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8821336D-9E1B-4F1E-AD86-1805BB61C302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AH4" i="32" s="1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AO3" i="27"/>
  <c r="V4" i="28"/>
  <c r="Y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Z4" i="28" l="1"/>
  <c r="Z4" i="23"/>
  <c r="Z4" i="32"/>
  <c r="Z4" i="37"/>
  <c r="AO3" i="26"/>
  <c r="Z4" i="52"/>
  <c r="AE4" i="52" s="1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W5" i="27" s="1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G4" i="27"/>
  <c r="AP4" i="27" s="1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W5" i="52" l="1"/>
  <c r="AF4" i="27"/>
  <c r="AO4" i="27" s="1"/>
  <c r="AE4" i="27"/>
  <c r="AG4" i="52"/>
  <c r="AF4" i="52"/>
  <c r="AF4" i="90"/>
  <c r="AO4" i="90" s="1"/>
  <c r="AF4" i="76"/>
  <c r="AO4" i="76" s="1"/>
  <c r="AE4" i="91"/>
  <c r="AG4" i="76"/>
  <c r="AG4" i="89"/>
  <c r="AG4" i="34"/>
  <c r="AP4" i="34" s="1"/>
  <c r="AG4" i="64"/>
  <c r="AP4" i="64" s="1"/>
  <c r="AE4" i="29"/>
  <c r="W5" i="64"/>
  <c r="W5" i="34"/>
  <c r="AF4" i="34"/>
  <c r="AG4" i="33"/>
  <c r="AP4" i="33" s="1"/>
  <c r="W5" i="29"/>
  <c r="Y5" i="29" s="1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Y5" i="60" s="1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93" l="1"/>
  <c r="AI4" i="104"/>
  <c r="AP4" i="25"/>
  <c r="AI4" i="78"/>
  <c r="AR4" i="78" s="1"/>
  <c r="AI4" i="34"/>
  <c r="AI4" i="33"/>
  <c r="AR4" i="33" s="1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37" l="1"/>
  <c r="U78" i="20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22" i="23"/>
  <c r="U68" i="46"/>
  <c r="U88" i="49"/>
  <c r="U97" i="42"/>
  <c r="U22" i="66"/>
  <c r="U22" i="78"/>
  <c r="U78" i="88"/>
  <c r="U68" i="93"/>
  <c r="U88" i="99"/>
  <c r="U97" i="102"/>
  <c r="U22" i="14"/>
  <c r="U22" i="30"/>
  <c r="U97" i="10"/>
  <c r="U78" i="44"/>
  <c r="U68" i="53"/>
  <c r="U88" i="43"/>
  <c r="U22" i="61"/>
  <c r="U22" i="73"/>
  <c r="U97" i="82"/>
  <c r="U78" i="92"/>
  <c r="U68" i="97"/>
  <c r="U88" i="103"/>
  <c r="U67" i="97" l="1"/>
  <c r="U21" i="30"/>
  <c r="U87" i="99"/>
  <c r="U21" i="78"/>
  <c r="U87" i="49"/>
  <c r="U96" i="98"/>
  <c r="U77" i="84"/>
  <c r="U76" i="84" s="1"/>
  <c r="U96" i="48"/>
  <c r="U77" i="13"/>
  <c r="U77" i="104"/>
  <c r="U67" i="86"/>
  <c r="U96" i="50"/>
  <c r="U21" i="27"/>
  <c r="U96" i="90"/>
  <c r="U21" i="69"/>
  <c r="U96" i="35"/>
  <c r="U21" i="26"/>
  <c r="U95" i="85"/>
  <c r="U21" i="62"/>
  <c r="U96" i="18"/>
  <c r="U21" i="17"/>
  <c r="U21" i="14"/>
  <c r="U67" i="46"/>
  <c r="U21" i="77"/>
  <c r="U87" i="55"/>
  <c r="U21" i="36"/>
  <c r="U95" i="94"/>
  <c r="U21" i="70"/>
  <c r="U87" i="41"/>
  <c r="U67" i="105"/>
  <c r="U87" i="87"/>
  <c r="U67" i="47"/>
  <c r="U87" i="16"/>
  <c r="U67" i="101"/>
  <c r="U87" i="83"/>
  <c r="U67" i="52"/>
  <c r="U87" i="11"/>
  <c r="U77" i="20"/>
  <c r="U21" i="73"/>
  <c r="U21" i="61"/>
  <c r="U21" i="66"/>
  <c r="U67" i="53"/>
  <c r="U77" i="92"/>
  <c r="U77" i="44"/>
  <c r="U67" i="93"/>
  <c r="U87" i="95"/>
  <c r="U87" i="103"/>
  <c r="U96" i="82"/>
  <c r="U87" i="43"/>
  <c r="U96" i="10"/>
  <c r="U96" i="102"/>
  <c r="U77" i="88"/>
  <c r="U96" i="42"/>
  <c r="U21" i="23"/>
  <c r="U67" i="89"/>
  <c r="U21" i="65"/>
  <c r="U67" i="32"/>
  <c r="U21" i="22"/>
  <c r="U87" i="91"/>
  <c r="U77" i="45"/>
  <c r="U67" i="15"/>
  <c r="U77" i="100"/>
  <c r="U21" i="81"/>
  <c r="U77" i="51"/>
  <c r="U21" i="40"/>
  <c r="U77" i="96"/>
  <c r="U21" i="74"/>
  <c r="U77" i="54"/>
  <c r="U21" i="31"/>
  <c r="U21" i="37"/>
  <c r="U20" i="23" l="1"/>
  <c r="U95" i="102"/>
  <c r="U95" i="82"/>
  <c r="U66" i="93"/>
  <c r="U66" i="53"/>
  <c r="U20" i="73"/>
  <c r="U66" i="52"/>
  <c r="U86" i="16"/>
  <c r="U66" i="105"/>
  <c r="U94" i="94"/>
  <c r="U20" i="77"/>
  <c r="U20" i="17"/>
  <c r="U94" i="85"/>
  <c r="U20" i="69"/>
  <c r="U95" i="50"/>
  <c r="U76" i="13"/>
  <c r="U95" i="98"/>
  <c r="U86" i="99"/>
  <c r="U76" i="54"/>
  <c r="U76" i="44"/>
  <c r="U86" i="83"/>
  <c r="U66" i="47"/>
  <c r="U86" i="41"/>
  <c r="U20" i="36"/>
  <c r="U66" i="46"/>
  <c r="U95" i="18"/>
  <c r="U20" i="26"/>
  <c r="U95" i="90"/>
  <c r="U66" i="86"/>
  <c r="U95" i="48"/>
  <c r="U86" i="49"/>
  <c r="U20" i="30"/>
  <c r="U76" i="96"/>
  <c r="U75" i="96" s="1"/>
  <c r="U76" i="45"/>
  <c r="U20" i="40"/>
  <c r="U76" i="100"/>
  <c r="U20" i="65"/>
  <c r="U95" i="42"/>
  <c r="U95" i="10"/>
  <c r="U86" i="103"/>
  <c r="U20" i="66"/>
  <c r="U20" i="31"/>
  <c r="U20" i="81"/>
  <c r="U66" i="32"/>
  <c r="U86" i="91"/>
  <c r="U76" i="20"/>
  <c r="U20" i="37"/>
  <c r="U20" i="74"/>
  <c r="U76" i="51"/>
  <c r="U66" i="15"/>
  <c r="U20" i="22"/>
  <c r="U66" i="89"/>
  <c r="U76" i="88"/>
  <c r="U86" i="43"/>
  <c r="U86" i="95"/>
  <c r="U85" i="95" s="1"/>
  <c r="U84" i="95" s="1"/>
  <c r="U76" i="92"/>
  <c r="U20" i="61"/>
  <c r="U86" i="11"/>
  <c r="U66" i="101"/>
  <c r="U86" i="87"/>
  <c r="U20" i="70"/>
  <c r="U86" i="55"/>
  <c r="U20" i="14"/>
  <c r="U20" i="62"/>
  <c r="U95" i="35"/>
  <c r="U20" i="27"/>
  <c r="U76" i="104"/>
  <c r="U75" i="104" s="1"/>
  <c r="U75" i="84"/>
  <c r="U74" i="84" s="1"/>
  <c r="U20" i="78"/>
  <c r="U66" i="97"/>
  <c r="U19" i="27" l="1"/>
  <c r="U19" i="61"/>
  <c r="U85" i="43"/>
  <c r="U19" i="22"/>
  <c r="U19" i="74"/>
  <c r="U85" i="91"/>
  <c r="U19" i="31"/>
  <c r="U18" i="31" s="1"/>
  <c r="U94" i="10"/>
  <c r="U75" i="100"/>
  <c r="U74" i="96"/>
  <c r="U94" i="48"/>
  <c r="U19" i="26"/>
  <c r="U19" i="36"/>
  <c r="U85" i="83"/>
  <c r="U85" i="99"/>
  <c r="U94" i="50"/>
  <c r="U19" i="17"/>
  <c r="U65" i="105"/>
  <c r="U19" i="73"/>
  <c r="U94" i="82"/>
  <c r="U65" i="15"/>
  <c r="U19" i="66"/>
  <c r="U94" i="42"/>
  <c r="U93" i="42" s="1"/>
  <c r="U19" i="40"/>
  <c r="U19" i="30"/>
  <c r="U65" i="86"/>
  <c r="U94" i="18"/>
  <c r="U85" i="41"/>
  <c r="U75" i="44"/>
  <c r="U94" i="98"/>
  <c r="U19" i="69"/>
  <c r="U19" i="77"/>
  <c r="U85" i="16"/>
  <c r="U65" i="53"/>
  <c r="U94" i="102"/>
  <c r="U19" i="14"/>
  <c r="U94" i="35"/>
  <c r="U65" i="101"/>
  <c r="U19" i="37"/>
  <c r="U19" i="78"/>
  <c r="U85" i="87"/>
  <c r="U73" i="84"/>
  <c r="U85" i="55"/>
  <c r="U75" i="92"/>
  <c r="U75" i="88"/>
  <c r="U65" i="32"/>
  <c r="U65" i="97"/>
  <c r="U74" i="104"/>
  <c r="U19" i="62"/>
  <c r="U19" i="70"/>
  <c r="U85" i="11"/>
  <c r="U83" i="95"/>
  <c r="U65" i="89"/>
  <c r="U75" i="51"/>
  <c r="U75" i="20"/>
  <c r="U19" i="81"/>
  <c r="U85" i="103"/>
  <c r="U19" i="65"/>
  <c r="U75" i="45"/>
  <c r="U85" i="49"/>
  <c r="U94" i="90"/>
  <c r="U65" i="46"/>
  <c r="U65" i="47"/>
  <c r="U75" i="54"/>
  <c r="U74" i="54" s="1"/>
  <c r="U75" i="13"/>
  <c r="U93" i="85"/>
  <c r="U93" i="94"/>
  <c r="U65" i="52"/>
  <c r="U65" i="93"/>
  <c r="U64" i="93" s="1"/>
  <c r="U19" i="23"/>
  <c r="U64" i="47" l="1"/>
  <c r="U74" i="51"/>
  <c r="U84" i="11"/>
  <c r="U73" i="104"/>
  <c r="U74" i="88"/>
  <c r="U72" i="84"/>
  <c r="U18" i="37"/>
  <c r="U18" i="14"/>
  <c r="U84" i="16"/>
  <c r="U93" i="98"/>
  <c r="U93" i="18"/>
  <c r="U18" i="40"/>
  <c r="U64" i="15"/>
  <c r="U64" i="105"/>
  <c r="U84" i="99"/>
  <c r="U18" i="26"/>
  <c r="U74" i="100"/>
  <c r="U84" i="91"/>
  <c r="U84" i="43"/>
  <c r="U64" i="52"/>
  <c r="U74" i="92"/>
  <c r="U93" i="102"/>
  <c r="U18" i="77"/>
  <c r="U74" i="44"/>
  <c r="U64" i="86"/>
  <c r="U92" i="42"/>
  <c r="U93" i="82"/>
  <c r="U18" i="17"/>
  <c r="U84" i="83"/>
  <c r="U83" i="83" s="1"/>
  <c r="U93" i="48"/>
  <c r="U93" i="10"/>
  <c r="U18" i="74"/>
  <c r="U18" i="61"/>
  <c r="U63" i="93"/>
  <c r="U84" i="103"/>
  <c r="U74" i="13"/>
  <c r="U64" i="46"/>
  <c r="U18" i="81"/>
  <c r="U64" i="89"/>
  <c r="U63" i="89" s="1"/>
  <c r="U18" i="70"/>
  <c r="U64" i="97"/>
  <c r="U84" i="87"/>
  <c r="U92" i="85"/>
  <c r="U84" i="49"/>
  <c r="U74" i="45"/>
  <c r="U64" i="101"/>
  <c r="U18" i="23"/>
  <c r="U92" i="94"/>
  <c r="U73" i="54"/>
  <c r="U93" i="90"/>
  <c r="U18" i="65"/>
  <c r="U74" i="20"/>
  <c r="U73" i="20" s="1"/>
  <c r="U82" i="95"/>
  <c r="U18" i="62"/>
  <c r="U64" i="32"/>
  <c r="U84" i="55"/>
  <c r="U18" i="78"/>
  <c r="U93" i="35"/>
  <c r="U64" i="53"/>
  <c r="U18" i="69"/>
  <c r="U17" i="69" s="1"/>
  <c r="U84" i="41"/>
  <c r="U18" i="30"/>
  <c r="U18" i="66"/>
  <c r="U18" i="73"/>
  <c r="U93" i="50"/>
  <c r="U92" i="50" s="1"/>
  <c r="U18" i="36"/>
  <c r="U73" i="96"/>
  <c r="U17" i="31"/>
  <c r="U18" i="22"/>
  <c r="U18" i="27"/>
  <c r="U16" i="69" l="1"/>
  <c r="U17" i="65"/>
  <c r="U91" i="94"/>
  <c r="U73" i="45"/>
  <c r="U83" i="87"/>
  <c r="U62" i="89"/>
  <c r="U73" i="13"/>
  <c r="U17" i="61"/>
  <c r="U92" i="48"/>
  <c r="U92" i="82"/>
  <c r="U73" i="44"/>
  <c r="U73" i="92"/>
  <c r="U83" i="91"/>
  <c r="U83" i="99"/>
  <c r="U17" i="40"/>
  <c r="U83" i="16"/>
  <c r="U71" i="84"/>
  <c r="U83" i="11"/>
  <c r="U83" i="55"/>
  <c r="U63" i="97"/>
  <c r="U83" i="103"/>
  <c r="U17" i="74"/>
  <c r="U82" i="83"/>
  <c r="U91" i="42"/>
  <c r="U17" i="77"/>
  <c r="U63" i="52"/>
  <c r="U73" i="100"/>
  <c r="U63" i="105"/>
  <c r="U92" i="18"/>
  <c r="U17" i="14"/>
  <c r="U73" i="88"/>
  <c r="U73" i="51"/>
  <c r="U17" i="22"/>
  <c r="U17" i="66"/>
  <c r="U17" i="78"/>
  <c r="U16" i="78" s="1"/>
  <c r="U16" i="31"/>
  <c r="U17" i="30"/>
  <c r="U63" i="53"/>
  <c r="U92" i="90"/>
  <c r="U17" i="23"/>
  <c r="U83" i="49"/>
  <c r="U17" i="36"/>
  <c r="U17" i="62"/>
  <c r="U91" i="50"/>
  <c r="U81" i="95"/>
  <c r="U17" i="81"/>
  <c r="U17" i="27"/>
  <c r="U72" i="96"/>
  <c r="U17" i="73"/>
  <c r="U83" i="41"/>
  <c r="U92" i="35"/>
  <c r="U63" i="32"/>
  <c r="U72" i="20"/>
  <c r="U72" i="54"/>
  <c r="U63" i="101"/>
  <c r="U91" i="85"/>
  <c r="U17" i="70"/>
  <c r="U63" i="46"/>
  <c r="U62" i="93"/>
  <c r="U92" i="10"/>
  <c r="U17" i="17"/>
  <c r="U63" i="86"/>
  <c r="U62" i="86" s="1"/>
  <c r="U92" i="102"/>
  <c r="U83" i="43"/>
  <c r="U17" i="26"/>
  <c r="U63" i="15"/>
  <c r="U92" i="98"/>
  <c r="U17" i="37"/>
  <c r="U72" i="104"/>
  <c r="U63" i="47"/>
  <c r="U91" i="10" l="1"/>
  <c r="U91" i="35"/>
  <c r="U71" i="96"/>
  <c r="U80" i="95"/>
  <c r="U16" i="36"/>
  <c r="U91" i="90"/>
  <c r="U15" i="31"/>
  <c r="U16" i="22"/>
  <c r="U16" i="14"/>
  <c r="U72" i="100"/>
  <c r="U90" i="42"/>
  <c r="U82" i="103"/>
  <c r="U82" i="11"/>
  <c r="U16" i="40"/>
  <c r="U72" i="92"/>
  <c r="U91" i="48"/>
  <c r="U61" i="89"/>
  <c r="U90" i="94"/>
  <c r="U16" i="37"/>
  <c r="U82" i="49"/>
  <c r="U72" i="51"/>
  <c r="U71" i="51" s="1"/>
  <c r="U91" i="18"/>
  <c r="U90" i="18" s="1"/>
  <c r="U62" i="52"/>
  <c r="U81" i="83"/>
  <c r="U62" i="97"/>
  <c r="U70" i="84"/>
  <c r="U82" i="99"/>
  <c r="U72" i="44"/>
  <c r="U16" i="61"/>
  <c r="U82" i="87"/>
  <c r="U16" i="65"/>
  <c r="U71" i="104"/>
  <c r="U91" i="102"/>
  <c r="U16" i="70"/>
  <c r="U16" i="26"/>
  <c r="U61" i="93"/>
  <c r="U71" i="20"/>
  <c r="U16" i="27"/>
  <c r="U15" i="27" s="1"/>
  <c r="U90" i="50"/>
  <c r="U62" i="53"/>
  <c r="U62" i="15"/>
  <c r="U71" i="54"/>
  <c r="U61" i="86"/>
  <c r="U90" i="85"/>
  <c r="U82" i="41"/>
  <c r="U15" i="78"/>
  <c r="U62" i="47"/>
  <c r="U91" i="98"/>
  <c r="U82" i="43"/>
  <c r="U16" i="17"/>
  <c r="U62" i="46"/>
  <c r="U62" i="101"/>
  <c r="U62" i="32"/>
  <c r="U16" i="73"/>
  <c r="U16" i="81"/>
  <c r="U16" i="62"/>
  <c r="U16" i="23"/>
  <c r="U16" i="30"/>
  <c r="U16" i="66"/>
  <c r="U72" i="88"/>
  <c r="U62" i="105"/>
  <c r="U16" i="77"/>
  <c r="U16" i="74"/>
  <c r="U82" i="55"/>
  <c r="U82" i="16"/>
  <c r="U82" i="91"/>
  <c r="U91" i="82"/>
  <c r="U72" i="13"/>
  <c r="U72" i="45"/>
  <c r="U15" i="69"/>
  <c r="U81" i="91" l="1"/>
  <c r="U15" i="73"/>
  <c r="U61" i="46"/>
  <c r="U90" i="98"/>
  <c r="U81" i="41"/>
  <c r="U70" i="54"/>
  <c r="U89" i="50"/>
  <c r="U60" i="93"/>
  <c r="U90" i="102"/>
  <c r="U81" i="87"/>
  <c r="U81" i="99"/>
  <c r="U80" i="83"/>
  <c r="U70" i="51"/>
  <c r="U89" i="94"/>
  <c r="U71" i="92"/>
  <c r="U81" i="103"/>
  <c r="U15" i="14"/>
  <c r="U14" i="14" s="1"/>
  <c r="U90" i="90"/>
  <c r="U70" i="96"/>
  <c r="U15" i="62"/>
  <c r="U14" i="27"/>
  <c r="U70" i="104"/>
  <c r="U15" i="61"/>
  <c r="U69" i="84"/>
  <c r="U61" i="52"/>
  <c r="U81" i="49"/>
  <c r="U60" i="89"/>
  <c r="U15" i="40"/>
  <c r="U89" i="42"/>
  <c r="U15" i="22"/>
  <c r="U15" i="36"/>
  <c r="U90" i="35"/>
  <c r="U71" i="45"/>
  <c r="U15" i="23"/>
  <c r="U81" i="16"/>
  <c r="U15" i="66"/>
  <c r="U15" i="17"/>
  <c r="U61" i="47"/>
  <c r="U89" i="85"/>
  <c r="U61" i="15"/>
  <c r="U60" i="15" s="1"/>
  <c r="U15" i="74"/>
  <c r="U71" i="88"/>
  <c r="U71" i="13"/>
  <c r="U15" i="77"/>
  <c r="U61" i="32"/>
  <c r="U15" i="26"/>
  <c r="U14" i="69"/>
  <c r="U90" i="82"/>
  <c r="U81" i="55"/>
  <c r="U61" i="105"/>
  <c r="U15" i="30"/>
  <c r="U15" i="81"/>
  <c r="U61" i="101"/>
  <c r="U81" i="43"/>
  <c r="U14" i="78"/>
  <c r="U60" i="86"/>
  <c r="U61" i="53"/>
  <c r="U70" i="20"/>
  <c r="U15" i="70"/>
  <c r="U15" i="65"/>
  <c r="U71" i="44"/>
  <c r="U61" i="97"/>
  <c r="U89" i="18"/>
  <c r="U15" i="37"/>
  <c r="U90" i="48"/>
  <c r="U81" i="11"/>
  <c r="U71" i="100"/>
  <c r="U14" i="31"/>
  <c r="U79" i="95"/>
  <c r="U90" i="10"/>
  <c r="U88" i="18" l="1"/>
  <c r="U80" i="43"/>
  <c r="U14" i="30"/>
  <c r="U89" i="82"/>
  <c r="U60" i="32"/>
  <c r="U70" i="88"/>
  <c r="U88" i="85"/>
  <c r="U14" i="66"/>
  <c r="U70" i="45"/>
  <c r="U14" i="22"/>
  <c r="U13" i="22" s="1"/>
  <c r="U59" i="89"/>
  <c r="U68" i="84"/>
  <c r="U13" i="27"/>
  <c r="U89" i="90"/>
  <c r="U70" i="92"/>
  <c r="U79" i="83"/>
  <c r="U89" i="102"/>
  <c r="U69" i="54"/>
  <c r="U60" i="46"/>
  <c r="U59" i="86"/>
  <c r="U14" i="74"/>
  <c r="U80" i="16"/>
  <c r="U89" i="35"/>
  <c r="U88" i="42"/>
  <c r="U80" i="49"/>
  <c r="U14" i="61"/>
  <c r="U14" i="62"/>
  <c r="U13" i="14"/>
  <c r="U88" i="94"/>
  <c r="U80" i="99"/>
  <c r="U79" i="99" s="1"/>
  <c r="U59" i="93"/>
  <c r="U80" i="41"/>
  <c r="U14" i="73"/>
  <c r="U80" i="11"/>
  <c r="U89" i="48"/>
  <c r="U14" i="70"/>
  <c r="U13" i="69"/>
  <c r="U60" i="47"/>
  <c r="U78" i="95"/>
  <c r="U14" i="65"/>
  <c r="U60" i="53"/>
  <c r="U13" i="31"/>
  <c r="U60" i="97"/>
  <c r="U60" i="101"/>
  <c r="U60" i="105"/>
  <c r="U14" i="77"/>
  <c r="U89" i="10"/>
  <c r="U70" i="100"/>
  <c r="U14" i="37"/>
  <c r="U70" i="44"/>
  <c r="U69" i="20"/>
  <c r="U68" i="20" s="1"/>
  <c r="U13" i="78"/>
  <c r="U14" i="81"/>
  <c r="U80" i="55"/>
  <c r="U14" i="26"/>
  <c r="U70" i="13"/>
  <c r="U59" i="15"/>
  <c r="U14" i="17"/>
  <c r="U14" i="23"/>
  <c r="U14" i="36"/>
  <c r="U14" i="40"/>
  <c r="U60" i="52"/>
  <c r="U69" i="104"/>
  <c r="U69" i="96"/>
  <c r="U80" i="103"/>
  <c r="U69" i="51"/>
  <c r="U80" i="87"/>
  <c r="U88" i="50"/>
  <c r="U89" i="98"/>
  <c r="U80" i="91"/>
  <c r="U68" i="104" l="1"/>
  <c r="U79" i="55"/>
  <c r="U67" i="20"/>
  <c r="U69" i="100"/>
  <c r="U59" i="105"/>
  <c r="U12" i="31"/>
  <c r="U77" i="95"/>
  <c r="U13" i="70"/>
  <c r="U13" i="73"/>
  <c r="U78" i="99"/>
  <c r="U13" i="62"/>
  <c r="U87" i="42"/>
  <c r="U13" i="74"/>
  <c r="U68" i="54"/>
  <c r="U69" i="92"/>
  <c r="U67" i="84"/>
  <c r="U69" i="45"/>
  <c r="U69" i="88"/>
  <c r="U13" i="30"/>
  <c r="U13" i="81"/>
  <c r="U59" i="101"/>
  <c r="U59" i="53"/>
  <c r="U59" i="47"/>
  <c r="U88" i="48"/>
  <c r="U79" i="41"/>
  <c r="U87" i="94"/>
  <c r="U13" i="61"/>
  <c r="U88" i="35"/>
  <c r="U58" i="86"/>
  <c r="U88" i="102"/>
  <c r="U88" i="90"/>
  <c r="U58" i="89"/>
  <c r="U13" i="66"/>
  <c r="U59" i="32"/>
  <c r="U79" i="43"/>
  <c r="U88" i="98"/>
  <c r="U13" i="36"/>
  <c r="U79" i="103"/>
  <c r="U78" i="103" s="1"/>
  <c r="U13" i="23"/>
  <c r="U69" i="13"/>
  <c r="U69" i="44"/>
  <c r="U68" i="51"/>
  <c r="U58" i="15"/>
  <c r="U87" i="50"/>
  <c r="U59" i="52"/>
  <c r="U88" i="10"/>
  <c r="U79" i="91"/>
  <c r="U78" i="91" s="1"/>
  <c r="U79" i="87"/>
  <c r="U68" i="96"/>
  <c r="U13" i="40"/>
  <c r="U13" i="17"/>
  <c r="U13" i="26"/>
  <c r="U12" i="78"/>
  <c r="U13" i="37"/>
  <c r="U13" i="77"/>
  <c r="U59" i="97"/>
  <c r="U13" i="65"/>
  <c r="U12" i="69"/>
  <c r="U79" i="11"/>
  <c r="U58" i="93"/>
  <c r="U12" i="14"/>
  <c r="U79" i="49"/>
  <c r="U79" i="16"/>
  <c r="U59" i="46"/>
  <c r="U78" i="83"/>
  <c r="U12" i="27"/>
  <c r="U12" i="22"/>
  <c r="U87" i="85"/>
  <c r="U88" i="82"/>
  <c r="U87" i="18"/>
  <c r="U57" i="93" l="1"/>
  <c r="U12" i="37"/>
  <c r="U12" i="17"/>
  <c r="U78" i="87"/>
  <c r="U58" i="52"/>
  <c r="U67" i="51"/>
  <c r="U66" i="51" s="1"/>
  <c r="U12" i="23"/>
  <c r="U87" i="98"/>
  <c r="U12" i="66"/>
  <c r="U87" i="102"/>
  <c r="U12" i="61"/>
  <c r="U87" i="48"/>
  <c r="U58" i="101"/>
  <c r="U68" i="88"/>
  <c r="U68" i="92"/>
  <c r="U86" i="42"/>
  <c r="U12" i="73"/>
  <c r="U11" i="31"/>
  <c r="U66" i="20"/>
  <c r="U58" i="97"/>
  <c r="U68" i="44"/>
  <c r="U78" i="43"/>
  <c r="U57" i="89"/>
  <c r="U57" i="86"/>
  <c r="U86" i="94"/>
  <c r="U58" i="47"/>
  <c r="U12" i="81"/>
  <c r="U68" i="45"/>
  <c r="U67" i="54"/>
  <c r="U12" i="62"/>
  <c r="U12" i="70"/>
  <c r="U58" i="105"/>
  <c r="U78" i="55"/>
  <c r="U87" i="82"/>
  <c r="U12" i="65"/>
  <c r="U86" i="85"/>
  <c r="U78" i="49"/>
  <c r="U11" i="78"/>
  <c r="U77" i="91"/>
  <c r="U86" i="50"/>
  <c r="U11" i="27"/>
  <c r="U78" i="16"/>
  <c r="U77" i="83"/>
  <c r="U78" i="11"/>
  <c r="U12" i="40"/>
  <c r="U77" i="103"/>
  <c r="U86" i="18"/>
  <c r="U11" i="22"/>
  <c r="U58" i="46"/>
  <c r="U11" i="14"/>
  <c r="U11" i="69"/>
  <c r="U12" i="77"/>
  <c r="U12" i="26"/>
  <c r="U67" i="96"/>
  <c r="U87" i="10"/>
  <c r="U57" i="15"/>
  <c r="U56" i="15" s="1"/>
  <c r="U68" i="13"/>
  <c r="U12" i="36"/>
  <c r="U58" i="32"/>
  <c r="U87" i="90"/>
  <c r="U87" i="35"/>
  <c r="U78" i="41"/>
  <c r="U58" i="53"/>
  <c r="U12" i="30"/>
  <c r="U66" i="84"/>
  <c r="U12" i="74"/>
  <c r="U77" i="99"/>
  <c r="U76" i="95"/>
  <c r="U68" i="100"/>
  <c r="U67" i="104"/>
  <c r="U67" i="13" l="1"/>
  <c r="U10" i="22"/>
  <c r="U11" i="40"/>
  <c r="U77" i="16"/>
  <c r="U76" i="91"/>
  <c r="U85" i="85"/>
  <c r="U77" i="55"/>
  <c r="U11" i="62"/>
  <c r="U11" i="81"/>
  <c r="U56" i="86"/>
  <c r="U67" i="44"/>
  <c r="U10" i="31"/>
  <c r="U67" i="92"/>
  <c r="U86" i="48"/>
  <c r="U11" i="66"/>
  <c r="U65" i="51"/>
  <c r="U11" i="17"/>
  <c r="U10" i="78"/>
  <c r="U66" i="54"/>
  <c r="U57" i="47"/>
  <c r="U56" i="89"/>
  <c r="U57" i="97"/>
  <c r="U11" i="73"/>
  <c r="U67" i="88"/>
  <c r="U11" i="61"/>
  <c r="U86" i="98"/>
  <c r="U57" i="52"/>
  <c r="U11" i="37"/>
  <c r="U67" i="100"/>
  <c r="U57" i="53"/>
  <c r="U10" i="69"/>
  <c r="U65" i="84"/>
  <c r="U55" i="15"/>
  <c r="U10" i="14"/>
  <c r="U10" i="27"/>
  <c r="U11" i="65"/>
  <c r="U11" i="74"/>
  <c r="U86" i="90"/>
  <c r="U66" i="96"/>
  <c r="U75" i="95"/>
  <c r="U77" i="41"/>
  <c r="U57" i="32"/>
  <c r="U11" i="26"/>
  <c r="U85" i="18"/>
  <c r="U77" i="11"/>
  <c r="U57" i="105"/>
  <c r="U66" i="104"/>
  <c r="U76" i="99"/>
  <c r="U11" i="30"/>
  <c r="U86" i="35"/>
  <c r="U11" i="36"/>
  <c r="U86" i="10"/>
  <c r="U11" i="77"/>
  <c r="U57" i="46"/>
  <c r="U76" i="103"/>
  <c r="U76" i="83"/>
  <c r="U85" i="50"/>
  <c r="U77" i="49"/>
  <c r="U86" i="82"/>
  <c r="U11" i="70"/>
  <c r="U67" i="45"/>
  <c r="U85" i="94"/>
  <c r="U77" i="43"/>
  <c r="U65" i="20"/>
  <c r="U85" i="42"/>
  <c r="U57" i="101"/>
  <c r="U86" i="102"/>
  <c r="U11" i="23"/>
  <c r="U77" i="87"/>
  <c r="U56" i="93"/>
  <c r="U84" i="50" l="1"/>
  <c r="U75" i="99"/>
  <c r="U76" i="11"/>
  <c r="U56" i="32"/>
  <c r="U65" i="96"/>
  <c r="U10" i="65"/>
  <c r="U54" i="15"/>
  <c r="U56" i="53"/>
  <c r="U56" i="52"/>
  <c r="U66" i="88"/>
  <c r="U55" i="89"/>
  <c r="U9" i="78"/>
  <c r="U10" i="66"/>
  <c r="U9" i="31"/>
  <c r="U10" i="81"/>
  <c r="U84" i="85"/>
  <c r="U10" i="40"/>
  <c r="U65" i="104"/>
  <c r="U64" i="84"/>
  <c r="U66" i="100"/>
  <c r="U85" i="98"/>
  <c r="U84" i="98" s="1"/>
  <c r="U10" i="73"/>
  <c r="U56" i="47"/>
  <c r="U10" i="17"/>
  <c r="U85" i="48"/>
  <c r="U66" i="44"/>
  <c r="U10" i="62"/>
  <c r="U75" i="91"/>
  <c r="U9" i="22"/>
  <c r="U76" i="87"/>
  <c r="U76" i="43"/>
  <c r="U10" i="36"/>
  <c r="U84" i="42"/>
  <c r="U75" i="83"/>
  <c r="U85" i="35"/>
  <c r="U76" i="41"/>
  <c r="U9" i="27"/>
  <c r="U56" i="101"/>
  <c r="U10" i="70"/>
  <c r="U56" i="46"/>
  <c r="U10" i="23"/>
  <c r="U84" i="94"/>
  <c r="U85" i="82"/>
  <c r="U10" i="77"/>
  <c r="U84" i="18"/>
  <c r="U85" i="90"/>
  <c r="U55" i="93"/>
  <c r="U85" i="102"/>
  <c r="U64" i="20"/>
  <c r="U66" i="45"/>
  <c r="U76" i="49"/>
  <c r="U75" i="103"/>
  <c r="U85" i="10"/>
  <c r="U10" i="30"/>
  <c r="U56" i="105"/>
  <c r="U10" i="26"/>
  <c r="U74" i="95"/>
  <c r="U10" i="74"/>
  <c r="U9" i="14"/>
  <c r="U9" i="69"/>
  <c r="U10" i="37"/>
  <c r="U10" i="61"/>
  <c r="U56" i="97"/>
  <c r="U65" i="54"/>
  <c r="U64" i="51"/>
  <c r="U66" i="92"/>
  <c r="U65" i="92" s="1"/>
  <c r="U55" i="86"/>
  <c r="U76" i="55"/>
  <c r="U76" i="16"/>
  <c r="U66" i="13"/>
  <c r="U9" i="30" l="1"/>
  <c r="U84" i="102"/>
  <c r="U83" i="18"/>
  <c r="U83" i="94"/>
  <c r="U9" i="70"/>
  <c r="U75" i="41"/>
  <c r="U83" i="42"/>
  <c r="U75" i="87"/>
  <c r="U9" i="62"/>
  <c r="U9" i="17"/>
  <c r="U83" i="98"/>
  <c r="U64" i="104"/>
  <c r="U9" i="81"/>
  <c r="U8" i="78"/>
  <c r="U55" i="52"/>
  <c r="U9" i="65"/>
  <c r="U75" i="11"/>
  <c r="U74" i="11" s="1"/>
  <c r="U73" i="11" s="1"/>
  <c r="U75" i="55"/>
  <c r="U74" i="55" s="1"/>
  <c r="U55" i="101"/>
  <c r="U8" i="22"/>
  <c r="U65" i="44"/>
  <c r="U55" i="47"/>
  <c r="U65" i="100"/>
  <c r="U9" i="40"/>
  <c r="U8" i="31"/>
  <c r="U54" i="89"/>
  <c r="U53" i="89" s="1"/>
  <c r="U55" i="53"/>
  <c r="U64" i="96"/>
  <c r="U74" i="99"/>
  <c r="U64" i="92"/>
  <c r="U8" i="69"/>
  <c r="U75" i="49"/>
  <c r="U63" i="51"/>
  <c r="U8" i="14"/>
  <c r="U84" i="10"/>
  <c r="U54" i="93"/>
  <c r="U9" i="23"/>
  <c r="U84" i="35"/>
  <c r="U75" i="16"/>
  <c r="U55" i="97"/>
  <c r="U73" i="95"/>
  <c r="U9" i="61"/>
  <c r="U9" i="26"/>
  <c r="U65" i="45"/>
  <c r="U9" i="77"/>
  <c r="U9" i="36"/>
  <c r="U65" i="13"/>
  <c r="U54" i="86"/>
  <c r="U64" i="54"/>
  <c r="U9" i="37"/>
  <c r="U9" i="74"/>
  <c r="U55" i="105"/>
  <c r="U74" i="103"/>
  <c r="U63" i="20"/>
  <c r="U84" i="90"/>
  <c r="U84" i="82"/>
  <c r="U55" i="46"/>
  <c r="U8" i="27"/>
  <c r="U74" i="83"/>
  <c r="U75" i="43"/>
  <c r="U74" i="91"/>
  <c r="U84" i="48"/>
  <c r="U9" i="73"/>
  <c r="U63" i="84"/>
  <c r="U83" i="85"/>
  <c r="U9" i="66"/>
  <c r="U65" i="88"/>
  <c r="U53" i="15"/>
  <c r="U55" i="32"/>
  <c r="U83" i="50"/>
  <c r="U54" i="46" l="1"/>
  <c r="U8" i="74"/>
  <c r="U53" i="86"/>
  <c r="U8" i="77"/>
  <c r="U8" i="61"/>
  <c r="U74" i="16"/>
  <c r="U53" i="93"/>
  <c r="U62" i="51"/>
  <c r="U63" i="92"/>
  <c r="U54" i="53"/>
  <c r="U8" i="40"/>
  <c r="U64" i="44"/>
  <c r="U73" i="55"/>
  <c r="U54" i="52"/>
  <c r="U53" i="52" s="1"/>
  <c r="U63" i="104"/>
  <c r="U8" i="62"/>
  <c r="U74" i="41"/>
  <c r="U82" i="18"/>
  <c r="U73" i="103"/>
  <c r="U72" i="95"/>
  <c r="U83" i="35"/>
  <c r="U83" i="10"/>
  <c r="U74" i="49"/>
  <c r="U73" i="99"/>
  <c r="U52" i="89"/>
  <c r="U64" i="100"/>
  <c r="U7" i="22"/>
  <c r="U72" i="11"/>
  <c r="U7" i="78"/>
  <c r="U82" i="98"/>
  <c r="U74" i="87"/>
  <c r="U8" i="70"/>
  <c r="U83" i="102"/>
  <c r="U54" i="32"/>
  <c r="U8" i="73"/>
  <c r="U62" i="20"/>
  <c r="U82" i="85"/>
  <c r="U73" i="83"/>
  <c r="U64" i="13"/>
  <c r="U8" i="66"/>
  <c r="U74" i="43"/>
  <c r="U52" i="15"/>
  <c r="U83" i="48"/>
  <c r="U83" i="82"/>
  <c r="U8" i="37"/>
  <c r="U64" i="45"/>
  <c r="U82" i="50"/>
  <c r="U64" i="88"/>
  <c r="U62" i="84"/>
  <c r="U73" i="91"/>
  <c r="U7" i="27"/>
  <c r="U83" i="90"/>
  <c r="U54" i="105"/>
  <c r="U63" i="54"/>
  <c r="U8" i="36"/>
  <c r="U8" i="26"/>
  <c r="U54" i="97"/>
  <c r="U8" i="23"/>
  <c r="U7" i="14"/>
  <c r="U7" i="69"/>
  <c r="U63" i="96"/>
  <c r="U7" i="31"/>
  <c r="U54" i="47"/>
  <c r="U53" i="47" s="1"/>
  <c r="U54" i="101"/>
  <c r="U8" i="65"/>
  <c r="U8" i="81"/>
  <c r="U8" i="17"/>
  <c r="U82" i="42"/>
  <c r="U82" i="94"/>
  <c r="U8" i="30"/>
  <c r="U6" i="27" l="1"/>
  <c r="U63" i="88"/>
  <c r="U7" i="37"/>
  <c r="U51" i="15"/>
  <c r="U63" i="13"/>
  <c r="U61" i="20"/>
  <c r="U82" i="102"/>
  <c r="U81" i="98"/>
  <c r="U6" i="22"/>
  <c r="U72" i="99"/>
  <c r="U82" i="35"/>
  <c r="U81" i="18"/>
  <c r="U62" i="104"/>
  <c r="U63" i="44"/>
  <c r="U62" i="92"/>
  <c r="U73" i="16"/>
  <c r="U52" i="86"/>
  <c r="U81" i="94"/>
  <c r="U7" i="81"/>
  <c r="U53" i="97"/>
  <c r="U7" i="30"/>
  <c r="U52" i="47"/>
  <c r="U62" i="54"/>
  <c r="U81" i="42"/>
  <c r="U7" i="65"/>
  <c r="U6" i="31"/>
  <c r="U6" i="14"/>
  <c r="U7" i="26"/>
  <c r="U53" i="105"/>
  <c r="U72" i="91"/>
  <c r="U81" i="50"/>
  <c r="U82" i="82"/>
  <c r="U73" i="43"/>
  <c r="U72" i="83"/>
  <c r="U7" i="73"/>
  <c r="U7" i="70"/>
  <c r="U6" i="78"/>
  <c r="U63" i="100"/>
  <c r="U73" i="49"/>
  <c r="U71" i="95"/>
  <c r="U73" i="41"/>
  <c r="U52" i="52"/>
  <c r="U7" i="40"/>
  <c r="U61" i="51"/>
  <c r="U7" i="61"/>
  <c r="U7" i="74"/>
  <c r="U6" i="69"/>
  <c r="U7" i="17"/>
  <c r="U53" i="101"/>
  <c r="U62" i="96"/>
  <c r="U7" i="23"/>
  <c r="U7" i="36"/>
  <c r="U82" i="90"/>
  <c r="U61" i="84"/>
  <c r="U63" i="45"/>
  <c r="U82" i="48"/>
  <c r="U7" i="66"/>
  <c r="U81" i="85"/>
  <c r="U53" i="32"/>
  <c r="U73" i="87"/>
  <c r="U71" i="11"/>
  <c r="U51" i="89"/>
  <c r="U82" i="10"/>
  <c r="U72" i="103"/>
  <c r="U7" i="62"/>
  <c r="U72" i="55"/>
  <c r="U53" i="53"/>
  <c r="U52" i="93"/>
  <c r="U7" i="77"/>
  <c r="U53" i="46"/>
  <c r="U6" i="77" l="1"/>
  <c r="U51" i="52"/>
  <c r="U6" i="23"/>
  <c r="U6" i="70"/>
  <c r="U71" i="91"/>
  <c r="U5" i="14"/>
  <c r="X5" i="14" s="1"/>
  <c r="U80" i="42"/>
  <c r="U6" i="30"/>
  <c r="U80" i="94"/>
  <c r="U61" i="92"/>
  <c r="U80" i="18"/>
  <c r="U5" i="22"/>
  <c r="X5" i="22" s="1"/>
  <c r="U60" i="20"/>
  <c r="U6" i="37"/>
  <c r="U81" i="10"/>
  <c r="U71" i="55"/>
  <c r="U6" i="66"/>
  <c r="U6" i="17"/>
  <c r="U72" i="49"/>
  <c r="U6" i="62"/>
  <c r="U52" i="32"/>
  <c r="U81" i="90"/>
  <c r="U5" i="69"/>
  <c r="X5" i="69" s="1"/>
  <c r="U60" i="51"/>
  <c r="U72" i="41"/>
  <c r="U62" i="100"/>
  <c r="U6" i="73"/>
  <c r="U81" i="82"/>
  <c r="U52" i="105"/>
  <c r="U5" i="31"/>
  <c r="X5" i="31" s="1"/>
  <c r="U61" i="54"/>
  <c r="U52" i="97"/>
  <c r="U51" i="86"/>
  <c r="U62" i="44"/>
  <c r="U81" i="35"/>
  <c r="U80" i="98"/>
  <c r="U62" i="13"/>
  <c r="U62" i="88"/>
  <c r="U60" i="84"/>
  <c r="U72" i="43"/>
  <c r="U72" i="87"/>
  <c r="U6" i="61"/>
  <c r="U51" i="93"/>
  <c r="U50" i="89"/>
  <c r="U81" i="48"/>
  <c r="U61" i="96"/>
  <c r="U52" i="46"/>
  <c r="U52" i="53"/>
  <c r="U71" i="103"/>
  <c r="U70" i="11"/>
  <c r="U80" i="85"/>
  <c r="U62" i="45"/>
  <c r="U6" i="36"/>
  <c r="U52" i="101"/>
  <c r="U6" i="74"/>
  <c r="U6" i="40"/>
  <c r="U70" i="95"/>
  <c r="U5" i="78"/>
  <c r="X5" i="78" s="1"/>
  <c r="U71" i="83"/>
  <c r="U80" i="50"/>
  <c r="U6" i="26"/>
  <c r="U6" i="65"/>
  <c r="U51" i="47"/>
  <c r="U6" i="81"/>
  <c r="U72" i="16"/>
  <c r="U61" i="104"/>
  <c r="U71" i="99"/>
  <c r="U81" i="102"/>
  <c r="U50" i="15"/>
  <c r="U5" i="27"/>
  <c r="X5" i="27" s="1"/>
  <c r="U79" i="50" l="1"/>
  <c r="U79" i="85"/>
  <c r="U51" i="53"/>
  <c r="U80" i="48"/>
  <c r="U5" i="61"/>
  <c r="X5" i="61" s="1"/>
  <c r="U59" i="84"/>
  <c r="U79" i="98"/>
  <c r="U50" i="86"/>
  <c r="AH5" i="31"/>
  <c r="AQ5" i="31" s="1"/>
  <c r="Z5" i="31"/>
  <c r="U5" i="73"/>
  <c r="X5" i="73" s="1"/>
  <c r="U59" i="51"/>
  <c r="U51" i="32"/>
  <c r="U5" i="17"/>
  <c r="X5" i="17" s="1"/>
  <c r="U80" i="10"/>
  <c r="U23" i="21"/>
  <c r="Z5" i="22"/>
  <c r="AH5" i="22"/>
  <c r="AQ5" i="22" s="1"/>
  <c r="U79" i="94"/>
  <c r="U23" i="12"/>
  <c r="U22" i="12" s="1"/>
  <c r="Z5" i="14"/>
  <c r="AH5" i="14"/>
  <c r="AQ5" i="14" s="1"/>
  <c r="U5" i="23"/>
  <c r="X5" i="23" s="1"/>
  <c r="U49" i="89"/>
  <c r="U80" i="35"/>
  <c r="U51" i="97"/>
  <c r="U51" i="105"/>
  <c r="U61" i="100"/>
  <c r="U23" i="68"/>
  <c r="AH5" i="69"/>
  <c r="AQ5" i="69" s="1"/>
  <c r="Z5" i="69"/>
  <c r="U5" i="62"/>
  <c r="X5" i="62" s="1"/>
  <c r="U5" i="66"/>
  <c r="X5" i="66" s="1"/>
  <c r="U5" i="37"/>
  <c r="X5" i="37" s="1"/>
  <c r="U79" i="18"/>
  <c r="U5" i="30"/>
  <c r="X5" i="30" s="1"/>
  <c r="U70" i="91"/>
  <c r="U50" i="52"/>
  <c r="U49" i="15"/>
  <c r="U50" i="47"/>
  <c r="U69" i="95"/>
  <c r="U80" i="102"/>
  <c r="U5" i="65"/>
  <c r="X5" i="65" s="1"/>
  <c r="U5" i="36"/>
  <c r="X5" i="36" s="1"/>
  <c r="U51" i="46"/>
  <c r="U71" i="87"/>
  <c r="U60" i="104"/>
  <c r="U51" i="101"/>
  <c r="U71" i="16"/>
  <c r="U70" i="83"/>
  <c r="U5" i="40"/>
  <c r="X5" i="40" s="1"/>
  <c r="U69" i="11"/>
  <c r="U61" i="88"/>
  <c r="AH5" i="27"/>
  <c r="AQ5" i="27" s="1"/>
  <c r="Z5" i="27"/>
  <c r="U70" i="99"/>
  <c r="U5" i="81"/>
  <c r="X5" i="81" s="1"/>
  <c r="U5" i="26"/>
  <c r="X5" i="26" s="1"/>
  <c r="AH5" i="78"/>
  <c r="AQ5" i="78" s="1"/>
  <c r="Z5" i="78"/>
  <c r="U5" i="74"/>
  <c r="X5" i="74" s="1"/>
  <c r="U61" i="45"/>
  <c r="U70" i="103"/>
  <c r="U60" i="96"/>
  <c r="U50" i="93"/>
  <c r="U71" i="43"/>
  <c r="U70" i="43" s="1"/>
  <c r="U61" i="13"/>
  <c r="U61" i="44"/>
  <c r="U60" i="54"/>
  <c r="U80" i="82"/>
  <c r="U71" i="41"/>
  <c r="U80" i="90"/>
  <c r="U71" i="49"/>
  <c r="U70" i="55"/>
  <c r="U59" i="20"/>
  <c r="U60" i="92"/>
  <c r="U79" i="42"/>
  <c r="U5" i="70"/>
  <c r="X5" i="70" s="1"/>
  <c r="U5" i="77"/>
  <c r="X5" i="77" s="1"/>
  <c r="U78" i="42" l="1"/>
  <c r="U69" i="55"/>
  <c r="U70" i="41"/>
  <c r="U60" i="44"/>
  <c r="U49" i="93"/>
  <c r="U60" i="45"/>
  <c r="U69" i="99"/>
  <c r="U60" i="88"/>
  <c r="U69" i="83"/>
  <c r="U59" i="104"/>
  <c r="U23" i="34"/>
  <c r="AH5" i="36"/>
  <c r="AQ5" i="36" s="1"/>
  <c r="Z5" i="36"/>
  <c r="U68" i="95"/>
  <c r="U49" i="52"/>
  <c r="U78" i="18"/>
  <c r="AH5" i="62"/>
  <c r="AQ5" i="62" s="1"/>
  <c r="Z5" i="62"/>
  <c r="U78" i="94"/>
  <c r="AG5" i="31"/>
  <c r="AP5" i="31" s="1"/>
  <c r="W6" i="31"/>
  <c r="AE5" i="31"/>
  <c r="AF5" i="31"/>
  <c r="AO5" i="31" s="1"/>
  <c r="U60" i="100"/>
  <c r="U79" i="35"/>
  <c r="U79" i="10"/>
  <c r="U58" i="51"/>
  <c r="U58" i="84"/>
  <c r="U50" i="53"/>
  <c r="U70" i="16"/>
  <c r="U69" i="16" s="1"/>
  <c r="U70" i="87"/>
  <c r="U69" i="87" s="1"/>
  <c r="U23" i="64"/>
  <c r="AH5" i="65"/>
  <c r="AQ5" i="65" s="1"/>
  <c r="Z5" i="65"/>
  <c r="U49" i="47"/>
  <c r="U69" i="91"/>
  <c r="AH5" i="37"/>
  <c r="AQ5" i="37" s="1"/>
  <c r="Z5" i="37"/>
  <c r="AE5" i="27"/>
  <c r="W6" i="27"/>
  <c r="AF5" i="27"/>
  <c r="AO5" i="27" s="1"/>
  <c r="AG5" i="27"/>
  <c r="AP5" i="27" s="1"/>
  <c r="AG5" i="69"/>
  <c r="AP5" i="69" s="1"/>
  <c r="W6" i="69"/>
  <c r="AF5" i="69"/>
  <c r="AO5" i="69" s="1"/>
  <c r="AE5" i="69"/>
  <c r="U50" i="105"/>
  <c r="U48" i="89"/>
  <c r="W6" i="14"/>
  <c r="AG5" i="14"/>
  <c r="AP5" i="14" s="1"/>
  <c r="AF5" i="14"/>
  <c r="AO5" i="14" s="1"/>
  <c r="AE5" i="14"/>
  <c r="AH5" i="17"/>
  <c r="AQ5" i="17" s="1"/>
  <c r="Z5" i="17"/>
  <c r="U23" i="72"/>
  <c r="Z5" i="73"/>
  <c r="AH5" i="73"/>
  <c r="AQ5" i="73" s="1"/>
  <c r="U49" i="86"/>
  <c r="U23" i="60"/>
  <c r="AH5" i="61"/>
  <c r="AQ5" i="61" s="1"/>
  <c r="Z5" i="61"/>
  <c r="U78" i="85"/>
  <c r="U23" i="76"/>
  <c r="AH5" i="77"/>
  <c r="AQ5" i="77" s="1"/>
  <c r="Z5" i="77"/>
  <c r="U70" i="49"/>
  <c r="U60" i="13"/>
  <c r="AH5" i="74"/>
  <c r="AQ5" i="74" s="1"/>
  <c r="Z5" i="74"/>
  <c r="U68" i="11"/>
  <c r="AH5" i="70"/>
  <c r="AQ5" i="70" s="1"/>
  <c r="Z5" i="70"/>
  <c r="U58" i="20"/>
  <c r="U79" i="90"/>
  <c r="U59" i="54"/>
  <c r="U69" i="43"/>
  <c r="U69" i="103"/>
  <c r="U23" i="80"/>
  <c r="AH5" i="81"/>
  <c r="AQ5" i="81" s="1"/>
  <c r="Z5" i="81"/>
  <c r="U23" i="39"/>
  <c r="Z5" i="40"/>
  <c r="AH5" i="40"/>
  <c r="AQ5" i="40" s="1"/>
  <c r="U50" i="101"/>
  <c r="U50" i="46"/>
  <c r="U79" i="102"/>
  <c r="U48" i="15"/>
  <c r="U23" i="29"/>
  <c r="AH5" i="30"/>
  <c r="AQ5" i="30" s="1"/>
  <c r="Z5" i="30"/>
  <c r="Z5" i="66"/>
  <c r="AH5" i="66"/>
  <c r="AQ5" i="66" s="1"/>
  <c r="U21" i="12"/>
  <c r="AF5" i="22"/>
  <c r="AO5" i="22" s="1"/>
  <c r="AE5" i="22"/>
  <c r="AG5" i="22"/>
  <c r="AP5" i="22" s="1"/>
  <c r="W6" i="22"/>
  <c r="U59" i="92"/>
  <c r="U79" i="82"/>
  <c r="U59" i="96"/>
  <c r="U23" i="25"/>
  <c r="AH5" i="26"/>
  <c r="AQ5" i="26" s="1"/>
  <c r="Z5" i="26"/>
  <c r="AG5" i="78"/>
  <c r="AP5" i="78" s="1"/>
  <c r="AF5" i="78"/>
  <c r="AO5" i="78" s="1"/>
  <c r="AE5" i="78"/>
  <c r="W6" i="78"/>
  <c r="U22" i="68"/>
  <c r="U50" i="97"/>
  <c r="AH5" i="23"/>
  <c r="AQ5" i="23" s="1"/>
  <c r="Z5" i="23"/>
  <c r="U22" i="21"/>
  <c r="U50" i="32"/>
  <c r="U78" i="98"/>
  <c r="U79" i="48"/>
  <c r="U78" i="50"/>
  <c r="U49" i="32" l="1"/>
  <c r="U47" i="15"/>
  <c r="U49" i="101"/>
  <c r="U68" i="103"/>
  <c r="U78" i="90"/>
  <c r="U48" i="86"/>
  <c r="AI5" i="69"/>
  <c r="AN5" i="69"/>
  <c r="Y6" i="27"/>
  <c r="X6" i="27"/>
  <c r="AE5" i="65"/>
  <c r="AF5" i="65"/>
  <c r="AO5" i="65" s="1"/>
  <c r="W6" i="65"/>
  <c r="AG5" i="65"/>
  <c r="AP5" i="65" s="1"/>
  <c r="U68" i="16"/>
  <c r="U57" i="51"/>
  <c r="U59" i="100"/>
  <c r="U77" i="94"/>
  <c r="U77" i="18"/>
  <c r="U20" i="12"/>
  <c r="W6" i="77"/>
  <c r="AG5" i="77"/>
  <c r="AP5" i="77" s="1"/>
  <c r="AF5" i="77"/>
  <c r="AO5" i="77" s="1"/>
  <c r="AE5" i="77"/>
  <c r="Y6" i="14"/>
  <c r="X6" i="14"/>
  <c r="AI5" i="27"/>
  <c r="AN5" i="27"/>
  <c r="U68" i="91"/>
  <c r="AF5" i="36"/>
  <c r="AO5" i="36" s="1"/>
  <c r="AG5" i="36"/>
  <c r="AP5" i="36" s="1"/>
  <c r="AE5" i="36"/>
  <c r="W6" i="36"/>
  <c r="U68" i="83"/>
  <c r="U59" i="45"/>
  <c r="U69" i="41"/>
  <c r="AN5" i="78"/>
  <c r="AI5" i="78"/>
  <c r="U49" i="97"/>
  <c r="AE5" i="30"/>
  <c r="AF5" i="30"/>
  <c r="AO5" i="30" s="1"/>
  <c r="W6" i="30"/>
  <c r="AG5" i="30"/>
  <c r="AP5" i="30" s="1"/>
  <c r="U78" i="102"/>
  <c r="U77" i="102" s="1"/>
  <c r="AF5" i="81"/>
  <c r="AO5" i="81" s="1"/>
  <c r="AE5" i="81"/>
  <c r="W6" i="81"/>
  <c r="AG5" i="81"/>
  <c r="AP5" i="81" s="1"/>
  <c r="U68" i="43"/>
  <c r="U57" i="20"/>
  <c r="U67" i="11"/>
  <c r="U59" i="13"/>
  <c r="W6" i="61"/>
  <c r="AG5" i="61"/>
  <c r="AP5" i="61" s="1"/>
  <c r="AE5" i="61"/>
  <c r="AF5" i="61"/>
  <c r="AO5" i="61" s="1"/>
  <c r="AG5" i="17"/>
  <c r="AP5" i="17" s="1"/>
  <c r="AF5" i="17"/>
  <c r="AO5" i="17" s="1"/>
  <c r="AE5" i="17"/>
  <c r="W6" i="17"/>
  <c r="Y6" i="69"/>
  <c r="X6" i="69"/>
  <c r="U22" i="64"/>
  <c r="U49" i="53"/>
  <c r="U78" i="10"/>
  <c r="AI5" i="31"/>
  <c r="AN5" i="31"/>
  <c r="U48" i="52"/>
  <c r="U22" i="76"/>
  <c r="U47" i="89"/>
  <c r="U48" i="47"/>
  <c r="Y6" i="31"/>
  <c r="X6" i="31"/>
  <c r="AF5" i="62"/>
  <c r="AO5" i="62" s="1"/>
  <c r="AE5" i="62"/>
  <c r="AG5" i="62"/>
  <c r="AP5" i="62" s="1"/>
  <c r="W6" i="62"/>
  <c r="U22" i="34"/>
  <c r="U59" i="88"/>
  <c r="U48" i="93"/>
  <c r="U68" i="55"/>
  <c r="U22" i="25"/>
  <c r="U58" i="92"/>
  <c r="U58" i="96"/>
  <c r="AI5" i="22"/>
  <c r="AN5" i="22"/>
  <c r="U22" i="29"/>
  <c r="U49" i="46"/>
  <c r="AG5" i="40"/>
  <c r="AP5" i="40" s="1"/>
  <c r="W6" i="40"/>
  <c r="AE5" i="40"/>
  <c r="AF5" i="40"/>
  <c r="AO5" i="40" s="1"/>
  <c r="U22" i="80"/>
  <c r="U58" i="54"/>
  <c r="U69" i="49"/>
  <c r="U22" i="60"/>
  <c r="AE5" i="73"/>
  <c r="W6" i="73"/>
  <c r="AG5" i="73"/>
  <c r="AP5" i="73" s="1"/>
  <c r="AF5" i="73"/>
  <c r="AO5" i="73" s="1"/>
  <c r="AI5" i="14"/>
  <c r="AN5" i="14"/>
  <c r="AE5" i="37"/>
  <c r="AF5" i="37"/>
  <c r="AO5" i="37" s="1"/>
  <c r="AG5" i="37"/>
  <c r="AP5" i="37" s="1"/>
  <c r="W6" i="37"/>
  <c r="U68" i="87"/>
  <c r="U57" i="84"/>
  <c r="U78" i="35"/>
  <c r="U67" i="95"/>
  <c r="U66" i="95" s="1"/>
  <c r="U77" i="50"/>
  <c r="U78" i="48"/>
  <c r="U21" i="21"/>
  <c r="Y6" i="22"/>
  <c r="X6" i="22"/>
  <c r="Z6" i="22" s="1"/>
  <c r="U77" i="98"/>
  <c r="U21" i="68"/>
  <c r="AF5" i="23"/>
  <c r="AO5" i="23" s="1"/>
  <c r="AG5" i="23"/>
  <c r="AP5" i="23" s="1"/>
  <c r="W6" i="23"/>
  <c r="AE5" i="23"/>
  <c r="Y6" i="78"/>
  <c r="X6" i="78"/>
  <c r="Z6" i="78" s="1"/>
  <c r="AE5" i="26"/>
  <c r="AF5" i="26"/>
  <c r="AO5" i="26" s="1"/>
  <c r="AG5" i="26"/>
  <c r="AP5" i="26" s="1"/>
  <c r="W6" i="26"/>
  <c r="U78" i="82"/>
  <c r="AF5" i="66"/>
  <c r="AO5" i="66" s="1"/>
  <c r="AE5" i="66"/>
  <c r="W6" i="66"/>
  <c r="AG5" i="66"/>
  <c r="AP5" i="66" s="1"/>
  <c r="U22" i="39"/>
  <c r="AE5" i="70"/>
  <c r="W6" i="70"/>
  <c r="AG5" i="70"/>
  <c r="AP5" i="70" s="1"/>
  <c r="AF5" i="70"/>
  <c r="AO5" i="70" s="1"/>
  <c r="AF5" i="74"/>
  <c r="AO5" i="74" s="1"/>
  <c r="AG5" i="74"/>
  <c r="AP5" i="74" s="1"/>
  <c r="AE5" i="74"/>
  <c r="W6" i="74"/>
  <c r="U77" i="85"/>
  <c r="U22" i="72"/>
  <c r="U49" i="105"/>
  <c r="U58" i="104"/>
  <c r="U57" i="104" s="1"/>
  <c r="U68" i="99"/>
  <c r="U59" i="44"/>
  <c r="U77" i="42"/>
  <c r="AE6" i="78" l="1"/>
  <c r="AG6" i="78"/>
  <c r="AP6" i="78" s="1"/>
  <c r="AF6" i="78"/>
  <c r="AO6" i="78" s="1"/>
  <c r="W7" i="78"/>
  <c r="AE6" i="22"/>
  <c r="W7" i="22"/>
  <c r="AF6" i="22"/>
  <c r="AO6" i="22" s="1"/>
  <c r="AG6" i="22"/>
  <c r="AP6" i="22" s="1"/>
  <c r="Y6" i="73"/>
  <c r="X6" i="73"/>
  <c r="Y6" i="40"/>
  <c r="X6" i="40"/>
  <c r="AN5" i="62"/>
  <c r="AI5" i="62"/>
  <c r="U47" i="47"/>
  <c r="U47" i="52"/>
  <c r="U48" i="53"/>
  <c r="Y6" i="17"/>
  <c r="Z6" i="17" s="1"/>
  <c r="X6" i="17"/>
  <c r="AN5" i="81"/>
  <c r="AI5" i="81"/>
  <c r="Y6" i="36"/>
  <c r="X6" i="36"/>
  <c r="U76" i="18"/>
  <c r="U56" i="51"/>
  <c r="AI5" i="65"/>
  <c r="AN5" i="65"/>
  <c r="U21" i="72"/>
  <c r="U77" i="82"/>
  <c r="U76" i="50"/>
  <c r="U56" i="84"/>
  <c r="AN5" i="37"/>
  <c r="AI5" i="37"/>
  <c r="AN5" i="73"/>
  <c r="AI5" i="73"/>
  <c r="U57" i="54"/>
  <c r="AR5" i="22"/>
  <c r="U21" i="25"/>
  <c r="U58" i="88"/>
  <c r="AI5" i="17"/>
  <c r="AN5" i="17"/>
  <c r="Y6" i="61"/>
  <c r="X6" i="61"/>
  <c r="Z6" i="61" s="1"/>
  <c r="U56" i="20"/>
  <c r="AI5" i="30"/>
  <c r="AN5" i="30"/>
  <c r="U68" i="41"/>
  <c r="AI5" i="36"/>
  <c r="AN5" i="36"/>
  <c r="AR5" i="27"/>
  <c r="AH6" i="27"/>
  <c r="AQ6" i="27" s="1"/>
  <c r="U47" i="86"/>
  <c r="U48" i="101"/>
  <c r="AH6" i="31"/>
  <c r="AQ6" i="31" s="1"/>
  <c r="U46" i="89"/>
  <c r="AR5" i="31"/>
  <c r="U21" i="64"/>
  <c r="AH6" i="14"/>
  <c r="AQ6" i="14" s="1"/>
  <c r="Y6" i="77"/>
  <c r="X6" i="77"/>
  <c r="U76" i="94"/>
  <c r="U67" i="16"/>
  <c r="Z6" i="27"/>
  <c r="U21" i="60"/>
  <c r="U48" i="46"/>
  <c r="U57" i="96"/>
  <c r="U67" i="55"/>
  <c r="U21" i="34"/>
  <c r="Z6" i="31"/>
  <c r="AH6" i="69"/>
  <c r="AQ6" i="69" s="1"/>
  <c r="U58" i="13"/>
  <c r="U67" i="43"/>
  <c r="U76" i="102"/>
  <c r="U48" i="97"/>
  <c r="U58" i="45"/>
  <c r="Z6" i="14"/>
  <c r="U77" i="90"/>
  <c r="U46" i="15"/>
  <c r="U20" i="68"/>
  <c r="U76" i="42"/>
  <c r="U20" i="21"/>
  <c r="U67" i="87"/>
  <c r="AR5" i="14"/>
  <c r="Y6" i="70"/>
  <c r="X6" i="70"/>
  <c r="AI5" i="66"/>
  <c r="AN5" i="66"/>
  <c r="Y6" i="23"/>
  <c r="Z6" i="23" s="1"/>
  <c r="X6" i="23"/>
  <c r="U76" i="98"/>
  <c r="Y6" i="37"/>
  <c r="X6" i="37"/>
  <c r="Y6" i="62"/>
  <c r="X6" i="62"/>
  <c r="U21" i="76"/>
  <c r="U77" i="10"/>
  <c r="Z6" i="69"/>
  <c r="AR5" i="78"/>
  <c r="U19" i="12"/>
  <c r="U58" i="100"/>
  <c r="Y6" i="65"/>
  <c r="X6" i="65"/>
  <c r="AH6" i="78"/>
  <c r="AQ6" i="78" s="1"/>
  <c r="U67" i="99"/>
  <c r="U21" i="39"/>
  <c r="Y6" i="26"/>
  <c r="X6" i="26"/>
  <c r="U56" i="104"/>
  <c r="U76" i="85"/>
  <c r="Y6" i="66"/>
  <c r="X6" i="66"/>
  <c r="AI5" i="23"/>
  <c r="AN5" i="23"/>
  <c r="U65" i="95"/>
  <c r="U21" i="80"/>
  <c r="Y6" i="74"/>
  <c r="Z6" i="74"/>
  <c r="X6" i="74"/>
  <c r="U58" i="44"/>
  <c r="U48" i="105"/>
  <c r="AN5" i="74"/>
  <c r="AI5" i="74"/>
  <c r="AN5" i="70"/>
  <c r="AI5" i="70"/>
  <c r="AI5" i="26"/>
  <c r="AN5" i="26"/>
  <c r="AH6" i="22"/>
  <c r="AQ6" i="22" s="1"/>
  <c r="U77" i="48"/>
  <c r="U77" i="35"/>
  <c r="U68" i="49"/>
  <c r="AN5" i="40"/>
  <c r="AI5" i="40"/>
  <c r="U21" i="29"/>
  <c r="U57" i="92"/>
  <c r="U47" i="93"/>
  <c r="AN5" i="61"/>
  <c r="AI5" i="61"/>
  <c r="U66" i="11"/>
  <c r="Y6" i="81"/>
  <c r="X6" i="81"/>
  <c r="Y6" i="30"/>
  <c r="X6" i="30"/>
  <c r="U67" i="83"/>
  <c r="U67" i="91"/>
  <c r="AN5" i="77"/>
  <c r="AI5" i="77"/>
  <c r="AR5" i="69"/>
  <c r="U67" i="103"/>
  <c r="U48" i="32"/>
  <c r="U76" i="10" l="1"/>
  <c r="AH6" i="37"/>
  <c r="AQ6" i="37" s="1"/>
  <c r="W7" i="23"/>
  <c r="AE6" i="23"/>
  <c r="AF6" i="23"/>
  <c r="AO6" i="23" s="1"/>
  <c r="AG6" i="23"/>
  <c r="AP6" i="23" s="1"/>
  <c r="U19" i="21"/>
  <c r="U45" i="15"/>
  <c r="U66" i="16"/>
  <c r="U67" i="41"/>
  <c r="AF6" i="61"/>
  <c r="AO6" i="61" s="1"/>
  <c r="AE6" i="61"/>
  <c r="W7" i="61"/>
  <c r="AG6" i="61"/>
  <c r="AP6" i="61" s="1"/>
  <c r="AR5" i="73"/>
  <c r="AH6" i="36"/>
  <c r="AQ6" i="36" s="1"/>
  <c r="W7" i="17"/>
  <c r="AE6" i="17"/>
  <c r="AF6" i="17"/>
  <c r="AO6" i="17" s="1"/>
  <c r="AG6" i="17"/>
  <c r="AP6" i="17" s="1"/>
  <c r="Y7" i="22"/>
  <c r="X7" i="22"/>
  <c r="AR5" i="61"/>
  <c r="AH6" i="81"/>
  <c r="AQ6" i="81" s="1"/>
  <c r="U20" i="29"/>
  <c r="U76" i="35"/>
  <c r="U75" i="35" s="1"/>
  <c r="AR5" i="23"/>
  <c r="U20" i="39"/>
  <c r="AH6" i="65"/>
  <c r="AQ6" i="65" s="1"/>
  <c r="U18" i="12"/>
  <c r="Z6" i="37"/>
  <c r="U47" i="97"/>
  <c r="U57" i="13"/>
  <c r="U20" i="34"/>
  <c r="U47" i="46"/>
  <c r="U47" i="101"/>
  <c r="U20" i="25"/>
  <c r="U75" i="50"/>
  <c r="AR5" i="65"/>
  <c r="Z6" i="36"/>
  <c r="U46" i="47"/>
  <c r="AH6" i="73"/>
  <c r="AQ6" i="73" s="1"/>
  <c r="AN6" i="22"/>
  <c r="AI6" i="22"/>
  <c r="AR5" i="26"/>
  <c r="U47" i="105"/>
  <c r="AH6" i="66"/>
  <c r="AQ6" i="66" s="1"/>
  <c r="U55" i="104"/>
  <c r="Z6" i="65"/>
  <c r="U20" i="76"/>
  <c r="U75" i="42"/>
  <c r="U76" i="90"/>
  <c r="U75" i="94"/>
  <c r="U45" i="89"/>
  <c r="AR5" i="30"/>
  <c r="AR5" i="37"/>
  <c r="AR5" i="62"/>
  <c r="Z6" i="73"/>
  <c r="Y7" i="78"/>
  <c r="X7" i="78"/>
  <c r="U66" i="83"/>
  <c r="AH6" i="26"/>
  <c r="AQ6" i="26" s="1"/>
  <c r="U66" i="99"/>
  <c r="AH6" i="62"/>
  <c r="AQ6" i="62" s="1"/>
  <c r="AR5" i="66"/>
  <c r="AE6" i="14"/>
  <c r="AF6" i="14"/>
  <c r="AO6" i="14" s="1"/>
  <c r="W7" i="14"/>
  <c r="AG6" i="14"/>
  <c r="AP6" i="14" s="1"/>
  <c r="U75" i="102"/>
  <c r="U66" i="55"/>
  <c r="U20" i="60"/>
  <c r="AH6" i="77"/>
  <c r="AQ6" i="77" s="1"/>
  <c r="U46" i="86"/>
  <c r="AR5" i="17"/>
  <c r="U76" i="82"/>
  <c r="U55" i="51"/>
  <c r="AR5" i="81"/>
  <c r="U47" i="53"/>
  <c r="U75" i="85"/>
  <c r="U66" i="91"/>
  <c r="Z6" i="81"/>
  <c r="U46" i="93"/>
  <c r="AR5" i="70"/>
  <c r="U20" i="80"/>
  <c r="AR5" i="77"/>
  <c r="U57" i="44"/>
  <c r="U56" i="44" s="1"/>
  <c r="U55" i="44" s="1"/>
  <c r="Z6" i="26"/>
  <c r="AF6" i="69"/>
  <c r="AO6" i="69" s="1"/>
  <c r="W7" i="69"/>
  <c r="AE6" i="69"/>
  <c r="AG6" i="69"/>
  <c r="AP6" i="69" s="1"/>
  <c r="Z6" i="62"/>
  <c r="U75" i="98"/>
  <c r="AH6" i="70"/>
  <c r="AQ6" i="70" s="1"/>
  <c r="U66" i="87"/>
  <c r="U19" i="68"/>
  <c r="AG6" i="27"/>
  <c r="AP6" i="27" s="1"/>
  <c r="AE6" i="27"/>
  <c r="AF6" i="27"/>
  <c r="AO6" i="27" s="1"/>
  <c r="W7" i="27"/>
  <c r="Z6" i="77"/>
  <c r="U20" i="64"/>
  <c r="AR5" i="36"/>
  <c r="U55" i="20"/>
  <c r="AH6" i="40"/>
  <c r="AQ6" i="40" s="1"/>
  <c r="AF6" i="74"/>
  <c r="AO6" i="74" s="1"/>
  <c r="AE6" i="74"/>
  <c r="W7" i="74"/>
  <c r="AG6" i="74"/>
  <c r="AP6" i="74" s="1"/>
  <c r="U66" i="103"/>
  <c r="AR5" i="40"/>
  <c r="U76" i="48"/>
  <c r="Z6" i="66"/>
  <c r="AH6" i="30"/>
  <c r="AQ6" i="30" s="1"/>
  <c r="U47" i="32"/>
  <c r="Z6" i="30"/>
  <c r="U65" i="11"/>
  <c r="U56" i="92"/>
  <c r="U67" i="49"/>
  <c r="AR5" i="74"/>
  <c r="AH6" i="74"/>
  <c r="AQ6" i="74" s="1"/>
  <c r="U64" i="95"/>
  <c r="U57" i="100"/>
  <c r="AH6" i="23"/>
  <c r="AQ6" i="23" s="1"/>
  <c r="Z6" i="70"/>
  <c r="U57" i="45"/>
  <c r="U66" i="43"/>
  <c r="U65" i="43" s="1"/>
  <c r="AF6" i="31"/>
  <c r="AO6" i="31" s="1"/>
  <c r="AE6" i="31"/>
  <c r="W7" i="31"/>
  <c r="AG6" i="31"/>
  <c r="AP6" i="31" s="1"/>
  <c r="U56" i="96"/>
  <c r="AH6" i="61"/>
  <c r="AQ6" i="61" s="1"/>
  <c r="U57" i="88"/>
  <c r="U56" i="54"/>
  <c r="U55" i="84"/>
  <c r="U20" i="72"/>
  <c r="U75" i="18"/>
  <c r="AH6" i="17"/>
  <c r="AQ6" i="17" s="1"/>
  <c r="U46" i="52"/>
  <c r="Z6" i="40"/>
  <c r="AN6" i="78"/>
  <c r="AI6" i="78"/>
  <c r="U63" i="95" l="1"/>
  <c r="W7" i="30"/>
  <c r="AE6" i="30"/>
  <c r="AF6" i="30"/>
  <c r="AO6" i="30" s="1"/>
  <c r="AG6" i="30"/>
  <c r="AP6" i="30" s="1"/>
  <c r="AF6" i="66"/>
  <c r="AO6" i="66" s="1"/>
  <c r="AE6" i="66"/>
  <c r="W7" i="66"/>
  <c r="AG6" i="66"/>
  <c r="AP6" i="66" s="1"/>
  <c r="U65" i="103"/>
  <c r="AN6" i="69"/>
  <c r="AI6" i="69"/>
  <c r="U74" i="85"/>
  <c r="U54" i="51"/>
  <c r="U45" i="86"/>
  <c r="U54" i="104"/>
  <c r="U44" i="15"/>
  <c r="Y7" i="23"/>
  <c r="X7" i="23"/>
  <c r="U74" i="18"/>
  <c r="U66" i="49"/>
  <c r="U19" i="64"/>
  <c r="Y7" i="69"/>
  <c r="X7" i="69"/>
  <c r="U45" i="93"/>
  <c r="U44" i="93" s="1"/>
  <c r="U65" i="55"/>
  <c r="AI6" i="14"/>
  <c r="AN6" i="14"/>
  <c r="U65" i="83"/>
  <c r="U44" i="89"/>
  <c r="U74" i="42"/>
  <c r="U74" i="50"/>
  <c r="U46" i="46"/>
  <c r="U46" i="97"/>
  <c r="U74" i="35"/>
  <c r="U55" i="54"/>
  <c r="U55" i="96"/>
  <c r="U64" i="43"/>
  <c r="U46" i="32"/>
  <c r="U45" i="32" s="1"/>
  <c r="U75" i="48"/>
  <c r="Y7" i="74"/>
  <c r="X7" i="74"/>
  <c r="AG6" i="77"/>
  <c r="AP6" i="77" s="1"/>
  <c r="AE6" i="77"/>
  <c r="W7" i="77"/>
  <c r="AF6" i="77"/>
  <c r="AO6" i="77" s="1"/>
  <c r="U18" i="68"/>
  <c r="W7" i="81"/>
  <c r="AF6" i="81"/>
  <c r="AO6" i="81" s="1"/>
  <c r="AE6" i="81"/>
  <c r="AG6" i="81"/>
  <c r="AP6" i="81" s="1"/>
  <c r="U46" i="53"/>
  <c r="U75" i="82"/>
  <c r="U65" i="99"/>
  <c r="AH7" i="78"/>
  <c r="AQ7" i="78" s="1"/>
  <c r="AR6" i="22"/>
  <c r="U45" i="47"/>
  <c r="AE6" i="37"/>
  <c r="AG6" i="37"/>
  <c r="AP6" i="37" s="1"/>
  <c r="AF6" i="37"/>
  <c r="AO6" i="37" s="1"/>
  <c r="W7" i="37"/>
  <c r="AI6" i="17"/>
  <c r="AN6" i="17"/>
  <c r="U66" i="41"/>
  <c r="U18" i="21"/>
  <c r="AE6" i="40"/>
  <c r="AF6" i="40"/>
  <c r="AO6" i="40" s="1"/>
  <c r="AG6" i="40"/>
  <c r="AP6" i="40" s="1"/>
  <c r="W7" i="40"/>
  <c r="U56" i="88"/>
  <c r="U55" i="92"/>
  <c r="AN6" i="74"/>
  <c r="AI6" i="74"/>
  <c r="U54" i="20"/>
  <c r="Y7" i="27"/>
  <c r="X7" i="27"/>
  <c r="U74" i="98"/>
  <c r="W7" i="26"/>
  <c r="AE6" i="26"/>
  <c r="AF6" i="26"/>
  <c r="AO6" i="26" s="1"/>
  <c r="AG6" i="26"/>
  <c r="AP6" i="26" s="1"/>
  <c r="U19" i="80"/>
  <c r="U74" i="102"/>
  <c r="Z7" i="78"/>
  <c r="U74" i="94"/>
  <c r="U19" i="76"/>
  <c r="AG6" i="36"/>
  <c r="AP6" i="36" s="1"/>
  <c r="W7" i="36"/>
  <c r="AE6" i="36"/>
  <c r="AF6" i="36"/>
  <c r="AO6" i="36" s="1"/>
  <c r="U19" i="25"/>
  <c r="U19" i="34"/>
  <c r="U19" i="39"/>
  <c r="U19" i="29"/>
  <c r="AH7" i="22"/>
  <c r="AQ7" i="22" s="1"/>
  <c r="Y7" i="17"/>
  <c r="Z7" i="17" s="1"/>
  <c r="X7" i="17"/>
  <c r="U45" i="52"/>
  <c r="U19" i="72"/>
  <c r="AR6" i="78"/>
  <c r="Y7" i="31"/>
  <c r="X7" i="31"/>
  <c r="U56" i="45"/>
  <c r="U56" i="100"/>
  <c r="U65" i="87"/>
  <c r="AF6" i="62"/>
  <c r="AO6" i="62" s="1"/>
  <c r="AE6" i="62"/>
  <c r="W7" i="62"/>
  <c r="AG6" i="62"/>
  <c r="AP6" i="62" s="1"/>
  <c r="U65" i="91"/>
  <c r="AE6" i="65"/>
  <c r="AG6" i="65"/>
  <c r="AP6" i="65" s="1"/>
  <c r="AF6" i="65"/>
  <c r="AO6" i="65" s="1"/>
  <c r="W7" i="65"/>
  <c r="U17" i="12"/>
  <c r="Z7" i="22"/>
  <c r="Y7" i="61"/>
  <c r="X7" i="61"/>
  <c r="U65" i="16"/>
  <c r="U54" i="84"/>
  <c r="AN6" i="31"/>
  <c r="AI6" i="31"/>
  <c r="AE6" i="70"/>
  <c r="W7" i="70"/>
  <c r="AG6" i="70"/>
  <c r="AP6" i="70" s="1"/>
  <c r="AF6" i="70"/>
  <c r="AO6" i="70" s="1"/>
  <c r="U64" i="11"/>
  <c r="AI6" i="27"/>
  <c r="AN6" i="27"/>
  <c r="U54" i="44"/>
  <c r="U53" i="44" s="1"/>
  <c r="U52" i="44" s="1"/>
  <c r="U19" i="60"/>
  <c r="Y7" i="14"/>
  <c r="X7" i="14"/>
  <c r="AE6" i="73"/>
  <c r="AG6" i="73"/>
  <c r="AP6" i="73" s="1"/>
  <c r="AF6" i="73"/>
  <c r="AO6" i="73" s="1"/>
  <c r="W7" i="73"/>
  <c r="U75" i="90"/>
  <c r="U46" i="105"/>
  <c r="U45" i="105" s="1"/>
  <c r="U46" i="101"/>
  <c r="U56" i="13"/>
  <c r="AI6" i="61"/>
  <c r="AN6" i="61"/>
  <c r="AI6" i="23"/>
  <c r="AN6" i="23"/>
  <c r="U75" i="10"/>
  <c r="Z7" i="31" l="1"/>
  <c r="Z7" i="14"/>
  <c r="AF7" i="14" s="1"/>
  <c r="AO7" i="14" s="1"/>
  <c r="W8" i="17"/>
  <c r="AG7" i="17"/>
  <c r="AP7" i="17" s="1"/>
  <c r="AF7" i="17"/>
  <c r="AO7" i="17" s="1"/>
  <c r="AE7" i="17"/>
  <c r="AG7" i="31"/>
  <c r="AP7" i="31" s="1"/>
  <c r="W8" i="31"/>
  <c r="AF7" i="31"/>
  <c r="AO7" i="31" s="1"/>
  <c r="AE7" i="31"/>
  <c r="AG7" i="14"/>
  <c r="AP7" i="14" s="1"/>
  <c r="AR6" i="23"/>
  <c r="U45" i="101"/>
  <c r="AR6" i="31"/>
  <c r="Z7" i="61"/>
  <c r="AH7" i="61"/>
  <c r="AQ7" i="61" s="1"/>
  <c r="Y7" i="62"/>
  <c r="X7" i="62"/>
  <c r="Z7" i="62" s="1"/>
  <c r="U55" i="100"/>
  <c r="AH7" i="17"/>
  <c r="AQ7" i="17" s="1"/>
  <c r="U73" i="102"/>
  <c r="Y7" i="26"/>
  <c r="X7" i="26"/>
  <c r="Y7" i="37"/>
  <c r="X7" i="37"/>
  <c r="U64" i="99"/>
  <c r="AN6" i="81"/>
  <c r="AI6" i="81"/>
  <c r="Y7" i="77"/>
  <c r="X7" i="77"/>
  <c r="AH7" i="69"/>
  <c r="AQ7" i="69" s="1"/>
  <c r="U65" i="49"/>
  <c r="U18" i="60"/>
  <c r="U63" i="11"/>
  <c r="AI6" i="62"/>
  <c r="AN6" i="62"/>
  <c r="U18" i="29"/>
  <c r="U18" i="25"/>
  <c r="U18" i="76"/>
  <c r="U53" i="20"/>
  <c r="U55" i="88"/>
  <c r="U17" i="21"/>
  <c r="AN6" i="77"/>
  <c r="AI6" i="77"/>
  <c r="U74" i="48"/>
  <c r="U54" i="96"/>
  <c r="U45" i="97"/>
  <c r="U73" i="42"/>
  <c r="AR6" i="14"/>
  <c r="Z7" i="69"/>
  <c r="U43" i="15"/>
  <c r="U53" i="51"/>
  <c r="U64" i="103"/>
  <c r="AN6" i="65"/>
  <c r="AI6" i="65"/>
  <c r="U55" i="45"/>
  <c r="U54" i="45" s="1"/>
  <c r="U18" i="80"/>
  <c r="U73" i="98"/>
  <c r="AR6" i="74"/>
  <c r="Y7" i="40"/>
  <c r="X7" i="40"/>
  <c r="U74" i="82"/>
  <c r="Y7" i="81"/>
  <c r="X7" i="81"/>
  <c r="U73" i="18"/>
  <c r="AI6" i="30"/>
  <c r="AN6" i="30"/>
  <c r="U53" i="84"/>
  <c r="U18" i="72"/>
  <c r="AI6" i="36"/>
  <c r="AN6" i="36"/>
  <c r="AH7" i="27"/>
  <c r="AQ7" i="27" s="1"/>
  <c r="U65" i="41"/>
  <c r="AN6" i="37"/>
  <c r="AI6" i="37"/>
  <c r="AH7" i="74"/>
  <c r="AQ7" i="74" s="1"/>
  <c r="U44" i="32"/>
  <c r="U54" i="54"/>
  <c r="U45" i="46"/>
  <c r="U43" i="89"/>
  <c r="U64" i="55"/>
  <c r="AH7" i="23"/>
  <c r="AQ7" i="23" s="1"/>
  <c r="U53" i="104"/>
  <c r="U73" i="85"/>
  <c r="Y7" i="66"/>
  <c r="Z7" i="66"/>
  <c r="X7" i="66"/>
  <c r="Y7" i="30"/>
  <c r="X7" i="30"/>
  <c r="AI6" i="73"/>
  <c r="AN6" i="73"/>
  <c r="AE7" i="22"/>
  <c r="AF7" i="22"/>
  <c r="AO7" i="22" s="1"/>
  <c r="W8" i="22"/>
  <c r="AG7" i="22"/>
  <c r="AP7" i="22" s="1"/>
  <c r="U51" i="44"/>
  <c r="U18" i="39"/>
  <c r="U73" i="94"/>
  <c r="U55" i="13"/>
  <c r="U74" i="90"/>
  <c r="Y7" i="70"/>
  <c r="X7" i="70"/>
  <c r="U16" i="12"/>
  <c r="U64" i="91"/>
  <c r="U64" i="87"/>
  <c r="Y7" i="36"/>
  <c r="X7" i="36"/>
  <c r="AF7" i="78"/>
  <c r="AO7" i="78" s="1"/>
  <c r="AG7" i="78"/>
  <c r="AP7" i="78" s="1"/>
  <c r="W8" i="78"/>
  <c r="AE7" i="78"/>
  <c r="Z7" i="27"/>
  <c r="U45" i="53"/>
  <c r="U17" i="68"/>
  <c r="Z7" i="74"/>
  <c r="U18" i="64"/>
  <c r="Z7" i="23"/>
  <c r="AR6" i="69"/>
  <c r="AN6" i="66"/>
  <c r="AI6" i="66"/>
  <c r="AR6" i="61"/>
  <c r="U44" i="105"/>
  <c r="AH7" i="14"/>
  <c r="AQ7" i="14" s="1"/>
  <c r="AH7" i="31"/>
  <c r="AQ7" i="31" s="1"/>
  <c r="U74" i="10"/>
  <c r="Y7" i="73"/>
  <c r="X7" i="73"/>
  <c r="AR6" i="27"/>
  <c r="AN6" i="70"/>
  <c r="AI6" i="70"/>
  <c r="U64" i="16"/>
  <c r="U63" i="16" s="1"/>
  <c r="Y7" i="65"/>
  <c r="X7" i="65"/>
  <c r="Z7" i="65" s="1"/>
  <c r="U44" i="52"/>
  <c r="U18" i="34"/>
  <c r="AI6" i="26"/>
  <c r="AN6" i="26"/>
  <c r="U54" i="92"/>
  <c r="AN6" i="40"/>
  <c r="AI6" i="40"/>
  <c r="AR6" i="17"/>
  <c r="U44" i="47"/>
  <c r="U63" i="43"/>
  <c r="U73" i="35"/>
  <c r="U73" i="50"/>
  <c r="U64" i="83"/>
  <c r="U43" i="93"/>
  <c r="U44" i="86"/>
  <c r="U62" i="95"/>
  <c r="U61" i="95" s="1"/>
  <c r="AE7" i="14" l="1"/>
  <c r="W8" i="14"/>
  <c r="AF7" i="74"/>
  <c r="AO7" i="74" s="1"/>
  <c r="W8" i="74"/>
  <c r="AE7" i="74"/>
  <c r="AG7" i="74"/>
  <c r="AP7" i="74" s="1"/>
  <c r="W8" i="66"/>
  <c r="AG7" i="66"/>
  <c r="AP7" i="66" s="1"/>
  <c r="AF7" i="66"/>
  <c r="AO7" i="66" s="1"/>
  <c r="AE7" i="66"/>
  <c r="U42" i="89"/>
  <c r="U43" i="32"/>
  <c r="AR6" i="36"/>
  <c r="AR6" i="30"/>
  <c r="U53" i="45"/>
  <c r="U52" i="51"/>
  <c r="AR6" i="81"/>
  <c r="AE7" i="62"/>
  <c r="AG7" i="62"/>
  <c r="AP7" i="62" s="1"/>
  <c r="W8" i="62"/>
  <c r="AF7" i="62"/>
  <c r="AO7" i="62" s="1"/>
  <c r="Y8" i="31"/>
  <c r="X8" i="31"/>
  <c r="U42" i="93"/>
  <c r="AR6" i="26"/>
  <c r="Y8" i="78"/>
  <c r="X8" i="78"/>
  <c r="AH7" i="70"/>
  <c r="AQ7" i="70" s="1"/>
  <c r="U54" i="13"/>
  <c r="U50" i="44"/>
  <c r="AR6" i="73"/>
  <c r="U64" i="41"/>
  <c r="U73" i="82"/>
  <c r="AR6" i="65"/>
  <c r="U72" i="42"/>
  <c r="U73" i="48"/>
  <c r="U54" i="88"/>
  <c r="U17" i="25"/>
  <c r="U62" i="11"/>
  <c r="AH7" i="26"/>
  <c r="AQ7" i="26" s="1"/>
  <c r="AH7" i="30"/>
  <c r="AQ7" i="30" s="1"/>
  <c r="U44" i="46"/>
  <c r="U17" i="72"/>
  <c r="U72" i="18"/>
  <c r="AH7" i="40"/>
  <c r="AQ7" i="40" s="1"/>
  <c r="U72" i="98"/>
  <c r="U42" i="15"/>
  <c r="AR6" i="77"/>
  <c r="Z7" i="26"/>
  <c r="Y8" i="14"/>
  <c r="X8" i="14"/>
  <c r="AI7" i="17"/>
  <c r="AN7" i="17"/>
  <c r="AE7" i="65"/>
  <c r="W8" i="65"/>
  <c r="AF7" i="65"/>
  <c r="AO7" i="65" s="1"/>
  <c r="AG7" i="65"/>
  <c r="AP7" i="65" s="1"/>
  <c r="U15" i="12"/>
  <c r="AG7" i="23"/>
  <c r="AP7" i="23" s="1"/>
  <c r="W8" i="23"/>
  <c r="AE7" i="23"/>
  <c r="AF7" i="23"/>
  <c r="AO7" i="23" s="1"/>
  <c r="U72" i="85"/>
  <c r="AH7" i="81"/>
  <c r="AQ7" i="81" s="1"/>
  <c r="Z7" i="40"/>
  <c r="AE7" i="69"/>
  <c r="W8" i="69"/>
  <c r="AG7" i="69"/>
  <c r="AP7" i="69" s="1"/>
  <c r="AF7" i="69"/>
  <c r="AO7" i="69" s="1"/>
  <c r="U44" i="97"/>
  <c r="U43" i="97" s="1"/>
  <c r="U52" i="20"/>
  <c r="U17" i="29"/>
  <c r="U17" i="60"/>
  <c r="U16" i="60" s="1"/>
  <c r="AH7" i="77"/>
  <c r="AQ7" i="77" s="1"/>
  <c r="U63" i="99"/>
  <c r="U44" i="101"/>
  <c r="AN7" i="14"/>
  <c r="AI7" i="14"/>
  <c r="U72" i="35"/>
  <c r="U73" i="10"/>
  <c r="U60" i="95"/>
  <c r="U62" i="43"/>
  <c r="U17" i="34"/>
  <c r="AH7" i="73"/>
  <c r="AQ7" i="73" s="1"/>
  <c r="Z7" i="70"/>
  <c r="U62" i="16"/>
  <c r="Z7" i="73"/>
  <c r="Y8" i="22"/>
  <c r="X8" i="22"/>
  <c r="Z8" i="22" s="1"/>
  <c r="U43" i="86"/>
  <c r="U72" i="50"/>
  <c r="U43" i="47"/>
  <c r="U53" i="92"/>
  <c r="U43" i="52"/>
  <c r="AR6" i="70"/>
  <c r="U44" i="53"/>
  <c r="AH7" i="36"/>
  <c r="AQ7" i="36" s="1"/>
  <c r="U63" i="91"/>
  <c r="U63" i="55"/>
  <c r="U53" i="54"/>
  <c r="AR6" i="37"/>
  <c r="U52" i="84"/>
  <c r="Z7" i="81"/>
  <c r="U17" i="80"/>
  <c r="U63" i="103"/>
  <c r="Z7" i="77"/>
  <c r="AH7" i="37"/>
  <c r="AQ7" i="37" s="1"/>
  <c r="U54" i="100"/>
  <c r="AI7" i="31"/>
  <c r="AN7" i="31"/>
  <c r="AN7" i="78"/>
  <c r="AI7" i="78"/>
  <c r="AR6" i="40"/>
  <c r="U63" i="83"/>
  <c r="U43" i="105"/>
  <c r="U16" i="68"/>
  <c r="U63" i="87"/>
  <c r="U72" i="94"/>
  <c r="Z7" i="30"/>
  <c r="AH7" i="65"/>
  <c r="AQ7" i="65" s="1"/>
  <c r="AR6" i="66"/>
  <c r="U17" i="64"/>
  <c r="AF7" i="27"/>
  <c r="AO7" i="27" s="1"/>
  <c r="AG7" i="27"/>
  <c r="AP7" i="27" s="1"/>
  <c r="W8" i="27"/>
  <c r="AE7" i="27"/>
  <c r="Z7" i="36"/>
  <c r="U73" i="90"/>
  <c r="U17" i="39"/>
  <c r="U16" i="39" s="1"/>
  <c r="AN7" i="22"/>
  <c r="AI7" i="22"/>
  <c r="AH7" i="66"/>
  <c r="AQ7" i="66" s="1"/>
  <c r="U52" i="104"/>
  <c r="U53" i="96"/>
  <c r="U16" i="21"/>
  <c r="U17" i="76"/>
  <c r="AR6" i="62"/>
  <c r="U64" i="49"/>
  <c r="Z7" i="37"/>
  <c r="U72" i="102"/>
  <c r="AH7" i="62"/>
  <c r="AQ7" i="62" s="1"/>
  <c r="AE7" i="61"/>
  <c r="W8" i="61"/>
  <c r="AG7" i="61"/>
  <c r="AP7" i="61" s="1"/>
  <c r="AF7" i="61"/>
  <c r="AO7" i="61" s="1"/>
  <c r="Y8" i="17"/>
  <c r="X8" i="17"/>
  <c r="AH8" i="17" l="1"/>
  <c r="AQ8" i="17" s="1"/>
  <c r="U71" i="94"/>
  <c r="U16" i="80"/>
  <c r="U42" i="47"/>
  <c r="AG8" i="22"/>
  <c r="AP8" i="22" s="1"/>
  <c r="W9" i="22"/>
  <c r="AE8" i="22"/>
  <c r="AF8" i="22"/>
  <c r="AO8" i="22" s="1"/>
  <c r="U61" i="43"/>
  <c r="U71" i="35"/>
  <c r="U62" i="99"/>
  <c r="Y8" i="23"/>
  <c r="X8" i="23"/>
  <c r="Z8" i="23" s="1"/>
  <c r="Y8" i="65"/>
  <c r="X8" i="65"/>
  <c r="Z8" i="65" s="1"/>
  <c r="U71" i="18"/>
  <c r="U61" i="11"/>
  <c r="U72" i="48"/>
  <c r="U72" i="82"/>
  <c r="U49" i="44"/>
  <c r="AH8" i="78"/>
  <c r="AQ8" i="78" s="1"/>
  <c r="U41" i="93"/>
  <c r="AI7" i="61"/>
  <c r="AN7" i="61"/>
  <c r="W8" i="81"/>
  <c r="AG7" i="81"/>
  <c r="AP7" i="81" s="1"/>
  <c r="AF7" i="81"/>
  <c r="AO7" i="81" s="1"/>
  <c r="AE7" i="81"/>
  <c r="U52" i="54"/>
  <c r="AR7" i="14"/>
  <c r="U16" i="29"/>
  <c r="AI7" i="65"/>
  <c r="AN7" i="65"/>
  <c r="AE7" i="26"/>
  <c r="AF7" i="26"/>
  <c r="AO7" i="26" s="1"/>
  <c r="AG7" i="26"/>
  <c r="AP7" i="26" s="1"/>
  <c r="W8" i="26"/>
  <c r="U71" i="98"/>
  <c r="Z8" i="78"/>
  <c r="AH8" i="31"/>
  <c r="AQ8" i="31" s="1"/>
  <c r="AN7" i="62"/>
  <c r="AI7" i="62"/>
  <c r="U52" i="45"/>
  <c r="U42" i="32"/>
  <c r="Y8" i="66"/>
  <c r="Z8" i="66"/>
  <c r="X8" i="66"/>
  <c r="U62" i="83"/>
  <c r="AR7" i="31"/>
  <c r="AF7" i="77"/>
  <c r="AO7" i="77" s="1"/>
  <c r="AG7" i="77"/>
  <c r="AP7" i="77" s="1"/>
  <c r="AE7" i="77"/>
  <c r="W8" i="77"/>
  <c r="U42" i="52"/>
  <c r="U71" i="50"/>
  <c r="AG7" i="73"/>
  <c r="AP7" i="73" s="1"/>
  <c r="AE7" i="73"/>
  <c r="AF7" i="73"/>
  <c r="AO7" i="73" s="1"/>
  <c r="W8" i="73"/>
  <c r="U59" i="95"/>
  <c r="Y8" i="69"/>
  <c r="X8" i="69"/>
  <c r="U16" i="72"/>
  <c r="U16" i="25"/>
  <c r="U15" i="25" s="1"/>
  <c r="U71" i="42"/>
  <c r="U63" i="41"/>
  <c r="U53" i="13"/>
  <c r="Z8" i="31"/>
  <c r="AG7" i="37"/>
  <c r="AP7" i="37" s="1"/>
  <c r="AF7" i="37"/>
  <c r="AO7" i="37" s="1"/>
  <c r="W8" i="37"/>
  <c r="AE7" i="37"/>
  <c r="Y8" i="27"/>
  <c r="X8" i="27"/>
  <c r="U62" i="55"/>
  <c r="U51" i="20"/>
  <c r="AN7" i="69"/>
  <c r="AI7" i="69"/>
  <c r="U71" i="85"/>
  <c r="U14" i="12"/>
  <c r="AR7" i="17"/>
  <c r="U41" i="89"/>
  <c r="AI7" i="74"/>
  <c r="AN7" i="74"/>
  <c r="U51" i="104"/>
  <c r="U63" i="49"/>
  <c r="U15" i="21"/>
  <c r="U62" i="87"/>
  <c r="U51" i="84"/>
  <c r="U52" i="96"/>
  <c r="AR7" i="22"/>
  <c r="W8" i="36"/>
  <c r="AG7" i="36"/>
  <c r="AP7" i="36" s="1"/>
  <c r="AE7" i="36"/>
  <c r="AF7" i="36"/>
  <c r="AO7" i="36" s="1"/>
  <c r="U16" i="64"/>
  <c r="U15" i="64" s="1"/>
  <c r="AG7" i="30"/>
  <c r="AP7" i="30" s="1"/>
  <c r="W8" i="30"/>
  <c r="AF7" i="30"/>
  <c r="AO7" i="30" s="1"/>
  <c r="AE7" i="30"/>
  <c r="U15" i="68"/>
  <c r="U53" i="100"/>
  <c r="U62" i="103"/>
  <c r="U43" i="53"/>
  <c r="U52" i="92"/>
  <c r="U42" i="86"/>
  <c r="U61" i="16"/>
  <c r="U60" i="16" s="1"/>
  <c r="U16" i="34"/>
  <c r="U72" i="10"/>
  <c r="U43" i="101"/>
  <c r="AG7" i="40"/>
  <c r="AP7" i="40" s="1"/>
  <c r="W8" i="40"/>
  <c r="AE7" i="40"/>
  <c r="AF7" i="40"/>
  <c r="AO7" i="40" s="1"/>
  <c r="AH8" i="14"/>
  <c r="AQ8" i="14" s="1"/>
  <c r="U43" i="46"/>
  <c r="U53" i="88"/>
  <c r="AN7" i="66"/>
  <c r="AI7" i="66"/>
  <c r="Y8" i="74"/>
  <c r="X8" i="74"/>
  <c r="U16" i="76"/>
  <c r="U42" i="105"/>
  <c r="Z8" i="17"/>
  <c r="U15" i="39"/>
  <c r="U72" i="90"/>
  <c r="Y8" i="61"/>
  <c r="X8" i="61"/>
  <c r="U71" i="102"/>
  <c r="AI7" i="27"/>
  <c r="AN7" i="27"/>
  <c r="AR7" i="78"/>
  <c r="U62" i="91"/>
  <c r="AH8" i="22"/>
  <c r="AQ8" i="22" s="1"/>
  <c r="AE7" i="70"/>
  <c r="W8" i="70"/>
  <c r="AF7" i="70"/>
  <c r="AO7" i="70" s="1"/>
  <c r="AG7" i="70"/>
  <c r="AP7" i="70" s="1"/>
  <c r="U15" i="60"/>
  <c r="U42" i="97"/>
  <c r="AI7" i="23"/>
  <c r="AN7" i="23"/>
  <c r="Z8" i="14"/>
  <c r="U41" i="15"/>
  <c r="U40" i="15" s="1"/>
  <c r="Y8" i="62"/>
  <c r="X8" i="62"/>
  <c r="U51" i="51"/>
  <c r="U42" i="46" l="1"/>
  <c r="Y8" i="40"/>
  <c r="X8" i="40"/>
  <c r="Y8" i="30"/>
  <c r="X8" i="30"/>
  <c r="Y8" i="37"/>
  <c r="X8" i="37"/>
  <c r="U58" i="95"/>
  <c r="U70" i="50"/>
  <c r="W9" i="66"/>
  <c r="AG8" i="66"/>
  <c r="AP8" i="66" s="1"/>
  <c r="AF8" i="66"/>
  <c r="AO8" i="66" s="1"/>
  <c r="AE8" i="66"/>
  <c r="AR7" i="62"/>
  <c r="U71" i="48"/>
  <c r="AF8" i="65"/>
  <c r="AO8" i="65" s="1"/>
  <c r="W9" i="65"/>
  <c r="AE8" i="65"/>
  <c r="AG8" i="65"/>
  <c r="AP8" i="65" s="1"/>
  <c r="U61" i="99"/>
  <c r="AI8" i="22"/>
  <c r="AN8" i="22"/>
  <c r="U15" i="80"/>
  <c r="U14" i="80" s="1"/>
  <c r="AH8" i="62"/>
  <c r="AQ8" i="62" s="1"/>
  <c r="U15" i="34"/>
  <c r="U51" i="92"/>
  <c r="U50" i="92" s="1"/>
  <c r="U52" i="100"/>
  <c r="Y8" i="36"/>
  <c r="X8" i="36"/>
  <c r="U50" i="84"/>
  <c r="U62" i="49"/>
  <c r="U40" i="89"/>
  <c r="U39" i="89" s="1"/>
  <c r="U70" i="85"/>
  <c r="U61" i="55"/>
  <c r="U62" i="41"/>
  <c r="U15" i="72"/>
  <c r="Y8" i="73"/>
  <c r="X8" i="73"/>
  <c r="U70" i="98"/>
  <c r="AR7" i="65"/>
  <c r="U51" i="54"/>
  <c r="AR7" i="61"/>
  <c r="Y9" i="22"/>
  <c r="Z9" i="22"/>
  <c r="X9" i="22"/>
  <c r="Z8" i="62"/>
  <c r="AR7" i="69"/>
  <c r="AH8" i="27"/>
  <c r="AQ8" i="27" s="1"/>
  <c r="AH8" i="69"/>
  <c r="AQ8" i="69" s="1"/>
  <c r="U41" i="52"/>
  <c r="Y8" i="26"/>
  <c r="X8" i="26"/>
  <c r="AI7" i="81"/>
  <c r="AN7" i="81"/>
  <c r="U48" i="44"/>
  <c r="U60" i="11"/>
  <c r="AH8" i="23"/>
  <c r="AQ8" i="23" s="1"/>
  <c r="U70" i="35"/>
  <c r="U70" i="94"/>
  <c r="AG8" i="14"/>
  <c r="AP8" i="14" s="1"/>
  <c r="AF8" i="14"/>
  <c r="AO8" i="14" s="1"/>
  <c r="W9" i="14"/>
  <c r="AE8" i="14"/>
  <c r="U15" i="76"/>
  <c r="U14" i="68"/>
  <c r="U61" i="87"/>
  <c r="U50" i="104"/>
  <c r="Z8" i="27"/>
  <c r="AG8" i="31"/>
  <c r="AP8" i="31" s="1"/>
  <c r="W9" i="31"/>
  <c r="AF8" i="31"/>
  <c r="AO8" i="31" s="1"/>
  <c r="AE8" i="31"/>
  <c r="U70" i="42"/>
  <c r="Z8" i="69"/>
  <c r="AN7" i="73"/>
  <c r="AI7" i="73"/>
  <c r="Y8" i="77"/>
  <c r="X8" i="77"/>
  <c r="U41" i="32"/>
  <c r="U15" i="29"/>
  <c r="U14" i="29" s="1"/>
  <c r="U40" i="93"/>
  <c r="W9" i="23"/>
  <c r="AE8" i="23"/>
  <c r="AF8" i="23"/>
  <c r="AO8" i="23" s="1"/>
  <c r="AG8" i="23"/>
  <c r="AP8" i="23" s="1"/>
  <c r="U50" i="51"/>
  <c r="U41" i="105"/>
  <c r="AR7" i="23"/>
  <c r="U71" i="90"/>
  <c r="U61" i="91"/>
  <c r="U42" i="101"/>
  <c r="U59" i="16"/>
  <c r="U42" i="53"/>
  <c r="U14" i="64"/>
  <c r="U41" i="97"/>
  <c r="AN7" i="70"/>
  <c r="AI7" i="70"/>
  <c r="AH8" i="61"/>
  <c r="AQ8" i="61" s="1"/>
  <c r="U14" i="39"/>
  <c r="AH8" i="74"/>
  <c r="AQ8" i="74" s="1"/>
  <c r="U52" i="88"/>
  <c r="AI7" i="30"/>
  <c r="AN7" i="30"/>
  <c r="AI7" i="77"/>
  <c r="AN7" i="77"/>
  <c r="U61" i="83"/>
  <c r="U71" i="82"/>
  <c r="U70" i="18"/>
  <c r="U60" i="43"/>
  <c r="U41" i="47"/>
  <c r="U14" i="60"/>
  <c r="AR7" i="27"/>
  <c r="AR7" i="66"/>
  <c r="Y8" i="70"/>
  <c r="X8" i="70"/>
  <c r="Z8" i="70" s="1"/>
  <c r="U70" i="102"/>
  <c r="U69" i="102" s="1"/>
  <c r="U39" i="15"/>
  <c r="Z8" i="61"/>
  <c r="W9" i="17"/>
  <c r="AE8" i="17"/>
  <c r="AG8" i="17"/>
  <c r="AP8" i="17" s="1"/>
  <c r="AF8" i="17"/>
  <c r="AO8" i="17" s="1"/>
  <c r="Z8" i="74"/>
  <c r="AN7" i="40"/>
  <c r="AI7" i="40"/>
  <c r="U71" i="10"/>
  <c r="U41" i="86"/>
  <c r="U61" i="103"/>
  <c r="AI7" i="36"/>
  <c r="AN7" i="36"/>
  <c r="U51" i="96"/>
  <c r="U14" i="21"/>
  <c r="AR7" i="74"/>
  <c r="U13" i="12"/>
  <c r="U50" i="20"/>
  <c r="AN7" i="37"/>
  <c r="AI7" i="37"/>
  <c r="U52" i="13"/>
  <c r="U14" i="25"/>
  <c r="AH8" i="66"/>
  <c r="AQ8" i="66" s="1"/>
  <c r="U51" i="45"/>
  <c r="AG8" i="78"/>
  <c r="AP8" i="78" s="1"/>
  <c r="AF8" i="78"/>
  <c r="AO8" i="78" s="1"/>
  <c r="AE8" i="78"/>
  <c r="W9" i="78"/>
  <c r="AI7" i="26"/>
  <c r="AN7" i="26"/>
  <c r="Y8" i="81"/>
  <c r="X8" i="81"/>
  <c r="AH8" i="65"/>
  <c r="AQ8" i="65" s="1"/>
  <c r="U40" i="47" l="1"/>
  <c r="U70" i="82"/>
  <c r="AR7" i="30"/>
  <c r="U41" i="53"/>
  <c r="U60" i="91"/>
  <c r="U40" i="105"/>
  <c r="Y9" i="23"/>
  <c r="X9" i="23"/>
  <c r="U40" i="32"/>
  <c r="W9" i="69"/>
  <c r="AG8" i="69"/>
  <c r="AP8" i="69" s="1"/>
  <c r="AF8" i="69"/>
  <c r="AO8" i="69" s="1"/>
  <c r="AE8" i="69"/>
  <c r="U47" i="44"/>
  <c r="W10" i="22"/>
  <c r="AE9" i="22"/>
  <c r="AF9" i="22"/>
  <c r="AO9" i="22" s="1"/>
  <c r="AG9" i="22"/>
  <c r="AP9" i="22" s="1"/>
  <c r="U60" i="55"/>
  <c r="U61" i="49"/>
  <c r="AR8" i="22"/>
  <c r="U57" i="95"/>
  <c r="AI8" i="78"/>
  <c r="AN8" i="78"/>
  <c r="AR7" i="36"/>
  <c r="U70" i="10"/>
  <c r="AI8" i="17"/>
  <c r="AN8" i="17"/>
  <c r="U68" i="102"/>
  <c r="U13" i="39"/>
  <c r="AH8" i="77"/>
  <c r="AQ8" i="77" s="1"/>
  <c r="AE8" i="27"/>
  <c r="AG8" i="27"/>
  <c r="AP8" i="27" s="1"/>
  <c r="W9" i="27"/>
  <c r="AF8" i="27"/>
  <c r="AO8" i="27" s="1"/>
  <c r="U13" i="68"/>
  <c r="U40" i="52"/>
  <c r="U51" i="100"/>
  <c r="AH8" i="37"/>
  <c r="AQ8" i="37" s="1"/>
  <c r="AH8" i="40"/>
  <c r="AQ8" i="40" s="1"/>
  <c r="AH8" i="81"/>
  <c r="AQ8" i="81" s="1"/>
  <c r="AR7" i="37"/>
  <c r="AR7" i="40"/>
  <c r="Y9" i="17"/>
  <c r="X9" i="17"/>
  <c r="Z9" i="17" s="1"/>
  <c r="AH8" i="70"/>
  <c r="AQ8" i="70" s="1"/>
  <c r="U59" i="43"/>
  <c r="U60" i="83"/>
  <c r="U51" i="88"/>
  <c r="U40" i="97"/>
  <c r="U39" i="97" s="1"/>
  <c r="U58" i="16"/>
  <c r="U70" i="90"/>
  <c r="U49" i="51"/>
  <c r="U39" i="93"/>
  <c r="Z8" i="77"/>
  <c r="U69" i="42"/>
  <c r="AR7" i="81"/>
  <c r="U14" i="72"/>
  <c r="U69" i="85"/>
  <c r="U49" i="84"/>
  <c r="U60" i="99"/>
  <c r="U70" i="48"/>
  <c r="Y9" i="66"/>
  <c r="X9" i="66"/>
  <c r="Z8" i="37"/>
  <c r="Z8" i="40"/>
  <c r="Z8" i="81"/>
  <c r="U49" i="20"/>
  <c r="U60" i="103"/>
  <c r="AE8" i="61"/>
  <c r="AF8" i="61"/>
  <c r="AO8" i="61" s="1"/>
  <c r="AG8" i="61"/>
  <c r="AP8" i="61" s="1"/>
  <c r="W9" i="61"/>
  <c r="AI8" i="31"/>
  <c r="AN8" i="31"/>
  <c r="U49" i="104"/>
  <c r="U14" i="76"/>
  <c r="U69" i="94"/>
  <c r="AH8" i="26"/>
  <c r="AQ8" i="26" s="1"/>
  <c r="U69" i="98"/>
  <c r="AH8" i="36"/>
  <c r="AQ8" i="36" s="1"/>
  <c r="U49" i="92"/>
  <c r="AG8" i="74"/>
  <c r="AP8" i="74" s="1"/>
  <c r="AF8" i="74"/>
  <c r="AO8" i="74" s="1"/>
  <c r="W9" i="74"/>
  <c r="AE8" i="74"/>
  <c r="U13" i="60"/>
  <c r="U69" i="18"/>
  <c r="U68" i="18" s="1"/>
  <c r="AR7" i="77"/>
  <c r="U13" i="64"/>
  <c r="U41" i="101"/>
  <c r="U40" i="101" s="1"/>
  <c r="U13" i="29"/>
  <c r="AR7" i="73"/>
  <c r="AI8" i="14"/>
  <c r="AN8" i="14"/>
  <c r="U59" i="11"/>
  <c r="Z8" i="26"/>
  <c r="AF8" i="62"/>
  <c r="AO8" i="62" s="1"/>
  <c r="AE8" i="62"/>
  <c r="W9" i="62"/>
  <c r="AG8" i="62"/>
  <c r="AP8" i="62" s="1"/>
  <c r="AH8" i="73"/>
  <c r="AQ8" i="73" s="1"/>
  <c r="U61" i="41"/>
  <c r="U38" i="89"/>
  <c r="U37" i="89" s="1"/>
  <c r="Z8" i="36"/>
  <c r="U13" i="80"/>
  <c r="AN8" i="65"/>
  <c r="AI8" i="65"/>
  <c r="U69" i="50"/>
  <c r="AH8" i="30"/>
  <c r="AQ8" i="30" s="1"/>
  <c r="U13" i="25"/>
  <c r="U13" i="21"/>
  <c r="W9" i="70"/>
  <c r="AG8" i="70"/>
  <c r="AP8" i="70" s="1"/>
  <c r="AF8" i="70"/>
  <c r="AO8" i="70" s="1"/>
  <c r="AE8" i="70"/>
  <c r="AR7" i="26"/>
  <c r="U50" i="45"/>
  <c r="Y9" i="78"/>
  <c r="X9" i="78"/>
  <c r="U51" i="13"/>
  <c r="U50" i="13" s="1"/>
  <c r="U12" i="12"/>
  <c r="U50" i="96"/>
  <c r="U40" i="86"/>
  <c r="U38" i="15"/>
  <c r="AR7" i="70"/>
  <c r="AI8" i="23"/>
  <c r="AN8" i="23"/>
  <c r="Y9" i="31"/>
  <c r="X9" i="31"/>
  <c r="U60" i="87"/>
  <c r="Y9" i="14"/>
  <c r="X9" i="14"/>
  <c r="U69" i="35"/>
  <c r="AH9" i="22"/>
  <c r="AQ9" i="22" s="1"/>
  <c r="U50" i="54"/>
  <c r="Z8" i="73"/>
  <c r="U14" i="34"/>
  <c r="Y9" i="65"/>
  <c r="Z9" i="65" s="1"/>
  <c r="X9" i="65"/>
  <c r="AI8" i="66"/>
  <c r="AN8" i="66"/>
  <c r="Z8" i="30"/>
  <c r="U41" i="46"/>
  <c r="Z9" i="31" l="1"/>
  <c r="Z9" i="14"/>
  <c r="AF9" i="31"/>
  <c r="AO9" i="31" s="1"/>
  <c r="AG9" i="31"/>
  <c r="AP9" i="31" s="1"/>
  <c r="W10" i="31"/>
  <c r="AE9" i="31"/>
  <c r="AG9" i="65"/>
  <c r="AP9" i="65" s="1"/>
  <c r="AE9" i="65"/>
  <c r="W10" i="65"/>
  <c r="AF9" i="65"/>
  <c r="AO9" i="65" s="1"/>
  <c r="AE9" i="14"/>
  <c r="AF9" i="14"/>
  <c r="AO9" i="14" s="1"/>
  <c r="W10" i="14"/>
  <c r="AG9" i="14"/>
  <c r="AP9" i="14" s="1"/>
  <c r="U50" i="88"/>
  <c r="AR8" i="17"/>
  <c r="AR8" i="78"/>
  <c r="U60" i="49"/>
  <c r="Y10" i="22"/>
  <c r="X10" i="22"/>
  <c r="U40" i="46"/>
  <c r="Y9" i="69"/>
  <c r="X9" i="69"/>
  <c r="U49" i="45"/>
  <c r="Y9" i="70"/>
  <c r="X9" i="70"/>
  <c r="U60" i="41"/>
  <c r="AN8" i="62"/>
  <c r="AI8" i="62"/>
  <c r="AR8" i="14"/>
  <c r="U39" i="101"/>
  <c r="U67" i="18"/>
  <c r="U68" i="94"/>
  <c r="AR8" i="31"/>
  <c r="U59" i="103"/>
  <c r="AH9" i="66"/>
  <c r="AQ9" i="66" s="1"/>
  <c r="U59" i="99"/>
  <c r="U13" i="72"/>
  <c r="U50" i="100"/>
  <c r="Y9" i="27"/>
  <c r="X9" i="27"/>
  <c r="Z9" i="27" s="1"/>
  <c r="U39" i="105"/>
  <c r="U69" i="90"/>
  <c r="AF8" i="30"/>
  <c r="AO8" i="30" s="1"/>
  <c r="W9" i="30"/>
  <c r="AG8" i="30"/>
  <c r="AP8" i="30" s="1"/>
  <c r="AE8" i="30"/>
  <c r="U13" i="34"/>
  <c r="AR8" i="23"/>
  <c r="U39" i="86"/>
  <c r="U49" i="13"/>
  <c r="U12" i="80"/>
  <c r="U68" i="98"/>
  <c r="Y9" i="61"/>
  <c r="X9" i="61"/>
  <c r="Z9" i="66"/>
  <c r="U38" i="93"/>
  <c r="U57" i="16"/>
  <c r="U59" i="83"/>
  <c r="AH9" i="17"/>
  <c r="AQ9" i="17" s="1"/>
  <c r="U12" i="39"/>
  <c r="U69" i="10"/>
  <c r="U56" i="95"/>
  <c r="U59" i="55"/>
  <c r="U46" i="44"/>
  <c r="U39" i="32"/>
  <c r="U37" i="15"/>
  <c r="AF8" i="37"/>
  <c r="AO8" i="37" s="1"/>
  <c r="AE8" i="37"/>
  <c r="AG8" i="37"/>
  <c r="AP8" i="37" s="1"/>
  <c r="W9" i="37"/>
  <c r="AR8" i="66"/>
  <c r="U59" i="87"/>
  <c r="U12" i="21"/>
  <c r="AF8" i="36"/>
  <c r="AO8" i="36" s="1"/>
  <c r="AG8" i="36"/>
  <c r="AP8" i="36" s="1"/>
  <c r="W9" i="36"/>
  <c r="AE8" i="36"/>
  <c r="W9" i="26"/>
  <c r="AG8" i="26"/>
  <c r="AP8" i="26" s="1"/>
  <c r="AF8" i="26"/>
  <c r="AO8" i="26" s="1"/>
  <c r="AE8" i="26"/>
  <c r="U12" i="64"/>
  <c r="U12" i="60"/>
  <c r="U48" i="92"/>
  <c r="U13" i="76"/>
  <c r="U48" i="20"/>
  <c r="U48" i="84"/>
  <c r="AE9" i="17"/>
  <c r="W10" i="17"/>
  <c r="AG9" i="17"/>
  <c r="AP9" i="17" s="1"/>
  <c r="AF9" i="17"/>
  <c r="AO9" i="17" s="1"/>
  <c r="U39" i="52"/>
  <c r="AN8" i="27"/>
  <c r="AI8" i="27"/>
  <c r="AI8" i="69"/>
  <c r="AN8" i="69"/>
  <c r="AH9" i="23"/>
  <c r="AQ9" i="23" s="1"/>
  <c r="U59" i="91"/>
  <c r="U69" i="82"/>
  <c r="U49" i="54"/>
  <c r="U11" i="12"/>
  <c r="Y9" i="62"/>
  <c r="X9" i="62"/>
  <c r="Z9" i="62" s="1"/>
  <c r="AF8" i="77"/>
  <c r="AO8" i="77" s="1"/>
  <c r="AG8" i="77"/>
  <c r="AP8" i="77" s="1"/>
  <c r="AE8" i="77"/>
  <c r="W9" i="77"/>
  <c r="AG8" i="73"/>
  <c r="AP8" i="73" s="1"/>
  <c r="W9" i="73"/>
  <c r="AE8" i="73"/>
  <c r="AF8" i="73"/>
  <c r="AO8" i="73" s="1"/>
  <c r="AH9" i="78"/>
  <c r="AQ9" i="78" s="1"/>
  <c r="AH9" i="65"/>
  <c r="AQ9" i="65" s="1"/>
  <c r="U68" i="35"/>
  <c r="AH9" i="31"/>
  <c r="AQ9" i="31" s="1"/>
  <c r="U49" i="96"/>
  <c r="Z9" i="78"/>
  <c r="AN8" i="70"/>
  <c r="AI8" i="70"/>
  <c r="U68" i="50"/>
  <c r="AN8" i="74"/>
  <c r="AI8" i="74"/>
  <c r="W9" i="81"/>
  <c r="AE8" i="81"/>
  <c r="AF8" i="81"/>
  <c r="AO8" i="81" s="1"/>
  <c r="AG8" i="81"/>
  <c r="AP8" i="81" s="1"/>
  <c r="U48" i="51"/>
  <c r="U38" i="97"/>
  <c r="U58" i="43"/>
  <c r="U67" i="102"/>
  <c r="Z9" i="23"/>
  <c r="AH9" i="14"/>
  <c r="AQ9" i="14" s="1"/>
  <c r="U12" i="25"/>
  <c r="AR8" i="65"/>
  <c r="U36" i="89"/>
  <c r="U58" i="11"/>
  <c r="U12" i="29"/>
  <c r="Y9" i="74"/>
  <c r="X9" i="74"/>
  <c r="Z9" i="74" s="1"/>
  <c r="U48" i="104"/>
  <c r="AN8" i="61"/>
  <c r="AI8" i="61"/>
  <c r="AG8" i="40"/>
  <c r="AP8" i="40" s="1"/>
  <c r="AF8" i="40"/>
  <c r="AO8" i="40" s="1"/>
  <c r="W9" i="40"/>
  <c r="AE8" i="40"/>
  <c r="U69" i="48"/>
  <c r="U68" i="85"/>
  <c r="U68" i="42"/>
  <c r="U12" i="68"/>
  <c r="AI9" i="22"/>
  <c r="AN9" i="22"/>
  <c r="U40" i="53"/>
  <c r="U39" i="47"/>
  <c r="Z9" i="61" l="1"/>
  <c r="AF9" i="61"/>
  <c r="AO9" i="61" s="1"/>
  <c r="AE9" i="61"/>
  <c r="W10" i="61"/>
  <c r="AG9" i="61"/>
  <c r="AP9" i="61" s="1"/>
  <c r="AF9" i="62"/>
  <c r="AO9" i="62" s="1"/>
  <c r="AE9" i="62"/>
  <c r="AG9" i="62"/>
  <c r="AP9" i="62" s="1"/>
  <c r="W10" i="62"/>
  <c r="U68" i="48"/>
  <c r="AN8" i="40"/>
  <c r="AI8" i="40"/>
  <c r="U11" i="29"/>
  <c r="AF9" i="23"/>
  <c r="AO9" i="23" s="1"/>
  <c r="AG9" i="23"/>
  <c r="AP9" i="23" s="1"/>
  <c r="W10" i="23"/>
  <c r="AE9" i="23"/>
  <c r="U37" i="97"/>
  <c r="Y9" i="81"/>
  <c r="X9" i="81"/>
  <c r="U38" i="52"/>
  <c r="U47" i="84"/>
  <c r="U47" i="92"/>
  <c r="U36" i="15"/>
  <c r="U58" i="55"/>
  <c r="U11" i="39"/>
  <c r="U58" i="99"/>
  <c r="U48" i="45"/>
  <c r="AH10" i="22"/>
  <c r="AQ10" i="22" s="1"/>
  <c r="Y10" i="14"/>
  <c r="X10" i="14"/>
  <c r="U11" i="68"/>
  <c r="AR8" i="70"/>
  <c r="AH9" i="62"/>
  <c r="AQ9" i="62" s="1"/>
  <c r="U58" i="83"/>
  <c r="U11" i="80"/>
  <c r="U58" i="103"/>
  <c r="AI9" i="65"/>
  <c r="AN9" i="65"/>
  <c r="U39" i="53"/>
  <c r="U67" i="42"/>
  <c r="Y9" i="40"/>
  <c r="X9" i="40"/>
  <c r="U47" i="104"/>
  <c r="AR8" i="74"/>
  <c r="AG9" i="78"/>
  <c r="AP9" i="78" s="1"/>
  <c r="AE9" i="78"/>
  <c r="W10" i="78"/>
  <c r="AF9" i="78"/>
  <c r="AO9" i="78" s="1"/>
  <c r="Y9" i="77"/>
  <c r="X9" i="77"/>
  <c r="U68" i="82"/>
  <c r="Y9" i="37"/>
  <c r="Z9" i="37" s="1"/>
  <c r="X9" i="37"/>
  <c r="U56" i="16"/>
  <c r="U48" i="13"/>
  <c r="U12" i="34"/>
  <c r="U68" i="90"/>
  <c r="U38" i="101"/>
  <c r="U59" i="41"/>
  <c r="AH9" i="69"/>
  <c r="AQ9" i="69" s="1"/>
  <c r="Z10" i="22"/>
  <c r="AI9" i="31"/>
  <c r="AN9" i="31"/>
  <c r="AN8" i="81"/>
  <c r="AI8" i="81"/>
  <c r="AF9" i="27"/>
  <c r="AO9" i="27" s="1"/>
  <c r="AG9" i="27"/>
  <c r="AP9" i="27" s="1"/>
  <c r="AE9" i="27"/>
  <c r="W10" i="27"/>
  <c r="U66" i="18"/>
  <c r="AH9" i="74"/>
  <c r="AQ9" i="74" s="1"/>
  <c r="U57" i="11"/>
  <c r="U11" i="25"/>
  <c r="U66" i="102"/>
  <c r="U47" i="51"/>
  <c r="U67" i="35"/>
  <c r="AI8" i="77"/>
  <c r="AN8" i="77"/>
  <c r="AR8" i="69"/>
  <c r="U47" i="20"/>
  <c r="U11" i="60"/>
  <c r="Y9" i="26"/>
  <c r="X9" i="26"/>
  <c r="U11" i="21"/>
  <c r="U38" i="32"/>
  <c r="U55" i="95"/>
  <c r="AN8" i="30"/>
  <c r="AI8" i="30"/>
  <c r="U49" i="100"/>
  <c r="AH9" i="70"/>
  <c r="AQ9" i="70" s="1"/>
  <c r="Z9" i="69"/>
  <c r="AN9" i="14"/>
  <c r="AI9" i="14"/>
  <c r="Y10" i="31"/>
  <c r="X10" i="31"/>
  <c r="Z10" i="31" s="1"/>
  <c r="U38" i="47"/>
  <c r="Y9" i="73"/>
  <c r="X9" i="73"/>
  <c r="Z9" i="73" s="1"/>
  <c r="U48" i="54"/>
  <c r="AN8" i="26"/>
  <c r="AI8" i="26"/>
  <c r="AH9" i="61"/>
  <c r="AQ9" i="61" s="1"/>
  <c r="U39" i="46"/>
  <c r="U67" i="85"/>
  <c r="AF9" i="74"/>
  <c r="AO9" i="74" s="1"/>
  <c r="AE9" i="74"/>
  <c r="W10" i="74"/>
  <c r="AG9" i="74"/>
  <c r="AP9" i="74" s="1"/>
  <c r="U10" i="12"/>
  <c r="U58" i="91"/>
  <c r="AR8" i="27"/>
  <c r="Y10" i="17"/>
  <c r="X10" i="17"/>
  <c r="AN8" i="36"/>
  <c r="AI8" i="36"/>
  <c r="AN8" i="37"/>
  <c r="AI8" i="37"/>
  <c r="U37" i="93"/>
  <c r="U67" i="98"/>
  <c r="U38" i="86"/>
  <c r="U38" i="105"/>
  <c r="U67" i="94"/>
  <c r="Z9" i="70"/>
  <c r="AR9" i="22"/>
  <c r="U48" i="96"/>
  <c r="AR8" i="61"/>
  <c r="U35" i="89"/>
  <c r="U57" i="43"/>
  <c r="U67" i="50"/>
  <c r="AI8" i="73"/>
  <c r="AN8" i="73"/>
  <c r="AI9" i="17"/>
  <c r="AN9" i="17"/>
  <c r="U12" i="76"/>
  <c r="U11" i="64"/>
  <c r="Y9" i="36"/>
  <c r="X9" i="36"/>
  <c r="U58" i="87"/>
  <c r="U45" i="44"/>
  <c r="U68" i="10"/>
  <c r="AG9" i="66"/>
  <c r="AP9" i="66" s="1"/>
  <c r="AF9" i="66"/>
  <c r="AO9" i="66" s="1"/>
  <c r="AE9" i="66"/>
  <c r="W10" i="66"/>
  <c r="Y9" i="30"/>
  <c r="X9" i="30"/>
  <c r="AH9" i="27"/>
  <c r="AQ9" i="27" s="1"/>
  <c r="U12" i="72"/>
  <c r="AR8" i="62"/>
  <c r="U59" i="49"/>
  <c r="U49" i="88"/>
  <c r="Y10" i="65"/>
  <c r="X10" i="65"/>
  <c r="Z9" i="36" l="1"/>
  <c r="AG9" i="36" s="1"/>
  <c r="AP9" i="36" s="1"/>
  <c r="Z9" i="26"/>
  <c r="Z9" i="40"/>
  <c r="W10" i="40"/>
  <c r="AF9" i="40"/>
  <c r="AO9" i="40" s="1"/>
  <c r="AE9" i="40"/>
  <c r="AG9" i="40"/>
  <c r="AP9" i="40" s="1"/>
  <c r="AF9" i="36"/>
  <c r="AO9" i="36" s="1"/>
  <c r="W10" i="36"/>
  <c r="AE9" i="36"/>
  <c r="AG9" i="26"/>
  <c r="AP9" i="26" s="1"/>
  <c r="W10" i="26"/>
  <c r="AE9" i="26"/>
  <c r="AF9" i="26"/>
  <c r="AO9" i="26" s="1"/>
  <c r="W10" i="73"/>
  <c r="AE9" i="73"/>
  <c r="AF9" i="73"/>
  <c r="AO9" i="73" s="1"/>
  <c r="AG9" i="73"/>
  <c r="AP9" i="73" s="1"/>
  <c r="Y10" i="66"/>
  <c r="Z10" i="66"/>
  <c r="X10" i="66"/>
  <c r="U47" i="96"/>
  <c r="AH10" i="17"/>
  <c r="AQ10" i="17" s="1"/>
  <c r="U46" i="20"/>
  <c r="U38" i="53"/>
  <c r="U57" i="99"/>
  <c r="U37" i="52"/>
  <c r="AH10" i="65"/>
  <c r="AQ10" i="65" s="1"/>
  <c r="U37" i="105"/>
  <c r="U36" i="93"/>
  <c r="Z10" i="17"/>
  <c r="U54" i="95"/>
  <c r="U65" i="18"/>
  <c r="U64" i="18" s="1"/>
  <c r="U67" i="90"/>
  <c r="U55" i="16"/>
  <c r="AH9" i="77"/>
  <c r="AQ9" i="77" s="1"/>
  <c r="AH9" i="81"/>
  <c r="AQ9" i="81" s="1"/>
  <c r="Y10" i="23"/>
  <c r="X10" i="23"/>
  <c r="Z10" i="23" s="1"/>
  <c r="U56" i="43"/>
  <c r="AH9" i="26"/>
  <c r="AQ9" i="26" s="1"/>
  <c r="U10" i="25"/>
  <c r="AR8" i="81"/>
  <c r="AH9" i="40"/>
  <c r="AQ9" i="40" s="1"/>
  <c r="AR8" i="40"/>
  <c r="U44" i="44"/>
  <c r="Z10" i="65"/>
  <c r="U10" i="64"/>
  <c r="AR8" i="73"/>
  <c r="U34" i="89"/>
  <c r="AR8" i="37"/>
  <c r="U9" i="12"/>
  <c r="U66" i="85"/>
  <c r="AR8" i="26"/>
  <c r="AR9" i="14"/>
  <c r="U46" i="51"/>
  <c r="U56" i="11"/>
  <c r="Y10" i="27"/>
  <c r="X10" i="27"/>
  <c r="AH9" i="37"/>
  <c r="AQ9" i="37" s="1"/>
  <c r="Z9" i="77"/>
  <c r="AR9" i="65"/>
  <c r="U57" i="83"/>
  <c r="U10" i="39"/>
  <c r="U46" i="92"/>
  <c r="Z9" i="81"/>
  <c r="AR9" i="17"/>
  <c r="U66" i="35"/>
  <c r="U10" i="80"/>
  <c r="AN9" i="23"/>
  <c r="AI9" i="23"/>
  <c r="AH9" i="30"/>
  <c r="AQ9" i="30" s="1"/>
  <c r="U57" i="87"/>
  <c r="AF9" i="70"/>
  <c r="AO9" i="70" s="1"/>
  <c r="W10" i="70"/>
  <c r="AE9" i="70"/>
  <c r="AG9" i="70"/>
  <c r="AP9" i="70" s="1"/>
  <c r="U37" i="86"/>
  <c r="U36" i="86" s="1"/>
  <c r="U48" i="100"/>
  <c r="U37" i="32"/>
  <c r="AN9" i="27"/>
  <c r="AI9" i="27"/>
  <c r="AR9" i="31"/>
  <c r="U58" i="41"/>
  <c r="U57" i="41" s="1"/>
  <c r="U11" i="34"/>
  <c r="AG9" i="37"/>
  <c r="AP9" i="37" s="1"/>
  <c r="W10" i="37"/>
  <c r="AF9" i="37"/>
  <c r="AO9" i="37" s="1"/>
  <c r="AE9" i="37"/>
  <c r="U10" i="68"/>
  <c r="U67" i="48"/>
  <c r="Y10" i="61"/>
  <c r="X10" i="61"/>
  <c r="Z10" i="61" s="1"/>
  <c r="U57" i="91"/>
  <c r="AH9" i="73"/>
  <c r="AQ9" i="73" s="1"/>
  <c r="AN9" i="78"/>
  <c r="AI9" i="78"/>
  <c r="AN9" i="62"/>
  <c r="AI9" i="62"/>
  <c r="U58" i="49"/>
  <c r="AN9" i="66"/>
  <c r="AI9" i="66"/>
  <c r="Z9" i="30"/>
  <c r="AH9" i="36"/>
  <c r="AQ9" i="36" s="1"/>
  <c r="U11" i="76"/>
  <c r="U66" i="50"/>
  <c r="AR8" i="36"/>
  <c r="Y10" i="74"/>
  <c r="X10" i="74"/>
  <c r="U38" i="46"/>
  <c r="U37" i="47"/>
  <c r="W10" i="69"/>
  <c r="AF9" i="69"/>
  <c r="AO9" i="69" s="1"/>
  <c r="AG9" i="69"/>
  <c r="AP9" i="69" s="1"/>
  <c r="AE9" i="69"/>
  <c r="AR8" i="30"/>
  <c r="U10" i="60"/>
  <c r="AR8" i="77"/>
  <c r="U65" i="102"/>
  <c r="W11" i="22"/>
  <c r="AE10" i="22"/>
  <c r="AF10" i="22"/>
  <c r="AO10" i="22" s="1"/>
  <c r="AG10" i="22"/>
  <c r="AP10" i="22" s="1"/>
  <c r="U66" i="42"/>
  <c r="U57" i="103"/>
  <c r="AH10" i="14"/>
  <c r="AQ10" i="14" s="1"/>
  <c r="U47" i="45"/>
  <c r="U57" i="55"/>
  <c r="U46" i="84"/>
  <c r="Y10" i="62"/>
  <c r="Z10" i="62" s="1"/>
  <c r="X10" i="62"/>
  <c r="AN9" i="61"/>
  <c r="AI9" i="61"/>
  <c r="AE10" i="31"/>
  <c r="W11" i="31"/>
  <c r="AG10" i="31"/>
  <c r="AP10" i="31" s="1"/>
  <c r="AF10" i="31"/>
  <c r="AO10" i="31" s="1"/>
  <c r="U67" i="82"/>
  <c r="U35" i="15"/>
  <c r="U48" i="88"/>
  <c r="U47" i="88" s="1"/>
  <c r="U11" i="72"/>
  <c r="U67" i="10"/>
  <c r="U66" i="94"/>
  <c r="U66" i="98"/>
  <c r="AN9" i="74"/>
  <c r="AI9" i="74"/>
  <c r="U47" i="54"/>
  <c r="AH10" i="31"/>
  <c r="AQ10" i="31" s="1"/>
  <c r="U10" i="21"/>
  <c r="U37" i="101"/>
  <c r="U47" i="13"/>
  <c r="U46" i="13" s="1"/>
  <c r="Y10" i="78"/>
  <c r="X10" i="78"/>
  <c r="U46" i="104"/>
  <c r="Z10" i="14"/>
  <c r="U36" i="97"/>
  <c r="U10" i="29"/>
  <c r="AF10" i="61" l="1"/>
  <c r="AO10" i="61" s="1"/>
  <c r="AE10" i="61"/>
  <c r="W11" i="61"/>
  <c r="AG10" i="61"/>
  <c r="AP10" i="61" s="1"/>
  <c r="U46" i="88"/>
  <c r="U35" i="86"/>
  <c r="W11" i="23"/>
  <c r="AF10" i="23"/>
  <c r="AO10" i="23" s="1"/>
  <c r="AG10" i="23"/>
  <c r="AP10" i="23" s="1"/>
  <c r="AE10" i="23"/>
  <c r="U35" i="93"/>
  <c r="U36" i="52"/>
  <c r="AN9" i="37"/>
  <c r="AI9" i="37"/>
  <c r="U9" i="80"/>
  <c r="AH10" i="27"/>
  <c r="AQ10" i="27" s="1"/>
  <c r="U45" i="51"/>
  <c r="U65" i="85"/>
  <c r="U33" i="89"/>
  <c r="U32" i="89" s="1"/>
  <c r="U31" i="89" s="1"/>
  <c r="U63" i="18"/>
  <c r="AI9" i="26"/>
  <c r="AN9" i="26"/>
  <c r="U36" i="101"/>
  <c r="AF10" i="62"/>
  <c r="AO10" i="62" s="1"/>
  <c r="AE10" i="62"/>
  <c r="AG10" i="62"/>
  <c r="AP10" i="62" s="1"/>
  <c r="W11" i="62"/>
  <c r="U10" i="34"/>
  <c r="AR9" i="74"/>
  <c r="U64" i="102"/>
  <c r="U9" i="21"/>
  <c r="U66" i="10"/>
  <c r="U34" i="15"/>
  <c r="AN10" i="31"/>
  <c r="AI10" i="31"/>
  <c r="AN9" i="69"/>
  <c r="AI9" i="69"/>
  <c r="U57" i="49"/>
  <c r="U56" i="41"/>
  <c r="U36" i="32"/>
  <c r="AN9" i="70"/>
  <c r="AI9" i="70"/>
  <c r="U45" i="92"/>
  <c r="Z10" i="27"/>
  <c r="U43" i="44"/>
  <c r="U36" i="105"/>
  <c r="U56" i="99"/>
  <c r="Y10" i="26"/>
  <c r="X10" i="26"/>
  <c r="U9" i="29"/>
  <c r="U10" i="76"/>
  <c r="Y11" i="31"/>
  <c r="X11" i="31"/>
  <c r="U65" i="42"/>
  <c r="AR9" i="61"/>
  <c r="U45" i="84"/>
  <c r="U37" i="46"/>
  <c r="AR9" i="62"/>
  <c r="Y10" i="37"/>
  <c r="X10" i="37"/>
  <c r="Y10" i="70"/>
  <c r="Z10" i="70"/>
  <c r="X10" i="70"/>
  <c r="U65" i="35"/>
  <c r="AG9" i="77"/>
  <c r="AP9" i="77" s="1"/>
  <c r="W10" i="77"/>
  <c r="AF9" i="77"/>
  <c r="AO9" i="77" s="1"/>
  <c r="AE9" i="77"/>
  <c r="U8" i="12"/>
  <c r="U54" i="16"/>
  <c r="U53" i="95"/>
  <c r="AN9" i="40"/>
  <c r="AI9" i="40"/>
  <c r="AH10" i="78"/>
  <c r="AQ10" i="78" s="1"/>
  <c r="U65" i="94"/>
  <c r="AH10" i="61"/>
  <c r="AQ10" i="61" s="1"/>
  <c r="AG9" i="81"/>
  <c r="AP9" i="81" s="1"/>
  <c r="AF9" i="81"/>
  <c r="AO9" i="81" s="1"/>
  <c r="AE9" i="81"/>
  <c r="W10" i="81"/>
  <c r="AG10" i="65"/>
  <c r="AP10" i="65" s="1"/>
  <c r="AF10" i="65"/>
  <c r="AO10" i="65" s="1"/>
  <c r="AE10" i="65"/>
  <c r="W11" i="65"/>
  <c r="W11" i="66"/>
  <c r="AG10" i="66"/>
  <c r="AP10" i="66" s="1"/>
  <c r="AF10" i="66"/>
  <c r="AO10" i="66" s="1"/>
  <c r="AE10" i="66"/>
  <c r="Z10" i="78"/>
  <c r="U46" i="45"/>
  <c r="U36" i="47"/>
  <c r="U35" i="97"/>
  <c r="U65" i="98"/>
  <c r="AH10" i="74"/>
  <c r="AQ10" i="74" s="1"/>
  <c r="U65" i="50"/>
  <c r="AF9" i="30"/>
  <c r="AO9" i="30" s="1"/>
  <c r="W10" i="30"/>
  <c r="AG9" i="30"/>
  <c r="AP9" i="30" s="1"/>
  <c r="AE9" i="30"/>
  <c r="U66" i="48"/>
  <c r="U47" i="100"/>
  <c r="AR9" i="23"/>
  <c r="U9" i="39"/>
  <c r="U55" i="43"/>
  <c r="W11" i="17"/>
  <c r="AE10" i="17"/>
  <c r="AF10" i="17"/>
  <c r="AO10" i="17" s="1"/>
  <c r="AG10" i="17"/>
  <c r="AP10" i="17" s="1"/>
  <c r="U37" i="53"/>
  <c r="U46" i="96"/>
  <c r="AN9" i="73"/>
  <c r="AI9" i="73"/>
  <c r="AN9" i="36"/>
  <c r="AI9" i="36"/>
  <c r="U46" i="54"/>
  <c r="U9" i="68"/>
  <c r="U56" i="87"/>
  <c r="U56" i="83"/>
  <c r="U45" i="20"/>
  <c r="W11" i="14"/>
  <c r="AE10" i="14"/>
  <c r="AG10" i="14"/>
  <c r="AP10" i="14" s="1"/>
  <c r="AF10" i="14"/>
  <c r="AO10" i="14" s="1"/>
  <c r="U45" i="13"/>
  <c r="U10" i="72"/>
  <c r="U66" i="82"/>
  <c r="U65" i="82" s="1"/>
  <c r="AN10" i="22"/>
  <c r="AI10" i="22"/>
  <c r="U45" i="104"/>
  <c r="AH10" i="62"/>
  <c r="AQ10" i="62" s="1"/>
  <c r="U56" i="55"/>
  <c r="U56" i="103"/>
  <c r="Y11" i="22"/>
  <c r="X11" i="22"/>
  <c r="U9" i="60"/>
  <c r="Y10" i="69"/>
  <c r="X10" i="69"/>
  <c r="Z10" i="74"/>
  <c r="AR9" i="66"/>
  <c r="AR9" i="78"/>
  <c r="U56" i="91"/>
  <c r="AR9" i="27"/>
  <c r="U55" i="11"/>
  <c r="U9" i="64"/>
  <c r="U9" i="25"/>
  <c r="AH10" i="23"/>
  <c r="AQ10" i="23" s="1"/>
  <c r="U66" i="90"/>
  <c r="AH10" i="66"/>
  <c r="AQ10" i="66" s="1"/>
  <c r="Y10" i="73"/>
  <c r="X10" i="73"/>
  <c r="Y10" i="36"/>
  <c r="X10" i="36"/>
  <c r="Y10" i="40"/>
  <c r="X10" i="40"/>
  <c r="Z10" i="40" s="1"/>
  <c r="AI10" i="14" l="1"/>
  <c r="AN10" i="14"/>
  <c r="U42" i="44"/>
  <c r="AR9" i="69"/>
  <c r="AI10" i="62"/>
  <c r="AN10" i="62"/>
  <c r="U55" i="103"/>
  <c r="U44" i="104"/>
  <c r="U9" i="72"/>
  <c r="Y11" i="14"/>
  <c r="X11" i="14"/>
  <c r="U55" i="87"/>
  <c r="U36" i="53"/>
  <c r="U54" i="43"/>
  <c r="U46" i="100"/>
  <c r="U45" i="100" s="1"/>
  <c r="U64" i="98"/>
  <c r="U45" i="45"/>
  <c r="Y11" i="65"/>
  <c r="X11" i="65"/>
  <c r="Y10" i="77"/>
  <c r="X10" i="77"/>
  <c r="U9" i="76"/>
  <c r="AF10" i="27"/>
  <c r="AO10" i="27" s="1"/>
  <c r="AE10" i="27"/>
  <c r="W11" i="27"/>
  <c r="AG10" i="27"/>
  <c r="AP10" i="27" s="1"/>
  <c r="U35" i="32"/>
  <c r="U65" i="10"/>
  <c r="U62" i="18"/>
  <c r="U44" i="51"/>
  <c r="U45" i="88"/>
  <c r="AG10" i="70"/>
  <c r="AP10" i="70" s="1"/>
  <c r="AE10" i="70"/>
  <c r="AF10" i="70"/>
  <c r="AO10" i="70" s="1"/>
  <c r="W11" i="70"/>
  <c r="Z10" i="36"/>
  <c r="AH10" i="36"/>
  <c r="AQ10" i="36" s="1"/>
  <c r="U8" i="25"/>
  <c r="U8" i="60"/>
  <c r="AR10" i="22"/>
  <c r="AR9" i="73"/>
  <c r="W11" i="78"/>
  <c r="AG10" i="78"/>
  <c r="AP10" i="78" s="1"/>
  <c r="AE10" i="78"/>
  <c r="AF10" i="78"/>
  <c r="AO10" i="78" s="1"/>
  <c r="AN10" i="65"/>
  <c r="AI10" i="65"/>
  <c r="U53" i="16"/>
  <c r="AH10" i="37"/>
  <c r="AQ10" i="37" s="1"/>
  <c r="U36" i="46"/>
  <c r="U64" i="42"/>
  <c r="U55" i="99"/>
  <c r="AR10" i="31"/>
  <c r="AR9" i="36"/>
  <c r="U52" i="95"/>
  <c r="U51" i="95" s="1"/>
  <c r="AI10" i="23"/>
  <c r="AN10" i="23"/>
  <c r="AE10" i="74"/>
  <c r="W11" i="74"/>
  <c r="AF10" i="74"/>
  <c r="AO10" i="74" s="1"/>
  <c r="AG10" i="74"/>
  <c r="AP10" i="74" s="1"/>
  <c r="AH11" i="22"/>
  <c r="AQ11" i="22" s="1"/>
  <c r="U55" i="55"/>
  <c r="U44" i="13"/>
  <c r="U44" i="20"/>
  <c r="U8" i="68"/>
  <c r="U8" i="39"/>
  <c r="U65" i="48"/>
  <c r="U64" i="50"/>
  <c r="U34" i="97"/>
  <c r="AI10" i="66"/>
  <c r="AN10" i="66"/>
  <c r="AR9" i="40"/>
  <c r="Z10" i="37"/>
  <c r="AH11" i="31"/>
  <c r="AQ11" i="31" s="1"/>
  <c r="U8" i="29"/>
  <c r="U44" i="92"/>
  <c r="U55" i="41"/>
  <c r="U8" i="21"/>
  <c r="U9" i="34"/>
  <c r="U35" i="101"/>
  <c r="U30" i="89"/>
  <c r="U35" i="52"/>
  <c r="Y11" i="23"/>
  <c r="X11" i="23"/>
  <c r="Y11" i="61"/>
  <c r="X11" i="61"/>
  <c r="W11" i="40"/>
  <c r="AE10" i="40"/>
  <c r="AF10" i="40"/>
  <c r="AO10" i="40" s="1"/>
  <c r="AG10" i="40"/>
  <c r="AP10" i="40" s="1"/>
  <c r="AN9" i="81"/>
  <c r="AI9" i="81"/>
  <c r="AH10" i="73"/>
  <c r="AQ10" i="73" s="1"/>
  <c r="Z11" i="22"/>
  <c r="AI10" i="17"/>
  <c r="AN10" i="17"/>
  <c r="U7" i="12"/>
  <c r="U64" i="35"/>
  <c r="U44" i="84"/>
  <c r="Z11" i="31"/>
  <c r="AH10" i="26"/>
  <c r="AQ10" i="26" s="1"/>
  <c r="U35" i="105"/>
  <c r="AR9" i="70"/>
  <c r="Y11" i="62"/>
  <c r="X11" i="62"/>
  <c r="Z11" i="62" s="1"/>
  <c r="AN10" i="61"/>
  <c r="AI10" i="61"/>
  <c r="U54" i="11"/>
  <c r="Y10" i="30"/>
  <c r="X10" i="30"/>
  <c r="Z10" i="30" s="1"/>
  <c r="Y11" i="66"/>
  <c r="X11" i="66"/>
  <c r="U64" i="94"/>
  <c r="AR9" i="37"/>
  <c r="U65" i="90"/>
  <c r="U8" i="64"/>
  <c r="U55" i="91"/>
  <c r="AH10" i="69"/>
  <c r="AQ10" i="69" s="1"/>
  <c r="AI9" i="30"/>
  <c r="AN9" i="30"/>
  <c r="AH10" i="40"/>
  <c r="AQ10" i="40" s="1"/>
  <c r="Z10" i="73"/>
  <c r="Z10" i="69"/>
  <c r="U64" i="82"/>
  <c r="U55" i="83"/>
  <c r="U45" i="54"/>
  <c r="U45" i="96"/>
  <c r="Y11" i="17"/>
  <c r="X11" i="17"/>
  <c r="U35" i="47"/>
  <c r="Y10" i="81"/>
  <c r="X10" i="81"/>
  <c r="AN9" i="77"/>
  <c r="AI9" i="77"/>
  <c r="AH10" i="70"/>
  <c r="AQ10" i="70" s="1"/>
  <c r="Z10" i="26"/>
  <c r="U56" i="49"/>
  <c r="U33" i="15"/>
  <c r="U63" i="102"/>
  <c r="AR9" i="26"/>
  <c r="U64" i="85"/>
  <c r="U8" i="80"/>
  <c r="U34" i="93"/>
  <c r="U34" i="86"/>
  <c r="Z11" i="23" l="1"/>
  <c r="AF11" i="62"/>
  <c r="AO11" i="62" s="1"/>
  <c r="W12" i="62"/>
  <c r="AG11" i="62"/>
  <c r="AP11" i="62" s="1"/>
  <c r="AE11" i="62"/>
  <c r="AG11" i="23"/>
  <c r="AP11" i="23" s="1"/>
  <c r="W12" i="23"/>
  <c r="AE11" i="23"/>
  <c r="AF11" i="23"/>
  <c r="AO11" i="23" s="1"/>
  <c r="AE10" i="30"/>
  <c r="AG10" i="30"/>
  <c r="AP10" i="30" s="1"/>
  <c r="W11" i="30"/>
  <c r="AF10" i="30"/>
  <c r="AO10" i="30" s="1"/>
  <c r="U29" i="89"/>
  <c r="U43" i="51"/>
  <c r="U34" i="32"/>
  <c r="U8" i="76"/>
  <c r="U7" i="64"/>
  <c r="U63" i="35"/>
  <c r="AI10" i="40"/>
  <c r="AN10" i="40"/>
  <c r="AR10" i="66"/>
  <c r="U64" i="48"/>
  <c r="U63" i="48" s="1"/>
  <c r="U43" i="20"/>
  <c r="AR10" i="23"/>
  <c r="U35" i="46"/>
  <c r="U7" i="25"/>
  <c r="AI10" i="70"/>
  <c r="AN10" i="70"/>
  <c r="AH10" i="77"/>
  <c r="AQ10" i="77" s="1"/>
  <c r="AH11" i="14"/>
  <c r="AQ11" i="14" s="1"/>
  <c r="U43" i="104"/>
  <c r="U54" i="87"/>
  <c r="U44" i="96"/>
  <c r="U63" i="85"/>
  <c r="U34" i="47"/>
  <c r="U33" i="47" s="1"/>
  <c r="U32" i="47" s="1"/>
  <c r="U31" i="47" s="1"/>
  <c r="AE10" i="69"/>
  <c r="W11" i="69"/>
  <c r="AG10" i="69"/>
  <c r="AP10" i="69" s="1"/>
  <c r="AF10" i="69"/>
  <c r="AO10" i="69" s="1"/>
  <c r="AH11" i="66"/>
  <c r="AQ11" i="66" s="1"/>
  <c r="Y11" i="40"/>
  <c r="X11" i="40"/>
  <c r="Z11" i="40" s="1"/>
  <c r="U34" i="101"/>
  <c r="U54" i="41"/>
  <c r="U61" i="18"/>
  <c r="Y11" i="27"/>
  <c r="X11" i="27"/>
  <c r="Z10" i="77"/>
  <c r="U44" i="45"/>
  <c r="U53" i="43"/>
  <c r="Z11" i="14"/>
  <c r="U62" i="102"/>
  <c r="U7" i="29"/>
  <c r="U63" i="94"/>
  <c r="AH11" i="17"/>
  <c r="AQ11" i="17" s="1"/>
  <c r="AE10" i="73"/>
  <c r="W11" i="73"/>
  <c r="AG10" i="73"/>
  <c r="AP10" i="73" s="1"/>
  <c r="AF10" i="73"/>
  <c r="AO10" i="73" s="1"/>
  <c r="U64" i="90"/>
  <c r="Z11" i="66"/>
  <c r="U53" i="11"/>
  <c r="AE11" i="31"/>
  <c r="AF11" i="31"/>
  <c r="AO11" i="31" s="1"/>
  <c r="AG11" i="31"/>
  <c r="AP11" i="31" s="1"/>
  <c r="W12" i="31"/>
  <c r="U6" i="12"/>
  <c r="AR9" i="81"/>
  <c r="AH11" i="61"/>
  <c r="AQ11" i="61" s="1"/>
  <c r="AF10" i="37"/>
  <c r="AO10" i="37" s="1"/>
  <c r="W11" i="37"/>
  <c r="AG10" i="37"/>
  <c r="AP10" i="37" s="1"/>
  <c r="AE10" i="37"/>
  <c r="U33" i="97"/>
  <c r="U7" i="39"/>
  <c r="U43" i="13"/>
  <c r="U50" i="95"/>
  <c r="U54" i="99"/>
  <c r="AN10" i="78"/>
  <c r="AI10" i="78"/>
  <c r="AI10" i="27"/>
  <c r="AN10" i="27"/>
  <c r="U54" i="103"/>
  <c r="U41" i="44"/>
  <c r="U7" i="80"/>
  <c r="W12" i="22"/>
  <c r="AF11" i="22"/>
  <c r="AO11" i="22" s="1"/>
  <c r="AG11" i="22"/>
  <c r="AP11" i="22" s="1"/>
  <c r="AE11" i="22"/>
  <c r="U63" i="82"/>
  <c r="U33" i="86"/>
  <c r="AR9" i="77"/>
  <c r="Z11" i="17"/>
  <c r="U8" i="34"/>
  <c r="U43" i="92"/>
  <c r="Y11" i="74"/>
  <c r="X11" i="74"/>
  <c r="W11" i="36"/>
  <c r="AE10" i="36"/>
  <c r="AF10" i="36"/>
  <c r="AO10" i="36" s="1"/>
  <c r="AG10" i="36"/>
  <c r="AP10" i="36" s="1"/>
  <c r="U44" i="88"/>
  <c r="U64" i="10"/>
  <c r="AH11" i="65"/>
  <c r="AQ11" i="65" s="1"/>
  <c r="U63" i="98"/>
  <c r="U35" i="53"/>
  <c r="AH11" i="62"/>
  <c r="AQ11" i="62" s="1"/>
  <c r="U34" i="105"/>
  <c r="AH11" i="23"/>
  <c r="AQ11" i="23" s="1"/>
  <c r="U7" i="21"/>
  <c r="AR10" i="65"/>
  <c r="U44" i="100"/>
  <c r="AR9" i="30"/>
  <c r="U32" i="15"/>
  <c r="U44" i="54"/>
  <c r="U33" i="93"/>
  <c r="U55" i="49"/>
  <c r="AH10" i="81"/>
  <c r="AQ10" i="81" s="1"/>
  <c r="AR10" i="61"/>
  <c r="Z11" i="61"/>
  <c r="U34" i="52"/>
  <c r="W11" i="26"/>
  <c r="AE10" i="26"/>
  <c r="AF10" i="26"/>
  <c r="AO10" i="26" s="1"/>
  <c r="AG10" i="26"/>
  <c r="AP10" i="26" s="1"/>
  <c r="Z10" i="81"/>
  <c r="U54" i="83"/>
  <c r="U54" i="91"/>
  <c r="AH10" i="30"/>
  <c r="AQ10" i="30" s="1"/>
  <c r="U43" i="84"/>
  <c r="AR10" i="17"/>
  <c r="U63" i="50"/>
  <c r="U7" i="68"/>
  <c r="U54" i="55"/>
  <c r="AI10" i="74"/>
  <c r="AN10" i="74"/>
  <c r="U63" i="42"/>
  <c r="U52" i="16"/>
  <c r="Y11" i="78"/>
  <c r="X11" i="78"/>
  <c r="U7" i="60"/>
  <c r="Y11" i="70"/>
  <c r="X11" i="70"/>
  <c r="Z11" i="65"/>
  <c r="U8" i="72"/>
  <c r="AR10" i="62"/>
  <c r="AR10" i="14"/>
  <c r="AI10" i="37" l="1"/>
  <c r="AN10" i="37"/>
  <c r="U53" i="91"/>
  <c r="U6" i="21"/>
  <c r="U40" i="44"/>
  <c r="U42" i="13"/>
  <c r="AI11" i="31"/>
  <c r="AN11" i="31"/>
  <c r="AE11" i="14"/>
  <c r="W12" i="14"/>
  <c r="AF11" i="14"/>
  <c r="AO11" i="14" s="1"/>
  <c r="AG11" i="14"/>
  <c r="AP11" i="14" s="1"/>
  <c r="Z11" i="27"/>
  <c r="AH11" i="27"/>
  <c r="AQ11" i="27" s="1"/>
  <c r="U30" i="47"/>
  <c r="U53" i="87"/>
  <c r="U34" i="46"/>
  <c r="U62" i="48"/>
  <c r="U61" i="48" s="1"/>
  <c r="U62" i="35"/>
  <c r="U33" i="32"/>
  <c r="Y11" i="30"/>
  <c r="X11" i="30"/>
  <c r="AN11" i="22"/>
  <c r="AI11" i="22"/>
  <c r="Y12" i="23"/>
  <c r="X12" i="23"/>
  <c r="U51" i="16"/>
  <c r="U53" i="55"/>
  <c r="U6" i="60"/>
  <c r="Y11" i="26"/>
  <c r="X11" i="26"/>
  <c r="AI10" i="36"/>
  <c r="AN10" i="36"/>
  <c r="U42" i="92"/>
  <c r="Y11" i="37"/>
  <c r="Z11" i="37"/>
  <c r="X11" i="37"/>
  <c r="U62" i="94"/>
  <c r="U33" i="101"/>
  <c r="AN11" i="62"/>
  <c r="AI11" i="62"/>
  <c r="AN10" i="26"/>
  <c r="AI10" i="26"/>
  <c r="U62" i="42"/>
  <c r="U6" i="68"/>
  <c r="U42" i="84"/>
  <c r="U53" i="83"/>
  <c r="U43" i="54"/>
  <c r="U43" i="100"/>
  <c r="U34" i="53"/>
  <c r="U63" i="10"/>
  <c r="U62" i="10" s="1"/>
  <c r="Y11" i="36"/>
  <c r="X11" i="36"/>
  <c r="U32" i="86"/>
  <c r="Y12" i="22"/>
  <c r="X12" i="22"/>
  <c r="U53" i="103"/>
  <c r="U53" i="99"/>
  <c r="U6" i="39"/>
  <c r="U5" i="12"/>
  <c r="X5" i="12" s="1"/>
  <c r="U52" i="11"/>
  <c r="Y11" i="73"/>
  <c r="X11" i="73"/>
  <c r="U52" i="43"/>
  <c r="AH11" i="40"/>
  <c r="AQ11" i="40" s="1"/>
  <c r="U62" i="85"/>
  <c r="U42" i="104"/>
  <c r="AR10" i="70"/>
  <c r="U6" i="64"/>
  <c r="U42" i="51"/>
  <c r="AN10" i="30"/>
  <c r="AI10" i="30"/>
  <c r="U7" i="72"/>
  <c r="AH11" i="70"/>
  <c r="AQ11" i="70" s="1"/>
  <c r="U33" i="52"/>
  <c r="AH11" i="74"/>
  <c r="AQ11" i="74" s="1"/>
  <c r="U7" i="34"/>
  <c r="Y12" i="31"/>
  <c r="Z12" i="31" s="1"/>
  <c r="X12" i="31"/>
  <c r="W12" i="66"/>
  <c r="AG11" i="66"/>
  <c r="AP11" i="66" s="1"/>
  <c r="AF11" i="66"/>
  <c r="AO11" i="66" s="1"/>
  <c r="AE11" i="66"/>
  <c r="AI10" i="73"/>
  <c r="AN10" i="73"/>
  <c r="U6" i="29"/>
  <c r="U60" i="18"/>
  <c r="AG11" i="40"/>
  <c r="AP11" i="40" s="1"/>
  <c r="AF11" i="40"/>
  <c r="AO11" i="40" s="1"/>
  <c r="W12" i="40"/>
  <c r="AE11" i="40"/>
  <c r="Y11" i="69"/>
  <c r="X11" i="69"/>
  <c r="Y12" i="62"/>
  <c r="X12" i="62"/>
  <c r="AR10" i="78"/>
  <c r="U63" i="90"/>
  <c r="U61" i="102"/>
  <c r="AE10" i="77"/>
  <c r="AF10" i="77"/>
  <c r="AO10" i="77" s="1"/>
  <c r="W11" i="77"/>
  <c r="AG10" i="77"/>
  <c r="AP10" i="77" s="1"/>
  <c r="U53" i="41"/>
  <c r="U32" i="93"/>
  <c r="AE11" i="65"/>
  <c r="W12" i="65"/>
  <c r="AF11" i="65"/>
  <c r="AO11" i="65" s="1"/>
  <c r="AG11" i="65"/>
  <c r="AP11" i="65" s="1"/>
  <c r="AH11" i="78"/>
  <c r="AQ11" i="78" s="1"/>
  <c r="Z11" i="78"/>
  <c r="AF10" i="81"/>
  <c r="AO10" i="81" s="1"/>
  <c r="AG10" i="81"/>
  <c r="AP10" i="81" s="1"/>
  <c r="AE10" i="81"/>
  <c r="W11" i="81"/>
  <c r="Z11" i="70"/>
  <c r="AR10" i="74"/>
  <c r="U62" i="50"/>
  <c r="AE11" i="61"/>
  <c r="W12" i="61"/>
  <c r="AG11" i="61"/>
  <c r="AP11" i="61" s="1"/>
  <c r="AF11" i="61"/>
  <c r="AO11" i="61" s="1"/>
  <c r="U54" i="49"/>
  <c r="U31" i="15"/>
  <c r="U33" i="105"/>
  <c r="U62" i="98"/>
  <c r="U43" i="88"/>
  <c r="Z11" i="74"/>
  <c r="W12" i="17"/>
  <c r="AG11" i="17"/>
  <c r="AP11" i="17" s="1"/>
  <c r="AF11" i="17"/>
  <c r="AO11" i="17" s="1"/>
  <c r="AE11" i="17"/>
  <c r="U62" i="82"/>
  <c r="U6" i="80"/>
  <c r="AR10" i="27"/>
  <c r="U49" i="95"/>
  <c r="U32" i="97"/>
  <c r="U43" i="45"/>
  <c r="AI10" i="69"/>
  <c r="AN10" i="69"/>
  <c r="U43" i="96"/>
  <c r="U6" i="25"/>
  <c r="U42" i="20"/>
  <c r="AR10" i="40"/>
  <c r="U7" i="76"/>
  <c r="U28" i="89"/>
  <c r="AN11" i="23"/>
  <c r="AI11" i="23"/>
  <c r="U42" i="88" l="1"/>
  <c r="AN10" i="77"/>
  <c r="AI10" i="77"/>
  <c r="U52" i="99"/>
  <c r="U61" i="10"/>
  <c r="U5" i="68"/>
  <c r="X5" i="68" s="1"/>
  <c r="AH11" i="26"/>
  <c r="AQ11" i="26" s="1"/>
  <c r="U52" i="55"/>
  <c r="AR11" i="22"/>
  <c r="U32" i="32"/>
  <c r="U6" i="76"/>
  <c r="U5" i="25"/>
  <c r="X5" i="25" s="1"/>
  <c r="U42" i="45"/>
  <c r="AI10" i="81"/>
  <c r="AN10" i="81"/>
  <c r="AH12" i="62"/>
  <c r="AQ12" i="62" s="1"/>
  <c r="AN11" i="40"/>
  <c r="AI11" i="40"/>
  <c r="U6" i="34"/>
  <c r="U41" i="51"/>
  <c r="U41" i="104"/>
  <c r="U51" i="43"/>
  <c r="U31" i="86"/>
  <c r="Z11" i="26"/>
  <c r="W12" i="27"/>
  <c r="AE11" i="27"/>
  <c r="AF11" i="27"/>
  <c r="AO11" i="27" s="1"/>
  <c r="AG11" i="27"/>
  <c r="AP11" i="27" s="1"/>
  <c r="AR11" i="31"/>
  <c r="U5" i="21"/>
  <c r="X5" i="21" s="1"/>
  <c r="AN11" i="61"/>
  <c r="AI11" i="61"/>
  <c r="U59" i="18"/>
  <c r="AR11" i="23"/>
  <c r="U61" i="98"/>
  <c r="U53" i="49"/>
  <c r="U61" i="50"/>
  <c r="U52" i="41"/>
  <c r="U60" i="102"/>
  <c r="Z12" i="62"/>
  <c r="Y12" i="40"/>
  <c r="X12" i="40"/>
  <c r="U5" i="29"/>
  <c r="X5" i="29" s="1"/>
  <c r="Y12" i="66"/>
  <c r="X12" i="66"/>
  <c r="AH11" i="73"/>
  <c r="AQ11" i="73" s="1"/>
  <c r="U23" i="2"/>
  <c r="Z5" i="12"/>
  <c r="AH5" i="12"/>
  <c r="AQ5" i="12" s="1"/>
  <c r="U52" i="103"/>
  <c r="AH11" i="36"/>
  <c r="AQ11" i="36" s="1"/>
  <c r="U33" i="53"/>
  <c r="U32" i="53" s="1"/>
  <c r="U52" i="83"/>
  <c r="U61" i="42"/>
  <c r="U60" i="42" s="1"/>
  <c r="U32" i="101"/>
  <c r="U50" i="16"/>
  <c r="AH11" i="30"/>
  <c r="AQ11" i="30" s="1"/>
  <c r="U61" i="35"/>
  <c r="U52" i="87"/>
  <c r="U30" i="15"/>
  <c r="U31" i="97"/>
  <c r="U30" i="97" s="1"/>
  <c r="U29" i="97" s="1"/>
  <c r="Y12" i="17"/>
  <c r="X12" i="17"/>
  <c r="Z12" i="17" s="1"/>
  <c r="Y12" i="65"/>
  <c r="Z12" i="65"/>
  <c r="X12" i="65"/>
  <c r="AH12" i="31"/>
  <c r="AQ12" i="31" s="1"/>
  <c r="U6" i="72"/>
  <c r="U5" i="64"/>
  <c r="X5" i="64" s="1"/>
  <c r="U61" i="85"/>
  <c r="Z11" i="73"/>
  <c r="AH12" i="22"/>
  <c r="AQ12" i="22" s="1"/>
  <c r="Z11" i="36"/>
  <c r="AR10" i="26"/>
  <c r="U41" i="92"/>
  <c r="AH12" i="23"/>
  <c r="AQ12" i="23" s="1"/>
  <c r="Z11" i="30"/>
  <c r="U41" i="13"/>
  <c r="U52" i="91"/>
  <c r="AI11" i="17"/>
  <c r="AN11" i="17"/>
  <c r="U32" i="105"/>
  <c r="AN11" i="65"/>
  <c r="AI11" i="65"/>
  <c r="Y11" i="77"/>
  <c r="X11" i="77"/>
  <c r="AH11" i="69"/>
  <c r="AQ11" i="69" s="1"/>
  <c r="AR10" i="73"/>
  <c r="W13" i="31"/>
  <c r="AG12" i="31"/>
  <c r="AP12" i="31" s="1"/>
  <c r="AE12" i="31"/>
  <c r="AF12" i="31"/>
  <c r="AO12" i="31" s="1"/>
  <c r="AR10" i="30"/>
  <c r="U5" i="39"/>
  <c r="X5" i="39" s="1"/>
  <c r="Z12" i="22"/>
  <c r="U42" i="100"/>
  <c r="U41" i="84"/>
  <c r="U61" i="94"/>
  <c r="U5" i="60"/>
  <c r="X5" i="60" s="1"/>
  <c r="Z12" i="23"/>
  <c r="U60" i="48"/>
  <c r="U29" i="47"/>
  <c r="Y12" i="14"/>
  <c r="X12" i="14"/>
  <c r="Y11" i="81"/>
  <c r="X11" i="81"/>
  <c r="Z11" i="81" s="1"/>
  <c r="U31" i="93"/>
  <c r="U51" i="11"/>
  <c r="U42" i="54"/>
  <c r="AF11" i="37"/>
  <c r="AO11" i="37" s="1"/>
  <c r="AG11" i="37"/>
  <c r="AP11" i="37" s="1"/>
  <c r="AE11" i="37"/>
  <c r="W12" i="37"/>
  <c r="U33" i="46"/>
  <c r="U42" i="96"/>
  <c r="U5" i="80"/>
  <c r="X5" i="80" s="1"/>
  <c r="AE11" i="74"/>
  <c r="W12" i="74"/>
  <c r="AG11" i="74"/>
  <c r="AP11" i="74" s="1"/>
  <c r="AF11" i="74"/>
  <c r="AO11" i="74" s="1"/>
  <c r="W12" i="78"/>
  <c r="AG11" i="78"/>
  <c r="AP11" i="78" s="1"/>
  <c r="AF11" i="78"/>
  <c r="AO11" i="78" s="1"/>
  <c r="AE11" i="78"/>
  <c r="U62" i="90"/>
  <c r="U27" i="89"/>
  <c r="U41" i="20"/>
  <c r="AR10" i="69"/>
  <c r="U48" i="95"/>
  <c r="U61" i="82"/>
  <c r="Y12" i="61"/>
  <c r="X12" i="61"/>
  <c r="AE11" i="70"/>
  <c r="W12" i="70"/>
  <c r="AG11" i="70"/>
  <c r="AP11" i="70" s="1"/>
  <c r="AF11" i="70"/>
  <c r="AO11" i="70" s="1"/>
  <c r="Z11" i="69"/>
  <c r="AN11" i="66"/>
  <c r="AI11" i="66"/>
  <c r="U32" i="52"/>
  <c r="AR11" i="62"/>
  <c r="AH11" i="37"/>
  <c r="AQ11" i="37" s="1"/>
  <c r="AR10" i="36"/>
  <c r="AI11" i="14"/>
  <c r="AN11" i="14"/>
  <c r="U39" i="44"/>
  <c r="AR10" i="37"/>
  <c r="AE12" i="17" l="1"/>
  <c r="AF12" i="17"/>
  <c r="AO12" i="17" s="1"/>
  <c r="AG12" i="17"/>
  <c r="AP12" i="17" s="1"/>
  <c r="W13" i="17"/>
  <c r="AN11" i="74"/>
  <c r="AI11" i="74"/>
  <c r="AR11" i="40"/>
  <c r="AR11" i="66"/>
  <c r="AN11" i="70"/>
  <c r="AI11" i="70"/>
  <c r="Y12" i="37"/>
  <c r="X12" i="37"/>
  <c r="U60" i="94"/>
  <c r="AH11" i="77"/>
  <c r="AQ11" i="77" s="1"/>
  <c r="U31" i="105"/>
  <c r="U40" i="13"/>
  <c r="U22" i="2"/>
  <c r="AG11" i="26"/>
  <c r="AP11" i="26" s="1"/>
  <c r="AF11" i="26"/>
  <c r="AO11" i="26" s="1"/>
  <c r="W12" i="26"/>
  <c r="AE11" i="26"/>
  <c r="U40" i="104"/>
  <c r="U41" i="45"/>
  <c r="U31" i="32"/>
  <c r="U51" i="99"/>
  <c r="Y12" i="70"/>
  <c r="Z12" i="70"/>
  <c r="X12" i="70"/>
  <c r="U40" i="20"/>
  <c r="U41" i="54"/>
  <c r="AE12" i="22"/>
  <c r="AF12" i="22"/>
  <c r="AO12" i="22" s="1"/>
  <c r="AG12" i="22"/>
  <c r="AP12" i="22" s="1"/>
  <c r="W13" i="22"/>
  <c r="U40" i="92"/>
  <c r="U29" i="15"/>
  <c r="AE5" i="12"/>
  <c r="W6" i="12"/>
  <c r="AF5" i="12"/>
  <c r="AO5" i="12" s="1"/>
  <c r="AG5" i="12"/>
  <c r="AP5" i="12" s="1"/>
  <c r="U60" i="50"/>
  <c r="Y12" i="27"/>
  <c r="Z12" i="27" s="1"/>
  <c r="X12" i="27"/>
  <c r="AH12" i="61"/>
  <c r="AQ12" i="61" s="1"/>
  <c r="U47" i="95"/>
  <c r="U26" i="89"/>
  <c r="Y12" i="78"/>
  <c r="Z12" i="78"/>
  <c r="X12" i="78"/>
  <c r="U23" i="79"/>
  <c r="AH5" i="80"/>
  <c r="AQ5" i="80" s="1"/>
  <c r="Z5" i="80"/>
  <c r="AN11" i="37"/>
  <c r="AI11" i="37"/>
  <c r="U50" i="11"/>
  <c r="AH12" i="14"/>
  <c r="AQ12" i="14" s="1"/>
  <c r="U59" i="48"/>
  <c r="U23" i="38"/>
  <c r="AH5" i="39"/>
  <c r="AQ5" i="39" s="1"/>
  <c r="Z5" i="39"/>
  <c r="Y13" i="31"/>
  <c r="X13" i="31"/>
  <c r="Z13" i="31" s="1"/>
  <c r="Z11" i="77"/>
  <c r="AE11" i="30"/>
  <c r="AF11" i="30"/>
  <c r="AO11" i="30" s="1"/>
  <c r="AG11" i="30"/>
  <c r="AP11" i="30" s="1"/>
  <c r="W12" i="30"/>
  <c r="U60" i="85"/>
  <c r="U51" i="87"/>
  <c r="U49" i="16"/>
  <c r="U51" i="83"/>
  <c r="U51" i="103"/>
  <c r="U23" i="28"/>
  <c r="AH5" i="29"/>
  <c r="AQ5" i="29" s="1"/>
  <c r="Z5" i="29"/>
  <c r="U59" i="102"/>
  <c r="U52" i="49"/>
  <c r="U58" i="18"/>
  <c r="AR10" i="77"/>
  <c r="U31" i="52"/>
  <c r="U60" i="82"/>
  <c r="U32" i="46"/>
  <c r="U28" i="47"/>
  <c r="AI12" i="31"/>
  <c r="AN12" i="31"/>
  <c r="U5" i="72"/>
  <c r="X5" i="72" s="1"/>
  <c r="U59" i="42"/>
  <c r="AE12" i="62"/>
  <c r="AG12" i="62"/>
  <c r="AP12" i="62" s="1"/>
  <c r="AF12" i="62"/>
  <c r="AO12" i="62" s="1"/>
  <c r="W13" i="62"/>
  <c r="U23" i="19"/>
  <c r="AH5" i="21"/>
  <c r="AQ5" i="21" s="1"/>
  <c r="Z5" i="21"/>
  <c r="AE11" i="69"/>
  <c r="W12" i="69"/>
  <c r="AG11" i="69"/>
  <c r="AP11" i="69" s="1"/>
  <c r="AF11" i="69"/>
  <c r="AO11" i="69" s="1"/>
  <c r="Z12" i="61"/>
  <c r="Z12" i="14"/>
  <c r="AF12" i="23"/>
  <c r="AO12" i="23" s="1"/>
  <c r="AE12" i="23"/>
  <c r="W13" i="23"/>
  <c r="AG12" i="23"/>
  <c r="AP12" i="23" s="1"/>
  <c r="U40" i="84"/>
  <c r="AR11" i="17"/>
  <c r="AE11" i="36"/>
  <c r="AG11" i="36"/>
  <c r="AP11" i="36" s="1"/>
  <c r="AF11" i="36"/>
  <c r="AO11" i="36" s="1"/>
  <c r="W12" i="36"/>
  <c r="AH12" i="65"/>
  <c r="AQ12" i="65" s="1"/>
  <c r="AH12" i="40"/>
  <c r="AQ12" i="40" s="1"/>
  <c r="AR11" i="61"/>
  <c r="U30" i="86"/>
  <c r="U40" i="51"/>
  <c r="U23" i="24"/>
  <c r="AH5" i="25"/>
  <c r="AQ5" i="25" s="1"/>
  <c r="Z5" i="25"/>
  <c r="U23" i="67"/>
  <c r="Z5" i="68"/>
  <c r="AH5" i="68"/>
  <c r="AQ5" i="68" s="1"/>
  <c r="AF11" i="81"/>
  <c r="AO11" i="81" s="1"/>
  <c r="AE11" i="81"/>
  <c r="W12" i="81"/>
  <c r="AG11" i="81"/>
  <c r="AP11" i="81" s="1"/>
  <c r="AF11" i="73"/>
  <c r="AO11" i="73" s="1"/>
  <c r="AG11" i="73"/>
  <c r="AP11" i="73" s="1"/>
  <c r="AE11" i="73"/>
  <c r="W12" i="73"/>
  <c r="AR11" i="14"/>
  <c r="U61" i="90"/>
  <c r="U41" i="96"/>
  <c r="U30" i="93"/>
  <c r="AR11" i="65"/>
  <c r="U23" i="63"/>
  <c r="AH5" i="64"/>
  <c r="AQ5" i="64" s="1"/>
  <c r="Z5" i="64"/>
  <c r="AE12" i="65"/>
  <c r="AF12" i="65"/>
  <c r="AO12" i="65" s="1"/>
  <c r="W13" i="65"/>
  <c r="AG12" i="65"/>
  <c r="AP12" i="65" s="1"/>
  <c r="U28" i="97"/>
  <c r="U27" i="97" s="1"/>
  <c r="U60" i="35"/>
  <c r="U31" i="101"/>
  <c r="U31" i="53"/>
  <c r="AH12" i="66"/>
  <c r="AQ12" i="66" s="1"/>
  <c r="Z12" i="40"/>
  <c r="U51" i="41"/>
  <c r="U60" i="98"/>
  <c r="AH12" i="17"/>
  <c r="AQ12" i="17" s="1"/>
  <c r="U38" i="44"/>
  <c r="AN11" i="78"/>
  <c r="AI11" i="78"/>
  <c r="Y12" i="74"/>
  <c r="X12" i="74"/>
  <c r="AH11" i="81"/>
  <c r="AQ11" i="81" s="1"/>
  <c r="U23" i="59"/>
  <c r="AH5" i="60"/>
  <c r="AQ5" i="60" s="1"/>
  <c r="Z5" i="60"/>
  <c r="U41" i="100"/>
  <c r="U51" i="91"/>
  <c r="U50" i="91" s="1"/>
  <c r="Z12" i="66"/>
  <c r="AI11" i="27"/>
  <c r="AN11" i="27"/>
  <c r="U50" i="43"/>
  <c r="U49" i="43" s="1"/>
  <c r="U5" i="34"/>
  <c r="X5" i="34" s="1"/>
  <c r="AR10" i="81"/>
  <c r="U5" i="76"/>
  <c r="X5" i="76" s="1"/>
  <c r="U51" i="55"/>
  <c r="U60" i="10"/>
  <c r="U59" i="10" s="1"/>
  <c r="U41" i="88"/>
  <c r="AE12" i="27" l="1"/>
  <c r="AF12" i="27"/>
  <c r="AO12" i="27" s="1"/>
  <c r="W13" i="27"/>
  <c r="AG12" i="27"/>
  <c r="AP12" i="27" s="1"/>
  <c r="AE13" i="31"/>
  <c r="AF13" i="31"/>
  <c r="AO13" i="31" s="1"/>
  <c r="AG13" i="31"/>
  <c r="AP13" i="31" s="1"/>
  <c r="W14" i="31"/>
  <c r="U40" i="100"/>
  <c r="U59" i="98"/>
  <c r="U22" i="28"/>
  <c r="U26" i="97"/>
  <c r="U25" i="97" s="1"/>
  <c r="AH12" i="74"/>
  <c r="AQ12" i="74" s="1"/>
  <c r="W6" i="64"/>
  <c r="AG5" i="64"/>
  <c r="AP5" i="64" s="1"/>
  <c r="AF5" i="64"/>
  <c r="AO5" i="64" s="1"/>
  <c r="AE5" i="64"/>
  <c r="Y12" i="81"/>
  <c r="X12" i="81"/>
  <c r="Z12" i="81" s="1"/>
  <c r="U40" i="88"/>
  <c r="U23" i="75"/>
  <c r="AH5" i="76"/>
  <c r="AQ5" i="76" s="1"/>
  <c r="Z5" i="76"/>
  <c r="U48" i="43"/>
  <c r="U22" i="59"/>
  <c r="AR11" i="78"/>
  <c r="U59" i="35"/>
  <c r="AN12" i="65"/>
  <c r="AI12" i="65"/>
  <c r="AN12" i="23"/>
  <c r="AI12" i="23"/>
  <c r="Y12" i="69"/>
  <c r="X12" i="69"/>
  <c r="U22" i="19"/>
  <c r="U58" i="42"/>
  <c r="U27" i="47"/>
  <c r="U30" i="52"/>
  <c r="U51" i="49"/>
  <c r="Y12" i="30"/>
  <c r="X12" i="30"/>
  <c r="Z12" i="30" s="1"/>
  <c r="U22" i="38"/>
  <c r="U49" i="11"/>
  <c r="U25" i="89"/>
  <c r="Y6" i="12"/>
  <c r="X6" i="12"/>
  <c r="Z6" i="12" s="1"/>
  <c r="Y13" i="22"/>
  <c r="X13" i="22"/>
  <c r="U50" i="99"/>
  <c r="U39" i="104"/>
  <c r="U21" i="2"/>
  <c r="AR11" i="70"/>
  <c r="AR11" i="74"/>
  <c r="U22" i="79"/>
  <c r="AI11" i="69"/>
  <c r="AN11" i="69"/>
  <c r="U48" i="16"/>
  <c r="AN5" i="12"/>
  <c r="AI5" i="12"/>
  <c r="U39" i="20"/>
  <c r="AR11" i="27"/>
  <c r="U30" i="53"/>
  <c r="Y12" i="36"/>
  <c r="X12" i="36"/>
  <c r="Z12" i="36" s="1"/>
  <c r="W13" i="14"/>
  <c r="AG12" i="14"/>
  <c r="AP12" i="14" s="1"/>
  <c r="AF12" i="14"/>
  <c r="AO12" i="14" s="1"/>
  <c r="AE12" i="14"/>
  <c r="U23" i="71"/>
  <c r="AH5" i="72"/>
  <c r="AQ5" i="72" s="1"/>
  <c r="Z5" i="72"/>
  <c r="U31" i="46"/>
  <c r="U58" i="102"/>
  <c r="U58" i="48"/>
  <c r="AH12" i="78"/>
  <c r="AQ12" i="78" s="1"/>
  <c r="U46" i="95"/>
  <c r="AH12" i="70"/>
  <c r="AQ12" i="70" s="1"/>
  <c r="U30" i="32"/>
  <c r="Y12" i="26"/>
  <c r="X12" i="26"/>
  <c r="U39" i="13"/>
  <c r="U59" i="94"/>
  <c r="Y13" i="17"/>
  <c r="X13" i="17"/>
  <c r="AE5" i="25"/>
  <c r="AF5" i="25"/>
  <c r="AO5" i="25" s="1"/>
  <c r="AG5" i="25"/>
  <c r="AP5" i="25" s="1"/>
  <c r="W6" i="25"/>
  <c r="Y13" i="62"/>
  <c r="X13" i="62"/>
  <c r="Z13" i="62" s="1"/>
  <c r="AR11" i="37"/>
  <c r="AI11" i="26"/>
  <c r="AN11" i="26"/>
  <c r="AE5" i="68"/>
  <c r="W6" i="68"/>
  <c r="AF5" i="68"/>
  <c r="AO5" i="68" s="1"/>
  <c r="AG5" i="68"/>
  <c r="AP5" i="68" s="1"/>
  <c r="U50" i="103"/>
  <c r="U50" i="87"/>
  <c r="AN11" i="30"/>
  <c r="AI11" i="30"/>
  <c r="AE12" i="78"/>
  <c r="AF12" i="78"/>
  <c r="AO12" i="78" s="1"/>
  <c r="W13" i="78"/>
  <c r="AG12" i="78"/>
  <c r="AP12" i="78" s="1"/>
  <c r="U59" i="50"/>
  <c r="U28" i="15"/>
  <c r="AI12" i="22"/>
  <c r="AN12" i="22"/>
  <c r="AG12" i="70"/>
  <c r="AP12" i="70" s="1"/>
  <c r="AE12" i="70"/>
  <c r="AF12" i="70"/>
  <c r="AO12" i="70" s="1"/>
  <c r="W13" i="70"/>
  <c r="AH12" i="37"/>
  <c r="AQ12" i="37" s="1"/>
  <c r="U60" i="90"/>
  <c r="U29" i="86"/>
  <c r="U58" i="10"/>
  <c r="U50" i="41"/>
  <c r="U29" i="93"/>
  <c r="W13" i="61"/>
  <c r="AE12" i="61"/>
  <c r="AG12" i="61"/>
  <c r="AP12" i="61" s="1"/>
  <c r="AF12" i="61"/>
  <c r="AO12" i="61" s="1"/>
  <c r="U50" i="55"/>
  <c r="U23" i="33"/>
  <c r="AH5" i="34"/>
  <c r="AQ5" i="34" s="1"/>
  <c r="Z5" i="34"/>
  <c r="AE5" i="60"/>
  <c r="W6" i="60"/>
  <c r="AG5" i="60"/>
  <c r="AP5" i="60" s="1"/>
  <c r="AF5" i="60"/>
  <c r="AO5" i="60" s="1"/>
  <c r="Z12" i="74"/>
  <c r="AG12" i="40"/>
  <c r="AP12" i="40" s="1"/>
  <c r="W13" i="40"/>
  <c r="AE12" i="40"/>
  <c r="AF12" i="40"/>
  <c r="AO12" i="40" s="1"/>
  <c r="U30" i="101"/>
  <c r="Y13" i="65"/>
  <c r="X13" i="65"/>
  <c r="Y12" i="73"/>
  <c r="Z12" i="73"/>
  <c r="X12" i="73"/>
  <c r="AI11" i="81"/>
  <c r="AN11" i="81"/>
  <c r="U22" i="67"/>
  <c r="AG5" i="21"/>
  <c r="AP5" i="21" s="1"/>
  <c r="W6" i="21"/>
  <c r="AF5" i="21"/>
  <c r="AO5" i="21" s="1"/>
  <c r="AE5" i="21"/>
  <c r="AN12" i="62"/>
  <c r="AI12" i="62"/>
  <c r="AR12" i="31"/>
  <c r="U59" i="82"/>
  <c r="U57" i="18"/>
  <c r="AF11" i="77"/>
  <c r="AO11" i="77" s="1"/>
  <c r="W12" i="77"/>
  <c r="AG11" i="77"/>
  <c r="AP11" i="77" s="1"/>
  <c r="AE11" i="77"/>
  <c r="W6" i="39"/>
  <c r="AE5" i="39"/>
  <c r="AG5" i="39"/>
  <c r="AP5" i="39" s="1"/>
  <c r="AF5" i="39"/>
  <c r="AO5" i="39" s="1"/>
  <c r="U40" i="45"/>
  <c r="U30" i="105"/>
  <c r="Z12" i="37"/>
  <c r="AG12" i="66"/>
  <c r="AP12" i="66" s="1"/>
  <c r="AF12" i="66"/>
  <c r="AO12" i="66" s="1"/>
  <c r="AE12" i="66"/>
  <c r="W13" i="66"/>
  <c r="U37" i="44"/>
  <c r="U22" i="24"/>
  <c r="U39" i="84"/>
  <c r="U49" i="91"/>
  <c r="U22" i="63"/>
  <c r="U40" i="96"/>
  <c r="AN11" i="73"/>
  <c r="AI11" i="73"/>
  <c r="U39" i="51"/>
  <c r="AN11" i="36"/>
  <c r="AI11" i="36"/>
  <c r="Y13" i="23"/>
  <c r="X13" i="23"/>
  <c r="Z13" i="23" s="1"/>
  <c r="W6" i="29"/>
  <c r="AF5" i="29"/>
  <c r="AO5" i="29" s="1"/>
  <c r="AG5" i="29"/>
  <c r="AP5" i="29" s="1"/>
  <c r="AE5" i="29"/>
  <c r="U50" i="83"/>
  <c r="U59" i="85"/>
  <c r="AH13" i="31"/>
  <c r="AQ13" i="31" s="1"/>
  <c r="AF5" i="80"/>
  <c r="AO5" i="80" s="1"/>
  <c r="AE5" i="80"/>
  <c r="W6" i="80"/>
  <c r="AG5" i="80"/>
  <c r="AP5" i="80" s="1"/>
  <c r="AH12" i="27"/>
  <c r="AQ12" i="27" s="1"/>
  <c r="U39" i="92"/>
  <c r="U40" i="54"/>
  <c r="AN12" i="17"/>
  <c r="AI12" i="17"/>
  <c r="Z13" i="65" l="1"/>
  <c r="Z13" i="17"/>
  <c r="AE13" i="17" s="1"/>
  <c r="Z13" i="22"/>
  <c r="AF13" i="22" s="1"/>
  <c r="AO13" i="22" s="1"/>
  <c r="AE12" i="30"/>
  <c r="AF12" i="30"/>
  <c r="AO12" i="30" s="1"/>
  <c r="AG12" i="30"/>
  <c r="AP12" i="30" s="1"/>
  <c r="W13" i="30"/>
  <c r="AG13" i="65"/>
  <c r="AP13" i="65" s="1"/>
  <c r="AF13" i="65"/>
  <c r="AO13" i="65" s="1"/>
  <c r="AE13" i="65"/>
  <c r="W14" i="65"/>
  <c r="AF13" i="17"/>
  <c r="AO13" i="17" s="1"/>
  <c r="W14" i="17"/>
  <c r="AG13" i="17"/>
  <c r="AP13" i="17" s="1"/>
  <c r="AG13" i="22"/>
  <c r="AP13" i="22" s="1"/>
  <c r="AE13" i="22"/>
  <c r="W14" i="22"/>
  <c r="U29" i="105"/>
  <c r="U39" i="96"/>
  <c r="U38" i="84"/>
  <c r="AN12" i="66"/>
  <c r="AI12" i="66"/>
  <c r="AN11" i="77"/>
  <c r="AI11" i="77"/>
  <c r="AI5" i="21"/>
  <c r="AN5" i="21"/>
  <c r="Y13" i="40"/>
  <c r="Z13" i="40"/>
  <c r="X13" i="40"/>
  <c r="AN5" i="60"/>
  <c r="AI5" i="60"/>
  <c r="Y13" i="70"/>
  <c r="X13" i="70"/>
  <c r="Z13" i="70" s="1"/>
  <c r="AH12" i="26"/>
  <c r="AQ12" i="26" s="1"/>
  <c r="U57" i="48"/>
  <c r="U29" i="53"/>
  <c r="U21" i="79"/>
  <c r="U20" i="2"/>
  <c r="U19" i="2" s="1"/>
  <c r="U24" i="89"/>
  <c r="AH12" i="69"/>
  <c r="AQ12" i="69" s="1"/>
  <c r="U21" i="59"/>
  <c r="U58" i="98"/>
  <c r="AN13" i="31"/>
  <c r="AI13" i="31"/>
  <c r="Y6" i="39"/>
  <c r="X6" i="39"/>
  <c r="AN12" i="40"/>
  <c r="AI12" i="40"/>
  <c r="U57" i="10"/>
  <c r="AR5" i="12"/>
  <c r="U29" i="52"/>
  <c r="AR12" i="65"/>
  <c r="U39" i="54"/>
  <c r="Y6" i="80"/>
  <c r="X6" i="80"/>
  <c r="U58" i="85"/>
  <c r="Y6" i="29"/>
  <c r="Z6" i="29"/>
  <c r="X6" i="29"/>
  <c r="U39" i="45"/>
  <c r="U58" i="82"/>
  <c r="AR11" i="81"/>
  <c r="U49" i="55"/>
  <c r="U48" i="55" s="1"/>
  <c r="U28" i="93"/>
  <c r="U28" i="86"/>
  <c r="U27" i="15"/>
  <c r="AN12" i="78"/>
  <c r="AI12" i="78"/>
  <c r="U49" i="103"/>
  <c r="AR11" i="26"/>
  <c r="Y6" i="25"/>
  <c r="X6" i="25"/>
  <c r="Z6" i="25" s="1"/>
  <c r="Z12" i="26"/>
  <c r="AG5" i="72"/>
  <c r="AP5" i="72" s="1"/>
  <c r="AF5" i="72"/>
  <c r="AO5" i="72" s="1"/>
  <c r="AE5" i="72"/>
  <c r="W6" i="72"/>
  <c r="Y13" i="14"/>
  <c r="X13" i="14"/>
  <c r="U26" i="47"/>
  <c r="Z12" i="69"/>
  <c r="U22" i="75"/>
  <c r="AN5" i="64"/>
  <c r="AI5" i="64"/>
  <c r="AR11" i="36"/>
  <c r="Y13" i="66"/>
  <c r="X13" i="66"/>
  <c r="U21" i="67"/>
  <c r="U22" i="33"/>
  <c r="U49" i="87"/>
  <c r="W14" i="62"/>
  <c r="AF13" i="62"/>
  <c r="AO13" i="62" s="1"/>
  <c r="AG13" i="62"/>
  <c r="AP13" i="62" s="1"/>
  <c r="AE13" i="62"/>
  <c r="AH13" i="17"/>
  <c r="AQ13" i="17" s="1"/>
  <c r="U38" i="13"/>
  <c r="U37" i="13" s="1"/>
  <c r="AH13" i="22"/>
  <c r="AQ13" i="22" s="1"/>
  <c r="AH12" i="30"/>
  <c r="AQ12" i="30" s="1"/>
  <c r="U21" i="19"/>
  <c r="AG12" i="81"/>
  <c r="AP12" i="81" s="1"/>
  <c r="W13" i="81"/>
  <c r="AF12" i="81"/>
  <c r="AO12" i="81" s="1"/>
  <c r="AE12" i="81"/>
  <c r="AN5" i="80"/>
  <c r="AI5" i="80"/>
  <c r="AH13" i="23"/>
  <c r="AQ13" i="23" s="1"/>
  <c r="U38" i="51"/>
  <c r="U21" i="63"/>
  <c r="U21" i="24"/>
  <c r="Y12" i="77"/>
  <c r="X12" i="77"/>
  <c r="Z12" i="77" s="1"/>
  <c r="Y6" i="21"/>
  <c r="X6" i="21"/>
  <c r="Z6" i="21" s="1"/>
  <c r="AH12" i="73"/>
  <c r="AQ12" i="73" s="1"/>
  <c r="AF12" i="74"/>
  <c r="AO12" i="74" s="1"/>
  <c r="AG12" i="74"/>
  <c r="AP12" i="74" s="1"/>
  <c r="W13" i="74"/>
  <c r="AE12" i="74"/>
  <c r="AN12" i="70"/>
  <c r="AI12" i="70"/>
  <c r="AR11" i="30"/>
  <c r="U45" i="95"/>
  <c r="U57" i="102"/>
  <c r="AH12" i="36"/>
  <c r="AQ12" i="36" s="1"/>
  <c r="U47" i="16"/>
  <c r="U38" i="104"/>
  <c r="AH6" i="12"/>
  <c r="AQ6" i="12" s="1"/>
  <c r="U48" i="11"/>
  <c r="U58" i="35"/>
  <c r="U47" i="43"/>
  <c r="U24" i="97"/>
  <c r="U39" i="100"/>
  <c r="Y13" i="27"/>
  <c r="X13" i="27"/>
  <c r="Z13" i="27" s="1"/>
  <c r="U56" i="18"/>
  <c r="AH13" i="65"/>
  <c r="AQ13" i="65" s="1"/>
  <c r="Y6" i="60"/>
  <c r="X6" i="60"/>
  <c r="Z6" i="60" s="1"/>
  <c r="Y13" i="61"/>
  <c r="X13" i="61"/>
  <c r="AR12" i="22"/>
  <c r="AN5" i="68"/>
  <c r="AI5" i="68"/>
  <c r="W6" i="76"/>
  <c r="AG5" i="76"/>
  <c r="AP5" i="76" s="1"/>
  <c r="AF5" i="76"/>
  <c r="AO5" i="76" s="1"/>
  <c r="AE5" i="76"/>
  <c r="U38" i="92"/>
  <c r="U49" i="83"/>
  <c r="W14" i="23"/>
  <c r="AE13" i="23"/>
  <c r="AF13" i="23"/>
  <c r="AO13" i="23" s="1"/>
  <c r="AG13" i="23"/>
  <c r="AP13" i="23" s="1"/>
  <c r="AR11" i="73"/>
  <c r="AG12" i="37"/>
  <c r="AP12" i="37" s="1"/>
  <c r="W13" i="37"/>
  <c r="AE12" i="37"/>
  <c r="AF12" i="37"/>
  <c r="AO12" i="37" s="1"/>
  <c r="W13" i="73"/>
  <c r="AG12" i="73"/>
  <c r="AP12" i="73" s="1"/>
  <c r="AF12" i="73"/>
  <c r="AO12" i="73" s="1"/>
  <c r="AE12" i="73"/>
  <c r="U29" i="101"/>
  <c r="AF5" i="34"/>
  <c r="AO5" i="34" s="1"/>
  <c r="AG5" i="34"/>
  <c r="AP5" i="34" s="1"/>
  <c r="W6" i="34"/>
  <c r="AE5" i="34"/>
  <c r="U49" i="41"/>
  <c r="U59" i="90"/>
  <c r="U58" i="50"/>
  <c r="U58" i="94"/>
  <c r="U22" i="71"/>
  <c r="AF12" i="36"/>
  <c r="AO12" i="36" s="1"/>
  <c r="AG12" i="36"/>
  <c r="AP12" i="36" s="1"/>
  <c r="W13" i="36"/>
  <c r="AE12" i="36"/>
  <c r="AE6" i="12"/>
  <c r="AG6" i="12"/>
  <c r="AP6" i="12" s="1"/>
  <c r="AF6" i="12"/>
  <c r="AO6" i="12" s="1"/>
  <c r="W7" i="12"/>
  <c r="U50" i="49"/>
  <c r="U57" i="42"/>
  <c r="AR12" i="23"/>
  <c r="U39" i="88"/>
  <c r="Y14" i="31"/>
  <c r="X14" i="31"/>
  <c r="Z14" i="31" s="1"/>
  <c r="Y13" i="78"/>
  <c r="X13" i="78"/>
  <c r="AR12" i="17"/>
  <c r="AI5" i="29"/>
  <c r="AN5" i="29"/>
  <c r="U48" i="91"/>
  <c r="U36" i="44"/>
  <c r="AN5" i="39"/>
  <c r="AI5" i="39"/>
  <c r="AR12" i="62"/>
  <c r="AI12" i="61"/>
  <c r="AN12" i="61"/>
  <c r="Y6" i="68"/>
  <c r="X6" i="68"/>
  <c r="Z6" i="68" s="1"/>
  <c r="AH13" i="62"/>
  <c r="AQ13" i="62" s="1"/>
  <c r="AN5" i="25"/>
  <c r="AI5" i="25"/>
  <c r="U29" i="32"/>
  <c r="U30" i="46"/>
  <c r="U29" i="46" s="1"/>
  <c r="AI12" i="14"/>
  <c r="AN12" i="14"/>
  <c r="U38" i="20"/>
  <c r="AR11" i="69"/>
  <c r="U49" i="99"/>
  <c r="U21" i="38"/>
  <c r="AH12" i="81"/>
  <c r="AQ12" i="81" s="1"/>
  <c r="Y6" i="64"/>
  <c r="X6" i="64"/>
  <c r="U21" i="28"/>
  <c r="AI12" i="27"/>
  <c r="AN12" i="27"/>
  <c r="Z6" i="64" l="1"/>
  <c r="W7" i="21"/>
  <c r="AE6" i="21"/>
  <c r="AF6" i="21"/>
  <c r="AO6" i="21" s="1"/>
  <c r="AG6" i="21"/>
  <c r="AP6" i="21" s="1"/>
  <c r="AE6" i="25"/>
  <c r="AF6" i="25"/>
  <c r="AO6" i="25" s="1"/>
  <c r="AG6" i="25"/>
  <c r="AP6" i="25" s="1"/>
  <c r="W7" i="25"/>
  <c r="AE13" i="70"/>
  <c r="AF13" i="70"/>
  <c r="AO13" i="70" s="1"/>
  <c r="AG13" i="70"/>
  <c r="AP13" i="70" s="1"/>
  <c r="W14" i="70"/>
  <c r="W14" i="27"/>
  <c r="AF13" i="27"/>
  <c r="AO13" i="27" s="1"/>
  <c r="AE13" i="27"/>
  <c r="AG13" i="27"/>
  <c r="AP13" i="27" s="1"/>
  <c r="AE6" i="64"/>
  <c r="AF6" i="64"/>
  <c r="AO6" i="64" s="1"/>
  <c r="AG6" i="64"/>
  <c r="AP6" i="64" s="1"/>
  <c r="W7" i="64"/>
  <c r="U20" i="38"/>
  <c r="AI5" i="34"/>
  <c r="AN5" i="34"/>
  <c r="AN12" i="74"/>
  <c r="AI12" i="74"/>
  <c r="AR5" i="25"/>
  <c r="AR5" i="29"/>
  <c r="AH14" i="31"/>
  <c r="AQ14" i="31" s="1"/>
  <c r="U57" i="50"/>
  <c r="Y6" i="34"/>
  <c r="X6" i="34"/>
  <c r="Z6" i="34" s="1"/>
  <c r="Y14" i="23"/>
  <c r="X14" i="23"/>
  <c r="U46" i="16"/>
  <c r="U44" i="95"/>
  <c r="Y13" i="74"/>
  <c r="X13" i="74"/>
  <c r="U20" i="24"/>
  <c r="U21" i="33"/>
  <c r="AE12" i="69"/>
  <c r="W13" i="69"/>
  <c r="AG12" i="69"/>
  <c r="AP12" i="69" s="1"/>
  <c r="AF12" i="69"/>
  <c r="AO12" i="69" s="1"/>
  <c r="Y6" i="72"/>
  <c r="X6" i="72"/>
  <c r="AR12" i="78"/>
  <c r="AH6" i="39"/>
  <c r="AQ6" i="39" s="1"/>
  <c r="U57" i="98"/>
  <c r="U56" i="98" s="1"/>
  <c r="U23" i="89"/>
  <c r="U28" i="53"/>
  <c r="U28" i="105"/>
  <c r="Y14" i="17"/>
  <c r="X14" i="17"/>
  <c r="U37" i="20"/>
  <c r="AR5" i="39"/>
  <c r="AN12" i="73"/>
  <c r="AI12" i="73"/>
  <c r="AN5" i="76"/>
  <c r="AI5" i="76"/>
  <c r="AH13" i="27"/>
  <c r="AQ13" i="27" s="1"/>
  <c r="U27" i="86"/>
  <c r="AR12" i="66"/>
  <c r="U48" i="99"/>
  <c r="AR12" i="14"/>
  <c r="AF14" i="31"/>
  <c r="AO14" i="31" s="1"/>
  <c r="W15" i="31"/>
  <c r="AE14" i="31"/>
  <c r="AG14" i="31"/>
  <c r="AP14" i="31" s="1"/>
  <c r="AH13" i="61"/>
  <c r="AQ13" i="61" s="1"/>
  <c r="U46" i="43"/>
  <c r="AR5" i="80"/>
  <c r="AN5" i="72"/>
  <c r="AI5" i="72"/>
  <c r="U27" i="93"/>
  <c r="U57" i="82"/>
  <c r="U38" i="54"/>
  <c r="Z6" i="39"/>
  <c r="AI13" i="17"/>
  <c r="AN13" i="17"/>
  <c r="Y13" i="30"/>
  <c r="X13" i="30"/>
  <c r="U28" i="32"/>
  <c r="Y7" i="12"/>
  <c r="X7" i="12"/>
  <c r="Y13" i="37"/>
  <c r="X13" i="37"/>
  <c r="Z13" i="37" s="1"/>
  <c r="AG6" i="60"/>
  <c r="AP6" i="60" s="1"/>
  <c r="AF6" i="60"/>
  <c r="AO6" i="60" s="1"/>
  <c r="AE6" i="60"/>
  <c r="W7" i="60"/>
  <c r="U23" i="97"/>
  <c r="U22" i="97" s="1"/>
  <c r="Y13" i="81"/>
  <c r="X13" i="81"/>
  <c r="AH6" i="25"/>
  <c r="AQ6" i="25" s="1"/>
  <c r="AF6" i="29"/>
  <c r="AO6" i="29" s="1"/>
  <c r="AG6" i="29"/>
  <c r="AP6" i="29" s="1"/>
  <c r="W7" i="29"/>
  <c r="AE6" i="29"/>
  <c r="AR12" i="27"/>
  <c r="AR12" i="61"/>
  <c r="U35" i="44"/>
  <c r="U56" i="42"/>
  <c r="AN6" i="12"/>
  <c r="AI6" i="12"/>
  <c r="U21" i="71"/>
  <c r="U58" i="90"/>
  <c r="Y13" i="73"/>
  <c r="X13" i="73"/>
  <c r="Z13" i="73" s="1"/>
  <c r="U48" i="83"/>
  <c r="U47" i="83" s="1"/>
  <c r="Y6" i="76"/>
  <c r="X6" i="76"/>
  <c r="Z13" i="61"/>
  <c r="AH12" i="77"/>
  <c r="AQ12" i="77" s="1"/>
  <c r="U20" i="63"/>
  <c r="U20" i="19"/>
  <c r="U36" i="13"/>
  <c r="Y14" i="62"/>
  <c r="Z14" i="62" s="1"/>
  <c r="X14" i="62"/>
  <c r="U20" i="67"/>
  <c r="AR5" i="64"/>
  <c r="U25" i="47"/>
  <c r="U57" i="85"/>
  <c r="U20" i="59"/>
  <c r="U18" i="2"/>
  <c r="U56" i="48"/>
  <c r="AR5" i="60"/>
  <c r="AR5" i="21"/>
  <c r="U37" i="84"/>
  <c r="X14" i="22"/>
  <c r="Z14" i="22" s="1"/>
  <c r="Y14" i="22"/>
  <c r="AE6" i="68"/>
  <c r="W7" i="68"/>
  <c r="AG6" i="68"/>
  <c r="AP6" i="68" s="1"/>
  <c r="AF6" i="68"/>
  <c r="AO6" i="68" s="1"/>
  <c r="AN13" i="23"/>
  <c r="AI13" i="23"/>
  <c r="U47" i="11"/>
  <c r="AN13" i="62"/>
  <c r="AI13" i="62"/>
  <c r="U21" i="75"/>
  <c r="U48" i="103"/>
  <c r="U28" i="52"/>
  <c r="AH13" i="70"/>
  <c r="AQ13" i="70" s="1"/>
  <c r="U28" i="46"/>
  <c r="AH13" i="78"/>
  <c r="AQ13" i="78" s="1"/>
  <c r="AI12" i="36"/>
  <c r="AN12" i="36"/>
  <c r="AR5" i="68"/>
  <c r="U38" i="100"/>
  <c r="U57" i="35"/>
  <c r="AR12" i="70"/>
  <c r="AF12" i="77"/>
  <c r="AO12" i="77" s="1"/>
  <c r="AE12" i="77"/>
  <c r="AG12" i="77"/>
  <c r="AP12" i="77" s="1"/>
  <c r="W13" i="77"/>
  <c r="AN12" i="81"/>
  <c r="AI12" i="81"/>
  <c r="AH13" i="66"/>
  <c r="AQ13" i="66" s="1"/>
  <c r="AH13" i="14"/>
  <c r="AQ13" i="14" s="1"/>
  <c r="U26" i="15"/>
  <c r="U47" i="55"/>
  <c r="U38" i="45"/>
  <c r="AH6" i="80"/>
  <c r="AQ6" i="80" s="1"/>
  <c r="U56" i="10"/>
  <c r="AR13" i="31"/>
  <c r="AR11" i="77"/>
  <c r="AN13" i="22"/>
  <c r="AI13" i="22"/>
  <c r="Y14" i="65"/>
  <c r="X14" i="65"/>
  <c r="AH6" i="64"/>
  <c r="AQ6" i="64" s="1"/>
  <c r="AH6" i="21"/>
  <c r="AQ6" i="21" s="1"/>
  <c r="AE13" i="40"/>
  <c r="W14" i="40"/>
  <c r="AG13" i="40"/>
  <c r="AP13" i="40" s="1"/>
  <c r="AF13" i="40"/>
  <c r="AO13" i="40" s="1"/>
  <c r="U20" i="28"/>
  <c r="AH6" i="68"/>
  <c r="AQ6" i="68" s="1"/>
  <c r="U47" i="91"/>
  <c r="Z13" i="78"/>
  <c r="U38" i="88"/>
  <c r="U49" i="49"/>
  <c r="Y13" i="36"/>
  <c r="Z13" i="36" s="1"/>
  <c r="X13" i="36"/>
  <c r="U57" i="94"/>
  <c r="U48" i="41"/>
  <c r="U28" i="101"/>
  <c r="AI12" i="37"/>
  <c r="AN12" i="37"/>
  <c r="U37" i="92"/>
  <c r="AH6" i="60"/>
  <c r="AQ6" i="60" s="1"/>
  <c r="U55" i="18"/>
  <c r="U37" i="104"/>
  <c r="U56" i="102"/>
  <c r="U37" i="51"/>
  <c r="U48" i="87"/>
  <c r="Z13" i="66"/>
  <c r="Z13" i="14"/>
  <c r="AG12" i="26"/>
  <c r="AP12" i="26" s="1"/>
  <c r="W13" i="26"/>
  <c r="AE12" i="26"/>
  <c r="AF12" i="26"/>
  <c r="AO12" i="26" s="1"/>
  <c r="AH6" i="29"/>
  <c r="AQ6" i="29" s="1"/>
  <c r="Z6" i="80"/>
  <c r="AR12" i="40"/>
  <c r="U20" i="79"/>
  <c r="AH13" i="40"/>
  <c r="AQ13" i="40" s="1"/>
  <c r="U38" i="96"/>
  <c r="AN13" i="65"/>
  <c r="AI13" i="65"/>
  <c r="AI12" i="30"/>
  <c r="AN12" i="30"/>
  <c r="Z6" i="76" l="1"/>
  <c r="AE14" i="22"/>
  <c r="AF14" i="22"/>
  <c r="AO14" i="22" s="1"/>
  <c r="W15" i="22"/>
  <c r="AG14" i="22"/>
  <c r="AP14" i="22" s="1"/>
  <c r="AE14" i="62"/>
  <c r="AG14" i="62"/>
  <c r="AP14" i="62" s="1"/>
  <c r="W15" i="62"/>
  <c r="AF14" i="62"/>
  <c r="AO14" i="62" s="1"/>
  <c r="AF6" i="76"/>
  <c r="AO6" i="76" s="1"/>
  <c r="W7" i="76"/>
  <c r="AE6" i="76"/>
  <c r="AG6" i="76"/>
  <c r="AP6" i="76" s="1"/>
  <c r="AG13" i="73"/>
  <c r="AP13" i="73" s="1"/>
  <c r="AE13" i="73"/>
  <c r="AF13" i="73"/>
  <c r="AO13" i="73" s="1"/>
  <c r="W14" i="73"/>
  <c r="AE13" i="36"/>
  <c r="AF13" i="36"/>
  <c r="AO13" i="36" s="1"/>
  <c r="AG13" i="36"/>
  <c r="AP13" i="36" s="1"/>
  <c r="W14" i="36"/>
  <c r="AH14" i="65"/>
  <c r="AQ14" i="65" s="1"/>
  <c r="U55" i="48"/>
  <c r="AH13" i="81"/>
  <c r="AQ13" i="81" s="1"/>
  <c r="U22" i="89"/>
  <c r="U19" i="24"/>
  <c r="W7" i="34"/>
  <c r="AF6" i="34"/>
  <c r="AO6" i="34" s="1"/>
  <c r="AE6" i="34"/>
  <c r="AG6" i="34"/>
  <c r="AP6" i="34" s="1"/>
  <c r="U37" i="96"/>
  <c r="AI12" i="26"/>
  <c r="AN12" i="26"/>
  <c r="U47" i="87"/>
  <c r="U36" i="104"/>
  <c r="U19" i="28"/>
  <c r="Z14" i="65"/>
  <c r="U25" i="15"/>
  <c r="U27" i="46"/>
  <c r="U47" i="103"/>
  <c r="U46" i="11"/>
  <c r="AI6" i="68"/>
  <c r="AN6" i="68"/>
  <c r="AH14" i="62"/>
  <c r="AQ14" i="62" s="1"/>
  <c r="U19" i="19"/>
  <c r="AH6" i="76"/>
  <c r="AQ6" i="76" s="1"/>
  <c r="AR6" i="12"/>
  <c r="Z13" i="81"/>
  <c r="U56" i="82"/>
  <c r="AN14" i="31"/>
  <c r="AI14" i="31"/>
  <c r="AR14" i="31" s="1"/>
  <c r="U47" i="99"/>
  <c r="Y13" i="69"/>
  <c r="X13" i="69"/>
  <c r="AH13" i="74"/>
  <c r="AQ13" i="74" s="1"/>
  <c r="U45" i="16"/>
  <c r="AR5" i="34"/>
  <c r="AN6" i="64"/>
  <c r="AI6" i="64"/>
  <c r="AN6" i="25"/>
  <c r="AI6" i="25"/>
  <c r="AR12" i="81"/>
  <c r="U36" i="84"/>
  <c r="U19" i="67"/>
  <c r="AH13" i="73"/>
  <c r="AQ13" i="73" s="1"/>
  <c r="Y7" i="29"/>
  <c r="X7" i="29"/>
  <c r="W7" i="80"/>
  <c r="AE6" i="80"/>
  <c r="AG6" i="80"/>
  <c r="AP6" i="80" s="1"/>
  <c r="AF6" i="80"/>
  <c r="AO6" i="80" s="1"/>
  <c r="Y13" i="26"/>
  <c r="X13" i="26"/>
  <c r="U36" i="92"/>
  <c r="U47" i="41"/>
  <c r="U46" i="91"/>
  <c r="Y13" i="77"/>
  <c r="Z13" i="77"/>
  <c r="X13" i="77"/>
  <c r="AR13" i="23"/>
  <c r="U17" i="2"/>
  <c r="U24" i="47"/>
  <c r="U23" i="47" s="1"/>
  <c r="AR13" i="17"/>
  <c r="Y15" i="31"/>
  <c r="X15" i="31"/>
  <c r="AR5" i="76"/>
  <c r="U27" i="105"/>
  <c r="U55" i="98"/>
  <c r="AH6" i="72"/>
  <c r="AQ6" i="72" s="1"/>
  <c r="AN12" i="69"/>
  <c r="AI12" i="69"/>
  <c r="Z13" i="74"/>
  <c r="AH14" i="23"/>
  <c r="AQ14" i="23" s="1"/>
  <c r="U56" i="85"/>
  <c r="U20" i="71"/>
  <c r="Z7" i="12"/>
  <c r="AH7" i="12"/>
  <c r="AQ7" i="12" s="1"/>
  <c r="Y14" i="70"/>
  <c r="X14" i="70"/>
  <c r="U36" i="51"/>
  <c r="U54" i="18"/>
  <c r="U48" i="49"/>
  <c r="AR13" i="22"/>
  <c r="U37" i="45"/>
  <c r="U56" i="35"/>
  <c r="AR12" i="36"/>
  <c r="U20" i="75"/>
  <c r="U19" i="63"/>
  <c r="AH13" i="37"/>
  <c r="AQ13" i="37" s="1"/>
  <c r="U27" i="32"/>
  <c r="AE6" i="39"/>
  <c r="AF6" i="39"/>
  <c r="AO6" i="39" s="1"/>
  <c r="AG6" i="39"/>
  <c r="AP6" i="39" s="1"/>
  <c r="W7" i="39"/>
  <c r="U26" i="93"/>
  <c r="U45" i="43"/>
  <c r="U36" i="20"/>
  <c r="Z6" i="72"/>
  <c r="Z14" i="23"/>
  <c r="U56" i="50"/>
  <c r="U19" i="38"/>
  <c r="AI13" i="27"/>
  <c r="AN13" i="27"/>
  <c r="AN13" i="70"/>
  <c r="AI13" i="70"/>
  <c r="W14" i="78"/>
  <c r="AG13" i="78"/>
  <c r="AP13" i="78" s="1"/>
  <c r="AF13" i="78"/>
  <c r="AO13" i="78" s="1"/>
  <c r="AE13" i="78"/>
  <c r="Y7" i="68"/>
  <c r="X7" i="68"/>
  <c r="U34" i="44"/>
  <c r="AR12" i="37"/>
  <c r="Y14" i="40"/>
  <c r="X14" i="40"/>
  <c r="U55" i="10"/>
  <c r="U54" i="10" s="1"/>
  <c r="AN12" i="77"/>
  <c r="AI12" i="77"/>
  <c r="AR13" i="62"/>
  <c r="AH14" i="22"/>
  <c r="AQ14" i="22" s="1"/>
  <c r="U19" i="59"/>
  <c r="U18" i="59" s="1"/>
  <c r="U57" i="90"/>
  <c r="U55" i="42"/>
  <c r="U21" i="97"/>
  <c r="W14" i="37"/>
  <c r="AF13" i="37"/>
  <c r="AO13" i="37" s="1"/>
  <c r="AE13" i="37"/>
  <c r="AG13" i="37"/>
  <c r="AP13" i="37" s="1"/>
  <c r="AH13" i="30"/>
  <c r="AQ13" i="30" s="1"/>
  <c r="AR5" i="72"/>
  <c r="AR12" i="73"/>
  <c r="AH14" i="17"/>
  <c r="AQ14" i="17" s="1"/>
  <c r="U27" i="53"/>
  <c r="U20" i="33"/>
  <c r="AR12" i="74"/>
  <c r="Y7" i="64"/>
  <c r="X7" i="64"/>
  <c r="Y7" i="25"/>
  <c r="X7" i="25"/>
  <c r="AN6" i="21"/>
  <c r="AI6" i="21"/>
  <c r="U27" i="101"/>
  <c r="W14" i="61"/>
  <c r="AG13" i="61"/>
  <c r="AP13" i="61" s="1"/>
  <c r="AF13" i="61"/>
  <c r="AO13" i="61" s="1"/>
  <c r="AE13" i="61"/>
  <c r="AN6" i="60"/>
  <c r="AI6" i="60"/>
  <c r="AR12" i="30"/>
  <c r="AR13" i="65"/>
  <c r="W14" i="14"/>
  <c r="AG13" i="14"/>
  <c r="AP13" i="14" s="1"/>
  <c r="AF13" i="14"/>
  <c r="AO13" i="14" s="1"/>
  <c r="AE13" i="14"/>
  <c r="U56" i="94"/>
  <c r="U19" i="79"/>
  <c r="AF13" i="66"/>
  <c r="AO13" i="66" s="1"/>
  <c r="AE13" i="66"/>
  <c r="AG13" i="66"/>
  <c r="AP13" i="66" s="1"/>
  <c r="W14" i="66"/>
  <c r="U55" i="102"/>
  <c r="AH13" i="36"/>
  <c r="AQ13" i="36" s="1"/>
  <c r="U37" i="88"/>
  <c r="AN13" i="40"/>
  <c r="AI13" i="40"/>
  <c r="U46" i="55"/>
  <c r="U37" i="100"/>
  <c r="U27" i="52"/>
  <c r="U26" i="52" s="1"/>
  <c r="U35" i="13"/>
  <c r="U46" i="83"/>
  <c r="AI6" i="29"/>
  <c r="AN6" i="29"/>
  <c r="Y7" i="60"/>
  <c r="X7" i="60"/>
  <c r="Z7" i="60" s="1"/>
  <c r="Z13" i="30"/>
  <c r="U37" i="54"/>
  <c r="U26" i="86"/>
  <c r="Z14" i="17"/>
  <c r="U43" i="95"/>
  <c r="AH6" i="34"/>
  <c r="AQ6" i="34" s="1"/>
  <c r="Y14" i="27"/>
  <c r="X14" i="27"/>
  <c r="Y7" i="21"/>
  <c r="X7" i="21"/>
  <c r="Z7" i="64" l="1"/>
  <c r="Z13" i="26"/>
  <c r="W14" i="26"/>
  <c r="AF13" i="26"/>
  <c r="AO13" i="26" s="1"/>
  <c r="AG13" i="26"/>
  <c r="AP13" i="26" s="1"/>
  <c r="AE13" i="26"/>
  <c r="W8" i="64"/>
  <c r="AE7" i="64"/>
  <c r="AG7" i="64"/>
  <c r="AP7" i="64" s="1"/>
  <c r="AF7" i="64"/>
  <c r="AO7" i="64" s="1"/>
  <c r="AR6" i="29"/>
  <c r="U54" i="42"/>
  <c r="U53" i="42" s="1"/>
  <c r="AR13" i="27"/>
  <c r="Y7" i="80"/>
  <c r="X7" i="80"/>
  <c r="AN13" i="61"/>
  <c r="AI13" i="61"/>
  <c r="AR6" i="21"/>
  <c r="AH14" i="40"/>
  <c r="AQ14" i="40" s="1"/>
  <c r="U33" i="44"/>
  <c r="Y7" i="39"/>
  <c r="X7" i="39"/>
  <c r="U55" i="85"/>
  <c r="U26" i="105"/>
  <c r="U45" i="91"/>
  <c r="AH7" i="29"/>
  <c r="AQ7" i="29" s="1"/>
  <c r="U18" i="67"/>
  <c r="U44" i="16"/>
  <c r="W14" i="81"/>
  <c r="AG13" i="81"/>
  <c r="AP13" i="81" s="1"/>
  <c r="AF13" i="81"/>
  <c r="AO13" i="81" s="1"/>
  <c r="AE13" i="81"/>
  <c r="U35" i="104"/>
  <c r="U36" i="96"/>
  <c r="U18" i="24"/>
  <c r="U54" i="48"/>
  <c r="AI13" i="36"/>
  <c r="AN13" i="36"/>
  <c r="AN6" i="76"/>
  <c r="AI6" i="76"/>
  <c r="AN14" i="62"/>
  <c r="AI14" i="62"/>
  <c r="AH14" i="27"/>
  <c r="AQ14" i="27" s="1"/>
  <c r="U18" i="79"/>
  <c r="AI13" i="37"/>
  <c r="AN13" i="37"/>
  <c r="AR6" i="25"/>
  <c r="AR6" i="68"/>
  <c r="Z14" i="27"/>
  <c r="Y14" i="66"/>
  <c r="X14" i="66"/>
  <c r="Z14" i="66" s="1"/>
  <c r="W15" i="17"/>
  <c r="AE14" i="17"/>
  <c r="AF14" i="17"/>
  <c r="AO14" i="17" s="1"/>
  <c r="AG14" i="17"/>
  <c r="AP14" i="17" s="1"/>
  <c r="AH7" i="60"/>
  <c r="AQ7" i="60" s="1"/>
  <c r="U45" i="83"/>
  <c r="U36" i="100"/>
  <c r="U36" i="88"/>
  <c r="U55" i="94"/>
  <c r="U26" i="53"/>
  <c r="Y14" i="37"/>
  <c r="X14" i="37"/>
  <c r="Z14" i="37" s="1"/>
  <c r="U56" i="90"/>
  <c r="Z14" i="40"/>
  <c r="AH7" i="68"/>
  <c r="AQ7" i="68" s="1"/>
  <c r="Y14" i="78"/>
  <c r="X14" i="78"/>
  <c r="U18" i="38"/>
  <c r="U35" i="20"/>
  <c r="U35" i="51"/>
  <c r="Z7" i="29"/>
  <c r="AR6" i="64"/>
  <c r="U46" i="99"/>
  <c r="U18" i="19"/>
  <c r="U45" i="11"/>
  <c r="U24" i="15"/>
  <c r="Y14" i="73"/>
  <c r="X14" i="73"/>
  <c r="Y7" i="76"/>
  <c r="X7" i="76"/>
  <c r="U36" i="54"/>
  <c r="U54" i="102"/>
  <c r="AH7" i="64"/>
  <c r="AQ7" i="64" s="1"/>
  <c r="U53" i="10"/>
  <c r="AG6" i="72"/>
  <c r="AP6" i="72" s="1"/>
  <c r="AF6" i="72"/>
  <c r="AO6" i="72" s="1"/>
  <c r="AE6" i="72"/>
  <c r="W7" i="72"/>
  <c r="U19" i="75"/>
  <c r="U36" i="45"/>
  <c r="U55" i="82"/>
  <c r="AE13" i="30"/>
  <c r="AF13" i="30"/>
  <c r="AO13" i="30" s="1"/>
  <c r="AG13" i="30"/>
  <c r="AP13" i="30" s="1"/>
  <c r="W14" i="30"/>
  <c r="AN13" i="66"/>
  <c r="AI13" i="66"/>
  <c r="AN13" i="14"/>
  <c r="AI13" i="14"/>
  <c r="AH7" i="25"/>
  <c r="AQ7" i="25" s="1"/>
  <c r="AR12" i="77"/>
  <c r="Z7" i="68"/>
  <c r="AR13" i="70"/>
  <c r="AH14" i="70"/>
  <c r="AQ14" i="70" s="1"/>
  <c r="W8" i="12"/>
  <c r="AG7" i="12"/>
  <c r="AP7" i="12" s="1"/>
  <c r="AF7" i="12"/>
  <c r="AO7" i="12" s="1"/>
  <c r="AE7" i="12"/>
  <c r="AH13" i="77"/>
  <c r="AQ13" i="77" s="1"/>
  <c r="U46" i="41"/>
  <c r="U35" i="84"/>
  <c r="AF14" i="65"/>
  <c r="AO14" i="65" s="1"/>
  <c r="AE14" i="65"/>
  <c r="W15" i="65"/>
  <c r="AG14" i="65"/>
  <c r="AP14" i="65" s="1"/>
  <c r="U46" i="87"/>
  <c r="AN6" i="34"/>
  <c r="AI6" i="34"/>
  <c r="U21" i="89"/>
  <c r="Y15" i="22"/>
  <c r="X15" i="22"/>
  <c r="U26" i="101"/>
  <c r="U26" i="32"/>
  <c r="U53" i="18"/>
  <c r="U16" i="2"/>
  <c r="U26" i="46"/>
  <c r="U42" i="95"/>
  <c r="AH7" i="21"/>
  <c r="AQ7" i="21" s="1"/>
  <c r="AF7" i="60"/>
  <c r="AO7" i="60" s="1"/>
  <c r="AG7" i="60"/>
  <c r="AP7" i="60" s="1"/>
  <c r="W8" i="60"/>
  <c r="AE7" i="60"/>
  <c r="Z7" i="21"/>
  <c r="U45" i="55"/>
  <c r="U17" i="59"/>
  <c r="U55" i="50"/>
  <c r="U44" i="43"/>
  <c r="AI6" i="39"/>
  <c r="AN6" i="39"/>
  <c r="U18" i="63"/>
  <c r="U55" i="35"/>
  <c r="U47" i="49"/>
  <c r="Z14" i="70"/>
  <c r="AF13" i="74"/>
  <c r="AO13" i="74" s="1"/>
  <c r="AE13" i="74"/>
  <c r="W14" i="74"/>
  <c r="AG13" i="74"/>
  <c r="AP13" i="74" s="1"/>
  <c r="AH15" i="31"/>
  <c r="AQ15" i="31" s="1"/>
  <c r="U22" i="47"/>
  <c r="AG13" i="77"/>
  <c r="AP13" i="77" s="1"/>
  <c r="AE13" i="77"/>
  <c r="W14" i="77"/>
  <c r="AF13" i="77"/>
  <c r="AO13" i="77" s="1"/>
  <c r="AH13" i="69"/>
  <c r="AQ13" i="69" s="1"/>
  <c r="U46" i="103"/>
  <c r="Y14" i="36"/>
  <c r="X14" i="36"/>
  <c r="Z14" i="36" s="1"/>
  <c r="AN13" i="73"/>
  <c r="AI13" i="73"/>
  <c r="U25" i="52"/>
  <c r="Y14" i="14"/>
  <c r="X14" i="14"/>
  <c r="U19" i="33"/>
  <c r="U25" i="93"/>
  <c r="AH13" i="26"/>
  <c r="AQ13" i="26" s="1"/>
  <c r="U25" i="86"/>
  <c r="U34" i="13"/>
  <c r="Y14" i="61"/>
  <c r="X14" i="61"/>
  <c r="Z7" i="25"/>
  <c r="U20" i="97"/>
  <c r="AR13" i="40"/>
  <c r="AR6" i="60"/>
  <c r="AN13" i="78"/>
  <c r="AI13" i="78"/>
  <c r="AF14" i="23"/>
  <c r="AO14" i="23" s="1"/>
  <c r="AG14" i="23"/>
  <c r="AP14" i="23" s="1"/>
  <c r="AE14" i="23"/>
  <c r="W15" i="23"/>
  <c r="U19" i="71"/>
  <c r="AR12" i="69"/>
  <c r="U54" i="98"/>
  <c r="Z15" i="31"/>
  <c r="U35" i="92"/>
  <c r="AN6" i="80"/>
  <c r="AI6" i="80"/>
  <c r="Z13" i="69"/>
  <c r="U18" i="28"/>
  <c r="AR12" i="26"/>
  <c r="Y7" i="34"/>
  <c r="X7" i="34"/>
  <c r="Y15" i="62"/>
  <c r="X15" i="62"/>
  <c r="AN14" i="22"/>
  <c r="AI14" i="22"/>
  <c r="U34" i="92" l="1"/>
  <c r="AN7" i="60"/>
  <c r="AI7" i="60"/>
  <c r="AR13" i="66"/>
  <c r="U35" i="54"/>
  <c r="U17" i="19"/>
  <c r="AH14" i="78"/>
  <c r="AQ14" i="78" s="1"/>
  <c r="AE14" i="66"/>
  <c r="W15" i="66"/>
  <c r="AG14" i="66"/>
  <c r="AP14" i="66" s="1"/>
  <c r="AF14" i="66"/>
  <c r="AO14" i="66" s="1"/>
  <c r="AR13" i="36"/>
  <c r="Y14" i="81"/>
  <c r="X14" i="81"/>
  <c r="AH7" i="34"/>
  <c r="AQ7" i="34" s="1"/>
  <c r="U33" i="13"/>
  <c r="Y8" i="60"/>
  <c r="X8" i="60"/>
  <c r="AH15" i="22"/>
  <c r="AQ15" i="22" s="1"/>
  <c r="U54" i="82"/>
  <c r="AN6" i="72"/>
  <c r="AI6" i="72"/>
  <c r="AH7" i="76"/>
  <c r="AQ7" i="76" s="1"/>
  <c r="U34" i="51"/>
  <c r="Z14" i="78"/>
  <c r="U25" i="53"/>
  <c r="U35" i="100"/>
  <c r="AR14" i="62"/>
  <c r="U54" i="85"/>
  <c r="AH7" i="80"/>
  <c r="AQ7" i="80" s="1"/>
  <c r="U52" i="42"/>
  <c r="Y8" i="64"/>
  <c r="X8" i="64"/>
  <c r="Z8" i="64" s="1"/>
  <c r="U54" i="50"/>
  <c r="U15" i="2"/>
  <c r="AN14" i="65"/>
  <c r="AI14" i="65"/>
  <c r="Y7" i="72"/>
  <c r="X7" i="72"/>
  <c r="Z7" i="72" s="1"/>
  <c r="AF15" i="31"/>
  <c r="AO15" i="31" s="1"/>
  <c r="AE15" i="31"/>
  <c r="W16" i="31"/>
  <c r="AG15" i="31"/>
  <c r="AP15" i="31" s="1"/>
  <c r="U19" i="97"/>
  <c r="U24" i="93"/>
  <c r="Z7" i="34"/>
  <c r="AF13" i="69"/>
  <c r="AO13" i="69" s="1"/>
  <c r="AG13" i="69"/>
  <c r="AP13" i="69" s="1"/>
  <c r="W14" i="69"/>
  <c r="AE13" i="69"/>
  <c r="Y15" i="23"/>
  <c r="X15" i="23"/>
  <c r="Z15" i="23" s="1"/>
  <c r="AE7" i="25"/>
  <c r="AF7" i="25"/>
  <c r="AO7" i="25" s="1"/>
  <c r="AG7" i="25"/>
  <c r="AP7" i="25" s="1"/>
  <c r="W8" i="25"/>
  <c r="U24" i="52"/>
  <c r="AN13" i="77"/>
  <c r="AI13" i="77"/>
  <c r="U46" i="49"/>
  <c r="AR6" i="39"/>
  <c r="U16" i="59"/>
  <c r="U41" i="95"/>
  <c r="U52" i="18"/>
  <c r="U51" i="18" s="1"/>
  <c r="U50" i="18" s="1"/>
  <c r="Z15" i="22"/>
  <c r="AI7" i="12"/>
  <c r="AN7" i="12"/>
  <c r="Y14" i="30"/>
  <c r="X14" i="30"/>
  <c r="Z14" i="30" s="1"/>
  <c r="Z7" i="76"/>
  <c r="U23" i="15"/>
  <c r="U45" i="99"/>
  <c r="U55" i="90"/>
  <c r="W15" i="27"/>
  <c r="AE14" i="27"/>
  <c r="AG14" i="27"/>
  <c r="AP14" i="27" s="1"/>
  <c r="AF14" i="27"/>
  <c r="AO14" i="27" s="1"/>
  <c r="AR13" i="37"/>
  <c r="U53" i="48"/>
  <c r="U34" i="104"/>
  <c r="U43" i="16"/>
  <c r="AH7" i="39"/>
  <c r="AQ7" i="39" s="1"/>
  <c r="Z7" i="80"/>
  <c r="AI13" i="26"/>
  <c r="AN13" i="26"/>
  <c r="AR13" i="78"/>
  <c r="U17" i="63"/>
  <c r="AR6" i="34"/>
  <c r="AN7" i="64"/>
  <c r="AI7" i="64"/>
  <c r="U18" i="71"/>
  <c r="AR6" i="80"/>
  <c r="AN14" i="23"/>
  <c r="AI14" i="23"/>
  <c r="AR14" i="23" s="1"/>
  <c r="AH14" i="61"/>
  <c r="AQ14" i="61" s="1"/>
  <c r="U24" i="86"/>
  <c r="U18" i="33"/>
  <c r="AR13" i="73"/>
  <c r="U45" i="103"/>
  <c r="Y14" i="74"/>
  <c r="X14" i="74"/>
  <c r="U45" i="87"/>
  <c r="U34" i="84"/>
  <c r="U35" i="45"/>
  <c r="U34" i="20"/>
  <c r="AH14" i="37"/>
  <c r="AQ14" i="37" s="1"/>
  <c r="U54" i="94"/>
  <c r="U44" i="83"/>
  <c r="AN14" i="17"/>
  <c r="AI14" i="17"/>
  <c r="AR6" i="76"/>
  <c r="AI13" i="81"/>
  <c r="AN13" i="81"/>
  <c r="U44" i="91"/>
  <c r="Z7" i="39"/>
  <c r="W15" i="70"/>
  <c r="AF14" i="70"/>
  <c r="AO14" i="70" s="1"/>
  <c r="AE14" i="70"/>
  <c r="AG14" i="70"/>
  <c r="AP14" i="70" s="1"/>
  <c r="U17" i="28"/>
  <c r="AR14" i="22"/>
  <c r="U54" i="35"/>
  <c r="U43" i="43"/>
  <c r="U44" i="55"/>
  <c r="U25" i="46"/>
  <c r="U25" i="32"/>
  <c r="W8" i="68"/>
  <c r="AG7" i="68"/>
  <c r="AP7" i="68" s="1"/>
  <c r="AF7" i="68"/>
  <c r="AO7" i="68" s="1"/>
  <c r="AE7" i="68"/>
  <c r="AR13" i="14"/>
  <c r="U53" i="102"/>
  <c r="AH14" i="73"/>
  <c r="AQ14" i="73" s="1"/>
  <c r="U44" i="11"/>
  <c r="W15" i="37"/>
  <c r="AG14" i="37"/>
  <c r="AP14" i="37" s="1"/>
  <c r="AE14" i="37"/>
  <c r="AF14" i="37"/>
  <c r="AO14" i="37" s="1"/>
  <c r="Y15" i="17"/>
  <c r="X15" i="17"/>
  <c r="U17" i="79"/>
  <c r="U17" i="24"/>
  <c r="U17" i="67"/>
  <c r="AE14" i="36"/>
  <c r="AF14" i="36"/>
  <c r="AO14" i="36" s="1"/>
  <c r="W15" i="36"/>
  <c r="AG14" i="36"/>
  <c r="AP14" i="36" s="1"/>
  <c r="U25" i="101"/>
  <c r="W15" i="40"/>
  <c r="AE14" i="40"/>
  <c r="AG14" i="40"/>
  <c r="AP14" i="40" s="1"/>
  <c r="AF14" i="40"/>
  <c r="AO14" i="40" s="1"/>
  <c r="U35" i="96"/>
  <c r="U32" i="44"/>
  <c r="Y14" i="77"/>
  <c r="X14" i="77"/>
  <c r="U53" i="98"/>
  <c r="AH15" i="62"/>
  <c r="AQ15" i="62" s="1"/>
  <c r="Z14" i="61"/>
  <c r="AH14" i="14"/>
  <c r="AQ14" i="14" s="1"/>
  <c r="AN13" i="74"/>
  <c r="AI13" i="74"/>
  <c r="Z15" i="62"/>
  <c r="Z14" i="14"/>
  <c r="AH14" i="36"/>
  <c r="AQ14" i="36" s="1"/>
  <c r="U21" i="47"/>
  <c r="AE7" i="21"/>
  <c r="AG7" i="21"/>
  <c r="AP7" i="21" s="1"/>
  <c r="AF7" i="21"/>
  <c r="AO7" i="21" s="1"/>
  <c r="W8" i="21"/>
  <c r="U20" i="89"/>
  <c r="Y15" i="65"/>
  <c r="X15" i="65"/>
  <c r="U45" i="41"/>
  <c r="Y8" i="12"/>
  <c r="X8" i="12"/>
  <c r="Z8" i="12" s="1"/>
  <c r="AI13" i="30"/>
  <c r="AN13" i="30"/>
  <c r="U18" i="75"/>
  <c r="U52" i="10"/>
  <c r="Z14" i="73"/>
  <c r="W8" i="29"/>
  <c r="AE7" i="29"/>
  <c r="AF7" i="29"/>
  <c r="AO7" i="29" s="1"/>
  <c r="AG7" i="29"/>
  <c r="AP7" i="29" s="1"/>
  <c r="U17" i="38"/>
  <c r="U35" i="88"/>
  <c r="AH14" i="66"/>
  <c r="AQ14" i="66" s="1"/>
  <c r="U25" i="105"/>
  <c r="AR13" i="61"/>
  <c r="Y14" i="26"/>
  <c r="X14" i="26"/>
  <c r="Z14" i="26" s="1"/>
  <c r="W9" i="12" l="1"/>
  <c r="AG8" i="12"/>
  <c r="AP8" i="12" s="1"/>
  <c r="AE8" i="12"/>
  <c r="AF8" i="12"/>
  <c r="AO8" i="12" s="1"/>
  <c r="AF7" i="72"/>
  <c r="AO7" i="72" s="1"/>
  <c r="AE7" i="72"/>
  <c r="W8" i="72"/>
  <c r="AG7" i="72"/>
  <c r="AP7" i="72" s="1"/>
  <c r="AG14" i="26"/>
  <c r="AP14" i="26" s="1"/>
  <c r="AF14" i="26"/>
  <c r="AO14" i="26" s="1"/>
  <c r="W15" i="26"/>
  <c r="AE14" i="26"/>
  <c r="U16" i="28"/>
  <c r="AR14" i="17"/>
  <c r="Y15" i="27"/>
  <c r="X15" i="27"/>
  <c r="Z15" i="27" s="1"/>
  <c r="AR7" i="12"/>
  <c r="AR13" i="77"/>
  <c r="U14" i="2"/>
  <c r="U53" i="85"/>
  <c r="U24" i="53"/>
  <c r="U23" i="53" s="1"/>
  <c r="U22" i="53" s="1"/>
  <c r="AG14" i="14"/>
  <c r="AP14" i="14" s="1"/>
  <c r="AE14" i="14"/>
  <c r="W15" i="14"/>
  <c r="AF14" i="14"/>
  <c r="AO14" i="14" s="1"/>
  <c r="Y15" i="36"/>
  <c r="X15" i="36"/>
  <c r="U16" i="24"/>
  <c r="AN7" i="68"/>
  <c r="AI7" i="68"/>
  <c r="U43" i="91"/>
  <c r="U33" i="84"/>
  <c r="AF7" i="76"/>
  <c r="AO7" i="76" s="1"/>
  <c r="AG7" i="76"/>
  <c r="AP7" i="76" s="1"/>
  <c r="AE7" i="76"/>
  <c r="W8" i="76"/>
  <c r="W16" i="22"/>
  <c r="AE15" i="22"/>
  <c r="AF15" i="22"/>
  <c r="AO15" i="22" s="1"/>
  <c r="AG15" i="22"/>
  <c r="AP15" i="22" s="1"/>
  <c r="U15" i="59"/>
  <c r="AN7" i="25"/>
  <c r="AI7" i="25"/>
  <c r="U18" i="97"/>
  <c r="U51" i="42"/>
  <c r="AE14" i="78"/>
  <c r="W15" i="78"/>
  <c r="AG14" i="78"/>
  <c r="AP14" i="78" s="1"/>
  <c r="AF14" i="78"/>
  <c r="AO14" i="78" s="1"/>
  <c r="AR6" i="72"/>
  <c r="AH8" i="60"/>
  <c r="AQ8" i="60" s="1"/>
  <c r="AR13" i="30"/>
  <c r="U24" i="32"/>
  <c r="U24" i="105"/>
  <c r="U51" i="10"/>
  <c r="AN7" i="21"/>
  <c r="AI7" i="21"/>
  <c r="AG15" i="62"/>
  <c r="AP15" i="62" s="1"/>
  <c r="AF15" i="62"/>
  <c r="AO15" i="62" s="1"/>
  <c r="AE15" i="62"/>
  <c r="W16" i="62"/>
  <c r="AN14" i="40"/>
  <c r="AI14" i="40"/>
  <c r="AN14" i="37"/>
  <c r="AI14" i="37"/>
  <c r="U24" i="46"/>
  <c r="U53" i="35"/>
  <c r="AN14" i="70"/>
  <c r="AI14" i="70"/>
  <c r="AR14" i="70" s="1"/>
  <c r="U44" i="103"/>
  <c r="U23" i="86"/>
  <c r="AR13" i="26"/>
  <c r="U42" i="16"/>
  <c r="U54" i="90"/>
  <c r="AH14" i="30"/>
  <c r="AQ14" i="30" s="1"/>
  <c r="AH15" i="23"/>
  <c r="AQ15" i="23" s="1"/>
  <c r="U53" i="50"/>
  <c r="Z8" i="60"/>
  <c r="AR7" i="60"/>
  <c r="U43" i="11"/>
  <c r="AH8" i="12"/>
  <c r="AQ8" i="12" s="1"/>
  <c r="AG14" i="61"/>
  <c r="AP14" i="61" s="1"/>
  <c r="AF14" i="61"/>
  <c r="AO14" i="61" s="1"/>
  <c r="W15" i="61"/>
  <c r="AE14" i="61"/>
  <c r="AR13" i="74"/>
  <c r="U31" i="44"/>
  <c r="Y15" i="40"/>
  <c r="X15" i="40"/>
  <c r="AN14" i="36"/>
  <c r="AI14" i="36"/>
  <c r="U16" i="79"/>
  <c r="AR13" i="81"/>
  <c r="U43" i="83"/>
  <c r="U33" i="20"/>
  <c r="U44" i="87"/>
  <c r="AF7" i="80"/>
  <c r="AO7" i="80" s="1"/>
  <c r="AE7" i="80"/>
  <c r="W8" i="80"/>
  <c r="AG7" i="80"/>
  <c r="AP7" i="80" s="1"/>
  <c r="AE14" i="30"/>
  <c r="AG14" i="30"/>
  <c r="AP14" i="30" s="1"/>
  <c r="W15" i="30"/>
  <c r="AF14" i="30"/>
  <c r="AO14" i="30" s="1"/>
  <c r="U49" i="18"/>
  <c r="U23" i="52"/>
  <c r="AG15" i="23"/>
  <c r="AP15" i="23" s="1"/>
  <c r="AE15" i="23"/>
  <c r="AF15" i="23"/>
  <c r="AO15" i="23" s="1"/>
  <c r="W16" i="23"/>
  <c r="AE7" i="34"/>
  <c r="AF7" i="34"/>
  <c r="AO7" i="34" s="1"/>
  <c r="AG7" i="34"/>
  <c r="AP7" i="34" s="1"/>
  <c r="W8" i="34"/>
  <c r="Y16" i="31"/>
  <c r="X16" i="31"/>
  <c r="AR14" i="65"/>
  <c r="AH8" i="64"/>
  <c r="AQ8" i="64" s="1"/>
  <c r="U33" i="51"/>
  <c r="AH14" i="81"/>
  <c r="AQ14" i="81" s="1"/>
  <c r="U16" i="19"/>
  <c r="AH15" i="65"/>
  <c r="AQ15" i="65" s="1"/>
  <c r="Z14" i="77"/>
  <c r="AH14" i="77"/>
  <c r="AQ14" i="77" s="1"/>
  <c r="U42" i="43"/>
  <c r="U16" i="38"/>
  <c r="Z15" i="65"/>
  <c r="U19" i="89"/>
  <c r="AH15" i="17"/>
  <c r="AQ15" i="17" s="1"/>
  <c r="Y15" i="37"/>
  <c r="X15" i="37"/>
  <c r="U52" i="102"/>
  <c r="Y8" i="68"/>
  <c r="X8" i="68"/>
  <c r="U43" i="55"/>
  <c r="Y15" i="70"/>
  <c r="X15" i="70"/>
  <c r="AH14" i="74"/>
  <c r="AQ14" i="74" s="1"/>
  <c r="U17" i="71"/>
  <c r="U16" i="63"/>
  <c r="U33" i="104"/>
  <c r="U44" i="99"/>
  <c r="Y8" i="25"/>
  <c r="X8" i="25"/>
  <c r="AN15" i="31"/>
  <c r="AI15" i="31"/>
  <c r="AF8" i="64"/>
  <c r="AO8" i="64" s="1"/>
  <c r="W9" i="64"/>
  <c r="AG8" i="64"/>
  <c r="AP8" i="64" s="1"/>
  <c r="AE8" i="64"/>
  <c r="U34" i="100"/>
  <c r="U53" i="82"/>
  <c r="Z14" i="81"/>
  <c r="Y15" i="66"/>
  <c r="X15" i="66"/>
  <c r="AG14" i="73"/>
  <c r="AP14" i="73" s="1"/>
  <c r="AF14" i="73"/>
  <c r="AO14" i="73" s="1"/>
  <c r="W15" i="73"/>
  <c r="AE14" i="73"/>
  <c r="U17" i="33"/>
  <c r="U52" i="48"/>
  <c r="U22" i="15"/>
  <c r="Y14" i="69"/>
  <c r="X14" i="69"/>
  <c r="AH7" i="72"/>
  <c r="AQ7" i="72" s="1"/>
  <c r="AH14" i="26"/>
  <c r="AQ14" i="26" s="1"/>
  <c r="AN7" i="29"/>
  <c r="AI7" i="29"/>
  <c r="U17" i="75"/>
  <c r="U20" i="47"/>
  <c r="U34" i="88"/>
  <c r="Y8" i="29"/>
  <c r="X8" i="29"/>
  <c r="U44" i="41"/>
  <c r="Y8" i="21"/>
  <c r="X8" i="21"/>
  <c r="U52" i="98"/>
  <c r="U51" i="98" s="1"/>
  <c r="U34" i="96"/>
  <c r="U24" i="101"/>
  <c r="U16" i="67"/>
  <c r="Z15" i="17"/>
  <c r="AE7" i="39"/>
  <c r="W8" i="39"/>
  <c r="AG7" i="39"/>
  <c r="AP7" i="39" s="1"/>
  <c r="AF7" i="39"/>
  <c r="AO7" i="39" s="1"/>
  <c r="U53" i="94"/>
  <c r="U52" i="94" s="1"/>
  <c r="U34" i="45"/>
  <c r="Z14" i="74"/>
  <c r="AR7" i="64"/>
  <c r="AN14" i="27"/>
  <c r="AI14" i="27"/>
  <c r="AR14" i="27" s="1"/>
  <c r="U40" i="95"/>
  <c r="U45" i="49"/>
  <c r="AI13" i="69"/>
  <c r="AN13" i="69"/>
  <c r="U23" i="93"/>
  <c r="U22" i="93" s="1"/>
  <c r="U32" i="13"/>
  <c r="AN14" i="66"/>
  <c r="AI14" i="66"/>
  <c r="U34" i="54"/>
  <c r="U33" i="92"/>
  <c r="U51" i="48" l="1"/>
  <c r="Y15" i="61"/>
  <c r="X15" i="61"/>
  <c r="Z15" i="61" s="1"/>
  <c r="U52" i="35"/>
  <c r="Y8" i="76"/>
  <c r="X8" i="76"/>
  <c r="AH15" i="36"/>
  <c r="AQ15" i="36" s="1"/>
  <c r="Z14" i="69"/>
  <c r="AH14" i="69"/>
  <c r="AQ14" i="69" s="1"/>
  <c r="AH15" i="66"/>
  <c r="AQ15" i="66" s="1"/>
  <c r="AR15" i="31"/>
  <c r="U43" i="99"/>
  <c r="U16" i="71"/>
  <c r="U51" i="102"/>
  <c r="U41" i="43"/>
  <c r="U48" i="18"/>
  <c r="Y8" i="80"/>
  <c r="X8" i="80"/>
  <c r="Z8" i="80" s="1"/>
  <c r="U32" i="20"/>
  <c r="U15" i="79"/>
  <c r="U42" i="11"/>
  <c r="Y16" i="62"/>
  <c r="X16" i="62"/>
  <c r="U50" i="42"/>
  <c r="U14" i="59"/>
  <c r="AN7" i="76"/>
  <c r="AI7" i="76"/>
  <c r="U42" i="91"/>
  <c r="Z15" i="36"/>
  <c r="Y15" i="26"/>
  <c r="X15" i="26"/>
  <c r="U33" i="45"/>
  <c r="U22" i="86"/>
  <c r="AN14" i="26"/>
  <c r="AI14" i="26"/>
  <c r="AR13" i="69"/>
  <c r="U33" i="96"/>
  <c r="U51" i="94"/>
  <c r="U43" i="41"/>
  <c r="U16" i="33"/>
  <c r="Z15" i="66"/>
  <c r="U33" i="100"/>
  <c r="U42" i="55"/>
  <c r="AH15" i="37"/>
  <c r="AQ15" i="37" s="1"/>
  <c r="U18" i="89"/>
  <c r="U15" i="19"/>
  <c r="Y8" i="34"/>
  <c r="X8" i="34"/>
  <c r="AN15" i="23"/>
  <c r="AI15" i="23"/>
  <c r="AI7" i="80"/>
  <c r="AN7" i="80"/>
  <c r="AR14" i="36"/>
  <c r="U30" i="44"/>
  <c r="U41" i="16"/>
  <c r="U43" i="103"/>
  <c r="U23" i="46"/>
  <c r="AN15" i="62"/>
  <c r="AI15" i="62"/>
  <c r="U50" i="10"/>
  <c r="AR7" i="68"/>
  <c r="U21" i="53"/>
  <c r="AR14" i="66"/>
  <c r="AN7" i="39"/>
  <c r="AI7" i="39"/>
  <c r="AR7" i="29"/>
  <c r="U52" i="82"/>
  <c r="Z16" i="31"/>
  <c r="AH16" i="31"/>
  <c r="AQ16" i="31" s="1"/>
  <c r="U52" i="50"/>
  <c r="AN7" i="72"/>
  <c r="AI7" i="72"/>
  <c r="U33" i="88"/>
  <c r="U44" i="49"/>
  <c r="U50" i="98"/>
  <c r="AH8" i="29"/>
  <c r="AQ8" i="29" s="1"/>
  <c r="U19" i="47"/>
  <c r="AN14" i="73"/>
  <c r="AI14" i="73"/>
  <c r="AN8" i="64"/>
  <c r="AI8" i="64"/>
  <c r="AH8" i="25"/>
  <c r="AQ8" i="25" s="1"/>
  <c r="U32" i="104"/>
  <c r="U31" i="104" s="1"/>
  <c r="U30" i="104" s="1"/>
  <c r="AH8" i="68"/>
  <c r="AQ8" i="68" s="1"/>
  <c r="Z15" i="37"/>
  <c r="AF15" i="65"/>
  <c r="AO15" i="65" s="1"/>
  <c r="AG15" i="65"/>
  <c r="AP15" i="65" s="1"/>
  <c r="AE15" i="65"/>
  <c r="W16" i="65"/>
  <c r="Y15" i="30"/>
  <c r="X15" i="30"/>
  <c r="Z15" i="30" s="1"/>
  <c r="U42" i="83"/>
  <c r="AR14" i="37"/>
  <c r="U17" i="97"/>
  <c r="AI8" i="12"/>
  <c r="AN8" i="12"/>
  <c r="U32" i="51"/>
  <c r="AF15" i="27"/>
  <c r="AO15" i="27" s="1"/>
  <c r="AG15" i="27"/>
  <c r="AP15" i="27" s="1"/>
  <c r="W16" i="27"/>
  <c r="AE15" i="27"/>
  <c r="Z8" i="29"/>
  <c r="W15" i="81"/>
  <c r="AG14" i="81"/>
  <c r="AP14" i="81" s="1"/>
  <c r="AF14" i="81"/>
  <c r="AO14" i="81" s="1"/>
  <c r="AE14" i="81"/>
  <c r="Z8" i="68"/>
  <c r="AG14" i="77"/>
  <c r="AP14" i="77" s="1"/>
  <c r="AF14" i="77"/>
  <c r="AO14" i="77" s="1"/>
  <c r="AE14" i="77"/>
  <c r="W15" i="77"/>
  <c r="AH15" i="40"/>
  <c r="AQ15" i="40" s="1"/>
  <c r="AF8" i="60"/>
  <c r="AO8" i="60" s="1"/>
  <c r="AG8" i="60"/>
  <c r="AP8" i="60" s="1"/>
  <c r="W9" i="60"/>
  <c r="AE8" i="60"/>
  <c r="U23" i="105"/>
  <c r="Y15" i="78"/>
  <c r="X15" i="78"/>
  <c r="AR7" i="25"/>
  <c r="AI15" i="22"/>
  <c r="AN15" i="22"/>
  <c r="X15" i="14"/>
  <c r="Y15" i="14"/>
  <c r="U52" i="85"/>
  <c r="Y16" i="23"/>
  <c r="X16" i="23"/>
  <c r="U53" i="90"/>
  <c r="U23" i="32"/>
  <c r="U13" i="2"/>
  <c r="AG15" i="17"/>
  <c r="AP15" i="17" s="1"/>
  <c r="AF15" i="17"/>
  <c r="AO15" i="17" s="1"/>
  <c r="AE15" i="17"/>
  <c r="W16" i="17"/>
  <c r="U32" i="92"/>
  <c r="U31" i="13"/>
  <c r="U15" i="67"/>
  <c r="U14" i="67" s="1"/>
  <c r="AF14" i="74"/>
  <c r="AO14" i="74" s="1"/>
  <c r="AE14" i="74"/>
  <c r="W15" i="74"/>
  <c r="AG14" i="74"/>
  <c r="AP14" i="74" s="1"/>
  <c r="AH8" i="21"/>
  <c r="AQ8" i="21" s="1"/>
  <c r="U21" i="15"/>
  <c r="Y15" i="73"/>
  <c r="X15" i="73"/>
  <c r="Z15" i="73" s="1"/>
  <c r="Z8" i="25"/>
  <c r="AH15" i="70"/>
  <c r="AQ15" i="70" s="1"/>
  <c r="U33" i="54"/>
  <c r="U21" i="93"/>
  <c r="U39" i="95"/>
  <c r="Y8" i="39"/>
  <c r="Z8" i="39"/>
  <c r="X8" i="39"/>
  <c r="U23" i="101"/>
  <c r="Z8" i="21"/>
  <c r="U16" i="75"/>
  <c r="Y9" i="64"/>
  <c r="X9" i="64"/>
  <c r="U15" i="63"/>
  <c r="Z15" i="70"/>
  <c r="U15" i="38"/>
  <c r="AN7" i="34"/>
  <c r="AI7" i="34"/>
  <c r="U22" i="52"/>
  <c r="AN14" i="30"/>
  <c r="AI14" i="30"/>
  <c r="U43" i="87"/>
  <c r="Z15" i="40"/>
  <c r="AI14" i="61"/>
  <c r="AN14" i="61"/>
  <c r="AR14" i="40"/>
  <c r="AR7" i="21"/>
  <c r="AN14" i="78"/>
  <c r="AI14" i="78"/>
  <c r="Y16" i="22"/>
  <c r="X16" i="22"/>
  <c r="Z16" i="22" s="1"/>
  <c r="U32" i="84"/>
  <c r="U15" i="24"/>
  <c r="U14" i="24" s="1"/>
  <c r="AN14" i="14"/>
  <c r="AI14" i="14"/>
  <c r="AH15" i="27"/>
  <c r="AQ15" i="27" s="1"/>
  <c r="U15" i="28"/>
  <c r="Y8" i="72"/>
  <c r="X8" i="72"/>
  <c r="Z8" i="72" s="1"/>
  <c r="Y9" i="12"/>
  <c r="X9" i="12"/>
  <c r="Z15" i="14" l="1"/>
  <c r="AG16" i="22"/>
  <c r="AP16" i="22" s="1"/>
  <c r="AE16" i="22"/>
  <c r="W17" i="22"/>
  <c r="AF16" i="22"/>
  <c r="AO16" i="22" s="1"/>
  <c r="AR14" i="14"/>
  <c r="AR7" i="34"/>
  <c r="Y15" i="74"/>
  <c r="X15" i="74"/>
  <c r="Z15" i="74" s="1"/>
  <c r="AH15" i="78"/>
  <c r="AQ15" i="78" s="1"/>
  <c r="U29" i="44"/>
  <c r="U32" i="100"/>
  <c r="AH15" i="26"/>
  <c r="AQ15" i="26" s="1"/>
  <c r="AH16" i="62"/>
  <c r="AQ16" i="62" s="1"/>
  <c r="AH9" i="64"/>
  <c r="AQ9" i="64" s="1"/>
  <c r="AI14" i="74"/>
  <c r="AN14" i="74"/>
  <c r="Z15" i="78"/>
  <c r="AH8" i="76"/>
  <c r="AQ8" i="76" s="1"/>
  <c r="AR14" i="61"/>
  <c r="AG15" i="70"/>
  <c r="AP15" i="70" s="1"/>
  <c r="W16" i="70"/>
  <c r="AF15" i="70"/>
  <c r="AO15" i="70" s="1"/>
  <c r="AE15" i="70"/>
  <c r="AF8" i="39"/>
  <c r="AO8" i="39" s="1"/>
  <c r="AE8" i="39"/>
  <c r="W9" i="39"/>
  <c r="AG8" i="39"/>
  <c r="AP8" i="39" s="1"/>
  <c r="AH8" i="72"/>
  <c r="AQ8" i="72" s="1"/>
  <c r="U31" i="84"/>
  <c r="W16" i="40"/>
  <c r="AG15" i="40"/>
  <c r="AP15" i="40" s="1"/>
  <c r="AE15" i="40"/>
  <c r="AF15" i="40"/>
  <c r="AO15" i="40" s="1"/>
  <c r="U21" i="52"/>
  <c r="U15" i="75"/>
  <c r="U32" i="54"/>
  <c r="U51" i="85"/>
  <c r="AI8" i="60"/>
  <c r="AN8" i="60"/>
  <c r="Y15" i="77"/>
  <c r="Z15" i="77" s="1"/>
  <c r="X15" i="77"/>
  <c r="AH15" i="30"/>
  <c r="AQ15" i="30" s="1"/>
  <c r="U29" i="104"/>
  <c r="AR14" i="73"/>
  <c r="U32" i="88"/>
  <c r="AR7" i="39"/>
  <c r="AR15" i="23"/>
  <c r="U42" i="41"/>
  <c r="U32" i="45"/>
  <c r="U41" i="91"/>
  <c r="U49" i="42"/>
  <c r="U50" i="102"/>
  <c r="U49" i="102" s="1"/>
  <c r="U51" i="35"/>
  <c r="W9" i="72"/>
  <c r="AG8" i="72"/>
  <c r="AP8" i="72" s="1"/>
  <c r="AF8" i="72"/>
  <c r="AO8" i="72" s="1"/>
  <c r="AE8" i="72"/>
  <c r="AF8" i="21"/>
  <c r="AO8" i="21" s="1"/>
  <c r="W9" i="21"/>
  <c r="AG8" i="21"/>
  <c r="AP8" i="21" s="1"/>
  <c r="AE8" i="21"/>
  <c r="U52" i="90"/>
  <c r="Y9" i="60"/>
  <c r="X9" i="60"/>
  <c r="U16" i="97"/>
  <c r="AG15" i="37"/>
  <c r="AP15" i="37" s="1"/>
  <c r="AE15" i="37"/>
  <c r="W16" i="37"/>
  <c r="AF15" i="37"/>
  <c r="AO15" i="37" s="1"/>
  <c r="AR7" i="72"/>
  <c r="U22" i="46"/>
  <c r="U17" i="89"/>
  <c r="AR14" i="26"/>
  <c r="U14" i="79"/>
  <c r="AH15" i="61"/>
  <c r="AQ15" i="61" s="1"/>
  <c r="U38" i="95"/>
  <c r="AH16" i="23"/>
  <c r="AQ16" i="23" s="1"/>
  <c r="Y15" i="81"/>
  <c r="X15" i="81"/>
  <c r="U49" i="98"/>
  <c r="U50" i="94"/>
  <c r="AR14" i="30"/>
  <c r="Z9" i="64"/>
  <c r="AG8" i="25"/>
  <c r="AP8" i="25" s="1"/>
  <c r="W9" i="25"/>
  <c r="AE8" i="25"/>
  <c r="AF8" i="25"/>
  <c r="AO8" i="25" s="1"/>
  <c r="U31" i="92"/>
  <c r="U12" i="2"/>
  <c r="Z16" i="23"/>
  <c r="AG8" i="29"/>
  <c r="AP8" i="29" s="1"/>
  <c r="W9" i="29"/>
  <c r="AE8" i="29"/>
  <c r="AF8" i="29"/>
  <c r="AO8" i="29" s="1"/>
  <c r="U31" i="51"/>
  <c r="Y16" i="65"/>
  <c r="X16" i="65"/>
  <c r="U18" i="47"/>
  <c r="U51" i="82"/>
  <c r="U49" i="10"/>
  <c r="U42" i="103"/>
  <c r="U31" i="20"/>
  <c r="Z8" i="76"/>
  <c r="W16" i="61"/>
  <c r="AF15" i="61"/>
  <c r="AO15" i="61" s="1"/>
  <c r="AE15" i="61"/>
  <c r="AG15" i="61"/>
  <c r="AP15" i="61" s="1"/>
  <c r="AH9" i="12"/>
  <c r="AQ9" i="12" s="1"/>
  <c r="U22" i="101"/>
  <c r="Z9" i="12"/>
  <c r="U14" i="28"/>
  <c r="U13" i="24"/>
  <c r="AR14" i="78"/>
  <c r="U14" i="38"/>
  <c r="AH8" i="39"/>
  <c r="AQ8" i="39" s="1"/>
  <c r="U20" i="93"/>
  <c r="AH15" i="73"/>
  <c r="AQ15" i="73" s="1"/>
  <c r="Y16" i="17"/>
  <c r="Z16" i="17" s="1"/>
  <c r="X16" i="17"/>
  <c r="AR15" i="22"/>
  <c r="AF8" i="68"/>
  <c r="AO8" i="68" s="1"/>
  <c r="AE8" i="68"/>
  <c r="W9" i="68"/>
  <c r="AG8" i="68"/>
  <c r="AP8" i="68" s="1"/>
  <c r="AN15" i="27"/>
  <c r="AI15" i="27"/>
  <c r="AI15" i="65"/>
  <c r="AN15" i="65"/>
  <c r="AR8" i="64"/>
  <c r="U43" i="49"/>
  <c r="U51" i="50"/>
  <c r="AR15" i="62"/>
  <c r="U15" i="33"/>
  <c r="U32" i="96"/>
  <c r="U21" i="86"/>
  <c r="W16" i="36"/>
  <c r="AG15" i="36"/>
  <c r="AP15" i="36" s="1"/>
  <c r="AF15" i="36"/>
  <c r="AO15" i="36" s="1"/>
  <c r="AE15" i="36"/>
  <c r="U13" i="59"/>
  <c r="AH8" i="80"/>
  <c r="AQ8" i="80" s="1"/>
  <c r="U40" i="43"/>
  <c r="U42" i="99"/>
  <c r="AH16" i="22"/>
  <c r="AQ16" i="22" s="1"/>
  <c r="U14" i="63"/>
  <c r="U30" i="13"/>
  <c r="AG15" i="14"/>
  <c r="AP15" i="14" s="1"/>
  <c r="W16" i="14"/>
  <c r="AE15" i="14"/>
  <c r="AF15" i="14"/>
  <c r="AO15" i="14" s="1"/>
  <c r="AN14" i="77"/>
  <c r="AI14" i="77"/>
  <c r="AG15" i="30"/>
  <c r="AP15" i="30" s="1"/>
  <c r="W16" i="30"/>
  <c r="AE15" i="30"/>
  <c r="AF15" i="30"/>
  <c r="AO15" i="30" s="1"/>
  <c r="AE16" i="31"/>
  <c r="AF16" i="31"/>
  <c r="AO16" i="31" s="1"/>
  <c r="W17" i="31"/>
  <c r="AG16" i="31"/>
  <c r="AP16" i="31" s="1"/>
  <c r="AR7" i="76"/>
  <c r="U42" i="87"/>
  <c r="U20" i="15"/>
  <c r="AH15" i="14"/>
  <c r="AQ15" i="14" s="1"/>
  <c r="Z8" i="34"/>
  <c r="AH8" i="34"/>
  <c r="AQ8" i="34" s="1"/>
  <c r="W16" i="66"/>
  <c r="AG15" i="66"/>
  <c r="AP15" i="66" s="1"/>
  <c r="AF15" i="66"/>
  <c r="AO15" i="66" s="1"/>
  <c r="AE15" i="66"/>
  <c r="Z15" i="26"/>
  <c r="Z16" i="62"/>
  <c r="U47" i="18"/>
  <c r="U15" i="71"/>
  <c r="AF15" i="73"/>
  <c r="AO15" i="73" s="1"/>
  <c r="AE15" i="73"/>
  <c r="W16" i="73"/>
  <c r="AG15" i="73"/>
  <c r="AP15" i="73" s="1"/>
  <c r="U13" i="67"/>
  <c r="AI15" i="17"/>
  <c r="AN15" i="17"/>
  <c r="U22" i="32"/>
  <c r="U22" i="105"/>
  <c r="AN14" i="81"/>
  <c r="AI14" i="81"/>
  <c r="X16" i="27"/>
  <c r="Y16" i="27"/>
  <c r="AR8" i="12"/>
  <c r="U41" i="83"/>
  <c r="U20" i="53"/>
  <c r="U40" i="16"/>
  <c r="AR7" i="80"/>
  <c r="U14" i="19"/>
  <c r="U41" i="55"/>
  <c r="U41" i="11"/>
  <c r="AF8" i="80"/>
  <c r="AO8" i="80" s="1"/>
  <c r="AE8" i="80"/>
  <c r="W9" i="80"/>
  <c r="AG8" i="80"/>
  <c r="AP8" i="80" s="1"/>
  <c r="W15" i="69"/>
  <c r="AG14" i="69"/>
  <c r="AP14" i="69" s="1"/>
  <c r="AF14" i="69"/>
  <c r="AO14" i="69" s="1"/>
  <c r="AE14" i="69"/>
  <c r="U50" i="48"/>
  <c r="AF15" i="77" l="1"/>
  <c r="AO15" i="77" s="1"/>
  <c r="AG15" i="77"/>
  <c r="AP15" i="77" s="1"/>
  <c r="AE15" i="77"/>
  <c r="W16" i="77"/>
  <c r="AG16" i="17"/>
  <c r="AP16" i="17" s="1"/>
  <c r="W17" i="17"/>
  <c r="AE16" i="17"/>
  <c r="AF16" i="17"/>
  <c r="AO16" i="17" s="1"/>
  <c r="U39" i="43"/>
  <c r="AN8" i="72"/>
  <c r="AI8" i="72"/>
  <c r="Y16" i="14"/>
  <c r="X16" i="14"/>
  <c r="U31" i="96"/>
  <c r="U50" i="50"/>
  <c r="AR15" i="65"/>
  <c r="U12" i="24"/>
  <c r="Y16" i="61"/>
  <c r="X16" i="61"/>
  <c r="AH16" i="65"/>
  <c r="AQ16" i="65" s="1"/>
  <c r="AN8" i="29"/>
  <c r="AI8" i="29"/>
  <c r="AG9" i="64"/>
  <c r="AP9" i="64" s="1"/>
  <c r="AF9" i="64"/>
  <c r="AO9" i="64" s="1"/>
  <c r="AE9" i="64"/>
  <c r="W10" i="64"/>
  <c r="U48" i="98"/>
  <c r="U51" i="90"/>
  <c r="U48" i="102"/>
  <c r="U31" i="45"/>
  <c r="U28" i="104"/>
  <c r="AH15" i="74"/>
  <c r="AQ15" i="74" s="1"/>
  <c r="Y16" i="66"/>
  <c r="X16" i="66"/>
  <c r="AN15" i="30"/>
  <c r="AI15" i="30"/>
  <c r="U41" i="103"/>
  <c r="U31" i="54"/>
  <c r="AI15" i="40"/>
  <c r="AN15" i="40"/>
  <c r="AN15" i="70"/>
  <c r="AI15" i="70"/>
  <c r="AR15" i="70" s="1"/>
  <c r="AR15" i="27"/>
  <c r="W9" i="76"/>
  <c r="AE8" i="76"/>
  <c r="AF8" i="76"/>
  <c r="AO8" i="76" s="1"/>
  <c r="AG8" i="76"/>
  <c r="AP8" i="76" s="1"/>
  <c r="U48" i="10"/>
  <c r="Z16" i="65"/>
  <c r="Y9" i="29"/>
  <c r="X9" i="29"/>
  <c r="Z9" i="29" s="1"/>
  <c r="U30" i="92"/>
  <c r="AH15" i="81"/>
  <c r="AQ15" i="81" s="1"/>
  <c r="U37" i="95"/>
  <c r="U15" i="97"/>
  <c r="AI8" i="21"/>
  <c r="AN8" i="21"/>
  <c r="AR8" i="60"/>
  <c r="U14" i="75"/>
  <c r="Y16" i="40"/>
  <c r="X16" i="40"/>
  <c r="Z16" i="40" s="1"/>
  <c r="Y16" i="70"/>
  <c r="X16" i="70"/>
  <c r="U31" i="100"/>
  <c r="W16" i="74"/>
  <c r="AF15" i="74"/>
  <c r="AO15" i="74" s="1"/>
  <c r="AG15" i="74"/>
  <c r="AP15" i="74" s="1"/>
  <c r="AE15" i="74"/>
  <c r="Y16" i="73"/>
  <c r="X16" i="73"/>
  <c r="Z16" i="73" s="1"/>
  <c r="U13" i="63"/>
  <c r="U17" i="47"/>
  <c r="U21" i="46"/>
  <c r="AR14" i="81"/>
  <c r="AN15" i="73"/>
  <c r="AI15" i="73"/>
  <c r="U49" i="48"/>
  <c r="Y9" i="80"/>
  <c r="X9" i="80"/>
  <c r="U40" i="55"/>
  <c r="U39" i="16"/>
  <c r="AN15" i="66"/>
  <c r="AI15" i="66"/>
  <c r="AR14" i="77"/>
  <c r="Y16" i="36"/>
  <c r="X16" i="36"/>
  <c r="Z16" i="36" s="1"/>
  <c r="U14" i="33"/>
  <c r="U42" i="49"/>
  <c r="U13" i="38"/>
  <c r="U13" i="28"/>
  <c r="Z15" i="81"/>
  <c r="AH9" i="60"/>
  <c r="AQ9" i="60" s="1"/>
  <c r="Y9" i="72"/>
  <c r="X9" i="72"/>
  <c r="U48" i="42"/>
  <c r="U41" i="41"/>
  <c r="U31" i="88"/>
  <c r="Y9" i="39"/>
  <c r="Z9" i="39"/>
  <c r="X9" i="39"/>
  <c r="AF15" i="78"/>
  <c r="AO15" i="78" s="1"/>
  <c r="W16" i="78"/>
  <c r="AG15" i="78"/>
  <c r="AP15" i="78" s="1"/>
  <c r="AE15" i="78"/>
  <c r="Y17" i="22"/>
  <c r="Z17" i="22" s="1"/>
  <c r="X17" i="22"/>
  <c r="AH16" i="27"/>
  <c r="AQ16" i="27" s="1"/>
  <c r="AN15" i="36"/>
  <c r="AI15" i="36"/>
  <c r="AI8" i="68"/>
  <c r="AN8" i="68"/>
  <c r="U21" i="101"/>
  <c r="U13" i="79"/>
  <c r="U40" i="11"/>
  <c r="AE16" i="62"/>
  <c r="AF16" i="62"/>
  <c r="AO16" i="62" s="1"/>
  <c r="W17" i="62"/>
  <c r="AG16" i="62"/>
  <c r="AP16" i="62" s="1"/>
  <c r="Y16" i="30"/>
  <c r="X16" i="30"/>
  <c r="AR15" i="17"/>
  <c r="AN14" i="69"/>
  <c r="AI14" i="69"/>
  <c r="AN8" i="80"/>
  <c r="AI8" i="80"/>
  <c r="Z16" i="27"/>
  <c r="U21" i="105"/>
  <c r="U12" i="67"/>
  <c r="U14" i="71"/>
  <c r="W9" i="34"/>
  <c r="AG8" i="34"/>
  <c r="AP8" i="34" s="1"/>
  <c r="AE8" i="34"/>
  <c r="AF8" i="34"/>
  <c r="AO8" i="34" s="1"/>
  <c r="U41" i="87"/>
  <c r="AN16" i="31"/>
  <c r="AI16" i="31"/>
  <c r="AR16" i="31" s="1"/>
  <c r="U29" i="13"/>
  <c r="U41" i="99"/>
  <c r="AH16" i="17"/>
  <c r="AQ16" i="17" s="1"/>
  <c r="U19" i="93"/>
  <c r="AF9" i="12"/>
  <c r="AO9" i="12" s="1"/>
  <c r="AG9" i="12"/>
  <c r="AP9" i="12" s="1"/>
  <c r="W10" i="12"/>
  <c r="AE9" i="12"/>
  <c r="U30" i="20"/>
  <c r="U50" i="82"/>
  <c r="AF16" i="23"/>
  <c r="AO16" i="23" s="1"/>
  <c r="AG16" i="23"/>
  <c r="AP16" i="23" s="1"/>
  <c r="AE16" i="23"/>
  <c r="W17" i="23"/>
  <c r="AI8" i="25"/>
  <c r="AN8" i="25"/>
  <c r="U16" i="89"/>
  <c r="Y16" i="37"/>
  <c r="X16" i="37"/>
  <c r="Z9" i="60"/>
  <c r="Y9" i="21"/>
  <c r="X9" i="21"/>
  <c r="Z9" i="21" s="1"/>
  <c r="AH15" i="77"/>
  <c r="AQ15" i="77" s="1"/>
  <c r="U50" i="85"/>
  <c r="U20" i="52"/>
  <c r="U30" i="84"/>
  <c r="AN8" i="39"/>
  <c r="AI8" i="39"/>
  <c r="U28" i="44"/>
  <c r="AN16" i="22"/>
  <c r="AI16" i="22"/>
  <c r="U21" i="32"/>
  <c r="U46" i="18"/>
  <c r="AN15" i="14"/>
  <c r="AI15" i="14"/>
  <c r="U11" i="2"/>
  <c r="Y15" i="69"/>
  <c r="X15" i="69"/>
  <c r="U40" i="83"/>
  <c r="W16" i="26"/>
  <c r="AF15" i="26"/>
  <c r="AO15" i="26" s="1"/>
  <c r="AE15" i="26"/>
  <c r="AG15" i="26"/>
  <c r="AP15" i="26" s="1"/>
  <c r="U19" i="15"/>
  <c r="Y17" i="31"/>
  <c r="Z17" i="31"/>
  <c r="X17" i="31"/>
  <c r="U13" i="19"/>
  <c r="U19" i="53"/>
  <c r="U12" i="59"/>
  <c r="U20" i="86"/>
  <c r="Y9" i="68"/>
  <c r="X9" i="68"/>
  <c r="AN15" i="61"/>
  <c r="AI15" i="61"/>
  <c r="U30" i="51"/>
  <c r="Y9" i="25"/>
  <c r="Z9" i="25"/>
  <c r="X9" i="25"/>
  <c r="U49" i="94"/>
  <c r="AN15" i="37"/>
  <c r="AI15" i="37"/>
  <c r="U50" i="35"/>
  <c r="U49" i="35" s="1"/>
  <c r="U40" i="91"/>
  <c r="AR14" i="74"/>
  <c r="Z15" i="69" l="1"/>
  <c r="Z16" i="70"/>
  <c r="Z16" i="66"/>
  <c r="W17" i="66" s="1"/>
  <c r="Z9" i="80"/>
  <c r="W10" i="80" s="1"/>
  <c r="Z9" i="68"/>
  <c r="W10" i="68" s="1"/>
  <c r="AE17" i="22"/>
  <c r="AF17" i="22"/>
  <c r="AO17" i="22" s="1"/>
  <c r="W18" i="22"/>
  <c r="AG17" i="22"/>
  <c r="AP17" i="22" s="1"/>
  <c r="AG16" i="66"/>
  <c r="AP16" i="66" s="1"/>
  <c r="AF16" i="66"/>
  <c r="AO16" i="66" s="1"/>
  <c r="AE16" i="66"/>
  <c r="AG15" i="69"/>
  <c r="AP15" i="69" s="1"/>
  <c r="AF15" i="69"/>
  <c r="AO15" i="69" s="1"/>
  <c r="AE15" i="69"/>
  <c r="W16" i="69"/>
  <c r="AE16" i="70"/>
  <c r="W17" i="70"/>
  <c r="AG16" i="70"/>
  <c r="AP16" i="70" s="1"/>
  <c r="AF16" i="70"/>
  <c r="AO16" i="70" s="1"/>
  <c r="AG9" i="80"/>
  <c r="AP9" i="80" s="1"/>
  <c r="AF9" i="80"/>
  <c r="AO9" i="80" s="1"/>
  <c r="AE9" i="80"/>
  <c r="W10" i="29"/>
  <c r="AG9" i="29"/>
  <c r="AP9" i="29" s="1"/>
  <c r="AE9" i="29"/>
  <c r="AF9" i="29"/>
  <c r="AO9" i="29" s="1"/>
  <c r="AF9" i="68"/>
  <c r="AO9" i="68" s="1"/>
  <c r="AE9" i="68"/>
  <c r="AG9" i="25"/>
  <c r="AP9" i="25" s="1"/>
  <c r="W10" i="25"/>
  <c r="AE9" i="25"/>
  <c r="AF9" i="25"/>
  <c r="AO9" i="25" s="1"/>
  <c r="U12" i="63"/>
  <c r="U30" i="45"/>
  <c r="AH9" i="25"/>
  <c r="AQ9" i="25" s="1"/>
  <c r="AH17" i="31"/>
  <c r="AQ17" i="31" s="1"/>
  <c r="AN15" i="26"/>
  <c r="AI15" i="26"/>
  <c r="AH9" i="21"/>
  <c r="AQ9" i="21" s="1"/>
  <c r="AN16" i="23"/>
  <c r="AI16" i="23"/>
  <c r="U29" i="20"/>
  <c r="U18" i="93"/>
  <c r="U28" i="13"/>
  <c r="AN8" i="34"/>
  <c r="AI8" i="34"/>
  <c r="U11" i="67"/>
  <c r="AR14" i="69"/>
  <c r="U39" i="11"/>
  <c r="AR8" i="68"/>
  <c r="AH9" i="39"/>
  <c r="AQ9" i="39" s="1"/>
  <c r="U40" i="41"/>
  <c r="AH16" i="36"/>
  <c r="AQ16" i="36" s="1"/>
  <c r="U13" i="75"/>
  <c r="U14" i="97"/>
  <c r="U29" i="92"/>
  <c r="U47" i="10"/>
  <c r="U30" i="54"/>
  <c r="AR8" i="29"/>
  <c r="U49" i="50"/>
  <c r="AR8" i="72"/>
  <c r="Y17" i="17"/>
  <c r="X17" i="17"/>
  <c r="Z17" i="17" s="1"/>
  <c r="U48" i="35"/>
  <c r="U19" i="52"/>
  <c r="AE9" i="39"/>
  <c r="W10" i="39"/>
  <c r="AF9" i="39"/>
  <c r="AO9" i="39" s="1"/>
  <c r="AG9" i="39"/>
  <c r="AP9" i="39" s="1"/>
  <c r="AR15" i="37"/>
  <c r="Y16" i="26"/>
  <c r="X16" i="26"/>
  <c r="AR8" i="39"/>
  <c r="U15" i="89"/>
  <c r="Y10" i="12"/>
  <c r="X10" i="12"/>
  <c r="Y9" i="34"/>
  <c r="X9" i="34"/>
  <c r="U20" i="105"/>
  <c r="Y17" i="62"/>
  <c r="Z17" i="62" s="1"/>
  <c r="X17" i="62"/>
  <c r="U12" i="79"/>
  <c r="AN15" i="78"/>
  <c r="AI15" i="78"/>
  <c r="U47" i="42"/>
  <c r="U38" i="16"/>
  <c r="AH16" i="73"/>
  <c r="AQ16" i="73" s="1"/>
  <c r="Y16" i="74"/>
  <c r="X16" i="74"/>
  <c r="AH16" i="40"/>
  <c r="AQ16" i="40" s="1"/>
  <c r="U36" i="95"/>
  <c r="U35" i="95" s="1"/>
  <c r="U40" i="103"/>
  <c r="Y10" i="64"/>
  <c r="X10" i="64"/>
  <c r="U11" i="24"/>
  <c r="U30" i="96"/>
  <c r="Y16" i="77"/>
  <c r="X16" i="77"/>
  <c r="Z16" i="77" s="1"/>
  <c r="AH9" i="68"/>
  <c r="AQ9" i="68" s="1"/>
  <c r="U27" i="44"/>
  <c r="AF16" i="36"/>
  <c r="AO16" i="36" s="1"/>
  <c r="AE16" i="36"/>
  <c r="AG16" i="36"/>
  <c r="AP16" i="36" s="1"/>
  <c r="W17" i="36"/>
  <c r="AH9" i="29"/>
  <c r="AQ9" i="29" s="1"/>
  <c r="U47" i="98"/>
  <c r="U49" i="85"/>
  <c r="W10" i="60"/>
  <c r="AG9" i="60"/>
  <c r="AP9" i="60" s="1"/>
  <c r="AE9" i="60"/>
  <c r="AF9" i="60"/>
  <c r="AO9" i="60" s="1"/>
  <c r="AG16" i="27"/>
  <c r="AP16" i="27" s="1"/>
  <c r="AE16" i="27"/>
  <c r="AF16" i="27"/>
  <c r="AO16" i="27" s="1"/>
  <c r="W17" i="27"/>
  <c r="AH9" i="72"/>
  <c r="AQ9" i="72" s="1"/>
  <c r="AF15" i="81"/>
  <c r="AO15" i="81" s="1"/>
  <c r="AE15" i="81"/>
  <c r="W16" i="81"/>
  <c r="AG15" i="81"/>
  <c r="AP15" i="81" s="1"/>
  <c r="U41" i="49"/>
  <c r="U48" i="48"/>
  <c r="U20" i="46"/>
  <c r="AE16" i="73"/>
  <c r="W17" i="73"/>
  <c r="AF16" i="73"/>
  <c r="AO16" i="73" s="1"/>
  <c r="AG16" i="73"/>
  <c r="AP16" i="73" s="1"/>
  <c r="W17" i="40"/>
  <c r="AE16" i="40"/>
  <c r="AF16" i="40"/>
  <c r="AO16" i="40" s="1"/>
  <c r="AG16" i="40"/>
  <c r="AP16" i="40" s="1"/>
  <c r="AN8" i="76"/>
  <c r="AI8" i="76"/>
  <c r="AR15" i="30"/>
  <c r="U47" i="102"/>
  <c r="AN9" i="64"/>
  <c r="AI9" i="64"/>
  <c r="AH16" i="14"/>
  <c r="AQ16" i="14" s="1"/>
  <c r="U38" i="43"/>
  <c r="AI15" i="77"/>
  <c r="AN15" i="77"/>
  <c r="W18" i="31"/>
  <c r="AG17" i="31"/>
  <c r="AP17" i="31" s="1"/>
  <c r="AF17" i="31"/>
  <c r="AO17" i="31" s="1"/>
  <c r="AE17" i="31"/>
  <c r="W10" i="21"/>
  <c r="AF9" i="21"/>
  <c r="AO9" i="21" s="1"/>
  <c r="AE9" i="21"/>
  <c r="AG9" i="21"/>
  <c r="AP9" i="21" s="1"/>
  <c r="AI9" i="12"/>
  <c r="AN9" i="12"/>
  <c r="AR15" i="36"/>
  <c r="U12" i="38"/>
  <c r="U18" i="53"/>
  <c r="U10" i="2"/>
  <c r="U20" i="32"/>
  <c r="U29" i="51"/>
  <c r="U18" i="15"/>
  <c r="U39" i="83"/>
  <c r="AR15" i="14"/>
  <c r="AR16" i="22"/>
  <c r="AH16" i="37"/>
  <c r="AQ16" i="37" s="1"/>
  <c r="AR8" i="25"/>
  <c r="U49" i="82"/>
  <c r="U40" i="99"/>
  <c r="U40" i="87"/>
  <c r="U13" i="71"/>
  <c r="AR8" i="80"/>
  <c r="AH16" i="30"/>
  <c r="AQ16" i="30" s="1"/>
  <c r="AN16" i="62"/>
  <c r="AI16" i="62"/>
  <c r="U20" i="101"/>
  <c r="Y16" i="78"/>
  <c r="Z16" i="78" s="1"/>
  <c r="X16" i="78"/>
  <c r="U30" i="88"/>
  <c r="Z9" i="72"/>
  <c r="U39" i="55"/>
  <c r="AR15" i="73"/>
  <c r="U30" i="100"/>
  <c r="AR8" i="21"/>
  <c r="AF16" i="65"/>
  <c r="AO16" i="65" s="1"/>
  <c r="AG16" i="65"/>
  <c r="AP16" i="65" s="1"/>
  <c r="AE16" i="65"/>
  <c r="W17" i="65"/>
  <c r="Y9" i="76"/>
  <c r="Z9" i="76" s="1"/>
  <c r="X9" i="76"/>
  <c r="AR15" i="40"/>
  <c r="AH16" i="61"/>
  <c r="AQ16" i="61" s="1"/>
  <c r="Z16" i="14"/>
  <c r="U11" i="59"/>
  <c r="U45" i="18"/>
  <c r="U39" i="91"/>
  <c r="U48" i="94"/>
  <c r="AR15" i="61"/>
  <c r="U19" i="86"/>
  <c r="U12" i="19"/>
  <c r="AH15" i="69"/>
  <c r="AQ15" i="69" s="1"/>
  <c r="U29" i="84"/>
  <c r="U28" i="84" s="1"/>
  <c r="Z16" i="37"/>
  <c r="Y17" i="23"/>
  <c r="X17" i="23"/>
  <c r="Z17" i="23" s="1"/>
  <c r="Z16" i="30"/>
  <c r="AH17" i="22"/>
  <c r="AQ17" i="22" s="1"/>
  <c r="U12" i="28"/>
  <c r="U13" i="33"/>
  <c r="AR15" i="66"/>
  <c r="AH9" i="80"/>
  <c r="AQ9" i="80" s="1"/>
  <c r="U16" i="47"/>
  <c r="AI15" i="74"/>
  <c r="AN15" i="74"/>
  <c r="AH16" i="70"/>
  <c r="AQ16" i="70" s="1"/>
  <c r="AH16" i="66"/>
  <c r="AQ16" i="66" s="1"/>
  <c r="U27" i="104"/>
  <c r="U50" i="90"/>
  <c r="Z16" i="61"/>
  <c r="AN16" i="17"/>
  <c r="AI16" i="17"/>
  <c r="Z16" i="26" l="1"/>
  <c r="AG9" i="68"/>
  <c r="AP9" i="68" s="1"/>
  <c r="AG16" i="26"/>
  <c r="AP16" i="26" s="1"/>
  <c r="AF16" i="26"/>
  <c r="AO16" i="26" s="1"/>
  <c r="W17" i="26"/>
  <c r="AE16" i="26"/>
  <c r="W18" i="62"/>
  <c r="AF17" i="62"/>
  <c r="AO17" i="62" s="1"/>
  <c r="AE17" i="62"/>
  <c r="AG17" i="62"/>
  <c r="AP17" i="62" s="1"/>
  <c r="W10" i="76"/>
  <c r="AG9" i="76"/>
  <c r="AP9" i="76" s="1"/>
  <c r="AF9" i="76"/>
  <c r="AO9" i="76" s="1"/>
  <c r="AE9" i="76"/>
  <c r="AG16" i="78"/>
  <c r="AP16" i="78" s="1"/>
  <c r="AF16" i="78"/>
  <c r="AO16" i="78" s="1"/>
  <c r="AE16" i="78"/>
  <c r="W17" i="78"/>
  <c r="AE16" i="14"/>
  <c r="W17" i="14"/>
  <c r="AF16" i="14"/>
  <c r="AO16" i="14" s="1"/>
  <c r="AG16" i="14"/>
  <c r="AP16" i="14" s="1"/>
  <c r="AI17" i="31"/>
  <c r="AN17" i="31"/>
  <c r="Y17" i="73"/>
  <c r="X17" i="73"/>
  <c r="Z17" i="73" s="1"/>
  <c r="U48" i="85"/>
  <c r="Y17" i="36"/>
  <c r="X17" i="36"/>
  <c r="U19" i="105"/>
  <c r="Y10" i="39"/>
  <c r="X10" i="39"/>
  <c r="AH17" i="17"/>
  <c r="AQ17" i="17" s="1"/>
  <c r="U48" i="50"/>
  <c r="U46" i="10"/>
  <c r="U12" i="75"/>
  <c r="AR16" i="23"/>
  <c r="Y10" i="25"/>
  <c r="X10" i="25"/>
  <c r="Y16" i="69"/>
  <c r="X16" i="69"/>
  <c r="W17" i="30"/>
  <c r="AE16" i="30"/>
  <c r="AF16" i="30"/>
  <c r="AO16" i="30" s="1"/>
  <c r="AG16" i="30"/>
  <c r="AP16" i="30" s="1"/>
  <c r="U18" i="86"/>
  <c r="U38" i="91"/>
  <c r="U38" i="55"/>
  <c r="U39" i="87"/>
  <c r="U28" i="51"/>
  <c r="U17" i="53"/>
  <c r="AR9" i="12"/>
  <c r="U37" i="43"/>
  <c r="U46" i="102"/>
  <c r="AN16" i="73"/>
  <c r="AI16" i="73"/>
  <c r="U40" i="49"/>
  <c r="U29" i="96"/>
  <c r="AH16" i="74"/>
  <c r="AQ16" i="74" s="1"/>
  <c r="U37" i="16"/>
  <c r="U11" i="79"/>
  <c r="AH9" i="34"/>
  <c r="AQ9" i="34" s="1"/>
  <c r="AN9" i="39"/>
  <c r="AI9" i="39"/>
  <c r="AE17" i="17"/>
  <c r="AF17" i="17"/>
  <c r="AO17" i="17" s="1"/>
  <c r="AG17" i="17"/>
  <c r="AP17" i="17" s="1"/>
  <c r="W18" i="17"/>
  <c r="U27" i="13"/>
  <c r="U29" i="45"/>
  <c r="AI9" i="29"/>
  <c r="AN9" i="29"/>
  <c r="AN15" i="69"/>
  <c r="AI15" i="69"/>
  <c r="U27" i="84"/>
  <c r="U12" i="33"/>
  <c r="AH17" i="23"/>
  <c r="AQ17" i="23" s="1"/>
  <c r="Y17" i="65"/>
  <c r="X17" i="65"/>
  <c r="W10" i="72"/>
  <c r="AG9" i="72"/>
  <c r="AP9" i="72" s="1"/>
  <c r="AF9" i="72"/>
  <c r="AO9" i="72" s="1"/>
  <c r="AE9" i="72"/>
  <c r="AN16" i="40"/>
  <c r="AI16" i="40"/>
  <c r="AN9" i="60"/>
  <c r="AI9" i="60"/>
  <c r="U46" i="98"/>
  <c r="AN16" i="36"/>
  <c r="AI16" i="36"/>
  <c r="U39" i="103"/>
  <c r="Z16" i="74"/>
  <c r="AH17" i="62"/>
  <c r="AQ17" i="62" s="1"/>
  <c r="Z9" i="34"/>
  <c r="U14" i="89"/>
  <c r="U28" i="92"/>
  <c r="AN9" i="68"/>
  <c r="AI9" i="68"/>
  <c r="U44" i="18"/>
  <c r="AI16" i="65"/>
  <c r="AN16" i="65"/>
  <c r="U29" i="100"/>
  <c r="U19" i="101"/>
  <c r="U39" i="99"/>
  <c r="U38" i="83"/>
  <c r="U19" i="32"/>
  <c r="U11" i="38"/>
  <c r="AI9" i="21"/>
  <c r="AN9" i="21"/>
  <c r="Y18" i="31"/>
  <c r="X18" i="31"/>
  <c r="Y17" i="40"/>
  <c r="X17" i="40"/>
  <c r="U19" i="46"/>
  <c r="Y16" i="81"/>
  <c r="X16" i="81"/>
  <c r="Y17" i="27"/>
  <c r="X17" i="27"/>
  <c r="AH16" i="77"/>
  <c r="AQ16" i="77" s="1"/>
  <c r="U10" i="24"/>
  <c r="U46" i="42"/>
  <c r="U18" i="52"/>
  <c r="U10" i="67"/>
  <c r="U17" i="93"/>
  <c r="U11" i="63"/>
  <c r="Y10" i="29"/>
  <c r="X10" i="29"/>
  <c r="Y18" i="22"/>
  <c r="X18" i="22"/>
  <c r="Z18" i="22" s="1"/>
  <c r="W17" i="61"/>
  <c r="AF16" i="61"/>
  <c r="AO16" i="61" s="1"/>
  <c r="AG16" i="61"/>
  <c r="AP16" i="61" s="1"/>
  <c r="AE16" i="61"/>
  <c r="U15" i="47"/>
  <c r="AR9" i="64"/>
  <c r="AR8" i="76"/>
  <c r="AN15" i="81"/>
  <c r="AI15" i="81"/>
  <c r="Y10" i="60"/>
  <c r="X10" i="60"/>
  <c r="AF16" i="77"/>
  <c r="AO16" i="77" s="1"/>
  <c r="AG16" i="77"/>
  <c r="AP16" i="77" s="1"/>
  <c r="AE16" i="77"/>
  <c r="W17" i="77"/>
  <c r="AH10" i="64"/>
  <c r="AQ10" i="64" s="1"/>
  <c r="U34" i="95"/>
  <c r="AR15" i="78"/>
  <c r="AH10" i="12"/>
  <c r="AQ10" i="12" s="1"/>
  <c r="U29" i="54"/>
  <c r="U13" i="97"/>
  <c r="U39" i="41"/>
  <c r="AR8" i="34"/>
  <c r="Y10" i="68"/>
  <c r="X10" i="68"/>
  <c r="Y10" i="80"/>
  <c r="X10" i="80"/>
  <c r="Z10" i="80" s="1"/>
  <c r="Y17" i="70"/>
  <c r="X17" i="70"/>
  <c r="Y17" i="66"/>
  <c r="X17" i="66"/>
  <c r="Z17" i="66" s="1"/>
  <c r="U49" i="90"/>
  <c r="AG17" i="23"/>
  <c r="AP17" i="23" s="1"/>
  <c r="AF17" i="23"/>
  <c r="AO17" i="23" s="1"/>
  <c r="W18" i="23"/>
  <c r="AE17" i="23"/>
  <c r="U11" i="28"/>
  <c r="U29" i="88"/>
  <c r="AR16" i="62"/>
  <c r="AR16" i="17"/>
  <c r="U26" i="104"/>
  <c r="AR15" i="74"/>
  <c r="AE16" i="37"/>
  <c r="AG16" i="37"/>
  <c r="AP16" i="37" s="1"/>
  <c r="W17" i="37"/>
  <c r="AF16" i="37"/>
  <c r="AO16" i="37" s="1"/>
  <c r="U11" i="19"/>
  <c r="U47" i="94"/>
  <c r="U10" i="59"/>
  <c r="AH9" i="76"/>
  <c r="AQ9" i="76" s="1"/>
  <c r="AH16" i="78"/>
  <c r="AQ16" i="78" s="1"/>
  <c r="U12" i="71"/>
  <c r="U48" i="82"/>
  <c r="U17" i="15"/>
  <c r="U9" i="2"/>
  <c r="Y10" i="21"/>
  <c r="Z10" i="21" s="1"/>
  <c r="X10" i="21"/>
  <c r="AR15" i="77"/>
  <c r="U47" i="48"/>
  <c r="AI16" i="27"/>
  <c r="AN16" i="27"/>
  <c r="U26" i="44"/>
  <c r="Z10" i="64"/>
  <c r="Z10" i="12"/>
  <c r="AH16" i="26"/>
  <c r="AQ16" i="26" s="1"/>
  <c r="U47" i="35"/>
  <c r="U38" i="11"/>
  <c r="U37" i="11" s="1"/>
  <c r="U28" i="20"/>
  <c r="AR15" i="26"/>
  <c r="AN9" i="25"/>
  <c r="AI9" i="25"/>
  <c r="AN9" i="80"/>
  <c r="AI9" i="80"/>
  <c r="AN16" i="70"/>
  <c r="AI16" i="70"/>
  <c r="AN16" i="66"/>
  <c r="AI16" i="66"/>
  <c r="AN17" i="22"/>
  <c r="AI17" i="22"/>
  <c r="AF10" i="80" l="1"/>
  <c r="AO10" i="80" s="1"/>
  <c r="AG10" i="80"/>
  <c r="AP10" i="80" s="1"/>
  <c r="AE10" i="80"/>
  <c r="W11" i="80"/>
  <c r="AF10" i="21"/>
  <c r="AO10" i="21" s="1"/>
  <c r="AE10" i="21"/>
  <c r="AG10" i="21"/>
  <c r="AP10" i="21" s="1"/>
  <c r="W11" i="21"/>
  <c r="W18" i="66"/>
  <c r="AG17" i="66"/>
  <c r="AP17" i="66" s="1"/>
  <c r="AF17" i="66"/>
  <c r="AO17" i="66" s="1"/>
  <c r="AE17" i="66"/>
  <c r="AF10" i="12"/>
  <c r="AO10" i="12" s="1"/>
  <c r="AG10" i="12"/>
  <c r="AP10" i="12" s="1"/>
  <c r="W11" i="12"/>
  <c r="AE10" i="12"/>
  <c r="U47" i="82"/>
  <c r="AN17" i="23"/>
  <c r="AI17" i="23"/>
  <c r="U14" i="47"/>
  <c r="U10" i="63"/>
  <c r="AH18" i="31"/>
  <c r="AQ18" i="31" s="1"/>
  <c r="U38" i="99"/>
  <c r="AR16" i="65"/>
  <c r="U27" i="92"/>
  <c r="U45" i="98"/>
  <c r="AR15" i="69"/>
  <c r="AR9" i="39"/>
  <c r="U28" i="96"/>
  <c r="U45" i="102"/>
  <c r="U37" i="55"/>
  <c r="AH10" i="25"/>
  <c r="AQ10" i="25" s="1"/>
  <c r="U11" i="75"/>
  <c r="AH17" i="36"/>
  <c r="AQ17" i="36" s="1"/>
  <c r="U10" i="19"/>
  <c r="Y18" i="23"/>
  <c r="X18" i="23"/>
  <c r="Z18" i="23" s="1"/>
  <c r="U28" i="54"/>
  <c r="U33" i="95"/>
  <c r="AN16" i="61"/>
  <c r="AI16" i="61"/>
  <c r="AH17" i="27"/>
  <c r="AQ17" i="27" s="1"/>
  <c r="Z18" i="31"/>
  <c r="AR9" i="60"/>
  <c r="U26" i="13"/>
  <c r="AN16" i="30"/>
  <c r="AI16" i="30"/>
  <c r="Z10" i="25"/>
  <c r="AH10" i="39"/>
  <c r="AQ10" i="39" s="1"/>
  <c r="Z17" i="36"/>
  <c r="AI16" i="14"/>
  <c r="AN16" i="14"/>
  <c r="Y18" i="62"/>
  <c r="Z18" i="62" s="1"/>
  <c r="X18" i="62"/>
  <c r="AH10" i="80"/>
  <c r="AQ10" i="80" s="1"/>
  <c r="W19" i="22"/>
  <c r="AF18" i="22"/>
  <c r="AO18" i="22" s="1"/>
  <c r="AE18" i="22"/>
  <c r="AG18" i="22"/>
  <c r="AP18" i="22" s="1"/>
  <c r="U17" i="52"/>
  <c r="U10" i="38"/>
  <c r="W17" i="74"/>
  <c r="AF16" i="74"/>
  <c r="AO16" i="74" s="1"/>
  <c r="AG16" i="74"/>
  <c r="AP16" i="74" s="1"/>
  <c r="AE16" i="74"/>
  <c r="U10" i="79"/>
  <c r="U16" i="53"/>
  <c r="W18" i="73"/>
  <c r="AE17" i="73"/>
  <c r="AF17" i="73"/>
  <c r="AO17" i="73" s="1"/>
  <c r="AG17" i="73"/>
  <c r="AP17" i="73" s="1"/>
  <c r="U11" i="71"/>
  <c r="AH10" i="60"/>
  <c r="AQ10" i="60" s="1"/>
  <c r="AH10" i="29"/>
  <c r="AQ10" i="29" s="1"/>
  <c r="U16" i="93"/>
  <c r="U45" i="42"/>
  <c r="Z17" i="27"/>
  <c r="U18" i="46"/>
  <c r="U18" i="32"/>
  <c r="U18" i="101"/>
  <c r="U43" i="18"/>
  <c r="U13" i="89"/>
  <c r="U38" i="103"/>
  <c r="Y10" i="72"/>
  <c r="X10" i="72"/>
  <c r="Z10" i="72" s="1"/>
  <c r="Y18" i="17"/>
  <c r="X18" i="17"/>
  <c r="U36" i="16"/>
  <c r="U39" i="49"/>
  <c r="U36" i="43"/>
  <c r="U27" i="51"/>
  <c r="U37" i="91"/>
  <c r="Y17" i="30"/>
  <c r="X17" i="30"/>
  <c r="U45" i="10"/>
  <c r="Z10" i="39"/>
  <c r="X17" i="78"/>
  <c r="Y17" i="78"/>
  <c r="Z17" i="78"/>
  <c r="AN16" i="26"/>
  <c r="AI16" i="26"/>
  <c r="AR16" i="66"/>
  <c r="AH17" i="66"/>
  <c r="AQ17" i="66" s="1"/>
  <c r="AI9" i="76"/>
  <c r="AN9" i="76"/>
  <c r="U36" i="11"/>
  <c r="AR16" i="70"/>
  <c r="U8" i="2"/>
  <c r="U46" i="35"/>
  <c r="U25" i="44"/>
  <c r="U9" i="59"/>
  <c r="Y17" i="37"/>
  <c r="X17" i="37"/>
  <c r="U25" i="104"/>
  <c r="U24" i="104" s="1"/>
  <c r="U28" i="88"/>
  <c r="AH17" i="70"/>
  <c r="AQ17" i="70" s="1"/>
  <c r="AH10" i="68"/>
  <c r="AQ10" i="68" s="1"/>
  <c r="U38" i="41"/>
  <c r="Z10" i="60"/>
  <c r="Z10" i="29"/>
  <c r="AH17" i="40"/>
  <c r="AQ17" i="40" s="1"/>
  <c r="AR9" i="68"/>
  <c r="AG9" i="34"/>
  <c r="AP9" i="34" s="1"/>
  <c r="AE9" i="34"/>
  <c r="AF9" i="34"/>
  <c r="AO9" i="34" s="1"/>
  <c r="W10" i="34"/>
  <c r="AR16" i="36"/>
  <c r="AR16" i="40"/>
  <c r="AH17" i="65"/>
  <c r="AQ17" i="65" s="1"/>
  <c r="U11" i="33"/>
  <c r="AR9" i="29"/>
  <c r="AR16" i="73"/>
  <c r="AH16" i="69"/>
  <c r="AQ16" i="69" s="1"/>
  <c r="AR17" i="31"/>
  <c r="AN16" i="78"/>
  <c r="AI16" i="78"/>
  <c r="Y10" i="76"/>
  <c r="X10" i="76"/>
  <c r="Y17" i="26"/>
  <c r="X17" i="26"/>
  <c r="Z17" i="26" s="1"/>
  <c r="AR9" i="25"/>
  <c r="Y17" i="14"/>
  <c r="X17" i="14"/>
  <c r="AG10" i="64"/>
  <c r="AP10" i="64" s="1"/>
  <c r="AF10" i="64"/>
  <c r="AO10" i="64" s="1"/>
  <c r="AE10" i="64"/>
  <c r="W11" i="64"/>
  <c r="AR17" i="22"/>
  <c r="AR9" i="80"/>
  <c r="AH10" i="21"/>
  <c r="AQ10" i="21" s="1"/>
  <c r="U16" i="15"/>
  <c r="Z17" i="70"/>
  <c r="Z10" i="68"/>
  <c r="Y17" i="77"/>
  <c r="X17" i="77"/>
  <c r="Z17" i="77" s="1"/>
  <c r="Y17" i="61"/>
  <c r="X17" i="61"/>
  <c r="Z17" i="61" s="1"/>
  <c r="U9" i="67"/>
  <c r="U9" i="24"/>
  <c r="AH16" i="81"/>
  <c r="AQ16" i="81" s="1"/>
  <c r="Z17" i="40"/>
  <c r="AR9" i="21"/>
  <c r="U37" i="83"/>
  <c r="U28" i="100"/>
  <c r="Z17" i="65"/>
  <c r="U38" i="87"/>
  <c r="U17" i="86"/>
  <c r="Z16" i="69"/>
  <c r="U47" i="50"/>
  <c r="U47" i="85"/>
  <c r="U46" i="48"/>
  <c r="U45" i="48" s="1"/>
  <c r="U27" i="20"/>
  <c r="AR16" i="27"/>
  <c r="U46" i="94"/>
  <c r="AN16" i="37"/>
  <c r="AI16" i="37"/>
  <c r="U10" i="28"/>
  <c r="U48" i="90"/>
  <c r="U12" i="97"/>
  <c r="AN16" i="77"/>
  <c r="AI16" i="77"/>
  <c r="AR15" i="81"/>
  <c r="AH18" i="22"/>
  <c r="AQ18" i="22" s="1"/>
  <c r="Z16" i="81"/>
  <c r="AN9" i="72"/>
  <c r="AI9" i="72"/>
  <c r="U26" i="84"/>
  <c r="U28" i="45"/>
  <c r="AN17" i="17"/>
  <c r="AI17" i="17"/>
  <c r="U18" i="105"/>
  <c r="AH17" i="73"/>
  <c r="AQ17" i="73" s="1"/>
  <c r="AN17" i="62"/>
  <c r="AI17" i="62"/>
  <c r="W18" i="26" l="1"/>
  <c r="AG17" i="26"/>
  <c r="AP17" i="26" s="1"/>
  <c r="AF17" i="26"/>
  <c r="AO17" i="26" s="1"/>
  <c r="AE17" i="26"/>
  <c r="AR16" i="77"/>
  <c r="AE17" i="61"/>
  <c r="W18" i="61"/>
  <c r="AG17" i="61"/>
  <c r="AP17" i="61" s="1"/>
  <c r="AF17" i="61"/>
  <c r="AO17" i="61" s="1"/>
  <c r="AR16" i="78"/>
  <c r="U7" i="2"/>
  <c r="U44" i="10"/>
  <c r="U15" i="53"/>
  <c r="AI18" i="22"/>
  <c r="AN18" i="22"/>
  <c r="W19" i="23"/>
  <c r="AE18" i="23"/>
  <c r="AF18" i="23"/>
  <c r="AO18" i="23" s="1"/>
  <c r="AG18" i="23"/>
  <c r="AP18" i="23" s="1"/>
  <c r="U46" i="85"/>
  <c r="AH17" i="14"/>
  <c r="AQ17" i="14" s="1"/>
  <c r="U23" i="104"/>
  <c r="W18" i="78"/>
  <c r="AG17" i="78"/>
  <c r="AP17" i="78" s="1"/>
  <c r="AF17" i="78"/>
  <c r="AO17" i="78" s="1"/>
  <c r="AE17" i="78"/>
  <c r="AH17" i="30"/>
  <c r="AQ17" i="30" s="1"/>
  <c r="U26" i="51"/>
  <c r="U35" i="16"/>
  <c r="U42" i="18"/>
  <c r="U41" i="18" s="1"/>
  <c r="U17" i="46"/>
  <c r="AE10" i="25"/>
  <c r="AF10" i="25"/>
  <c r="AO10" i="25" s="1"/>
  <c r="W11" i="25"/>
  <c r="AG10" i="25"/>
  <c r="AP10" i="25" s="1"/>
  <c r="U10" i="75"/>
  <c r="U44" i="102"/>
  <c r="U9" i="63"/>
  <c r="U46" i="82"/>
  <c r="AG17" i="70"/>
  <c r="AP17" i="70" s="1"/>
  <c r="AF17" i="70"/>
  <c r="AO17" i="70" s="1"/>
  <c r="W18" i="70"/>
  <c r="AE17" i="70"/>
  <c r="AN10" i="21"/>
  <c r="AI10" i="21"/>
  <c r="U27" i="45"/>
  <c r="AR16" i="37"/>
  <c r="U37" i="87"/>
  <c r="U8" i="24"/>
  <c r="AH17" i="77"/>
  <c r="AQ17" i="77" s="1"/>
  <c r="U15" i="15"/>
  <c r="Z17" i="14"/>
  <c r="AN9" i="34"/>
  <c r="AI9" i="34"/>
  <c r="AF10" i="29"/>
  <c r="AO10" i="29" s="1"/>
  <c r="AG10" i="29"/>
  <c r="AP10" i="29" s="1"/>
  <c r="W11" i="29"/>
  <c r="AE10" i="29"/>
  <c r="AH17" i="37"/>
  <c r="AQ17" i="37" s="1"/>
  <c r="U24" i="44"/>
  <c r="Z17" i="30"/>
  <c r="AH18" i="17"/>
  <c r="AQ18" i="17" s="1"/>
  <c r="AE17" i="27"/>
  <c r="AG17" i="27"/>
  <c r="AP17" i="27" s="1"/>
  <c r="AF17" i="27"/>
  <c r="AO17" i="27" s="1"/>
  <c r="W18" i="27"/>
  <c r="U9" i="79"/>
  <c r="U9" i="38"/>
  <c r="Y19" i="22"/>
  <c r="X19" i="22"/>
  <c r="AR16" i="30"/>
  <c r="AF18" i="31"/>
  <c r="AO18" i="31" s="1"/>
  <c r="AE18" i="31"/>
  <c r="AG18" i="31"/>
  <c r="AP18" i="31" s="1"/>
  <c r="W19" i="31"/>
  <c r="U32" i="95"/>
  <c r="AI10" i="12"/>
  <c r="AN10" i="12"/>
  <c r="Y11" i="80"/>
  <c r="X11" i="80"/>
  <c r="U16" i="86"/>
  <c r="Y10" i="34"/>
  <c r="X10" i="34"/>
  <c r="AR9" i="76"/>
  <c r="AN17" i="66"/>
  <c r="AI17" i="66"/>
  <c r="AR17" i="66" s="1"/>
  <c r="W17" i="81"/>
  <c r="AG16" i="81"/>
  <c r="AP16" i="81" s="1"/>
  <c r="AF16" i="81"/>
  <c r="AO16" i="81" s="1"/>
  <c r="AE16" i="81"/>
  <c r="U9" i="28"/>
  <c r="U46" i="50"/>
  <c r="AF17" i="65"/>
  <c r="AO17" i="65" s="1"/>
  <c r="AE17" i="65"/>
  <c r="AG17" i="65"/>
  <c r="AP17" i="65" s="1"/>
  <c r="W18" i="65"/>
  <c r="AG17" i="77"/>
  <c r="AP17" i="77" s="1"/>
  <c r="AE17" i="77"/>
  <c r="AF17" i="77"/>
  <c r="AO17" i="77" s="1"/>
  <c r="W18" i="77"/>
  <c r="Y11" i="64"/>
  <c r="X11" i="64"/>
  <c r="AH10" i="76"/>
  <c r="AQ10" i="76" s="1"/>
  <c r="W11" i="60"/>
  <c r="AE10" i="60"/>
  <c r="AF10" i="60"/>
  <c r="AO10" i="60" s="1"/>
  <c r="AG10" i="60"/>
  <c r="AP10" i="60" s="1"/>
  <c r="Z17" i="37"/>
  <c r="AH17" i="78"/>
  <c r="AQ17" i="78" s="1"/>
  <c r="U35" i="43"/>
  <c r="Z18" i="17"/>
  <c r="U37" i="103"/>
  <c r="U17" i="101"/>
  <c r="AI17" i="73"/>
  <c r="AN17" i="73"/>
  <c r="AN16" i="74"/>
  <c r="AI16" i="74"/>
  <c r="AR16" i="14"/>
  <c r="U9" i="19"/>
  <c r="U27" i="96"/>
  <c r="U44" i="98"/>
  <c r="U37" i="99"/>
  <c r="U13" i="47"/>
  <c r="Y11" i="12"/>
  <c r="X11" i="12"/>
  <c r="Z11" i="12" s="1"/>
  <c r="Y18" i="66"/>
  <c r="X18" i="66"/>
  <c r="AI10" i="80"/>
  <c r="AN10" i="80"/>
  <c r="AN10" i="64"/>
  <c r="AI10" i="64"/>
  <c r="U45" i="35"/>
  <c r="U35" i="11"/>
  <c r="AG10" i="39"/>
  <c r="AP10" i="39" s="1"/>
  <c r="AE10" i="39"/>
  <c r="AF10" i="39"/>
  <c r="AO10" i="39" s="1"/>
  <c r="W11" i="39"/>
  <c r="U44" i="42"/>
  <c r="Y18" i="73"/>
  <c r="X18" i="73"/>
  <c r="U16" i="52"/>
  <c r="W18" i="36"/>
  <c r="AE17" i="36"/>
  <c r="AF17" i="36"/>
  <c r="AO17" i="36" s="1"/>
  <c r="AG17" i="36"/>
  <c r="AP17" i="36" s="1"/>
  <c r="U27" i="54"/>
  <c r="AR17" i="23"/>
  <c r="Y11" i="21"/>
  <c r="Z11" i="21"/>
  <c r="X11" i="21"/>
  <c r="AH17" i="26"/>
  <c r="AQ17" i="26" s="1"/>
  <c r="U8" i="59"/>
  <c r="AG10" i="72"/>
  <c r="AP10" i="72" s="1"/>
  <c r="AE10" i="72"/>
  <c r="AF10" i="72"/>
  <c r="AO10" i="72" s="1"/>
  <c r="W11" i="72"/>
  <c r="U15" i="93"/>
  <c r="U10" i="71"/>
  <c r="U9" i="71" s="1"/>
  <c r="Y17" i="74"/>
  <c r="X17" i="74"/>
  <c r="Z17" i="74" s="1"/>
  <c r="W19" i="62"/>
  <c r="AE18" i="62"/>
  <c r="AG18" i="62"/>
  <c r="AP18" i="62" s="1"/>
  <c r="AF18" i="62"/>
  <c r="AO18" i="62" s="1"/>
  <c r="U36" i="83"/>
  <c r="U11" i="97"/>
  <c r="U26" i="20"/>
  <c r="U17" i="105"/>
  <c r="U25" i="84"/>
  <c r="W17" i="69"/>
  <c r="AF16" i="69"/>
  <c r="AO16" i="69" s="1"/>
  <c r="AG16" i="69"/>
  <c r="AP16" i="69" s="1"/>
  <c r="AE16" i="69"/>
  <c r="AE17" i="40"/>
  <c r="AF17" i="40"/>
  <c r="AO17" i="40" s="1"/>
  <c r="AG17" i="40"/>
  <c r="AP17" i="40" s="1"/>
  <c r="W18" i="40"/>
  <c r="U8" i="67"/>
  <c r="Z10" i="76"/>
  <c r="AR17" i="62"/>
  <c r="AR17" i="17"/>
  <c r="AR9" i="72"/>
  <c r="U47" i="90"/>
  <c r="U45" i="94"/>
  <c r="U44" i="48"/>
  <c r="U27" i="100"/>
  <c r="AH17" i="61"/>
  <c r="AQ17" i="61" s="1"/>
  <c r="AG10" i="68"/>
  <c r="AP10" i="68" s="1"/>
  <c r="W11" i="68"/>
  <c r="AF10" i="68"/>
  <c r="AO10" i="68" s="1"/>
  <c r="AE10" i="68"/>
  <c r="U10" i="33"/>
  <c r="U37" i="41"/>
  <c r="U27" i="88"/>
  <c r="AR16" i="26"/>
  <c r="U36" i="91"/>
  <c r="U38" i="49"/>
  <c r="AH10" i="72"/>
  <c r="AQ10" i="72" s="1"/>
  <c r="U12" i="89"/>
  <c r="U17" i="32"/>
  <c r="AH18" i="62"/>
  <c r="AQ18" i="62" s="1"/>
  <c r="U25" i="13"/>
  <c r="AR16" i="61"/>
  <c r="AH18" i="23"/>
  <c r="AQ18" i="23" s="1"/>
  <c r="U36" i="55"/>
  <c r="U26" i="92"/>
  <c r="U25" i="92" s="1"/>
  <c r="U7" i="67" l="1"/>
  <c r="U16" i="105"/>
  <c r="Y11" i="72"/>
  <c r="X11" i="72"/>
  <c r="Z11" i="72" s="1"/>
  <c r="AR10" i="12"/>
  <c r="U23" i="44"/>
  <c r="AI17" i="70"/>
  <c r="AN17" i="70"/>
  <c r="U9" i="33"/>
  <c r="Y18" i="40"/>
  <c r="X18" i="40"/>
  <c r="U43" i="42"/>
  <c r="U34" i="11"/>
  <c r="U33" i="11" s="1"/>
  <c r="U32" i="11" s="1"/>
  <c r="AR10" i="80"/>
  <c r="U43" i="98"/>
  <c r="U42" i="98" s="1"/>
  <c r="U16" i="101"/>
  <c r="Y11" i="60"/>
  <c r="Z11" i="60" s="1"/>
  <c r="X11" i="60"/>
  <c r="Y18" i="77"/>
  <c r="X18" i="77"/>
  <c r="AN17" i="65"/>
  <c r="AI17" i="65"/>
  <c r="AN16" i="81"/>
  <c r="AI16" i="81"/>
  <c r="U15" i="86"/>
  <c r="U8" i="38"/>
  <c r="AN17" i="27"/>
  <c r="AI17" i="27"/>
  <c r="AR9" i="34"/>
  <c r="Y18" i="70"/>
  <c r="X18" i="70"/>
  <c r="Z18" i="70" s="1"/>
  <c r="U8" i="63"/>
  <c r="Y11" i="25"/>
  <c r="X11" i="25"/>
  <c r="U40" i="18"/>
  <c r="U22" i="104"/>
  <c r="U14" i="53"/>
  <c r="U34" i="43"/>
  <c r="AN10" i="68"/>
  <c r="AI10" i="68"/>
  <c r="Y17" i="69"/>
  <c r="X17" i="69"/>
  <c r="Z17" i="69" s="1"/>
  <c r="U25" i="20"/>
  <c r="AN10" i="72"/>
  <c r="AI10" i="72"/>
  <c r="AH11" i="21"/>
  <c r="AQ11" i="21" s="1"/>
  <c r="U26" i="54"/>
  <c r="U15" i="52"/>
  <c r="Y11" i="39"/>
  <c r="X11" i="39"/>
  <c r="AH18" i="66"/>
  <c r="AQ18" i="66" s="1"/>
  <c r="AR16" i="74"/>
  <c r="AH11" i="80"/>
  <c r="AQ11" i="80" s="1"/>
  <c r="U31" i="95"/>
  <c r="AN17" i="78"/>
  <c r="AI17" i="78"/>
  <c r="AN18" i="23"/>
  <c r="AI18" i="23"/>
  <c r="AN17" i="26"/>
  <c r="AI17" i="26"/>
  <c r="AF17" i="74"/>
  <c r="AO17" i="74" s="1"/>
  <c r="AE17" i="74"/>
  <c r="W18" i="74"/>
  <c r="AG17" i="74"/>
  <c r="AP17" i="74" s="1"/>
  <c r="U44" i="94"/>
  <c r="U26" i="88"/>
  <c r="U26" i="100"/>
  <c r="AI18" i="62"/>
  <c r="AN18" i="62"/>
  <c r="U8" i="71"/>
  <c r="AE11" i="21"/>
  <c r="AF11" i="21"/>
  <c r="AO11" i="21" s="1"/>
  <c r="W12" i="21"/>
  <c r="AG11" i="21"/>
  <c r="AP11" i="21" s="1"/>
  <c r="AH18" i="73"/>
  <c r="AQ18" i="73" s="1"/>
  <c r="U44" i="35"/>
  <c r="Z18" i="66"/>
  <c r="U12" i="47"/>
  <c r="U26" i="96"/>
  <c r="U36" i="103"/>
  <c r="AE17" i="37"/>
  <c r="W18" i="37"/>
  <c r="AF17" i="37"/>
  <c r="AO17" i="37" s="1"/>
  <c r="AG17" i="37"/>
  <c r="AP17" i="37" s="1"/>
  <c r="AN17" i="77"/>
  <c r="AI17" i="77"/>
  <c r="AH10" i="34"/>
  <c r="AQ10" i="34" s="1"/>
  <c r="Z11" i="80"/>
  <c r="X19" i="31"/>
  <c r="Y19" i="31"/>
  <c r="AH19" i="22"/>
  <c r="AQ19" i="22" s="1"/>
  <c r="U8" i="79"/>
  <c r="AI10" i="29"/>
  <c r="AN10" i="29"/>
  <c r="AF17" i="14"/>
  <c r="AO17" i="14" s="1"/>
  <c r="AE17" i="14"/>
  <c r="AG17" i="14"/>
  <c r="AP17" i="14" s="1"/>
  <c r="W18" i="14"/>
  <c r="U7" i="24"/>
  <c r="U26" i="45"/>
  <c r="U43" i="102"/>
  <c r="AN10" i="25"/>
  <c r="AI10" i="25"/>
  <c r="U34" i="16"/>
  <c r="Y19" i="23"/>
  <c r="X19" i="23"/>
  <c r="U43" i="10"/>
  <c r="Y18" i="36"/>
  <c r="X18" i="36"/>
  <c r="Z18" i="36" s="1"/>
  <c r="AN10" i="60"/>
  <c r="AI10" i="60"/>
  <c r="AE10" i="76"/>
  <c r="W11" i="76"/>
  <c r="AG10" i="76"/>
  <c r="AP10" i="76" s="1"/>
  <c r="AF10" i="76"/>
  <c r="AO10" i="76" s="1"/>
  <c r="AR10" i="64"/>
  <c r="AF18" i="17"/>
  <c r="AO18" i="17" s="1"/>
  <c r="AE18" i="17"/>
  <c r="AG18" i="17"/>
  <c r="AP18" i="17" s="1"/>
  <c r="W19" i="17"/>
  <c r="AH11" i="64"/>
  <c r="AQ11" i="64" s="1"/>
  <c r="U45" i="50"/>
  <c r="Y17" i="81"/>
  <c r="Z17" i="81" s="1"/>
  <c r="X17" i="81"/>
  <c r="Z10" i="34"/>
  <c r="Z19" i="22"/>
  <c r="Y18" i="27"/>
  <c r="Z18" i="27" s="1"/>
  <c r="X18" i="27"/>
  <c r="AF17" i="30"/>
  <c r="AO17" i="30" s="1"/>
  <c r="AG17" i="30"/>
  <c r="AP17" i="30" s="1"/>
  <c r="AE17" i="30"/>
  <c r="W18" i="30"/>
  <c r="Y11" i="29"/>
  <c r="Z11" i="29" s="1"/>
  <c r="X11" i="29"/>
  <c r="AR10" i="21"/>
  <c r="Y18" i="61"/>
  <c r="X18" i="61"/>
  <c r="Z18" i="61" s="1"/>
  <c r="U35" i="83"/>
  <c r="AF11" i="12"/>
  <c r="AO11" i="12" s="1"/>
  <c r="W12" i="12"/>
  <c r="AG11" i="12"/>
  <c r="AP11" i="12" s="1"/>
  <c r="AE11" i="12"/>
  <c r="U8" i="28"/>
  <c r="U24" i="92"/>
  <c r="U16" i="32"/>
  <c r="U37" i="49"/>
  <c r="U46" i="90"/>
  <c r="Y11" i="68"/>
  <c r="X11" i="68"/>
  <c r="AN17" i="40"/>
  <c r="AI17" i="40"/>
  <c r="U24" i="84"/>
  <c r="U10" i="97"/>
  <c r="Y19" i="62"/>
  <c r="X19" i="62"/>
  <c r="Z18" i="73"/>
  <c r="AI10" i="39"/>
  <c r="AN10" i="39"/>
  <c r="U35" i="55"/>
  <c r="U24" i="13"/>
  <c r="U11" i="89"/>
  <c r="U35" i="91"/>
  <c r="U34" i="91" s="1"/>
  <c r="U36" i="41"/>
  <c r="U43" i="48"/>
  <c r="AN16" i="69"/>
  <c r="AI16" i="69"/>
  <c r="AH17" i="74"/>
  <c r="AQ17" i="74" s="1"/>
  <c r="U14" i="93"/>
  <c r="U7" i="59"/>
  <c r="AI17" i="36"/>
  <c r="AN17" i="36"/>
  <c r="AH11" i="12"/>
  <c r="AQ11" i="12" s="1"/>
  <c r="U36" i="99"/>
  <c r="U8" i="19"/>
  <c r="AR17" i="73"/>
  <c r="Z11" i="64"/>
  <c r="Y18" i="65"/>
  <c r="X18" i="65"/>
  <c r="Z18" i="65" s="1"/>
  <c r="AN18" i="31"/>
  <c r="AI18" i="31"/>
  <c r="U14" i="15"/>
  <c r="U36" i="87"/>
  <c r="U45" i="82"/>
  <c r="U9" i="75"/>
  <c r="U8" i="75" s="1"/>
  <c r="U16" i="46"/>
  <c r="U25" i="51"/>
  <c r="Y18" i="78"/>
  <c r="X18" i="78"/>
  <c r="U45" i="85"/>
  <c r="AR18" i="22"/>
  <c r="U6" i="2"/>
  <c r="AN17" i="61"/>
  <c r="AI17" i="61"/>
  <c r="Y18" i="26"/>
  <c r="X18" i="26"/>
  <c r="Z11" i="39" l="1"/>
  <c r="Z19" i="31"/>
  <c r="Z11" i="68"/>
  <c r="W12" i="68" s="1"/>
  <c r="AG11" i="68"/>
  <c r="AP11" i="68" s="1"/>
  <c r="AF11" i="68"/>
  <c r="AO11" i="68" s="1"/>
  <c r="AE11" i="68"/>
  <c r="W12" i="39"/>
  <c r="AG11" i="39"/>
  <c r="AP11" i="39" s="1"/>
  <c r="AE11" i="39"/>
  <c r="AF11" i="39"/>
  <c r="AO11" i="39" s="1"/>
  <c r="AG17" i="81"/>
  <c r="AP17" i="81" s="1"/>
  <c r="W18" i="81"/>
  <c r="AF17" i="81"/>
  <c r="AO17" i="81" s="1"/>
  <c r="AE17" i="81"/>
  <c r="AG18" i="65"/>
  <c r="AP18" i="65" s="1"/>
  <c r="AF18" i="65"/>
  <c r="AO18" i="65" s="1"/>
  <c r="W19" i="65"/>
  <c r="AE18" i="65"/>
  <c r="AE19" i="31"/>
  <c r="AF19" i="31"/>
  <c r="AO19" i="31" s="1"/>
  <c r="W20" i="31"/>
  <c r="AG19" i="31"/>
  <c r="AP19" i="31" s="1"/>
  <c r="AG11" i="29"/>
  <c r="AP11" i="29" s="1"/>
  <c r="AE11" i="29"/>
  <c r="W12" i="29"/>
  <c r="AF11" i="29"/>
  <c r="AO11" i="29" s="1"/>
  <c r="W19" i="73"/>
  <c r="AF18" i="73"/>
  <c r="AO18" i="73" s="1"/>
  <c r="AG18" i="73"/>
  <c r="AP18" i="73" s="1"/>
  <c r="AE18" i="73"/>
  <c r="U15" i="32"/>
  <c r="AF18" i="61"/>
  <c r="AO18" i="61" s="1"/>
  <c r="AE18" i="61"/>
  <c r="W19" i="61"/>
  <c r="AG18" i="61"/>
  <c r="AP18" i="61" s="1"/>
  <c r="W19" i="27"/>
  <c r="AE18" i="27"/>
  <c r="AF18" i="27"/>
  <c r="AO18" i="27" s="1"/>
  <c r="AG18" i="27"/>
  <c r="AP18" i="27" s="1"/>
  <c r="AE18" i="36"/>
  <c r="W19" i="36"/>
  <c r="AG18" i="36"/>
  <c r="AP18" i="36" s="1"/>
  <c r="AF18" i="36"/>
  <c r="AO18" i="36" s="1"/>
  <c r="U42" i="102"/>
  <c r="U7" i="79"/>
  <c r="AF11" i="80"/>
  <c r="AO11" i="80" s="1"/>
  <c r="AE11" i="80"/>
  <c r="W12" i="80"/>
  <c r="AG11" i="80"/>
  <c r="AP11" i="80" s="1"/>
  <c r="U25" i="96"/>
  <c r="AI17" i="74"/>
  <c r="AN17" i="74"/>
  <c r="AR17" i="78"/>
  <c r="AF17" i="69"/>
  <c r="AO17" i="69" s="1"/>
  <c r="AG17" i="69"/>
  <c r="AP17" i="69" s="1"/>
  <c r="AE17" i="69"/>
  <c r="W18" i="69"/>
  <c r="AH11" i="25"/>
  <c r="AQ11" i="25" s="1"/>
  <c r="AF18" i="70"/>
  <c r="AO18" i="70" s="1"/>
  <c r="AE18" i="70"/>
  <c r="W19" i="70"/>
  <c r="AG18" i="70"/>
  <c r="AP18" i="70" s="1"/>
  <c r="AR17" i="65"/>
  <c r="W12" i="60"/>
  <c r="AG11" i="60"/>
  <c r="AP11" i="60" s="1"/>
  <c r="AF11" i="60"/>
  <c r="AO11" i="60" s="1"/>
  <c r="AE11" i="60"/>
  <c r="AH18" i="40"/>
  <c r="AQ18" i="40" s="1"/>
  <c r="AR17" i="70"/>
  <c r="AF11" i="72"/>
  <c r="AO11" i="72" s="1"/>
  <c r="AG11" i="72"/>
  <c r="AP11" i="72" s="1"/>
  <c r="AE11" i="72"/>
  <c r="W12" i="72"/>
  <c r="AH18" i="78"/>
  <c r="AQ18" i="78" s="1"/>
  <c r="U7" i="19"/>
  <c r="AR17" i="36"/>
  <c r="U35" i="41"/>
  <c r="U23" i="13"/>
  <c r="AH19" i="62"/>
  <c r="AQ19" i="62" s="1"/>
  <c r="U23" i="84"/>
  <c r="Y12" i="12"/>
  <c r="X12" i="12"/>
  <c r="Z12" i="12" s="1"/>
  <c r="Y18" i="30"/>
  <c r="X18" i="30"/>
  <c r="AN18" i="17"/>
  <c r="AI18" i="17"/>
  <c r="Y11" i="76"/>
  <c r="X11" i="76"/>
  <c r="AN17" i="14"/>
  <c r="AI17" i="14"/>
  <c r="Y18" i="37"/>
  <c r="X18" i="37"/>
  <c r="U7" i="71"/>
  <c r="U25" i="88"/>
  <c r="AR10" i="72"/>
  <c r="U13" i="53"/>
  <c r="Z11" i="25"/>
  <c r="U7" i="38"/>
  <c r="Z18" i="40"/>
  <c r="U5" i="2"/>
  <c r="X5" i="2" s="1"/>
  <c r="AR16" i="69"/>
  <c r="Z19" i="62"/>
  <c r="AR17" i="40"/>
  <c r="U45" i="90"/>
  <c r="U23" i="92"/>
  <c r="AI17" i="30"/>
  <c r="AN17" i="30"/>
  <c r="AG19" i="22"/>
  <c r="AP19" i="22" s="1"/>
  <c r="AF19" i="22"/>
  <c r="AO19" i="22" s="1"/>
  <c r="AE19" i="22"/>
  <c r="W20" i="22"/>
  <c r="U44" i="50"/>
  <c r="AI10" i="76"/>
  <c r="AN10" i="76"/>
  <c r="U33" i="16"/>
  <c r="U25" i="45"/>
  <c r="AN17" i="37"/>
  <c r="AI17" i="37"/>
  <c r="U11" i="47"/>
  <c r="AR17" i="26"/>
  <c r="U14" i="52"/>
  <c r="AR10" i="68"/>
  <c r="AH18" i="77"/>
  <c r="AQ18" i="77" s="1"/>
  <c r="U22" i="44"/>
  <c r="AR10" i="60"/>
  <c r="U42" i="10"/>
  <c r="AR10" i="25"/>
  <c r="AR17" i="77"/>
  <c r="AE18" i="66"/>
  <c r="W19" i="66"/>
  <c r="AG18" i="66"/>
  <c r="AP18" i="66" s="1"/>
  <c r="AF18" i="66"/>
  <c r="AO18" i="66" s="1"/>
  <c r="Y12" i="21"/>
  <c r="X12" i="21"/>
  <c r="AR18" i="62"/>
  <c r="U43" i="94"/>
  <c r="U30" i="95"/>
  <c r="U21" i="104"/>
  <c r="U14" i="86"/>
  <c r="Z18" i="77"/>
  <c r="U15" i="101"/>
  <c r="U31" i="11"/>
  <c r="U15" i="105"/>
  <c r="U44" i="85"/>
  <c r="U15" i="46"/>
  <c r="U14" i="46" s="1"/>
  <c r="AH18" i="26"/>
  <c r="AQ18" i="26" s="1"/>
  <c r="Z18" i="26"/>
  <c r="U7" i="75"/>
  <c r="U13" i="15"/>
  <c r="U35" i="99"/>
  <c r="U33" i="91"/>
  <c r="W11" i="34"/>
  <c r="AG10" i="34"/>
  <c r="AP10" i="34" s="1"/>
  <c r="AE10" i="34"/>
  <c r="AF10" i="34"/>
  <c r="AO10" i="34" s="1"/>
  <c r="AR18" i="31"/>
  <c r="AH11" i="68"/>
  <c r="AQ11" i="68" s="1"/>
  <c r="U36" i="49"/>
  <c r="U7" i="28"/>
  <c r="U34" i="83"/>
  <c r="AH11" i="29"/>
  <c r="AQ11" i="29" s="1"/>
  <c r="AH17" i="81"/>
  <c r="AQ17" i="81" s="1"/>
  <c r="AH19" i="23"/>
  <c r="AQ19" i="23" s="1"/>
  <c r="U6" i="24"/>
  <c r="AR10" i="29"/>
  <c r="U35" i="103"/>
  <c r="AR18" i="23"/>
  <c r="AH11" i="39"/>
  <c r="AQ11" i="39" s="1"/>
  <c r="U25" i="54"/>
  <c r="U24" i="20"/>
  <c r="U7" i="63"/>
  <c r="AR17" i="27"/>
  <c r="AR16" i="81"/>
  <c r="U8" i="33"/>
  <c r="AH18" i="65"/>
  <c r="AQ18" i="65" s="1"/>
  <c r="U35" i="87"/>
  <c r="Z18" i="78"/>
  <c r="AE11" i="64"/>
  <c r="W12" i="64"/>
  <c r="AF11" i="64"/>
  <c r="AO11" i="64" s="1"/>
  <c r="AG11" i="64"/>
  <c r="AP11" i="64" s="1"/>
  <c r="U6" i="59"/>
  <c r="U34" i="55"/>
  <c r="AR17" i="61"/>
  <c r="U24" i="51"/>
  <c r="U44" i="82"/>
  <c r="U43" i="82" s="1"/>
  <c r="U13" i="93"/>
  <c r="U42" i="48"/>
  <c r="U10" i="89"/>
  <c r="AR10" i="39"/>
  <c r="U9" i="97"/>
  <c r="AI11" i="12"/>
  <c r="AN11" i="12"/>
  <c r="AH18" i="61"/>
  <c r="AQ18" i="61" s="1"/>
  <c r="AH18" i="27"/>
  <c r="AQ18" i="27" s="1"/>
  <c r="Y19" i="17"/>
  <c r="X19" i="17"/>
  <c r="AH18" i="36"/>
  <c r="AQ18" i="36" s="1"/>
  <c r="Z19" i="23"/>
  <c r="Y18" i="14"/>
  <c r="X18" i="14"/>
  <c r="AH19" i="31"/>
  <c r="AQ19" i="31" s="1"/>
  <c r="U43" i="35"/>
  <c r="AI11" i="21"/>
  <c r="AN11" i="21"/>
  <c r="U25" i="100"/>
  <c r="Y18" i="74"/>
  <c r="X18" i="74"/>
  <c r="AH17" i="69"/>
  <c r="AQ17" i="69" s="1"/>
  <c r="U33" i="43"/>
  <c r="U39" i="18"/>
  <c r="AH18" i="70"/>
  <c r="AQ18" i="70" s="1"/>
  <c r="AH11" i="60"/>
  <c r="AQ11" i="60" s="1"/>
  <c r="U41" i="98"/>
  <c r="U42" i="42"/>
  <c r="AH11" i="72"/>
  <c r="AQ11" i="72" s="1"/>
  <c r="U6" i="67"/>
  <c r="U41" i="42" l="1"/>
  <c r="AH18" i="14"/>
  <c r="AQ18" i="14" s="1"/>
  <c r="AH19" i="17"/>
  <c r="AQ19" i="17" s="1"/>
  <c r="U12" i="93"/>
  <c r="U14" i="105"/>
  <c r="U10" i="47"/>
  <c r="U32" i="16"/>
  <c r="AN19" i="22"/>
  <c r="AI19" i="22"/>
  <c r="U22" i="92"/>
  <c r="U6" i="38"/>
  <c r="AR18" i="17"/>
  <c r="AF12" i="12"/>
  <c r="AO12" i="12" s="1"/>
  <c r="AG12" i="12"/>
  <c r="AP12" i="12" s="1"/>
  <c r="W13" i="12"/>
  <c r="AE12" i="12"/>
  <c r="AN11" i="60"/>
  <c r="AI11" i="60"/>
  <c r="X18" i="69"/>
  <c r="Y18" i="69"/>
  <c r="AN11" i="80"/>
  <c r="AI11" i="80"/>
  <c r="AI18" i="27"/>
  <c r="AN18" i="27"/>
  <c r="AN17" i="81"/>
  <c r="AI17" i="81"/>
  <c r="AH18" i="74"/>
  <c r="AQ18" i="74" s="1"/>
  <c r="AR11" i="21"/>
  <c r="Z18" i="14"/>
  <c r="Z19" i="17"/>
  <c r="Y12" i="64"/>
  <c r="X12" i="64"/>
  <c r="Z12" i="64" s="1"/>
  <c r="U24" i="54"/>
  <c r="U34" i="103"/>
  <c r="U33" i="83"/>
  <c r="Y11" i="34"/>
  <c r="X11" i="34"/>
  <c r="Z11" i="34" s="1"/>
  <c r="U12" i="15"/>
  <c r="U13" i="86"/>
  <c r="U42" i="94"/>
  <c r="AR17" i="37"/>
  <c r="W12" i="25"/>
  <c r="AE11" i="25"/>
  <c r="AF11" i="25"/>
  <c r="AO11" i="25" s="1"/>
  <c r="AG11" i="25"/>
  <c r="AP11" i="25" s="1"/>
  <c r="U24" i="88"/>
  <c r="AR17" i="14"/>
  <c r="U22" i="13"/>
  <c r="U6" i="19"/>
  <c r="Y19" i="70"/>
  <c r="X19" i="70"/>
  <c r="Z19" i="70" s="1"/>
  <c r="AN17" i="69"/>
  <c r="AI17" i="69"/>
  <c r="AR17" i="74"/>
  <c r="Y19" i="27"/>
  <c r="X19" i="27"/>
  <c r="Z19" i="27" s="1"/>
  <c r="U14" i="32"/>
  <c r="Y12" i="29"/>
  <c r="X12" i="29"/>
  <c r="AN19" i="31"/>
  <c r="AI19" i="31"/>
  <c r="AR19" i="31" s="1"/>
  <c r="Y12" i="39"/>
  <c r="Z12" i="39"/>
  <c r="X12" i="39"/>
  <c r="U5" i="67"/>
  <c r="X5" i="67" s="1"/>
  <c r="U40" i="98"/>
  <c r="U38" i="18"/>
  <c r="Z18" i="74"/>
  <c r="AR11" i="12"/>
  <c r="U9" i="89"/>
  <c r="U8" i="89" s="1"/>
  <c r="U42" i="82"/>
  <c r="U33" i="55"/>
  <c r="AN11" i="64"/>
  <c r="AI11" i="64"/>
  <c r="U13" i="46"/>
  <c r="U30" i="11"/>
  <c r="U21" i="44"/>
  <c r="U13" i="52"/>
  <c r="AR10" i="76"/>
  <c r="U44" i="90"/>
  <c r="AH18" i="30"/>
  <c r="AQ18" i="30" s="1"/>
  <c r="AN18" i="70"/>
  <c r="AI18" i="70"/>
  <c r="Y19" i="36"/>
  <c r="X19" i="36"/>
  <c r="AN18" i="73"/>
  <c r="AI18" i="73"/>
  <c r="AI11" i="29"/>
  <c r="AN11" i="29"/>
  <c r="AN18" i="65"/>
  <c r="AI18" i="65"/>
  <c r="Y18" i="81"/>
  <c r="Z18" i="81"/>
  <c r="X18" i="81"/>
  <c r="Y12" i="68"/>
  <c r="X12" i="68"/>
  <c r="Z12" i="68" s="1"/>
  <c r="U42" i="35"/>
  <c r="W20" i="23"/>
  <c r="AF19" i="23"/>
  <c r="AO19" i="23" s="1"/>
  <c r="AE19" i="23"/>
  <c r="AG19" i="23"/>
  <c r="AP19" i="23" s="1"/>
  <c r="W19" i="78"/>
  <c r="AE18" i="78"/>
  <c r="AF18" i="78"/>
  <c r="AO18" i="78" s="1"/>
  <c r="AG18" i="78"/>
  <c r="AP18" i="78" s="1"/>
  <c r="U7" i="33"/>
  <c r="U6" i="63"/>
  <c r="U6" i="28"/>
  <c r="U32" i="91"/>
  <c r="U6" i="75"/>
  <c r="U20" i="104"/>
  <c r="Y19" i="66"/>
  <c r="X19" i="66"/>
  <c r="U23" i="9"/>
  <c r="Z5" i="2"/>
  <c r="AH5" i="2"/>
  <c r="AQ5" i="2" s="1"/>
  <c r="U12" i="53"/>
  <c r="U6" i="71"/>
  <c r="AH11" i="76"/>
  <c r="AQ11" i="76" s="1"/>
  <c r="Z18" i="30"/>
  <c r="U22" i="84"/>
  <c r="U34" i="41"/>
  <c r="Y12" i="60"/>
  <c r="X12" i="60"/>
  <c r="U24" i="96"/>
  <c r="U6" i="79"/>
  <c r="AN18" i="36"/>
  <c r="AI18" i="36"/>
  <c r="Y19" i="61"/>
  <c r="X19" i="61"/>
  <c r="Y19" i="65"/>
  <c r="X19" i="65"/>
  <c r="AN11" i="68"/>
  <c r="AI11" i="68"/>
  <c r="AE18" i="26"/>
  <c r="W19" i="26"/>
  <c r="AF18" i="26"/>
  <c r="AO18" i="26" s="1"/>
  <c r="AG18" i="26"/>
  <c r="AP18" i="26" s="1"/>
  <c r="U43" i="85"/>
  <c r="U14" i="101"/>
  <c r="AH12" i="21"/>
  <c r="AQ12" i="21" s="1"/>
  <c r="AN18" i="66"/>
  <c r="AI18" i="66"/>
  <c r="U41" i="10"/>
  <c r="U24" i="45"/>
  <c r="U43" i="50"/>
  <c r="AR17" i="30"/>
  <c r="AE18" i="40"/>
  <c r="AF18" i="40"/>
  <c r="AO18" i="40" s="1"/>
  <c r="W19" i="40"/>
  <c r="AG18" i="40"/>
  <c r="AP18" i="40" s="1"/>
  <c r="AH18" i="37"/>
  <c r="AQ18" i="37" s="1"/>
  <c r="Z11" i="76"/>
  <c r="Y12" i="72"/>
  <c r="X12" i="72"/>
  <c r="AN18" i="61"/>
  <c r="AI18" i="61"/>
  <c r="U32" i="43"/>
  <c r="U8" i="97"/>
  <c r="U41" i="48"/>
  <c r="U23" i="51"/>
  <c r="U5" i="59"/>
  <c r="X5" i="59" s="1"/>
  <c r="U24" i="100"/>
  <c r="U34" i="87"/>
  <c r="U23" i="20"/>
  <c r="U5" i="24"/>
  <c r="X5" i="24" s="1"/>
  <c r="U35" i="49"/>
  <c r="AN10" i="34"/>
  <c r="AI10" i="34"/>
  <c r="U34" i="99"/>
  <c r="AG18" i="77"/>
  <c r="AP18" i="77" s="1"/>
  <c r="AF18" i="77"/>
  <c r="AO18" i="77" s="1"/>
  <c r="AE18" i="77"/>
  <c r="W19" i="77"/>
  <c r="U29" i="95"/>
  <c r="Z12" i="21"/>
  <c r="Y20" i="22"/>
  <c r="X20" i="22"/>
  <c r="AG19" i="62"/>
  <c r="AP19" i="62" s="1"/>
  <c r="AF19" i="62"/>
  <c r="AO19" i="62" s="1"/>
  <c r="AE19" i="62"/>
  <c r="W20" i="62"/>
  <c r="Z18" i="37"/>
  <c r="AH12" i="12"/>
  <c r="AQ12" i="12" s="1"/>
  <c r="AN11" i="72"/>
  <c r="AI11" i="72"/>
  <c r="Y12" i="80"/>
  <c r="X12" i="80"/>
  <c r="U41" i="102"/>
  <c r="Y19" i="73"/>
  <c r="X19" i="73"/>
  <c r="Z19" i="73" s="1"/>
  <c r="Y20" i="31"/>
  <c r="X20" i="31"/>
  <c r="AI11" i="39"/>
  <c r="AN11" i="39"/>
  <c r="Z12" i="60" l="1"/>
  <c r="Z19" i="66"/>
  <c r="AE19" i="66" s="1"/>
  <c r="W20" i="70"/>
  <c r="AF19" i="70"/>
  <c r="AO19" i="70" s="1"/>
  <c r="AE19" i="70"/>
  <c r="AG19" i="70"/>
  <c r="AP19" i="70" s="1"/>
  <c r="AG19" i="66"/>
  <c r="AP19" i="66" s="1"/>
  <c r="W20" i="66"/>
  <c r="AE12" i="60"/>
  <c r="AG12" i="60"/>
  <c r="AP12" i="60" s="1"/>
  <c r="AF12" i="60"/>
  <c r="AO12" i="60" s="1"/>
  <c r="W13" i="60"/>
  <c r="U21" i="13"/>
  <c r="AH19" i="65"/>
  <c r="AQ19" i="65" s="1"/>
  <c r="AN18" i="78"/>
  <c r="AI18" i="78"/>
  <c r="AF18" i="74"/>
  <c r="AO18" i="74" s="1"/>
  <c r="W19" i="74"/>
  <c r="AG18" i="74"/>
  <c r="AP18" i="74" s="1"/>
  <c r="AE18" i="74"/>
  <c r="Z5" i="67"/>
  <c r="AH5" i="67"/>
  <c r="AQ5" i="67" s="1"/>
  <c r="AH12" i="29"/>
  <c r="AQ12" i="29" s="1"/>
  <c r="W20" i="27"/>
  <c r="AE19" i="27"/>
  <c r="AF19" i="27"/>
  <c r="AO19" i="27" s="1"/>
  <c r="AG19" i="27"/>
  <c r="AP19" i="27" s="1"/>
  <c r="U41" i="94"/>
  <c r="AE18" i="14"/>
  <c r="W19" i="14"/>
  <c r="AF18" i="14"/>
  <c r="AO18" i="14" s="1"/>
  <c r="AG18" i="14"/>
  <c r="AP18" i="14" s="1"/>
  <c r="AR11" i="39"/>
  <c r="AR11" i="72"/>
  <c r="AN19" i="62"/>
  <c r="AI19" i="62"/>
  <c r="W13" i="21"/>
  <c r="AG12" i="21"/>
  <c r="AP12" i="21" s="1"/>
  <c r="AE12" i="21"/>
  <c r="AF12" i="21"/>
  <c r="AO12" i="21" s="1"/>
  <c r="U34" i="49"/>
  <c r="U33" i="87"/>
  <c r="U22" i="51"/>
  <c r="U31" i="43"/>
  <c r="AG11" i="76"/>
  <c r="AP11" i="76" s="1"/>
  <c r="W12" i="76"/>
  <c r="AF11" i="76"/>
  <c r="AO11" i="76" s="1"/>
  <c r="AE11" i="76"/>
  <c r="AN18" i="40"/>
  <c r="AI18" i="40"/>
  <c r="U23" i="45"/>
  <c r="Z19" i="65"/>
  <c r="AF18" i="30"/>
  <c r="AO18" i="30" s="1"/>
  <c r="AG18" i="30"/>
  <c r="AP18" i="30" s="1"/>
  <c r="W19" i="30"/>
  <c r="AE18" i="30"/>
  <c r="U11" i="53"/>
  <c r="AH19" i="66"/>
  <c r="AQ19" i="66" s="1"/>
  <c r="U5" i="75"/>
  <c r="X5" i="75" s="1"/>
  <c r="U5" i="63"/>
  <c r="X5" i="63" s="1"/>
  <c r="Y19" i="78"/>
  <c r="X19" i="78"/>
  <c r="U41" i="35"/>
  <c r="U40" i="35" s="1"/>
  <c r="U12" i="52"/>
  <c r="U12" i="46"/>
  <c r="U41" i="82"/>
  <c r="AH12" i="39"/>
  <c r="AQ12" i="39" s="1"/>
  <c r="Z12" i="29"/>
  <c r="AN11" i="25"/>
  <c r="AI11" i="25"/>
  <c r="U23" i="54"/>
  <c r="AH18" i="69"/>
  <c r="AQ18" i="69" s="1"/>
  <c r="U21" i="92"/>
  <c r="U9" i="47"/>
  <c r="Y20" i="62"/>
  <c r="X20" i="62"/>
  <c r="AR18" i="36"/>
  <c r="U22" i="9"/>
  <c r="AR18" i="61"/>
  <c r="Y19" i="26"/>
  <c r="X19" i="26"/>
  <c r="AH12" i="68"/>
  <c r="AQ12" i="68" s="1"/>
  <c r="AR18" i="65"/>
  <c r="Z19" i="36"/>
  <c r="AH19" i="36"/>
  <c r="AQ19" i="36" s="1"/>
  <c r="AR11" i="64"/>
  <c r="U37" i="18"/>
  <c r="AF12" i="39"/>
  <c r="AO12" i="39" s="1"/>
  <c r="W13" i="39"/>
  <c r="AG12" i="39"/>
  <c r="AP12" i="39" s="1"/>
  <c r="AE12" i="39"/>
  <c r="Y12" i="25"/>
  <c r="X12" i="25"/>
  <c r="Z12" i="25" s="1"/>
  <c r="U12" i="86"/>
  <c r="AH12" i="64"/>
  <c r="AQ12" i="64" s="1"/>
  <c r="AR18" i="27"/>
  <c r="AR11" i="60"/>
  <c r="AR19" i="22"/>
  <c r="U21" i="84"/>
  <c r="AR18" i="73"/>
  <c r="AH19" i="70"/>
  <c r="AQ19" i="70" s="1"/>
  <c r="U40" i="102"/>
  <c r="U5" i="79"/>
  <c r="X5" i="79" s="1"/>
  <c r="W13" i="68"/>
  <c r="AG12" i="68"/>
  <c r="AP12" i="68" s="1"/>
  <c r="AF12" i="68"/>
  <c r="AO12" i="68" s="1"/>
  <c r="AE12" i="68"/>
  <c r="U43" i="90"/>
  <c r="U20" i="44"/>
  <c r="U7" i="89"/>
  <c r="U32" i="83"/>
  <c r="W13" i="64"/>
  <c r="AG12" i="64"/>
  <c r="AP12" i="64" s="1"/>
  <c r="AF12" i="64"/>
  <c r="AO12" i="64" s="1"/>
  <c r="AE12" i="64"/>
  <c r="AR11" i="80"/>
  <c r="U13" i="105"/>
  <c r="U23" i="100"/>
  <c r="U40" i="10"/>
  <c r="U13" i="101"/>
  <c r="AI18" i="26"/>
  <c r="AN18" i="26"/>
  <c r="AH19" i="61"/>
  <c r="AQ19" i="61" s="1"/>
  <c r="U31" i="91"/>
  <c r="AI19" i="23"/>
  <c r="AN19" i="23"/>
  <c r="Y19" i="77"/>
  <c r="X19" i="77"/>
  <c r="AR10" i="34"/>
  <c r="AH12" i="72"/>
  <c r="AQ12" i="72" s="1"/>
  <c r="AR18" i="66"/>
  <c r="AR11" i="68"/>
  <c r="Z19" i="61"/>
  <c r="U33" i="41"/>
  <c r="AR18" i="70"/>
  <c r="U39" i="98"/>
  <c r="U13" i="32"/>
  <c r="AR17" i="69"/>
  <c r="U5" i="19"/>
  <c r="X5" i="19" s="1"/>
  <c r="U23" i="88"/>
  <c r="U11" i="15"/>
  <c r="AN12" i="12"/>
  <c r="AI12" i="12"/>
  <c r="AE19" i="73"/>
  <c r="AF19" i="73"/>
  <c r="AO19" i="73" s="1"/>
  <c r="W20" i="73"/>
  <c r="AG19" i="73"/>
  <c r="AP19" i="73" s="1"/>
  <c r="AH12" i="60"/>
  <c r="AQ12" i="60" s="1"/>
  <c r="W19" i="81"/>
  <c r="AG18" i="81"/>
  <c r="AP18" i="81" s="1"/>
  <c r="AF18" i="81"/>
  <c r="AO18" i="81" s="1"/>
  <c r="AE18" i="81"/>
  <c r="AF11" i="34"/>
  <c r="AO11" i="34" s="1"/>
  <c r="AE11" i="34"/>
  <c r="AG11" i="34"/>
  <c r="AP11" i="34" s="1"/>
  <c r="W12" i="34"/>
  <c r="AH20" i="31"/>
  <c r="AQ20" i="31" s="1"/>
  <c r="Z20" i="31"/>
  <c r="U28" i="95"/>
  <c r="U33" i="99"/>
  <c r="AH5" i="24"/>
  <c r="AQ5" i="24" s="1"/>
  <c r="Z5" i="24"/>
  <c r="U40" i="48"/>
  <c r="U6" i="33"/>
  <c r="AH12" i="80"/>
  <c r="AQ12" i="80" s="1"/>
  <c r="AH20" i="22"/>
  <c r="AQ20" i="22" s="1"/>
  <c r="AH19" i="73"/>
  <c r="AQ19" i="73" s="1"/>
  <c r="Z12" i="80"/>
  <c r="AE18" i="37"/>
  <c r="W19" i="37"/>
  <c r="AF18" i="37"/>
  <c r="AO18" i="37" s="1"/>
  <c r="AG18" i="37"/>
  <c r="AP18" i="37" s="1"/>
  <c r="Z20" i="22"/>
  <c r="AN18" i="77"/>
  <c r="AI18" i="77"/>
  <c r="U22" i="20"/>
  <c r="U23" i="58"/>
  <c r="AH5" i="59"/>
  <c r="AQ5" i="59" s="1"/>
  <c r="Z5" i="59"/>
  <c r="U7" i="97"/>
  <c r="Z12" i="72"/>
  <c r="Y19" i="40"/>
  <c r="Z19" i="40"/>
  <c r="X19" i="40"/>
  <c r="U42" i="50"/>
  <c r="U42" i="85"/>
  <c r="U23" i="96"/>
  <c r="U5" i="71"/>
  <c r="X5" i="71" s="1"/>
  <c r="AF5" i="2"/>
  <c r="AO5" i="2" s="1"/>
  <c r="AG5" i="2"/>
  <c r="AP5" i="2" s="1"/>
  <c r="AE5" i="2"/>
  <c r="W6" i="2"/>
  <c r="U19" i="104"/>
  <c r="U5" i="28"/>
  <c r="X5" i="28" s="1"/>
  <c r="Y20" i="23"/>
  <c r="Z20" i="23" s="1"/>
  <c r="X20" i="23"/>
  <c r="AH18" i="81"/>
  <c r="AQ18" i="81" s="1"/>
  <c r="AR11" i="29"/>
  <c r="U29" i="11"/>
  <c r="U32" i="55"/>
  <c r="AH19" i="27"/>
  <c r="AQ19" i="27" s="1"/>
  <c r="AH11" i="34"/>
  <c r="AQ11" i="34" s="1"/>
  <c r="U33" i="103"/>
  <c r="AF19" i="17"/>
  <c r="AO19" i="17" s="1"/>
  <c r="AE19" i="17"/>
  <c r="W20" i="17"/>
  <c r="AG19" i="17"/>
  <c r="AP19" i="17" s="1"/>
  <c r="AR17" i="81"/>
  <c r="Z18" i="69"/>
  <c r="Y13" i="12"/>
  <c r="X13" i="12"/>
  <c r="U5" i="38"/>
  <c r="X5" i="38" s="1"/>
  <c r="U31" i="16"/>
  <c r="U11" i="93"/>
  <c r="U10" i="93" s="1"/>
  <c r="U40" i="42"/>
  <c r="Z13" i="12" l="1"/>
  <c r="AE13" i="12" s="1"/>
  <c r="AF19" i="66"/>
  <c r="AO19" i="66" s="1"/>
  <c r="AG20" i="23"/>
  <c r="AP20" i="23" s="1"/>
  <c r="AF20" i="23"/>
  <c r="AO20" i="23" s="1"/>
  <c r="W21" i="23"/>
  <c r="AE20" i="23"/>
  <c r="AF13" i="12"/>
  <c r="AO13" i="12" s="1"/>
  <c r="AG13" i="12"/>
  <c r="AP13" i="12" s="1"/>
  <c r="W14" i="12"/>
  <c r="Y19" i="81"/>
  <c r="X19" i="81"/>
  <c r="AN19" i="73"/>
  <c r="AI19" i="73"/>
  <c r="U22" i="88"/>
  <c r="U12" i="32"/>
  <c r="U32" i="41"/>
  <c r="U39" i="10"/>
  <c r="U31" i="83"/>
  <c r="U42" i="90"/>
  <c r="AH5" i="79"/>
  <c r="AQ5" i="79" s="1"/>
  <c r="Z5" i="79"/>
  <c r="U11" i="86"/>
  <c r="Y13" i="39"/>
  <c r="X13" i="39"/>
  <c r="AN11" i="76"/>
  <c r="AI11" i="76"/>
  <c r="Y19" i="14"/>
  <c r="X19" i="14"/>
  <c r="AI19" i="27"/>
  <c r="AN19" i="27"/>
  <c r="AR18" i="78"/>
  <c r="Y13" i="60"/>
  <c r="X13" i="60"/>
  <c r="AI19" i="17"/>
  <c r="AN19" i="17"/>
  <c r="U22" i="96"/>
  <c r="AF12" i="80"/>
  <c r="AO12" i="80" s="1"/>
  <c r="AG12" i="80"/>
  <c r="AP12" i="80" s="1"/>
  <c r="AE12" i="80"/>
  <c r="W13" i="80"/>
  <c r="U27" i="95"/>
  <c r="AN11" i="34"/>
  <c r="AI11" i="34"/>
  <c r="AR12" i="12"/>
  <c r="AF19" i="61"/>
  <c r="AO19" i="61" s="1"/>
  <c r="AE19" i="61"/>
  <c r="W20" i="61"/>
  <c r="AG19" i="61"/>
  <c r="AP19" i="61" s="1"/>
  <c r="AN12" i="64"/>
  <c r="AI12" i="64"/>
  <c r="AI12" i="68"/>
  <c r="AN12" i="68"/>
  <c r="AH12" i="25"/>
  <c r="AQ12" i="25" s="1"/>
  <c r="AH19" i="26"/>
  <c r="AQ19" i="26" s="1"/>
  <c r="U21" i="9"/>
  <c r="U11" i="52"/>
  <c r="U10" i="52" s="1"/>
  <c r="AG19" i="65"/>
  <c r="AP19" i="65" s="1"/>
  <c r="AF19" i="65"/>
  <c r="AO19" i="65" s="1"/>
  <c r="AE19" i="65"/>
  <c r="W20" i="65"/>
  <c r="U21" i="51"/>
  <c r="AI12" i="21"/>
  <c r="AN12" i="21"/>
  <c r="AI18" i="14"/>
  <c r="AN18" i="14"/>
  <c r="Y20" i="27"/>
  <c r="X20" i="27"/>
  <c r="Z20" i="27" s="1"/>
  <c r="AG5" i="67"/>
  <c r="AP5" i="67" s="1"/>
  <c r="AF5" i="67"/>
  <c r="AO5" i="67" s="1"/>
  <c r="AE5" i="67"/>
  <c r="W6" i="67"/>
  <c r="AN19" i="66"/>
  <c r="AI19" i="66"/>
  <c r="AE19" i="40"/>
  <c r="AF19" i="40"/>
  <c r="AO19" i="40" s="1"/>
  <c r="AG19" i="40"/>
  <c r="AP19" i="40" s="1"/>
  <c r="W20" i="40"/>
  <c r="W19" i="69"/>
  <c r="AG18" i="69"/>
  <c r="AP18" i="69" s="1"/>
  <c r="AE18" i="69"/>
  <c r="AF18" i="69"/>
  <c r="AO18" i="69" s="1"/>
  <c r="U41" i="85"/>
  <c r="AG20" i="22"/>
  <c r="AP20" i="22" s="1"/>
  <c r="AF20" i="22"/>
  <c r="AO20" i="22" s="1"/>
  <c r="AE20" i="22"/>
  <c r="W21" i="22"/>
  <c r="AF5" i="24"/>
  <c r="AO5" i="24" s="1"/>
  <c r="AG5" i="24"/>
  <c r="AP5" i="24" s="1"/>
  <c r="W6" i="24"/>
  <c r="AE5" i="24"/>
  <c r="W21" i="31"/>
  <c r="AE20" i="31"/>
  <c r="AF20" i="31"/>
  <c r="AO20" i="31" s="1"/>
  <c r="AG20" i="31"/>
  <c r="AP20" i="31" s="1"/>
  <c r="AH5" i="19"/>
  <c r="AQ5" i="19" s="1"/>
  <c r="Z5" i="19"/>
  <c r="U38" i="98"/>
  <c r="AR19" i="23"/>
  <c r="AR18" i="26"/>
  <c r="U22" i="100"/>
  <c r="U6" i="89"/>
  <c r="U39" i="102"/>
  <c r="U20" i="84"/>
  <c r="AG12" i="25"/>
  <c r="AP12" i="25" s="1"/>
  <c r="AE12" i="25"/>
  <c r="AF12" i="25"/>
  <c r="AO12" i="25" s="1"/>
  <c r="W13" i="25"/>
  <c r="W20" i="36"/>
  <c r="AG19" i="36"/>
  <c r="AP19" i="36" s="1"/>
  <c r="AE19" i="36"/>
  <c r="AF19" i="36"/>
  <c r="AO19" i="36" s="1"/>
  <c r="Z19" i="26"/>
  <c r="U8" i="47"/>
  <c r="U22" i="54"/>
  <c r="AH5" i="63"/>
  <c r="AQ5" i="63" s="1"/>
  <c r="Z5" i="63"/>
  <c r="U10" i="53"/>
  <c r="Y12" i="76"/>
  <c r="Z12" i="76" s="1"/>
  <c r="X12" i="76"/>
  <c r="AN18" i="74"/>
  <c r="AI18" i="74"/>
  <c r="AR18" i="74" s="1"/>
  <c r="AI5" i="2"/>
  <c r="AN5" i="2"/>
  <c r="AN18" i="37"/>
  <c r="AI18" i="37"/>
  <c r="U30" i="16"/>
  <c r="U36" i="18"/>
  <c r="AR11" i="25"/>
  <c r="U40" i="82"/>
  <c r="U39" i="35"/>
  <c r="AI18" i="30"/>
  <c r="AN18" i="30"/>
  <c r="U22" i="45"/>
  <c r="U32" i="87"/>
  <c r="Y13" i="21"/>
  <c r="Z13" i="21" s="1"/>
  <c r="X13" i="21"/>
  <c r="U40" i="94"/>
  <c r="AN12" i="60"/>
  <c r="AI12" i="60"/>
  <c r="AN19" i="70"/>
  <c r="AI19" i="70"/>
  <c r="AR18" i="77"/>
  <c r="AH5" i="28"/>
  <c r="AQ5" i="28" s="1"/>
  <c r="Z5" i="28"/>
  <c r="U39" i="42"/>
  <c r="U31" i="55"/>
  <c r="U22" i="58"/>
  <c r="U5" i="33"/>
  <c r="X5" i="33" s="1"/>
  <c r="AN18" i="81"/>
  <c r="AI18" i="81"/>
  <c r="AH13" i="12"/>
  <c r="AQ13" i="12" s="1"/>
  <c r="AH20" i="23"/>
  <c r="AQ20" i="23" s="1"/>
  <c r="U18" i="104"/>
  <c r="AH5" i="71"/>
  <c r="AQ5" i="71" s="1"/>
  <c r="Z5" i="71"/>
  <c r="U41" i="50"/>
  <c r="U6" i="97"/>
  <c r="Y20" i="73"/>
  <c r="X20" i="73"/>
  <c r="U10" i="15"/>
  <c r="AH19" i="77"/>
  <c r="AQ19" i="77" s="1"/>
  <c r="U30" i="91"/>
  <c r="U12" i="101"/>
  <c r="U12" i="105"/>
  <c r="U11" i="105" s="1"/>
  <c r="Y13" i="64"/>
  <c r="X13" i="64"/>
  <c r="U19" i="44"/>
  <c r="U18" i="44" s="1"/>
  <c r="Y13" i="68"/>
  <c r="X13" i="68"/>
  <c r="Z13" i="68" s="1"/>
  <c r="AN12" i="39"/>
  <c r="AI12" i="39"/>
  <c r="AH20" i="62"/>
  <c r="AQ20" i="62" s="1"/>
  <c r="U20" i="92"/>
  <c r="AH19" i="78"/>
  <c r="AQ19" i="78" s="1"/>
  <c r="AH5" i="75"/>
  <c r="AQ5" i="75" s="1"/>
  <c r="Z5" i="75"/>
  <c r="Y19" i="30"/>
  <c r="X19" i="30"/>
  <c r="AR18" i="40"/>
  <c r="AR19" i="62"/>
  <c r="Y19" i="74"/>
  <c r="X19" i="74"/>
  <c r="Y20" i="66"/>
  <c r="Z20" i="66" s="1"/>
  <c r="X20" i="66"/>
  <c r="AE5" i="59"/>
  <c r="W6" i="59"/>
  <c r="AG5" i="59"/>
  <c r="AP5" i="59" s="1"/>
  <c r="AF5" i="59"/>
  <c r="AO5" i="59" s="1"/>
  <c r="AE12" i="72"/>
  <c r="W13" i="72"/>
  <c r="AF12" i="72"/>
  <c r="AO12" i="72" s="1"/>
  <c r="AG12" i="72"/>
  <c r="AP12" i="72" s="1"/>
  <c r="AH5" i="38"/>
  <c r="AQ5" i="38" s="1"/>
  <c r="Z5" i="38"/>
  <c r="U32" i="103"/>
  <c r="U9" i="93"/>
  <c r="Y20" i="17"/>
  <c r="X20" i="17"/>
  <c r="U28" i="11"/>
  <c r="Y6" i="2"/>
  <c r="Z6" i="2" s="1"/>
  <c r="X6" i="2"/>
  <c r="AH19" i="40"/>
  <c r="AQ19" i="40" s="1"/>
  <c r="U21" i="20"/>
  <c r="Y19" i="37"/>
  <c r="X19" i="37"/>
  <c r="U39" i="48"/>
  <c r="U32" i="99"/>
  <c r="Y12" i="34"/>
  <c r="X12" i="34"/>
  <c r="Z19" i="77"/>
  <c r="Z20" i="62"/>
  <c r="AF12" i="29"/>
  <c r="AO12" i="29" s="1"/>
  <c r="AG12" i="29"/>
  <c r="AP12" i="29" s="1"/>
  <c r="W13" i="29"/>
  <c r="AE12" i="29"/>
  <c r="U11" i="46"/>
  <c r="Z19" i="78"/>
  <c r="U30" i="43"/>
  <c r="U33" i="49"/>
  <c r="U32" i="49" s="1"/>
  <c r="U20" i="13"/>
  <c r="Y20" i="70"/>
  <c r="X20" i="70"/>
  <c r="Z20" i="73" l="1"/>
  <c r="Z20" i="17"/>
  <c r="Z19" i="37"/>
  <c r="AE19" i="37" s="1"/>
  <c r="AG19" i="37"/>
  <c r="AP19" i="37" s="1"/>
  <c r="AG20" i="66"/>
  <c r="AP20" i="66" s="1"/>
  <c r="AF20" i="66"/>
  <c r="AO20" i="66" s="1"/>
  <c r="AE20" i="66"/>
  <c r="W21" i="66"/>
  <c r="AG13" i="21"/>
  <c r="AP13" i="21" s="1"/>
  <c r="AF13" i="21"/>
  <c r="AO13" i="21" s="1"/>
  <c r="W14" i="21"/>
  <c r="AE13" i="21"/>
  <c r="AG20" i="73"/>
  <c r="AP20" i="73" s="1"/>
  <c r="AF20" i="73"/>
  <c r="AO20" i="73" s="1"/>
  <c r="W21" i="73"/>
  <c r="AE20" i="73"/>
  <c r="W21" i="17"/>
  <c r="AE20" i="17"/>
  <c r="AG20" i="17"/>
  <c r="AP20" i="17" s="1"/>
  <c r="AF20" i="17"/>
  <c r="AO20" i="17" s="1"/>
  <c r="AH6" i="2"/>
  <c r="AQ6" i="2" s="1"/>
  <c r="Y13" i="72"/>
  <c r="X13" i="72"/>
  <c r="AH20" i="66"/>
  <c r="AQ20" i="66" s="1"/>
  <c r="AH13" i="64"/>
  <c r="AQ13" i="64" s="1"/>
  <c r="U11" i="101"/>
  <c r="U9" i="15"/>
  <c r="AR18" i="81"/>
  <c r="W6" i="28"/>
  <c r="AE5" i="28"/>
  <c r="AG5" i="28"/>
  <c r="AP5" i="28" s="1"/>
  <c r="AF5" i="28"/>
  <c r="AO5" i="28" s="1"/>
  <c r="AR12" i="60"/>
  <c r="AR18" i="30"/>
  <c r="W13" i="76"/>
  <c r="AG12" i="76"/>
  <c r="AP12" i="76" s="1"/>
  <c r="AF12" i="76"/>
  <c r="AO12" i="76" s="1"/>
  <c r="AE12" i="76"/>
  <c r="AG5" i="63"/>
  <c r="AP5" i="63" s="1"/>
  <c r="AF5" i="63"/>
  <c r="AO5" i="63" s="1"/>
  <c r="AE5" i="63"/>
  <c r="W6" i="63"/>
  <c r="AF19" i="26"/>
  <c r="AO19" i="26" s="1"/>
  <c r="AG19" i="26"/>
  <c r="AP19" i="26" s="1"/>
  <c r="W20" i="26"/>
  <c r="AE19" i="26"/>
  <c r="U38" i="102"/>
  <c r="Y21" i="31"/>
  <c r="Z21" i="31" s="1"/>
  <c r="X21" i="31"/>
  <c r="AN20" i="22"/>
  <c r="AI20" i="22"/>
  <c r="AN18" i="69"/>
  <c r="AI18" i="69"/>
  <c r="AI19" i="40"/>
  <c r="AN19" i="40"/>
  <c r="AR12" i="64"/>
  <c r="Y13" i="80"/>
  <c r="X13" i="80"/>
  <c r="AR11" i="76"/>
  <c r="U10" i="86"/>
  <c r="U41" i="90"/>
  <c r="U31" i="41"/>
  <c r="AN13" i="12"/>
  <c r="AI13" i="12"/>
  <c r="AN12" i="72"/>
  <c r="AI12" i="72"/>
  <c r="AH13" i="68"/>
  <c r="AQ13" i="68" s="1"/>
  <c r="Z13" i="64"/>
  <c r="AH20" i="73"/>
  <c r="AQ20" i="73" s="1"/>
  <c r="U40" i="50"/>
  <c r="U17" i="104"/>
  <c r="U30" i="55"/>
  <c r="AN12" i="25"/>
  <c r="AI12" i="25"/>
  <c r="AF5" i="19"/>
  <c r="AO5" i="19" s="1"/>
  <c r="AE5" i="19"/>
  <c r="AG5" i="19"/>
  <c r="AP5" i="19" s="1"/>
  <c r="W6" i="19"/>
  <c r="AI5" i="24"/>
  <c r="AN5" i="24"/>
  <c r="AR19" i="66"/>
  <c r="AH20" i="27"/>
  <c r="AQ20" i="27" s="1"/>
  <c r="AR12" i="21"/>
  <c r="AI12" i="80"/>
  <c r="AN12" i="80"/>
  <c r="AR19" i="17"/>
  <c r="AH19" i="81"/>
  <c r="AQ19" i="81" s="1"/>
  <c r="U19" i="92"/>
  <c r="AG13" i="68"/>
  <c r="AP13" i="68" s="1"/>
  <c r="AF13" i="68"/>
  <c r="AO13" i="68" s="1"/>
  <c r="AE13" i="68"/>
  <c r="W14" i="68"/>
  <c r="U29" i="91"/>
  <c r="U31" i="87"/>
  <c r="U38" i="35"/>
  <c r="U35" i="18"/>
  <c r="U34" i="18" s="1"/>
  <c r="AR5" i="2"/>
  <c r="AI19" i="36"/>
  <c r="AN19" i="36"/>
  <c r="U5" i="89"/>
  <c r="X5" i="89" s="1"/>
  <c r="Y6" i="24"/>
  <c r="X6" i="24"/>
  <c r="Y19" i="69"/>
  <c r="X19" i="69"/>
  <c r="W21" i="27"/>
  <c r="AG20" i="27"/>
  <c r="AP20" i="27" s="1"/>
  <c r="AE20" i="27"/>
  <c r="AF20" i="27"/>
  <c r="AO20" i="27" s="1"/>
  <c r="AR11" i="34"/>
  <c r="AH13" i="60"/>
  <c r="AQ13" i="60" s="1"/>
  <c r="AR19" i="27"/>
  <c r="AH13" i="39"/>
  <c r="AQ13" i="39" s="1"/>
  <c r="U30" i="83"/>
  <c r="U11" i="32"/>
  <c r="Z19" i="81"/>
  <c r="AI20" i="23"/>
  <c r="AN20" i="23"/>
  <c r="AG5" i="75"/>
  <c r="AP5" i="75" s="1"/>
  <c r="AF5" i="75"/>
  <c r="AO5" i="75" s="1"/>
  <c r="AE5" i="75"/>
  <c r="W6" i="75"/>
  <c r="AH5" i="33"/>
  <c r="AQ5" i="33" s="1"/>
  <c r="Z5" i="33"/>
  <c r="U38" i="42"/>
  <c r="U39" i="94"/>
  <c r="U9" i="53"/>
  <c r="U21" i="54"/>
  <c r="Y20" i="40"/>
  <c r="X20" i="40"/>
  <c r="Y6" i="67"/>
  <c r="X6" i="67"/>
  <c r="U20" i="51"/>
  <c r="U9" i="52"/>
  <c r="Y20" i="61"/>
  <c r="X20" i="61"/>
  <c r="Z13" i="60"/>
  <c r="AH19" i="14"/>
  <c r="AQ19" i="14" s="1"/>
  <c r="Z13" i="39"/>
  <c r="W6" i="79"/>
  <c r="AF5" i="79"/>
  <c r="AO5" i="79" s="1"/>
  <c r="AG5" i="79"/>
  <c r="AP5" i="79" s="1"/>
  <c r="AE5" i="79"/>
  <c r="Y21" i="23"/>
  <c r="X21" i="23"/>
  <c r="AG19" i="78"/>
  <c r="AP19" i="78" s="1"/>
  <c r="W20" i="78"/>
  <c r="AF19" i="78"/>
  <c r="AO19" i="78" s="1"/>
  <c r="AE19" i="78"/>
  <c r="AE20" i="62"/>
  <c r="W21" i="62"/>
  <c r="AF20" i="62"/>
  <c r="AO20" i="62" s="1"/>
  <c r="AG20" i="62"/>
  <c r="AP20" i="62" s="1"/>
  <c r="U10" i="46"/>
  <c r="AH19" i="74"/>
  <c r="AQ19" i="74" s="1"/>
  <c r="AH20" i="70"/>
  <c r="AQ20" i="70" s="1"/>
  <c r="AH12" i="34"/>
  <c r="AQ12" i="34" s="1"/>
  <c r="U38" i="48"/>
  <c r="U27" i="11"/>
  <c r="Y6" i="59"/>
  <c r="X6" i="59"/>
  <c r="Z19" i="74"/>
  <c r="AH19" i="30"/>
  <c r="AQ19" i="30" s="1"/>
  <c r="U10" i="105"/>
  <c r="AF5" i="71"/>
  <c r="AO5" i="71" s="1"/>
  <c r="AE5" i="71"/>
  <c r="W6" i="71"/>
  <c r="AG5" i="71"/>
  <c r="AP5" i="71" s="1"/>
  <c r="AR19" i="70"/>
  <c r="AH13" i="21"/>
  <c r="AQ13" i="21" s="1"/>
  <c r="U21" i="45"/>
  <c r="U39" i="82"/>
  <c r="U29" i="16"/>
  <c r="U28" i="16" s="1"/>
  <c r="Y20" i="36"/>
  <c r="X20" i="36"/>
  <c r="U19" i="84"/>
  <c r="U21" i="100"/>
  <c r="U37" i="98"/>
  <c r="U40" i="85"/>
  <c r="AN5" i="67"/>
  <c r="AI5" i="67"/>
  <c r="Y20" i="65"/>
  <c r="X20" i="65"/>
  <c r="AN19" i="61"/>
  <c r="AI19" i="61"/>
  <c r="Z19" i="14"/>
  <c r="U38" i="10"/>
  <c r="U21" i="88"/>
  <c r="Y14" i="12"/>
  <c r="X14" i="12"/>
  <c r="Z14" i="12" s="1"/>
  <c r="U29" i="43"/>
  <c r="AF6" i="2"/>
  <c r="AO6" i="2" s="1"/>
  <c r="W7" i="2"/>
  <c r="AE6" i="2"/>
  <c r="AG6" i="2"/>
  <c r="AP6" i="2" s="1"/>
  <c r="U19" i="13"/>
  <c r="U31" i="99"/>
  <c r="AE5" i="38"/>
  <c r="AF5" i="38"/>
  <c r="AO5" i="38" s="1"/>
  <c r="AG5" i="38"/>
  <c r="AP5" i="38" s="1"/>
  <c r="W6" i="38"/>
  <c r="AF19" i="77"/>
  <c r="AO19" i="77" s="1"/>
  <c r="AG19" i="77"/>
  <c r="AP19" i="77" s="1"/>
  <c r="W20" i="77"/>
  <c r="AE19" i="77"/>
  <c r="U20" i="20"/>
  <c r="U8" i="93"/>
  <c r="U31" i="49"/>
  <c r="AN12" i="29"/>
  <c r="AI12" i="29"/>
  <c r="Z20" i="70"/>
  <c r="Y13" i="29"/>
  <c r="X13" i="29"/>
  <c r="Z12" i="34"/>
  <c r="AH19" i="37"/>
  <c r="AQ19" i="37" s="1"/>
  <c r="AH20" i="17"/>
  <c r="AQ20" i="17" s="1"/>
  <c r="U31" i="103"/>
  <c r="AI5" i="59"/>
  <c r="AN5" i="59"/>
  <c r="Z19" i="30"/>
  <c r="AR12" i="39"/>
  <c r="U17" i="44"/>
  <c r="U5" i="97"/>
  <c r="X5" i="97" s="1"/>
  <c r="U21" i="58"/>
  <c r="AR18" i="37"/>
  <c r="AH12" i="76"/>
  <c r="AQ12" i="76" s="1"/>
  <c r="U7" i="47"/>
  <c r="Y13" i="25"/>
  <c r="X13" i="25"/>
  <c r="AI20" i="31"/>
  <c r="AN20" i="31"/>
  <c r="Y21" i="22"/>
  <c r="X21" i="22"/>
  <c r="AR18" i="14"/>
  <c r="AI19" i="65"/>
  <c r="AN19" i="65"/>
  <c r="U20" i="9"/>
  <c r="U19" i="9" s="1"/>
  <c r="AR12" i="68"/>
  <c r="U26" i="95"/>
  <c r="U21" i="96"/>
  <c r="AR19" i="73"/>
  <c r="AF19" i="37" l="1"/>
  <c r="AO19" i="37" s="1"/>
  <c r="W20" i="37"/>
  <c r="Z6" i="24"/>
  <c r="Z21" i="22"/>
  <c r="AF21" i="22" s="1"/>
  <c r="AO21" i="22" s="1"/>
  <c r="W22" i="31"/>
  <c r="AF21" i="31"/>
  <c r="AO21" i="31" s="1"/>
  <c r="AE21" i="31"/>
  <c r="AG21" i="31"/>
  <c r="AP21" i="31" s="1"/>
  <c r="AF6" i="24"/>
  <c r="AO6" i="24" s="1"/>
  <c r="AE6" i="24"/>
  <c r="AG6" i="24"/>
  <c r="AP6" i="24" s="1"/>
  <c r="W7" i="24"/>
  <c r="AG14" i="12"/>
  <c r="AP14" i="12" s="1"/>
  <c r="AF14" i="12"/>
  <c r="AO14" i="12" s="1"/>
  <c r="W15" i="12"/>
  <c r="AE14" i="12"/>
  <c r="W22" i="22"/>
  <c r="AE21" i="22"/>
  <c r="Z13" i="25"/>
  <c r="AH13" i="25"/>
  <c r="AQ13" i="25" s="1"/>
  <c r="AR20" i="31"/>
  <c r="AH5" i="97"/>
  <c r="AQ5" i="97" s="1"/>
  <c r="Z5" i="97"/>
  <c r="AF20" i="70"/>
  <c r="AO20" i="70" s="1"/>
  <c r="W21" i="70"/>
  <c r="AG20" i="70"/>
  <c r="AP20" i="70" s="1"/>
  <c r="AE20" i="70"/>
  <c r="U7" i="93"/>
  <c r="U30" i="99"/>
  <c r="U27" i="16"/>
  <c r="Z6" i="59"/>
  <c r="AH6" i="59"/>
  <c r="AQ6" i="59" s="1"/>
  <c r="AN19" i="78"/>
  <c r="AI19" i="78"/>
  <c r="AR19" i="78" s="1"/>
  <c r="U10" i="32"/>
  <c r="AN20" i="27"/>
  <c r="AI20" i="27"/>
  <c r="AH6" i="24"/>
  <c r="AQ6" i="24" s="1"/>
  <c r="AR19" i="36"/>
  <c r="U37" i="35"/>
  <c r="AN13" i="68"/>
  <c r="AI13" i="68"/>
  <c r="AR5" i="24"/>
  <c r="U39" i="50"/>
  <c r="AR12" i="72"/>
  <c r="AH13" i="80"/>
  <c r="AQ13" i="80" s="1"/>
  <c r="AR19" i="40"/>
  <c r="AN12" i="76"/>
  <c r="AI12" i="76"/>
  <c r="AN20" i="17"/>
  <c r="AI20" i="17"/>
  <c r="AR20" i="17" s="1"/>
  <c r="AN13" i="21"/>
  <c r="AI13" i="21"/>
  <c r="AR5" i="59"/>
  <c r="Y6" i="38"/>
  <c r="X6" i="38"/>
  <c r="U20" i="88"/>
  <c r="AH20" i="65"/>
  <c r="AQ20" i="65" s="1"/>
  <c r="U39" i="85"/>
  <c r="U18" i="84"/>
  <c r="U9" i="46"/>
  <c r="AN5" i="79"/>
  <c r="AI5" i="79"/>
  <c r="U8" i="52"/>
  <c r="AH20" i="40"/>
  <c r="AQ20" i="40" s="1"/>
  <c r="U8" i="53"/>
  <c r="Y6" i="19"/>
  <c r="X6" i="19"/>
  <c r="Z6" i="19" s="1"/>
  <c r="U40" i="90"/>
  <c r="Z13" i="80"/>
  <c r="AR18" i="69"/>
  <c r="Y21" i="17"/>
  <c r="X21" i="17"/>
  <c r="Z21" i="17" s="1"/>
  <c r="Y14" i="21"/>
  <c r="X14" i="21"/>
  <c r="U16" i="44"/>
  <c r="Z20" i="65"/>
  <c r="AH20" i="36"/>
  <c r="AQ20" i="36" s="1"/>
  <c r="U38" i="82"/>
  <c r="U9" i="105"/>
  <c r="U8" i="105" s="1"/>
  <c r="Y20" i="78"/>
  <c r="X20" i="78"/>
  <c r="AG13" i="60"/>
  <c r="AP13" i="60" s="1"/>
  <c r="AF13" i="60"/>
  <c r="AO13" i="60" s="1"/>
  <c r="AE13" i="60"/>
  <c r="W14" i="60"/>
  <c r="Z20" i="40"/>
  <c r="AG5" i="33"/>
  <c r="AP5" i="33" s="1"/>
  <c r="W6" i="33"/>
  <c r="AF5" i="33"/>
  <c r="AO5" i="33" s="1"/>
  <c r="AE5" i="33"/>
  <c r="U29" i="83"/>
  <c r="Y21" i="27"/>
  <c r="X21" i="27"/>
  <c r="U30" i="87"/>
  <c r="U29" i="55"/>
  <c r="AR13" i="12"/>
  <c r="Y6" i="63"/>
  <c r="X6" i="63"/>
  <c r="AN20" i="73"/>
  <c r="AI20" i="73"/>
  <c r="AN19" i="37"/>
  <c r="AI19" i="37"/>
  <c r="AR19" i="37" s="1"/>
  <c r="U30" i="103"/>
  <c r="Z20" i="36"/>
  <c r="U26" i="11"/>
  <c r="AH20" i="61"/>
  <c r="AQ20" i="61" s="1"/>
  <c r="U19" i="51"/>
  <c r="U38" i="94"/>
  <c r="AR20" i="23"/>
  <c r="AH19" i="69"/>
  <c r="AQ19" i="69" s="1"/>
  <c r="AN5" i="19"/>
  <c r="AI5" i="19"/>
  <c r="AE13" i="64"/>
  <c r="W14" i="64"/>
  <c r="AG13" i="64"/>
  <c r="AP13" i="64" s="1"/>
  <c r="AF13" i="64"/>
  <c r="AO13" i="64" s="1"/>
  <c r="U9" i="86"/>
  <c r="AR20" i="22"/>
  <c r="U37" i="102"/>
  <c r="U36" i="102" s="1"/>
  <c r="AI5" i="63"/>
  <c r="AN5" i="63"/>
  <c r="Y13" i="76"/>
  <c r="X13" i="76"/>
  <c r="U8" i="15"/>
  <c r="Y21" i="73"/>
  <c r="X21" i="73"/>
  <c r="U28" i="43"/>
  <c r="U20" i="96"/>
  <c r="AH13" i="29"/>
  <c r="AQ13" i="29" s="1"/>
  <c r="AN19" i="77"/>
  <c r="AI19" i="77"/>
  <c r="U37" i="10"/>
  <c r="U36" i="98"/>
  <c r="U20" i="58"/>
  <c r="Z13" i="29"/>
  <c r="U30" i="49"/>
  <c r="U29" i="49" s="1"/>
  <c r="Y20" i="77"/>
  <c r="X20" i="77"/>
  <c r="AI5" i="38"/>
  <c r="AN5" i="38"/>
  <c r="AN6" i="2"/>
  <c r="AI6" i="2"/>
  <c r="AF19" i="14"/>
  <c r="AO19" i="14" s="1"/>
  <c r="AE19" i="14"/>
  <c r="AG19" i="14"/>
  <c r="AP19" i="14" s="1"/>
  <c r="W20" i="14"/>
  <c r="AR5" i="67"/>
  <c r="U20" i="45"/>
  <c r="Y6" i="71"/>
  <c r="X6" i="71"/>
  <c r="Y21" i="62"/>
  <c r="X21" i="62"/>
  <c r="AH21" i="23"/>
  <c r="AQ21" i="23" s="1"/>
  <c r="Y6" i="79"/>
  <c r="X6" i="79"/>
  <c r="Z20" i="61"/>
  <c r="AH6" i="67"/>
  <c r="AQ6" i="67" s="1"/>
  <c r="Y6" i="75"/>
  <c r="X6" i="75"/>
  <c r="W20" i="81"/>
  <c r="AG19" i="81"/>
  <c r="AP19" i="81" s="1"/>
  <c r="AF19" i="81"/>
  <c r="AO19" i="81" s="1"/>
  <c r="AE19" i="81"/>
  <c r="Z19" i="69"/>
  <c r="AH5" i="89"/>
  <c r="AQ5" i="89" s="1"/>
  <c r="Z5" i="89"/>
  <c r="U33" i="18"/>
  <c r="U28" i="91"/>
  <c r="U27" i="91" s="1"/>
  <c r="U18" i="92"/>
  <c r="AR12" i="80"/>
  <c r="U16" i="104"/>
  <c r="U15" i="104" s="1"/>
  <c r="AN19" i="26"/>
  <c r="AI19" i="26"/>
  <c r="AI5" i="28"/>
  <c r="AN5" i="28"/>
  <c r="AH13" i="72"/>
  <c r="AQ13" i="72" s="1"/>
  <c r="Y21" i="66"/>
  <c r="X21" i="66"/>
  <c r="Z21" i="66" s="1"/>
  <c r="AR12" i="29"/>
  <c r="AH21" i="22"/>
  <c r="AQ21" i="22" s="1"/>
  <c r="W13" i="34"/>
  <c r="AG12" i="34"/>
  <c r="AP12" i="34" s="1"/>
  <c r="AE12" i="34"/>
  <c r="AF12" i="34"/>
  <c r="AO12" i="34" s="1"/>
  <c r="U19" i="20"/>
  <c r="U18" i="20" s="1"/>
  <c r="U18" i="13"/>
  <c r="U18" i="9"/>
  <c r="AH14" i="12"/>
  <c r="AQ14" i="12" s="1"/>
  <c r="U6" i="47"/>
  <c r="U25" i="95"/>
  <c r="AR19" i="65"/>
  <c r="AF19" i="30"/>
  <c r="AO19" i="30" s="1"/>
  <c r="AG19" i="30"/>
  <c r="AP19" i="30" s="1"/>
  <c r="W20" i="30"/>
  <c r="AE19" i="30"/>
  <c r="Y7" i="2"/>
  <c r="X7" i="2"/>
  <c r="AR19" i="61"/>
  <c r="U20" i="100"/>
  <c r="AI5" i="71"/>
  <c r="AN5" i="71"/>
  <c r="AF19" i="74"/>
  <c r="AO19" i="74" s="1"/>
  <c r="AE19" i="74"/>
  <c r="W20" i="74"/>
  <c r="AG19" i="74"/>
  <c r="AP19" i="74" s="1"/>
  <c r="U37" i="48"/>
  <c r="AI20" i="62"/>
  <c r="AN20" i="62"/>
  <c r="Z21" i="23"/>
  <c r="AE13" i="39"/>
  <c r="W14" i="39"/>
  <c r="AF13" i="39"/>
  <c r="AO13" i="39" s="1"/>
  <c r="AG13" i="39"/>
  <c r="AP13" i="39" s="1"/>
  <c r="Z6" i="67"/>
  <c r="U20" i="54"/>
  <c r="U37" i="42"/>
  <c r="AN5" i="75"/>
  <c r="AI5" i="75"/>
  <c r="Y14" i="68"/>
  <c r="X14" i="68"/>
  <c r="Z14" i="68" s="1"/>
  <c r="AR12" i="25"/>
  <c r="U30" i="41"/>
  <c r="AH21" i="31"/>
  <c r="AQ21" i="31" s="1"/>
  <c r="Y20" i="26"/>
  <c r="X20" i="26"/>
  <c r="Y6" i="28"/>
  <c r="X6" i="28"/>
  <c r="Z6" i="28" s="1"/>
  <c r="U10" i="101"/>
  <c r="U9" i="101" s="1"/>
  <c r="Z13" i="72"/>
  <c r="AN20" i="66"/>
  <c r="AI20" i="66"/>
  <c r="AR20" i="66" s="1"/>
  <c r="Y20" i="37"/>
  <c r="X20" i="37"/>
  <c r="Z20" i="37" l="1"/>
  <c r="Z7" i="2"/>
  <c r="Z6" i="71"/>
  <c r="AE6" i="71" s="1"/>
  <c r="Z6" i="38"/>
  <c r="AE6" i="38" s="1"/>
  <c r="AG21" i="22"/>
  <c r="AP21" i="22" s="1"/>
  <c r="AG7" i="2"/>
  <c r="AP7" i="2" s="1"/>
  <c r="W8" i="2"/>
  <c r="AE7" i="2"/>
  <c r="AF7" i="2"/>
  <c r="AO7" i="2" s="1"/>
  <c r="AE6" i="19"/>
  <c r="AF6" i="19"/>
  <c r="AO6" i="19" s="1"/>
  <c r="W7" i="19"/>
  <c r="AG6" i="19"/>
  <c r="AP6" i="19" s="1"/>
  <c r="AG6" i="38"/>
  <c r="AP6" i="38" s="1"/>
  <c r="W7" i="38"/>
  <c r="AG6" i="71"/>
  <c r="AP6" i="71" s="1"/>
  <c r="AF6" i="71"/>
  <c r="AO6" i="71" s="1"/>
  <c r="W7" i="71"/>
  <c r="AF20" i="37"/>
  <c r="AO20" i="37" s="1"/>
  <c r="AG20" i="37"/>
  <c r="AP20" i="37" s="1"/>
  <c r="W21" i="37"/>
  <c r="AE20" i="37"/>
  <c r="U24" i="95"/>
  <c r="AH6" i="75"/>
  <c r="AQ6" i="75" s="1"/>
  <c r="W21" i="61"/>
  <c r="AF20" i="61"/>
  <c r="AO20" i="61" s="1"/>
  <c r="AG20" i="61"/>
  <c r="AP20" i="61" s="1"/>
  <c r="AE20" i="61"/>
  <c r="AH21" i="62"/>
  <c r="AQ21" i="62" s="1"/>
  <c r="AN19" i="14"/>
  <c r="AI19" i="14"/>
  <c r="AH20" i="77"/>
  <c r="AQ20" i="77" s="1"/>
  <c r="AR19" i="77"/>
  <c r="U7" i="15"/>
  <c r="AF20" i="36"/>
  <c r="AO20" i="36" s="1"/>
  <c r="AE20" i="36"/>
  <c r="AG20" i="36"/>
  <c r="AP20" i="36" s="1"/>
  <c r="W21" i="36"/>
  <c r="AH20" i="78"/>
  <c r="AQ20" i="78" s="1"/>
  <c r="U37" i="82"/>
  <c r="AH14" i="21"/>
  <c r="AQ14" i="21" s="1"/>
  <c r="AN20" i="70"/>
  <c r="AI20" i="70"/>
  <c r="AI14" i="12"/>
  <c r="AN14" i="12"/>
  <c r="AI6" i="24"/>
  <c r="AN6" i="24"/>
  <c r="U17" i="20"/>
  <c r="W14" i="72"/>
  <c r="AG13" i="72"/>
  <c r="AP13" i="72" s="1"/>
  <c r="AE13" i="72"/>
  <c r="AF13" i="72"/>
  <c r="AO13" i="72" s="1"/>
  <c r="AH20" i="26"/>
  <c r="AQ20" i="26" s="1"/>
  <c r="U29" i="41"/>
  <c r="U28" i="41" s="1"/>
  <c r="AR5" i="75"/>
  <c r="AE6" i="67"/>
  <c r="W7" i="67"/>
  <c r="AG6" i="67"/>
  <c r="AP6" i="67" s="1"/>
  <c r="AF6" i="67"/>
  <c r="AO6" i="67" s="1"/>
  <c r="AI19" i="74"/>
  <c r="AN19" i="74"/>
  <c r="Y20" i="30"/>
  <c r="X20" i="30"/>
  <c r="U17" i="9"/>
  <c r="AI12" i="34"/>
  <c r="AN12" i="34"/>
  <c r="AH20" i="37"/>
  <c r="AQ20" i="37" s="1"/>
  <c r="Z20" i="26"/>
  <c r="AR20" i="62"/>
  <c r="AH21" i="66"/>
  <c r="AQ21" i="66" s="1"/>
  <c r="AR5" i="28"/>
  <c r="U32" i="18"/>
  <c r="AF19" i="69"/>
  <c r="AO19" i="69" s="1"/>
  <c r="AE19" i="69"/>
  <c r="W20" i="69"/>
  <c r="AG19" i="69"/>
  <c r="AP19" i="69" s="1"/>
  <c r="Z6" i="75"/>
  <c r="AH6" i="79"/>
  <c r="AQ6" i="79" s="1"/>
  <c r="Z21" i="62"/>
  <c r="U19" i="45"/>
  <c r="Z20" i="77"/>
  <c r="U19" i="58"/>
  <c r="U27" i="43"/>
  <c r="AH13" i="76"/>
  <c r="AQ13" i="76" s="1"/>
  <c r="U35" i="102"/>
  <c r="U18" i="51"/>
  <c r="AH6" i="63"/>
  <c r="AQ6" i="63" s="1"/>
  <c r="U28" i="55"/>
  <c r="AE20" i="40"/>
  <c r="AF20" i="40"/>
  <c r="AO20" i="40" s="1"/>
  <c r="AG20" i="40"/>
  <c r="AP20" i="40" s="1"/>
  <c r="W21" i="40"/>
  <c r="Z20" i="78"/>
  <c r="Z14" i="21"/>
  <c r="U7" i="52"/>
  <c r="U17" i="84"/>
  <c r="U19" i="88"/>
  <c r="AR13" i="21"/>
  <c r="U26" i="16"/>
  <c r="W6" i="97"/>
  <c r="AG5" i="97"/>
  <c r="AP5" i="97" s="1"/>
  <c r="AE5" i="97"/>
  <c r="AF5" i="97"/>
  <c r="AO5" i="97" s="1"/>
  <c r="W14" i="25"/>
  <c r="AF13" i="25"/>
  <c r="AO13" i="25" s="1"/>
  <c r="AG13" i="25"/>
  <c r="AP13" i="25" s="1"/>
  <c r="AE13" i="25"/>
  <c r="Y15" i="12"/>
  <c r="X15" i="12"/>
  <c r="AG6" i="28"/>
  <c r="AP6" i="28" s="1"/>
  <c r="AE6" i="28"/>
  <c r="W7" i="28"/>
  <c r="AF6" i="28"/>
  <c r="AO6" i="28" s="1"/>
  <c r="U8" i="101"/>
  <c r="AH7" i="2"/>
  <c r="AQ7" i="2" s="1"/>
  <c r="U5" i="47"/>
  <c r="X5" i="47" s="1"/>
  <c r="U17" i="13"/>
  <c r="Y13" i="34"/>
  <c r="X13" i="34"/>
  <c r="W22" i="66"/>
  <c r="AG21" i="66"/>
  <c r="AP21" i="66" s="1"/>
  <c r="AE21" i="66"/>
  <c r="AF21" i="66"/>
  <c r="AO21" i="66" s="1"/>
  <c r="AR19" i="26"/>
  <c r="AN19" i="81"/>
  <c r="AI19" i="81"/>
  <c r="Z6" i="79"/>
  <c r="AR6" i="2"/>
  <c r="AH21" i="73"/>
  <c r="AQ21" i="73" s="1"/>
  <c r="Z13" i="76"/>
  <c r="Y14" i="64"/>
  <c r="X14" i="64"/>
  <c r="U29" i="103"/>
  <c r="Z6" i="63"/>
  <c r="U28" i="83"/>
  <c r="Y14" i="60"/>
  <c r="X14" i="60"/>
  <c r="Z14" i="60" s="1"/>
  <c r="AG13" i="80"/>
  <c r="AP13" i="80" s="1"/>
  <c r="AF13" i="80"/>
  <c r="AO13" i="80" s="1"/>
  <c r="W14" i="80"/>
  <c r="AE13" i="80"/>
  <c r="AR5" i="79"/>
  <c r="AH6" i="38"/>
  <c r="AQ6" i="38" s="1"/>
  <c r="U38" i="50"/>
  <c r="U36" i="35"/>
  <c r="AR20" i="27"/>
  <c r="Y21" i="70"/>
  <c r="X21" i="70"/>
  <c r="Z21" i="70" s="1"/>
  <c r="W15" i="68"/>
  <c r="AE14" i="68"/>
  <c r="AF14" i="68"/>
  <c r="AO14" i="68" s="1"/>
  <c r="AG14" i="68"/>
  <c r="AP14" i="68" s="1"/>
  <c r="AH6" i="28"/>
  <c r="AQ6" i="28" s="1"/>
  <c r="AH14" i="68"/>
  <c r="AQ14" i="68" s="1"/>
  <c r="U36" i="42"/>
  <c r="Y14" i="39"/>
  <c r="X14" i="39"/>
  <c r="U36" i="48"/>
  <c r="AR5" i="71"/>
  <c r="U17" i="92"/>
  <c r="AH6" i="71"/>
  <c r="AQ6" i="71" s="1"/>
  <c r="U35" i="98"/>
  <c r="Z21" i="73"/>
  <c r="AI13" i="64"/>
  <c r="AN13" i="64"/>
  <c r="U29" i="87"/>
  <c r="AI5" i="33"/>
  <c r="AN5" i="33"/>
  <c r="AN13" i="60"/>
  <c r="AI13" i="60"/>
  <c r="AE20" i="65"/>
  <c r="W21" i="65"/>
  <c r="AG20" i="65"/>
  <c r="AP20" i="65" s="1"/>
  <c r="AF20" i="65"/>
  <c r="AO20" i="65" s="1"/>
  <c r="AH21" i="17"/>
  <c r="AQ21" i="17" s="1"/>
  <c r="U7" i="53"/>
  <c r="U38" i="85"/>
  <c r="U29" i="99"/>
  <c r="AN21" i="31"/>
  <c r="AI21" i="31"/>
  <c r="Y20" i="14"/>
  <c r="X20" i="14"/>
  <c r="U28" i="49"/>
  <c r="AR5" i="19"/>
  <c r="AH21" i="27"/>
  <c r="AQ21" i="27" s="1"/>
  <c r="U7" i="105"/>
  <c r="AG21" i="17"/>
  <c r="AP21" i="17" s="1"/>
  <c r="AF21" i="17"/>
  <c r="AO21" i="17" s="1"/>
  <c r="AE21" i="17"/>
  <c r="W22" i="17"/>
  <c r="U39" i="90"/>
  <c r="AN21" i="22"/>
  <c r="AI21" i="22"/>
  <c r="Y7" i="24"/>
  <c r="X7" i="24"/>
  <c r="Z7" i="24" s="1"/>
  <c r="AN13" i="39"/>
  <c r="AI13" i="39"/>
  <c r="U19" i="54"/>
  <c r="AG21" i="23"/>
  <c r="AP21" i="23" s="1"/>
  <c r="AF21" i="23"/>
  <c r="AO21" i="23" s="1"/>
  <c r="W22" i="23"/>
  <c r="AE21" i="23"/>
  <c r="Y20" i="74"/>
  <c r="X20" i="74"/>
  <c r="U19" i="100"/>
  <c r="AN19" i="30"/>
  <c r="AI19" i="30"/>
  <c r="U14" i="104"/>
  <c r="U26" i="91"/>
  <c r="W6" i="89"/>
  <c r="AG5" i="89"/>
  <c r="AP5" i="89" s="1"/>
  <c r="AF5" i="89"/>
  <c r="AO5" i="89" s="1"/>
  <c r="AE5" i="89"/>
  <c r="Y20" i="81"/>
  <c r="X20" i="81"/>
  <c r="AR5" i="38"/>
  <c r="AF13" i="29"/>
  <c r="AO13" i="29" s="1"/>
  <c r="AG13" i="29"/>
  <c r="AP13" i="29" s="1"/>
  <c r="W14" i="29"/>
  <c r="AE13" i="29"/>
  <c r="U36" i="10"/>
  <c r="U19" i="96"/>
  <c r="AR5" i="63"/>
  <c r="U8" i="86"/>
  <c r="U37" i="94"/>
  <c r="U25" i="11"/>
  <c r="AR20" i="73"/>
  <c r="Z21" i="27"/>
  <c r="Y6" i="33"/>
  <c r="Z6" i="33" s="1"/>
  <c r="X6" i="33"/>
  <c r="U15" i="44"/>
  <c r="AH6" i="19"/>
  <c r="AQ6" i="19" s="1"/>
  <c r="U8" i="46"/>
  <c r="AR12" i="76"/>
  <c r="AR13" i="68"/>
  <c r="U9" i="32"/>
  <c r="W7" i="59"/>
  <c r="AG6" i="59"/>
  <c r="AP6" i="59" s="1"/>
  <c r="AF6" i="59"/>
  <c r="AO6" i="59" s="1"/>
  <c r="AE6" i="59"/>
  <c r="U6" i="93"/>
  <c r="Y22" i="22"/>
  <c r="X22" i="22"/>
  <c r="Y22" i="31"/>
  <c r="X22" i="31"/>
  <c r="Z20" i="81" l="1"/>
  <c r="Z15" i="12"/>
  <c r="AF6" i="38"/>
  <c r="AO6" i="38" s="1"/>
  <c r="AF20" i="81"/>
  <c r="AO20" i="81" s="1"/>
  <c r="AE20" i="81"/>
  <c r="W21" i="81"/>
  <c r="AG20" i="81"/>
  <c r="AP20" i="81" s="1"/>
  <c r="W16" i="12"/>
  <c r="AE15" i="12"/>
  <c r="AF15" i="12"/>
  <c r="AO15" i="12" s="1"/>
  <c r="AG15" i="12"/>
  <c r="AP15" i="12" s="1"/>
  <c r="AE6" i="33"/>
  <c r="AG6" i="33"/>
  <c r="AP6" i="33" s="1"/>
  <c r="AF6" i="33"/>
  <c r="AO6" i="33" s="1"/>
  <c r="W7" i="33"/>
  <c r="Y22" i="23"/>
  <c r="X22" i="23"/>
  <c r="U6" i="53"/>
  <c r="AI20" i="65"/>
  <c r="AN20" i="65"/>
  <c r="U28" i="87"/>
  <c r="AE21" i="70"/>
  <c r="W22" i="70"/>
  <c r="AG21" i="70"/>
  <c r="AP21" i="70" s="1"/>
  <c r="AF21" i="70"/>
  <c r="AO21" i="70" s="1"/>
  <c r="W15" i="60"/>
  <c r="AG14" i="60"/>
  <c r="AP14" i="60" s="1"/>
  <c r="AF14" i="60"/>
  <c r="AO14" i="60" s="1"/>
  <c r="AE14" i="60"/>
  <c r="U28" i="103"/>
  <c r="AH13" i="34"/>
  <c r="AQ13" i="34" s="1"/>
  <c r="AH5" i="47"/>
  <c r="AQ5" i="47" s="1"/>
  <c r="Z5" i="47"/>
  <c r="AG6" i="75"/>
  <c r="AP6" i="75" s="1"/>
  <c r="AE6" i="75"/>
  <c r="AF6" i="75"/>
  <c r="AO6" i="75" s="1"/>
  <c r="W7" i="75"/>
  <c r="U31" i="18"/>
  <c r="AR19" i="74"/>
  <c r="AN13" i="72"/>
  <c r="AI13" i="72"/>
  <c r="AR6" i="24"/>
  <c r="Y7" i="38"/>
  <c r="X7" i="38"/>
  <c r="U25" i="91"/>
  <c r="U18" i="100"/>
  <c r="AH7" i="24"/>
  <c r="AQ7" i="24" s="1"/>
  <c r="U38" i="90"/>
  <c r="U6" i="105"/>
  <c r="U27" i="49"/>
  <c r="AR13" i="60"/>
  <c r="U35" i="42"/>
  <c r="U37" i="50"/>
  <c r="AN13" i="80"/>
  <c r="AI13" i="80"/>
  <c r="AH14" i="64"/>
  <c r="AQ14" i="64" s="1"/>
  <c r="Z13" i="34"/>
  <c r="Y7" i="28"/>
  <c r="X7" i="28"/>
  <c r="AN13" i="25"/>
  <c r="AI13" i="25"/>
  <c r="AN5" i="97"/>
  <c r="AI5" i="97"/>
  <c r="U6" i="52"/>
  <c r="AI20" i="40"/>
  <c r="AN20" i="40"/>
  <c r="U18" i="45"/>
  <c r="AG20" i="26"/>
  <c r="AP20" i="26" s="1"/>
  <c r="AE20" i="26"/>
  <c r="AF20" i="26"/>
  <c r="AO20" i="26" s="1"/>
  <c r="W21" i="26"/>
  <c r="U16" i="9"/>
  <c r="AN20" i="36"/>
  <c r="AI20" i="36"/>
  <c r="AN20" i="61"/>
  <c r="AI20" i="61"/>
  <c r="AI6" i="19"/>
  <c r="AN6" i="19"/>
  <c r="AH22" i="22"/>
  <c r="AQ22" i="22" s="1"/>
  <c r="Z22" i="22"/>
  <c r="AF21" i="27"/>
  <c r="AO21" i="27" s="1"/>
  <c r="AG21" i="27"/>
  <c r="AP21" i="27" s="1"/>
  <c r="AE21" i="27"/>
  <c r="W22" i="27"/>
  <c r="U18" i="96"/>
  <c r="AG7" i="24"/>
  <c r="AP7" i="24" s="1"/>
  <c r="W8" i="24"/>
  <c r="AE7" i="24"/>
  <c r="AF7" i="24"/>
  <c r="AO7" i="24" s="1"/>
  <c r="Y22" i="17"/>
  <c r="X22" i="17"/>
  <c r="AH20" i="14"/>
  <c r="AQ20" i="14" s="1"/>
  <c r="U28" i="99"/>
  <c r="AR13" i="64"/>
  <c r="U35" i="48"/>
  <c r="Y14" i="80"/>
  <c r="Z14" i="80" s="1"/>
  <c r="X14" i="80"/>
  <c r="Z14" i="64"/>
  <c r="AI6" i="28"/>
  <c r="AN6" i="28"/>
  <c r="W15" i="21"/>
  <c r="AG14" i="21"/>
  <c r="AP14" i="21" s="1"/>
  <c r="AE14" i="21"/>
  <c r="AF14" i="21"/>
  <c r="AO14" i="21" s="1"/>
  <c r="U17" i="51"/>
  <c r="U26" i="43"/>
  <c r="AF21" i="62"/>
  <c r="AO21" i="62" s="1"/>
  <c r="AG21" i="62"/>
  <c r="AP21" i="62" s="1"/>
  <c r="W22" i="62"/>
  <c r="AE21" i="62"/>
  <c r="Y20" i="69"/>
  <c r="X20" i="69"/>
  <c r="AH20" i="30"/>
  <c r="AQ20" i="30" s="1"/>
  <c r="U27" i="41"/>
  <c r="Y14" i="72"/>
  <c r="X14" i="72"/>
  <c r="AR14" i="12"/>
  <c r="U36" i="82"/>
  <c r="Y7" i="71"/>
  <c r="X7" i="71"/>
  <c r="AI21" i="17"/>
  <c r="AN21" i="17"/>
  <c r="Z20" i="14"/>
  <c r="AF21" i="73"/>
  <c r="AO21" i="73" s="1"/>
  <c r="W22" i="73"/>
  <c r="AG21" i="73"/>
  <c r="AP21" i="73" s="1"/>
  <c r="AE21" i="73"/>
  <c r="AH14" i="39"/>
  <c r="AQ14" i="39" s="1"/>
  <c r="AN14" i="68"/>
  <c r="AI14" i="68"/>
  <c r="U27" i="83"/>
  <c r="AG6" i="79"/>
  <c r="AP6" i="79" s="1"/>
  <c r="AF6" i="79"/>
  <c r="AO6" i="79" s="1"/>
  <c r="AE6" i="79"/>
  <c r="W7" i="79"/>
  <c r="AI21" i="66"/>
  <c r="AN21" i="66"/>
  <c r="Y6" i="97"/>
  <c r="X6" i="97"/>
  <c r="Z6" i="97" s="1"/>
  <c r="U18" i="88"/>
  <c r="W21" i="78"/>
  <c r="AF20" i="78"/>
  <c r="AO20" i="78" s="1"/>
  <c r="AE20" i="78"/>
  <c r="AG20" i="78"/>
  <c r="AP20" i="78" s="1"/>
  <c r="U27" i="55"/>
  <c r="AN19" i="69"/>
  <c r="AI19" i="69"/>
  <c r="Z20" i="30"/>
  <c r="Y7" i="67"/>
  <c r="X7" i="67"/>
  <c r="AR20" i="70"/>
  <c r="AR19" i="14"/>
  <c r="U23" i="95"/>
  <c r="AN6" i="71"/>
  <c r="AI6" i="71"/>
  <c r="AI6" i="38"/>
  <c r="AN6" i="38"/>
  <c r="AI7" i="2"/>
  <c r="AN7" i="2"/>
  <c r="U36" i="94"/>
  <c r="Y7" i="59"/>
  <c r="X7" i="59"/>
  <c r="AI5" i="89"/>
  <c r="AN5" i="89"/>
  <c r="AH20" i="74"/>
  <c r="AQ20" i="74" s="1"/>
  <c r="AH22" i="31"/>
  <c r="AQ22" i="31" s="1"/>
  <c r="U14" i="44"/>
  <c r="U7" i="86"/>
  <c r="U35" i="10"/>
  <c r="U13" i="104"/>
  <c r="Z20" i="74"/>
  <c r="Z22" i="31"/>
  <c r="U5" i="93"/>
  <c r="X5" i="93" s="1"/>
  <c r="U8" i="32"/>
  <c r="U7" i="46"/>
  <c r="U6" i="46" s="1"/>
  <c r="AH6" i="33"/>
  <c r="AQ6" i="33" s="1"/>
  <c r="AI13" i="29"/>
  <c r="AN13" i="29"/>
  <c r="AH20" i="81"/>
  <c r="AQ20" i="81" s="1"/>
  <c r="AR19" i="30"/>
  <c r="U18" i="54"/>
  <c r="AR21" i="22"/>
  <c r="U37" i="85"/>
  <c r="AR5" i="33"/>
  <c r="U16" i="92"/>
  <c r="Z14" i="39"/>
  <c r="Y15" i="68"/>
  <c r="X15" i="68"/>
  <c r="Z15" i="68" s="1"/>
  <c r="W7" i="63"/>
  <c r="AF6" i="63"/>
  <c r="AO6" i="63" s="1"/>
  <c r="AG6" i="63"/>
  <c r="AP6" i="63" s="1"/>
  <c r="AE6" i="63"/>
  <c r="W14" i="76"/>
  <c r="AG13" i="76"/>
  <c r="AP13" i="76" s="1"/>
  <c r="AE13" i="76"/>
  <c r="AF13" i="76"/>
  <c r="AO13" i="76" s="1"/>
  <c r="AR19" i="81"/>
  <c r="U16" i="13"/>
  <c r="AH15" i="12"/>
  <c r="AQ15" i="12" s="1"/>
  <c r="Y14" i="25"/>
  <c r="X14" i="25"/>
  <c r="Y21" i="40"/>
  <c r="X21" i="40"/>
  <c r="U34" i="102"/>
  <c r="U18" i="58"/>
  <c r="AN6" i="67"/>
  <c r="AI6" i="67"/>
  <c r="U16" i="20"/>
  <c r="U6" i="15"/>
  <c r="Y21" i="61"/>
  <c r="X21" i="61"/>
  <c r="AN20" i="37"/>
  <c r="AI20" i="37"/>
  <c r="AR20" i="37" s="1"/>
  <c r="Y8" i="2"/>
  <c r="X8" i="2"/>
  <c r="AI6" i="59"/>
  <c r="AN6" i="59"/>
  <c r="U24" i="11"/>
  <c r="U23" i="11" s="1"/>
  <c r="Y14" i="29"/>
  <c r="X14" i="29"/>
  <c r="Y6" i="89"/>
  <c r="X6" i="89"/>
  <c r="AN21" i="23"/>
  <c r="AI21" i="23"/>
  <c r="AR13" i="39"/>
  <c r="AR21" i="31"/>
  <c r="Y21" i="65"/>
  <c r="X21" i="65"/>
  <c r="U34" i="98"/>
  <c r="U33" i="98" s="1"/>
  <c r="AH21" i="70"/>
  <c r="AQ21" i="70" s="1"/>
  <c r="U35" i="35"/>
  <c r="AH14" i="60"/>
  <c r="AQ14" i="60" s="1"/>
  <c r="Y22" i="66"/>
  <c r="Z22" i="66" s="1"/>
  <c r="X22" i="66"/>
  <c r="U7" i="101"/>
  <c r="U25" i="16"/>
  <c r="U16" i="84"/>
  <c r="AE20" i="77"/>
  <c r="AG20" i="77"/>
  <c r="AP20" i="77" s="1"/>
  <c r="W21" i="77"/>
  <c r="AF20" i="77"/>
  <c r="AO20" i="77" s="1"/>
  <c r="AR12" i="34"/>
  <c r="Y21" i="36"/>
  <c r="X21" i="36"/>
  <c r="Z21" i="36" s="1"/>
  <c r="Y21" i="37"/>
  <c r="X21" i="37"/>
  <c r="Z21" i="37" s="1"/>
  <c r="Y7" i="19"/>
  <c r="X7" i="19"/>
  <c r="Z8" i="2" l="1"/>
  <c r="Z21" i="40"/>
  <c r="AF21" i="40" s="1"/>
  <c r="AO21" i="40" s="1"/>
  <c r="Z20" i="69"/>
  <c r="AG20" i="69" s="1"/>
  <c r="AP20" i="69" s="1"/>
  <c r="Z14" i="29"/>
  <c r="W15" i="29" s="1"/>
  <c r="Z6" i="89"/>
  <c r="AE6" i="89" s="1"/>
  <c r="AF15" i="68"/>
  <c r="AO15" i="68" s="1"/>
  <c r="AG15" i="68"/>
  <c r="AP15" i="68" s="1"/>
  <c r="AE15" i="68"/>
  <c r="W16" i="68"/>
  <c r="AF20" i="69"/>
  <c r="AO20" i="69" s="1"/>
  <c r="AE20" i="69"/>
  <c r="W21" i="69"/>
  <c r="AF6" i="89"/>
  <c r="AO6" i="89" s="1"/>
  <c r="AG6" i="89"/>
  <c r="AP6" i="89" s="1"/>
  <c r="AF21" i="36"/>
  <c r="AO21" i="36" s="1"/>
  <c r="W22" i="36"/>
  <c r="AG21" i="36"/>
  <c r="AP21" i="36" s="1"/>
  <c r="AE21" i="36"/>
  <c r="AF14" i="80"/>
  <c r="AO14" i="80" s="1"/>
  <c r="W15" i="80"/>
  <c r="AE14" i="80"/>
  <c r="AG14" i="80"/>
  <c r="AP14" i="80" s="1"/>
  <c r="AF8" i="2"/>
  <c r="AO8" i="2" s="1"/>
  <c r="AG8" i="2"/>
  <c r="AP8" i="2" s="1"/>
  <c r="W9" i="2"/>
  <c r="AE8" i="2"/>
  <c r="AE21" i="40"/>
  <c r="AG21" i="40"/>
  <c r="AP21" i="40" s="1"/>
  <c r="W22" i="40"/>
  <c r="AF14" i="29"/>
  <c r="AO14" i="29" s="1"/>
  <c r="AE14" i="29"/>
  <c r="AG14" i="29"/>
  <c r="AP14" i="29" s="1"/>
  <c r="U22" i="11"/>
  <c r="U17" i="58"/>
  <c r="AH14" i="25"/>
  <c r="AQ14" i="25" s="1"/>
  <c r="U15" i="13"/>
  <c r="Y14" i="76"/>
  <c r="Z14" i="76" s="1"/>
  <c r="X14" i="76"/>
  <c r="U17" i="54"/>
  <c r="AR13" i="29"/>
  <c r="U35" i="94"/>
  <c r="Y21" i="78"/>
  <c r="X21" i="78"/>
  <c r="AN21" i="73"/>
  <c r="AI21" i="73"/>
  <c r="AR21" i="17"/>
  <c r="U26" i="41"/>
  <c r="AN21" i="62"/>
  <c r="AI21" i="62"/>
  <c r="AI7" i="24"/>
  <c r="AN7" i="24"/>
  <c r="AI21" i="27"/>
  <c r="AN21" i="27"/>
  <c r="AR5" i="97"/>
  <c r="U24" i="91"/>
  <c r="AR13" i="72"/>
  <c r="Y7" i="75"/>
  <c r="Z7" i="75" s="1"/>
  <c r="X7" i="75"/>
  <c r="U27" i="103"/>
  <c r="AR20" i="65"/>
  <c r="Y7" i="33"/>
  <c r="X7" i="33"/>
  <c r="AN15" i="12"/>
  <c r="AI15" i="12"/>
  <c r="W23" i="66"/>
  <c r="AG22" i="66"/>
  <c r="AP22" i="66" s="1"/>
  <c r="AF22" i="66"/>
  <c r="AO22" i="66" s="1"/>
  <c r="AE22" i="66"/>
  <c r="AH7" i="19"/>
  <c r="AQ7" i="19" s="1"/>
  <c r="U24" i="16"/>
  <c r="U5" i="15"/>
  <c r="X5" i="15" s="1"/>
  <c r="Z7" i="19"/>
  <c r="U32" i="98"/>
  <c r="U31" i="98" s="1"/>
  <c r="Z14" i="25"/>
  <c r="AN6" i="63"/>
  <c r="AI6" i="63"/>
  <c r="U7" i="32"/>
  <c r="U12" i="104"/>
  <c r="U13" i="44"/>
  <c r="AR5" i="89"/>
  <c r="AH7" i="67"/>
  <c r="AQ7" i="67" s="1"/>
  <c r="AR21" i="66"/>
  <c r="U26" i="83"/>
  <c r="AH7" i="71"/>
  <c r="AQ7" i="71" s="1"/>
  <c r="Y22" i="62"/>
  <c r="X22" i="62"/>
  <c r="U16" i="51"/>
  <c r="AR6" i="28"/>
  <c r="U34" i="48"/>
  <c r="Y8" i="24"/>
  <c r="X8" i="24"/>
  <c r="AR6" i="19"/>
  <c r="U15" i="9"/>
  <c r="U17" i="45"/>
  <c r="W14" i="34"/>
  <c r="AF13" i="34"/>
  <c r="AO13" i="34" s="1"/>
  <c r="AE13" i="34"/>
  <c r="AG13" i="34"/>
  <c r="AP13" i="34" s="1"/>
  <c r="U36" i="50"/>
  <c r="U26" i="49"/>
  <c r="AH7" i="38"/>
  <c r="AQ7" i="38" s="1"/>
  <c r="AF5" i="47"/>
  <c r="AO5" i="47" s="1"/>
  <c r="AG5" i="47"/>
  <c r="AP5" i="47" s="1"/>
  <c r="W6" i="47"/>
  <c r="AE5" i="47"/>
  <c r="AI14" i="60"/>
  <c r="AN14" i="60"/>
  <c r="Y22" i="70"/>
  <c r="X22" i="70"/>
  <c r="Y16" i="12"/>
  <c r="X16" i="12"/>
  <c r="U15" i="84"/>
  <c r="AH21" i="36"/>
  <c r="AQ21" i="36" s="1"/>
  <c r="Y21" i="77"/>
  <c r="X21" i="77"/>
  <c r="AN20" i="77"/>
  <c r="AI20" i="77"/>
  <c r="U6" i="101"/>
  <c r="AH21" i="65"/>
  <c r="AQ21" i="65" s="1"/>
  <c r="AH14" i="29"/>
  <c r="AQ14" i="29" s="1"/>
  <c r="AR6" i="59"/>
  <c r="AH21" i="61"/>
  <c r="AQ21" i="61" s="1"/>
  <c r="U15" i="20"/>
  <c r="U33" i="102"/>
  <c r="AE14" i="39"/>
  <c r="AF14" i="39"/>
  <c r="AO14" i="39" s="1"/>
  <c r="AG14" i="39"/>
  <c r="AP14" i="39" s="1"/>
  <c r="W15" i="39"/>
  <c r="U36" i="85"/>
  <c r="AH7" i="59"/>
  <c r="AQ7" i="59" s="1"/>
  <c r="AR7" i="2"/>
  <c r="U22" i="95"/>
  <c r="Z7" i="67"/>
  <c r="U26" i="55"/>
  <c r="U17" i="88"/>
  <c r="Y7" i="79"/>
  <c r="X7" i="79"/>
  <c r="AR14" i="68"/>
  <c r="Y22" i="73"/>
  <c r="X22" i="73"/>
  <c r="Z7" i="71"/>
  <c r="AH14" i="72"/>
  <c r="AQ14" i="72" s="1"/>
  <c r="AE14" i="64"/>
  <c r="AF14" i="64"/>
  <c r="AO14" i="64" s="1"/>
  <c r="AG14" i="64"/>
  <c r="AP14" i="64" s="1"/>
  <c r="W15" i="64"/>
  <c r="AH22" i="17"/>
  <c r="AQ22" i="17" s="1"/>
  <c r="AR20" i="61"/>
  <c r="Y21" i="26"/>
  <c r="X21" i="26"/>
  <c r="AR13" i="25"/>
  <c r="Z7" i="38"/>
  <c r="AI6" i="75"/>
  <c r="AN6" i="75"/>
  <c r="AN21" i="70"/>
  <c r="AI21" i="70"/>
  <c r="U5" i="53"/>
  <c r="X5" i="53" s="1"/>
  <c r="AF21" i="37"/>
  <c r="AO21" i="37" s="1"/>
  <c r="AG21" i="37"/>
  <c r="AP21" i="37" s="1"/>
  <c r="W22" i="37"/>
  <c r="AE21" i="37"/>
  <c r="AH21" i="37"/>
  <c r="AQ21" i="37" s="1"/>
  <c r="AH22" i="66"/>
  <c r="AQ22" i="66" s="1"/>
  <c r="U34" i="35"/>
  <c r="Z21" i="65"/>
  <c r="AR21" i="23"/>
  <c r="AH8" i="2"/>
  <c r="AQ8" i="2" s="1"/>
  <c r="Z21" i="61"/>
  <c r="AR6" i="67"/>
  <c r="AH21" i="40"/>
  <c r="AQ21" i="40" s="1"/>
  <c r="Z5" i="93"/>
  <c r="AH5" i="93"/>
  <c r="AQ5" i="93" s="1"/>
  <c r="U34" i="10"/>
  <c r="Z7" i="59"/>
  <c r="AH6" i="97"/>
  <c r="AQ6" i="97" s="1"/>
  <c r="AN6" i="79"/>
  <c r="AI6" i="79"/>
  <c r="Z14" i="72"/>
  <c r="AH20" i="69"/>
  <c r="AQ20" i="69" s="1"/>
  <c r="AN14" i="21"/>
  <c r="AI14" i="21"/>
  <c r="AH14" i="80"/>
  <c r="AQ14" i="80" s="1"/>
  <c r="Z22" i="17"/>
  <c r="AE22" i="22"/>
  <c r="AF22" i="22"/>
  <c r="AO22" i="22" s="1"/>
  <c r="AG22" i="22"/>
  <c r="AP22" i="22" s="1"/>
  <c r="W23" i="22"/>
  <c r="AR20" i="40"/>
  <c r="U34" i="42"/>
  <c r="U5" i="105"/>
  <c r="X5" i="105" s="1"/>
  <c r="AH22" i="23"/>
  <c r="AQ22" i="23" s="1"/>
  <c r="AN6" i="33"/>
  <c r="AI6" i="33"/>
  <c r="Y21" i="81"/>
  <c r="X21" i="81"/>
  <c r="Z21" i="81" s="1"/>
  <c r="AI13" i="76"/>
  <c r="AN13" i="76"/>
  <c r="Y7" i="63"/>
  <c r="X7" i="63"/>
  <c r="U15" i="92"/>
  <c r="AE22" i="31"/>
  <c r="AF22" i="31"/>
  <c r="AO22" i="31" s="1"/>
  <c r="AG22" i="31"/>
  <c r="AP22" i="31" s="1"/>
  <c r="W23" i="31"/>
  <c r="AR6" i="38"/>
  <c r="W21" i="30"/>
  <c r="AE20" i="30"/>
  <c r="AF20" i="30"/>
  <c r="AO20" i="30" s="1"/>
  <c r="AG20" i="30"/>
  <c r="AP20" i="30" s="1"/>
  <c r="AN20" i="78"/>
  <c r="AI20" i="78"/>
  <c r="AR20" i="78" s="1"/>
  <c r="AG6" i="97"/>
  <c r="AP6" i="97" s="1"/>
  <c r="AF6" i="97"/>
  <c r="AO6" i="97" s="1"/>
  <c r="AE6" i="97"/>
  <c r="W7" i="97"/>
  <c r="AE20" i="14"/>
  <c r="AF20" i="14"/>
  <c r="AO20" i="14" s="1"/>
  <c r="AG20" i="14"/>
  <c r="AP20" i="14" s="1"/>
  <c r="W21" i="14"/>
  <c r="U17" i="96"/>
  <c r="AR20" i="36"/>
  <c r="AI20" i="26"/>
  <c r="AN20" i="26"/>
  <c r="AH7" i="28"/>
  <c r="AQ7" i="28" s="1"/>
  <c r="AR13" i="80"/>
  <c r="U17" i="100"/>
  <c r="Y15" i="60"/>
  <c r="Z15" i="60"/>
  <c r="X15" i="60"/>
  <c r="U27" i="87"/>
  <c r="Z22" i="23"/>
  <c r="AN20" i="81"/>
  <c r="AI20" i="81"/>
  <c r="AH6" i="89"/>
  <c r="AQ6" i="89" s="1"/>
  <c r="AH15" i="68"/>
  <c r="AQ15" i="68" s="1"/>
  <c r="U5" i="46"/>
  <c r="X5" i="46" s="1"/>
  <c r="AG20" i="74"/>
  <c r="AP20" i="74" s="1"/>
  <c r="AE20" i="74"/>
  <c r="AF20" i="74"/>
  <c r="AO20" i="74" s="1"/>
  <c r="W21" i="74"/>
  <c r="U6" i="86"/>
  <c r="AR6" i="71"/>
  <c r="AR19" i="69"/>
  <c r="U35" i="82"/>
  <c r="U25" i="43"/>
  <c r="Y15" i="21"/>
  <c r="X15" i="21"/>
  <c r="U27" i="99"/>
  <c r="Y22" i="27"/>
  <c r="X22" i="27"/>
  <c r="Z22" i="27" s="1"/>
  <c r="U5" i="52"/>
  <c r="X5" i="52" s="1"/>
  <c r="Z7" i="28"/>
  <c r="U37" i="90"/>
  <c r="U36" i="90" s="1"/>
  <c r="U30" i="18"/>
  <c r="U29" i="18" s="1"/>
  <c r="W7" i="89" l="1"/>
  <c r="W8" i="75"/>
  <c r="AG7" i="75"/>
  <c r="AP7" i="75" s="1"/>
  <c r="AF7" i="75"/>
  <c r="AO7" i="75" s="1"/>
  <c r="AE7" i="75"/>
  <c r="W22" i="81"/>
  <c r="AG21" i="81"/>
  <c r="AP21" i="81" s="1"/>
  <c r="AF21" i="81"/>
  <c r="AO21" i="81" s="1"/>
  <c r="AE21" i="81"/>
  <c r="AG14" i="76"/>
  <c r="AP14" i="76" s="1"/>
  <c r="AE14" i="76"/>
  <c r="W15" i="76"/>
  <c r="AF14" i="76"/>
  <c r="AO14" i="76" s="1"/>
  <c r="AH15" i="21"/>
  <c r="AQ15" i="21" s="1"/>
  <c r="U34" i="82"/>
  <c r="U5" i="86"/>
  <c r="X5" i="86" s="1"/>
  <c r="Z5" i="46"/>
  <c r="AH5" i="46"/>
  <c r="AQ5" i="46" s="1"/>
  <c r="U28" i="18"/>
  <c r="AH22" i="27"/>
  <c r="AQ22" i="27" s="1"/>
  <c r="Z15" i="21"/>
  <c r="Y21" i="74"/>
  <c r="X21" i="74"/>
  <c r="AH15" i="60"/>
  <c r="AQ15" i="60" s="1"/>
  <c r="Y21" i="30"/>
  <c r="X21" i="30"/>
  <c r="AI22" i="31"/>
  <c r="AN22" i="31"/>
  <c r="U33" i="42"/>
  <c r="U32" i="42" s="1"/>
  <c r="AN22" i="22"/>
  <c r="AI22" i="22"/>
  <c r="U33" i="10"/>
  <c r="U33" i="35"/>
  <c r="Y22" i="37"/>
  <c r="X22" i="37"/>
  <c r="AH21" i="26"/>
  <c r="AQ21" i="26" s="1"/>
  <c r="Y15" i="39"/>
  <c r="X15" i="39"/>
  <c r="AR20" i="77"/>
  <c r="AH22" i="70"/>
  <c r="AQ22" i="70" s="1"/>
  <c r="AI5" i="47"/>
  <c r="AN5" i="47"/>
  <c r="AI13" i="34"/>
  <c r="AN13" i="34"/>
  <c r="U14" i="9"/>
  <c r="Z22" i="62"/>
  <c r="AH22" i="62"/>
  <c r="AQ22" i="62" s="1"/>
  <c r="U25" i="83"/>
  <c r="U30" i="98"/>
  <c r="Y23" i="66"/>
  <c r="X23" i="66"/>
  <c r="U16" i="58"/>
  <c r="Y9" i="2"/>
  <c r="Z9" i="2" s="1"/>
  <c r="X9" i="2"/>
  <c r="AN20" i="69"/>
  <c r="AI20" i="69"/>
  <c r="AR20" i="81"/>
  <c r="AI20" i="14"/>
  <c r="AN20" i="14"/>
  <c r="AR13" i="76"/>
  <c r="W23" i="17"/>
  <c r="AE22" i="17"/>
  <c r="AF22" i="17"/>
  <c r="AO22" i="17" s="1"/>
  <c r="AG22" i="17"/>
  <c r="AP22" i="17" s="1"/>
  <c r="Z21" i="26"/>
  <c r="Y15" i="64"/>
  <c r="X15" i="64"/>
  <c r="AF7" i="71"/>
  <c r="AO7" i="71" s="1"/>
  <c r="AE7" i="71"/>
  <c r="W8" i="71"/>
  <c r="AG7" i="71"/>
  <c r="AP7" i="71" s="1"/>
  <c r="AH7" i="79"/>
  <c r="AQ7" i="79" s="1"/>
  <c r="U25" i="55"/>
  <c r="U14" i="20"/>
  <c r="Z22" i="70"/>
  <c r="Y6" i="47"/>
  <c r="X6" i="47"/>
  <c r="U33" i="48"/>
  <c r="U6" i="32"/>
  <c r="AE7" i="19"/>
  <c r="W8" i="19"/>
  <c r="AF7" i="19"/>
  <c r="AO7" i="19" s="1"/>
  <c r="AG7" i="19"/>
  <c r="AP7" i="19" s="1"/>
  <c r="AR15" i="12"/>
  <c r="AH21" i="78"/>
  <c r="AQ21" i="78" s="1"/>
  <c r="Y22" i="40"/>
  <c r="X22" i="40"/>
  <c r="AI21" i="36"/>
  <c r="AN21" i="36"/>
  <c r="U14" i="92"/>
  <c r="AF14" i="72"/>
  <c r="AO14" i="72" s="1"/>
  <c r="AE14" i="72"/>
  <c r="W15" i="72"/>
  <c r="AG14" i="72"/>
  <c r="AP14" i="72" s="1"/>
  <c r="AR6" i="75"/>
  <c r="AH22" i="73"/>
  <c r="AQ22" i="73" s="1"/>
  <c r="Z7" i="79"/>
  <c r="AE7" i="67"/>
  <c r="W8" i="67"/>
  <c r="AG7" i="67"/>
  <c r="AP7" i="67" s="1"/>
  <c r="AF7" i="67"/>
  <c r="AO7" i="67" s="1"/>
  <c r="AH21" i="77"/>
  <c r="AQ21" i="77" s="1"/>
  <c r="U14" i="84"/>
  <c r="U25" i="49"/>
  <c r="Y14" i="34"/>
  <c r="X14" i="34"/>
  <c r="AR6" i="63"/>
  <c r="AR21" i="27"/>
  <c r="U25" i="41"/>
  <c r="Z21" i="78"/>
  <c r="U14" i="13"/>
  <c r="U21" i="11"/>
  <c r="Y7" i="89"/>
  <c r="Z7" i="89" s="1"/>
  <c r="X7" i="89"/>
  <c r="Y16" i="68"/>
  <c r="X16" i="68"/>
  <c r="Z16" i="68" s="1"/>
  <c r="U16" i="96"/>
  <c r="Y7" i="97"/>
  <c r="X7" i="97"/>
  <c r="Y23" i="31"/>
  <c r="X23" i="31"/>
  <c r="AH7" i="63"/>
  <c r="AQ7" i="63" s="1"/>
  <c r="Y23" i="22"/>
  <c r="X23" i="22"/>
  <c r="AR6" i="79"/>
  <c r="AF7" i="38"/>
  <c r="AO7" i="38" s="1"/>
  <c r="W8" i="38"/>
  <c r="AE7" i="38"/>
  <c r="AG7" i="38"/>
  <c r="AP7" i="38" s="1"/>
  <c r="Z22" i="73"/>
  <c r="AI14" i="39"/>
  <c r="AN14" i="39"/>
  <c r="Z21" i="77"/>
  <c r="AH16" i="12"/>
  <c r="AQ16" i="12" s="1"/>
  <c r="AH8" i="24"/>
  <c r="AQ8" i="24" s="1"/>
  <c r="U12" i="44"/>
  <c r="Z5" i="15"/>
  <c r="AH5" i="15"/>
  <c r="AQ5" i="15" s="1"/>
  <c r="AN22" i="66"/>
  <c r="AI22" i="66"/>
  <c r="AH7" i="33"/>
  <c r="AQ7" i="33" s="1"/>
  <c r="U26" i="103"/>
  <c r="U16" i="54"/>
  <c r="X15" i="29"/>
  <c r="Y15" i="29"/>
  <c r="Z15" i="29" s="1"/>
  <c r="Y22" i="36"/>
  <c r="X22" i="36"/>
  <c r="AN6" i="89"/>
  <c r="AI6" i="89"/>
  <c r="AI15" i="68"/>
  <c r="AN15" i="68"/>
  <c r="AF15" i="60"/>
  <c r="AO15" i="60" s="1"/>
  <c r="AE15" i="60"/>
  <c r="W16" i="60"/>
  <c r="AG15" i="60"/>
  <c r="AP15" i="60" s="1"/>
  <c r="U35" i="90"/>
  <c r="AN20" i="74"/>
  <c r="AI20" i="74"/>
  <c r="AH21" i="81"/>
  <c r="AQ21" i="81" s="1"/>
  <c r="AF7" i="28"/>
  <c r="AO7" i="28" s="1"/>
  <c r="AG7" i="28"/>
  <c r="AP7" i="28" s="1"/>
  <c r="AE7" i="28"/>
  <c r="W8" i="28"/>
  <c r="U24" i="43"/>
  <c r="U23" i="43" s="1"/>
  <c r="AF22" i="23"/>
  <c r="AO22" i="23" s="1"/>
  <c r="AE22" i="23"/>
  <c r="AG22" i="23"/>
  <c r="AP22" i="23" s="1"/>
  <c r="W23" i="23"/>
  <c r="U26" i="99"/>
  <c r="U16" i="100"/>
  <c r="Y21" i="14"/>
  <c r="Z21" i="14" s="1"/>
  <c r="X21" i="14"/>
  <c r="AN6" i="97"/>
  <c r="AI6" i="97"/>
  <c r="Z7" i="63"/>
  <c r="AH5" i="105"/>
  <c r="AQ5" i="105" s="1"/>
  <c r="Z5" i="105"/>
  <c r="AR14" i="21"/>
  <c r="AF7" i="59"/>
  <c r="AO7" i="59" s="1"/>
  <c r="AE7" i="59"/>
  <c r="AG7" i="59"/>
  <c r="AP7" i="59" s="1"/>
  <c r="W8" i="59"/>
  <c r="W22" i="61"/>
  <c r="AF21" i="61"/>
  <c r="AO21" i="61" s="1"/>
  <c r="AG21" i="61"/>
  <c r="AP21" i="61" s="1"/>
  <c r="AE21" i="61"/>
  <c r="W22" i="65"/>
  <c r="AE21" i="65"/>
  <c r="AF21" i="65"/>
  <c r="AO21" i="65" s="1"/>
  <c r="AG21" i="65"/>
  <c r="AP21" i="65" s="1"/>
  <c r="AH5" i="53"/>
  <c r="AQ5" i="53" s="1"/>
  <c r="Z5" i="53"/>
  <c r="AN14" i="64"/>
  <c r="AI14" i="64"/>
  <c r="U21" i="95"/>
  <c r="Z16" i="12"/>
  <c r="AR14" i="60"/>
  <c r="U35" i="50"/>
  <c r="U16" i="45"/>
  <c r="Z8" i="24"/>
  <c r="W15" i="25"/>
  <c r="AE14" i="25"/>
  <c r="AG14" i="25"/>
  <c r="AP14" i="25" s="1"/>
  <c r="AF14" i="25"/>
  <c r="AO14" i="25" s="1"/>
  <c r="Z7" i="33"/>
  <c r="AH7" i="75"/>
  <c r="AQ7" i="75" s="1"/>
  <c r="U23" i="91"/>
  <c r="AR7" i="24"/>
  <c r="AH14" i="76"/>
  <c r="AQ14" i="76" s="1"/>
  <c r="AN21" i="40"/>
  <c r="AI21" i="40"/>
  <c r="AI14" i="80"/>
  <c r="AN14" i="80"/>
  <c r="AF22" i="27"/>
  <c r="AO22" i="27" s="1"/>
  <c r="W23" i="27"/>
  <c r="AG22" i="27"/>
  <c r="AP22" i="27" s="1"/>
  <c r="AE22" i="27"/>
  <c r="AH5" i="52"/>
  <c r="AQ5" i="52" s="1"/>
  <c r="Z5" i="52"/>
  <c r="U26" i="87"/>
  <c r="AR20" i="26"/>
  <c r="AI20" i="30"/>
  <c r="AN20" i="30"/>
  <c r="AR6" i="33"/>
  <c r="AF5" i="93"/>
  <c r="AO5" i="93" s="1"/>
  <c r="AG5" i="93"/>
  <c r="AP5" i="93" s="1"/>
  <c r="AE5" i="93"/>
  <c r="W6" i="93"/>
  <c r="AI21" i="37"/>
  <c r="AN21" i="37"/>
  <c r="AR21" i="70"/>
  <c r="U16" i="88"/>
  <c r="U35" i="85"/>
  <c r="U32" i="102"/>
  <c r="U5" i="101"/>
  <c r="X5" i="101" s="1"/>
  <c r="U15" i="51"/>
  <c r="U11" i="104"/>
  <c r="U23" i="16"/>
  <c r="AR21" i="62"/>
  <c r="AR21" i="73"/>
  <c r="U34" i="94"/>
  <c r="AN14" i="29"/>
  <c r="AI14" i="29"/>
  <c r="AN8" i="2"/>
  <c r="AI8" i="2"/>
  <c r="X15" i="80"/>
  <c r="Y15" i="80"/>
  <c r="Y21" i="69"/>
  <c r="X21" i="69"/>
  <c r="Z22" i="37" l="1"/>
  <c r="Z21" i="74"/>
  <c r="Z14" i="34"/>
  <c r="AF14" i="34" s="1"/>
  <c r="AO14" i="34" s="1"/>
  <c r="Z15" i="80"/>
  <c r="Z15" i="39"/>
  <c r="AF15" i="39" s="1"/>
  <c r="AO15" i="39" s="1"/>
  <c r="Z21" i="30"/>
  <c r="AG21" i="30" s="1"/>
  <c r="AP21" i="30" s="1"/>
  <c r="W16" i="39"/>
  <c r="AE15" i="39"/>
  <c r="AF21" i="30"/>
  <c r="AO21" i="30" s="1"/>
  <c r="AF9" i="2"/>
  <c r="AO9" i="2" s="1"/>
  <c r="AE9" i="2"/>
  <c r="AG9" i="2"/>
  <c r="AP9" i="2" s="1"/>
  <c r="W10" i="2"/>
  <c r="W23" i="37"/>
  <c r="AF22" i="37"/>
  <c r="AO22" i="37" s="1"/>
  <c r="AG22" i="37"/>
  <c r="AP22" i="37" s="1"/>
  <c r="AE22" i="37"/>
  <c r="W22" i="74"/>
  <c r="AF21" i="74"/>
  <c r="AO21" i="74" s="1"/>
  <c r="AE21" i="74"/>
  <c r="AG21" i="74"/>
  <c r="AP21" i="74" s="1"/>
  <c r="AF15" i="80"/>
  <c r="AO15" i="80" s="1"/>
  <c r="W16" i="80"/>
  <c r="AG15" i="80"/>
  <c r="AP15" i="80" s="1"/>
  <c r="AE15" i="80"/>
  <c r="AG14" i="34"/>
  <c r="AP14" i="34" s="1"/>
  <c r="AE14" i="34"/>
  <c r="U15" i="88"/>
  <c r="Y23" i="27"/>
  <c r="X23" i="27"/>
  <c r="AR14" i="64"/>
  <c r="AF21" i="14"/>
  <c r="AO21" i="14" s="1"/>
  <c r="AE21" i="14"/>
  <c r="AG21" i="14"/>
  <c r="AP21" i="14" s="1"/>
  <c r="W22" i="14"/>
  <c r="AR20" i="74"/>
  <c r="AR22" i="66"/>
  <c r="W6" i="15"/>
  <c r="AG5" i="15"/>
  <c r="AP5" i="15" s="1"/>
  <c r="AF5" i="15"/>
  <c r="AO5" i="15" s="1"/>
  <c r="AE5" i="15"/>
  <c r="AG21" i="78"/>
  <c r="AP21" i="78" s="1"/>
  <c r="AF21" i="78"/>
  <c r="AO21" i="78" s="1"/>
  <c r="AE21" i="78"/>
  <c r="W22" i="78"/>
  <c r="U13" i="92"/>
  <c r="Y8" i="19"/>
  <c r="X8" i="19"/>
  <c r="AH6" i="47"/>
  <c r="AQ6" i="47" s="1"/>
  <c r="AG21" i="26"/>
  <c r="AP21" i="26" s="1"/>
  <c r="AE21" i="26"/>
  <c r="AF21" i="26"/>
  <c r="AO21" i="26" s="1"/>
  <c r="W22" i="26"/>
  <c r="AH23" i="66"/>
  <c r="AQ23" i="66" s="1"/>
  <c r="AQ25" i="66" s="1"/>
  <c r="AZ3" i="66"/>
  <c r="AH21" i="69"/>
  <c r="AQ21" i="69" s="1"/>
  <c r="AR8" i="2"/>
  <c r="Z21" i="69"/>
  <c r="U10" i="104"/>
  <c r="U31" i="102"/>
  <c r="AG5" i="52"/>
  <c r="AP5" i="52" s="1"/>
  <c r="W6" i="52"/>
  <c r="AE5" i="52"/>
  <c r="AF5" i="52"/>
  <c r="AO5" i="52" s="1"/>
  <c r="AG8" i="24"/>
  <c r="AP8" i="24" s="1"/>
  <c r="AF8" i="24"/>
  <c r="AO8" i="24" s="1"/>
  <c r="W9" i="24"/>
  <c r="AE8" i="24"/>
  <c r="Y22" i="61"/>
  <c r="X22" i="61"/>
  <c r="AG7" i="63"/>
  <c r="AP7" i="63" s="1"/>
  <c r="AF7" i="63"/>
  <c r="AO7" i="63" s="1"/>
  <c r="AE7" i="63"/>
  <c r="W8" i="63"/>
  <c r="AI22" i="23"/>
  <c r="AN22" i="23"/>
  <c r="U25" i="103"/>
  <c r="U11" i="44"/>
  <c r="AG21" i="77"/>
  <c r="AP21" i="77" s="1"/>
  <c r="W22" i="77"/>
  <c r="AF21" i="77"/>
  <c r="AO21" i="77" s="1"/>
  <c r="AE21" i="77"/>
  <c r="Y8" i="38"/>
  <c r="X8" i="38"/>
  <c r="AH16" i="68"/>
  <c r="AQ16" i="68" s="1"/>
  <c r="U24" i="41"/>
  <c r="AF7" i="79"/>
  <c r="AO7" i="79" s="1"/>
  <c r="AE7" i="79"/>
  <c r="W8" i="79"/>
  <c r="AG7" i="79"/>
  <c r="AP7" i="79" s="1"/>
  <c r="Y15" i="72"/>
  <c r="Z15" i="72" s="1"/>
  <c r="X15" i="72"/>
  <c r="AR21" i="36"/>
  <c r="AR20" i="14"/>
  <c r="AH15" i="39"/>
  <c r="AQ15" i="39" s="1"/>
  <c r="AR22" i="22"/>
  <c r="AH21" i="30"/>
  <c r="AQ21" i="30" s="1"/>
  <c r="U27" i="18"/>
  <c r="U33" i="94"/>
  <c r="Z5" i="101"/>
  <c r="AH5" i="101"/>
  <c r="AQ5" i="101" s="1"/>
  <c r="Y6" i="93"/>
  <c r="Z6" i="93" s="1"/>
  <c r="X6" i="93"/>
  <c r="U34" i="50"/>
  <c r="AN15" i="60"/>
  <c r="AI15" i="60"/>
  <c r="AH23" i="31"/>
  <c r="AQ23" i="31" s="1"/>
  <c r="AQ25" i="31" s="1"/>
  <c r="AZ3" i="31"/>
  <c r="AR14" i="80"/>
  <c r="AE7" i="33"/>
  <c r="W8" i="33"/>
  <c r="AF7" i="33"/>
  <c r="AO7" i="33" s="1"/>
  <c r="AG7" i="33"/>
  <c r="AP7" i="33" s="1"/>
  <c r="AE16" i="12"/>
  <c r="AG16" i="12"/>
  <c r="AP16" i="12" s="1"/>
  <c r="AF16" i="12"/>
  <c r="AO16" i="12" s="1"/>
  <c r="W17" i="12"/>
  <c r="AN21" i="65"/>
  <c r="AI21" i="65"/>
  <c r="Y8" i="59"/>
  <c r="X8" i="59"/>
  <c r="AR6" i="97"/>
  <c r="U15" i="100"/>
  <c r="U34" i="90"/>
  <c r="AR15" i="68"/>
  <c r="W16" i="29"/>
  <c r="AG15" i="29"/>
  <c r="AP15" i="29" s="1"/>
  <c r="AE15" i="29"/>
  <c r="AF15" i="29"/>
  <c r="AO15" i="29" s="1"/>
  <c r="AH7" i="97"/>
  <c r="AQ7" i="97" s="1"/>
  <c r="W17" i="68"/>
  <c r="AG16" i="68"/>
  <c r="AP16" i="68" s="1"/>
  <c r="AE16" i="68"/>
  <c r="AF16" i="68"/>
  <c r="AO16" i="68" s="1"/>
  <c r="U20" i="11"/>
  <c r="AN14" i="72"/>
  <c r="AI14" i="72"/>
  <c r="AH22" i="40"/>
  <c r="AQ22" i="40" s="1"/>
  <c r="U5" i="32"/>
  <c r="X5" i="32" s="1"/>
  <c r="AG22" i="70"/>
  <c r="AP22" i="70" s="1"/>
  <c r="AF22" i="70"/>
  <c r="AO22" i="70" s="1"/>
  <c r="W23" i="70"/>
  <c r="AE22" i="70"/>
  <c r="AH15" i="64"/>
  <c r="AQ15" i="64" s="1"/>
  <c r="AI22" i="17"/>
  <c r="AN22" i="17"/>
  <c r="AG22" i="62"/>
  <c r="AP22" i="62" s="1"/>
  <c r="AF22" i="62"/>
  <c r="AO22" i="62" s="1"/>
  <c r="W23" i="62"/>
  <c r="AE22" i="62"/>
  <c r="AR5" i="47"/>
  <c r="AH5" i="86"/>
  <c r="AQ5" i="86" s="1"/>
  <c r="Z5" i="86"/>
  <c r="Y15" i="76"/>
  <c r="X15" i="76"/>
  <c r="Z15" i="76" s="1"/>
  <c r="Y22" i="81"/>
  <c r="X22" i="81"/>
  <c r="Z22" i="81" s="1"/>
  <c r="AN14" i="25"/>
  <c r="AI14" i="25"/>
  <c r="Y8" i="28"/>
  <c r="X8" i="28"/>
  <c r="AR14" i="29"/>
  <c r="U14" i="51"/>
  <c r="AR21" i="37"/>
  <c r="AI22" i="27"/>
  <c r="AN22" i="27"/>
  <c r="AR21" i="40"/>
  <c r="U15" i="45"/>
  <c r="Y22" i="65"/>
  <c r="X22" i="65"/>
  <c r="AR6" i="89"/>
  <c r="AH15" i="29"/>
  <c r="AQ15" i="29" s="1"/>
  <c r="AR14" i="39"/>
  <c r="Z7" i="97"/>
  <c r="Z22" i="40"/>
  <c r="Z15" i="64"/>
  <c r="Y23" i="17"/>
  <c r="X23" i="17"/>
  <c r="U29" i="98"/>
  <c r="AG15" i="21"/>
  <c r="AP15" i="21" s="1"/>
  <c r="W16" i="21"/>
  <c r="AF15" i="21"/>
  <c r="AO15" i="21" s="1"/>
  <c r="AE15" i="21"/>
  <c r="AN14" i="76"/>
  <c r="AI14" i="76"/>
  <c r="AN7" i="75"/>
  <c r="AI7" i="75"/>
  <c r="U22" i="16"/>
  <c r="AG5" i="105"/>
  <c r="AP5" i="105" s="1"/>
  <c r="W6" i="105"/>
  <c r="AF5" i="105"/>
  <c r="AO5" i="105" s="1"/>
  <c r="AE5" i="105"/>
  <c r="AH22" i="36"/>
  <c r="AQ22" i="36" s="1"/>
  <c r="AH23" i="22"/>
  <c r="AQ23" i="22" s="1"/>
  <c r="AQ25" i="22" s="1"/>
  <c r="AZ3" i="22"/>
  <c r="AX22" i="22" s="1"/>
  <c r="S22" i="22" s="1"/>
  <c r="AC22" i="22" s="1"/>
  <c r="AB23" i="22" s="1"/>
  <c r="U34" i="85"/>
  <c r="U25" i="87"/>
  <c r="U22" i="91"/>
  <c r="U20" i="95"/>
  <c r="AG5" i="53"/>
  <c r="AP5" i="53" s="1"/>
  <c r="W6" i="53"/>
  <c r="AE5" i="53"/>
  <c r="AF5" i="53"/>
  <c r="AO5" i="53" s="1"/>
  <c r="AN21" i="61"/>
  <c r="AI21" i="61"/>
  <c r="AI7" i="59"/>
  <c r="AN7" i="59"/>
  <c r="AH21" i="14"/>
  <c r="AQ21" i="14" s="1"/>
  <c r="U25" i="99"/>
  <c r="U22" i="43"/>
  <c r="Y16" i="60"/>
  <c r="X16" i="60"/>
  <c r="AE22" i="73"/>
  <c r="W23" i="73"/>
  <c r="AG22" i="73"/>
  <c r="AP22" i="73" s="1"/>
  <c r="AF22" i="73"/>
  <c r="AO22" i="73" s="1"/>
  <c r="AH7" i="89"/>
  <c r="AQ7" i="89" s="1"/>
  <c r="U13" i="13"/>
  <c r="U12" i="13" s="1"/>
  <c r="U24" i="49"/>
  <c r="U32" i="48"/>
  <c r="U13" i="20"/>
  <c r="AR20" i="69"/>
  <c r="U15" i="58"/>
  <c r="U13" i="9"/>
  <c r="U32" i="35"/>
  <c r="U31" i="42"/>
  <c r="U33" i="82"/>
  <c r="AN21" i="81"/>
  <c r="AI21" i="81"/>
  <c r="AH15" i="80"/>
  <c r="AQ15" i="80" s="1"/>
  <c r="Y23" i="23"/>
  <c r="Z23" i="23" s="1"/>
  <c r="X23" i="23"/>
  <c r="U15" i="54"/>
  <c r="AF7" i="89"/>
  <c r="AO7" i="89" s="1"/>
  <c r="AE7" i="89"/>
  <c r="AG7" i="89"/>
  <c r="AP7" i="89" s="1"/>
  <c r="W8" i="89"/>
  <c r="Y8" i="67"/>
  <c r="Z8" i="67" s="1"/>
  <c r="X8" i="67"/>
  <c r="Y8" i="71"/>
  <c r="X8" i="71"/>
  <c r="U24" i="83"/>
  <c r="AN5" i="93"/>
  <c r="AI5" i="93"/>
  <c r="AR20" i="30"/>
  <c r="Y15" i="25"/>
  <c r="Z15" i="25" s="1"/>
  <c r="X15" i="25"/>
  <c r="AI7" i="28"/>
  <c r="AN7" i="28"/>
  <c r="Z22" i="36"/>
  <c r="AI7" i="38"/>
  <c r="AN7" i="38"/>
  <c r="Z23" i="22"/>
  <c r="Z23" i="31"/>
  <c r="U15" i="96"/>
  <c r="AH14" i="34"/>
  <c r="AQ14" i="34" s="1"/>
  <c r="U13" i="84"/>
  <c r="AN7" i="67"/>
  <c r="AI7" i="67"/>
  <c r="AN7" i="19"/>
  <c r="AI7" i="19"/>
  <c r="Z6" i="47"/>
  <c r="U24" i="55"/>
  <c r="AI7" i="71"/>
  <c r="AN7" i="71"/>
  <c r="AH9" i="2"/>
  <c r="AQ9" i="2" s="1"/>
  <c r="Z23" i="66"/>
  <c r="AR13" i="34"/>
  <c r="AH22" i="37"/>
  <c r="AQ22" i="37" s="1"/>
  <c r="U32" i="10"/>
  <c r="AR22" i="31"/>
  <c r="AH21" i="74"/>
  <c r="AQ21" i="74" s="1"/>
  <c r="AG5" i="46"/>
  <c r="AP5" i="46" s="1"/>
  <c r="W6" i="46"/>
  <c r="AE5" i="46"/>
  <c r="AF5" i="46"/>
  <c r="AO5" i="46" s="1"/>
  <c r="Y8" i="75"/>
  <c r="Z8" i="75"/>
  <c r="X8" i="75"/>
  <c r="AE21" i="30" l="1"/>
  <c r="W15" i="34"/>
  <c r="W22" i="30"/>
  <c r="AG15" i="39"/>
  <c r="AP15" i="39" s="1"/>
  <c r="AG15" i="25"/>
  <c r="AP15" i="25" s="1"/>
  <c r="AE15" i="25"/>
  <c r="AF15" i="25"/>
  <c r="AO15" i="25" s="1"/>
  <c r="W16" i="25"/>
  <c r="AG8" i="67"/>
  <c r="AP8" i="67" s="1"/>
  <c r="W9" i="67"/>
  <c r="AF8" i="67"/>
  <c r="AO8" i="67" s="1"/>
  <c r="AE8" i="67"/>
  <c r="AG6" i="93"/>
  <c r="AP6" i="93" s="1"/>
  <c r="W7" i="93"/>
  <c r="AF6" i="93"/>
  <c r="AO6" i="93" s="1"/>
  <c r="AE6" i="93"/>
  <c r="AR7" i="19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N5" i="105"/>
  <c r="AI5" i="105"/>
  <c r="AR7" i="75"/>
  <c r="Y16" i="21"/>
  <c r="Z16" i="21"/>
  <c r="X16" i="21"/>
  <c r="AR22" i="27"/>
  <c r="AH22" i="81"/>
  <c r="AQ22" i="81" s="1"/>
  <c r="AR22" i="17"/>
  <c r="Y17" i="68"/>
  <c r="X17" i="68"/>
  <c r="Y17" i="12"/>
  <c r="X17" i="12"/>
  <c r="Y8" i="33"/>
  <c r="X8" i="33"/>
  <c r="AE5" i="101"/>
  <c r="W6" i="101"/>
  <c r="AG5" i="101"/>
  <c r="AP5" i="101" s="1"/>
  <c r="AF5" i="101"/>
  <c r="AO5" i="101" s="1"/>
  <c r="U24" i="103"/>
  <c r="Y22" i="26"/>
  <c r="X22" i="26"/>
  <c r="AI15" i="80"/>
  <c r="AN15" i="80"/>
  <c r="Y10" i="2"/>
  <c r="X10" i="2"/>
  <c r="AR7" i="38"/>
  <c r="U23" i="83"/>
  <c r="U30" i="42"/>
  <c r="U14" i="58"/>
  <c r="U31" i="48"/>
  <c r="U30" i="48" s="1"/>
  <c r="AI5" i="53"/>
  <c r="AN5" i="53"/>
  <c r="U21" i="91"/>
  <c r="AJ23" i="22"/>
  <c r="AS23" i="22" s="1"/>
  <c r="AF15" i="64"/>
  <c r="AO15" i="64" s="1"/>
  <c r="W16" i="64"/>
  <c r="AG15" i="64"/>
  <c r="AP15" i="64" s="1"/>
  <c r="AE15" i="64"/>
  <c r="AH8" i="28"/>
  <c r="AQ8" i="28" s="1"/>
  <c r="AE22" i="81"/>
  <c r="W23" i="81"/>
  <c r="AG22" i="81"/>
  <c r="AP22" i="81" s="1"/>
  <c r="AF22" i="81"/>
  <c r="AO22" i="81" s="1"/>
  <c r="AN22" i="62"/>
  <c r="AI22" i="62"/>
  <c r="AH8" i="59"/>
  <c r="AQ8" i="59" s="1"/>
  <c r="AN7" i="33"/>
  <c r="AI7" i="33"/>
  <c r="AR15" i="60"/>
  <c r="Y8" i="79"/>
  <c r="Z8" i="79" s="1"/>
  <c r="X8" i="79"/>
  <c r="Y22" i="77"/>
  <c r="Z22" i="77" s="1"/>
  <c r="X22" i="77"/>
  <c r="AH22" i="61"/>
  <c r="AQ22" i="61" s="1"/>
  <c r="U12" i="92"/>
  <c r="AI5" i="15"/>
  <c r="AN5" i="15"/>
  <c r="U14" i="88"/>
  <c r="Y22" i="74"/>
  <c r="X22" i="74"/>
  <c r="AN21" i="30"/>
  <c r="AI21" i="30"/>
  <c r="U14" i="54"/>
  <c r="Y23" i="73"/>
  <c r="X23" i="73"/>
  <c r="U21" i="43"/>
  <c r="AR7" i="59"/>
  <c r="Y6" i="53"/>
  <c r="X6" i="53"/>
  <c r="Z6" i="53" s="1"/>
  <c r="Y6" i="105"/>
  <c r="X6" i="105"/>
  <c r="AR14" i="76"/>
  <c r="AE22" i="40"/>
  <c r="AG22" i="40"/>
  <c r="AP22" i="40" s="1"/>
  <c r="AF22" i="40"/>
  <c r="AO22" i="40" s="1"/>
  <c r="W23" i="40"/>
  <c r="U14" i="45"/>
  <c r="Z8" i="28"/>
  <c r="Y23" i="62"/>
  <c r="X23" i="62"/>
  <c r="Z5" i="32"/>
  <c r="AH5" i="32"/>
  <c r="AQ5" i="32" s="1"/>
  <c r="U19" i="11"/>
  <c r="AN15" i="29"/>
  <c r="AI15" i="29"/>
  <c r="U33" i="90"/>
  <c r="Z8" i="59"/>
  <c r="U32" i="94"/>
  <c r="U31" i="94" s="1"/>
  <c r="AN7" i="79"/>
  <c r="AI7" i="79"/>
  <c r="AH8" i="38"/>
  <c r="AQ8" i="38" s="1"/>
  <c r="AR22" i="23"/>
  <c r="Z22" i="61"/>
  <c r="U30" i="102"/>
  <c r="AN21" i="26"/>
  <c r="AI21" i="26"/>
  <c r="Y22" i="78"/>
  <c r="X22" i="78"/>
  <c r="Z22" i="78" s="1"/>
  <c r="AN14" i="34"/>
  <c r="AI14" i="34"/>
  <c r="Y16" i="80"/>
  <c r="X16" i="80"/>
  <c r="AI22" i="37"/>
  <c r="AN22" i="37"/>
  <c r="AN9" i="2"/>
  <c r="AI9" i="2"/>
  <c r="AI15" i="39"/>
  <c r="AN15" i="39"/>
  <c r="AI5" i="46"/>
  <c r="AN5" i="46"/>
  <c r="AR7" i="71"/>
  <c r="AR7" i="67"/>
  <c r="AE22" i="36"/>
  <c r="W23" i="36"/>
  <c r="AF22" i="36"/>
  <c r="AO22" i="36" s="1"/>
  <c r="AG22" i="36"/>
  <c r="AP22" i="36" s="1"/>
  <c r="AH8" i="71"/>
  <c r="AQ8" i="71" s="1"/>
  <c r="AR21" i="81"/>
  <c r="AH8" i="75"/>
  <c r="AQ8" i="75" s="1"/>
  <c r="Y6" i="46"/>
  <c r="X6" i="46"/>
  <c r="AF23" i="66"/>
  <c r="AO23" i="66" s="1"/>
  <c r="AO25" i="66" s="1"/>
  <c r="AE23" i="66"/>
  <c r="AG23" i="66"/>
  <c r="AP23" i="66" s="1"/>
  <c r="AP25" i="66" s="1"/>
  <c r="U14" i="96"/>
  <c r="Z8" i="71"/>
  <c r="Y8" i="89"/>
  <c r="X8" i="89"/>
  <c r="AH23" i="23"/>
  <c r="AQ23" i="23" s="1"/>
  <c r="AQ25" i="23" s="1"/>
  <c r="AZ3" i="23"/>
  <c r="U31" i="35"/>
  <c r="U23" i="49"/>
  <c r="AN22" i="73"/>
  <c r="AI22" i="73"/>
  <c r="AR21" i="61"/>
  <c r="U24" i="87"/>
  <c r="U28" i="98"/>
  <c r="W8" i="97"/>
  <c r="AE7" i="97"/>
  <c r="AG7" i="97"/>
  <c r="AP7" i="97" s="1"/>
  <c r="AF7" i="97"/>
  <c r="AO7" i="97" s="1"/>
  <c r="AH15" i="76"/>
  <c r="AQ15" i="76" s="1"/>
  <c r="AE5" i="86"/>
  <c r="AG5" i="86"/>
  <c r="AP5" i="86" s="1"/>
  <c r="W6" i="86"/>
  <c r="AF5" i="86"/>
  <c r="AO5" i="86" s="1"/>
  <c r="AN22" i="70"/>
  <c r="AI22" i="70"/>
  <c r="AN16" i="12"/>
  <c r="AI16" i="12"/>
  <c r="AH15" i="72"/>
  <c r="AQ15" i="72" s="1"/>
  <c r="Z8" i="38"/>
  <c r="Y8" i="63"/>
  <c r="X8" i="63"/>
  <c r="AH8" i="19"/>
  <c r="AQ8" i="19" s="1"/>
  <c r="AN21" i="78"/>
  <c r="AI21" i="78"/>
  <c r="Y22" i="14"/>
  <c r="X22" i="14"/>
  <c r="AH23" i="27"/>
  <c r="AQ23" i="27" s="1"/>
  <c r="AQ25" i="27" s="1"/>
  <c r="AZ3" i="27"/>
  <c r="Y16" i="39"/>
  <c r="X16" i="39"/>
  <c r="AE8" i="75"/>
  <c r="AF8" i="75"/>
  <c r="AO8" i="75" s="1"/>
  <c r="AG8" i="75"/>
  <c r="AP8" i="75" s="1"/>
  <c r="W9" i="75"/>
  <c r="U23" i="55"/>
  <c r="AG23" i="31"/>
  <c r="AP23" i="31" s="1"/>
  <c r="AP25" i="31" s="1"/>
  <c r="AE23" i="31"/>
  <c r="AF23" i="31"/>
  <c r="AO23" i="31" s="1"/>
  <c r="AO25" i="31" s="1"/>
  <c r="AR7" i="28"/>
  <c r="AR5" i="93"/>
  <c r="AG23" i="23"/>
  <c r="AP23" i="23" s="1"/>
  <c r="AP25" i="23" s="1"/>
  <c r="AE23" i="23"/>
  <c r="AF23" i="23"/>
  <c r="AO23" i="23" s="1"/>
  <c r="AO25" i="23" s="1"/>
  <c r="AH16" i="60"/>
  <c r="AQ16" i="60" s="1"/>
  <c r="U24" i="99"/>
  <c r="AN15" i="21"/>
  <c r="AI15" i="21"/>
  <c r="AH23" i="17"/>
  <c r="AQ23" i="17" s="1"/>
  <c r="AQ25" i="17" s="1"/>
  <c r="AX22" i="17"/>
  <c r="S22" i="17" s="1"/>
  <c r="AC22" i="17" s="1"/>
  <c r="AB23" i="17" s="1"/>
  <c r="AZ3" i="17"/>
  <c r="AH22" i="65"/>
  <c r="AQ22" i="65" s="1"/>
  <c r="U13" i="51"/>
  <c r="AR14" i="25"/>
  <c r="W16" i="76"/>
  <c r="AG15" i="76"/>
  <c r="AP15" i="76" s="1"/>
  <c r="AF15" i="76"/>
  <c r="AO15" i="76" s="1"/>
  <c r="AE15" i="76"/>
  <c r="Y23" i="70"/>
  <c r="Z23" i="70" s="1"/>
  <c r="X23" i="70"/>
  <c r="AN16" i="68"/>
  <c r="AI16" i="68"/>
  <c r="Y16" i="29"/>
  <c r="X16" i="29"/>
  <c r="Z16" i="29" s="1"/>
  <c r="U14" i="100"/>
  <c r="AR21" i="65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33" i="50"/>
  <c r="U26" i="18"/>
  <c r="AE15" i="72"/>
  <c r="W16" i="72"/>
  <c r="AG15" i="72"/>
  <c r="AP15" i="72" s="1"/>
  <c r="AF15" i="72"/>
  <c r="AO15" i="72" s="1"/>
  <c r="U10" i="44"/>
  <c r="AN7" i="63"/>
  <c r="AI7" i="63"/>
  <c r="AI8" i="24"/>
  <c r="AN8" i="24"/>
  <c r="AI5" i="52"/>
  <c r="AN5" i="52"/>
  <c r="U9" i="104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Z8" i="19"/>
  <c r="Y6" i="15"/>
  <c r="X6" i="15"/>
  <c r="Z23" i="27"/>
  <c r="Y15" i="34"/>
  <c r="X15" i="34"/>
  <c r="Y22" i="30"/>
  <c r="X22" i="30"/>
  <c r="U31" i="10"/>
  <c r="W7" i="47"/>
  <c r="AF6" i="47"/>
  <c r="AO6" i="47" s="1"/>
  <c r="AE6" i="47"/>
  <c r="AG6" i="47"/>
  <c r="AP6" i="47" s="1"/>
  <c r="U12" i="84"/>
  <c r="AE23" i="22"/>
  <c r="AG23" i="22"/>
  <c r="AP23" i="22" s="1"/>
  <c r="AP25" i="22" s="1"/>
  <c r="AF23" i="22"/>
  <c r="AO23" i="22" s="1"/>
  <c r="AO25" i="22" s="1"/>
  <c r="AH15" i="25"/>
  <c r="AQ15" i="25" s="1"/>
  <c r="AH8" i="67"/>
  <c r="AQ8" i="67" s="1"/>
  <c r="AN7" i="89"/>
  <c r="AI7" i="89"/>
  <c r="U32" i="82"/>
  <c r="U12" i="9"/>
  <c r="U12" i="20"/>
  <c r="U11" i="13"/>
  <c r="Z16" i="60"/>
  <c r="U19" i="95"/>
  <c r="U33" i="85"/>
  <c r="U21" i="16"/>
  <c r="Z23" i="17"/>
  <c r="Z22" i="65"/>
  <c r="AR14" i="72"/>
  <c r="AX22" i="31"/>
  <c r="S22" i="31" s="1"/>
  <c r="AC22" i="31" s="1"/>
  <c r="AB23" i="31" s="1"/>
  <c r="AH6" i="93"/>
  <c r="AQ6" i="93" s="1"/>
  <c r="U23" i="41"/>
  <c r="AN21" i="77"/>
  <c r="AI21" i="77"/>
  <c r="Y9" i="24"/>
  <c r="X9" i="24"/>
  <c r="Y6" i="52"/>
  <c r="X6" i="52"/>
  <c r="Z6" i="52" s="1"/>
  <c r="W22" i="69"/>
  <c r="AE21" i="69"/>
  <c r="AF21" i="69"/>
  <c r="AO21" i="69" s="1"/>
  <c r="AG21" i="69"/>
  <c r="AP21" i="69" s="1"/>
  <c r="AN21" i="14"/>
  <c r="AI21" i="14"/>
  <c r="AI21" i="74"/>
  <c r="AN21" i="74"/>
  <c r="Y23" i="37"/>
  <c r="X23" i="37"/>
  <c r="Z22" i="26" l="1"/>
  <c r="Z8" i="63"/>
  <c r="AE8" i="63" s="1"/>
  <c r="W9" i="79"/>
  <c r="AF8" i="79"/>
  <c r="AO8" i="79" s="1"/>
  <c r="AG8" i="79"/>
  <c r="AP8" i="79" s="1"/>
  <c r="AE8" i="79"/>
  <c r="AE23" i="70"/>
  <c r="AG23" i="70"/>
  <c r="AP23" i="70" s="1"/>
  <c r="AP25" i="70" s="1"/>
  <c r="AF23" i="70"/>
  <c r="AO23" i="70" s="1"/>
  <c r="AO25" i="70" s="1"/>
  <c r="AF6" i="53"/>
  <c r="AO6" i="53" s="1"/>
  <c r="AE6" i="53"/>
  <c r="W7" i="53"/>
  <c r="AG6" i="53"/>
  <c r="AP6" i="53" s="1"/>
  <c r="AF8" i="63"/>
  <c r="AO8" i="63" s="1"/>
  <c r="W9" i="63"/>
  <c r="AG8" i="63"/>
  <c r="AP8" i="63" s="1"/>
  <c r="W7" i="52"/>
  <c r="AE6" i="52"/>
  <c r="AG6" i="52"/>
  <c r="AP6" i="52" s="1"/>
  <c r="AF6" i="52"/>
  <c r="AO6" i="52" s="1"/>
  <c r="AF22" i="26"/>
  <c r="AO22" i="26" s="1"/>
  <c r="W23" i="26"/>
  <c r="AG22" i="26"/>
  <c r="AP22" i="26" s="1"/>
  <c r="AE22" i="26"/>
  <c r="AH9" i="24"/>
  <c r="AQ9" i="24" s="1"/>
  <c r="Z9" i="24"/>
  <c r="Y22" i="69"/>
  <c r="X22" i="69"/>
  <c r="W23" i="65"/>
  <c r="AE22" i="65"/>
  <c r="AG22" i="65"/>
  <c r="AP22" i="65" s="1"/>
  <c r="AF22" i="65"/>
  <c r="AO22" i="65" s="1"/>
  <c r="AH22" i="30"/>
  <c r="AQ22" i="30" s="1"/>
  <c r="AF23" i="27"/>
  <c r="AO23" i="27" s="1"/>
  <c r="AO25" i="27" s="1"/>
  <c r="AG23" i="27"/>
  <c r="AP23" i="27" s="1"/>
  <c r="AP25" i="27" s="1"/>
  <c r="AE23" i="27"/>
  <c r="AJ21" i="66"/>
  <c r="AK21" i="66"/>
  <c r="AT21" i="66" s="1"/>
  <c r="AJ15" i="66"/>
  <c r="AK15" i="66"/>
  <c r="AT15" i="66" s="1"/>
  <c r="AJ9" i="66"/>
  <c r="AK9" i="66"/>
  <c r="AT9" i="66" s="1"/>
  <c r="AB4" i="66"/>
  <c r="AJ3" i="66"/>
  <c r="AJ18" i="31"/>
  <c r="AK18" i="31"/>
  <c r="AT18" i="31" s="1"/>
  <c r="AK12" i="31"/>
  <c r="AT12" i="31" s="1"/>
  <c r="AJ12" i="31"/>
  <c r="AJ6" i="31"/>
  <c r="AK6" i="31"/>
  <c r="AT6" i="31" s="1"/>
  <c r="AN23" i="23"/>
  <c r="AN25" i="23" s="1"/>
  <c r="AI23" i="23"/>
  <c r="AR23" i="23" s="1"/>
  <c r="AR25" i="23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R21" i="78"/>
  <c r="AN7" i="97"/>
  <c r="AI7" i="97"/>
  <c r="AR9" i="2"/>
  <c r="AR21" i="26"/>
  <c r="AH23" i="73"/>
  <c r="AQ23" i="73" s="1"/>
  <c r="AQ25" i="73" s="1"/>
  <c r="AZ3" i="73"/>
  <c r="AH22" i="77"/>
  <c r="AQ22" i="77" s="1"/>
  <c r="AI22" i="81"/>
  <c r="AN22" i="81"/>
  <c r="X16" i="64"/>
  <c r="Y16" i="64"/>
  <c r="AH10" i="2"/>
  <c r="AQ10" i="2" s="1"/>
  <c r="AH17" i="12"/>
  <c r="AQ17" i="12" s="1"/>
  <c r="AH16" i="21"/>
  <c r="AQ16" i="21" s="1"/>
  <c r="AK17" i="22"/>
  <c r="AT17" i="22" s="1"/>
  <c r="AJ17" i="22"/>
  <c r="AK11" i="22"/>
  <c r="AT11" i="22" s="1"/>
  <c r="AJ11" i="22"/>
  <c r="AK5" i="22"/>
  <c r="AT5" i="22" s="1"/>
  <c r="AJ5" i="22"/>
  <c r="AI6" i="93"/>
  <c r="AN6" i="93"/>
  <c r="Y9" i="67"/>
  <c r="X9" i="67"/>
  <c r="AJ23" i="31"/>
  <c r="AS23" i="31" s="1"/>
  <c r="AK23" i="31"/>
  <c r="AT23" i="31" s="1"/>
  <c r="U11" i="20"/>
  <c r="AH23" i="37"/>
  <c r="AQ23" i="37" s="1"/>
  <c r="AQ25" i="37" s="1"/>
  <c r="AZ3" i="37"/>
  <c r="AF23" i="17"/>
  <c r="AO23" i="17" s="1"/>
  <c r="AO25" i="17" s="1"/>
  <c r="AE23" i="17"/>
  <c r="AG23" i="17"/>
  <c r="AP23" i="17" s="1"/>
  <c r="AP25" i="17" s="1"/>
  <c r="AN6" i="47"/>
  <c r="AI6" i="47"/>
  <c r="Z22" i="30"/>
  <c r="AH6" i="15"/>
  <c r="AQ6" i="15" s="1"/>
  <c r="AJ20" i="66"/>
  <c r="AS20" i="66" s="1"/>
  <c r="AK20" i="66"/>
  <c r="AJ14" i="66"/>
  <c r="AK14" i="66"/>
  <c r="AT14" i="66" s="1"/>
  <c r="AJ8" i="66"/>
  <c r="AK8" i="66"/>
  <c r="AT8" i="66" s="1"/>
  <c r="AR8" i="24"/>
  <c r="U32" i="50"/>
  <c r="AJ17" i="31"/>
  <c r="AK17" i="31"/>
  <c r="AT17" i="31" s="1"/>
  <c r="AK11" i="31"/>
  <c r="AT11" i="31" s="1"/>
  <c r="AJ11" i="31"/>
  <c r="AK5" i="31"/>
  <c r="AT5" i="31" s="1"/>
  <c r="AJ5" i="31"/>
  <c r="U13" i="100"/>
  <c r="AH23" i="70"/>
  <c r="AQ23" i="70" s="1"/>
  <c r="AQ25" i="70" s="1"/>
  <c r="AZ3" i="70"/>
  <c r="Y16" i="76"/>
  <c r="X16" i="76"/>
  <c r="AI23" i="31"/>
  <c r="AN23" i="31"/>
  <c r="AN25" i="31" s="1"/>
  <c r="AX22" i="27"/>
  <c r="S22" i="27" s="1"/>
  <c r="AC22" i="27" s="1"/>
  <c r="AB23" i="27" s="1"/>
  <c r="AR22" i="70"/>
  <c r="AN5" i="86"/>
  <c r="AI5" i="86"/>
  <c r="Y8" i="97"/>
  <c r="X8" i="97"/>
  <c r="Z8" i="97" s="1"/>
  <c r="U30" i="35"/>
  <c r="AG8" i="71"/>
  <c r="AP8" i="71" s="1"/>
  <c r="W9" i="71"/>
  <c r="AF8" i="71"/>
  <c r="AO8" i="71" s="1"/>
  <c r="AE8" i="71"/>
  <c r="AH6" i="46"/>
  <c r="AQ6" i="46" s="1"/>
  <c r="AR14" i="34"/>
  <c r="U30" i="94"/>
  <c r="W6" i="32"/>
  <c r="AE5" i="32"/>
  <c r="AF5" i="32"/>
  <c r="AO5" i="32" s="1"/>
  <c r="AG5" i="32"/>
  <c r="AP5" i="32" s="1"/>
  <c r="U13" i="45"/>
  <c r="Z23" i="73"/>
  <c r="AH22" i="74"/>
  <c r="AQ22" i="74" s="1"/>
  <c r="AR5" i="15"/>
  <c r="AE22" i="77"/>
  <c r="W23" i="77"/>
  <c r="AF22" i="77"/>
  <c r="AO22" i="77" s="1"/>
  <c r="AG22" i="77"/>
  <c r="AP22" i="77" s="1"/>
  <c r="AR22" i="62"/>
  <c r="AR5" i="53"/>
  <c r="U29" i="42"/>
  <c r="Z10" i="2"/>
  <c r="Y6" i="101"/>
  <c r="X6" i="101"/>
  <c r="Z17" i="12"/>
  <c r="W17" i="21"/>
  <c r="AE16" i="21"/>
  <c r="AF16" i="21"/>
  <c r="AO16" i="21" s="1"/>
  <c r="AG16" i="21"/>
  <c r="AP16" i="21" s="1"/>
  <c r="AJ22" i="22"/>
  <c r="AK22" i="22"/>
  <c r="AT22" i="22" s="1"/>
  <c r="AJ16" i="22"/>
  <c r="AK16" i="22"/>
  <c r="AT16" i="22" s="1"/>
  <c r="AJ10" i="22"/>
  <c r="AK10" i="22"/>
  <c r="AT10" i="22" s="1"/>
  <c r="U22" i="41"/>
  <c r="U21" i="41" s="1"/>
  <c r="AN21" i="69"/>
  <c r="AI21" i="69"/>
  <c r="AR21" i="74"/>
  <c r="AR21" i="14"/>
  <c r="AH6" i="52"/>
  <c r="AQ6" i="52" s="1"/>
  <c r="AR21" i="77"/>
  <c r="U18" i="95"/>
  <c r="Z23" i="37"/>
  <c r="AF16" i="60"/>
  <c r="AO16" i="60" s="1"/>
  <c r="AE16" i="60"/>
  <c r="AG16" i="60"/>
  <c r="AP16" i="60" s="1"/>
  <c r="W17" i="60"/>
  <c r="U11" i="9"/>
  <c r="AN23" i="22"/>
  <c r="AN25" i="22" s="1"/>
  <c r="AI23" i="22"/>
  <c r="Z6" i="15"/>
  <c r="AJ19" i="66"/>
  <c r="AK19" i="66"/>
  <c r="AT19" i="66" s="1"/>
  <c r="AJ13" i="66"/>
  <c r="AK13" i="66"/>
  <c r="AT13" i="66" s="1"/>
  <c r="AJ7" i="66"/>
  <c r="AK7" i="66"/>
  <c r="AT7" i="66" s="1"/>
  <c r="AR7" i="63"/>
  <c r="Y16" i="72"/>
  <c r="X16" i="72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H16" i="29"/>
  <c r="AQ16" i="29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U23" i="99"/>
  <c r="AN8" i="75"/>
  <c r="AI8" i="75"/>
  <c r="AE8" i="38"/>
  <c r="AF8" i="38"/>
  <c r="AO8" i="38" s="1"/>
  <c r="W9" i="38"/>
  <c r="AG8" i="38"/>
  <c r="AP8" i="38" s="1"/>
  <c r="AR22" i="73"/>
  <c r="AX22" i="23"/>
  <c r="S22" i="23" s="1"/>
  <c r="AC22" i="23" s="1"/>
  <c r="AB23" i="23" s="1"/>
  <c r="AK23" i="23" s="1"/>
  <c r="AX23" i="23"/>
  <c r="S23" i="23" s="1"/>
  <c r="AC23" i="23" s="1"/>
  <c r="AJ23" i="23" s="1"/>
  <c r="AS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Z6" i="46"/>
  <c r="Y23" i="36"/>
  <c r="X23" i="36"/>
  <c r="AE8" i="59"/>
  <c r="W9" i="59"/>
  <c r="AG8" i="59"/>
  <c r="AP8" i="59" s="1"/>
  <c r="AF8" i="59"/>
  <c r="AO8" i="59" s="1"/>
  <c r="U18" i="11"/>
  <c r="AH23" i="62"/>
  <c r="AQ23" i="62" s="1"/>
  <c r="AQ25" i="62" s="1"/>
  <c r="AZ3" i="62"/>
  <c r="Y23" i="40"/>
  <c r="X23" i="40"/>
  <c r="AH6" i="105"/>
  <c r="AQ6" i="105" s="1"/>
  <c r="Z22" i="74"/>
  <c r="AR7" i="33"/>
  <c r="AI5" i="101"/>
  <c r="AN5" i="101"/>
  <c r="AK21" i="22"/>
  <c r="AT21" i="22" s="1"/>
  <c r="AJ21" i="22"/>
  <c r="AJ15" i="22"/>
  <c r="AK15" i="22"/>
  <c r="AT15" i="22" s="1"/>
  <c r="AJ9" i="22"/>
  <c r="AK9" i="22"/>
  <c r="AT9" i="22" s="1"/>
  <c r="AB4" i="22"/>
  <c r="AJ3" i="22"/>
  <c r="Y7" i="93"/>
  <c r="X7" i="93"/>
  <c r="X16" i="25"/>
  <c r="Y16" i="25"/>
  <c r="Z16" i="25" s="1"/>
  <c r="U20" i="16"/>
  <c r="Y7" i="47"/>
  <c r="X7" i="47"/>
  <c r="AH15" i="34"/>
  <c r="AQ15" i="34" s="1"/>
  <c r="AJ18" i="66"/>
  <c r="AK18" i="66"/>
  <c r="AT18" i="66" s="1"/>
  <c r="AJ12" i="66"/>
  <c r="AK12" i="66"/>
  <c r="AT12" i="66" s="1"/>
  <c r="AJ6" i="66"/>
  <c r="AK6" i="66"/>
  <c r="AT6" i="66" s="1"/>
  <c r="U8" i="104"/>
  <c r="AN15" i="72"/>
  <c r="AI15" i="72"/>
  <c r="AJ21" i="31"/>
  <c r="AK21" i="31"/>
  <c r="AT21" i="31" s="1"/>
  <c r="AJ15" i="31"/>
  <c r="AK15" i="31"/>
  <c r="AT15" i="31" s="1"/>
  <c r="AK9" i="31"/>
  <c r="AT9" i="31" s="1"/>
  <c r="AJ9" i="31"/>
  <c r="W17" i="29"/>
  <c r="AE16" i="29"/>
  <c r="AF16" i="29"/>
  <c r="AO16" i="29" s="1"/>
  <c r="AG16" i="29"/>
  <c r="AP16" i="29" s="1"/>
  <c r="AJ23" i="17"/>
  <c r="AS23" i="17" s="1"/>
  <c r="AK23" i="17"/>
  <c r="AT23" i="17" s="1"/>
  <c r="AH16" i="39"/>
  <c r="AQ16" i="39" s="1"/>
  <c r="AH22" i="14"/>
  <c r="AQ22" i="14" s="1"/>
  <c r="U27" i="98"/>
  <c r="U13" i="96"/>
  <c r="AN22" i="36"/>
  <c r="AI22" i="36"/>
  <c r="AR5" i="46"/>
  <c r="AR22" i="37"/>
  <c r="AH22" i="78"/>
  <c r="AQ22" i="78" s="1"/>
  <c r="U29" i="102"/>
  <c r="Z23" i="62"/>
  <c r="Z6" i="105"/>
  <c r="U11" i="92"/>
  <c r="AH8" i="79"/>
  <c r="AQ8" i="79" s="1"/>
  <c r="AK23" i="22"/>
  <c r="AT23" i="22" s="1"/>
  <c r="U29" i="48"/>
  <c r="U22" i="83"/>
  <c r="U23" i="103"/>
  <c r="AH8" i="33"/>
  <c r="AQ8" i="33" s="1"/>
  <c r="AH17" i="68"/>
  <c r="AQ17" i="68" s="1"/>
  <c r="AK20" i="22"/>
  <c r="AT20" i="22" s="1"/>
  <c r="AJ20" i="22"/>
  <c r="AJ14" i="22"/>
  <c r="AK14" i="22"/>
  <c r="AT14" i="22" s="1"/>
  <c r="AJ8" i="22"/>
  <c r="AK8" i="22"/>
  <c r="AT8" i="22" s="1"/>
  <c r="U10" i="13"/>
  <c r="U31" i="82"/>
  <c r="U30" i="82" s="1"/>
  <c r="U11" i="84"/>
  <c r="Z15" i="34"/>
  <c r="W9" i="19"/>
  <c r="AG8" i="19"/>
  <c r="AP8" i="19" s="1"/>
  <c r="AE8" i="19"/>
  <c r="AF8" i="19"/>
  <c r="AO8" i="19" s="1"/>
  <c r="AJ17" i="66"/>
  <c r="AS17" i="66" s="1"/>
  <c r="AK17" i="66"/>
  <c r="AJ11" i="66"/>
  <c r="AK11" i="66"/>
  <c r="AT11" i="66" s="1"/>
  <c r="AJ5" i="66"/>
  <c r="AK5" i="66"/>
  <c r="AT5" i="66" s="1"/>
  <c r="AJ20" i="31"/>
  <c r="AK20" i="31"/>
  <c r="AT20" i="31" s="1"/>
  <c r="AJ14" i="31"/>
  <c r="AS14" i="31" s="1"/>
  <c r="AK14" i="31"/>
  <c r="AJ8" i="31"/>
  <c r="AK8" i="31"/>
  <c r="AT8" i="31" s="1"/>
  <c r="AI15" i="76"/>
  <c r="AN15" i="76"/>
  <c r="U22" i="55"/>
  <c r="Z16" i="39"/>
  <c r="Z22" i="14"/>
  <c r="AH8" i="89"/>
  <c r="AQ8" i="89" s="1"/>
  <c r="AH16" i="80"/>
  <c r="AQ16" i="80" s="1"/>
  <c r="W23" i="78"/>
  <c r="AG22" i="78"/>
  <c r="AP22" i="78" s="1"/>
  <c r="AF22" i="78"/>
  <c r="AO22" i="78" s="1"/>
  <c r="AE22" i="78"/>
  <c r="W23" i="61"/>
  <c r="AE22" i="61"/>
  <c r="AF22" i="61"/>
  <c r="AO22" i="61" s="1"/>
  <c r="AG22" i="61"/>
  <c r="AP22" i="61" s="1"/>
  <c r="AR7" i="79"/>
  <c r="U32" i="90"/>
  <c r="U13" i="54"/>
  <c r="AN15" i="64"/>
  <c r="AI15" i="64"/>
  <c r="AR15" i="80"/>
  <c r="Z8" i="33"/>
  <c r="Z17" i="68"/>
  <c r="AJ19" i="22"/>
  <c r="AK19" i="22"/>
  <c r="AT19" i="22" s="1"/>
  <c r="AJ13" i="22"/>
  <c r="AK13" i="22"/>
  <c r="AT13" i="22" s="1"/>
  <c r="AK7" i="22"/>
  <c r="AT7" i="22" s="1"/>
  <c r="AJ7" i="22"/>
  <c r="AN8" i="67"/>
  <c r="AI8" i="67"/>
  <c r="AN15" i="25"/>
  <c r="AI15" i="25"/>
  <c r="U32" i="85"/>
  <c r="AR7" i="89"/>
  <c r="U30" i="10"/>
  <c r="AJ22" i="66"/>
  <c r="AK22" i="66"/>
  <c r="AT22" i="66" s="1"/>
  <c r="AJ16" i="66"/>
  <c r="AK16" i="66"/>
  <c r="AT16" i="66" s="1"/>
  <c r="AJ10" i="66"/>
  <c r="AK10" i="66"/>
  <c r="AT10" i="66" s="1"/>
  <c r="AR5" i="52"/>
  <c r="U9" i="44"/>
  <c r="U25" i="18"/>
  <c r="AJ19" i="31"/>
  <c r="AS19" i="31" s="1"/>
  <c r="AK19" i="31"/>
  <c r="AJ13" i="31"/>
  <c r="AK13" i="31"/>
  <c r="AT13" i="31" s="1"/>
  <c r="AJ7" i="31"/>
  <c r="AK7" i="31"/>
  <c r="AT7" i="31" s="1"/>
  <c r="AR16" i="68"/>
  <c r="U12" i="51"/>
  <c r="AR15" i="21"/>
  <c r="X9" i="75"/>
  <c r="Y9" i="75"/>
  <c r="Z9" i="75"/>
  <c r="AH8" i="63"/>
  <c r="AQ8" i="63" s="1"/>
  <c r="AR16" i="12"/>
  <c r="Y6" i="86"/>
  <c r="X6" i="86"/>
  <c r="U23" i="87"/>
  <c r="U22" i="49"/>
  <c r="Z8" i="89"/>
  <c r="AN23" i="66"/>
  <c r="AN25" i="66" s="1"/>
  <c r="AI23" i="66"/>
  <c r="AR15" i="39"/>
  <c r="Z16" i="80"/>
  <c r="AR15" i="29"/>
  <c r="AE8" i="28"/>
  <c r="AF8" i="28"/>
  <c r="AO8" i="28" s="1"/>
  <c r="AG8" i="28"/>
  <c r="AP8" i="28" s="1"/>
  <c r="W9" i="28"/>
  <c r="AN22" i="40"/>
  <c r="AI22" i="40"/>
  <c r="AH6" i="53"/>
  <c r="AQ6" i="53" s="1"/>
  <c r="U20" i="43"/>
  <c r="AR21" i="30"/>
  <c r="U13" i="88"/>
  <c r="Y23" i="81"/>
  <c r="Z23" i="81"/>
  <c r="X23" i="81"/>
  <c r="U20" i="91"/>
  <c r="U13" i="58"/>
  <c r="AH22" i="26"/>
  <c r="AQ22" i="26" s="1"/>
  <c r="AR5" i="105"/>
  <c r="AJ18" i="22"/>
  <c r="AK18" i="22"/>
  <c r="AT18" i="22" s="1"/>
  <c r="AJ12" i="22"/>
  <c r="AK12" i="22"/>
  <c r="AT12" i="22" s="1"/>
  <c r="AK6" i="22"/>
  <c r="AT6" i="22" s="1"/>
  <c r="AJ6" i="22"/>
  <c r="Z16" i="64" l="1"/>
  <c r="AE16" i="64"/>
  <c r="AF16" i="64"/>
  <c r="AO16" i="64" s="1"/>
  <c r="AG16" i="64"/>
  <c r="AP16" i="64" s="1"/>
  <c r="W17" i="64"/>
  <c r="U22" i="87"/>
  <c r="AR15" i="25"/>
  <c r="AN22" i="61"/>
  <c r="AI22" i="61"/>
  <c r="U21" i="55"/>
  <c r="AS11" i="66"/>
  <c r="AL11" i="66"/>
  <c r="AU11" i="66" s="1"/>
  <c r="Y9" i="19"/>
  <c r="X9" i="19"/>
  <c r="AS20" i="22"/>
  <c r="AL20" i="22"/>
  <c r="AU20" i="22" s="1"/>
  <c r="U28" i="48"/>
  <c r="U10" i="92"/>
  <c r="AS15" i="31"/>
  <c r="AL15" i="31"/>
  <c r="AU15" i="31" s="1"/>
  <c r="U7" i="104"/>
  <c r="AS18" i="66"/>
  <c r="AL18" i="66"/>
  <c r="AU18" i="66" s="1"/>
  <c r="AS15" i="22"/>
  <c r="AL15" i="22"/>
  <c r="AU15" i="22" s="1"/>
  <c r="AN8" i="59"/>
  <c r="AI8" i="59"/>
  <c r="AJ21" i="23"/>
  <c r="AK21" i="23"/>
  <c r="AT21" i="23" s="1"/>
  <c r="AJ15" i="23"/>
  <c r="AK15" i="23"/>
  <c r="AT15" i="23" s="1"/>
  <c r="AK9" i="23"/>
  <c r="AT9" i="23" s="1"/>
  <c r="AJ9" i="23"/>
  <c r="AJ22" i="17"/>
  <c r="AK22" i="17"/>
  <c r="AT22" i="17" s="1"/>
  <c r="AJ16" i="17"/>
  <c r="AK16" i="17"/>
  <c r="AT16" i="17" s="1"/>
  <c r="AK10" i="17"/>
  <c r="AT10" i="17" s="1"/>
  <c r="AJ10" i="17"/>
  <c r="AJ3" i="17"/>
  <c r="AB4" i="17"/>
  <c r="AS10" i="31"/>
  <c r="AL10" i="31"/>
  <c r="AU10" i="31" s="1"/>
  <c r="AH16" i="72"/>
  <c r="AQ16" i="72" s="1"/>
  <c r="AS7" i="66"/>
  <c r="AL7" i="66"/>
  <c r="AU7" i="66" s="1"/>
  <c r="AR23" i="22"/>
  <c r="AR25" i="22" s="1"/>
  <c r="AL23" i="22"/>
  <c r="AU23" i="22" s="1"/>
  <c r="AN16" i="60"/>
  <c r="AI16" i="60"/>
  <c r="U20" i="41"/>
  <c r="AS22" i="22"/>
  <c r="AL22" i="22"/>
  <c r="AU22" i="22" s="1"/>
  <c r="AH6" i="101"/>
  <c r="AQ6" i="101" s="1"/>
  <c r="Y23" i="77"/>
  <c r="X23" i="77"/>
  <c r="AG23" i="73"/>
  <c r="AP23" i="73" s="1"/>
  <c r="AP25" i="73" s="1"/>
  <c r="AF23" i="73"/>
  <c r="AO23" i="73" s="1"/>
  <c r="AO25" i="73" s="1"/>
  <c r="AE23" i="73"/>
  <c r="AI5" i="32"/>
  <c r="AN5" i="32"/>
  <c r="W9" i="97"/>
  <c r="AF8" i="97"/>
  <c r="AO8" i="97" s="1"/>
  <c r="AG8" i="97"/>
  <c r="AP8" i="97" s="1"/>
  <c r="AE8" i="97"/>
  <c r="AJ23" i="27"/>
  <c r="AS23" i="27" s="1"/>
  <c r="AK23" i="27"/>
  <c r="AT23" i="27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U31" i="50"/>
  <c r="AS14" i="66"/>
  <c r="AL14" i="66"/>
  <c r="AU14" i="66" s="1"/>
  <c r="AI23" i="17"/>
  <c r="AN23" i="17"/>
  <c r="AN25" i="17" s="1"/>
  <c r="U10" i="20"/>
  <c r="AS17" i="22"/>
  <c r="AL17" i="22"/>
  <c r="AU17" i="22" s="1"/>
  <c r="AR22" i="81"/>
  <c r="AJ17" i="27"/>
  <c r="AK17" i="27"/>
  <c r="AT17" i="27" s="1"/>
  <c r="AK11" i="27"/>
  <c r="AT11" i="27" s="1"/>
  <c r="AJ11" i="27"/>
  <c r="AK5" i="27"/>
  <c r="AT5" i="27" s="1"/>
  <c r="AJ5" i="27"/>
  <c r="AS6" i="31"/>
  <c r="AL6" i="31"/>
  <c r="AU6" i="31" s="1"/>
  <c r="AJ4" i="66"/>
  <c r="AK4" i="66"/>
  <c r="AT4" i="66" s="1"/>
  <c r="AS21" i="66"/>
  <c r="AL21" i="66"/>
  <c r="AU21" i="66" s="1"/>
  <c r="AI6" i="52"/>
  <c r="AN6" i="52"/>
  <c r="AS12" i="22"/>
  <c r="AL12" i="22"/>
  <c r="AU12" i="22" s="1"/>
  <c r="AR23" i="66"/>
  <c r="AR25" i="66" s="1"/>
  <c r="AL23" i="66"/>
  <c r="AU23" i="66" s="1"/>
  <c r="AR22" i="40"/>
  <c r="AH6" i="86"/>
  <c r="AQ6" i="86" s="1"/>
  <c r="AS7" i="31"/>
  <c r="AL7" i="31"/>
  <c r="AU7" i="31" s="1"/>
  <c r="U24" i="18"/>
  <c r="AS10" i="66"/>
  <c r="AL10" i="66"/>
  <c r="AU10" i="66" s="1"/>
  <c r="U29" i="10"/>
  <c r="AS13" i="22"/>
  <c r="AL13" i="22"/>
  <c r="AU13" i="22" s="1"/>
  <c r="U31" i="90"/>
  <c r="Y23" i="61"/>
  <c r="X23" i="61"/>
  <c r="AL17" i="66"/>
  <c r="AU17" i="66" s="1"/>
  <c r="AT17" i="66"/>
  <c r="AF15" i="34"/>
  <c r="AO15" i="34" s="1"/>
  <c r="AG15" i="34"/>
  <c r="AP15" i="34" s="1"/>
  <c r="AE15" i="34"/>
  <c r="W16" i="34"/>
  <c r="U9" i="13"/>
  <c r="AG6" i="105"/>
  <c r="AP6" i="105" s="1"/>
  <c r="AF6" i="105"/>
  <c r="AO6" i="105" s="1"/>
  <c r="AE6" i="105"/>
  <c r="W7" i="105"/>
  <c r="AI16" i="29"/>
  <c r="AN16" i="29"/>
  <c r="U19" i="16"/>
  <c r="AS3" i="22"/>
  <c r="AL3" i="22"/>
  <c r="AU3" i="22" s="1"/>
  <c r="AS21" i="22"/>
  <c r="AL21" i="22"/>
  <c r="AU21" i="22" s="1"/>
  <c r="AF22" i="74"/>
  <c r="AO22" i="74" s="1"/>
  <c r="AE22" i="74"/>
  <c r="AG22" i="74"/>
  <c r="AP22" i="74" s="1"/>
  <c r="W23" i="74"/>
  <c r="AH23" i="40"/>
  <c r="AQ23" i="40" s="1"/>
  <c r="AQ25" i="40" s="1"/>
  <c r="AZ3" i="40"/>
  <c r="AX22" i="40" s="1"/>
  <c r="S22" i="40" s="1"/>
  <c r="AC22" i="40" s="1"/>
  <c r="AB23" i="40" s="1"/>
  <c r="AH23" i="36"/>
  <c r="AQ23" i="36" s="1"/>
  <c r="AQ25" i="36" s="1"/>
  <c r="AZ3" i="36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AN8" i="38"/>
  <c r="AI8" i="38"/>
  <c r="AJ21" i="17"/>
  <c r="AK21" i="17"/>
  <c r="AT21" i="17" s="1"/>
  <c r="AJ15" i="17"/>
  <c r="AK15" i="17"/>
  <c r="AT15" i="17" s="1"/>
  <c r="AJ9" i="17"/>
  <c r="AK9" i="17"/>
  <c r="AT9" i="17" s="1"/>
  <c r="Z16" i="72"/>
  <c r="Z6" i="101"/>
  <c r="AI22" i="77"/>
  <c r="AN22" i="77"/>
  <c r="Y6" i="32"/>
  <c r="X6" i="32"/>
  <c r="Y9" i="71"/>
  <c r="X9" i="71"/>
  <c r="AX22" i="70"/>
  <c r="S22" i="70" s="1"/>
  <c r="AC22" i="70" s="1"/>
  <c r="AB23" i="70" s="1"/>
  <c r="AS11" i="31"/>
  <c r="AL11" i="31"/>
  <c r="AU11" i="31" s="1"/>
  <c r="AL20" i="66"/>
  <c r="AU20" i="66" s="1"/>
  <c r="AT20" i="66"/>
  <c r="AR6" i="93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S12" i="31"/>
  <c r="AL12" i="31"/>
  <c r="AU12" i="31" s="1"/>
  <c r="AN23" i="27"/>
  <c r="AN25" i="27" s="1"/>
  <c r="AI23" i="27"/>
  <c r="W10" i="24"/>
  <c r="AG9" i="24"/>
  <c r="AP9" i="24" s="1"/>
  <c r="AE9" i="24"/>
  <c r="AF9" i="24"/>
  <c r="AO9" i="24" s="1"/>
  <c r="Y23" i="26"/>
  <c r="Z23" i="26"/>
  <c r="X23" i="26"/>
  <c r="Y7" i="52"/>
  <c r="X7" i="52"/>
  <c r="AI23" i="70"/>
  <c r="AN23" i="70"/>
  <c r="AN25" i="70" s="1"/>
  <c r="AF8" i="89"/>
  <c r="AO8" i="89" s="1"/>
  <c r="W9" i="89"/>
  <c r="AG8" i="89"/>
  <c r="AP8" i="89" s="1"/>
  <c r="AE8" i="89"/>
  <c r="AR8" i="67"/>
  <c r="AR15" i="64"/>
  <c r="AN22" i="78"/>
  <c r="AI22" i="78"/>
  <c r="AR15" i="76"/>
  <c r="AS20" i="31"/>
  <c r="AL20" i="31"/>
  <c r="AU20" i="31" s="1"/>
  <c r="U22" i="103"/>
  <c r="AG23" i="62"/>
  <c r="AP23" i="62" s="1"/>
  <c r="AP25" i="62" s="1"/>
  <c r="AF23" i="62"/>
  <c r="AO23" i="62" s="1"/>
  <c r="AO25" i="62" s="1"/>
  <c r="AE23" i="62"/>
  <c r="U12" i="96"/>
  <c r="Y17" i="29"/>
  <c r="Z17" i="29" s="1"/>
  <c r="X17" i="29"/>
  <c r="AS21" i="31"/>
  <c r="AL21" i="31"/>
  <c r="AU21" i="31" s="1"/>
  <c r="AS6" i="66"/>
  <c r="AL6" i="66"/>
  <c r="AU6" i="66" s="1"/>
  <c r="AF16" i="25"/>
  <c r="AO16" i="25" s="1"/>
  <c r="AG16" i="25"/>
  <c r="AP16" i="25" s="1"/>
  <c r="W17" i="25"/>
  <c r="AE16" i="25"/>
  <c r="AJ4" i="22"/>
  <c r="AK4" i="22"/>
  <c r="AT4" i="22" s="1"/>
  <c r="AT25" i="22" s="1"/>
  <c r="Z23" i="40"/>
  <c r="U17" i="11"/>
  <c r="Z23" i="36"/>
  <c r="AJ19" i="23"/>
  <c r="AK19" i="23"/>
  <c r="AT19" i="23" s="1"/>
  <c r="AK13" i="23"/>
  <c r="AT13" i="23" s="1"/>
  <c r="AJ13" i="23"/>
  <c r="AK7" i="23"/>
  <c r="AT7" i="23" s="1"/>
  <c r="AJ7" i="23"/>
  <c r="AR8" i="75"/>
  <c r="AJ20" i="17"/>
  <c r="AS20" i="17" s="1"/>
  <c r="AK20" i="17"/>
  <c r="AJ14" i="17"/>
  <c r="AK14" i="17"/>
  <c r="AT14" i="17" s="1"/>
  <c r="AJ8" i="17"/>
  <c r="AK8" i="17"/>
  <c r="AT8" i="17" s="1"/>
  <c r="AL16" i="31"/>
  <c r="AU16" i="31" s="1"/>
  <c r="AT16" i="31"/>
  <c r="AS13" i="66"/>
  <c r="AL13" i="66"/>
  <c r="AU13" i="66" s="1"/>
  <c r="AF23" i="37"/>
  <c r="AO23" i="37" s="1"/>
  <c r="AO25" i="37" s="1"/>
  <c r="AG23" i="37"/>
  <c r="AP23" i="37" s="1"/>
  <c r="AP25" i="37" s="1"/>
  <c r="AE23" i="37"/>
  <c r="AS10" i="22"/>
  <c r="AL10" i="22"/>
  <c r="AU10" i="22" s="1"/>
  <c r="U12" i="45"/>
  <c r="AR5" i="86"/>
  <c r="AR23" i="31"/>
  <c r="AR25" i="31" s="1"/>
  <c r="AL23" i="31"/>
  <c r="AU23" i="31" s="1"/>
  <c r="AF22" i="30"/>
  <c r="AO22" i="30" s="1"/>
  <c r="AG22" i="30"/>
  <c r="AP22" i="30" s="1"/>
  <c r="AE22" i="30"/>
  <c r="W23" i="30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5" i="22"/>
  <c r="AL5" i="22"/>
  <c r="AU5" i="22" s="1"/>
  <c r="AJ21" i="27"/>
  <c r="AK21" i="27"/>
  <c r="AT21" i="27" s="1"/>
  <c r="AJ15" i="27"/>
  <c r="AK15" i="27"/>
  <c r="AT15" i="27" s="1"/>
  <c r="AJ9" i="27"/>
  <c r="AK9" i="27"/>
  <c r="AT9" i="27" s="1"/>
  <c r="AS9" i="66"/>
  <c r="AL9" i="66"/>
  <c r="AU9" i="66" s="1"/>
  <c r="AN22" i="65"/>
  <c r="AI22" i="65"/>
  <c r="Y7" i="53"/>
  <c r="X7" i="53"/>
  <c r="AN8" i="79"/>
  <c r="AI8" i="79"/>
  <c r="U19" i="43"/>
  <c r="U12" i="58"/>
  <c r="Y9" i="28"/>
  <c r="X9" i="28"/>
  <c r="U10" i="84"/>
  <c r="AS8" i="22"/>
  <c r="AL8" i="22"/>
  <c r="AU8" i="22" s="1"/>
  <c r="AS9" i="31"/>
  <c r="AL9" i="31"/>
  <c r="AU9" i="31" s="1"/>
  <c r="AR15" i="72"/>
  <c r="AH7" i="47"/>
  <c r="AQ7" i="47" s="1"/>
  <c r="AH16" i="25"/>
  <c r="AQ16" i="25" s="1"/>
  <c r="AJ18" i="23"/>
  <c r="AK18" i="23"/>
  <c r="AT18" i="23" s="1"/>
  <c r="AK12" i="23"/>
  <c r="AT12" i="23" s="1"/>
  <c r="AJ12" i="23"/>
  <c r="AK6" i="23"/>
  <c r="AT6" i="23" s="1"/>
  <c r="AJ6" i="23"/>
  <c r="AJ19" i="17"/>
  <c r="AK19" i="17"/>
  <c r="AT19" i="17" s="1"/>
  <c r="AJ13" i="17"/>
  <c r="AK13" i="17"/>
  <c r="AT13" i="17" s="1"/>
  <c r="AJ7" i="17"/>
  <c r="AK7" i="17"/>
  <c r="AT7" i="17" s="1"/>
  <c r="U10" i="9"/>
  <c r="AR21" i="69"/>
  <c r="AN16" i="21"/>
  <c r="AI16" i="21"/>
  <c r="AG10" i="2"/>
  <c r="AP10" i="2" s="1"/>
  <c r="W11" i="2"/>
  <c r="AE10" i="2"/>
  <c r="AF10" i="2"/>
  <c r="AO10" i="2" s="1"/>
  <c r="U29" i="94"/>
  <c r="AH16" i="76"/>
  <c r="AQ16" i="76" s="1"/>
  <c r="AR6" i="47"/>
  <c r="AX22" i="37"/>
  <c r="S22" i="37" s="1"/>
  <c r="AC22" i="37" s="1"/>
  <c r="AB23" i="37" s="1"/>
  <c r="AH9" i="67"/>
  <c r="AQ9" i="67" s="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R7" i="97"/>
  <c r="AJ20" i="27"/>
  <c r="AK20" i="27"/>
  <c r="AT20" i="27" s="1"/>
  <c r="AJ14" i="27"/>
  <c r="AS14" i="27" s="1"/>
  <c r="AK14" i="27"/>
  <c r="AK8" i="27"/>
  <c r="AT8" i="27" s="1"/>
  <c r="AJ8" i="27"/>
  <c r="Y23" i="65"/>
  <c r="Z23" i="65" s="1"/>
  <c r="X23" i="65"/>
  <c r="Y9" i="63"/>
  <c r="X9" i="63"/>
  <c r="AN6" i="53"/>
  <c r="AI6" i="53"/>
  <c r="U19" i="91"/>
  <c r="U21" i="49"/>
  <c r="AL19" i="31"/>
  <c r="AU19" i="31" s="1"/>
  <c r="AT19" i="31"/>
  <c r="AS7" i="22"/>
  <c r="AL7" i="22"/>
  <c r="AU7" i="22" s="1"/>
  <c r="W18" i="68"/>
  <c r="AF17" i="68"/>
  <c r="AO17" i="68" s="1"/>
  <c r="AE17" i="68"/>
  <c r="AG17" i="68"/>
  <c r="AP17" i="68" s="1"/>
  <c r="AG16" i="39"/>
  <c r="AP16" i="39" s="1"/>
  <c r="AF16" i="39"/>
  <c r="AO16" i="39" s="1"/>
  <c r="W17" i="39"/>
  <c r="AE16" i="39"/>
  <c r="AS8" i="31"/>
  <c r="AL8" i="31"/>
  <c r="AU8" i="31" s="1"/>
  <c r="AS5" i="66"/>
  <c r="AL5" i="66"/>
  <c r="AU5" i="66" s="1"/>
  <c r="AI8" i="19"/>
  <c r="AN8" i="19"/>
  <c r="U21" i="83"/>
  <c r="U28" i="102"/>
  <c r="U26" i="98"/>
  <c r="AS12" i="66"/>
  <c r="AL12" i="66"/>
  <c r="AU12" i="66" s="1"/>
  <c r="Z7" i="47"/>
  <c r="AH7" i="93"/>
  <c r="AQ7" i="93" s="1"/>
  <c r="AS9" i="22"/>
  <c r="AL9" i="22"/>
  <c r="AU9" i="22" s="1"/>
  <c r="AR5" i="10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F6" i="46"/>
  <c r="AO6" i="46" s="1"/>
  <c r="AE6" i="46"/>
  <c r="AG6" i="46"/>
  <c r="AP6" i="46" s="1"/>
  <c r="W7" i="46"/>
  <c r="AJ17" i="23"/>
  <c r="AK17" i="23"/>
  <c r="AT17" i="23" s="1"/>
  <c r="AK11" i="23"/>
  <c r="AT11" i="23" s="1"/>
  <c r="AJ11" i="23"/>
  <c r="AJ5" i="23"/>
  <c r="AK5" i="23"/>
  <c r="AT5" i="23" s="1"/>
  <c r="AJ18" i="17"/>
  <c r="AK18" i="17"/>
  <c r="AT18" i="17" s="1"/>
  <c r="AJ12" i="17"/>
  <c r="AK12" i="17"/>
  <c r="AT12" i="17" s="1"/>
  <c r="AJ6" i="17"/>
  <c r="AK6" i="17"/>
  <c r="AT6" i="17" s="1"/>
  <c r="AS3" i="31"/>
  <c r="AL3" i="31"/>
  <c r="AU3" i="31" s="1"/>
  <c r="AS19" i="66"/>
  <c r="AL19" i="66"/>
  <c r="AU19" i="66" s="1"/>
  <c r="X17" i="60"/>
  <c r="Y17" i="60"/>
  <c r="Z17" i="60"/>
  <c r="U17" i="95"/>
  <c r="AS16" i="22"/>
  <c r="AL16" i="22"/>
  <c r="AU16" i="22" s="1"/>
  <c r="Y17" i="21"/>
  <c r="X17" i="21"/>
  <c r="U29" i="35"/>
  <c r="Z16" i="76"/>
  <c r="U12" i="100"/>
  <c r="U11" i="100" s="1"/>
  <c r="AS17" i="31"/>
  <c r="AL17" i="31"/>
  <c r="AU17" i="31" s="1"/>
  <c r="AS8" i="66"/>
  <c r="AL8" i="66"/>
  <c r="AU8" i="66" s="1"/>
  <c r="Z9" i="67"/>
  <c r="AS11" i="22"/>
  <c r="AL11" i="22"/>
  <c r="AU11" i="22" s="1"/>
  <c r="AH16" i="64"/>
  <c r="AQ16" i="64" s="1"/>
  <c r="AJ19" i="27"/>
  <c r="AK19" i="27"/>
  <c r="AT19" i="27" s="1"/>
  <c r="AJ13" i="27"/>
  <c r="AK13" i="27"/>
  <c r="AT13" i="27" s="1"/>
  <c r="AJ7" i="27"/>
  <c r="AK7" i="27"/>
  <c r="AT7" i="27" s="1"/>
  <c r="AS18" i="31"/>
  <c r="AL18" i="31"/>
  <c r="AU18" i="31" s="1"/>
  <c r="AS15" i="66"/>
  <c r="AL15" i="66"/>
  <c r="AU15" i="66" s="1"/>
  <c r="AH22" i="69"/>
  <c r="AQ22" i="69" s="1"/>
  <c r="AI8" i="63"/>
  <c r="AN8" i="63"/>
  <c r="AG23" i="81"/>
  <c r="AP23" i="81" s="1"/>
  <c r="AP25" i="81" s="1"/>
  <c r="AF23" i="81"/>
  <c r="AO23" i="81" s="1"/>
  <c r="AO25" i="81" s="1"/>
  <c r="AE23" i="81"/>
  <c r="AN8" i="28"/>
  <c r="AI8" i="28"/>
  <c r="AS18" i="22"/>
  <c r="AL18" i="22"/>
  <c r="AU18" i="22" s="1"/>
  <c r="Z6" i="86"/>
  <c r="AS6" i="22"/>
  <c r="AL6" i="22"/>
  <c r="AU6" i="22" s="1"/>
  <c r="U12" i="88"/>
  <c r="AF16" i="80"/>
  <c r="AO16" i="80" s="1"/>
  <c r="AE16" i="80"/>
  <c r="W17" i="80"/>
  <c r="AG16" i="80"/>
  <c r="AP16" i="80" s="1"/>
  <c r="W10" i="75"/>
  <c r="AG9" i="75"/>
  <c r="AP9" i="75" s="1"/>
  <c r="AF9" i="75"/>
  <c r="AO9" i="75" s="1"/>
  <c r="AE9" i="75"/>
  <c r="U11" i="51"/>
  <c r="AS13" i="31"/>
  <c r="AL13" i="31"/>
  <c r="AU13" i="31" s="1"/>
  <c r="U8" i="44"/>
  <c r="AS16" i="66"/>
  <c r="AL16" i="66"/>
  <c r="AU16" i="66" s="1"/>
  <c r="AS19" i="22"/>
  <c r="AL19" i="22"/>
  <c r="AU19" i="22" s="1"/>
  <c r="AF22" i="14"/>
  <c r="AO22" i="14" s="1"/>
  <c r="AG22" i="14"/>
  <c r="AP22" i="14" s="1"/>
  <c r="W23" i="14"/>
  <c r="AE22" i="14"/>
  <c r="AH23" i="81"/>
  <c r="AQ23" i="81" s="1"/>
  <c r="AQ25" i="81" s="1"/>
  <c r="AZ3" i="81"/>
  <c r="AX22" i="81" s="1"/>
  <c r="S22" i="81" s="1"/>
  <c r="AC22" i="81" s="1"/>
  <c r="AB23" i="81" s="1"/>
  <c r="AH9" i="75"/>
  <c r="AQ9" i="75" s="1"/>
  <c r="AS22" i="66"/>
  <c r="AL22" i="66"/>
  <c r="AU22" i="66" s="1"/>
  <c r="U31" i="85"/>
  <c r="AE8" i="33"/>
  <c r="AF8" i="33"/>
  <c r="AO8" i="33" s="1"/>
  <c r="W9" i="33"/>
  <c r="AG8" i="33"/>
  <c r="AP8" i="33" s="1"/>
  <c r="U12" i="54"/>
  <c r="Y23" i="78"/>
  <c r="Z23" i="78" s="1"/>
  <c r="X23" i="78"/>
  <c r="AL14" i="31"/>
  <c r="AU14" i="31" s="1"/>
  <c r="AT14" i="31"/>
  <c r="U29" i="82"/>
  <c r="AS14" i="22"/>
  <c r="AL14" i="22"/>
  <c r="AU14" i="22" s="1"/>
  <c r="AR22" i="36"/>
  <c r="Z7" i="93"/>
  <c r="AX22" i="62"/>
  <c r="S22" i="62" s="1"/>
  <c r="AC22" i="62" s="1"/>
  <c r="AB23" i="62" s="1"/>
  <c r="Y9" i="59"/>
  <c r="X9" i="59"/>
  <c r="Z9" i="59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Y9" i="38"/>
  <c r="X9" i="38"/>
  <c r="U22" i="99"/>
  <c r="AJ17" i="17"/>
  <c r="AK17" i="17"/>
  <c r="AT17" i="17" s="1"/>
  <c r="AK11" i="17"/>
  <c r="AT11" i="17" s="1"/>
  <c r="AJ11" i="17"/>
  <c r="AJ5" i="17"/>
  <c r="AK5" i="17"/>
  <c r="AT5" i="17" s="1"/>
  <c r="AJ4" i="31"/>
  <c r="AK4" i="31"/>
  <c r="AT4" i="31" s="1"/>
  <c r="AT25" i="31" s="1"/>
  <c r="AS22" i="31"/>
  <c r="AL22" i="31"/>
  <c r="AU22" i="31" s="1"/>
  <c r="W7" i="15"/>
  <c r="AE6" i="15"/>
  <c r="AG6" i="15"/>
  <c r="AP6" i="15" s="1"/>
  <c r="AF6" i="15"/>
  <c r="AO6" i="15" s="1"/>
  <c r="W18" i="12"/>
  <c r="AE17" i="12"/>
  <c r="AG17" i="12"/>
  <c r="AP17" i="12" s="1"/>
  <c r="AF17" i="12"/>
  <c r="AO17" i="12" s="1"/>
  <c r="U28" i="42"/>
  <c r="AI8" i="71"/>
  <c r="AN8" i="71"/>
  <c r="AH8" i="97"/>
  <c r="AQ8" i="97" s="1"/>
  <c r="AS5" i="31"/>
  <c r="AL5" i="31"/>
  <c r="AU5" i="31" s="1"/>
  <c r="AJ18" i="27"/>
  <c r="AK18" i="27"/>
  <c r="AT18" i="27" s="1"/>
  <c r="AJ12" i="27"/>
  <c r="AK12" i="27"/>
  <c r="AT12" i="27" s="1"/>
  <c r="AJ6" i="27"/>
  <c r="AK6" i="27"/>
  <c r="AT6" i="27" s="1"/>
  <c r="AS3" i="66"/>
  <c r="AL3" i="66"/>
  <c r="AU3" i="66" s="1"/>
  <c r="Z22" i="69"/>
  <c r="AN22" i="26"/>
  <c r="AI22" i="26"/>
  <c r="Y9" i="79"/>
  <c r="X9" i="79"/>
  <c r="Z9" i="79" s="1"/>
  <c r="Z9" i="38" l="1"/>
  <c r="Z9" i="63"/>
  <c r="Z9" i="28"/>
  <c r="W10" i="28" s="1"/>
  <c r="Z6" i="32"/>
  <c r="AE6" i="32" s="1"/>
  <c r="W10" i="63"/>
  <c r="AG9" i="63"/>
  <c r="AP9" i="63" s="1"/>
  <c r="AF9" i="63"/>
  <c r="AO9" i="63" s="1"/>
  <c r="AE9" i="63"/>
  <c r="AE9" i="28"/>
  <c r="AF9" i="28"/>
  <c r="AO9" i="28" s="1"/>
  <c r="AG9" i="28"/>
  <c r="AP9" i="28" s="1"/>
  <c r="W7" i="32"/>
  <c r="AF6" i="32"/>
  <c r="AO6" i="32" s="1"/>
  <c r="AG6" i="32"/>
  <c r="AP6" i="32" s="1"/>
  <c r="AK23" i="81"/>
  <c r="AT23" i="81" s="1"/>
  <c r="AG23" i="78"/>
  <c r="AP23" i="78" s="1"/>
  <c r="AP25" i="78" s="1"/>
  <c r="AF23" i="78"/>
  <c r="AO23" i="78" s="1"/>
  <c r="AO25" i="78" s="1"/>
  <c r="AE23" i="78"/>
  <c r="AE9" i="59"/>
  <c r="W10" i="59"/>
  <c r="AG9" i="59"/>
  <c r="AP9" i="59" s="1"/>
  <c r="AF9" i="59"/>
  <c r="AO9" i="59" s="1"/>
  <c r="AG9" i="38"/>
  <c r="AP9" i="38" s="1"/>
  <c r="AF9" i="38"/>
  <c r="AO9" i="38" s="1"/>
  <c r="W10" i="38"/>
  <c r="AE9" i="38"/>
  <c r="W18" i="29"/>
  <c r="AE17" i="29"/>
  <c r="AG17" i="29"/>
  <c r="AP17" i="29" s="1"/>
  <c r="AF17" i="29"/>
  <c r="AO17" i="29" s="1"/>
  <c r="AS16" i="23"/>
  <c r="AL16" i="23"/>
  <c r="AU16" i="23" s="1"/>
  <c r="AJ23" i="62"/>
  <c r="AS23" i="62" s="1"/>
  <c r="AK23" i="62"/>
  <c r="AT23" i="62" s="1"/>
  <c r="AI8" i="33"/>
  <c r="AN8" i="33"/>
  <c r="Y23" i="14"/>
  <c r="X23" i="14"/>
  <c r="U10" i="51"/>
  <c r="Y17" i="80"/>
  <c r="Z17" i="80" s="1"/>
  <c r="X17" i="80"/>
  <c r="AI23" i="81"/>
  <c r="AN23" i="81"/>
  <c r="AN25" i="81" s="1"/>
  <c r="AS7" i="27"/>
  <c r="AL7" i="27"/>
  <c r="AU7" i="27" s="1"/>
  <c r="U28" i="35"/>
  <c r="AS12" i="17"/>
  <c r="AL12" i="17"/>
  <c r="AU12" i="17" s="1"/>
  <c r="AN6" i="46"/>
  <c r="AI6" i="46"/>
  <c r="AJ18" i="62"/>
  <c r="AK18" i="62"/>
  <c r="AT18" i="62" s="1"/>
  <c r="AJ12" i="62"/>
  <c r="AK12" i="62"/>
  <c r="AT12" i="62" s="1"/>
  <c r="AJ6" i="62"/>
  <c r="AK6" i="62"/>
  <c r="AT6" i="62" s="1"/>
  <c r="U25" i="98"/>
  <c r="AR8" i="19"/>
  <c r="X17" i="39"/>
  <c r="Z17" i="39" s="1"/>
  <c r="Y17" i="39"/>
  <c r="Y18" i="68"/>
  <c r="Z18" i="68"/>
  <c r="X18" i="68"/>
  <c r="U20" i="49"/>
  <c r="AJ17" i="73"/>
  <c r="AK17" i="73"/>
  <c r="AT17" i="73" s="1"/>
  <c r="AK11" i="73"/>
  <c r="AT11" i="73" s="1"/>
  <c r="AJ11" i="73"/>
  <c r="AJ5" i="73"/>
  <c r="AK5" i="73"/>
  <c r="AT5" i="73" s="1"/>
  <c r="AR16" i="21"/>
  <c r="AS6" i="23"/>
  <c r="AL6" i="23"/>
  <c r="AU6" i="23" s="1"/>
  <c r="AJ20" i="37"/>
  <c r="AS20" i="37" s="1"/>
  <c r="AK20" i="37"/>
  <c r="AJ14" i="37"/>
  <c r="AK14" i="37"/>
  <c r="AT14" i="37" s="1"/>
  <c r="AK8" i="37"/>
  <c r="AT8" i="37" s="1"/>
  <c r="AJ8" i="37"/>
  <c r="Y23" i="30"/>
  <c r="Z23" i="30" s="1"/>
  <c r="X23" i="30"/>
  <c r="AI23" i="37"/>
  <c r="AR23" i="37" s="1"/>
  <c r="AR25" i="37" s="1"/>
  <c r="AN23" i="37"/>
  <c r="AN25" i="37" s="1"/>
  <c r="AE23" i="40"/>
  <c r="AF23" i="40"/>
  <c r="AO23" i="40" s="1"/>
  <c r="AO25" i="40" s="1"/>
  <c r="AG23" i="40"/>
  <c r="AP23" i="40" s="1"/>
  <c r="AP25" i="40" s="1"/>
  <c r="AG23" i="26"/>
  <c r="AP23" i="26" s="1"/>
  <c r="AP25" i="26" s="1"/>
  <c r="AF23" i="26"/>
  <c r="AO23" i="26" s="1"/>
  <c r="AO25" i="26" s="1"/>
  <c r="AE23" i="26"/>
  <c r="AR23" i="27"/>
  <c r="AR25" i="27" s="1"/>
  <c r="AL23" i="27"/>
  <c r="AU23" i="27" s="1"/>
  <c r="AJ23" i="70"/>
  <c r="AS23" i="70" s="1"/>
  <c r="AK23" i="70"/>
  <c r="AT23" i="70" s="1"/>
  <c r="AS9" i="17"/>
  <c r="AL9" i="17"/>
  <c r="AU9" i="17" s="1"/>
  <c r="AR6" i="52"/>
  <c r="AS17" i="27"/>
  <c r="AL17" i="27"/>
  <c r="AU17" i="27" s="1"/>
  <c r="U9" i="20"/>
  <c r="U30" i="50"/>
  <c r="AJ17" i="70"/>
  <c r="AK17" i="70"/>
  <c r="AT17" i="70" s="1"/>
  <c r="AK11" i="70"/>
  <c r="AT11" i="70" s="1"/>
  <c r="AJ11" i="70"/>
  <c r="AJ5" i="70"/>
  <c r="AK5" i="70"/>
  <c r="AT5" i="70" s="1"/>
  <c r="AN8" i="97"/>
  <c r="AI8" i="97"/>
  <c r="AN23" i="73"/>
  <c r="AN25" i="73" s="1"/>
  <c r="AI23" i="73"/>
  <c r="AS16" i="17"/>
  <c r="AL16" i="17"/>
  <c r="AU16" i="17" s="1"/>
  <c r="AS15" i="23"/>
  <c r="AL15" i="23"/>
  <c r="AU15" i="23" s="1"/>
  <c r="AS3" i="23"/>
  <c r="AL3" i="23"/>
  <c r="AU3" i="23" s="1"/>
  <c r="U28" i="82"/>
  <c r="AN9" i="75"/>
  <c r="AI9" i="75"/>
  <c r="AI16" i="80"/>
  <c r="AN16" i="80"/>
  <c r="AF6" i="86"/>
  <c r="AO6" i="86" s="1"/>
  <c r="AG6" i="86"/>
  <c r="AP6" i="86" s="1"/>
  <c r="AE6" i="86"/>
  <c r="W7" i="86"/>
  <c r="AH17" i="21"/>
  <c r="AQ17" i="21" s="1"/>
  <c r="U16" i="95"/>
  <c r="AJ17" i="62"/>
  <c r="AK17" i="62"/>
  <c r="AT17" i="62" s="1"/>
  <c r="AK11" i="62"/>
  <c r="AT11" i="62" s="1"/>
  <c r="AJ11" i="62"/>
  <c r="AK5" i="62"/>
  <c r="AT5" i="62" s="1"/>
  <c r="AJ5" i="62"/>
  <c r="AL14" i="27"/>
  <c r="AU14" i="27" s="1"/>
  <c r="AT14" i="27"/>
  <c r="AJ22" i="73"/>
  <c r="AK22" i="73"/>
  <c r="AT22" i="73" s="1"/>
  <c r="AJ16" i="73"/>
  <c r="AK16" i="73"/>
  <c r="AT16" i="73" s="1"/>
  <c r="AJ10" i="73"/>
  <c r="AK10" i="73"/>
  <c r="AT10" i="73" s="1"/>
  <c r="AJ23" i="37"/>
  <c r="AS23" i="37" s="1"/>
  <c r="AK23" i="37"/>
  <c r="U28" i="94"/>
  <c r="AS7" i="17"/>
  <c r="AL7" i="17"/>
  <c r="AU7" i="17" s="1"/>
  <c r="AH7" i="53"/>
  <c r="AQ7" i="53" s="1"/>
  <c r="AS21" i="27"/>
  <c r="AL21" i="27"/>
  <c r="AU21" i="27" s="1"/>
  <c r="AJ19" i="37"/>
  <c r="AS19" i="37" s="1"/>
  <c r="AK19" i="37"/>
  <c r="AK13" i="37"/>
  <c r="AT13" i="37" s="1"/>
  <c r="AJ13" i="37"/>
  <c r="AJ7" i="37"/>
  <c r="AK7" i="37"/>
  <c r="AT7" i="37" s="1"/>
  <c r="AI22" i="30"/>
  <c r="AN22" i="30"/>
  <c r="AR22" i="78"/>
  <c r="AR23" i="70"/>
  <c r="AR25" i="70" s="1"/>
  <c r="AL23" i="70"/>
  <c r="AU23" i="70" s="1"/>
  <c r="AS10" i="27"/>
  <c r="AL10" i="27"/>
  <c r="AU10" i="27" s="1"/>
  <c r="AH9" i="71"/>
  <c r="AQ9" i="71" s="1"/>
  <c r="AR16" i="29"/>
  <c r="U30" i="90"/>
  <c r="U29" i="90" s="1"/>
  <c r="AS5" i="27"/>
  <c r="AL5" i="27"/>
  <c r="AU5" i="27" s="1"/>
  <c r="AJ22" i="70"/>
  <c r="AK22" i="70"/>
  <c r="AT22" i="70" s="1"/>
  <c r="AJ16" i="70"/>
  <c r="AK16" i="70"/>
  <c r="AT16" i="70" s="1"/>
  <c r="AJ10" i="70"/>
  <c r="AK10" i="70"/>
  <c r="AT10" i="70" s="1"/>
  <c r="AJ4" i="17"/>
  <c r="AK4" i="17"/>
  <c r="AT4" i="17" s="1"/>
  <c r="AH9" i="19"/>
  <c r="AQ9" i="19" s="1"/>
  <c r="U20" i="55"/>
  <c r="U21" i="87"/>
  <c r="W10" i="79"/>
  <c r="AF9" i="79"/>
  <c r="AO9" i="79" s="1"/>
  <c r="AE9" i="79"/>
  <c r="AG9" i="79"/>
  <c r="AP9" i="79" s="1"/>
  <c r="AN6" i="15"/>
  <c r="AI6" i="15"/>
  <c r="AK4" i="23"/>
  <c r="AT4" i="23" s="1"/>
  <c r="AJ4" i="23"/>
  <c r="U11" i="54"/>
  <c r="AS13" i="27"/>
  <c r="AL13" i="27"/>
  <c r="AU13" i="27" s="1"/>
  <c r="Z17" i="21"/>
  <c r="AF17" i="60"/>
  <c r="AO17" i="60" s="1"/>
  <c r="AE17" i="60"/>
  <c r="W18" i="60"/>
  <c r="AG17" i="60"/>
  <c r="AP17" i="60" s="1"/>
  <c r="AS18" i="17"/>
  <c r="AL18" i="17"/>
  <c r="AU18" i="17" s="1"/>
  <c r="AS17" i="23"/>
  <c r="AL17" i="23"/>
  <c r="AU17" i="23" s="1"/>
  <c r="AJ22" i="62"/>
  <c r="AK22" i="62"/>
  <c r="AT22" i="62" s="1"/>
  <c r="AJ16" i="62"/>
  <c r="AK16" i="62"/>
  <c r="AT16" i="62" s="1"/>
  <c r="AJ10" i="62"/>
  <c r="AK10" i="62"/>
  <c r="AT10" i="62" s="1"/>
  <c r="AE7" i="47"/>
  <c r="W8" i="47"/>
  <c r="AG7" i="47"/>
  <c r="AP7" i="47" s="1"/>
  <c r="AF7" i="47"/>
  <c r="AO7" i="47" s="1"/>
  <c r="U27" i="102"/>
  <c r="U18" i="91"/>
  <c r="AH23" i="65"/>
  <c r="AQ23" i="65" s="1"/>
  <c r="AQ25" i="65" s="1"/>
  <c r="AZ3" i="65"/>
  <c r="AJ21" i="73"/>
  <c r="AK21" i="73"/>
  <c r="AT21" i="73" s="1"/>
  <c r="AJ15" i="73"/>
  <c r="AK15" i="73"/>
  <c r="AT15" i="73" s="1"/>
  <c r="AJ9" i="73"/>
  <c r="AK9" i="73"/>
  <c r="AT9" i="73" s="1"/>
  <c r="AJ3" i="73"/>
  <c r="AB4" i="73"/>
  <c r="AS12" i="23"/>
  <c r="AL12" i="23"/>
  <c r="AU12" i="23" s="1"/>
  <c r="U11" i="58"/>
  <c r="Z7" i="53"/>
  <c r="AJ18" i="37"/>
  <c r="AK18" i="37"/>
  <c r="AT18" i="37" s="1"/>
  <c r="AJ12" i="37"/>
  <c r="AK12" i="37"/>
  <c r="AT12" i="37" s="1"/>
  <c r="AJ6" i="37"/>
  <c r="AK6" i="37"/>
  <c r="AT6" i="37" s="1"/>
  <c r="AS8" i="17"/>
  <c r="AL8" i="17"/>
  <c r="AU8" i="17" s="1"/>
  <c r="AS19" i="23"/>
  <c r="AL19" i="23"/>
  <c r="AU19" i="23" s="1"/>
  <c r="AL4" i="22"/>
  <c r="AU4" i="22" s="1"/>
  <c r="AU25" i="22" s="1"/>
  <c r="C11" i="22" s="1"/>
  <c r="AS4" i="22"/>
  <c r="AS25" i="22" s="1"/>
  <c r="U21" i="103"/>
  <c r="AN8" i="89"/>
  <c r="AI8" i="89"/>
  <c r="AH7" i="52"/>
  <c r="AQ7" i="52" s="1"/>
  <c r="Z9" i="71"/>
  <c r="AR22" i="77"/>
  <c r="AS15" i="17"/>
  <c r="AL15" i="17"/>
  <c r="AU15" i="17" s="1"/>
  <c r="AS20" i="23"/>
  <c r="AL20" i="23"/>
  <c r="AU20" i="23" s="1"/>
  <c r="Y23" i="74"/>
  <c r="Z23" i="74" s="1"/>
  <c r="X23" i="74"/>
  <c r="U8" i="13"/>
  <c r="AR23" i="17"/>
  <c r="AR25" i="17" s="1"/>
  <c r="AL23" i="17"/>
  <c r="AU23" i="17" s="1"/>
  <c r="AJ21" i="70"/>
  <c r="AK21" i="70"/>
  <c r="AT21" i="70" s="1"/>
  <c r="AJ15" i="70"/>
  <c r="AS15" i="70" s="1"/>
  <c r="AK15" i="70"/>
  <c r="AK9" i="70"/>
  <c r="AT9" i="70" s="1"/>
  <c r="AJ9" i="70"/>
  <c r="AB4" i="70"/>
  <c r="AJ3" i="70"/>
  <c r="U19" i="41"/>
  <c r="AS3" i="17"/>
  <c r="AL3" i="17"/>
  <c r="AU3" i="17" s="1"/>
  <c r="AS22" i="17"/>
  <c r="AL22" i="17"/>
  <c r="AU22" i="17" s="1"/>
  <c r="AS21" i="23"/>
  <c r="AL21" i="23"/>
  <c r="AU21" i="23" s="1"/>
  <c r="U9" i="92"/>
  <c r="Z9" i="19"/>
  <c r="AR22" i="61"/>
  <c r="Y17" i="64"/>
  <c r="X17" i="64"/>
  <c r="U27" i="42"/>
  <c r="AF9" i="67"/>
  <c r="AO9" i="67" s="1"/>
  <c r="AG9" i="67"/>
  <c r="AP9" i="67" s="1"/>
  <c r="AE9" i="67"/>
  <c r="W10" i="67"/>
  <c r="AJ21" i="62"/>
  <c r="AK21" i="62"/>
  <c r="AT21" i="62" s="1"/>
  <c r="AJ9" i="62"/>
  <c r="AK9" i="62"/>
  <c r="AT9" i="62" s="1"/>
  <c r="AB4" i="62"/>
  <c r="AJ3" i="62"/>
  <c r="AR6" i="53"/>
  <c r="AG23" i="65"/>
  <c r="AP23" i="65" s="1"/>
  <c r="AP25" i="65" s="1"/>
  <c r="AF23" i="65"/>
  <c r="AO23" i="65" s="1"/>
  <c r="AO25" i="65" s="1"/>
  <c r="AE23" i="65"/>
  <c r="AJ20" i="73"/>
  <c r="AK20" i="73"/>
  <c r="AT20" i="73" s="1"/>
  <c r="AJ14" i="73"/>
  <c r="AK14" i="73"/>
  <c r="AT14" i="73" s="1"/>
  <c r="AJ8" i="73"/>
  <c r="AK8" i="73"/>
  <c r="AT8" i="73" s="1"/>
  <c r="AI10" i="2"/>
  <c r="AN10" i="2"/>
  <c r="AS13" i="17"/>
  <c r="AL13" i="17"/>
  <c r="AU13" i="17" s="1"/>
  <c r="U9" i="84"/>
  <c r="AS9" i="27"/>
  <c r="AL9" i="27"/>
  <c r="AU9" i="27" s="1"/>
  <c r="AJ17" i="37"/>
  <c r="AK17" i="37"/>
  <c r="AT17" i="37" s="1"/>
  <c r="AK11" i="37"/>
  <c r="AT11" i="37" s="1"/>
  <c r="AJ11" i="37"/>
  <c r="AK5" i="37"/>
  <c r="AT5" i="37" s="1"/>
  <c r="AJ5" i="37"/>
  <c r="U11" i="45"/>
  <c r="AS7" i="23"/>
  <c r="AL7" i="23"/>
  <c r="AU7" i="23" s="1"/>
  <c r="AG23" i="36"/>
  <c r="AP23" i="36" s="1"/>
  <c r="AP25" i="36" s="1"/>
  <c r="AE23" i="36"/>
  <c r="AF23" i="36"/>
  <c r="AO23" i="36" s="1"/>
  <c r="AO25" i="36" s="1"/>
  <c r="AN16" i="25"/>
  <c r="AI16" i="25"/>
  <c r="U11" i="96"/>
  <c r="Z7" i="52"/>
  <c r="AI9" i="24"/>
  <c r="AN9" i="24"/>
  <c r="AS16" i="27"/>
  <c r="AL16" i="27"/>
  <c r="AU16" i="27" s="1"/>
  <c r="W7" i="101"/>
  <c r="AE6" i="101"/>
  <c r="AG6" i="101"/>
  <c r="AP6" i="101" s="1"/>
  <c r="AF6" i="101"/>
  <c r="AO6" i="101" s="1"/>
  <c r="AX22" i="36"/>
  <c r="S22" i="36" s="1"/>
  <c r="AC22" i="36" s="1"/>
  <c r="AB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Y7" i="105"/>
  <c r="Z7" i="105"/>
  <c r="X7" i="105"/>
  <c r="Y16" i="34"/>
  <c r="Z16" i="34" s="1"/>
  <c r="X16" i="34"/>
  <c r="AH23" i="61"/>
  <c r="AQ23" i="61" s="1"/>
  <c r="AQ25" i="61" s="1"/>
  <c r="AX22" i="61"/>
  <c r="S22" i="61" s="1"/>
  <c r="AC22" i="61" s="1"/>
  <c r="AB23" i="61" s="1"/>
  <c r="AZ3" i="61"/>
  <c r="U23" i="18"/>
  <c r="AT25" i="66"/>
  <c r="AS11" i="27"/>
  <c r="AL11" i="27"/>
  <c r="AU11" i="27" s="1"/>
  <c r="AJ20" i="70"/>
  <c r="AK20" i="70"/>
  <c r="AT20" i="70" s="1"/>
  <c r="AJ14" i="70"/>
  <c r="AS14" i="70" s="1"/>
  <c r="AK14" i="70"/>
  <c r="AJ8" i="70"/>
  <c r="AK8" i="70"/>
  <c r="AT8" i="70" s="1"/>
  <c r="Y9" i="97"/>
  <c r="X9" i="97"/>
  <c r="AH23" i="77"/>
  <c r="AQ23" i="77" s="1"/>
  <c r="AQ25" i="77" s="1"/>
  <c r="AZ3" i="77"/>
  <c r="AR16" i="60"/>
  <c r="AS10" i="17"/>
  <c r="AL10" i="17"/>
  <c r="AU10" i="17" s="1"/>
  <c r="AS9" i="23"/>
  <c r="AL9" i="23"/>
  <c r="AU9" i="23" s="1"/>
  <c r="AR8" i="59"/>
  <c r="AS17" i="17"/>
  <c r="AL17" i="17"/>
  <c r="AU17" i="17" s="1"/>
  <c r="AS6" i="27"/>
  <c r="AL6" i="27"/>
  <c r="AU6" i="27" s="1"/>
  <c r="AS22" i="23"/>
  <c r="AL22" i="23"/>
  <c r="AU22" i="23" s="1"/>
  <c r="U30" i="85"/>
  <c r="U7" i="44"/>
  <c r="Y7" i="15"/>
  <c r="X7" i="15"/>
  <c r="AJ15" i="62"/>
  <c r="AK15" i="62"/>
  <c r="AT15" i="62" s="1"/>
  <c r="AF22" i="69"/>
  <c r="AO22" i="69" s="1"/>
  <c r="W23" i="69"/>
  <c r="AG22" i="69"/>
  <c r="AP22" i="69" s="1"/>
  <c r="AE22" i="69"/>
  <c r="AS12" i="27"/>
  <c r="AL12" i="27"/>
  <c r="AU12" i="27" s="1"/>
  <c r="AR8" i="71"/>
  <c r="Y18" i="12"/>
  <c r="X18" i="12"/>
  <c r="AS11" i="17"/>
  <c r="AL11" i="17"/>
  <c r="AU11" i="17" s="1"/>
  <c r="AH9" i="38"/>
  <c r="AQ9" i="38" s="1"/>
  <c r="AS10" i="23"/>
  <c r="AL10" i="23"/>
  <c r="AU10" i="23" s="1"/>
  <c r="AH23" i="78"/>
  <c r="AQ23" i="78" s="1"/>
  <c r="AQ25" i="78" s="1"/>
  <c r="AZ3" i="78"/>
  <c r="AX22" i="78" s="1"/>
  <c r="S22" i="78" s="1"/>
  <c r="AC22" i="78" s="1"/>
  <c r="AB23" i="78" s="1"/>
  <c r="Y9" i="33"/>
  <c r="Z9" i="33" s="1"/>
  <c r="X9" i="33"/>
  <c r="Y10" i="75"/>
  <c r="X10" i="75"/>
  <c r="Z10" i="75" s="1"/>
  <c r="U11" i="88"/>
  <c r="AR8" i="28"/>
  <c r="AR8" i="63"/>
  <c r="AS19" i="27"/>
  <c r="AL19" i="27"/>
  <c r="AU19" i="27" s="1"/>
  <c r="AG16" i="76"/>
  <c r="AP16" i="76" s="1"/>
  <c r="AF16" i="76"/>
  <c r="AO16" i="76" s="1"/>
  <c r="W17" i="76"/>
  <c r="AE16" i="76"/>
  <c r="AH17" i="60"/>
  <c r="AQ17" i="60" s="1"/>
  <c r="AS6" i="17"/>
  <c r="AL6" i="17"/>
  <c r="AU6" i="17" s="1"/>
  <c r="AS5" i="23"/>
  <c r="AL5" i="23"/>
  <c r="AU5" i="23" s="1"/>
  <c r="X7" i="46"/>
  <c r="Y7" i="46"/>
  <c r="Z7" i="46" s="1"/>
  <c r="AJ20" i="62"/>
  <c r="AK20" i="62"/>
  <c r="AT20" i="62" s="1"/>
  <c r="AJ14" i="62"/>
  <c r="AK14" i="62"/>
  <c r="AT14" i="62" s="1"/>
  <c r="AK8" i="62"/>
  <c r="AT8" i="62" s="1"/>
  <c r="AJ8" i="62"/>
  <c r="U20" i="83"/>
  <c r="AI17" i="68"/>
  <c r="AN17" i="68"/>
  <c r="AS20" i="27"/>
  <c r="AL20" i="27"/>
  <c r="AU20" i="27" s="1"/>
  <c r="AK19" i="73"/>
  <c r="AT19" i="73" s="1"/>
  <c r="AJ19" i="73"/>
  <c r="AJ13" i="73"/>
  <c r="AK13" i="73"/>
  <c r="AT13" i="73" s="1"/>
  <c r="AJ7" i="73"/>
  <c r="AK7" i="73"/>
  <c r="AT7" i="73" s="1"/>
  <c r="Y11" i="2"/>
  <c r="X11" i="2"/>
  <c r="AH9" i="28"/>
  <c r="AQ9" i="28" s="1"/>
  <c r="U18" i="43"/>
  <c r="AR22" i="65"/>
  <c r="AJ22" i="37"/>
  <c r="AK22" i="37"/>
  <c r="AT22" i="37" s="1"/>
  <c r="AJ16" i="37"/>
  <c r="AK16" i="37"/>
  <c r="AT16" i="37" s="1"/>
  <c r="AK10" i="37"/>
  <c r="AT10" i="37" s="1"/>
  <c r="AJ10" i="37"/>
  <c r="AS14" i="17"/>
  <c r="AL14" i="17"/>
  <c r="AU14" i="17" s="1"/>
  <c r="Y17" i="25"/>
  <c r="X17" i="25"/>
  <c r="AN23" i="62"/>
  <c r="AN25" i="62" s="1"/>
  <c r="AI23" i="62"/>
  <c r="X9" i="89"/>
  <c r="Y9" i="89"/>
  <c r="Z9" i="89" s="1"/>
  <c r="AJ4" i="27"/>
  <c r="AK4" i="27"/>
  <c r="AT4" i="27" s="1"/>
  <c r="AT25" i="27" s="1"/>
  <c r="AH6" i="32"/>
  <c r="AQ6" i="32" s="1"/>
  <c r="W17" i="72"/>
  <c r="AG16" i="72"/>
  <c r="AP16" i="72" s="1"/>
  <c r="AF16" i="72"/>
  <c r="AO16" i="72" s="1"/>
  <c r="AE16" i="72"/>
  <c r="AS21" i="17"/>
  <c r="AL21" i="17"/>
  <c r="AU21" i="17" s="1"/>
  <c r="AS8" i="23"/>
  <c r="AL8" i="23"/>
  <c r="AU8" i="23" s="1"/>
  <c r="AI22" i="74"/>
  <c r="AN22" i="74"/>
  <c r="AI6" i="105"/>
  <c r="AN6" i="105"/>
  <c r="AN15" i="34"/>
  <c r="AI15" i="34"/>
  <c r="Z23" i="61"/>
  <c r="AL4" i="66"/>
  <c r="AU4" i="66" s="1"/>
  <c r="AU25" i="66" s="1"/>
  <c r="C11" i="66" s="1"/>
  <c r="F10" i="57" s="1"/>
  <c r="AS4" i="66"/>
  <c r="AS25" i="66" s="1"/>
  <c r="AJ19" i="70"/>
  <c r="AK19" i="70"/>
  <c r="AT19" i="70" s="1"/>
  <c r="AK13" i="70"/>
  <c r="AT13" i="70" s="1"/>
  <c r="AJ13" i="70"/>
  <c r="AJ7" i="70"/>
  <c r="AK7" i="70"/>
  <c r="AT7" i="70" s="1"/>
  <c r="Z23" i="77"/>
  <c r="U6" i="104"/>
  <c r="U27" i="48"/>
  <c r="AS18" i="27"/>
  <c r="AL18" i="27"/>
  <c r="AU18" i="27" s="1"/>
  <c r="AS4" i="31"/>
  <c r="AS25" i="31" s="1"/>
  <c r="AL4" i="31"/>
  <c r="AU4" i="31" s="1"/>
  <c r="AU25" i="31" s="1"/>
  <c r="C11" i="31" s="1"/>
  <c r="AF7" i="93"/>
  <c r="AO7" i="93" s="1"/>
  <c r="AE7" i="93"/>
  <c r="W8" i="93"/>
  <c r="AG7" i="93"/>
  <c r="AP7" i="93" s="1"/>
  <c r="AR22" i="26"/>
  <c r="AX23" i="81"/>
  <c r="S23" i="81" s="1"/>
  <c r="AC23" i="81" s="1"/>
  <c r="AJ23" i="81" s="1"/>
  <c r="AS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N17" i="12"/>
  <c r="AI17" i="12"/>
  <c r="AS5" i="17"/>
  <c r="AL5" i="17"/>
  <c r="AU5" i="17" s="1"/>
  <c r="U21" i="99"/>
  <c r="AH9" i="59"/>
  <c r="AQ9" i="59" s="1"/>
  <c r="U10" i="100"/>
  <c r="AH9" i="79"/>
  <c r="AQ9" i="79" s="1"/>
  <c r="AN22" i="14"/>
  <c r="AI22" i="14"/>
  <c r="AS11" i="23"/>
  <c r="AL11" i="23"/>
  <c r="AU11" i="23" s="1"/>
  <c r="AJ19" i="62"/>
  <c r="AK19" i="62"/>
  <c r="AT19" i="62" s="1"/>
  <c r="AK13" i="62"/>
  <c r="AT13" i="62" s="1"/>
  <c r="AJ13" i="62"/>
  <c r="AK7" i="62"/>
  <c r="AT7" i="62" s="1"/>
  <c r="AJ7" i="62"/>
  <c r="AN16" i="39"/>
  <c r="AI16" i="39"/>
  <c r="AH9" i="63"/>
  <c r="AQ9" i="63" s="1"/>
  <c r="AS8" i="27"/>
  <c r="AL8" i="27"/>
  <c r="AU8" i="27" s="1"/>
  <c r="AK18" i="73"/>
  <c r="AT18" i="73" s="1"/>
  <c r="AJ18" i="73"/>
  <c r="AJ12" i="73"/>
  <c r="AK12" i="73"/>
  <c r="AT12" i="73" s="1"/>
  <c r="AK6" i="73"/>
  <c r="AT6" i="73" s="1"/>
  <c r="AJ6" i="73"/>
  <c r="U9" i="9"/>
  <c r="AS19" i="17"/>
  <c r="AL19" i="17"/>
  <c r="AU19" i="17" s="1"/>
  <c r="AS18" i="23"/>
  <c r="AL18" i="23"/>
  <c r="AU18" i="23" s="1"/>
  <c r="AR8" i="79"/>
  <c r="AS15" i="27"/>
  <c r="AL15" i="27"/>
  <c r="AU15" i="27" s="1"/>
  <c r="AJ21" i="37"/>
  <c r="AK21" i="37"/>
  <c r="AT21" i="37" s="1"/>
  <c r="AJ15" i="37"/>
  <c r="AK15" i="37"/>
  <c r="AT15" i="37" s="1"/>
  <c r="AJ9" i="37"/>
  <c r="AK9" i="37"/>
  <c r="AT9" i="37" s="1"/>
  <c r="AJ3" i="37"/>
  <c r="AB4" i="37"/>
  <c r="AL20" i="17"/>
  <c r="AU20" i="17" s="1"/>
  <c r="AT20" i="17"/>
  <c r="AS13" i="23"/>
  <c r="AL13" i="23"/>
  <c r="AU13" i="23" s="1"/>
  <c r="U16" i="11"/>
  <c r="AH17" i="29"/>
  <c r="AQ17" i="29" s="1"/>
  <c r="AH23" i="26"/>
  <c r="AQ23" i="26" s="1"/>
  <c r="AQ25" i="26" s="1"/>
  <c r="AX22" i="26"/>
  <c r="S22" i="26" s="1"/>
  <c r="AC22" i="26" s="1"/>
  <c r="AB23" i="26" s="1"/>
  <c r="AZ3" i="26"/>
  <c r="Y10" i="24"/>
  <c r="X10" i="24"/>
  <c r="AL3" i="27"/>
  <c r="AU3" i="27" s="1"/>
  <c r="AS3" i="27"/>
  <c r="AS22" i="27"/>
  <c r="AL22" i="27"/>
  <c r="AU22" i="27" s="1"/>
  <c r="AR8" i="38"/>
  <c r="AL14" i="23"/>
  <c r="AU14" i="23" s="1"/>
  <c r="AT14" i="23"/>
  <c r="AX3" i="40"/>
  <c r="S3" i="40" s="1"/>
  <c r="AC3" i="40" s="1"/>
  <c r="AX23" i="40"/>
  <c r="S23" i="40" s="1"/>
  <c r="AC23" i="40" s="1"/>
  <c r="AJ23" i="40" s="1"/>
  <c r="AS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U18" i="16"/>
  <c r="U28" i="10"/>
  <c r="AJ18" i="70"/>
  <c r="AK18" i="70"/>
  <c r="AT18" i="70" s="1"/>
  <c r="AJ12" i="70"/>
  <c r="AK12" i="70"/>
  <c r="AT12" i="70" s="1"/>
  <c r="AJ6" i="70"/>
  <c r="AK6" i="70"/>
  <c r="AT6" i="70" s="1"/>
  <c r="AR5" i="32"/>
  <c r="AI16" i="64"/>
  <c r="AN16" i="64"/>
  <c r="AK23" i="40" l="1"/>
  <c r="AT23" i="40" s="1"/>
  <c r="AJ23" i="36"/>
  <c r="AS23" i="36" s="1"/>
  <c r="W10" i="89"/>
  <c r="AF9" i="89"/>
  <c r="AO9" i="89" s="1"/>
  <c r="AE9" i="89"/>
  <c r="AG9" i="89"/>
  <c r="AP9" i="89" s="1"/>
  <c r="AG23" i="74"/>
  <c r="AP23" i="74" s="1"/>
  <c r="AP25" i="74" s="1"/>
  <c r="AF23" i="74"/>
  <c r="AO23" i="74" s="1"/>
  <c r="AO25" i="74" s="1"/>
  <c r="AE23" i="74"/>
  <c r="AE17" i="80"/>
  <c r="AG17" i="80"/>
  <c r="AP17" i="80" s="1"/>
  <c r="AF17" i="80"/>
  <c r="AO17" i="80" s="1"/>
  <c r="W18" i="80"/>
  <c r="AJ20" i="40"/>
  <c r="AK20" i="40"/>
  <c r="AT20" i="40" s="1"/>
  <c r="AS6" i="70"/>
  <c r="AL6" i="70"/>
  <c r="AU6" i="70" s="1"/>
  <c r="AS9" i="37"/>
  <c r="AL9" i="37"/>
  <c r="AU9" i="37" s="1"/>
  <c r="AS12" i="73"/>
  <c r="AL12" i="73"/>
  <c r="AU12" i="73" s="1"/>
  <c r="AS13" i="62"/>
  <c r="AL13" i="62"/>
  <c r="AU13" i="62" s="1"/>
  <c r="AR22" i="14"/>
  <c r="U20" i="99"/>
  <c r="AJ9" i="81"/>
  <c r="AK9" i="81"/>
  <c r="AT9" i="81" s="1"/>
  <c r="AN7" i="93"/>
  <c r="AI7" i="93"/>
  <c r="AS7" i="70"/>
  <c r="AL7" i="70"/>
  <c r="AU7" i="70" s="1"/>
  <c r="AN16" i="72"/>
  <c r="AI16" i="72"/>
  <c r="AS8" i="62"/>
  <c r="AL8" i="62"/>
  <c r="AU8" i="62" s="1"/>
  <c r="W8" i="46"/>
  <c r="AG7" i="46"/>
  <c r="AP7" i="46" s="1"/>
  <c r="AE7" i="46"/>
  <c r="AF7" i="46"/>
  <c r="AO7" i="46" s="1"/>
  <c r="W10" i="33"/>
  <c r="AE9" i="33"/>
  <c r="AG9" i="33"/>
  <c r="AP9" i="33" s="1"/>
  <c r="AF9" i="33"/>
  <c r="AO9" i="33" s="1"/>
  <c r="AH18" i="12"/>
  <c r="AQ18" i="12" s="1"/>
  <c r="AS15" i="62"/>
  <c r="AL15" i="62"/>
  <c r="AU15" i="62" s="1"/>
  <c r="AH9" i="97"/>
  <c r="AQ9" i="97" s="1"/>
  <c r="AF16" i="34"/>
  <c r="AO16" i="34" s="1"/>
  <c r="AE16" i="34"/>
  <c r="AG16" i="34"/>
  <c r="AP16" i="34" s="1"/>
  <c r="W17" i="34"/>
  <c r="AK21" i="36"/>
  <c r="AT21" i="36" s="1"/>
  <c r="AJ21" i="36"/>
  <c r="AJ15" i="36"/>
  <c r="AK15" i="36"/>
  <c r="AT15" i="36" s="1"/>
  <c r="AJ9" i="36"/>
  <c r="AK9" i="36"/>
  <c r="AT9" i="36" s="1"/>
  <c r="AB4" i="36"/>
  <c r="AJ3" i="36"/>
  <c r="Y7" i="101"/>
  <c r="X7" i="101"/>
  <c r="AR10" i="2"/>
  <c r="AS20" i="73"/>
  <c r="AL20" i="73"/>
  <c r="AU20" i="73" s="1"/>
  <c r="AL3" i="62"/>
  <c r="AU3" i="62" s="1"/>
  <c r="AS3" i="62"/>
  <c r="Y10" i="67"/>
  <c r="X10" i="67"/>
  <c r="AH17" i="64"/>
  <c r="AQ17" i="64" s="1"/>
  <c r="AS9" i="70"/>
  <c r="AL9" i="70"/>
  <c r="AU9" i="70" s="1"/>
  <c r="AS6" i="37"/>
  <c r="AL6" i="37"/>
  <c r="AU6" i="37" s="1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U26" i="102"/>
  <c r="AI17" i="60"/>
  <c r="AN17" i="60"/>
  <c r="U10" i="54"/>
  <c r="AN9" i="79"/>
  <c r="AI9" i="79"/>
  <c r="U19" i="55"/>
  <c r="AS7" i="37"/>
  <c r="AL7" i="37"/>
  <c r="AU7" i="37" s="1"/>
  <c r="AS22" i="73"/>
  <c r="AL22" i="73"/>
  <c r="AU22" i="73" s="1"/>
  <c r="U27" i="82"/>
  <c r="AS5" i="70"/>
  <c r="AL5" i="70"/>
  <c r="AU5" i="70" s="1"/>
  <c r="U29" i="50"/>
  <c r="AE23" i="30"/>
  <c r="AF23" i="30"/>
  <c r="AO23" i="30" s="1"/>
  <c r="AO25" i="30" s="1"/>
  <c r="AG23" i="30"/>
  <c r="AP23" i="30" s="1"/>
  <c r="AP25" i="30" s="1"/>
  <c r="AL20" i="37"/>
  <c r="AU20" i="37" s="1"/>
  <c r="AT20" i="37"/>
  <c r="AE17" i="39"/>
  <c r="AF17" i="39"/>
  <c r="AO17" i="39" s="1"/>
  <c r="AG17" i="39"/>
  <c r="AP17" i="39" s="1"/>
  <c r="W18" i="39"/>
  <c r="AR6" i="46"/>
  <c r="AN23" i="78"/>
  <c r="AN25" i="78" s="1"/>
  <c r="AI23" i="78"/>
  <c r="Y10" i="28"/>
  <c r="X10" i="28"/>
  <c r="AK19" i="40"/>
  <c r="AT19" i="40" s="1"/>
  <c r="AJ19" i="40"/>
  <c r="AJ21" i="81"/>
  <c r="AK21" i="81"/>
  <c r="AT21" i="81" s="1"/>
  <c r="AJ12" i="40"/>
  <c r="AK12" i="40"/>
  <c r="AT12" i="40" s="1"/>
  <c r="AH10" i="24"/>
  <c r="AQ10" i="24" s="1"/>
  <c r="AS18" i="73"/>
  <c r="AL18" i="73"/>
  <c r="AU18" i="73" s="1"/>
  <c r="U9" i="100"/>
  <c r="AK20" i="81"/>
  <c r="AT20" i="81" s="1"/>
  <c r="AJ20" i="81"/>
  <c r="AK14" i="81"/>
  <c r="AT14" i="81" s="1"/>
  <c r="AJ14" i="81"/>
  <c r="AJ8" i="81"/>
  <c r="AK8" i="81"/>
  <c r="AT8" i="81" s="1"/>
  <c r="U26" i="48"/>
  <c r="AS13" i="70"/>
  <c r="AL13" i="70"/>
  <c r="AU13" i="70" s="1"/>
  <c r="AG23" i="61"/>
  <c r="AP23" i="61" s="1"/>
  <c r="AP25" i="61" s="1"/>
  <c r="AF23" i="61"/>
  <c r="AO23" i="61" s="1"/>
  <c r="AO25" i="61" s="1"/>
  <c r="AE23" i="61"/>
  <c r="AK23" i="61" s="1"/>
  <c r="AT23" i="61" s="1"/>
  <c r="AR22" i="74"/>
  <c r="AH9" i="89"/>
  <c r="AQ9" i="89" s="1"/>
  <c r="AS22" i="37"/>
  <c r="AL22" i="37"/>
  <c r="AU22" i="37" s="1"/>
  <c r="AS7" i="73"/>
  <c r="AL7" i="73"/>
  <c r="AU7" i="73" s="1"/>
  <c r="AH7" i="46"/>
  <c r="AQ7" i="46" s="1"/>
  <c r="U10" i="88"/>
  <c r="Z18" i="12"/>
  <c r="AN22" i="69"/>
  <c r="AI22" i="69"/>
  <c r="AH7" i="15"/>
  <c r="AQ7" i="15" s="1"/>
  <c r="U29" i="85"/>
  <c r="Z9" i="97"/>
  <c r="U22" i="18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U10" i="96"/>
  <c r="AS11" i="37"/>
  <c r="AL11" i="37"/>
  <c r="AU11" i="37" s="1"/>
  <c r="AN23" i="65"/>
  <c r="AN25" i="65" s="1"/>
  <c r="AI23" i="65"/>
  <c r="AJ4" i="62"/>
  <c r="AK4" i="62"/>
  <c r="AT4" i="62" s="1"/>
  <c r="AT25" i="62" s="1"/>
  <c r="AN9" i="67"/>
  <c r="AI9" i="67"/>
  <c r="Z17" i="64"/>
  <c r="U8" i="92"/>
  <c r="AG9" i="71"/>
  <c r="AP9" i="71" s="1"/>
  <c r="AE9" i="71"/>
  <c r="W10" i="71"/>
  <c r="AF9" i="71"/>
  <c r="AO9" i="71" s="1"/>
  <c r="AR8" i="89"/>
  <c r="U10" i="58"/>
  <c r="AS9" i="73"/>
  <c r="AL9" i="73"/>
  <c r="AU9" i="73" s="1"/>
  <c r="AX22" i="65"/>
  <c r="S22" i="65" s="1"/>
  <c r="AC22" i="65" s="1"/>
  <c r="AB23" i="65" s="1"/>
  <c r="AS10" i="62"/>
  <c r="AL10" i="62"/>
  <c r="AU10" i="62" s="1"/>
  <c r="AS4" i="23"/>
  <c r="AS25" i="23" s="1"/>
  <c r="AL4" i="23"/>
  <c r="AU4" i="23" s="1"/>
  <c r="AU25" i="23" s="1"/>
  <c r="C11" i="23" s="1"/>
  <c r="AS10" i="70"/>
  <c r="AL10" i="70"/>
  <c r="AU10" i="70" s="1"/>
  <c r="AS13" i="37"/>
  <c r="AL13" i="37"/>
  <c r="AU13" i="37" s="1"/>
  <c r="AL23" i="73"/>
  <c r="AU23" i="73" s="1"/>
  <c r="AR23" i="73"/>
  <c r="AR25" i="73" s="1"/>
  <c r="AS11" i="70"/>
  <c r="AL11" i="70"/>
  <c r="AU11" i="70" s="1"/>
  <c r="AS5" i="73"/>
  <c r="AL5" i="73"/>
  <c r="AU5" i="73" s="1"/>
  <c r="U19" i="49"/>
  <c r="AH17" i="39"/>
  <c r="AQ17" i="39" s="1"/>
  <c r="AS6" i="62"/>
  <c r="AL6" i="62"/>
  <c r="AU6" i="62" s="1"/>
  <c r="AR8" i="33"/>
  <c r="AN9" i="28"/>
  <c r="AI9" i="28"/>
  <c r="AJ14" i="40"/>
  <c r="AK14" i="40"/>
  <c r="AT14" i="40" s="1"/>
  <c r="U27" i="10"/>
  <c r="AJ15" i="81"/>
  <c r="AK15" i="81"/>
  <c r="AT15" i="81" s="1"/>
  <c r="AJ18" i="40"/>
  <c r="AK18" i="40"/>
  <c r="AT18" i="40" s="1"/>
  <c r="AK6" i="40"/>
  <c r="AT6" i="40" s="1"/>
  <c r="AJ6" i="40"/>
  <c r="AR16" i="64"/>
  <c r="AS12" i="70"/>
  <c r="AL12" i="70"/>
  <c r="AU12" i="70" s="1"/>
  <c r="U17" i="16"/>
  <c r="AJ17" i="40"/>
  <c r="AK17" i="40"/>
  <c r="AT17" i="40" s="1"/>
  <c r="AK11" i="40"/>
  <c r="AT11" i="40" s="1"/>
  <c r="AJ11" i="40"/>
  <c r="AK5" i="40"/>
  <c r="AT5" i="40" s="1"/>
  <c r="AJ5" i="40"/>
  <c r="Z10" i="24"/>
  <c r="AS15" i="37"/>
  <c r="AL15" i="37"/>
  <c r="AU15" i="37" s="1"/>
  <c r="U8" i="9"/>
  <c r="AR16" i="39"/>
  <c r="AK19" i="81"/>
  <c r="AT19" i="81" s="1"/>
  <c r="AJ19" i="81"/>
  <c r="AK13" i="81"/>
  <c r="AT13" i="81" s="1"/>
  <c r="AJ13" i="81"/>
  <c r="AK7" i="81"/>
  <c r="AT7" i="81" s="1"/>
  <c r="AJ7" i="81"/>
  <c r="AR15" i="34"/>
  <c r="AR23" i="62"/>
  <c r="AR25" i="62" s="1"/>
  <c r="AL23" i="62"/>
  <c r="AU23" i="62" s="1"/>
  <c r="AS10" i="37"/>
  <c r="AL10" i="37"/>
  <c r="AU10" i="37" s="1"/>
  <c r="AN16" i="76"/>
  <c r="AI16" i="76"/>
  <c r="AH10" i="75"/>
  <c r="AQ10" i="75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Z7" i="15"/>
  <c r="AS20" i="70"/>
  <c r="AL20" i="70"/>
  <c r="AU20" i="70" s="1"/>
  <c r="AX23" i="61"/>
  <c r="S23" i="61" s="1"/>
  <c r="AC23" i="61" s="1"/>
  <c r="AJ23" i="61" s="1"/>
  <c r="AS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H7" i="105"/>
  <c r="AQ7" i="105" s="1"/>
  <c r="AJ19" i="36"/>
  <c r="AK19" i="36"/>
  <c r="AT19" i="36" s="1"/>
  <c r="AJ13" i="36"/>
  <c r="AK13" i="36"/>
  <c r="AT13" i="36" s="1"/>
  <c r="AJ7" i="36"/>
  <c r="AK7" i="36"/>
  <c r="AT7" i="36" s="1"/>
  <c r="AR16" i="25"/>
  <c r="U8" i="84"/>
  <c r="AS8" i="73"/>
  <c r="AL8" i="73"/>
  <c r="AU8" i="73" s="1"/>
  <c r="AL15" i="70"/>
  <c r="AU15" i="70" s="1"/>
  <c r="AT15" i="70"/>
  <c r="AS12" i="37"/>
  <c r="AL12" i="37"/>
  <c r="AU12" i="37" s="1"/>
  <c r="AG17" i="21"/>
  <c r="AP17" i="21" s="1"/>
  <c r="AE17" i="21"/>
  <c r="AF17" i="21"/>
  <c r="AO17" i="21" s="1"/>
  <c r="W18" i="21"/>
  <c r="AT25" i="23"/>
  <c r="Y10" i="79"/>
  <c r="Z10" i="79" s="1"/>
  <c r="X10" i="79"/>
  <c r="AS10" i="73"/>
  <c r="AL10" i="73"/>
  <c r="AU10" i="73" s="1"/>
  <c r="AS17" i="62"/>
  <c r="AL17" i="62"/>
  <c r="AU17" i="62" s="1"/>
  <c r="AR16" i="80"/>
  <c r="U8" i="20"/>
  <c r="AN23" i="40"/>
  <c r="AN25" i="40" s="1"/>
  <c r="AI23" i="40"/>
  <c r="AS8" i="37"/>
  <c r="AL8" i="37"/>
  <c r="AU8" i="37" s="1"/>
  <c r="AS11" i="73"/>
  <c r="AL11" i="73"/>
  <c r="AU11" i="73" s="1"/>
  <c r="AH18" i="68"/>
  <c r="AQ18" i="68" s="1"/>
  <c r="U9" i="51"/>
  <c r="AI17" i="29"/>
  <c r="AN17" i="29"/>
  <c r="AI6" i="32"/>
  <c r="AN6" i="32"/>
  <c r="AN9" i="63"/>
  <c r="AI9" i="63"/>
  <c r="AK7" i="40"/>
  <c r="AT7" i="40" s="1"/>
  <c r="AJ7" i="40"/>
  <c r="AK16" i="40"/>
  <c r="AT16" i="40" s="1"/>
  <c r="AJ16" i="40"/>
  <c r="AK10" i="40"/>
  <c r="AT10" i="40" s="1"/>
  <c r="AJ10" i="40"/>
  <c r="AK4" i="37"/>
  <c r="AT4" i="37" s="1"/>
  <c r="AJ4" i="37"/>
  <c r="AS6" i="73"/>
  <c r="AL6" i="73"/>
  <c r="AU6" i="73" s="1"/>
  <c r="AS19" i="62"/>
  <c r="AL19" i="62"/>
  <c r="AU19" i="62" s="1"/>
  <c r="AR17" i="12"/>
  <c r="AJ18" i="81"/>
  <c r="AK18" i="81"/>
  <c r="AT18" i="81" s="1"/>
  <c r="AK12" i="81"/>
  <c r="AT12" i="81" s="1"/>
  <c r="AJ12" i="81"/>
  <c r="AK6" i="81"/>
  <c r="AT6" i="81" s="1"/>
  <c r="AJ6" i="81"/>
  <c r="U5" i="104"/>
  <c r="X5" i="104" s="1"/>
  <c r="Y17" i="72"/>
  <c r="Z17" i="72" s="1"/>
  <c r="X17" i="72"/>
  <c r="AH11" i="2"/>
  <c r="AQ11" i="2" s="1"/>
  <c r="AS13" i="73"/>
  <c r="AL13" i="73"/>
  <c r="AU13" i="73" s="1"/>
  <c r="AR17" i="68"/>
  <c r="AS14" i="62"/>
  <c r="AL14" i="62"/>
  <c r="AU14" i="62" s="1"/>
  <c r="Y17" i="76"/>
  <c r="Z17" i="76" s="1"/>
  <c r="X17" i="76"/>
  <c r="AG10" i="75"/>
  <c r="AP10" i="75" s="1"/>
  <c r="AF10" i="75"/>
  <c r="AO10" i="75" s="1"/>
  <c r="AE10" i="75"/>
  <c r="W11" i="75"/>
  <c r="AJ23" i="78"/>
  <c r="AS23" i="78" s="1"/>
  <c r="AK23" i="78"/>
  <c r="AT23" i="78" s="1"/>
  <c r="Y23" i="69"/>
  <c r="X23" i="69"/>
  <c r="AF7" i="105"/>
  <c r="AO7" i="105" s="1"/>
  <c r="AE7" i="105"/>
  <c r="W8" i="105"/>
  <c r="AG7" i="105"/>
  <c r="AP7" i="105" s="1"/>
  <c r="AJ18" i="36"/>
  <c r="AK18" i="36"/>
  <c r="AT18" i="36" s="1"/>
  <c r="AJ12" i="36"/>
  <c r="AK12" i="36"/>
  <c r="AT12" i="36" s="1"/>
  <c r="AJ6" i="36"/>
  <c r="AK6" i="36"/>
  <c r="AT6" i="36" s="1"/>
  <c r="AS9" i="62"/>
  <c r="AL9" i="62"/>
  <c r="AU9" i="62" s="1"/>
  <c r="U18" i="41"/>
  <c r="U17" i="41" s="1"/>
  <c r="U7" i="13"/>
  <c r="AS15" i="73"/>
  <c r="AL15" i="73"/>
  <c r="AU15" i="73" s="1"/>
  <c r="AS16" i="62"/>
  <c r="AL16" i="62"/>
  <c r="AU16" i="62" s="1"/>
  <c r="AR6" i="15"/>
  <c r="AS16" i="70"/>
  <c r="AL16" i="70"/>
  <c r="AU16" i="70" s="1"/>
  <c r="U28" i="90"/>
  <c r="AL19" i="37"/>
  <c r="AU19" i="37" s="1"/>
  <c r="AT19" i="37"/>
  <c r="AS5" i="62"/>
  <c r="AL5" i="62"/>
  <c r="AU5" i="62" s="1"/>
  <c r="Y7" i="86"/>
  <c r="X7" i="86"/>
  <c r="AR9" i="75"/>
  <c r="AR8" i="97"/>
  <c r="AN23" i="26"/>
  <c r="AN25" i="26" s="1"/>
  <c r="AI23" i="26"/>
  <c r="AF18" i="68"/>
  <c r="AO18" i="68" s="1"/>
  <c r="W19" i="68"/>
  <c r="AE18" i="68"/>
  <c r="AG18" i="68"/>
  <c r="AP18" i="68" s="1"/>
  <c r="AS12" i="62"/>
  <c r="AL12" i="62"/>
  <c r="AU12" i="62" s="1"/>
  <c r="AL23" i="81"/>
  <c r="AU23" i="81" s="1"/>
  <c r="AR23" i="81"/>
  <c r="AR25" i="81" s="1"/>
  <c r="AH23" i="14"/>
  <c r="AQ23" i="14" s="1"/>
  <c r="AQ25" i="14" s="1"/>
  <c r="AZ3" i="14"/>
  <c r="Y18" i="29"/>
  <c r="X18" i="29"/>
  <c r="Y7" i="32"/>
  <c r="X7" i="32"/>
  <c r="AK13" i="40"/>
  <c r="AT13" i="40" s="1"/>
  <c r="AJ13" i="40"/>
  <c r="AK22" i="40"/>
  <c r="AT22" i="40" s="1"/>
  <c r="AJ22" i="40"/>
  <c r="AS18" i="70"/>
  <c r="AL18" i="70"/>
  <c r="AU18" i="7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U15" i="11"/>
  <c r="AS3" i="37"/>
  <c r="AL3" i="37"/>
  <c r="AU3" i="37" s="1"/>
  <c r="AS21" i="37"/>
  <c r="AL21" i="37"/>
  <c r="AU21" i="37" s="1"/>
  <c r="AS7" i="62"/>
  <c r="AL7" i="62"/>
  <c r="AU7" i="62" s="1"/>
  <c r="AK17" i="81"/>
  <c r="AT17" i="81" s="1"/>
  <c r="AJ17" i="81"/>
  <c r="AK11" i="81"/>
  <c r="AT11" i="81" s="1"/>
  <c r="AJ11" i="81"/>
  <c r="AJ5" i="81"/>
  <c r="AK5" i="81"/>
  <c r="AT5" i="81" s="1"/>
  <c r="AE23" i="77"/>
  <c r="AF23" i="77"/>
  <c r="AO23" i="77" s="1"/>
  <c r="AO25" i="77" s="1"/>
  <c r="AG23" i="77"/>
  <c r="AP23" i="77" s="1"/>
  <c r="AP25" i="77" s="1"/>
  <c r="AS19" i="70"/>
  <c r="AL19" i="70"/>
  <c r="AU19" i="70" s="1"/>
  <c r="AL4" i="27"/>
  <c r="AU4" i="27" s="1"/>
  <c r="AU25" i="27" s="1"/>
  <c r="C11" i="27" s="1"/>
  <c r="AS4" i="27"/>
  <c r="AS25" i="27" s="1"/>
  <c r="Z17" i="25"/>
  <c r="AH17" i="25"/>
  <c r="AQ17" i="25" s="1"/>
  <c r="Z11" i="2"/>
  <c r="AS19" i="73"/>
  <c r="AL19" i="73"/>
  <c r="AU19" i="73" s="1"/>
  <c r="AX22" i="77"/>
  <c r="S22" i="77" s="1"/>
  <c r="AC22" i="77" s="1"/>
  <c r="AB23" i="77" s="1"/>
  <c r="AX3" i="77"/>
  <c r="S3" i="77" s="1"/>
  <c r="AC3" i="77" s="1"/>
  <c r="AX23" i="77"/>
  <c r="S23" i="77" s="1"/>
  <c r="AC23" i="77" s="1"/>
  <c r="AJ23" i="77" s="1"/>
  <c r="AS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S8" i="70"/>
  <c r="AL8" i="70"/>
  <c r="AU8" i="70" s="1"/>
  <c r="AJ17" i="36"/>
  <c r="AK17" i="36"/>
  <c r="AT17" i="36" s="1"/>
  <c r="AK11" i="36"/>
  <c r="AT11" i="36" s="1"/>
  <c r="AJ11" i="36"/>
  <c r="AJ5" i="36"/>
  <c r="AK5" i="36"/>
  <c r="AT5" i="36" s="1"/>
  <c r="AR9" i="24"/>
  <c r="U10" i="45"/>
  <c r="AS17" i="37"/>
  <c r="AL17" i="37"/>
  <c r="AU17" i="37" s="1"/>
  <c r="AS14" i="73"/>
  <c r="AL14" i="73"/>
  <c r="AU14" i="73" s="1"/>
  <c r="AS3" i="70"/>
  <c r="AL3" i="70"/>
  <c r="AU3" i="70" s="1"/>
  <c r="AH23" i="74"/>
  <c r="AQ23" i="74" s="1"/>
  <c r="AQ25" i="74" s="1"/>
  <c r="AZ3" i="74"/>
  <c r="U20" i="103"/>
  <c r="AS18" i="37"/>
  <c r="AL18" i="37"/>
  <c r="AU18" i="37" s="1"/>
  <c r="AJ4" i="73"/>
  <c r="AK4" i="73"/>
  <c r="AT4" i="73" s="1"/>
  <c r="AT25" i="73" s="1"/>
  <c r="U17" i="91"/>
  <c r="Y8" i="47"/>
  <c r="X8" i="47"/>
  <c r="U20" i="87"/>
  <c r="AT25" i="17"/>
  <c r="AR22" i="30"/>
  <c r="U27" i="94"/>
  <c r="AS16" i="73"/>
  <c r="AL16" i="73"/>
  <c r="AU16" i="73" s="1"/>
  <c r="AN6" i="86"/>
  <c r="AI6" i="86"/>
  <c r="AS17" i="70"/>
  <c r="AL17" i="70"/>
  <c r="AU17" i="70" s="1"/>
  <c r="AH17" i="80"/>
  <c r="AQ17" i="80" s="1"/>
  <c r="Z23" i="14"/>
  <c r="AI9" i="38"/>
  <c r="AN9" i="38"/>
  <c r="Y10" i="59"/>
  <c r="X10" i="59"/>
  <c r="Z10" i="59" s="1"/>
  <c r="AJ8" i="40"/>
  <c r="AK8" i="40"/>
  <c r="AT8" i="40" s="1"/>
  <c r="AK23" i="26"/>
  <c r="AT23" i="26" s="1"/>
  <c r="AJ23" i="26"/>
  <c r="AS23" i="26" s="1"/>
  <c r="AJ22" i="81"/>
  <c r="AK22" i="81"/>
  <c r="AT22" i="81" s="1"/>
  <c r="AK16" i="81"/>
  <c r="AT16" i="81" s="1"/>
  <c r="AJ16" i="81"/>
  <c r="AK10" i="81"/>
  <c r="AT10" i="81" s="1"/>
  <c r="AJ10" i="81"/>
  <c r="AB4" i="81"/>
  <c r="AJ3" i="81"/>
  <c r="Y8" i="93"/>
  <c r="X8" i="93"/>
  <c r="AR6" i="105"/>
  <c r="AS16" i="37"/>
  <c r="AL16" i="37"/>
  <c r="AU16" i="37" s="1"/>
  <c r="U17" i="43"/>
  <c r="U19" i="83"/>
  <c r="AS20" i="62"/>
  <c r="AL20" i="62"/>
  <c r="AU20" i="62" s="1"/>
  <c r="AH9" i="33"/>
  <c r="AQ9" i="33" s="1"/>
  <c r="U6" i="44"/>
  <c r="AL14" i="70"/>
  <c r="AU14" i="70" s="1"/>
  <c r="AT14" i="70"/>
  <c r="AH16" i="34"/>
  <c r="AQ16" i="34" s="1"/>
  <c r="AK22" i="36"/>
  <c r="AT22" i="36" s="1"/>
  <c r="AJ22" i="36"/>
  <c r="AJ16" i="36"/>
  <c r="AK16" i="36"/>
  <c r="AT16" i="36" s="1"/>
  <c r="AJ10" i="36"/>
  <c r="AK10" i="36"/>
  <c r="AT10" i="36" s="1"/>
  <c r="AN6" i="101"/>
  <c r="AI6" i="101"/>
  <c r="AE7" i="52"/>
  <c r="AF7" i="52"/>
  <c r="AO7" i="52" s="1"/>
  <c r="AG7" i="52"/>
  <c r="AP7" i="52" s="1"/>
  <c r="W8" i="52"/>
  <c r="AI23" i="36"/>
  <c r="AN23" i="36"/>
  <c r="AN25" i="36" s="1"/>
  <c r="AS5" i="37"/>
  <c r="AL5" i="37"/>
  <c r="AU5" i="37" s="1"/>
  <c r="AS21" i="62"/>
  <c r="AL21" i="62"/>
  <c r="AU21" i="62" s="1"/>
  <c r="U26" i="42"/>
  <c r="AG9" i="19"/>
  <c r="AP9" i="19" s="1"/>
  <c r="AE9" i="19"/>
  <c r="W10" i="19"/>
  <c r="AF9" i="19"/>
  <c r="AO9" i="19" s="1"/>
  <c r="AJ4" i="70"/>
  <c r="AK4" i="70"/>
  <c r="AT4" i="70" s="1"/>
  <c r="AS21" i="70"/>
  <c r="AL21" i="70"/>
  <c r="AU21" i="70" s="1"/>
  <c r="AE7" i="53"/>
  <c r="AF7" i="53"/>
  <c r="AO7" i="53" s="1"/>
  <c r="AG7" i="53"/>
  <c r="AP7" i="53" s="1"/>
  <c r="W8" i="53"/>
  <c r="AL3" i="73"/>
  <c r="AU3" i="73" s="1"/>
  <c r="AS3" i="73"/>
  <c r="AS21" i="73"/>
  <c r="AL21" i="73"/>
  <c r="AU21" i="73" s="1"/>
  <c r="AN7" i="47"/>
  <c r="AI7" i="47"/>
  <c r="AS22" i="62"/>
  <c r="AL22" i="62"/>
  <c r="AU22" i="62" s="1"/>
  <c r="Y18" i="60"/>
  <c r="Z18" i="60"/>
  <c r="X18" i="60"/>
  <c r="AL4" i="17"/>
  <c r="AU4" i="17" s="1"/>
  <c r="AU25" i="17" s="1"/>
  <c r="C11" i="17" s="1"/>
  <c r="AS4" i="17"/>
  <c r="AS25" i="17" s="1"/>
  <c r="AS22" i="70"/>
  <c r="AL22" i="70"/>
  <c r="AU22" i="70" s="1"/>
  <c r="AL23" i="37"/>
  <c r="AU23" i="37" s="1"/>
  <c r="AT23" i="37"/>
  <c r="AS11" i="62"/>
  <c r="AL11" i="62"/>
  <c r="AU11" i="62" s="1"/>
  <c r="U15" i="95"/>
  <c r="AH23" i="30"/>
  <c r="AQ23" i="30" s="1"/>
  <c r="AQ25" i="30" s="1"/>
  <c r="AZ3" i="30"/>
  <c r="AS14" i="37"/>
  <c r="AL14" i="37"/>
  <c r="AU14" i="37" s="1"/>
  <c r="AS17" i="73"/>
  <c r="AL17" i="73"/>
  <c r="AU17" i="73" s="1"/>
  <c r="U24" i="98"/>
  <c r="AS18" i="62"/>
  <c r="AL18" i="62"/>
  <c r="AU18" i="62" s="1"/>
  <c r="U27" i="35"/>
  <c r="Y10" i="38"/>
  <c r="X10" i="38"/>
  <c r="AI9" i="59"/>
  <c r="AN9" i="59"/>
  <c r="Y10" i="63"/>
  <c r="X10" i="63"/>
  <c r="AK23" i="77" l="1"/>
  <c r="AT23" i="77" s="1"/>
  <c r="AT25" i="70"/>
  <c r="AE17" i="76"/>
  <c r="W18" i="76"/>
  <c r="AG17" i="76"/>
  <c r="AP17" i="76" s="1"/>
  <c r="AF17" i="76"/>
  <c r="AO17" i="76" s="1"/>
  <c r="W18" i="72"/>
  <c r="AG17" i="72"/>
  <c r="AP17" i="72" s="1"/>
  <c r="AF17" i="72"/>
  <c r="AO17" i="72" s="1"/>
  <c r="AE17" i="72"/>
  <c r="W11" i="79"/>
  <c r="AE10" i="79"/>
  <c r="AF10" i="79"/>
  <c r="AO10" i="79" s="1"/>
  <c r="AG10" i="79"/>
  <c r="AP10" i="79" s="1"/>
  <c r="W11" i="59"/>
  <c r="AG10" i="59"/>
  <c r="AP10" i="59" s="1"/>
  <c r="AE10" i="59"/>
  <c r="AF10" i="59"/>
  <c r="AO10" i="59" s="1"/>
  <c r="AH10" i="63"/>
  <c r="AQ10" i="63" s="1"/>
  <c r="U25" i="42"/>
  <c r="Z10" i="38"/>
  <c r="AH10" i="38"/>
  <c r="AQ10" i="38" s="1"/>
  <c r="AX22" i="30"/>
  <c r="S22" i="30" s="1"/>
  <c r="AC22" i="30" s="1"/>
  <c r="AB23" i="30" s="1"/>
  <c r="AK23" i="30" s="1"/>
  <c r="AT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H18" i="60"/>
  <c r="AQ18" i="60" s="1"/>
  <c r="Y8" i="53"/>
  <c r="X8" i="53"/>
  <c r="AI7" i="52"/>
  <c r="AN7" i="52"/>
  <c r="AS16" i="36"/>
  <c r="AL16" i="36"/>
  <c r="AU16" i="36" s="1"/>
  <c r="AS8" i="40"/>
  <c r="AL8" i="40"/>
  <c r="AU8" i="40" s="1"/>
  <c r="AE23" i="14"/>
  <c r="AG23" i="14"/>
  <c r="AP23" i="14" s="1"/>
  <c r="AP25" i="14" s="1"/>
  <c r="AF23" i="14"/>
  <c r="AO23" i="14" s="1"/>
  <c r="AO25" i="14" s="1"/>
  <c r="AS11" i="36"/>
  <c r="AL11" i="36"/>
  <c r="AU11" i="36" s="1"/>
  <c r="AJ22" i="77"/>
  <c r="AK22" i="77"/>
  <c r="AT22" i="77" s="1"/>
  <c r="AJ16" i="77"/>
  <c r="AK16" i="77"/>
  <c r="AT16" i="77" s="1"/>
  <c r="AJ10" i="77"/>
  <c r="AK10" i="77"/>
  <c r="AT10" i="77" s="1"/>
  <c r="AS11" i="81"/>
  <c r="AL11" i="81"/>
  <c r="AU11" i="81" s="1"/>
  <c r="AK22" i="26"/>
  <c r="AT22" i="26" s="1"/>
  <c r="AJ22" i="26"/>
  <c r="AK16" i="26"/>
  <c r="AT16" i="26" s="1"/>
  <c r="AJ16" i="26"/>
  <c r="AJ10" i="26"/>
  <c r="AK10" i="26"/>
  <c r="AT10" i="26" s="1"/>
  <c r="AS22" i="40"/>
  <c r="AL22" i="40"/>
  <c r="AU22" i="40" s="1"/>
  <c r="Y19" i="68"/>
  <c r="X19" i="68"/>
  <c r="AS18" i="36"/>
  <c r="AL18" i="36"/>
  <c r="AU18" i="36" s="1"/>
  <c r="U8" i="51"/>
  <c r="AS7" i="36"/>
  <c r="AL7" i="36"/>
  <c r="AU7" i="36" s="1"/>
  <c r="AJ21" i="61"/>
  <c r="AK21" i="61"/>
  <c r="AT21" i="61" s="1"/>
  <c r="AJ15" i="61"/>
  <c r="AK15" i="61"/>
  <c r="AT15" i="61" s="1"/>
  <c r="AK9" i="61"/>
  <c r="AT9" i="61" s="1"/>
  <c r="AJ9" i="61"/>
  <c r="AJ20" i="78"/>
  <c r="AS20" i="78" s="1"/>
  <c r="AK20" i="78"/>
  <c r="AJ14" i="78"/>
  <c r="AK14" i="78"/>
  <c r="AT14" i="78" s="1"/>
  <c r="AJ8" i="78"/>
  <c r="AK8" i="78"/>
  <c r="AT8" i="78" s="1"/>
  <c r="AS13" i="81"/>
  <c r="AL13" i="81"/>
  <c r="AU13" i="81" s="1"/>
  <c r="U16" i="16"/>
  <c r="U26" i="10"/>
  <c r="U18" i="49"/>
  <c r="X10" i="71"/>
  <c r="Y10" i="71"/>
  <c r="AR9" i="67"/>
  <c r="AS8" i="36"/>
  <c r="AL8" i="36"/>
  <c r="AU8" i="36" s="1"/>
  <c r="U21" i="18"/>
  <c r="W19" i="12"/>
  <c r="AE18" i="12"/>
  <c r="AG18" i="12"/>
  <c r="AP18" i="12" s="1"/>
  <c r="AF18" i="12"/>
  <c r="AO18" i="12" s="1"/>
  <c r="U28" i="50"/>
  <c r="U25" i="102"/>
  <c r="AJ17" i="65"/>
  <c r="AK17" i="65"/>
  <c r="AT17" i="65" s="1"/>
  <c r="AJ11" i="65"/>
  <c r="AK11" i="65"/>
  <c r="AT11" i="65" s="1"/>
  <c r="AJ5" i="65"/>
  <c r="AK5" i="65"/>
  <c r="AT5" i="65" s="1"/>
  <c r="Y17" i="34"/>
  <c r="X17" i="34"/>
  <c r="Z17" i="34" s="1"/>
  <c r="Y10" i="33"/>
  <c r="X10" i="33"/>
  <c r="AR7" i="93"/>
  <c r="Y18" i="80"/>
  <c r="X18" i="80"/>
  <c r="AB4" i="77"/>
  <c r="AJ3" i="77"/>
  <c r="AJ21" i="26"/>
  <c r="AK21" i="26"/>
  <c r="AT21" i="26" s="1"/>
  <c r="AJ15" i="26"/>
  <c r="AK15" i="26"/>
  <c r="AT15" i="26" s="1"/>
  <c r="AJ9" i="26"/>
  <c r="AK9" i="26"/>
  <c r="AT9" i="26" s="1"/>
  <c r="AJ3" i="26"/>
  <c r="AB4" i="26"/>
  <c r="AS15" i="40"/>
  <c r="AL15" i="40"/>
  <c r="AU15" i="40" s="1"/>
  <c r="AH18" i="29"/>
  <c r="AQ18" i="29" s="1"/>
  <c r="Y11" i="75"/>
  <c r="Z11" i="75"/>
  <c r="X11" i="75"/>
  <c r="AS16" i="40"/>
  <c r="AL16" i="40"/>
  <c r="AU16" i="40" s="1"/>
  <c r="AR23" i="40"/>
  <c r="AR25" i="40" s="1"/>
  <c r="AL23" i="40"/>
  <c r="AU23" i="40" s="1"/>
  <c r="AK20" i="61"/>
  <c r="AT20" i="61" s="1"/>
  <c r="AJ20" i="61"/>
  <c r="AK14" i="61"/>
  <c r="AT14" i="61" s="1"/>
  <c r="AJ14" i="61"/>
  <c r="AK8" i="61"/>
  <c r="AT8" i="61" s="1"/>
  <c r="AJ8" i="61"/>
  <c r="AJ19" i="78"/>
  <c r="AS19" i="78" s="1"/>
  <c r="AK19" i="78"/>
  <c r="AK13" i="78"/>
  <c r="AT13" i="78" s="1"/>
  <c r="AJ13" i="78"/>
  <c r="AK7" i="78"/>
  <c r="AT7" i="78" s="1"/>
  <c r="AJ7" i="78"/>
  <c r="U7" i="9"/>
  <c r="AS11" i="40"/>
  <c r="AL11" i="40"/>
  <c r="AU11" i="40" s="1"/>
  <c r="AN9" i="71"/>
  <c r="AI9" i="71"/>
  <c r="AS14" i="36"/>
  <c r="AL14" i="36"/>
  <c r="AU14" i="36" s="1"/>
  <c r="AE9" i="97"/>
  <c r="W10" i="97"/>
  <c r="AF9" i="97"/>
  <c r="AO9" i="97" s="1"/>
  <c r="AG9" i="97"/>
  <c r="AP9" i="97" s="1"/>
  <c r="AS8" i="81"/>
  <c r="AL8" i="81"/>
  <c r="AU8" i="81" s="1"/>
  <c r="U8" i="100"/>
  <c r="AS12" i="40"/>
  <c r="AL12" i="40"/>
  <c r="AU12" i="40" s="1"/>
  <c r="AH10" i="28"/>
  <c r="AQ10" i="28" s="1"/>
  <c r="AK22" i="65"/>
  <c r="AT22" i="65" s="1"/>
  <c r="AJ22" i="65"/>
  <c r="AJ16" i="65"/>
  <c r="AK16" i="65"/>
  <c r="AT16" i="65" s="1"/>
  <c r="AJ10" i="65"/>
  <c r="AK10" i="65"/>
  <c r="AT10" i="65" s="1"/>
  <c r="AH7" i="101"/>
  <c r="AQ7" i="101" s="1"/>
  <c r="AS9" i="36"/>
  <c r="AL9" i="36"/>
  <c r="AU9" i="36" s="1"/>
  <c r="AL3" i="81"/>
  <c r="AU3" i="81" s="1"/>
  <c r="AS3" i="81"/>
  <c r="AJ21" i="77"/>
  <c r="AK21" i="77"/>
  <c r="AT21" i="77" s="1"/>
  <c r="U5" i="44"/>
  <c r="X5" i="44" s="1"/>
  <c r="AK4" i="81"/>
  <c r="AT4" i="81" s="1"/>
  <c r="AT25" i="81" s="1"/>
  <c r="AJ4" i="81"/>
  <c r="AS22" i="81"/>
  <c r="AL22" i="81"/>
  <c r="AU22" i="81" s="1"/>
  <c r="U16" i="91"/>
  <c r="U19" i="103"/>
  <c r="AK20" i="77"/>
  <c r="AT20" i="77" s="1"/>
  <c r="AJ20" i="77"/>
  <c r="AK14" i="77"/>
  <c r="AT14" i="77" s="1"/>
  <c r="AJ14" i="77"/>
  <c r="AK8" i="77"/>
  <c r="AT8" i="77" s="1"/>
  <c r="AJ8" i="77"/>
  <c r="AF17" i="25"/>
  <c r="AO17" i="25" s="1"/>
  <c r="AG17" i="25"/>
  <c r="AP17" i="25" s="1"/>
  <c r="W18" i="25"/>
  <c r="AE17" i="25"/>
  <c r="AS17" i="81"/>
  <c r="AL17" i="81"/>
  <c r="AU17" i="81" s="1"/>
  <c r="AJ20" i="26"/>
  <c r="AK20" i="26"/>
  <c r="AT20" i="26" s="1"/>
  <c r="AJ14" i="26"/>
  <c r="AK14" i="26"/>
  <c r="AT14" i="26" s="1"/>
  <c r="AJ8" i="26"/>
  <c r="AK8" i="26"/>
  <c r="AT8" i="26" s="1"/>
  <c r="AJ4" i="40"/>
  <c r="AK4" i="40"/>
  <c r="AT4" i="40" s="1"/>
  <c r="AT25" i="40" s="1"/>
  <c r="AS13" i="40"/>
  <c r="AL13" i="40"/>
  <c r="AU13" i="40" s="1"/>
  <c r="Z18" i="29"/>
  <c r="AR23" i="26"/>
  <c r="AR25" i="26" s="1"/>
  <c r="AL23" i="26"/>
  <c r="AU23" i="26" s="1"/>
  <c r="AH7" i="86"/>
  <c r="AQ7" i="86" s="1"/>
  <c r="U6" i="13"/>
  <c r="AS6" i="36"/>
  <c r="AL6" i="36"/>
  <c r="AU6" i="36" s="1"/>
  <c r="AH23" i="69"/>
  <c r="AQ23" i="69" s="1"/>
  <c r="AQ25" i="69" s="1"/>
  <c r="AZ3" i="69"/>
  <c r="AI10" i="75"/>
  <c r="AN10" i="75"/>
  <c r="AH5" i="104"/>
  <c r="AQ5" i="104" s="1"/>
  <c r="Z5" i="104"/>
  <c r="AS18" i="81"/>
  <c r="AL18" i="81"/>
  <c r="AU18" i="81" s="1"/>
  <c r="AR6" i="32"/>
  <c r="U7" i="84"/>
  <c r="AS13" i="36"/>
  <c r="AL13" i="36"/>
  <c r="AU13" i="36" s="1"/>
  <c r="AK19" i="61"/>
  <c r="AT19" i="61" s="1"/>
  <c r="AJ19" i="61"/>
  <c r="AK13" i="61"/>
  <c r="AT13" i="61" s="1"/>
  <c r="AJ13" i="61"/>
  <c r="AJ7" i="61"/>
  <c r="AK7" i="61"/>
  <c r="AT7" i="61" s="1"/>
  <c r="AJ18" i="78"/>
  <c r="AK18" i="78"/>
  <c r="AT18" i="78" s="1"/>
  <c r="AJ12" i="78"/>
  <c r="AK12" i="78"/>
  <c r="AT12" i="78" s="1"/>
  <c r="AJ6" i="78"/>
  <c r="AK6" i="78"/>
  <c r="AT6" i="78" s="1"/>
  <c r="AR16" i="76"/>
  <c r="AS19" i="81"/>
  <c r="AL19" i="81"/>
  <c r="AU19" i="81" s="1"/>
  <c r="AS18" i="40"/>
  <c r="AL18" i="40"/>
  <c r="AU18" i="40" s="1"/>
  <c r="AS14" i="40"/>
  <c r="AL14" i="40"/>
  <c r="AU14" i="40" s="1"/>
  <c r="U9" i="58"/>
  <c r="U9" i="88"/>
  <c r="AS14" i="81"/>
  <c r="AL14" i="81"/>
  <c r="AU14" i="81" s="1"/>
  <c r="Z10" i="28"/>
  <c r="Y18" i="39"/>
  <c r="X18" i="39"/>
  <c r="U9" i="54"/>
  <c r="AJ21" i="65"/>
  <c r="AK21" i="65"/>
  <c r="AT21" i="65" s="1"/>
  <c r="AK15" i="65"/>
  <c r="AT15" i="65" s="1"/>
  <c r="AJ15" i="65"/>
  <c r="AJ9" i="65"/>
  <c r="AK9" i="65"/>
  <c r="AT9" i="65" s="1"/>
  <c r="AB4" i="65"/>
  <c r="AJ3" i="65"/>
  <c r="Z7" i="101"/>
  <c r="AN16" i="34"/>
  <c r="AI16" i="34"/>
  <c r="AR16" i="72"/>
  <c r="U23" i="98"/>
  <c r="AR23" i="36"/>
  <c r="AR25" i="36" s="1"/>
  <c r="AL23" i="36"/>
  <c r="AU23" i="36" s="1"/>
  <c r="AJ9" i="77"/>
  <c r="AK9" i="77"/>
  <c r="AT9" i="77" s="1"/>
  <c r="U18" i="83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S17" i="36"/>
  <c r="AL17" i="36"/>
  <c r="AU17" i="36" s="1"/>
  <c r="AJ19" i="77"/>
  <c r="AK19" i="77"/>
  <c r="AT19" i="77" s="1"/>
  <c r="AJ13" i="77"/>
  <c r="AK13" i="77"/>
  <c r="AT13" i="77" s="1"/>
  <c r="AJ7" i="77"/>
  <c r="AK7" i="77"/>
  <c r="AT7" i="77" s="1"/>
  <c r="AN23" i="77"/>
  <c r="AN25" i="77" s="1"/>
  <c r="AI23" i="77"/>
  <c r="AK19" i="26"/>
  <c r="AT19" i="26" s="1"/>
  <c r="AJ19" i="26"/>
  <c r="AK13" i="26"/>
  <c r="AT13" i="26" s="1"/>
  <c r="AJ13" i="26"/>
  <c r="AK7" i="26"/>
  <c r="AT7" i="26" s="1"/>
  <c r="AJ7" i="26"/>
  <c r="AL3" i="40"/>
  <c r="AU3" i="40" s="1"/>
  <c r="AS3" i="40"/>
  <c r="AS21" i="40"/>
  <c r="AL21" i="40"/>
  <c r="AU21" i="40" s="1"/>
  <c r="Z7" i="86"/>
  <c r="Y8" i="105"/>
  <c r="X8" i="105"/>
  <c r="Z23" i="69"/>
  <c r="AS6" i="81"/>
  <c r="AL6" i="81"/>
  <c r="AU6" i="81" s="1"/>
  <c r="AS4" i="37"/>
  <c r="AS25" i="37" s="1"/>
  <c r="AL4" i="37"/>
  <c r="AU4" i="37" s="1"/>
  <c r="AU25" i="37" s="1"/>
  <c r="C11" i="37" s="1"/>
  <c r="AS7" i="40"/>
  <c r="AL7" i="40"/>
  <c r="AU7" i="40" s="1"/>
  <c r="Y18" i="21"/>
  <c r="X18" i="21"/>
  <c r="AJ18" i="61"/>
  <c r="AK18" i="61"/>
  <c r="AT18" i="61" s="1"/>
  <c r="AK12" i="61"/>
  <c r="AT12" i="61" s="1"/>
  <c r="AJ12" i="61"/>
  <c r="AJ6" i="61"/>
  <c r="AK6" i="61"/>
  <c r="AT6" i="61" s="1"/>
  <c r="AE7" i="15"/>
  <c r="AF7" i="15"/>
  <c r="AO7" i="15" s="1"/>
  <c r="W8" i="15"/>
  <c r="AG7" i="15"/>
  <c r="AP7" i="15" s="1"/>
  <c r="AJ17" i="78"/>
  <c r="AK17" i="78"/>
  <c r="AT17" i="78" s="1"/>
  <c r="AJ11" i="78"/>
  <c r="AK11" i="78"/>
  <c r="AT11" i="78" s="1"/>
  <c r="AJ5" i="78"/>
  <c r="AK5" i="78"/>
  <c r="AT5" i="78" s="1"/>
  <c r="AR9" i="28"/>
  <c r="AS4" i="62"/>
  <c r="AS25" i="62" s="1"/>
  <c r="AL4" i="62"/>
  <c r="AU4" i="62" s="1"/>
  <c r="AU25" i="62" s="1"/>
  <c r="C11" i="62" s="1"/>
  <c r="F6" i="57" s="1"/>
  <c r="U9" i="96"/>
  <c r="U28" i="85"/>
  <c r="AS21" i="81"/>
  <c r="AL21" i="81"/>
  <c r="AU21" i="81" s="1"/>
  <c r="AJ20" i="65"/>
  <c r="AK20" i="65"/>
  <c r="AT20" i="65" s="1"/>
  <c r="AJ14" i="65"/>
  <c r="AK14" i="65"/>
  <c r="AT14" i="65" s="1"/>
  <c r="AJ8" i="65"/>
  <c r="AK8" i="65"/>
  <c r="AT8" i="65" s="1"/>
  <c r="AS15" i="36"/>
  <c r="AL15" i="36"/>
  <c r="AU15" i="36" s="1"/>
  <c r="AN7" i="46"/>
  <c r="AI7" i="46"/>
  <c r="AS9" i="81"/>
  <c r="AL9" i="81"/>
  <c r="AU9" i="81" s="1"/>
  <c r="AN17" i="80"/>
  <c r="AI17" i="80"/>
  <c r="AN9" i="89"/>
  <c r="AI9" i="89"/>
  <c r="AR6" i="101"/>
  <c r="AJ15" i="77"/>
  <c r="AK15" i="77"/>
  <c r="AT15" i="77" s="1"/>
  <c r="Z10" i="63"/>
  <c r="AS10" i="81"/>
  <c r="AL10" i="81"/>
  <c r="AU10" i="81" s="1"/>
  <c r="AN9" i="19"/>
  <c r="AI9" i="19"/>
  <c r="AS10" i="36"/>
  <c r="AL10" i="36"/>
  <c r="AU10" i="36" s="1"/>
  <c r="AH8" i="93"/>
  <c r="AQ8" i="93" s="1"/>
  <c r="U26" i="94"/>
  <c r="AH8" i="47"/>
  <c r="AQ8" i="47" s="1"/>
  <c r="AS4" i="73"/>
  <c r="AS25" i="73" s="1"/>
  <c r="AL4" i="73"/>
  <c r="AU4" i="73" s="1"/>
  <c r="AU25" i="73" s="1"/>
  <c r="C11" i="73" s="1"/>
  <c r="F17" i="57" s="1"/>
  <c r="AX22" i="74"/>
  <c r="S22" i="74" s="1"/>
  <c r="AC22" i="74" s="1"/>
  <c r="AB23" i="74" s="1"/>
  <c r="AJ18" i="77"/>
  <c r="AK18" i="77"/>
  <c r="AT18" i="77" s="1"/>
  <c r="AJ12" i="77"/>
  <c r="AK12" i="77"/>
  <c r="AT12" i="77" s="1"/>
  <c r="AJ6" i="77"/>
  <c r="AK6" i="77"/>
  <c r="AT6" i="77" s="1"/>
  <c r="AJ18" i="26"/>
  <c r="AK18" i="26"/>
  <c r="AT18" i="26" s="1"/>
  <c r="AJ12" i="26"/>
  <c r="AK12" i="26"/>
  <c r="AT12" i="26" s="1"/>
  <c r="AJ6" i="26"/>
  <c r="AK6" i="26"/>
  <c r="AT6" i="26" s="1"/>
  <c r="AH7" i="32"/>
  <c r="AQ7" i="32" s="1"/>
  <c r="AX22" i="14"/>
  <c r="S22" i="14" s="1"/>
  <c r="AC22" i="14" s="1"/>
  <c r="AB23" i="14" s="1"/>
  <c r="AK23" i="14" s="1"/>
  <c r="AT23" i="14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U27" i="90"/>
  <c r="U16" i="41"/>
  <c r="AS12" i="36"/>
  <c r="AL12" i="36"/>
  <c r="AU12" i="36" s="1"/>
  <c r="AN7" i="105"/>
  <c r="AI7" i="105"/>
  <c r="AH17" i="72"/>
  <c r="AQ17" i="72" s="1"/>
  <c r="AT25" i="37"/>
  <c r="AR17" i="29"/>
  <c r="U7" i="20"/>
  <c r="AS19" i="36"/>
  <c r="AL19" i="36"/>
  <c r="AU19" i="36" s="1"/>
  <c r="AK17" i="61"/>
  <c r="AT17" i="61" s="1"/>
  <c r="AJ17" i="61"/>
  <c r="AK11" i="61"/>
  <c r="AT11" i="61" s="1"/>
  <c r="AJ11" i="61"/>
  <c r="AJ5" i="61"/>
  <c r="AK5" i="61"/>
  <c r="AT5" i="61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S7" i="81"/>
  <c r="AL7" i="81"/>
  <c r="AU7" i="81" s="1"/>
  <c r="AF10" i="24"/>
  <c r="AO10" i="24" s="1"/>
  <c r="AG10" i="24"/>
  <c r="AP10" i="24" s="1"/>
  <c r="W11" i="24"/>
  <c r="AE10" i="24"/>
  <c r="AS17" i="40"/>
  <c r="AL17" i="40"/>
  <c r="AU17" i="40" s="1"/>
  <c r="AS15" i="81"/>
  <c r="AL15" i="81"/>
  <c r="AU15" i="81" s="1"/>
  <c r="AJ23" i="65"/>
  <c r="AS23" i="65" s="1"/>
  <c r="AK23" i="65"/>
  <c r="AT23" i="65" s="1"/>
  <c r="U7" i="92"/>
  <c r="AR23" i="65"/>
  <c r="AR25" i="65" s="1"/>
  <c r="AS20" i="36"/>
  <c r="AL20" i="36"/>
  <c r="AU20" i="36" s="1"/>
  <c r="AR22" i="69"/>
  <c r="AS20" i="81"/>
  <c r="AL20" i="81"/>
  <c r="AU20" i="81" s="1"/>
  <c r="AR23" i="78"/>
  <c r="AR25" i="78" s="1"/>
  <c r="AL23" i="78"/>
  <c r="AU23" i="78" s="1"/>
  <c r="AN23" i="30"/>
  <c r="AN25" i="30" s="1"/>
  <c r="AI23" i="30"/>
  <c r="U26" i="82"/>
  <c r="U18" i="55"/>
  <c r="AR17" i="60"/>
  <c r="AJ19" i="65"/>
  <c r="AK19" i="65"/>
  <c r="AT19" i="65" s="1"/>
  <c r="AK13" i="65"/>
  <c r="AT13" i="65" s="1"/>
  <c r="AJ13" i="65"/>
  <c r="AJ7" i="65"/>
  <c r="AK7" i="65"/>
  <c r="AT7" i="65" s="1"/>
  <c r="AH10" i="67"/>
  <c r="AQ10" i="67" s="1"/>
  <c r="AS3" i="36"/>
  <c r="AL3" i="36"/>
  <c r="AU3" i="36" s="1"/>
  <c r="AS21" i="36"/>
  <c r="AL21" i="36"/>
  <c r="AU21" i="36" s="1"/>
  <c r="AN23" i="74"/>
  <c r="AN25" i="74" s="1"/>
  <c r="AI23" i="74"/>
  <c r="AR23" i="74" s="1"/>
  <c r="AR25" i="74" s="1"/>
  <c r="AF18" i="60"/>
  <c r="AO18" i="60" s="1"/>
  <c r="W19" i="60"/>
  <c r="AE18" i="60"/>
  <c r="AG18" i="60"/>
  <c r="AP18" i="60" s="1"/>
  <c r="AS4" i="70"/>
  <c r="AS25" i="70" s="1"/>
  <c r="AL4" i="70"/>
  <c r="AU4" i="70" s="1"/>
  <c r="AU25" i="70" s="1"/>
  <c r="C11" i="70" s="1"/>
  <c r="F14" i="57" s="1"/>
  <c r="AS22" i="36"/>
  <c r="AL22" i="36"/>
  <c r="AU22" i="36" s="1"/>
  <c r="AH10" i="59"/>
  <c r="AQ10" i="59" s="1"/>
  <c r="U9" i="45"/>
  <c r="U26" i="35"/>
  <c r="U14" i="95"/>
  <c r="AN7" i="53"/>
  <c r="AI7" i="53"/>
  <c r="Y10" i="19"/>
  <c r="X10" i="19"/>
  <c r="Y8" i="52"/>
  <c r="X8" i="52"/>
  <c r="U19" i="87"/>
  <c r="AR9" i="59"/>
  <c r="AR7" i="47"/>
  <c r="U16" i="43"/>
  <c r="Z8" i="93"/>
  <c r="AS16" i="81"/>
  <c r="AL16" i="81"/>
  <c r="AU16" i="81" s="1"/>
  <c r="AR9" i="38"/>
  <c r="AR6" i="86"/>
  <c r="Z8" i="47"/>
  <c r="AS5" i="36"/>
  <c r="AL5" i="36"/>
  <c r="AU5" i="36" s="1"/>
  <c r="AK17" i="77"/>
  <c r="AT17" i="77" s="1"/>
  <c r="AJ17" i="77"/>
  <c r="AJ11" i="77"/>
  <c r="AK11" i="77"/>
  <c r="AT11" i="77" s="1"/>
  <c r="AJ5" i="77"/>
  <c r="AK5" i="77"/>
  <c r="AT5" i="77" s="1"/>
  <c r="AG11" i="2"/>
  <c r="AP11" i="2" s="1"/>
  <c r="AF11" i="2"/>
  <c r="AO11" i="2" s="1"/>
  <c r="W12" i="2"/>
  <c r="AE11" i="2"/>
  <c r="AS5" i="81"/>
  <c r="AL5" i="81"/>
  <c r="AU5" i="81" s="1"/>
  <c r="U14" i="11"/>
  <c r="AJ17" i="26"/>
  <c r="AK17" i="26"/>
  <c r="AT17" i="26" s="1"/>
  <c r="AK11" i="26"/>
  <c r="AT11" i="26" s="1"/>
  <c r="AJ11" i="26"/>
  <c r="AJ5" i="26"/>
  <c r="AK5" i="26"/>
  <c r="AT5" i="26" s="1"/>
  <c r="AS9" i="40"/>
  <c r="AL9" i="40"/>
  <c r="AU9" i="40" s="1"/>
  <c r="Z7" i="32"/>
  <c r="AN18" i="68"/>
  <c r="AI18" i="68"/>
  <c r="AH17" i="76"/>
  <c r="AQ17" i="76" s="1"/>
  <c r="AS12" i="81"/>
  <c r="AL12" i="81"/>
  <c r="AU12" i="81" s="1"/>
  <c r="AS10" i="40"/>
  <c r="AL10" i="40"/>
  <c r="AU10" i="40" s="1"/>
  <c r="AR9" i="63"/>
  <c r="AH10" i="79"/>
  <c r="AQ10" i="79" s="1"/>
  <c r="AI17" i="21"/>
  <c r="AN17" i="21"/>
  <c r="AK22" i="61"/>
  <c r="AT22" i="61" s="1"/>
  <c r="AJ22" i="61"/>
  <c r="AJ16" i="61"/>
  <c r="AK16" i="61"/>
  <c r="AT16" i="61" s="1"/>
  <c r="AK10" i="61"/>
  <c r="AT10" i="61" s="1"/>
  <c r="AJ10" i="61"/>
  <c r="AJ3" i="61"/>
  <c r="AB4" i="61"/>
  <c r="AJ21" i="78"/>
  <c r="AK21" i="78"/>
  <c r="AT21" i="78" s="1"/>
  <c r="AJ15" i="78"/>
  <c r="AK15" i="78"/>
  <c r="AT15" i="78" s="1"/>
  <c r="AJ9" i="78"/>
  <c r="AK9" i="78"/>
  <c r="AT9" i="78" s="1"/>
  <c r="AS5" i="40"/>
  <c r="AL5" i="40"/>
  <c r="AU5" i="40" s="1"/>
  <c r="AS6" i="40"/>
  <c r="AL6" i="40"/>
  <c r="AU6" i="40" s="1"/>
  <c r="AG17" i="64"/>
  <c r="AP17" i="64" s="1"/>
  <c r="W18" i="64"/>
  <c r="AF17" i="64"/>
  <c r="AO17" i="64" s="1"/>
  <c r="AE17" i="64"/>
  <c r="AI23" i="61"/>
  <c r="AN23" i="61"/>
  <c r="AN25" i="61" s="1"/>
  <c r="U25" i="48"/>
  <c r="AS19" i="40"/>
  <c r="AL19" i="40"/>
  <c r="AU19" i="40" s="1"/>
  <c r="AN17" i="39"/>
  <c r="AI17" i="39"/>
  <c r="AR9" i="79"/>
  <c r="AJ18" i="65"/>
  <c r="AK18" i="65"/>
  <c r="AT18" i="65" s="1"/>
  <c r="AK12" i="65"/>
  <c r="AT12" i="65" s="1"/>
  <c r="AJ12" i="65"/>
  <c r="AJ6" i="65"/>
  <c r="AK6" i="65"/>
  <c r="AT6" i="65" s="1"/>
  <c r="Z10" i="67"/>
  <c r="AK4" i="36"/>
  <c r="AT4" i="36" s="1"/>
  <c r="AT25" i="36" s="1"/>
  <c r="AJ4" i="36"/>
  <c r="AI9" i="33"/>
  <c r="AN9" i="33"/>
  <c r="Y8" i="46"/>
  <c r="X8" i="46"/>
  <c r="Z8" i="46" s="1"/>
  <c r="U19" i="99"/>
  <c r="AS20" i="40"/>
  <c r="AL20" i="40"/>
  <c r="AU20" i="40" s="1"/>
  <c r="Y10" i="89"/>
  <c r="X10" i="89"/>
  <c r="Z8" i="53" l="1"/>
  <c r="Z8" i="105"/>
  <c r="AE8" i="105"/>
  <c r="AF8" i="105"/>
  <c r="AO8" i="105" s="1"/>
  <c r="AG8" i="105"/>
  <c r="AP8" i="105" s="1"/>
  <c r="W9" i="105"/>
  <c r="AF8" i="53"/>
  <c r="AO8" i="53" s="1"/>
  <c r="AE8" i="53"/>
  <c r="W9" i="53"/>
  <c r="AG8" i="53"/>
  <c r="AP8" i="53" s="1"/>
  <c r="W9" i="46"/>
  <c r="AE8" i="46"/>
  <c r="AF8" i="46"/>
  <c r="AO8" i="46" s="1"/>
  <c r="AG8" i="46"/>
  <c r="AP8" i="46" s="1"/>
  <c r="AS16" i="61"/>
  <c r="AL16" i="61"/>
  <c r="AU16" i="61" s="1"/>
  <c r="AN11" i="2"/>
  <c r="AI11" i="2"/>
  <c r="AE8" i="47"/>
  <c r="AG8" i="47"/>
  <c r="AP8" i="47" s="1"/>
  <c r="W9" i="47"/>
  <c r="AF8" i="47"/>
  <c r="AO8" i="47" s="1"/>
  <c r="AR23" i="30"/>
  <c r="AR25" i="30" s="1"/>
  <c r="AS11" i="61"/>
  <c r="AL11" i="61"/>
  <c r="AU11" i="61" s="1"/>
  <c r="U15" i="41"/>
  <c r="AJ19" i="14"/>
  <c r="AK19" i="14"/>
  <c r="AT19" i="14" s="1"/>
  <c r="AJ13" i="14"/>
  <c r="AK13" i="14"/>
  <c r="AT13" i="14" s="1"/>
  <c r="AJ7" i="14"/>
  <c r="AK7" i="14"/>
  <c r="AT7" i="14" s="1"/>
  <c r="AJ23" i="74"/>
  <c r="AS23" i="74" s="1"/>
  <c r="AK23" i="74"/>
  <c r="AR9" i="89"/>
  <c r="AR7" i="46"/>
  <c r="AN7" i="15"/>
  <c r="AI7" i="15"/>
  <c r="AS18" i="61"/>
  <c r="AL18" i="61"/>
  <c r="AU18" i="61" s="1"/>
  <c r="AS13" i="77"/>
  <c r="AL13" i="77"/>
  <c r="AU13" i="77" s="1"/>
  <c r="AJ21" i="74"/>
  <c r="AK21" i="74"/>
  <c r="AT21" i="74" s="1"/>
  <c r="AJ15" i="74"/>
  <c r="AK15" i="74"/>
  <c r="AT15" i="74" s="1"/>
  <c r="AJ9" i="74"/>
  <c r="AK9" i="74"/>
  <c r="AT9" i="74" s="1"/>
  <c r="AB4" i="74"/>
  <c r="AJ3" i="74"/>
  <c r="AS9" i="65"/>
  <c r="AL9" i="65"/>
  <c r="AU9" i="65" s="1"/>
  <c r="U8" i="54"/>
  <c r="AS18" i="78"/>
  <c r="AL18" i="78"/>
  <c r="AU18" i="78" s="1"/>
  <c r="AF5" i="104"/>
  <c r="AO5" i="104" s="1"/>
  <c r="AE5" i="104"/>
  <c r="W6" i="104"/>
  <c r="AG5" i="104"/>
  <c r="AP5" i="104" s="1"/>
  <c r="AS21" i="77"/>
  <c r="AL21" i="77"/>
  <c r="AU21" i="77" s="1"/>
  <c r="AS10" i="65"/>
  <c r="AL10" i="65"/>
  <c r="AU10" i="65" s="1"/>
  <c r="AL19" i="78"/>
  <c r="AU19" i="78" s="1"/>
  <c r="AT19" i="78"/>
  <c r="AS20" i="61"/>
  <c r="AL20" i="61"/>
  <c r="AU20" i="61" s="1"/>
  <c r="AH11" i="75"/>
  <c r="AQ11" i="75" s="1"/>
  <c r="AS15" i="26"/>
  <c r="AL15" i="26"/>
  <c r="AU15" i="26" s="1"/>
  <c r="AH17" i="34"/>
  <c r="AQ17" i="34" s="1"/>
  <c r="AS11" i="65"/>
  <c r="AL11" i="65"/>
  <c r="AU11" i="65" s="1"/>
  <c r="U27" i="50"/>
  <c r="U20" i="18"/>
  <c r="AS10" i="77"/>
  <c r="AL10" i="77"/>
  <c r="AU10" i="77" s="1"/>
  <c r="AK20" i="30"/>
  <c r="AT20" i="30" s="1"/>
  <c r="AJ20" i="30"/>
  <c r="AK14" i="30"/>
  <c r="AT14" i="30" s="1"/>
  <c r="AJ14" i="30"/>
  <c r="AK8" i="30"/>
  <c r="AT8" i="30" s="1"/>
  <c r="AJ8" i="30"/>
  <c r="AE10" i="67"/>
  <c r="AG10" i="67"/>
  <c r="AP10" i="67" s="1"/>
  <c r="AF10" i="67"/>
  <c r="AO10" i="67" s="1"/>
  <c r="W11" i="67"/>
  <c r="AS22" i="61"/>
  <c r="AL22" i="61"/>
  <c r="AU22" i="61" s="1"/>
  <c r="AS17" i="26"/>
  <c r="AL17" i="26"/>
  <c r="AU17" i="26" s="1"/>
  <c r="Y12" i="2"/>
  <c r="X12" i="2"/>
  <c r="Z12" i="2" s="1"/>
  <c r="AS11" i="77"/>
  <c r="AL11" i="77"/>
  <c r="AU11" i="77" s="1"/>
  <c r="AF8" i="93"/>
  <c r="AO8" i="93" s="1"/>
  <c r="AE8" i="93"/>
  <c r="W9" i="93"/>
  <c r="AG8" i="93"/>
  <c r="AP8" i="93" s="1"/>
  <c r="AH10" i="19"/>
  <c r="AQ10" i="19" s="1"/>
  <c r="U13" i="95"/>
  <c r="AN18" i="60"/>
  <c r="AI18" i="60"/>
  <c r="AS7" i="65"/>
  <c r="AL7" i="65"/>
  <c r="AU7" i="65" s="1"/>
  <c r="U6" i="92"/>
  <c r="AS16" i="78"/>
  <c r="AL16" i="78"/>
  <c r="AU16" i="78" s="1"/>
  <c r="U6" i="20"/>
  <c r="AR7" i="105"/>
  <c r="AK18" i="14"/>
  <c r="AT18" i="14" s="1"/>
  <c r="AJ18" i="14"/>
  <c r="AK12" i="14"/>
  <c r="AT12" i="14" s="1"/>
  <c r="AJ12" i="14"/>
  <c r="AJ6" i="14"/>
  <c r="AK6" i="14"/>
  <c r="AT6" i="14" s="1"/>
  <c r="AS6" i="26"/>
  <c r="AL6" i="26"/>
  <c r="AU6" i="26" s="1"/>
  <c r="AS6" i="77"/>
  <c r="AL6" i="77"/>
  <c r="AU6" i="77" s="1"/>
  <c r="W11" i="63"/>
  <c r="AG10" i="63"/>
  <c r="AP10" i="63" s="1"/>
  <c r="AF10" i="63"/>
  <c r="AO10" i="63" s="1"/>
  <c r="AE10" i="63"/>
  <c r="AS14" i="65"/>
  <c r="AL14" i="65"/>
  <c r="AU14" i="65" s="1"/>
  <c r="U27" i="85"/>
  <c r="AS17" i="78"/>
  <c r="AL17" i="78"/>
  <c r="AU17" i="78" s="1"/>
  <c r="AH18" i="21"/>
  <c r="AQ18" i="21" s="1"/>
  <c r="AS7" i="26"/>
  <c r="AL7" i="26"/>
  <c r="AU7" i="26" s="1"/>
  <c r="AR23" i="77"/>
  <c r="AR25" i="77" s="1"/>
  <c r="AL23" i="77"/>
  <c r="AU23" i="77" s="1"/>
  <c r="AJ20" i="74"/>
  <c r="AK20" i="74"/>
  <c r="AT20" i="74" s="1"/>
  <c r="AJ14" i="74"/>
  <c r="AK14" i="74"/>
  <c r="AT14" i="74" s="1"/>
  <c r="AK8" i="74"/>
  <c r="AT8" i="74" s="1"/>
  <c r="AJ8" i="74"/>
  <c r="AE7" i="101"/>
  <c r="AG7" i="101"/>
  <c r="AP7" i="101" s="1"/>
  <c r="W8" i="101"/>
  <c r="AF7" i="101"/>
  <c r="AO7" i="101" s="1"/>
  <c r="AS15" i="65"/>
  <c r="AL15" i="65"/>
  <c r="AU15" i="65" s="1"/>
  <c r="AH18" i="39"/>
  <c r="AQ18" i="39" s="1"/>
  <c r="AF18" i="29"/>
  <c r="AO18" i="29" s="1"/>
  <c r="W19" i="29"/>
  <c r="AG18" i="29"/>
  <c r="AP18" i="29" s="1"/>
  <c r="AE18" i="29"/>
  <c r="AS8" i="26"/>
  <c r="AL8" i="26"/>
  <c r="AU8" i="26" s="1"/>
  <c r="AS8" i="77"/>
  <c r="AL8" i="77"/>
  <c r="AU8" i="77" s="1"/>
  <c r="AL4" i="81"/>
  <c r="AU4" i="81" s="1"/>
  <c r="AU25" i="81" s="1"/>
  <c r="C11" i="81" s="1"/>
  <c r="F25" i="57" s="1"/>
  <c r="AS4" i="81"/>
  <c r="AS25" i="81" s="1"/>
  <c r="U6" i="9"/>
  <c r="AF11" i="75"/>
  <c r="AO11" i="75" s="1"/>
  <c r="AE11" i="75"/>
  <c r="AG11" i="75"/>
  <c r="AP11" i="75" s="1"/>
  <c r="W12" i="75"/>
  <c r="AJ4" i="26"/>
  <c r="AK4" i="26"/>
  <c r="AT4" i="26" s="1"/>
  <c r="AT25" i="26" s="1"/>
  <c r="AE17" i="34"/>
  <c r="W18" i="34"/>
  <c r="AG17" i="34"/>
  <c r="AP17" i="34" s="1"/>
  <c r="AF17" i="34"/>
  <c r="AO17" i="34" s="1"/>
  <c r="AH10" i="71"/>
  <c r="AQ10" i="71" s="1"/>
  <c r="U15" i="16"/>
  <c r="AS14" i="78"/>
  <c r="AL14" i="78"/>
  <c r="AU14" i="78" s="1"/>
  <c r="AS15" i="61"/>
  <c r="AL15" i="61"/>
  <c r="AU15" i="61" s="1"/>
  <c r="U7" i="51"/>
  <c r="AS22" i="26"/>
  <c r="AL22" i="26"/>
  <c r="AU22" i="26" s="1"/>
  <c r="AK19" i="30"/>
  <c r="AT19" i="30" s="1"/>
  <c r="AJ19" i="30"/>
  <c r="AK13" i="30"/>
  <c r="AT13" i="30" s="1"/>
  <c r="AJ13" i="30"/>
  <c r="AJ7" i="30"/>
  <c r="AK7" i="30"/>
  <c r="AT7" i="30" s="1"/>
  <c r="Y18" i="72"/>
  <c r="X18" i="72"/>
  <c r="Y19" i="60"/>
  <c r="Z19" i="60" s="1"/>
  <c r="X19" i="60"/>
  <c r="AS13" i="65"/>
  <c r="AL13" i="65"/>
  <c r="AU13" i="65" s="1"/>
  <c r="AI10" i="24"/>
  <c r="AN10" i="24"/>
  <c r="AK4" i="78"/>
  <c r="AT4" i="78" s="1"/>
  <c r="AJ4" i="78"/>
  <c r="AS17" i="61"/>
  <c r="AL17" i="61"/>
  <c r="AU17" i="61" s="1"/>
  <c r="U26" i="90"/>
  <c r="AJ17" i="14"/>
  <c r="AK17" i="14"/>
  <c r="AT17" i="14" s="1"/>
  <c r="AJ11" i="14"/>
  <c r="AK11" i="14"/>
  <c r="AT11" i="14" s="1"/>
  <c r="AK5" i="14"/>
  <c r="AT5" i="14" s="1"/>
  <c r="AJ5" i="14"/>
  <c r="AR17" i="80"/>
  <c r="AS6" i="61"/>
  <c r="AL6" i="61"/>
  <c r="AU6" i="61" s="1"/>
  <c r="Z18" i="21"/>
  <c r="AF7" i="86"/>
  <c r="AO7" i="86" s="1"/>
  <c r="AG7" i="86"/>
  <c r="AP7" i="86" s="1"/>
  <c r="AE7" i="86"/>
  <c r="W8" i="86"/>
  <c r="AS19" i="77"/>
  <c r="AL19" i="77"/>
  <c r="AU19" i="77" s="1"/>
  <c r="AJ19" i="74"/>
  <c r="AK19" i="74"/>
  <c r="AT19" i="74" s="1"/>
  <c r="AJ13" i="74"/>
  <c r="AK13" i="74"/>
  <c r="AT13" i="74" s="1"/>
  <c r="AJ7" i="74"/>
  <c r="AK7" i="74"/>
  <c r="AT7" i="74" s="1"/>
  <c r="U17" i="83"/>
  <c r="U22" i="98"/>
  <c r="Z18" i="39"/>
  <c r="U8" i="88"/>
  <c r="AS6" i="78"/>
  <c r="AL6" i="78"/>
  <c r="AU6" i="78" s="1"/>
  <c r="AS7" i="61"/>
  <c r="AL7" i="61"/>
  <c r="AU7" i="61" s="1"/>
  <c r="U18" i="103"/>
  <c r="AS16" i="65"/>
  <c r="AL16" i="65"/>
  <c r="AU16" i="65" s="1"/>
  <c r="AR9" i="71"/>
  <c r="AS7" i="78"/>
  <c r="AL7" i="78"/>
  <c r="AU7" i="78" s="1"/>
  <c r="AS8" i="61"/>
  <c r="AL8" i="61"/>
  <c r="AU8" i="61" s="1"/>
  <c r="AL3" i="26"/>
  <c r="AU3" i="26" s="1"/>
  <c r="AS3" i="26"/>
  <c r="AS21" i="26"/>
  <c r="AL21" i="26"/>
  <c r="AU21" i="26" s="1"/>
  <c r="AS17" i="65"/>
  <c r="AL17" i="65"/>
  <c r="AU17" i="65" s="1"/>
  <c r="AL20" i="78"/>
  <c r="AU20" i="78" s="1"/>
  <c r="AT20" i="78"/>
  <c r="AS16" i="77"/>
  <c r="AL16" i="77"/>
  <c r="AU16" i="77" s="1"/>
  <c r="AJ18" i="30"/>
  <c r="AK18" i="30"/>
  <c r="AT18" i="30" s="1"/>
  <c r="AK12" i="30"/>
  <c r="AT12" i="30" s="1"/>
  <c r="AJ12" i="30"/>
  <c r="AK6" i="30"/>
  <c r="AT6" i="30" s="1"/>
  <c r="AJ6" i="30"/>
  <c r="AN10" i="79"/>
  <c r="AI10" i="79"/>
  <c r="Y11" i="24"/>
  <c r="X11" i="24"/>
  <c r="AJ22" i="14"/>
  <c r="AK22" i="14"/>
  <c r="AT22" i="14" s="1"/>
  <c r="AK16" i="14"/>
  <c r="AT16" i="14" s="1"/>
  <c r="AJ16" i="14"/>
  <c r="AJ10" i="14"/>
  <c r="AK10" i="14"/>
  <c r="AT10" i="14" s="1"/>
  <c r="AJ3" i="14"/>
  <c r="AB4" i="14"/>
  <c r="AS12" i="26"/>
  <c r="AL12" i="26"/>
  <c r="AU12" i="26" s="1"/>
  <c r="AS12" i="77"/>
  <c r="AL12" i="77"/>
  <c r="AU12" i="77" s="1"/>
  <c r="AR9" i="19"/>
  <c r="AS15" i="77"/>
  <c r="AL15" i="77"/>
  <c r="AU15" i="77" s="1"/>
  <c r="AS20" i="65"/>
  <c r="AL20" i="65"/>
  <c r="AU20" i="65" s="1"/>
  <c r="U8" i="96"/>
  <c r="AS5" i="78"/>
  <c r="AL5" i="78"/>
  <c r="AU5" i="78" s="1"/>
  <c r="AS12" i="61"/>
  <c r="AL12" i="61"/>
  <c r="AU12" i="61" s="1"/>
  <c r="AS13" i="26"/>
  <c r="AL13" i="26"/>
  <c r="AU13" i="26" s="1"/>
  <c r="AJ18" i="74"/>
  <c r="AS18" i="74" s="1"/>
  <c r="AK18" i="74"/>
  <c r="AK12" i="74"/>
  <c r="AT12" i="74" s="1"/>
  <c r="AJ12" i="74"/>
  <c r="AJ6" i="74"/>
  <c r="AK6" i="74"/>
  <c r="AT6" i="74" s="1"/>
  <c r="AL3" i="65"/>
  <c r="AU3" i="65" s="1"/>
  <c r="AS3" i="65"/>
  <c r="AS13" i="61"/>
  <c r="AL13" i="61"/>
  <c r="AU13" i="61" s="1"/>
  <c r="AR10" i="75"/>
  <c r="AS14" i="26"/>
  <c r="AL14" i="26"/>
  <c r="AU14" i="26" s="1"/>
  <c r="AN17" i="25"/>
  <c r="AI17" i="25"/>
  <c r="AS14" i="77"/>
  <c r="AL14" i="77"/>
  <c r="AU14" i="77" s="1"/>
  <c r="AS22" i="65"/>
  <c r="AL22" i="65"/>
  <c r="AU22" i="65" s="1"/>
  <c r="AS3" i="77"/>
  <c r="AL3" i="77"/>
  <c r="AU3" i="77" s="1"/>
  <c r="AH10" i="33"/>
  <c r="AQ10" i="33" s="1"/>
  <c r="AN18" i="12"/>
  <c r="AI18" i="12"/>
  <c r="U17" i="49"/>
  <c r="AS21" i="61"/>
  <c r="AL21" i="61"/>
  <c r="AU21" i="61" s="1"/>
  <c r="AJ17" i="30"/>
  <c r="AK17" i="30"/>
  <c r="AT17" i="30" s="1"/>
  <c r="AJ11" i="30"/>
  <c r="AK11" i="30"/>
  <c r="AT11" i="30" s="1"/>
  <c r="AJ5" i="30"/>
  <c r="AK5" i="30"/>
  <c r="AT5" i="30" s="1"/>
  <c r="AE10" i="38"/>
  <c r="AF10" i="38"/>
  <c r="AO10" i="38" s="1"/>
  <c r="AG10" i="38"/>
  <c r="AP10" i="38" s="1"/>
  <c r="W11" i="38"/>
  <c r="AN10" i="59"/>
  <c r="AI10" i="59"/>
  <c r="Y11" i="79"/>
  <c r="X11" i="79"/>
  <c r="AS6" i="65"/>
  <c r="AL6" i="65"/>
  <c r="AU6" i="65" s="1"/>
  <c r="AS9" i="78"/>
  <c r="AL9" i="78"/>
  <c r="AU9" i="78" s="1"/>
  <c r="AS12" i="65"/>
  <c r="AL12" i="65"/>
  <c r="AU12" i="65" s="1"/>
  <c r="AR17" i="39"/>
  <c r="AS10" i="61"/>
  <c r="AL10" i="61"/>
  <c r="AU10" i="61" s="1"/>
  <c r="AS5" i="26"/>
  <c r="AL5" i="26"/>
  <c r="AU5" i="26" s="1"/>
  <c r="U15" i="43"/>
  <c r="AL3" i="78"/>
  <c r="AU3" i="78" s="1"/>
  <c r="AS3" i="78"/>
  <c r="AS22" i="78"/>
  <c r="AL22" i="78"/>
  <c r="AU22" i="78" s="1"/>
  <c r="AS4" i="36"/>
  <c r="AS25" i="36" s="1"/>
  <c r="AL4" i="36"/>
  <c r="AU4" i="36" s="1"/>
  <c r="AU25" i="36" s="1"/>
  <c r="C11" i="36" s="1"/>
  <c r="AL23" i="61"/>
  <c r="AU23" i="61" s="1"/>
  <c r="AR23" i="61"/>
  <c r="AR25" i="61" s="1"/>
  <c r="AS15" i="78"/>
  <c r="AL15" i="78"/>
  <c r="AU15" i="78" s="1"/>
  <c r="AR7" i="53"/>
  <c r="AL23" i="65"/>
  <c r="AU23" i="65" s="1"/>
  <c r="AK21" i="14"/>
  <c r="AT21" i="14" s="1"/>
  <c r="AJ21" i="14"/>
  <c r="AK15" i="14"/>
  <c r="AT15" i="14" s="1"/>
  <c r="AJ15" i="14"/>
  <c r="AJ9" i="14"/>
  <c r="AK9" i="14"/>
  <c r="AT9" i="14" s="1"/>
  <c r="Y8" i="15"/>
  <c r="X8" i="15"/>
  <c r="AG23" i="69"/>
  <c r="AP23" i="69" s="1"/>
  <c r="AP25" i="69" s="1"/>
  <c r="AF23" i="69"/>
  <c r="AO23" i="69" s="1"/>
  <c r="AO25" i="69" s="1"/>
  <c r="AE23" i="69"/>
  <c r="AS7" i="77"/>
  <c r="AL7" i="77"/>
  <c r="AU7" i="77" s="1"/>
  <c r="AJ17" i="74"/>
  <c r="AK17" i="74"/>
  <c r="AT17" i="74" s="1"/>
  <c r="AK11" i="74"/>
  <c r="AT11" i="74" s="1"/>
  <c r="AJ11" i="74"/>
  <c r="AJ5" i="74"/>
  <c r="AK5" i="74"/>
  <c r="AT5" i="74" s="1"/>
  <c r="AS9" i="77"/>
  <c r="AL9" i="77"/>
  <c r="AU9" i="77" s="1"/>
  <c r="AJ4" i="65"/>
  <c r="AK4" i="65"/>
  <c r="AT4" i="65" s="1"/>
  <c r="AT25" i="65" s="1"/>
  <c r="AS21" i="65"/>
  <c r="AL21" i="65"/>
  <c r="AU21" i="65" s="1"/>
  <c r="W11" i="28"/>
  <c r="AG10" i="28"/>
  <c r="AP10" i="28" s="1"/>
  <c r="AF10" i="28"/>
  <c r="AO10" i="28" s="1"/>
  <c r="AE10" i="28"/>
  <c r="U8" i="58"/>
  <c r="AS12" i="78"/>
  <c r="AL12" i="78"/>
  <c r="AU12" i="78" s="1"/>
  <c r="U6" i="84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U5" i="13"/>
  <c r="X5" i="13" s="1"/>
  <c r="Y18" i="25"/>
  <c r="X18" i="25"/>
  <c r="U15" i="91"/>
  <c r="AH5" i="44"/>
  <c r="AQ5" i="44" s="1"/>
  <c r="Z5" i="44"/>
  <c r="U7" i="100"/>
  <c r="Y10" i="97"/>
  <c r="X10" i="97"/>
  <c r="AS13" i="78"/>
  <c r="AL13" i="78"/>
  <c r="AU13" i="78" s="1"/>
  <c r="AS14" i="61"/>
  <c r="AL14" i="61"/>
  <c r="AU14" i="61" s="1"/>
  <c r="AS9" i="26"/>
  <c r="AL9" i="26"/>
  <c r="AU9" i="26" s="1"/>
  <c r="AK4" i="77"/>
  <c r="AT4" i="77" s="1"/>
  <c r="AT25" i="77" s="1"/>
  <c r="AJ4" i="77"/>
  <c r="Z10" i="33"/>
  <c r="AS5" i="65"/>
  <c r="AL5" i="65"/>
  <c r="AU5" i="65" s="1"/>
  <c r="U24" i="102"/>
  <c r="Y19" i="12"/>
  <c r="X19" i="12"/>
  <c r="AS9" i="61"/>
  <c r="AL9" i="61"/>
  <c r="AU9" i="61" s="1"/>
  <c r="AH19" i="68"/>
  <c r="AQ19" i="68" s="1"/>
  <c r="AS10" i="26"/>
  <c r="AL10" i="26"/>
  <c r="AU10" i="26" s="1"/>
  <c r="AS22" i="77"/>
  <c r="AL22" i="77"/>
  <c r="AU22" i="77" s="1"/>
  <c r="AN23" i="14"/>
  <c r="AN25" i="14" s="1"/>
  <c r="AI23" i="14"/>
  <c r="AR7" i="52"/>
  <c r="AK22" i="30"/>
  <c r="AT22" i="30" s="1"/>
  <c r="AJ22" i="30"/>
  <c r="AJ16" i="30"/>
  <c r="AK16" i="30"/>
  <c r="AT16" i="30" s="1"/>
  <c r="AJ10" i="30"/>
  <c r="AK10" i="30"/>
  <c r="AT10" i="30" s="1"/>
  <c r="AJ3" i="30"/>
  <c r="AB4" i="30"/>
  <c r="AN17" i="72"/>
  <c r="AI17" i="72"/>
  <c r="Y18" i="76"/>
  <c r="X18" i="76"/>
  <c r="Z18" i="76" s="1"/>
  <c r="AS18" i="65"/>
  <c r="AL18" i="65"/>
  <c r="AU18" i="65" s="1"/>
  <c r="AS21" i="78"/>
  <c r="AL21" i="78"/>
  <c r="AU21" i="78" s="1"/>
  <c r="Y18" i="64"/>
  <c r="X18" i="64"/>
  <c r="AK4" i="61"/>
  <c r="AT4" i="61" s="1"/>
  <c r="AT25" i="61" s="1"/>
  <c r="AJ4" i="61"/>
  <c r="U24" i="48"/>
  <c r="AS3" i="61"/>
  <c r="AL3" i="61"/>
  <c r="AU3" i="61" s="1"/>
  <c r="AS17" i="77"/>
  <c r="AL17" i="77"/>
  <c r="AU17" i="77" s="1"/>
  <c r="Z10" i="19"/>
  <c r="AR9" i="33"/>
  <c r="AR18" i="68"/>
  <c r="U13" i="11"/>
  <c r="U18" i="87"/>
  <c r="U25" i="35"/>
  <c r="U17" i="55"/>
  <c r="AH10" i="89"/>
  <c r="AQ10" i="89" s="1"/>
  <c r="U18" i="99"/>
  <c r="AR17" i="21"/>
  <c r="AS11" i="26"/>
  <c r="AL11" i="26"/>
  <c r="AU11" i="26" s="1"/>
  <c r="AH8" i="52"/>
  <c r="AQ8" i="52" s="1"/>
  <c r="Z10" i="89"/>
  <c r="AH8" i="46"/>
  <c r="AQ8" i="46" s="1"/>
  <c r="AN17" i="64"/>
  <c r="AI17" i="64"/>
  <c r="AE7" i="32"/>
  <c r="AF7" i="32"/>
  <c r="AO7" i="32" s="1"/>
  <c r="AG7" i="32"/>
  <c r="AP7" i="32" s="1"/>
  <c r="W8" i="32"/>
  <c r="AS5" i="77"/>
  <c r="AL5" i="77"/>
  <c r="AU5" i="77" s="1"/>
  <c r="Z8" i="52"/>
  <c r="U8" i="45"/>
  <c r="AS19" i="65"/>
  <c r="AL19" i="65"/>
  <c r="AU19" i="65" s="1"/>
  <c r="U25" i="82"/>
  <c r="AS10" i="78"/>
  <c r="AL10" i="78"/>
  <c r="AU10" i="78" s="1"/>
  <c r="AS5" i="61"/>
  <c r="AL5" i="61"/>
  <c r="AU5" i="61" s="1"/>
  <c r="AJ20" i="14"/>
  <c r="AK20" i="14"/>
  <c r="AT20" i="14" s="1"/>
  <c r="AK14" i="14"/>
  <c r="AT14" i="14" s="1"/>
  <c r="AJ14" i="14"/>
  <c r="AK8" i="14"/>
  <c r="AT8" i="14" s="1"/>
  <c r="AJ8" i="14"/>
  <c r="AS18" i="26"/>
  <c r="AL18" i="26"/>
  <c r="AU18" i="26" s="1"/>
  <c r="AS18" i="77"/>
  <c r="AL18" i="77"/>
  <c r="AU18" i="77" s="1"/>
  <c r="U25" i="94"/>
  <c r="AS8" i="65"/>
  <c r="AL8" i="65"/>
  <c r="AU8" i="65" s="1"/>
  <c r="AS11" i="78"/>
  <c r="AL11" i="78"/>
  <c r="AU11" i="78" s="1"/>
  <c r="AH8" i="105"/>
  <c r="AQ8" i="105" s="1"/>
  <c r="AS19" i="26"/>
  <c r="AL19" i="26"/>
  <c r="AU19" i="26" s="1"/>
  <c r="AJ22" i="74"/>
  <c r="AK22" i="74"/>
  <c r="AT22" i="74" s="1"/>
  <c r="AJ16" i="74"/>
  <c r="AK16" i="74"/>
  <c r="AT16" i="74" s="1"/>
  <c r="AJ10" i="74"/>
  <c r="AK10" i="74"/>
  <c r="AT10" i="74" s="1"/>
  <c r="AR16" i="34"/>
  <c r="AS19" i="61"/>
  <c r="AL19" i="61"/>
  <c r="AU19" i="61" s="1"/>
  <c r="AX22" i="69"/>
  <c r="S22" i="69" s="1"/>
  <c r="AC22" i="69" s="1"/>
  <c r="AB23" i="69" s="1"/>
  <c r="AS4" i="40"/>
  <c r="AS25" i="40" s="1"/>
  <c r="AL4" i="40"/>
  <c r="AU4" i="40" s="1"/>
  <c r="AU25" i="40" s="1"/>
  <c r="C11" i="40" s="1"/>
  <c r="AS20" i="26"/>
  <c r="AL20" i="26"/>
  <c r="AU20" i="26" s="1"/>
  <c r="AS20" i="77"/>
  <c r="AL20" i="77"/>
  <c r="AU20" i="77" s="1"/>
  <c r="AN9" i="97"/>
  <c r="AI9" i="97"/>
  <c r="Z18" i="80"/>
  <c r="AH18" i="80"/>
  <c r="AQ18" i="80" s="1"/>
  <c r="Z10" i="71"/>
  <c r="U25" i="10"/>
  <c r="AS8" i="78"/>
  <c r="AL8" i="78"/>
  <c r="AU8" i="78" s="1"/>
  <c r="Z19" i="68"/>
  <c r="AS16" i="26"/>
  <c r="AL16" i="26"/>
  <c r="AU16" i="26" s="1"/>
  <c r="AH8" i="53"/>
  <c r="AQ8" i="53" s="1"/>
  <c r="AJ21" i="30"/>
  <c r="AK21" i="30"/>
  <c r="AT21" i="30" s="1"/>
  <c r="AJ15" i="30"/>
  <c r="AK15" i="30"/>
  <c r="AT15" i="30" s="1"/>
  <c r="AK9" i="30"/>
  <c r="AT9" i="30" s="1"/>
  <c r="AJ9" i="30"/>
  <c r="AJ23" i="30"/>
  <c r="AS23" i="30" s="1"/>
  <c r="U24" i="42"/>
  <c r="Y11" i="59"/>
  <c r="X11" i="59"/>
  <c r="AI17" i="76"/>
  <c r="AN17" i="76"/>
  <c r="Z18" i="25" l="1"/>
  <c r="Z18" i="64"/>
  <c r="Z10" i="97"/>
  <c r="AE10" i="97" s="1"/>
  <c r="W11" i="97"/>
  <c r="AG10" i="97"/>
  <c r="AP10" i="97" s="1"/>
  <c r="AF10" i="97"/>
  <c r="AO10" i="97" s="1"/>
  <c r="W19" i="64"/>
  <c r="AE18" i="64"/>
  <c r="AG18" i="64"/>
  <c r="AP18" i="64" s="1"/>
  <c r="AF18" i="64"/>
  <c r="AO18" i="64" s="1"/>
  <c r="AE18" i="25"/>
  <c r="AG18" i="25"/>
  <c r="AP18" i="25" s="1"/>
  <c r="W19" i="25"/>
  <c r="AF18" i="25"/>
  <c r="AO18" i="25" s="1"/>
  <c r="AE10" i="71"/>
  <c r="W11" i="71"/>
  <c r="AF10" i="71"/>
  <c r="AO10" i="71" s="1"/>
  <c r="AG10" i="71"/>
  <c r="AP10" i="71" s="1"/>
  <c r="AJ23" i="69"/>
  <c r="AS23" i="69" s="1"/>
  <c r="AK23" i="69"/>
  <c r="AT23" i="69" s="1"/>
  <c r="AS10" i="74"/>
  <c r="AL10" i="74"/>
  <c r="AU10" i="74" s="1"/>
  <c r="AS8" i="14"/>
  <c r="AL8" i="14"/>
  <c r="AU8" i="14" s="1"/>
  <c r="AH18" i="76"/>
  <c r="AQ18" i="76" s="1"/>
  <c r="AL3" i="30"/>
  <c r="AU3" i="30" s="1"/>
  <c r="AS3" i="30"/>
  <c r="AK20" i="69"/>
  <c r="AT20" i="69" s="1"/>
  <c r="AJ20" i="69"/>
  <c r="AJ14" i="69"/>
  <c r="AK14" i="69"/>
  <c r="AT14" i="69" s="1"/>
  <c r="AJ8" i="69"/>
  <c r="AK8" i="69"/>
  <c r="AT8" i="69" s="1"/>
  <c r="AI10" i="28"/>
  <c r="AN10" i="28"/>
  <c r="AS11" i="74"/>
  <c r="AL11" i="74"/>
  <c r="AU11" i="74" s="1"/>
  <c r="AI23" i="69"/>
  <c r="AN23" i="69"/>
  <c r="AN25" i="69" s="1"/>
  <c r="AU25" i="78"/>
  <c r="C11" i="78" s="1"/>
  <c r="F22" i="57" s="1"/>
  <c r="AR10" i="59"/>
  <c r="AK4" i="14"/>
  <c r="AT4" i="14" s="1"/>
  <c r="AT25" i="14" s="1"/>
  <c r="AJ4" i="14"/>
  <c r="AS18" i="30"/>
  <c r="AL18" i="30"/>
  <c r="AU18" i="30" s="1"/>
  <c r="AI7" i="86"/>
  <c r="AN7" i="86"/>
  <c r="AL4" i="78"/>
  <c r="AU4" i="78" s="1"/>
  <c r="AS4" i="78"/>
  <c r="AS25" i="78" s="1"/>
  <c r="AH19" i="60"/>
  <c r="AQ19" i="60" s="1"/>
  <c r="Y12" i="75"/>
  <c r="X12" i="75"/>
  <c r="Z12" i="75" s="1"/>
  <c r="AN18" i="29"/>
  <c r="AI18" i="29"/>
  <c r="AN7" i="101"/>
  <c r="AI7" i="101"/>
  <c r="AS20" i="74"/>
  <c r="AL20" i="74"/>
  <c r="AU20" i="74" s="1"/>
  <c r="U5" i="20"/>
  <c r="X5" i="20" s="1"/>
  <c r="AN10" i="67"/>
  <c r="AI10" i="67"/>
  <c r="U26" i="50"/>
  <c r="AN8" i="46"/>
  <c r="AI8" i="46"/>
  <c r="AE19" i="68"/>
  <c r="W20" i="68"/>
  <c r="AG19" i="68"/>
  <c r="AP19" i="68" s="1"/>
  <c r="AF19" i="68"/>
  <c r="AO19" i="68" s="1"/>
  <c r="U24" i="94"/>
  <c r="Y8" i="32"/>
  <c r="Z8" i="32"/>
  <c r="X8" i="32"/>
  <c r="U17" i="87"/>
  <c r="AG18" i="76"/>
  <c r="AP18" i="76" s="1"/>
  <c r="AE18" i="76"/>
  <c r="W19" i="76"/>
  <c r="AF18" i="76"/>
  <c r="AO18" i="76" s="1"/>
  <c r="AH19" i="12"/>
  <c r="AQ19" i="12" s="1"/>
  <c r="AF5" i="44"/>
  <c r="AO5" i="44" s="1"/>
  <c r="AG5" i="44"/>
  <c r="AP5" i="44" s="1"/>
  <c r="W6" i="44"/>
  <c r="AE5" i="44"/>
  <c r="AJ19" i="69"/>
  <c r="AK19" i="69"/>
  <c r="AT19" i="69" s="1"/>
  <c r="AJ13" i="69"/>
  <c r="AK13" i="69"/>
  <c r="AT13" i="69" s="1"/>
  <c r="AJ7" i="69"/>
  <c r="AK7" i="69"/>
  <c r="AT7" i="69" s="1"/>
  <c r="U5" i="84"/>
  <c r="X5" i="84" s="1"/>
  <c r="AL4" i="65"/>
  <c r="AU4" i="65" s="1"/>
  <c r="AU25" i="65" s="1"/>
  <c r="C11" i="65" s="1"/>
  <c r="F9" i="57" s="1"/>
  <c r="AS4" i="65"/>
  <c r="AS25" i="65" s="1"/>
  <c r="AS9" i="14"/>
  <c r="AL9" i="14"/>
  <c r="AU9" i="14" s="1"/>
  <c r="AS5" i="30"/>
  <c r="AL5" i="30"/>
  <c r="AU5" i="30" s="1"/>
  <c r="AS6" i="74"/>
  <c r="AL6" i="74"/>
  <c r="AU6" i="74" s="1"/>
  <c r="U7" i="96"/>
  <c r="AL3" i="14"/>
  <c r="AU3" i="14" s="1"/>
  <c r="AS3" i="14"/>
  <c r="AS22" i="14"/>
  <c r="AL22" i="14"/>
  <c r="AU22" i="14" s="1"/>
  <c r="AS6" i="30"/>
  <c r="AL6" i="30"/>
  <c r="AU6" i="30" s="1"/>
  <c r="U16" i="83"/>
  <c r="AS19" i="74"/>
  <c r="AL19" i="74"/>
  <c r="AU19" i="74" s="1"/>
  <c r="AS17" i="14"/>
  <c r="AL17" i="14"/>
  <c r="AU17" i="14" s="1"/>
  <c r="AT25" i="78"/>
  <c r="AE19" i="60"/>
  <c r="W20" i="60"/>
  <c r="AG19" i="60"/>
  <c r="AP19" i="60" s="1"/>
  <c r="AF19" i="60"/>
  <c r="AO19" i="60" s="1"/>
  <c r="AS7" i="30"/>
  <c r="AL7" i="30"/>
  <c r="AU7" i="30" s="1"/>
  <c r="AS8" i="74"/>
  <c r="AL8" i="74"/>
  <c r="AU8" i="74" s="1"/>
  <c r="AN10" i="63"/>
  <c r="AI10" i="63"/>
  <c r="AS18" i="14"/>
  <c r="AL18" i="14"/>
  <c r="AU18" i="14" s="1"/>
  <c r="AR18" i="60"/>
  <c r="AS8" i="30"/>
  <c r="AL8" i="30"/>
  <c r="AU8" i="30" s="1"/>
  <c r="Y6" i="104"/>
  <c r="X6" i="104"/>
  <c r="U7" i="54"/>
  <c r="AS9" i="74"/>
  <c r="AL9" i="74"/>
  <c r="AU9" i="74" s="1"/>
  <c r="AS7" i="14"/>
  <c r="AL7" i="14"/>
  <c r="AU7" i="14" s="1"/>
  <c r="U14" i="41"/>
  <c r="Y9" i="46"/>
  <c r="X9" i="46"/>
  <c r="Z9" i="46" s="1"/>
  <c r="AS16" i="74"/>
  <c r="AL16" i="74"/>
  <c r="AU16" i="74" s="1"/>
  <c r="AS14" i="14"/>
  <c r="AL14" i="14"/>
  <c r="AU14" i="14" s="1"/>
  <c r="W11" i="89"/>
  <c r="AF10" i="89"/>
  <c r="AO10" i="89" s="1"/>
  <c r="AE10" i="89"/>
  <c r="AG10" i="89"/>
  <c r="AP10" i="89" s="1"/>
  <c r="U17" i="99"/>
  <c r="AE10" i="19"/>
  <c r="AG10" i="19"/>
  <c r="AP10" i="19" s="1"/>
  <c r="AF10" i="19"/>
  <c r="AO10" i="19" s="1"/>
  <c r="W11" i="19"/>
  <c r="U23" i="48"/>
  <c r="AS10" i="30"/>
  <c r="AL10" i="30"/>
  <c r="AU10" i="30" s="1"/>
  <c r="Z19" i="12"/>
  <c r="AG10" i="33"/>
  <c r="AP10" i="33" s="1"/>
  <c r="AF10" i="33"/>
  <c r="AO10" i="33" s="1"/>
  <c r="W11" i="33"/>
  <c r="AE10" i="33"/>
  <c r="AK18" i="69"/>
  <c r="AT18" i="69" s="1"/>
  <c r="AJ18" i="69"/>
  <c r="AJ12" i="69"/>
  <c r="AK12" i="69"/>
  <c r="AT12" i="69" s="1"/>
  <c r="AJ6" i="69"/>
  <c r="AK6" i="69"/>
  <c r="AT6" i="69" s="1"/>
  <c r="AS15" i="14"/>
  <c r="AL15" i="14"/>
  <c r="AU15" i="14" s="1"/>
  <c r="U14" i="43"/>
  <c r="Y11" i="38"/>
  <c r="Z11" i="38" s="1"/>
  <c r="X11" i="38"/>
  <c r="AR17" i="25"/>
  <c r="AS12" i="74"/>
  <c r="AL12" i="74"/>
  <c r="AU12" i="74" s="1"/>
  <c r="AH11" i="24"/>
  <c r="AQ11" i="24" s="1"/>
  <c r="U17" i="103"/>
  <c r="U7" i="88"/>
  <c r="AS5" i="14"/>
  <c r="AL5" i="14"/>
  <c r="AU5" i="14" s="1"/>
  <c r="AS13" i="30"/>
  <c r="AL13" i="30"/>
  <c r="AU13" i="30" s="1"/>
  <c r="Y18" i="34"/>
  <c r="X18" i="34"/>
  <c r="AN11" i="75"/>
  <c r="AI11" i="75"/>
  <c r="Y19" i="29"/>
  <c r="Z19" i="29"/>
  <c r="X19" i="29"/>
  <c r="AH12" i="2"/>
  <c r="AQ12" i="2" s="1"/>
  <c r="AN5" i="104"/>
  <c r="AI5" i="104"/>
  <c r="Y9" i="47"/>
  <c r="X9" i="47"/>
  <c r="X9" i="105"/>
  <c r="Z9" i="105" s="1"/>
  <c r="Y9" i="105"/>
  <c r="U23" i="42"/>
  <c r="AS21" i="30"/>
  <c r="AL21" i="30"/>
  <c r="AU21" i="30" s="1"/>
  <c r="U7" i="45"/>
  <c r="U16" i="55"/>
  <c r="U12" i="11"/>
  <c r="AL4" i="61"/>
  <c r="AU4" i="61" s="1"/>
  <c r="AU25" i="61" s="1"/>
  <c r="C11" i="61" s="1"/>
  <c r="F5" i="57" s="1"/>
  <c r="AS4" i="61"/>
  <c r="AS25" i="61" s="1"/>
  <c r="AR17" i="72"/>
  <c r="AR23" i="14"/>
  <c r="AR25" i="14" s="1"/>
  <c r="AL23" i="14"/>
  <c r="AU23" i="14" s="1"/>
  <c r="AL4" i="77"/>
  <c r="AU4" i="77" s="1"/>
  <c r="AU25" i="77" s="1"/>
  <c r="C11" i="77" s="1"/>
  <c r="F21" i="57" s="1"/>
  <c r="AS4" i="77"/>
  <c r="AS25" i="77" s="1"/>
  <c r="U6" i="100"/>
  <c r="AH5" i="13"/>
  <c r="AQ5" i="13" s="1"/>
  <c r="Z5" i="13"/>
  <c r="AJ17" i="69"/>
  <c r="AK17" i="69"/>
  <c r="AT17" i="69" s="1"/>
  <c r="AJ11" i="69"/>
  <c r="AK11" i="69"/>
  <c r="AT11" i="69" s="1"/>
  <c r="AJ5" i="69"/>
  <c r="AK5" i="69"/>
  <c r="AT5" i="69" s="1"/>
  <c r="Y11" i="28"/>
  <c r="X11" i="28"/>
  <c r="Z11" i="28" s="1"/>
  <c r="AS17" i="74"/>
  <c r="AL17" i="74"/>
  <c r="AU17" i="74" s="1"/>
  <c r="AH8" i="15"/>
  <c r="AQ8" i="15" s="1"/>
  <c r="AH11" i="79"/>
  <c r="AQ11" i="79" s="1"/>
  <c r="AS11" i="30"/>
  <c r="AL11" i="30"/>
  <c r="AU11" i="30" s="1"/>
  <c r="U16" i="49"/>
  <c r="AS10" i="14"/>
  <c r="AL10" i="14"/>
  <c r="AU10" i="14" s="1"/>
  <c r="Z11" i="24"/>
  <c r="AS12" i="30"/>
  <c r="AL12" i="30"/>
  <c r="AU12" i="30" s="1"/>
  <c r="AE18" i="39"/>
  <c r="AF18" i="39"/>
  <c r="AO18" i="39" s="1"/>
  <c r="AG18" i="39"/>
  <c r="AP18" i="39" s="1"/>
  <c r="W19" i="39"/>
  <c r="AS7" i="74"/>
  <c r="AL7" i="74"/>
  <c r="AU7" i="74" s="1"/>
  <c r="W19" i="21"/>
  <c r="AF18" i="21"/>
  <c r="AO18" i="21" s="1"/>
  <c r="AE18" i="21"/>
  <c r="AG18" i="21"/>
  <c r="AP18" i="21" s="1"/>
  <c r="U25" i="90"/>
  <c r="AR10" i="24"/>
  <c r="AH18" i="72"/>
  <c r="AQ18" i="72" s="1"/>
  <c r="U6" i="51"/>
  <c r="U14" i="16"/>
  <c r="AN17" i="34"/>
  <c r="AI17" i="34"/>
  <c r="Y9" i="93"/>
  <c r="X9" i="93"/>
  <c r="AF12" i="2"/>
  <c r="AO12" i="2" s="1"/>
  <c r="W13" i="2"/>
  <c r="AE12" i="2"/>
  <c r="AG12" i="2"/>
  <c r="AP12" i="2" s="1"/>
  <c r="Y11" i="67"/>
  <c r="X11" i="67"/>
  <c r="AS14" i="30"/>
  <c r="AL14" i="30"/>
  <c r="AU14" i="30" s="1"/>
  <c r="AS15" i="74"/>
  <c r="AL15" i="74"/>
  <c r="AU15" i="74" s="1"/>
  <c r="AS13" i="14"/>
  <c r="AL13" i="14"/>
  <c r="AU13" i="14" s="1"/>
  <c r="AS15" i="30"/>
  <c r="AL15" i="30"/>
  <c r="AU15" i="30" s="1"/>
  <c r="AE18" i="80"/>
  <c r="AG18" i="80"/>
  <c r="AP18" i="80" s="1"/>
  <c r="AF18" i="80"/>
  <c r="AO18" i="80" s="1"/>
  <c r="W19" i="80"/>
  <c r="AH11" i="59"/>
  <c r="AQ11" i="59" s="1"/>
  <c r="AS9" i="30"/>
  <c r="AL9" i="30"/>
  <c r="AU9" i="30" s="1"/>
  <c r="AR9" i="97"/>
  <c r="AS22" i="74"/>
  <c r="AL22" i="74"/>
  <c r="AU22" i="74" s="1"/>
  <c r="AE8" i="52"/>
  <c r="AF8" i="52"/>
  <c r="AO8" i="52" s="1"/>
  <c r="W9" i="52"/>
  <c r="AG8" i="52"/>
  <c r="AP8" i="52" s="1"/>
  <c r="AN7" i="32"/>
  <c r="AI7" i="32"/>
  <c r="AS16" i="30"/>
  <c r="AL16" i="30"/>
  <c r="AU16" i="30" s="1"/>
  <c r="U14" i="91"/>
  <c r="AK22" i="69"/>
  <c r="AT22" i="69" s="1"/>
  <c r="AJ22" i="69"/>
  <c r="AJ16" i="69"/>
  <c r="AK16" i="69"/>
  <c r="AT16" i="69" s="1"/>
  <c r="AJ10" i="69"/>
  <c r="AK10" i="69"/>
  <c r="AT10" i="69" s="1"/>
  <c r="Z8" i="15"/>
  <c r="AS21" i="14"/>
  <c r="AL21" i="14"/>
  <c r="AU21" i="14" s="1"/>
  <c r="Z11" i="79"/>
  <c r="AR18" i="12"/>
  <c r="AL18" i="74"/>
  <c r="AU18" i="74" s="1"/>
  <c r="AT18" i="74"/>
  <c r="AS16" i="14"/>
  <c r="AL16" i="14"/>
  <c r="AU16" i="14" s="1"/>
  <c r="Z18" i="72"/>
  <c r="AS19" i="30"/>
  <c r="AL19" i="30"/>
  <c r="AU19" i="30" s="1"/>
  <c r="Y8" i="101"/>
  <c r="X8" i="101"/>
  <c r="AS14" i="74"/>
  <c r="AL14" i="74"/>
  <c r="AU14" i="74" s="1"/>
  <c r="U26" i="85"/>
  <c r="U25" i="85" s="1"/>
  <c r="Y11" i="63"/>
  <c r="Z11" i="63"/>
  <c r="X11" i="63"/>
  <c r="AS6" i="14"/>
  <c r="AL6" i="14"/>
  <c r="AU6" i="14" s="1"/>
  <c r="U5" i="92"/>
  <c r="X5" i="92" s="1"/>
  <c r="U12" i="95"/>
  <c r="AI8" i="93"/>
  <c r="AN8" i="93"/>
  <c r="U19" i="18"/>
  <c r="AL3" i="74"/>
  <c r="AU3" i="74" s="1"/>
  <c r="AS3" i="74"/>
  <c r="AR7" i="15"/>
  <c r="AL23" i="74"/>
  <c r="AU23" i="74" s="1"/>
  <c r="AT23" i="74"/>
  <c r="AN8" i="47"/>
  <c r="AI8" i="47"/>
  <c r="Y9" i="53"/>
  <c r="Z9" i="53" s="1"/>
  <c r="X9" i="53"/>
  <c r="AR17" i="76"/>
  <c r="Z11" i="59"/>
  <c r="U24" i="10"/>
  <c r="AS20" i="14"/>
  <c r="AL20" i="14"/>
  <c r="AU20" i="14" s="1"/>
  <c r="U24" i="82"/>
  <c r="AR17" i="64"/>
  <c r="U24" i="35"/>
  <c r="AH18" i="64"/>
  <c r="AQ18" i="64" s="1"/>
  <c r="AJ4" i="30"/>
  <c r="AK4" i="30"/>
  <c r="AT4" i="30" s="1"/>
  <c r="AT25" i="30" s="1"/>
  <c r="AS22" i="30"/>
  <c r="AL22" i="30"/>
  <c r="AU22" i="30" s="1"/>
  <c r="U23" i="102"/>
  <c r="AH10" i="97"/>
  <c r="AQ10" i="97" s="1"/>
  <c r="AH18" i="25"/>
  <c r="AQ18" i="25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U7" i="58"/>
  <c r="AS5" i="74"/>
  <c r="AL5" i="74"/>
  <c r="AU5" i="74" s="1"/>
  <c r="AN10" i="38"/>
  <c r="AI10" i="38"/>
  <c r="AS17" i="30"/>
  <c r="AL17" i="30"/>
  <c r="AU17" i="30" s="1"/>
  <c r="AR10" i="79"/>
  <c r="U21" i="98"/>
  <c r="AS13" i="74"/>
  <c r="AL13" i="74"/>
  <c r="AU13" i="74" s="1"/>
  <c r="Y8" i="86"/>
  <c r="X8" i="86"/>
  <c r="AS11" i="14"/>
  <c r="AL11" i="14"/>
  <c r="AU11" i="14" s="1"/>
  <c r="AS4" i="26"/>
  <c r="AS25" i="26" s="1"/>
  <c r="AL4" i="26"/>
  <c r="AU4" i="26" s="1"/>
  <c r="AU25" i="26" s="1"/>
  <c r="C11" i="26" s="1"/>
  <c r="U5" i="9"/>
  <c r="X5" i="9" s="1"/>
  <c r="AS12" i="14"/>
  <c r="AL12" i="14"/>
  <c r="AU12" i="14" s="1"/>
  <c r="AS20" i="30"/>
  <c r="AL20" i="30"/>
  <c r="AU20" i="30" s="1"/>
  <c r="AK4" i="74"/>
  <c r="AT4" i="74" s="1"/>
  <c r="AJ4" i="74"/>
  <c r="AS21" i="74"/>
  <c r="AL21" i="74"/>
  <c r="AU21" i="74" s="1"/>
  <c r="AS19" i="14"/>
  <c r="AL19" i="14"/>
  <c r="AU19" i="14" s="1"/>
  <c r="AL23" i="30"/>
  <c r="AU23" i="30" s="1"/>
  <c r="AR11" i="2"/>
  <c r="AN8" i="53"/>
  <c r="AI8" i="53"/>
  <c r="AN8" i="105"/>
  <c r="AI8" i="105"/>
  <c r="Z11" i="67" l="1"/>
  <c r="AE9" i="53"/>
  <c r="AG9" i="53"/>
  <c r="AP9" i="53" s="1"/>
  <c r="W10" i="53"/>
  <c r="AF9" i="53"/>
  <c r="AO9" i="53" s="1"/>
  <c r="AF12" i="75"/>
  <c r="AO12" i="75" s="1"/>
  <c r="AE12" i="75"/>
  <c r="W13" i="75"/>
  <c r="AG12" i="75"/>
  <c r="AP12" i="75" s="1"/>
  <c r="AF11" i="67"/>
  <c r="AO11" i="67" s="1"/>
  <c r="W12" i="67"/>
  <c r="AG11" i="67"/>
  <c r="AP11" i="67" s="1"/>
  <c r="AE11" i="67"/>
  <c r="AR10" i="38"/>
  <c r="AH8" i="86"/>
  <c r="AQ8" i="86" s="1"/>
  <c r="Y13" i="2"/>
  <c r="X13" i="2"/>
  <c r="AI18" i="21"/>
  <c r="AN18" i="21"/>
  <c r="AF11" i="28"/>
  <c r="AO11" i="28" s="1"/>
  <c r="AG11" i="28"/>
  <c r="AP11" i="28" s="1"/>
  <c r="W12" i="28"/>
  <c r="AE11" i="28"/>
  <c r="U11" i="11"/>
  <c r="AH9" i="47"/>
  <c r="AQ9" i="47" s="1"/>
  <c r="AH18" i="34"/>
  <c r="AQ18" i="34" s="1"/>
  <c r="AR8" i="105"/>
  <c r="AT25" i="74"/>
  <c r="AH5" i="9"/>
  <c r="AQ5" i="9" s="1"/>
  <c r="Z5" i="9"/>
  <c r="Z8" i="86"/>
  <c r="W12" i="59"/>
  <c r="AG11" i="59"/>
  <c r="AP11" i="59" s="1"/>
  <c r="AF11" i="59"/>
  <c r="AO11" i="59" s="1"/>
  <c r="AE11" i="59"/>
  <c r="AR8" i="47"/>
  <c r="AH11" i="63"/>
  <c r="AQ11" i="63" s="1"/>
  <c r="AE18" i="72"/>
  <c r="W19" i="72"/>
  <c r="AG18" i="72"/>
  <c r="AP18" i="72" s="1"/>
  <c r="AF18" i="72"/>
  <c r="AO18" i="72" s="1"/>
  <c r="AS10" i="69"/>
  <c r="AL10" i="69"/>
  <c r="AU10" i="69" s="1"/>
  <c r="U13" i="91"/>
  <c r="Y19" i="80"/>
  <c r="X19" i="80"/>
  <c r="AH11" i="67"/>
  <c r="AQ11" i="67" s="1"/>
  <c r="AS17" i="69"/>
  <c r="AL17" i="69"/>
  <c r="AU17" i="69" s="1"/>
  <c r="Z9" i="47"/>
  <c r="AH19" i="29"/>
  <c r="AQ19" i="29" s="1"/>
  <c r="Z18" i="34"/>
  <c r="AS6" i="69"/>
  <c r="AL6" i="69"/>
  <c r="AU6" i="69" s="1"/>
  <c r="Y11" i="33"/>
  <c r="X11" i="33"/>
  <c r="AR10" i="63"/>
  <c r="U6" i="96"/>
  <c r="AS7" i="69"/>
  <c r="AL7" i="69"/>
  <c r="AU7" i="69" s="1"/>
  <c r="AI5" i="44"/>
  <c r="AN5" i="44"/>
  <c r="AH8" i="32"/>
  <c r="AQ8" i="32" s="1"/>
  <c r="U25" i="50"/>
  <c r="AS14" i="69"/>
  <c r="AL14" i="69"/>
  <c r="AU14" i="69" s="1"/>
  <c r="Y19" i="25"/>
  <c r="Z19" i="25" s="1"/>
  <c r="X19" i="25"/>
  <c r="Y19" i="64"/>
  <c r="X19" i="64"/>
  <c r="AS9" i="69"/>
  <c r="AL9" i="69"/>
  <c r="AU9" i="69" s="1"/>
  <c r="U22" i="102"/>
  <c r="U23" i="82"/>
  <c r="U11" i="95"/>
  <c r="W12" i="63"/>
  <c r="AG11" i="63"/>
  <c r="AP11" i="63" s="1"/>
  <c r="AE11" i="63"/>
  <c r="AF11" i="63"/>
  <c r="AO11" i="63" s="1"/>
  <c r="AH8" i="101"/>
  <c r="AQ8" i="101" s="1"/>
  <c r="AE11" i="79"/>
  <c r="W12" i="79"/>
  <c r="AG11" i="79"/>
  <c r="AP11" i="79" s="1"/>
  <c r="AF11" i="79"/>
  <c r="AO11" i="79" s="1"/>
  <c r="Y9" i="52"/>
  <c r="Z9" i="52" s="1"/>
  <c r="X9" i="52"/>
  <c r="AH9" i="93"/>
  <c r="AQ9" i="93" s="1"/>
  <c r="U13" i="16"/>
  <c r="Y19" i="21"/>
  <c r="X19" i="21"/>
  <c r="AN18" i="39"/>
  <c r="AI18" i="39"/>
  <c r="U5" i="100"/>
  <c r="X5" i="100" s="1"/>
  <c r="U15" i="55"/>
  <c r="U22" i="42"/>
  <c r="AF19" i="29"/>
  <c r="AO19" i="29" s="1"/>
  <c r="AE19" i="29"/>
  <c r="W20" i="29"/>
  <c r="AG19" i="29"/>
  <c r="AP19" i="29" s="1"/>
  <c r="U6" i="88"/>
  <c r="U22" i="48"/>
  <c r="U16" i="99"/>
  <c r="Y6" i="44"/>
  <c r="X6" i="44"/>
  <c r="Z6" i="44" s="1"/>
  <c r="Y19" i="76"/>
  <c r="X19" i="76"/>
  <c r="W9" i="32"/>
  <c r="AE8" i="32"/>
  <c r="AF8" i="32"/>
  <c r="AO8" i="32" s="1"/>
  <c r="AG8" i="32"/>
  <c r="AP8" i="32" s="1"/>
  <c r="Y20" i="68"/>
  <c r="X20" i="68"/>
  <c r="AR10" i="67"/>
  <c r="AR7" i="101"/>
  <c r="AR7" i="86"/>
  <c r="AS20" i="69"/>
  <c r="AL20" i="69"/>
  <c r="AU20" i="69" s="1"/>
  <c r="AJ4" i="69"/>
  <c r="AK4" i="69"/>
  <c r="AT4" i="69" s="1"/>
  <c r="AT25" i="69" s="1"/>
  <c r="AL4" i="74"/>
  <c r="AU4" i="74" s="1"/>
  <c r="AU25" i="74" s="1"/>
  <c r="C11" i="74" s="1"/>
  <c r="F18" i="57" s="1"/>
  <c r="AS4" i="74"/>
  <c r="AS25" i="74" s="1"/>
  <c r="AS3" i="69"/>
  <c r="AL3" i="69"/>
  <c r="AU3" i="69" s="1"/>
  <c r="AS16" i="69"/>
  <c r="AL16" i="69"/>
  <c r="AU16" i="69" s="1"/>
  <c r="Z9" i="93"/>
  <c r="U15" i="49"/>
  <c r="AS5" i="69"/>
  <c r="AL5" i="69"/>
  <c r="AU5" i="69" s="1"/>
  <c r="W10" i="105"/>
  <c r="AG9" i="105"/>
  <c r="AP9" i="105" s="1"/>
  <c r="AF9" i="105"/>
  <c r="AO9" i="105" s="1"/>
  <c r="AE9" i="105"/>
  <c r="AR5" i="104"/>
  <c r="U13" i="43"/>
  <c r="AS12" i="69"/>
  <c r="AL12" i="69"/>
  <c r="AU12" i="69" s="1"/>
  <c r="Y11" i="19"/>
  <c r="X11" i="19"/>
  <c r="U13" i="41"/>
  <c r="U6" i="54"/>
  <c r="Y20" i="60"/>
  <c r="X20" i="60"/>
  <c r="AS13" i="69"/>
  <c r="AL13" i="69"/>
  <c r="AU13" i="69" s="1"/>
  <c r="AN18" i="76"/>
  <c r="AI18" i="76"/>
  <c r="AN19" i="68"/>
  <c r="AI19" i="68"/>
  <c r="AR10" i="28"/>
  <c r="AI18" i="25"/>
  <c r="AN18" i="25"/>
  <c r="AN10" i="97"/>
  <c r="AI10" i="97"/>
  <c r="U20" i="98"/>
  <c r="AS21" i="69"/>
  <c r="AL21" i="69"/>
  <c r="AU21" i="69" s="1"/>
  <c r="AL4" i="30"/>
  <c r="AU4" i="30" s="1"/>
  <c r="AU25" i="30" s="1"/>
  <c r="C11" i="30" s="1"/>
  <c r="AS4" i="30"/>
  <c r="AS25" i="30" s="1"/>
  <c r="U23" i="10"/>
  <c r="AR8" i="93"/>
  <c r="AR8" i="53"/>
  <c r="Z8" i="101"/>
  <c r="U6" i="58"/>
  <c r="AS15" i="69"/>
  <c r="AL15" i="69"/>
  <c r="AU15" i="69" s="1"/>
  <c r="U23" i="35"/>
  <c r="U22" i="35" s="1"/>
  <c r="AH9" i="53"/>
  <c r="AQ9" i="53" s="1"/>
  <c r="U18" i="18"/>
  <c r="AH5" i="92"/>
  <c r="AQ5" i="92" s="1"/>
  <c r="Z5" i="92"/>
  <c r="AS22" i="69"/>
  <c r="AL22" i="69"/>
  <c r="AU22" i="69" s="1"/>
  <c r="AR7" i="32"/>
  <c r="AI8" i="52"/>
  <c r="AN8" i="52"/>
  <c r="AI18" i="80"/>
  <c r="AN18" i="80"/>
  <c r="U5" i="51"/>
  <c r="X5" i="51" s="1"/>
  <c r="U24" i="90"/>
  <c r="U6" i="45"/>
  <c r="AR11" i="75"/>
  <c r="U16" i="103"/>
  <c r="AS18" i="69"/>
  <c r="AL18" i="69"/>
  <c r="AU18" i="69" s="1"/>
  <c r="AG19" i="12"/>
  <c r="AP19" i="12" s="1"/>
  <c r="W20" i="12"/>
  <c r="AE19" i="12"/>
  <c r="AF19" i="12"/>
  <c r="AO19" i="12" s="1"/>
  <c r="AN10" i="89"/>
  <c r="AI10" i="89"/>
  <c r="AH6" i="104"/>
  <c r="AQ6" i="104" s="1"/>
  <c r="AN19" i="60"/>
  <c r="AI19" i="60"/>
  <c r="AR8" i="46"/>
  <c r="AR18" i="29"/>
  <c r="Y11" i="71"/>
  <c r="X11" i="71"/>
  <c r="Z11" i="71" s="1"/>
  <c r="U24" i="85"/>
  <c r="AG8" i="15"/>
  <c r="AP8" i="15" s="1"/>
  <c r="AE8" i="15"/>
  <c r="AF8" i="15"/>
  <c r="AO8" i="15" s="1"/>
  <c r="W9" i="15"/>
  <c r="AN12" i="2"/>
  <c r="AI12" i="2"/>
  <c r="AR17" i="34"/>
  <c r="Y19" i="39"/>
  <c r="X19" i="39"/>
  <c r="AG11" i="24"/>
  <c r="AP11" i="24" s="1"/>
  <c r="AE11" i="24"/>
  <c r="AF11" i="24"/>
  <c r="AO11" i="24" s="1"/>
  <c r="W12" i="24"/>
  <c r="AH11" i="28"/>
  <c r="AQ11" i="28" s="1"/>
  <c r="AS11" i="69"/>
  <c r="AL11" i="69"/>
  <c r="AU11" i="69" s="1"/>
  <c r="AE5" i="13"/>
  <c r="AG5" i="13"/>
  <c r="AP5" i="13" s="1"/>
  <c r="W6" i="13"/>
  <c r="AF5" i="13"/>
  <c r="AO5" i="13" s="1"/>
  <c r="AH9" i="105"/>
  <c r="AQ9" i="105" s="1"/>
  <c r="AH11" i="38"/>
  <c r="AQ11" i="38" s="1"/>
  <c r="AH9" i="46"/>
  <c r="AQ9" i="46" s="1"/>
  <c r="Z6" i="104"/>
  <c r="U15" i="83"/>
  <c r="AH5" i="84"/>
  <c r="AQ5" i="84" s="1"/>
  <c r="Z5" i="84"/>
  <c r="AS19" i="69"/>
  <c r="AL19" i="69"/>
  <c r="AU19" i="69" s="1"/>
  <c r="U23" i="94"/>
  <c r="AH5" i="20"/>
  <c r="AQ5" i="20" s="1"/>
  <c r="Z5" i="20"/>
  <c r="AL4" i="14"/>
  <c r="AU4" i="14" s="1"/>
  <c r="AU25" i="14" s="1"/>
  <c r="C11" i="14" s="1"/>
  <c r="AS4" i="14"/>
  <c r="AS25" i="14" s="1"/>
  <c r="AR23" i="69"/>
  <c r="AR25" i="69" s="1"/>
  <c r="AL23" i="69"/>
  <c r="AU23" i="69" s="1"/>
  <c r="AS8" i="69"/>
  <c r="AL8" i="69"/>
  <c r="AU8" i="69" s="1"/>
  <c r="AI10" i="71"/>
  <c r="AN10" i="71"/>
  <c r="W12" i="38"/>
  <c r="AG11" i="38"/>
  <c r="AP11" i="38" s="1"/>
  <c r="AE11" i="38"/>
  <c r="AF11" i="38"/>
  <c r="AO11" i="38" s="1"/>
  <c r="AI10" i="33"/>
  <c r="AN10" i="33"/>
  <c r="AN10" i="19"/>
  <c r="AI10" i="19"/>
  <c r="Y11" i="89"/>
  <c r="X11" i="89"/>
  <c r="Z11" i="89" s="1"/>
  <c r="AE9" i="46"/>
  <c r="W10" i="46"/>
  <c r="AG9" i="46"/>
  <c r="AP9" i="46" s="1"/>
  <c r="AF9" i="46"/>
  <c r="AO9" i="46" s="1"/>
  <c r="U16" i="87"/>
  <c r="AH12" i="75"/>
  <c r="AQ12" i="75" s="1"/>
  <c r="AN18" i="64"/>
  <c r="AI18" i="64"/>
  <c r="Y11" i="97"/>
  <c r="X11" i="97"/>
  <c r="Z11" i="97" s="1"/>
  <c r="Z13" i="2" l="1"/>
  <c r="AE11" i="71"/>
  <c r="W12" i="71"/>
  <c r="AG11" i="71"/>
  <c r="AP11" i="71" s="1"/>
  <c r="AF11" i="71"/>
  <c r="AO11" i="71" s="1"/>
  <c r="W10" i="52"/>
  <c r="AE9" i="52"/>
  <c r="AF9" i="52"/>
  <c r="AO9" i="52" s="1"/>
  <c r="AG9" i="52"/>
  <c r="AP9" i="52" s="1"/>
  <c r="AE19" i="25"/>
  <c r="AF19" i="25"/>
  <c r="AO19" i="25" s="1"/>
  <c r="AG19" i="25"/>
  <c r="AP19" i="25" s="1"/>
  <c r="W20" i="25"/>
  <c r="AF13" i="2"/>
  <c r="AO13" i="2" s="1"/>
  <c r="W14" i="2"/>
  <c r="AG13" i="2"/>
  <c r="AP13" i="2" s="1"/>
  <c r="AE13" i="2"/>
  <c r="AE11" i="89"/>
  <c r="W12" i="89"/>
  <c r="AG11" i="89"/>
  <c r="AP11" i="89" s="1"/>
  <c r="AF11" i="89"/>
  <c r="AO11" i="89" s="1"/>
  <c r="U15" i="87"/>
  <c r="W6" i="84"/>
  <c r="AG5" i="84"/>
  <c r="AP5" i="84" s="1"/>
  <c r="AF5" i="84"/>
  <c r="AO5" i="84" s="1"/>
  <c r="AE5" i="84"/>
  <c r="AN11" i="38"/>
  <c r="AI11" i="38"/>
  <c r="AR10" i="19"/>
  <c r="AH11" i="97"/>
  <c r="AQ11" i="97" s="1"/>
  <c r="Y10" i="46"/>
  <c r="X10" i="46"/>
  <c r="Y12" i="38"/>
  <c r="X12" i="38"/>
  <c r="AE5" i="20"/>
  <c r="W6" i="20"/>
  <c r="AF5" i="20"/>
  <c r="AO5" i="20" s="1"/>
  <c r="AG5" i="20"/>
  <c r="AP5" i="20" s="1"/>
  <c r="U14" i="83"/>
  <c r="AI5" i="13"/>
  <c r="AN5" i="13"/>
  <c r="AR19" i="60"/>
  <c r="Z5" i="51"/>
  <c r="AH5" i="51"/>
  <c r="AQ5" i="51" s="1"/>
  <c r="W6" i="92"/>
  <c r="AF5" i="92"/>
  <c r="AO5" i="92" s="1"/>
  <c r="AG5" i="92"/>
  <c r="AP5" i="92" s="1"/>
  <c r="AE5" i="92"/>
  <c r="AG8" i="101"/>
  <c r="AP8" i="101" s="1"/>
  <c r="W9" i="101"/>
  <c r="AE8" i="101"/>
  <c r="AF8" i="101"/>
  <c r="AO8" i="101" s="1"/>
  <c r="U22" i="10"/>
  <c r="U19" i="98"/>
  <c r="AN9" i="105"/>
  <c r="AI9" i="105"/>
  <c r="AH6" i="44"/>
  <c r="AQ6" i="44" s="1"/>
  <c r="U21" i="48"/>
  <c r="AH5" i="100"/>
  <c r="AQ5" i="100" s="1"/>
  <c r="Z5" i="100"/>
  <c r="AR5" i="44"/>
  <c r="AE18" i="34"/>
  <c r="AG18" i="34"/>
  <c r="AP18" i="34" s="1"/>
  <c r="W19" i="34"/>
  <c r="AF18" i="34"/>
  <c r="AO18" i="34" s="1"/>
  <c r="U12" i="91"/>
  <c r="AN18" i="72"/>
  <c r="AI18" i="72"/>
  <c r="AF5" i="9"/>
  <c r="AO5" i="9" s="1"/>
  <c r="W6" i="9"/>
  <c r="AG5" i="9"/>
  <c r="AP5" i="9" s="1"/>
  <c r="AE5" i="9"/>
  <c r="Y12" i="28"/>
  <c r="X12" i="28"/>
  <c r="AE6" i="104"/>
  <c r="W7" i="104"/>
  <c r="AG6" i="104"/>
  <c r="AP6" i="104" s="1"/>
  <c r="AF6" i="104"/>
  <c r="AO6" i="104" s="1"/>
  <c r="AI11" i="24"/>
  <c r="AN11" i="24"/>
  <c r="AN8" i="15"/>
  <c r="AI8" i="15"/>
  <c r="AR10" i="89"/>
  <c r="U21" i="35"/>
  <c r="AR10" i="97"/>
  <c r="AR19" i="68"/>
  <c r="AH20" i="60"/>
  <c r="AQ20" i="60" s="1"/>
  <c r="U12" i="41"/>
  <c r="U14" i="49"/>
  <c r="AH20" i="68"/>
  <c r="AQ20" i="68" s="1"/>
  <c r="AI8" i="32"/>
  <c r="AN8" i="32"/>
  <c r="AF6" i="44"/>
  <c r="AO6" i="44" s="1"/>
  <c r="AG6" i="44"/>
  <c r="AP6" i="44" s="1"/>
  <c r="W7" i="44"/>
  <c r="AE6" i="44"/>
  <c r="AR18" i="39"/>
  <c r="U12" i="16"/>
  <c r="AN11" i="63"/>
  <c r="AI11" i="63"/>
  <c r="AH19" i="64"/>
  <c r="AQ19" i="64" s="1"/>
  <c r="AH11" i="33"/>
  <c r="AQ11" i="33" s="1"/>
  <c r="Y12" i="67"/>
  <c r="Z12" i="67"/>
  <c r="X12" i="67"/>
  <c r="AR12" i="2"/>
  <c r="U5" i="45"/>
  <c r="X5" i="45" s="1"/>
  <c r="AR18" i="80"/>
  <c r="Z20" i="60"/>
  <c r="AH11" i="19"/>
  <c r="AQ11" i="19" s="1"/>
  <c r="U12" i="43"/>
  <c r="AF9" i="93"/>
  <c r="AO9" i="93" s="1"/>
  <c r="AE9" i="93"/>
  <c r="W10" i="93"/>
  <c r="AG9" i="93"/>
  <c r="AP9" i="93" s="1"/>
  <c r="Z20" i="68"/>
  <c r="Y9" i="32"/>
  <c r="X9" i="32"/>
  <c r="Z9" i="32" s="1"/>
  <c r="U5" i="88"/>
  <c r="X5" i="88" s="1"/>
  <c r="U21" i="42"/>
  <c r="U22" i="82"/>
  <c r="Z19" i="64"/>
  <c r="Z11" i="33"/>
  <c r="AH19" i="80"/>
  <c r="AQ19" i="80" s="1"/>
  <c r="Y12" i="59"/>
  <c r="Z12" i="59" s="1"/>
  <c r="X12" i="59"/>
  <c r="AH19" i="39"/>
  <c r="AQ19" i="39" s="1"/>
  <c r="U17" i="18"/>
  <c r="AR18" i="76"/>
  <c r="Z11" i="19"/>
  <c r="Y10" i="105"/>
  <c r="X10" i="105"/>
  <c r="AH19" i="76"/>
  <c r="AQ19" i="76" s="1"/>
  <c r="AH19" i="21"/>
  <c r="AQ19" i="21" s="1"/>
  <c r="Y12" i="79"/>
  <c r="X12" i="79"/>
  <c r="Z12" i="79" s="1"/>
  <c r="Y12" i="63"/>
  <c r="X12" i="63"/>
  <c r="AG9" i="47"/>
  <c r="AP9" i="47" s="1"/>
  <c r="W10" i="47"/>
  <c r="AE9" i="47"/>
  <c r="AF9" i="47"/>
  <c r="AO9" i="47" s="1"/>
  <c r="Z19" i="80"/>
  <c r="W9" i="86"/>
  <c r="AG8" i="86"/>
  <c r="AP8" i="86" s="1"/>
  <c r="AF8" i="86"/>
  <c r="AO8" i="86" s="1"/>
  <c r="AE8" i="86"/>
  <c r="Y10" i="53"/>
  <c r="X10" i="53"/>
  <c r="AG11" i="97"/>
  <c r="AP11" i="97" s="1"/>
  <c r="AE11" i="97"/>
  <c r="AF11" i="97"/>
  <c r="AO11" i="97" s="1"/>
  <c r="W12" i="97"/>
  <c r="AR10" i="33"/>
  <c r="U22" i="94"/>
  <c r="Y6" i="13"/>
  <c r="X6" i="13"/>
  <c r="Z19" i="39"/>
  <c r="U23" i="85"/>
  <c r="AI19" i="12"/>
  <c r="AN19" i="12"/>
  <c r="U15" i="103"/>
  <c r="U23" i="90"/>
  <c r="AR8" i="52"/>
  <c r="AR18" i="25"/>
  <c r="AL4" i="69"/>
  <c r="AU4" i="69" s="1"/>
  <c r="AU25" i="69" s="1"/>
  <c r="C11" i="69" s="1"/>
  <c r="F13" i="57" s="1"/>
  <c r="AS4" i="69"/>
  <c r="AS25" i="69" s="1"/>
  <c r="Z19" i="76"/>
  <c r="U15" i="99"/>
  <c r="Y20" i="29"/>
  <c r="X20" i="29"/>
  <c r="U14" i="55"/>
  <c r="Z19" i="21"/>
  <c r="AH9" i="52"/>
  <c r="AQ9" i="52" s="1"/>
  <c r="AN11" i="79"/>
  <c r="AI11" i="79"/>
  <c r="U21" i="102"/>
  <c r="AH19" i="25"/>
  <c r="AQ19" i="25" s="1"/>
  <c r="U24" i="50"/>
  <c r="U5" i="96"/>
  <c r="X5" i="96" s="1"/>
  <c r="U10" i="11"/>
  <c r="AR18" i="21"/>
  <c r="Y13" i="75"/>
  <c r="X13" i="75"/>
  <c r="AI9" i="46"/>
  <c r="AN9" i="46"/>
  <c r="AH11" i="89"/>
  <c r="AQ11" i="89" s="1"/>
  <c r="AR10" i="71"/>
  <c r="AR18" i="64"/>
  <c r="Y12" i="24"/>
  <c r="X12" i="24"/>
  <c r="Z12" i="24" s="1"/>
  <c r="Y9" i="15"/>
  <c r="X9" i="15"/>
  <c r="AH11" i="71"/>
  <c r="AQ11" i="71" s="1"/>
  <c r="Y20" i="12"/>
  <c r="X20" i="12"/>
  <c r="U5" i="58"/>
  <c r="X5" i="58" s="1"/>
  <c r="U5" i="54"/>
  <c r="X5" i="54" s="1"/>
  <c r="AN19" i="29"/>
  <c r="AI19" i="29"/>
  <c r="U10" i="95"/>
  <c r="Y19" i="72"/>
  <c r="X19" i="72"/>
  <c r="Z19" i="72" s="1"/>
  <c r="AN11" i="59"/>
  <c r="AI11" i="59"/>
  <c r="AI11" i="28"/>
  <c r="AN11" i="28"/>
  <c r="AH13" i="2"/>
  <c r="AQ13" i="2" s="1"/>
  <c r="AN11" i="67"/>
  <c r="AI11" i="67"/>
  <c r="AN12" i="75"/>
  <c r="AI12" i="75"/>
  <c r="AI9" i="53"/>
  <c r="AN9" i="53"/>
  <c r="Z12" i="38" l="1"/>
  <c r="Z12" i="28"/>
  <c r="W13" i="28"/>
  <c r="AF12" i="28"/>
  <c r="AO12" i="28" s="1"/>
  <c r="AE12" i="28"/>
  <c r="AG12" i="28"/>
  <c r="AP12" i="28" s="1"/>
  <c r="AG12" i="38"/>
  <c r="AP12" i="38" s="1"/>
  <c r="W13" i="38"/>
  <c r="AE12" i="38"/>
  <c r="AF12" i="38"/>
  <c r="AO12" i="38" s="1"/>
  <c r="AF12" i="59"/>
  <c r="AO12" i="59" s="1"/>
  <c r="AE12" i="59"/>
  <c r="AG12" i="59"/>
  <c r="AP12" i="59" s="1"/>
  <c r="W13" i="59"/>
  <c r="AH19" i="72"/>
  <c r="AQ19" i="72" s="1"/>
  <c r="AH12" i="24"/>
  <c r="AQ12" i="24" s="1"/>
  <c r="AR9" i="46"/>
  <c r="AF19" i="39"/>
  <c r="AO19" i="39" s="1"/>
  <c r="AG19" i="39"/>
  <c r="AP19" i="39" s="1"/>
  <c r="W20" i="39"/>
  <c r="AE19" i="39"/>
  <c r="AI9" i="47"/>
  <c r="AN9" i="47"/>
  <c r="AH12" i="79"/>
  <c r="AQ12" i="79" s="1"/>
  <c r="AH9" i="32"/>
  <c r="AQ9" i="32" s="1"/>
  <c r="Y10" i="93"/>
  <c r="X10" i="93"/>
  <c r="U11" i="16"/>
  <c r="AR18" i="72"/>
  <c r="AG5" i="100"/>
  <c r="AP5" i="100" s="1"/>
  <c r="AF5" i="100"/>
  <c r="AO5" i="100" s="1"/>
  <c r="AE5" i="100"/>
  <c r="W6" i="100"/>
  <c r="U18" i="98"/>
  <c r="Y9" i="101"/>
  <c r="X9" i="101"/>
  <c r="Y6" i="92"/>
  <c r="X6" i="92"/>
  <c r="AI11" i="89"/>
  <c r="AN11" i="89"/>
  <c r="AI9" i="52"/>
  <c r="AN9" i="52"/>
  <c r="AH13" i="75"/>
  <c r="AQ13" i="75" s="1"/>
  <c r="U9" i="11"/>
  <c r="AE19" i="21"/>
  <c r="AG19" i="21"/>
  <c r="AP19" i="21" s="1"/>
  <c r="AF19" i="21"/>
  <c r="AO19" i="21" s="1"/>
  <c r="W20" i="21"/>
  <c r="U14" i="103"/>
  <c r="AH6" i="13"/>
  <c r="AQ6" i="13" s="1"/>
  <c r="AH10" i="53"/>
  <c r="AQ10" i="53" s="1"/>
  <c r="Y10" i="47"/>
  <c r="X10" i="47"/>
  <c r="W13" i="79"/>
  <c r="AF12" i="79"/>
  <c r="AO12" i="79" s="1"/>
  <c r="AG12" i="79"/>
  <c r="AP12" i="79" s="1"/>
  <c r="AE12" i="79"/>
  <c r="AH10" i="105"/>
  <c r="AQ10" i="105" s="1"/>
  <c r="U21" i="82"/>
  <c r="AG9" i="32"/>
  <c r="AP9" i="32" s="1"/>
  <c r="AE9" i="32"/>
  <c r="W10" i="32"/>
  <c r="AF9" i="32"/>
  <c r="AO9" i="32" s="1"/>
  <c r="AN9" i="93"/>
  <c r="AI9" i="93"/>
  <c r="W21" i="60"/>
  <c r="AG20" i="60"/>
  <c r="AP20" i="60" s="1"/>
  <c r="AF20" i="60"/>
  <c r="AO20" i="60" s="1"/>
  <c r="AE20" i="60"/>
  <c r="U13" i="49"/>
  <c r="AN18" i="34"/>
  <c r="AI18" i="34"/>
  <c r="U14" i="87"/>
  <c r="AN13" i="2"/>
  <c r="AI13" i="2"/>
  <c r="Y10" i="52"/>
  <c r="X10" i="52"/>
  <c r="W20" i="72"/>
  <c r="AG19" i="72"/>
  <c r="AP19" i="72" s="1"/>
  <c r="AF19" i="72"/>
  <c r="AO19" i="72" s="1"/>
  <c r="AE19" i="72"/>
  <c r="U14" i="99"/>
  <c r="Z6" i="13"/>
  <c r="Z10" i="53"/>
  <c r="Y9" i="86"/>
  <c r="Z9" i="86" s="1"/>
  <c r="X9" i="86"/>
  <c r="Z10" i="105"/>
  <c r="U16" i="18"/>
  <c r="AH12" i="67"/>
  <c r="AQ12" i="67" s="1"/>
  <c r="AR8" i="15"/>
  <c r="AI5" i="9"/>
  <c r="AN5" i="9"/>
  <c r="U21" i="10"/>
  <c r="AH10" i="46"/>
  <c r="AQ10" i="46" s="1"/>
  <c r="AN5" i="84"/>
  <c r="AI5" i="84"/>
  <c r="AI19" i="25"/>
  <c r="AN19" i="25"/>
  <c r="AR11" i="28"/>
  <c r="U13" i="55"/>
  <c r="AE19" i="76"/>
  <c r="W20" i="76"/>
  <c r="AG19" i="76"/>
  <c r="AP19" i="76" s="1"/>
  <c r="AF19" i="76"/>
  <c r="AO19" i="76" s="1"/>
  <c r="AR19" i="12"/>
  <c r="Y12" i="97"/>
  <c r="X12" i="97"/>
  <c r="AE19" i="80"/>
  <c r="AF19" i="80"/>
  <c r="AO19" i="80" s="1"/>
  <c r="AG19" i="80"/>
  <c r="AP19" i="80" s="1"/>
  <c r="W20" i="80"/>
  <c r="AH12" i="63"/>
  <c r="AQ12" i="63" s="1"/>
  <c r="U20" i="42"/>
  <c r="AF20" i="68"/>
  <c r="AO20" i="68" s="1"/>
  <c r="W21" i="68"/>
  <c r="AE20" i="68"/>
  <c r="AG20" i="68"/>
  <c r="AP20" i="68" s="1"/>
  <c r="W13" i="67"/>
  <c r="AG12" i="67"/>
  <c r="AP12" i="67" s="1"/>
  <c r="AF12" i="67"/>
  <c r="AO12" i="67" s="1"/>
  <c r="AE12" i="67"/>
  <c r="AR11" i="63"/>
  <c r="AR8" i="32"/>
  <c r="U11" i="41"/>
  <c r="Y7" i="104"/>
  <c r="X7" i="104"/>
  <c r="U11" i="91"/>
  <c r="U20" i="48"/>
  <c r="AR9" i="105"/>
  <c r="AN5" i="92"/>
  <c r="AI5" i="92"/>
  <c r="AR5" i="13"/>
  <c r="Y6" i="20"/>
  <c r="X6" i="20"/>
  <c r="Z10" i="46"/>
  <c r="Y14" i="2"/>
  <c r="X14" i="2"/>
  <c r="AR9" i="53"/>
  <c r="AE12" i="24"/>
  <c r="AF12" i="24"/>
  <c r="AO12" i="24" s="1"/>
  <c r="W13" i="24"/>
  <c r="AG12" i="24"/>
  <c r="AP12" i="24" s="1"/>
  <c r="AH5" i="54"/>
  <c r="AQ5" i="54" s="1"/>
  <c r="Z5" i="54"/>
  <c r="Z13" i="75"/>
  <c r="AH9" i="15"/>
  <c r="AQ9" i="15" s="1"/>
  <c r="AH20" i="29"/>
  <c r="AQ20" i="29" s="1"/>
  <c r="Z12" i="63"/>
  <c r="AG11" i="19"/>
  <c r="AP11" i="19" s="1"/>
  <c r="AF11" i="19"/>
  <c r="AO11" i="19" s="1"/>
  <c r="W12" i="19"/>
  <c r="AE11" i="19"/>
  <c r="AE11" i="33"/>
  <c r="W12" i="33"/>
  <c r="AF11" i="33"/>
  <c r="AO11" i="33" s="1"/>
  <c r="AG11" i="33"/>
  <c r="AP11" i="33" s="1"/>
  <c r="U11" i="43"/>
  <c r="AN6" i="44"/>
  <c r="AI6" i="44"/>
  <c r="AN6" i="104"/>
  <c r="AI6" i="104"/>
  <c r="Y6" i="9"/>
  <c r="X6" i="9"/>
  <c r="AN5" i="20"/>
  <c r="AI5" i="20"/>
  <c r="Y12" i="71"/>
  <c r="X12" i="71"/>
  <c r="AR12" i="75"/>
  <c r="AH5" i="96"/>
  <c r="AQ5" i="96" s="1"/>
  <c r="Z5" i="96"/>
  <c r="U20" i="102"/>
  <c r="AR11" i="67"/>
  <c r="AR11" i="59"/>
  <c r="U9" i="95"/>
  <c r="AH5" i="58"/>
  <c r="AQ5" i="58" s="1"/>
  <c r="Z5" i="58"/>
  <c r="Z9" i="15"/>
  <c r="AR11" i="79"/>
  <c r="AR19" i="29"/>
  <c r="Z20" i="12"/>
  <c r="AH20" i="12"/>
  <c r="AQ20" i="12" s="1"/>
  <c r="U23" i="50"/>
  <c r="Z20" i="29"/>
  <c r="U22" i="90"/>
  <c r="U22" i="85"/>
  <c r="U21" i="94"/>
  <c r="AN11" i="97"/>
  <c r="AI11" i="97"/>
  <c r="AI8" i="86"/>
  <c r="AN8" i="86"/>
  <c r="AH12" i="59"/>
  <c r="AQ12" i="59" s="1"/>
  <c r="AF19" i="64"/>
  <c r="AO19" i="64" s="1"/>
  <c r="AG19" i="64"/>
  <c r="AP19" i="64" s="1"/>
  <c r="W20" i="64"/>
  <c r="AE19" i="64"/>
  <c r="AH5" i="88"/>
  <c r="AQ5" i="88" s="1"/>
  <c r="Z5" i="88"/>
  <c r="Z5" i="45"/>
  <c r="AH5" i="45"/>
  <c r="AQ5" i="45" s="1"/>
  <c r="Y7" i="44"/>
  <c r="X7" i="44"/>
  <c r="U20" i="35"/>
  <c r="AR11" i="24"/>
  <c r="AH12" i="28"/>
  <c r="AQ12" i="28" s="1"/>
  <c r="Y19" i="34"/>
  <c r="X19" i="34"/>
  <c r="AN8" i="101"/>
  <c r="AI8" i="101"/>
  <c r="AF5" i="51"/>
  <c r="AO5" i="51" s="1"/>
  <c r="AG5" i="51"/>
  <c r="AP5" i="51" s="1"/>
  <c r="AE5" i="51"/>
  <c r="W6" i="51"/>
  <c r="U13" i="83"/>
  <c r="AH12" i="38"/>
  <c r="AQ12" i="38" s="1"/>
  <c r="AR11" i="38"/>
  <c r="Y6" i="84"/>
  <c r="X6" i="84"/>
  <c r="Y12" i="89"/>
  <c r="X12" i="89"/>
  <c r="Z12" i="89" s="1"/>
  <c r="Y20" i="25"/>
  <c r="X20" i="25"/>
  <c r="AI11" i="71"/>
  <c r="AN11" i="71"/>
  <c r="Z14" i="2" l="1"/>
  <c r="AF14" i="2" s="1"/>
  <c r="AO14" i="2" s="1"/>
  <c r="Z12" i="97"/>
  <c r="AE14" i="2"/>
  <c r="AG14" i="2"/>
  <c r="AP14" i="2" s="1"/>
  <c r="W15" i="2"/>
  <c r="AF12" i="97"/>
  <c r="AO12" i="97" s="1"/>
  <c r="AE12" i="97"/>
  <c r="AG12" i="97"/>
  <c r="AP12" i="97" s="1"/>
  <c r="W13" i="97"/>
  <c r="AH12" i="89"/>
  <c r="AQ12" i="89" s="1"/>
  <c r="Y20" i="64"/>
  <c r="Z20" i="64" s="1"/>
  <c r="X20" i="64"/>
  <c r="AR8" i="86"/>
  <c r="U21" i="85"/>
  <c r="AR5" i="20"/>
  <c r="W14" i="75"/>
  <c r="AG13" i="75"/>
  <c r="AP13" i="75" s="1"/>
  <c r="AF13" i="75"/>
  <c r="AO13" i="75" s="1"/>
  <c r="AE13" i="75"/>
  <c r="Y13" i="24"/>
  <c r="X13" i="24"/>
  <c r="AN20" i="68"/>
  <c r="AI20" i="68"/>
  <c r="Y20" i="76"/>
  <c r="X20" i="76"/>
  <c r="Z20" i="76" s="1"/>
  <c r="AR5" i="9"/>
  <c r="U15" i="18"/>
  <c r="AG6" i="13"/>
  <c r="AP6" i="13" s="1"/>
  <c r="AF6" i="13"/>
  <c r="AO6" i="13" s="1"/>
  <c r="AE6" i="13"/>
  <c r="W7" i="13"/>
  <c r="Y20" i="72"/>
  <c r="Z20" i="72"/>
  <c r="X20" i="72"/>
  <c r="AN20" i="60"/>
  <c r="AI20" i="60"/>
  <c r="U20" i="82"/>
  <c r="AN12" i="79"/>
  <c r="AI12" i="79"/>
  <c r="U13" i="103"/>
  <c r="U8" i="11"/>
  <c r="AR11" i="89"/>
  <c r="AH10" i="93"/>
  <c r="AQ10" i="93" s="1"/>
  <c r="Y13" i="59"/>
  <c r="X13" i="59"/>
  <c r="Y13" i="38"/>
  <c r="X13" i="38"/>
  <c r="AR11" i="97"/>
  <c r="AF9" i="15"/>
  <c r="AO9" i="15" s="1"/>
  <c r="W10" i="15"/>
  <c r="AG9" i="15"/>
  <c r="AP9" i="15" s="1"/>
  <c r="AE9" i="15"/>
  <c r="U8" i="95"/>
  <c r="U7" i="95" s="1"/>
  <c r="U6" i="95" s="1"/>
  <c r="U19" i="102"/>
  <c r="AR6" i="44"/>
  <c r="Y12" i="33"/>
  <c r="Z12" i="33"/>
  <c r="X12" i="33"/>
  <c r="AG12" i="63"/>
  <c r="AP12" i="63" s="1"/>
  <c r="W13" i="63"/>
  <c r="AF12" i="63"/>
  <c r="AO12" i="63" s="1"/>
  <c r="AE12" i="63"/>
  <c r="U19" i="48"/>
  <c r="AN12" i="67"/>
  <c r="AI12" i="67"/>
  <c r="Y21" i="68"/>
  <c r="X21" i="68"/>
  <c r="Y20" i="80"/>
  <c r="X20" i="80"/>
  <c r="AN19" i="76"/>
  <c r="AI19" i="76"/>
  <c r="AR19" i="25"/>
  <c r="W11" i="105"/>
  <c r="AF10" i="105"/>
  <c r="AO10" i="105" s="1"/>
  <c r="AE10" i="105"/>
  <c r="AG10" i="105"/>
  <c r="AP10" i="105" s="1"/>
  <c r="AH10" i="52"/>
  <c r="AQ10" i="52" s="1"/>
  <c r="U13" i="87"/>
  <c r="Y20" i="21"/>
  <c r="X20" i="21"/>
  <c r="Z20" i="21" s="1"/>
  <c r="AH6" i="92"/>
  <c r="AQ6" i="92" s="1"/>
  <c r="Z10" i="93"/>
  <c r="AR9" i="47"/>
  <c r="AG12" i="89"/>
  <c r="AP12" i="89" s="1"/>
  <c r="AF12" i="89"/>
  <c r="AO12" i="89" s="1"/>
  <c r="W13" i="89"/>
  <c r="AE12" i="89"/>
  <c r="Y6" i="51"/>
  <c r="Z6" i="51" s="1"/>
  <c r="X6" i="51"/>
  <c r="AH19" i="34"/>
  <c r="AQ19" i="34" s="1"/>
  <c r="AI5" i="51"/>
  <c r="AN5" i="51"/>
  <c r="Z19" i="34"/>
  <c r="U21" i="90"/>
  <c r="AE20" i="12"/>
  <c r="W21" i="12"/>
  <c r="AF20" i="12"/>
  <c r="AO20" i="12" s="1"/>
  <c r="AG20" i="12"/>
  <c r="AP20" i="12" s="1"/>
  <c r="AI11" i="33"/>
  <c r="AN11" i="33"/>
  <c r="AI12" i="24"/>
  <c r="AN12" i="24"/>
  <c r="AE10" i="46"/>
  <c r="AG10" i="46"/>
  <c r="AP10" i="46" s="1"/>
  <c r="AF10" i="46"/>
  <c r="AO10" i="46" s="1"/>
  <c r="W11" i="46"/>
  <c r="AR5" i="92"/>
  <c r="U10" i="41"/>
  <c r="AR5" i="84"/>
  <c r="AH9" i="86"/>
  <c r="AQ9" i="86" s="1"/>
  <c r="U13" i="99"/>
  <c r="Z10" i="52"/>
  <c r="AR18" i="34"/>
  <c r="Y10" i="32"/>
  <c r="X10" i="32"/>
  <c r="Z6" i="92"/>
  <c r="U17" i="98"/>
  <c r="AN19" i="39"/>
  <c r="AI19" i="39"/>
  <c r="AN12" i="59"/>
  <c r="AI12" i="59"/>
  <c r="AR11" i="71"/>
  <c r="AG5" i="54"/>
  <c r="AP5" i="54" s="1"/>
  <c r="W6" i="54"/>
  <c r="AE5" i="54"/>
  <c r="AF5" i="54"/>
  <c r="AO5" i="54" s="1"/>
  <c r="AH6" i="20"/>
  <c r="AQ6" i="20" s="1"/>
  <c r="U10" i="91"/>
  <c r="U12" i="55"/>
  <c r="AF9" i="86"/>
  <c r="AO9" i="86" s="1"/>
  <c r="AE9" i="86"/>
  <c r="W10" i="86"/>
  <c r="AG9" i="86"/>
  <c r="AP9" i="86" s="1"/>
  <c r="AN19" i="72"/>
  <c r="AI19" i="72"/>
  <c r="Y21" i="60"/>
  <c r="Z21" i="60" s="1"/>
  <c r="X21" i="60"/>
  <c r="AI9" i="32"/>
  <c r="AN9" i="32"/>
  <c r="Y13" i="79"/>
  <c r="Z13" i="79" s="1"/>
  <c r="X13" i="79"/>
  <c r="Y20" i="39"/>
  <c r="X20" i="39"/>
  <c r="Z20" i="39" s="1"/>
  <c r="AI12" i="28"/>
  <c r="AN12" i="28"/>
  <c r="AH12" i="71"/>
  <c r="AQ12" i="71" s="1"/>
  <c r="AN11" i="19"/>
  <c r="AI11" i="19"/>
  <c r="Z12" i="71"/>
  <c r="U10" i="43"/>
  <c r="Y12" i="19"/>
  <c r="X12" i="19"/>
  <c r="Z6" i="20"/>
  <c r="AH7" i="104"/>
  <c r="AQ7" i="104" s="1"/>
  <c r="Y13" i="67"/>
  <c r="Z13" i="67"/>
  <c r="X13" i="67"/>
  <c r="U19" i="42"/>
  <c r="AN19" i="80"/>
  <c r="AI19" i="80"/>
  <c r="U20" i="10"/>
  <c r="AR13" i="2"/>
  <c r="AR9" i="93"/>
  <c r="AH10" i="47"/>
  <c r="AQ10" i="47" s="1"/>
  <c r="AI19" i="21"/>
  <c r="AN19" i="21"/>
  <c r="AR9" i="52"/>
  <c r="AH9" i="101"/>
  <c r="AQ9" i="101" s="1"/>
  <c r="Y6" i="100"/>
  <c r="X6" i="100"/>
  <c r="AH6" i="9"/>
  <c r="AQ6" i="9" s="1"/>
  <c r="AH20" i="25"/>
  <c r="AQ20" i="25" s="1"/>
  <c r="AH6" i="84"/>
  <c r="AQ6" i="84" s="1"/>
  <c r="U19" i="35"/>
  <c r="W6" i="88"/>
  <c r="AG5" i="88"/>
  <c r="AP5" i="88" s="1"/>
  <c r="AF5" i="88"/>
  <c r="AO5" i="88" s="1"/>
  <c r="AE5" i="88"/>
  <c r="W21" i="29"/>
  <c r="AF20" i="29"/>
  <c r="AO20" i="29" s="1"/>
  <c r="AG20" i="29"/>
  <c r="AP20" i="29" s="1"/>
  <c r="AE20" i="29"/>
  <c r="Z6" i="9"/>
  <c r="Z20" i="25"/>
  <c r="Z6" i="84"/>
  <c r="AH7" i="44"/>
  <c r="AQ7" i="44" s="1"/>
  <c r="U20" i="94"/>
  <c r="AG5" i="58"/>
  <c r="AP5" i="58" s="1"/>
  <c r="AF5" i="58"/>
  <c r="AO5" i="58" s="1"/>
  <c r="AE5" i="58"/>
  <c r="W6" i="58"/>
  <c r="U12" i="83"/>
  <c r="AR8" i="101"/>
  <c r="Z7" i="44"/>
  <c r="AF5" i="45"/>
  <c r="AO5" i="45" s="1"/>
  <c r="AE5" i="45"/>
  <c r="AG5" i="45"/>
  <c r="AP5" i="45" s="1"/>
  <c r="W6" i="45"/>
  <c r="AN19" i="64"/>
  <c r="AI19" i="64"/>
  <c r="U22" i="50"/>
  <c r="AF5" i="96"/>
  <c r="AO5" i="96" s="1"/>
  <c r="AE5" i="96"/>
  <c r="W6" i="96"/>
  <c r="AG5" i="96"/>
  <c r="AP5" i="96" s="1"/>
  <c r="AR6" i="104"/>
  <c r="AH14" i="2"/>
  <c r="AQ14" i="2" s="1"/>
  <c r="Z7" i="104"/>
  <c r="AH12" i="97"/>
  <c r="AQ12" i="97" s="1"/>
  <c r="AE10" i="53"/>
  <c r="AF10" i="53"/>
  <c r="AO10" i="53" s="1"/>
  <c r="AG10" i="53"/>
  <c r="AP10" i="53" s="1"/>
  <c r="W11" i="53"/>
  <c r="U12" i="49"/>
  <c r="Z10" i="47"/>
  <c r="Z9" i="101"/>
  <c r="AN5" i="100"/>
  <c r="AI5" i="100"/>
  <c r="U10" i="16"/>
  <c r="AI12" i="38"/>
  <c r="AN12" i="38"/>
  <c r="Y13" i="28"/>
  <c r="X13" i="28"/>
  <c r="Z10" i="32" l="1"/>
  <c r="AF21" i="60"/>
  <c r="AO21" i="60" s="1"/>
  <c r="W22" i="60"/>
  <c r="AG21" i="60"/>
  <c r="AP21" i="60" s="1"/>
  <c r="AE21" i="60"/>
  <c r="AF6" i="51"/>
  <c r="AO6" i="51" s="1"/>
  <c r="W7" i="51"/>
  <c r="AG6" i="51"/>
  <c r="AP6" i="51" s="1"/>
  <c r="AE6" i="51"/>
  <c r="AE10" i="32"/>
  <c r="AF10" i="32"/>
  <c r="AO10" i="32" s="1"/>
  <c r="AG10" i="32"/>
  <c r="AP10" i="32" s="1"/>
  <c r="W11" i="32"/>
  <c r="AH12" i="19"/>
  <c r="AQ12" i="19" s="1"/>
  <c r="AE20" i="39"/>
  <c r="AF20" i="39"/>
  <c r="AO20" i="39" s="1"/>
  <c r="AG20" i="39"/>
  <c r="AP20" i="39" s="1"/>
  <c r="W21" i="39"/>
  <c r="AR9" i="32"/>
  <c r="U11" i="55"/>
  <c r="AI10" i="46"/>
  <c r="AN10" i="46"/>
  <c r="U12" i="87"/>
  <c r="AH21" i="68"/>
  <c r="AQ21" i="68" s="1"/>
  <c r="U18" i="48"/>
  <c r="AG12" i="33"/>
  <c r="AP12" i="33" s="1"/>
  <c r="AE12" i="33"/>
  <c r="AF12" i="33"/>
  <c r="AO12" i="33" s="1"/>
  <c r="W13" i="33"/>
  <c r="AH13" i="59"/>
  <c r="AQ13" i="59" s="1"/>
  <c r="AR20" i="60"/>
  <c r="Y7" i="13"/>
  <c r="X7" i="13"/>
  <c r="Z7" i="13" s="1"/>
  <c r="AN12" i="97"/>
  <c r="AI12" i="97"/>
  <c r="AG9" i="101"/>
  <c r="AP9" i="101" s="1"/>
  <c r="W10" i="101"/>
  <c r="AF9" i="101"/>
  <c r="AO9" i="101" s="1"/>
  <c r="AE9" i="101"/>
  <c r="AR12" i="38"/>
  <c r="U21" i="50"/>
  <c r="U20" i="50" s="1"/>
  <c r="AI5" i="45"/>
  <c r="AN5" i="45"/>
  <c r="U11" i="83"/>
  <c r="U19" i="94"/>
  <c r="Y6" i="88"/>
  <c r="Z6" i="88" s="1"/>
  <c r="X6" i="88"/>
  <c r="U18" i="42"/>
  <c r="Z12" i="19"/>
  <c r="AH21" i="60"/>
  <c r="AQ21" i="60" s="1"/>
  <c r="Y21" i="12"/>
  <c r="X21" i="12"/>
  <c r="AR5" i="51"/>
  <c r="AR19" i="76"/>
  <c r="Z21" i="68"/>
  <c r="AN12" i="63"/>
  <c r="AI12" i="63"/>
  <c r="U5" i="95"/>
  <c r="X5" i="95" s="1"/>
  <c r="Z13" i="59"/>
  <c r="U12" i="103"/>
  <c r="AI6" i="13"/>
  <c r="AN6" i="13"/>
  <c r="AH13" i="24"/>
  <c r="AQ13" i="24" s="1"/>
  <c r="Y14" i="75"/>
  <c r="X14" i="75"/>
  <c r="AG10" i="47"/>
  <c r="AP10" i="47" s="1"/>
  <c r="W11" i="47"/>
  <c r="AE10" i="47"/>
  <c r="AF10" i="47"/>
  <c r="AO10" i="47" s="1"/>
  <c r="AI10" i="53"/>
  <c r="AN10" i="53"/>
  <c r="AF7" i="104"/>
  <c r="AO7" i="104" s="1"/>
  <c r="AE7" i="104"/>
  <c r="AG7" i="104"/>
  <c r="AP7" i="104" s="1"/>
  <c r="W8" i="104"/>
  <c r="AR19" i="64"/>
  <c r="Y6" i="58"/>
  <c r="X6" i="58"/>
  <c r="AE6" i="84"/>
  <c r="W7" i="84"/>
  <c r="AG6" i="84"/>
  <c r="AP6" i="84" s="1"/>
  <c r="AF6" i="84"/>
  <c r="AO6" i="84" s="1"/>
  <c r="Y21" i="29"/>
  <c r="Z21" i="29"/>
  <c r="X21" i="29"/>
  <c r="AH6" i="100"/>
  <c r="AQ6" i="100" s="1"/>
  <c r="AH13" i="67"/>
  <c r="AQ13" i="67" s="1"/>
  <c r="AH13" i="79"/>
  <c r="AQ13" i="79" s="1"/>
  <c r="Y10" i="86"/>
  <c r="X10" i="86"/>
  <c r="U9" i="91"/>
  <c r="U16" i="98"/>
  <c r="AR12" i="24"/>
  <c r="AI20" i="12"/>
  <c r="AN20" i="12"/>
  <c r="AI12" i="89"/>
  <c r="AN12" i="89"/>
  <c r="AG10" i="93"/>
  <c r="AP10" i="93" s="1"/>
  <c r="W11" i="93"/>
  <c r="AF10" i="93"/>
  <c r="AO10" i="93" s="1"/>
  <c r="AE10" i="93"/>
  <c r="AH20" i="21"/>
  <c r="AQ20" i="21" s="1"/>
  <c r="AN10" i="105"/>
  <c r="AI10" i="105"/>
  <c r="AR12" i="79"/>
  <c r="AH20" i="72"/>
  <c r="AQ20" i="72" s="1"/>
  <c r="AH20" i="76"/>
  <c r="AQ20" i="76" s="1"/>
  <c r="Z13" i="24"/>
  <c r="AH20" i="64"/>
  <c r="AQ20" i="64" s="1"/>
  <c r="Y15" i="2"/>
  <c r="X15" i="2"/>
  <c r="Y11" i="53"/>
  <c r="X11" i="53"/>
  <c r="Y6" i="96"/>
  <c r="Z6" i="96" s="1"/>
  <c r="X6" i="96"/>
  <c r="AF7" i="44"/>
  <c r="AO7" i="44" s="1"/>
  <c r="AE7" i="44"/>
  <c r="W8" i="44"/>
  <c r="AG7" i="44"/>
  <c r="AP7" i="44" s="1"/>
  <c r="AN5" i="58"/>
  <c r="AI5" i="58"/>
  <c r="AG20" i="25"/>
  <c r="AP20" i="25" s="1"/>
  <c r="W21" i="25"/>
  <c r="AE20" i="25"/>
  <c r="AF20" i="25"/>
  <c r="AO20" i="25" s="1"/>
  <c r="U18" i="35"/>
  <c r="Z6" i="100"/>
  <c r="U19" i="10"/>
  <c r="AE13" i="67"/>
  <c r="AF13" i="67"/>
  <c r="AO13" i="67" s="1"/>
  <c r="AG13" i="67"/>
  <c r="AP13" i="67" s="1"/>
  <c r="W14" i="67"/>
  <c r="U9" i="43"/>
  <c r="AG13" i="79"/>
  <c r="AP13" i="79" s="1"/>
  <c r="AE13" i="79"/>
  <c r="W14" i="79"/>
  <c r="AF13" i="79"/>
  <c r="AO13" i="79" s="1"/>
  <c r="AN9" i="86"/>
  <c r="AI9" i="86"/>
  <c r="AR12" i="59"/>
  <c r="AF6" i="92"/>
  <c r="AO6" i="92" s="1"/>
  <c r="AE6" i="92"/>
  <c r="AG6" i="92"/>
  <c r="AP6" i="92" s="1"/>
  <c r="W7" i="92"/>
  <c r="AE10" i="52"/>
  <c r="W11" i="52"/>
  <c r="AF10" i="52"/>
  <c r="AO10" i="52" s="1"/>
  <c r="AG10" i="52"/>
  <c r="AP10" i="52" s="1"/>
  <c r="Y11" i="46"/>
  <c r="X11" i="46"/>
  <c r="Y13" i="89"/>
  <c r="X13" i="89"/>
  <c r="AE20" i="21"/>
  <c r="W21" i="21"/>
  <c r="AF20" i="21"/>
  <c r="AO20" i="21" s="1"/>
  <c r="AG20" i="21"/>
  <c r="AP20" i="21" s="1"/>
  <c r="AH20" i="80"/>
  <c r="AQ20" i="80" s="1"/>
  <c r="AR12" i="67"/>
  <c r="Y13" i="63"/>
  <c r="X13" i="63"/>
  <c r="AI9" i="15"/>
  <c r="AN9" i="15"/>
  <c r="AH13" i="38"/>
  <c r="AQ13" i="38" s="1"/>
  <c r="W21" i="72"/>
  <c r="AE20" i="72"/>
  <c r="AF20" i="72"/>
  <c r="AO20" i="72" s="1"/>
  <c r="AG20" i="72"/>
  <c r="AP20" i="72" s="1"/>
  <c r="AF20" i="76"/>
  <c r="AO20" i="76" s="1"/>
  <c r="W21" i="76"/>
  <c r="AG20" i="76"/>
  <c r="AP20" i="76" s="1"/>
  <c r="AE20" i="76"/>
  <c r="AF20" i="64"/>
  <c r="AO20" i="64" s="1"/>
  <c r="W21" i="64"/>
  <c r="AG20" i="64"/>
  <c r="AP20" i="64" s="1"/>
  <c r="AE20" i="64"/>
  <c r="AH13" i="28"/>
  <c r="AQ13" i="28" s="1"/>
  <c r="U9" i="16"/>
  <c r="U11" i="49"/>
  <c r="Z13" i="28"/>
  <c r="AR5" i="100"/>
  <c r="AN5" i="96"/>
  <c r="AI5" i="96"/>
  <c r="W7" i="9"/>
  <c r="AG6" i="9"/>
  <c r="AP6" i="9" s="1"/>
  <c r="AE6" i="9"/>
  <c r="AF6" i="9"/>
  <c r="AO6" i="9" s="1"/>
  <c r="AN5" i="88"/>
  <c r="AI5" i="88"/>
  <c r="AR19" i="21"/>
  <c r="AR19" i="80"/>
  <c r="AF12" i="71"/>
  <c r="AO12" i="71" s="1"/>
  <c r="AG12" i="71"/>
  <c r="AP12" i="71" s="1"/>
  <c r="AE12" i="71"/>
  <c r="W13" i="71"/>
  <c r="AR12" i="28"/>
  <c r="AR19" i="72"/>
  <c r="AI5" i="54"/>
  <c r="AN5" i="54"/>
  <c r="AH10" i="32"/>
  <c r="AQ10" i="32" s="1"/>
  <c r="AR11" i="33"/>
  <c r="U20" i="90"/>
  <c r="AH6" i="51"/>
  <c r="AQ6" i="51" s="1"/>
  <c r="Y11" i="105"/>
  <c r="Z11" i="105"/>
  <c r="X11" i="105"/>
  <c r="Z20" i="80"/>
  <c r="Z13" i="38"/>
  <c r="AN13" i="75"/>
  <c r="AI13" i="75"/>
  <c r="Y13" i="97"/>
  <c r="Z13" i="97" s="1"/>
  <c r="X13" i="97"/>
  <c r="AN14" i="2"/>
  <c r="AI14" i="2"/>
  <c r="Y6" i="45"/>
  <c r="X6" i="45"/>
  <c r="Z6" i="45" s="1"/>
  <c r="AN20" i="29"/>
  <c r="AI20" i="29"/>
  <c r="AG6" i="20"/>
  <c r="AP6" i="20" s="1"/>
  <c r="AF6" i="20"/>
  <c r="AO6" i="20" s="1"/>
  <c r="AE6" i="20"/>
  <c r="W7" i="20"/>
  <c r="AR11" i="19"/>
  <c r="AH20" i="39"/>
  <c r="AQ20" i="39" s="1"/>
  <c r="Y6" i="54"/>
  <c r="X6" i="54"/>
  <c r="AR19" i="39"/>
  <c r="U12" i="99"/>
  <c r="U9" i="41"/>
  <c r="AG19" i="34"/>
  <c r="AP19" i="34" s="1"/>
  <c r="W20" i="34"/>
  <c r="AF19" i="34"/>
  <c r="AO19" i="34" s="1"/>
  <c r="AE19" i="34"/>
  <c r="AH12" i="33"/>
  <c r="AQ12" i="33" s="1"/>
  <c r="U18" i="102"/>
  <c r="Y10" i="15"/>
  <c r="X10" i="15"/>
  <c r="U7" i="11"/>
  <c r="U19" i="82"/>
  <c r="U14" i="18"/>
  <c r="AR20" i="68"/>
  <c r="U20" i="85"/>
  <c r="Z10" i="15" l="1"/>
  <c r="Z15" i="2"/>
  <c r="AG15" i="2" s="1"/>
  <c r="AP15" i="2" s="1"/>
  <c r="Z11" i="46"/>
  <c r="W12" i="46" s="1"/>
  <c r="Z10" i="86"/>
  <c r="AF10" i="86" s="1"/>
  <c r="AO10" i="86" s="1"/>
  <c r="AE11" i="46"/>
  <c r="AF11" i="46"/>
  <c r="AO11" i="46" s="1"/>
  <c r="AE10" i="86"/>
  <c r="W11" i="86"/>
  <c r="AG10" i="86"/>
  <c r="AP10" i="86" s="1"/>
  <c r="W16" i="2"/>
  <c r="AE15" i="2"/>
  <c r="AF15" i="2"/>
  <c r="AO15" i="2" s="1"/>
  <c r="AF10" i="15"/>
  <c r="AO10" i="15" s="1"/>
  <c r="AG10" i="15"/>
  <c r="AP10" i="15" s="1"/>
  <c r="W11" i="15"/>
  <c r="AE10" i="15"/>
  <c r="AF13" i="97"/>
  <c r="AO13" i="97" s="1"/>
  <c r="AE13" i="97"/>
  <c r="W14" i="97"/>
  <c r="AG13" i="97"/>
  <c r="AP13" i="97" s="1"/>
  <c r="AG6" i="96"/>
  <c r="AP6" i="96" s="1"/>
  <c r="AE6" i="96"/>
  <c r="AF6" i="96"/>
  <c r="AO6" i="96" s="1"/>
  <c r="W7" i="96"/>
  <c r="AG11" i="105"/>
  <c r="AP11" i="105" s="1"/>
  <c r="W12" i="105"/>
  <c r="AE11" i="105"/>
  <c r="AF11" i="105"/>
  <c r="AO11" i="105" s="1"/>
  <c r="U19" i="85"/>
  <c r="U13" i="18"/>
  <c r="AN19" i="34"/>
  <c r="AI19" i="34"/>
  <c r="Y7" i="20"/>
  <c r="X7" i="20"/>
  <c r="Z7" i="20" s="1"/>
  <c r="AH6" i="45"/>
  <c r="AQ6" i="45" s="1"/>
  <c r="AH11" i="105"/>
  <c r="AQ11" i="105" s="1"/>
  <c r="AR5" i="88"/>
  <c r="AR5" i="96"/>
  <c r="U10" i="49"/>
  <c r="U9" i="49" s="1"/>
  <c r="Y21" i="21"/>
  <c r="X21" i="21"/>
  <c r="AN10" i="52"/>
  <c r="AI10" i="52"/>
  <c r="AN13" i="79"/>
  <c r="AI13" i="79"/>
  <c r="U17" i="35"/>
  <c r="AH6" i="96"/>
  <c r="AQ6" i="96" s="1"/>
  <c r="AH15" i="2"/>
  <c r="AQ15" i="2" s="1"/>
  <c r="AR10" i="105"/>
  <c r="X11" i="93"/>
  <c r="Y11" i="93"/>
  <c r="AH10" i="86"/>
  <c r="AQ10" i="86" s="1"/>
  <c r="AG21" i="29"/>
  <c r="AP21" i="29" s="1"/>
  <c r="AF21" i="29"/>
  <c r="AO21" i="29" s="1"/>
  <c r="AE21" i="29"/>
  <c r="W22" i="29"/>
  <c r="AN6" i="84"/>
  <c r="AI6" i="84"/>
  <c r="AR10" i="53"/>
  <c r="AH14" i="75"/>
  <c r="AQ14" i="75" s="1"/>
  <c r="AR6" i="13"/>
  <c r="AR12" i="63"/>
  <c r="AG12" i="19"/>
  <c r="AP12" i="19" s="1"/>
  <c r="W13" i="19"/>
  <c r="AF12" i="19"/>
  <c r="AO12" i="19" s="1"/>
  <c r="AE12" i="19"/>
  <c r="AF7" i="13"/>
  <c r="AO7" i="13" s="1"/>
  <c r="W8" i="13"/>
  <c r="AG7" i="13"/>
  <c r="AP7" i="13" s="1"/>
  <c r="AE7" i="13"/>
  <c r="Y13" i="33"/>
  <c r="X13" i="33"/>
  <c r="Y7" i="51"/>
  <c r="X7" i="51"/>
  <c r="Y21" i="64"/>
  <c r="X21" i="64"/>
  <c r="AN20" i="21"/>
  <c r="AI20" i="21"/>
  <c r="AN13" i="67"/>
  <c r="AI13" i="67"/>
  <c r="AH6" i="58"/>
  <c r="AQ6" i="58" s="1"/>
  <c r="Y8" i="104"/>
  <c r="X8" i="104"/>
  <c r="Z8" i="104" s="1"/>
  <c r="Z14" i="75"/>
  <c r="AH21" i="12"/>
  <c r="AQ21" i="12" s="1"/>
  <c r="U18" i="94"/>
  <c r="U19" i="50"/>
  <c r="X10" i="101"/>
  <c r="Y10" i="101"/>
  <c r="Z10" i="101"/>
  <c r="U10" i="55"/>
  <c r="AI20" i="39"/>
  <c r="AN20" i="39"/>
  <c r="U8" i="16"/>
  <c r="AR9" i="15"/>
  <c r="AH13" i="89"/>
  <c r="AQ13" i="89" s="1"/>
  <c r="Y7" i="92"/>
  <c r="X7" i="92"/>
  <c r="AR9" i="86"/>
  <c r="AI20" i="25"/>
  <c r="AN20" i="25"/>
  <c r="Z6" i="58"/>
  <c r="U11" i="103"/>
  <c r="AF21" i="68"/>
  <c r="AO21" i="68" s="1"/>
  <c r="AE21" i="68"/>
  <c r="AG21" i="68"/>
  <c r="AP21" i="68" s="1"/>
  <c r="W22" i="68"/>
  <c r="Z21" i="12"/>
  <c r="U17" i="42"/>
  <c r="AN12" i="33"/>
  <c r="AI12" i="33"/>
  <c r="AI10" i="32"/>
  <c r="AN10" i="32"/>
  <c r="AN21" i="60"/>
  <c r="AI21" i="60"/>
  <c r="U19" i="90"/>
  <c r="AN6" i="9"/>
  <c r="AI6" i="9"/>
  <c r="AN20" i="76"/>
  <c r="AI20" i="76"/>
  <c r="AN20" i="72"/>
  <c r="AI20" i="72"/>
  <c r="AH13" i="63"/>
  <c r="AQ13" i="63" s="1"/>
  <c r="Z13" i="89"/>
  <c r="U8" i="43"/>
  <c r="U18" i="10"/>
  <c r="Y21" i="25"/>
  <c r="X21" i="25"/>
  <c r="Y8" i="44"/>
  <c r="X8" i="44"/>
  <c r="Z8" i="44" s="1"/>
  <c r="AH11" i="53"/>
  <c r="AQ11" i="53" s="1"/>
  <c r="AR12" i="89"/>
  <c r="U15" i="98"/>
  <c r="AI7" i="104"/>
  <c r="AN7" i="104"/>
  <c r="AI10" i="47"/>
  <c r="AN10" i="47"/>
  <c r="AG13" i="59"/>
  <c r="AP13" i="59" s="1"/>
  <c r="W14" i="59"/>
  <c r="AE13" i="59"/>
  <c r="AF13" i="59"/>
  <c r="AO13" i="59" s="1"/>
  <c r="AH6" i="88"/>
  <c r="AQ6" i="88" s="1"/>
  <c r="U10" i="83"/>
  <c r="AR12" i="97"/>
  <c r="U11" i="87"/>
  <c r="U11" i="99"/>
  <c r="AI6" i="20"/>
  <c r="AN6" i="20"/>
  <c r="Y20" i="34"/>
  <c r="X20" i="34"/>
  <c r="AR13" i="75"/>
  <c r="U6" i="11"/>
  <c r="AH6" i="54"/>
  <c r="AQ6" i="54" s="1"/>
  <c r="AR20" i="29"/>
  <c r="AF13" i="38"/>
  <c r="AO13" i="38" s="1"/>
  <c r="AG13" i="38"/>
  <c r="AP13" i="38" s="1"/>
  <c r="W14" i="38"/>
  <c r="AE13" i="38"/>
  <c r="Y13" i="71"/>
  <c r="X13" i="71"/>
  <c r="Z13" i="71" s="1"/>
  <c r="W14" i="28"/>
  <c r="AF13" i="28"/>
  <c r="AO13" i="28" s="1"/>
  <c r="AE13" i="28"/>
  <c r="AG13" i="28"/>
  <c r="AP13" i="28" s="1"/>
  <c r="Y21" i="72"/>
  <c r="X21" i="72"/>
  <c r="Z13" i="63"/>
  <c r="AN6" i="92"/>
  <c r="AI6" i="92"/>
  <c r="Y14" i="67"/>
  <c r="X14" i="67"/>
  <c r="W7" i="100"/>
  <c r="AG6" i="100"/>
  <c r="AP6" i="100" s="1"/>
  <c r="AE6" i="100"/>
  <c r="AF6" i="100"/>
  <c r="AO6" i="100" s="1"/>
  <c r="AN7" i="44"/>
  <c r="AI7" i="44"/>
  <c r="Z11" i="53"/>
  <c r="AN10" i="93"/>
  <c r="AI10" i="93"/>
  <c r="Y11" i="47"/>
  <c r="X11" i="47"/>
  <c r="Z11" i="47" s="1"/>
  <c r="W7" i="88"/>
  <c r="AG6" i="88"/>
  <c r="AP6" i="88" s="1"/>
  <c r="AF6" i="88"/>
  <c r="AO6" i="88" s="1"/>
  <c r="AE6" i="88"/>
  <c r="Y21" i="39"/>
  <c r="X21" i="39"/>
  <c r="AI6" i="51"/>
  <c r="AN6" i="51"/>
  <c r="Y22" i="60"/>
  <c r="X22" i="60"/>
  <c r="AF6" i="45"/>
  <c r="AO6" i="45" s="1"/>
  <c r="AG6" i="45"/>
  <c r="AP6" i="45" s="1"/>
  <c r="W7" i="45"/>
  <c r="AE6" i="45"/>
  <c r="U18" i="82"/>
  <c r="U17" i="102"/>
  <c r="AR14" i="2"/>
  <c r="AH10" i="15"/>
  <c r="AQ10" i="15" s="1"/>
  <c r="U8" i="41"/>
  <c r="Z6" i="54"/>
  <c r="AH13" i="97"/>
  <c r="AQ13" i="97" s="1"/>
  <c r="AF20" i="80"/>
  <c r="AO20" i="80" s="1"/>
  <c r="AG20" i="80"/>
  <c r="AP20" i="80" s="1"/>
  <c r="AE20" i="80"/>
  <c r="W21" i="80"/>
  <c r="AR5" i="54"/>
  <c r="AN12" i="71"/>
  <c r="AI12" i="71"/>
  <c r="Y7" i="9"/>
  <c r="X7" i="9"/>
  <c r="Z7" i="9" s="1"/>
  <c r="AN20" i="64"/>
  <c r="AI20" i="64"/>
  <c r="Y21" i="76"/>
  <c r="X21" i="76"/>
  <c r="AH11" i="46"/>
  <c r="AQ11" i="46" s="1"/>
  <c r="X11" i="52"/>
  <c r="Y11" i="52"/>
  <c r="Y14" i="79"/>
  <c r="X14" i="79"/>
  <c r="AR5" i="58"/>
  <c r="AF13" i="24"/>
  <c r="AO13" i="24" s="1"/>
  <c r="AG13" i="24"/>
  <c r="AP13" i="24" s="1"/>
  <c r="W14" i="24"/>
  <c r="AE13" i="24"/>
  <c r="AR20" i="12"/>
  <c r="U8" i="91"/>
  <c r="AH21" i="29"/>
  <c r="AQ21" i="29" s="1"/>
  <c r="Y7" i="84"/>
  <c r="Z7" i="84"/>
  <c r="X7" i="84"/>
  <c r="AH5" i="95"/>
  <c r="AQ5" i="95" s="1"/>
  <c r="Z5" i="95"/>
  <c r="AR5" i="45"/>
  <c r="AN9" i="101"/>
  <c r="AI9" i="101"/>
  <c r="AH7" i="13"/>
  <c r="AQ7" i="13" s="1"/>
  <c r="U17" i="48"/>
  <c r="AR10" i="46"/>
  <c r="Y11" i="32"/>
  <c r="X11" i="32"/>
  <c r="Z11" i="32" s="1"/>
  <c r="Z21" i="21" l="1"/>
  <c r="AG11" i="46"/>
  <c r="AP11" i="46" s="1"/>
  <c r="Z20" i="34"/>
  <c r="W21" i="34" s="1"/>
  <c r="Z7" i="92"/>
  <c r="W8" i="92" s="1"/>
  <c r="Z7" i="51"/>
  <c r="AF7" i="51" s="1"/>
  <c r="AO7" i="51" s="1"/>
  <c r="W22" i="21"/>
  <c r="AF21" i="21"/>
  <c r="AO21" i="21" s="1"/>
  <c r="AE21" i="21"/>
  <c r="AG21" i="21"/>
  <c r="AP21" i="21" s="1"/>
  <c r="AE7" i="92"/>
  <c r="AG7" i="92"/>
  <c r="AP7" i="92" s="1"/>
  <c r="AF7" i="92"/>
  <c r="AO7" i="92" s="1"/>
  <c r="AE20" i="34"/>
  <c r="AF20" i="34"/>
  <c r="AO20" i="34" s="1"/>
  <c r="AG20" i="34"/>
  <c r="AP20" i="34" s="1"/>
  <c r="AF11" i="32"/>
  <c r="AO11" i="32" s="1"/>
  <c r="W12" i="32"/>
  <c r="AG11" i="32"/>
  <c r="AP11" i="32" s="1"/>
  <c r="AE11" i="32"/>
  <c r="AF13" i="71"/>
  <c r="AO13" i="71" s="1"/>
  <c r="AG13" i="71"/>
  <c r="AP13" i="71" s="1"/>
  <c r="AE13" i="71"/>
  <c r="W14" i="71"/>
  <c r="AG7" i="84"/>
  <c r="AP7" i="84" s="1"/>
  <c r="W8" i="84"/>
  <c r="AF7" i="84"/>
  <c r="AO7" i="84" s="1"/>
  <c r="AE7" i="84"/>
  <c r="AH11" i="52"/>
  <c r="AQ11" i="52" s="1"/>
  <c r="AH21" i="76"/>
  <c r="AQ21" i="76" s="1"/>
  <c r="AG7" i="9"/>
  <c r="AP7" i="9" s="1"/>
  <c r="AF7" i="9"/>
  <c r="AO7" i="9" s="1"/>
  <c r="W8" i="9"/>
  <c r="AE7" i="9"/>
  <c r="Y21" i="80"/>
  <c r="X21" i="80"/>
  <c r="W12" i="47"/>
  <c r="AF11" i="47"/>
  <c r="AO11" i="47" s="1"/>
  <c r="AE11" i="47"/>
  <c r="AG11" i="47"/>
  <c r="AP11" i="47" s="1"/>
  <c r="AH21" i="72"/>
  <c r="AQ21" i="72" s="1"/>
  <c r="U10" i="99"/>
  <c r="AR12" i="33"/>
  <c r="AF8" i="104"/>
  <c r="AO8" i="104" s="1"/>
  <c r="AG8" i="104"/>
  <c r="AP8" i="104" s="1"/>
  <c r="AE8" i="104"/>
  <c r="W9" i="104"/>
  <c r="AN10" i="15"/>
  <c r="AI10" i="15"/>
  <c r="AR7" i="104"/>
  <c r="U18" i="90"/>
  <c r="AI21" i="68"/>
  <c r="AN21" i="68"/>
  <c r="AR20" i="25"/>
  <c r="AE10" i="101"/>
  <c r="AG10" i="101"/>
  <c r="AP10" i="101" s="1"/>
  <c r="W11" i="101"/>
  <c r="AF10" i="101"/>
  <c r="AO10" i="101" s="1"/>
  <c r="U17" i="94"/>
  <c r="AR20" i="21"/>
  <c r="AN7" i="13"/>
  <c r="AI7" i="13"/>
  <c r="Y13" i="19"/>
  <c r="X13" i="19"/>
  <c r="Z13" i="19" s="1"/>
  <c r="Y22" i="29"/>
  <c r="X22" i="29"/>
  <c r="U18" i="85"/>
  <c r="Y11" i="15"/>
  <c r="X11" i="15"/>
  <c r="AR6" i="51"/>
  <c r="U10" i="87"/>
  <c r="AH21" i="25"/>
  <c r="AQ21" i="25" s="1"/>
  <c r="U7" i="43"/>
  <c r="AR20" i="76"/>
  <c r="AR21" i="60"/>
  <c r="U7" i="16"/>
  <c r="AI21" i="29"/>
  <c r="AN21" i="29"/>
  <c r="AR10" i="52"/>
  <c r="U8" i="49"/>
  <c r="AR19" i="34"/>
  <c r="Y7" i="96"/>
  <c r="X7" i="96"/>
  <c r="Y14" i="97"/>
  <c r="X14" i="97"/>
  <c r="Z14" i="97" s="1"/>
  <c r="AH14" i="67"/>
  <c r="AQ14" i="67" s="1"/>
  <c r="U9" i="83"/>
  <c r="W9" i="44"/>
  <c r="AF8" i="44"/>
  <c r="AO8" i="44" s="1"/>
  <c r="AE8" i="44"/>
  <c r="AG8" i="44"/>
  <c r="AP8" i="44" s="1"/>
  <c r="AR20" i="72"/>
  <c r="U9" i="55"/>
  <c r="AE7" i="20"/>
  <c r="AF7" i="20"/>
  <c r="AO7" i="20" s="1"/>
  <c r="W8" i="20"/>
  <c r="AG7" i="20"/>
  <c r="AP7" i="20" s="1"/>
  <c r="U16" i="48"/>
  <c r="Y7" i="45"/>
  <c r="X7" i="45"/>
  <c r="AN6" i="88"/>
  <c r="AI6" i="88"/>
  <c r="Z14" i="67"/>
  <c r="Z21" i="72"/>
  <c r="AH13" i="71"/>
  <c r="AQ13" i="71" s="1"/>
  <c r="AN13" i="59"/>
  <c r="AI13" i="59"/>
  <c r="AR9" i="101"/>
  <c r="Z14" i="79"/>
  <c r="AH14" i="79"/>
  <c r="AQ14" i="79" s="1"/>
  <c r="W6" i="95"/>
  <c r="AG5" i="95"/>
  <c r="AP5" i="95" s="1"/>
  <c r="AF5" i="95"/>
  <c r="AO5" i="95" s="1"/>
  <c r="AE5" i="95"/>
  <c r="Y14" i="24"/>
  <c r="X14" i="24"/>
  <c r="Z14" i="24" s="1"/>
  <c r="AR20" i="64"/>
  <c r="AF6" i="54"/>
  <c r="AO6" i="54" s="1"/>
  <c r="W7" i="54"/>
  <c r="AG6" i="54"/>
  <c r="AP6" i="54" s="1"/>
  <c r="AE6" i="54"/>
  <c r="AH21" i="39"/>
  <c r="AQ21" i="39" s="1"/>
  <c r="AN6" i="100"/>
  <c r="AI6" i="100"/>
  <c r="AR6" i="92"/>
  <c r="U5" i="11"/>
  <c r="X5" i="11" s="1"/>
  <c r="U14" i="98"/>
  <c r="Z21" i="25"/>
  <c r="AF13" i="89"/>
  <c r="AO13" i="89" s="1"/>
  <c r="AE13" i="89"/>
  <c r="W14" i="89"/>
  <c r="AG13" i="89"/>
  <c r="AP13" i="89" s="1"/>
  <c r="U16" i="42"/>
  <c r="AH10" i="101"/>
  <c r="AQ10" i="101" s="1"/>
  <c r="AH21" i="64"/>
  <c r="AQ21" i="64" s="1"/>
  <c r="AH13" i="33"/>
  <c r="AQ13" i="33" s="1"/>
  <c r="Y8" i="13"/>
  <c r="X8" i="13"/>
  <c r="AN13" i="97"/>
  <c r="AI13" i="97"/>
  <c r="Y12" i="46"/>
  <c r="X12" i="46"/>
  <c r="Y14" i="59"/>
  <c r="X14" i="59"/>
  <c r="Z11" i="52"/>
  <c r="U17" i="82"/>
  <c r="AH22" i="60"/>
  <c r="AQ22" i="60" s="1"/>
  <c r="Z21" i="39"/>
  <c r="Y7" i="88"/>
  <c r="X7" i="88"/>
  <c r="W12" i="53"/>
  <c r="AE11" i="53"/>
  <c r="AF11" i="53"/>
  <c r="AO11" i="53" s="1"/>
  <c r="AG11" i="53"/>
  <c r="AP11" i="53" s="1"/>
  <c r="AI13" i="28"/>
  <c r="AN13" i="28"/>
  <c r="AI13" i="38"/>
  <c r="AN13" i="38"/>
  <c r="AR6" i="20"/>
  <c r="AR6" i="9"/>
  <c r="AF21" i="12"/>
  <c r="AO21" i="12" s="1"/>
  <c r="AE21" i="12"/>
  <c r="AG21" i="12"/>
  <c r="AP21" i="12" s="1"/>
  <c r="W22" i="12"/>
  <c r="U10" i="103"/>
  <c r="AH7" i="92"/>
  <c r="AQ7" i="92" s="1"/>
  <c r="AR20" i="39"/>
  <c r="AG14" i="75"/>
  <c r="AP14" i="75" s="1"/>
  <c r="AE14" i="75"/>
  <c r="AF14" i="75"/>
  <c r="AO14" i="75" s="1"/>
  <c r="W15" i="75"/>
  <c r="Z21" i="64"/>
  <c r="Z13" i="33"/>
  <c r="AH21" i="21"/>
  <c r="AQ21" i="21" s="1"/>
  <c r="AN11" i="105"/>
  <c r="AI11" i="105"/>
  <c r="AN6" i="96"/>
  <c r="AI6" i="96"/>
  <c r="Y11" i="86"/>
  <c r="X11" i="86"/>
  <c r="AI6" i="45"/>
  <c r="AN6" i="45"/>
  <c r="Y14" i="28"/>
  <c r="X14" i="28"/>
  <c r="AH20" i="34"/>
  <c r="AQ20" i="34" s="1"/>
  <c r="U17" i="10"/>
  <c r="U16" i="10" s="1"/>
  <c r="AH7" i="51"/>
  <c r="AQ7" i="51" s="1"/>
  <c r="AH11" i="93"/>
  <c r="AQ11" i="93" s="1"/>
  <c r="AR13" i="79"/>
  <c r="Y16" i="2"/>
  <c r="X16" i="2"/>
  <c r="Z16" i="2" s="1"/>
  <c r="AH11" i="32"/>
  <c r="AQ11" i="32" s="1"/>
  <c r="Z21" i="76"/>
  <c r="AN20" i="80"/>
  <c r="AI20" i="80"/>
  <c r="AI13" i="24"/>
  <c r="AN13" i="24"/>
  <c r="AR12" i="71"/>
  <c r="U16" i="102"/>
  <c r="AR10" i="93"/>
  <c r="AH7" i="84"/>
  <c r="AQ7" i="84" s="1"/>
  <c r="U7" i="91"/>
  <c r="AH7" i="9"/>
  <c r="AQ7" i="9" s="1"/>
  <c r="U7" i="41"/>
  <c r="Z22" i="60"/>
  <c r="AH11" i="47"/>
  <c r="AQ11" i="47" s="1"/>
  <c r="AR7" i="44"/>
  <c r="Y7" i="100"/>
  <c r="X7" i="100"/>
  <c r="W14" i="63"/>
  <c r="AG13" i="63"/>
  <c r="AP13" i="63" s="1"/>
  <c r="AF13" i="63"/>
  <c r="AO13" i="63" s="1"/>
  <c r="AE13" i="63"/>
  <c r="Y14" i="38"/>
  <c r="X14" i="38"/>
  <c r="AR10" i="47"/>
  <c r="AH8" i="44"/>
  <c r="AQ8" i="44" s="1"/>
  <c r="AR10" i="32"/>
  <c r="Y22" i="68"/>
  <c r="X22" i="68"/>
  <c r="AG6" i="58"/>
  <c r="AP6" i="58" s="1"/>
  <c r="AF6" i="58"/>
  <c r="AO6" i="58" s="1"/>
  <c r="AE6" i="58"/>
  <c r="W7" i="58"/>
  <c r="U18" i="50"/>
  <c r="AH8" i="104"/>
  <c r="AQ8" i="104" s="1"/>
  <c r="AR13" i="67"/>
  <c r="AI12" i="19"/>
  <c r="AN12" i="19"/>
  <c r="AR6" i="84"/>
  <c r="Z11" i="93"/>
  <c r="U16" i="35"/>
  <c r="AH7" i="20"/>
  <c r="AQ7" i="20" s="1"/>
  <c r="U12" i="18"/>
  <c r="X12" i="105"/>
  <c r="Y12" i="105"/>
  <c r="AN15" i="2"/>
  <c r="AI15" i="2"/>
  <c r="AI10" i="86"/>
  <c r="AN10" i="86"/>
  <c r="AN11" i="46"/>
  <c r="AI11" i="46"/>
  <c r="AE7" i="51" l="1"/>
  <c r="W8" i="51"/>
  <c r="AG7" i="51"/>
  <c r="AP7" i="51" s="1"/>
  <c r="Z12" i="105"/>
  <c r="AE12" i="105" s="1"/>
  <c r="Z7" i="100"/>
  <c r="AG7" i="100" s="1"/>
  <c r="AP7" i="100" s="1"/>
  <c r="AF12" i="105"/>
  <c r="AO12" i="105" s="1"/>
  <c r="AE7" i="100"/>
  <c r="W8" i="100"/>
  <c r="AR20" i="80"/>
  <c r="AH11" i="86"/>
  <c r="AQ11" i="86" s="1"/>
  <c r="U9" i="103"/>
  <c r="AR13" i="28"/>
  <c r="AH7" i="88"/>
  <c r="AQ7" i="88" s="1"/>
  <c r="Z12" i="46"/>
  <c r="AH12" i="46"/>
  <c r="AQ12" i="46" s="1"/>
  <c r="AR6" i="100"/>
  <c r="AE14" i="24"/>
  <c r="AG14" i="24"/>
  <c r="AP14" i="24" s="1"/>
  <c r="AF14" i="24"/>
  <c r="AO14" i="24" s="1"/>
  <c r="W15" i="24"/>
  <c r="Y6" i="95"/>
  <c r="X6" i="95"/>
  <c r="AR13" i="59"/>
  <c r="AR6" i="88"/>
  <c r="U15" i="48"/>
  <c r="U8" i="55"/>
  <c r="Y9" i="44"/>
  <c r="X9" i="44"/>
  <c r="AE14" i="97"/>
  <c r="AG14" i="97"/>
  <c r="AP14" i="97" s="1"/>
  <c r="W15" i="97"/>
  <c r="AF14" i="97"/>
  <c r="AO14" i="97" s="1"/>
  <c r="AR21" i="29"/>
  <c r="U9" i="87"/>
  <c r="AG13" i="19"/>
  <c r="AP13" i="19" s="1"/>
  <c r="AE13" i="19"/>
  <c r="W14" i="19"/>
  <c r="AF13" i="19"/>
  <c r="AO13" i="19" s="1"/>
  <c r="AI10" i="101"/>
  <c r="AN10" i="101"/>
  <c r="U17" i="90"/>
  <c r="Y9" i="104"/>
  <c r="Z9" i="104"/>
  <c r="X9" i="104"/>
  <c r="AN11" i="47"/>
  <c r="AI11" i="47"/>
  <c r="AN7" i="9"/>
  <c r="AI7" i="9"/>
  <c r="AH22" i="68"/>
  <c r="AQ22" i="68" s="1"/>
  <c r="U15" i="102"/>
  <c r="AH16" i="2"/>
  <c r="AQ16" i="2" s="1"/>
  <c r="Z11" i="86"/>
  <c r="AN14" i="75"/>
  <c r="AI14" i="75"/>
  <c r="Y22" i="12"/>
  <c r="X22" i="12"/>
  <c r="Z22" i="12" s="1"/>
  <c r="Z7" i="88"/>
  <c r="U16" i="82"/>
  <c r="U13" i="98"/>
  <c r="Y7" i="54"/>
  <c r="X7" i="54"/>
  <c r="Z7" i="54" s="1"/>
  <c r="U17" i="85"/>
  <c r="U16" i="94"/>
  <c r="AN8" i="104"/>
  <c r="AI8" i="104"/>
  <c r="U9" i="99"/>
  <c r="Y8" i="9"/>
  <c r="X8" i="9"/>
  <c r="Y8" i="84"/>
  <c r="X8" i="84"/>
  <c r="Y8" i="51"/>
  <c r="X8" i="51"/>
  <c r="AN20" i="34"/>
  <c r="AI20" i="34"/>
  <c r="AN7" i="92"/>
  <c r="AI7" i="92"/>
  <c r="AE22" i="60"/>
  <c r="W23" i="60"/>
  <c r="AG22" i="60"/>
  <c r="AP22" i="60" s="1"/>
  <c r="AF22" i="60"/>
  <c r="AO22" i="60" s="1"/>
  <c r="W22" i="76"/>
  <c r="AE21" i="76"/>
  <c r="AG21" i="76"/>
  <c r="AP21" i="76" s="1"/>
  <c r="AF21" i="76"/>
  <c r="AO21" i="76" s="1"/>
  <c r="AE16" i="2"/>
  <c r="W17" i="2"/>
  <c r="AF16" i="2"/>
  <c r="AO16" i="2" s="1"/>
  <c r="AG16" i="2"/>
  <c r="AP16" i="2" s="1"/>
  <c r="AH14" i="28"/>
  <c r="AQ14" i="28" s="1"/>
  <c r="W12" i="52"/>
  <c r="AF11" i="52"/>
  <c r="AO11" i="52" s="1"/>
  <c r="AE11" i="52"/>
  <c r="AG11" i="52"/>
  <c r="AP11" i="52" s="1"/>
  <c r="AR13" i="97"/>
  <c r="Y14" i="89"/>
  <c r="X14" i="89"/>
  <c r="AH7" i="45"/>
  <c r="AQ7" i="45" s="1"/>
  <c r="Y8" i="20"/>
  <c r="X8" i="20"/>
  <c r="Z8" i="20" s="1"/>
  <c r="U8" i="83"/>
  <c r="AH7" i="96"/>
  <c r="AQ7" i="96" s="1"/>
  <c r="U7" i="49"/>
  <c r="U6" i="16"/>
  <c r="U6" i="43"/>
  <c r="AH22" i="29"/>
  <c r="AQ22" i="29" s="1"/>
  <c r="AR7" i="13"/>
  <c r="Y12" i="47"/>
  <c r="X12" i="47"/>
  <c r="AN11" i="32"/>
  <c r="AI11" i="32"/>
  <c r="Y21" i="34"/>
  <c r="X21" i="34"/>
  <c r="AR10" i="86"/>
  <c r="AR15" i="2"/>
  <c r="AH14" i="38"/>
  <c r="AQ14" i="38" s="1"/>
  <c r="Y14" i="63"/>
  <c r="X14" i="63"/>
  <c r="U6" i="91"/>
  <c r="Z14" i="28"/>
  <c r="AR6" i="96"/>
  <c r="W14" i="33"/>
  <c r="AF13" i="33"/>
  <c r="AO13" i="33" s="1"/>
  <c r="AG13" i="33"/>
  <c r="AP13" i="33" s="1"/>
  <c r="AE13" i="33"/>
  <c r="AI21" i="12"/>
  <c r="AN21" i="12"/>
  <c r="W22" i="39"/>
  <c r="AG21" i="39"/>
  <c r="AP21" i="39" s="1"/>
  <c r="AF21" i="39"/>
  <c r="AO21" i="39" s="1"/>
  <c r="AE21" i="39"/>
  <c r="AH14" i="59"/>
  <c r="AQ14" i="59" s="1"/>
  <c r="AN13" i="89"/>
  <c r="AI13" i="89"/>
  <c r="AH5" i="11"/>
  <c r="AQ5" i="11" s="1"/>
  <c r="Z5" i="11"/>
  <c r="AN5" i="95"/>
  <c r="AI5" i="95"/>
  <c r="AE14" i="79"/>
  <c r="W15" i="79"/>
  <c r="AG14" i="79"/>
  <c r="AP14" i="79" s="1"/>
  <c r="AF14" i="79"/>
  <c r="AO14" i="79" s="1"/>
  <c r="Z7" i="45"/>
  <c r="Z7" i="96"/>
  <c r="AH11" i="15"/>
  <c r="AQ11" i="15" s="1"/>
  <c r="Z22" i="29"/>
  <c r="AR10" i="15"/>
  <c r="AH21" i="80"/>
  <c r="AQ21" i="80" s="1"/>
  <c r="Y14" i="71"/>
  <c r="X14" i="71"/>
  <c r="AI21" i="21"/>
  <c r="AN21" i="21"/>
  <c r="U11" i="18"/>
  <c r="U17" i="50"/>
  <c r="AR12" i="19"/>
  <c r="Y7" i="58"/>
  <c r="Z7" i="58" s="1"/>
  <c r="X7" i="58"/>
  <c r="AR11" i="46"/>
  <c r="U15" i="35"/>
  <c r="AN6" i="58"/>
  <c r="AI6" i="58"/>
  <c r="Z14" i="38"/>
  <c r="AH7" i="100"/>
  <c r="AQ7" i="100" s="1"/>
  <c r="U6" i="41"/>
  <c r="AE21" i="64"/>
  <c r="AG21" i="64"/>
  <c r="AP21" i="64" s="1"/>
  <c r="W22" i="64"/>
  <c r="AF21" i="64"/>
  <c r="AO21" i="64" s="1"/>
  <c r="AR13" i="38"/>
  <c r="AI11" i="53"/>
  <c r="AN11" i="53"/>
  <c r="Z14" i="59"/>
  <c r="AH8" i="13"/>
  <c r="AQ8" i="13" s="1"/>
  <c r="AF21" i="72"/>
  <c r="AO21" i="72" s="1"/>
  <c r="AE21" i="72"/>
  <c r="W22" i="72"/>
  <c r="AG21" i="72"/>
  <c r="AP21" i="72" s="1"/>
  <c r="AI7" i="20"/>
  <c r="AN7" i="20"/>
  <c r="AN8" i="44"/>
  <c r="AI8" i="44"/>
  <c r="Z11" i="15"/>
  <c r="Y11" i="101"/>
  <c r="X11" i="101"/>
  <c r="AR21" i="68"/>
  <c r="Z21" i="80"/>
  <c r="AN13" i="71"/>
  <c r="AI13" i="71"/>
  <c r="Y12" i="32"/>
  <c r="X12" i="32"/>
  <c r="AI7" i="51"/>
  <c r="AN7" i="51"/>
  <c r="Y8" i="92"/>
  <c r="X8" i="92"/>
  <c r="AH12" i="105"/>
  <c r="AQ12" i="105" s="1"/>
  <c r="AI13" i="63"/>
  <c r="AN13" i="63"/>
  <c r="Z22" i="68"/>
  <c r="W12" i="93"/>
  <c r="AG11" i="93"/>
  <c r="AP11" i="93" s="1"/>
  <c r="AF11" i="93"/>
  <c r="AO11" i="93" s="1"/>
  <c r="AE11" i="93"/>
  <c r="AR13" i="24"/>
  <c r="U15" i="10"/>
  <c r="AR6" i="45"/>
  <c r="AR11" i="105"/>
  <c r="Y15" i="75"/>
  <c r="X15" i="75"/>
  <c r="Y12" i="53"/>
  <c r="X12" i="53"/>
  <c r="Z8" i="13"/>
  <c r="U15" i="42"/>
  <c r="W22" i="25"/>
  <c r="AE21" i="25"/>
  <c r="AF21" i="25"/>
  <c r="AO21" i="25" s="1"/>
  <c r="AG21" i="25"/>
  <c r="AP21" i="25" s="1"/>
  <c r="AN6" i="54"/>
  <c r="AI6" i="54"/>
  <c r="AH14" i="24"/>
  <c r="AQ14" i="24" s="1"/>
  <c r="AG14" i="67"/>
  <c r="AP14" i="67" s="1"/>
  <c r="AE14" i="67"/>
  <c r="W15" i="67"/>
  <c r="AF14" i="67"/>
  <c r="AO14" i="67" s="1"/>
  <c r="AH14" i="97"/>
  <c r="AQ14" i="97" s="1"/>
  <c r="AH13" i="19"/>
  <c r="AQ13" i="19" s="1"/>
  <c r="AN7" i="84"/>
  <c r="AI7" i="84"/>
  <c r="Y22" i="21"/>
  <c r="X22" i="21"/>
  <c r="Z15" i="75" l="1"/>
  <c r="Z11" i="101"/>
  <c r="AF7" i="100"/>
  <c r="AO7" i="100" s="1"/>
  <c r="AG12" i="105"/>
  <c r="AP12" i="105" s="1"/>
  <c r="Z8" i="92"/>
  <c r="W9" i="92" s="1"/>
  <c r="W13" i="105"/>
  <c r="X13" i="105" s="1"/>
  <c r="Z22" i="21"/>
  <c r="AF11" i="101"/>
  <c r="AO11" i="101" s="1"/>
  <c r="AE11" i="101"/>
  <c r="AG11" i="101"/>
  <c r="AP11" i="101" s="1"/>
  <c r="W12" i="101"/>
  <c r="AG15" i="75"/>
  <c r="AP15" i="75" s="1"/>
  <c r="W16" i="75"/>
  <c r="AE15" i="75"/>
  <c r="AF15" i="75"/>
  <c r="AO15" i="75" s="1"/>
  <c r="AF8" i="92"/>
  <c r="AO8" i="92" s="1"/>
  <c r="AG8" i="92"/>
  <c r="AP8" i="92" s="1"/>
  <c r="AG7" i="58"/>
  <c r="AP7" i="58" s="1"/>
  <c r="AF7" i="58"/>
  <c r="AO7" i="58" s="1"/>
  <c r="AE7" i="58"/>
  <c r="W8" i="58"/>
  <c r="AG22" i="21"/>
  <c r="AP22" i="21" s="1"/>
  <c r="AE22" i="21"/>
  <c r="AF22" i="21"/>
  <c r="AO22" i="21" s="1"/>
  <c r="W23" i="21"/>
  <c r="AN14" i="67"/>
  <c r="AI14" i="67"/>
  <c r="AR14" i="67" s="1"/>
  <c r="AF8" i="13"/>
  <c r="AO8" i="13" s="1"/>
  <c r="AE8" i="13"/>
  <c r="W9" i="13"/>
  <c r="AG8" i="13"/>
  <c r="AP8" i="13" s="1"/>
  <c r="U14" i="10"/>
  <c r="AR13" i="71"/>
  <c r="AR7" i="20"/>
  <c r="AF14" i="59"/>
  <c r="AO14" i="59" s="1"/>
  <c r="AE14" i="59"/>
  <c r="W15" i="59"/>
  <c r="AG14" i="59"/>
  <c r="AP14" i="59" s="1"/>
  <c r="Y22" i="64"/>
  <c r="Z22" i="64"/>
  <c r="X22" i="64"/>
  <c r="AE7" i="45"/>
  <c r="AF7" i="45"/>
  <c r="AO7" i="45" s="1"/>
  <c r="AG7" i="45"/>
  <c r="AP7" i="45" s="1"/>
  <c r="W8" i="45"/>
  <c r="AR13" i="89"/>
  <c r="U5" i="91"/>
  <c r="X5" i="91" s="1"/>
  <c r="AH8" i="20"/>
  <c r="AQ8" i="20" s="1"/>
  <c r="Y12" i="52"/>
  <c r="X12" i="52"/>
  <c r="Z12" i="52" s="1"/>
  <c r="AI16" i="2"/>
  <c r="AN16" i="2"/>
  <c r="AR8" i="104"/>
  <c r="AH7" i="54"/>
  <c r="AQ7" i="54" s="1"/>
  <c r="U15" i="82"/>
  <c r="AH9" i="104"/>
  <c r="AQ9" i="104" s="1"/>
  <c r="AR10" i="101"/>
  <c r="U8" i="87"/>
  <c r="U7" i="55"/>
  <c r="AI7" i="100"/>
  <c r="AN7" i="100"/>
  <c r="U10" i="18"/>
  <c r="Y22" i="39"/>
  <c r="X22" i="39"/>
  <c r="Y14" i="33"/>
  <c r="X14" i="33"/>
  <c r="AH14" i="63"/>
  <c r="AQ14" i="63" s="1"/>
  <c r="AR11" i="32"/>
  <c r="U5" i="16"/>
  <c r="X5" i="16" s="1"/>
  <c r="AE8" i="20"/>
  <c r="AG8" i="20"/>
  <c r="AP8" i="20" s="1"/>
  <c r="W9" i="20"/>
  <c r="AF8" i="20"/>
  <c r="AO8" i="20" s="1"/>
  <c r="Y23" i="60"/>
  <c r="X23" i="60"/>
  <c r="Z23" i="60" s="1"/>
  <c r="AH8" i="51"/>
  <c r="AQ8" i="51" s="1"/>
  <c r="AH8" i="9"/>
  <c r="AQ8" i="9" s="1"/>
  <c r="AE7" i="54"/>
  <c r="AF7" i="54"/>
  <c r="AO7" i="54" s="1"/>
  <c r="AG7" i="54"/>
  <c r="AP7" i="54" s="1"/>
  <c r="W8" i="54"/>
  <c r="AG7" i="88"/>
  <c r="AP7" i="88" s="1"/>
  <c r="AF7" i="88"/>
  <c r="AO7" i="88" s="1"/>
  <c r="AE7" i="88"/>
  <c r="W8" i="88"/>
  <c r="W12" i="86"/>
  <c r="AG11" i="86"/>
  <c r="AP11" i="86" s="1"/>
  <c r="AF11" i="86"/>
  <c r="AO11" i="86" s="1"/>
  <c r="AE11" i="86"/>
  <c r="AF9" i="104"/>
  <c r="AO9" i="104" s="1"/>
  <c r="AE9" i="104"/>
  <c r="W10" i="104"/>
  <c r="AG9" i="104"/>
  <c r="AP9" i="104" s="1"/>
  <c r="AI14" i="97"/>
  <c r="AN14" i="97"/>
  <c r="AH6" i="95"/>
  <c r="AQ6" i="95" s="1"/>
  <c r="AN14" i="24"/>
  <c r="AI14" i="24"/>
  <c r="U8" i="103"/>
  <c r="Y12" i="93"/>
  <c r="X12" i="93"/>
  <c r="Z12" i="93" s="1"/>
  <c r="AN21" i="25"/>
  <c r="AI21" i="25"/>
  <c r="AF22" i="68"/>
  <c r="AO22" i="68" s="1"/>
  <c r="AG22" i="68"/>
  <c r="AP22" i="68" s="1"/>
  <c r="W23" i="68"/>
  <c r="AE22" i="68"/>
  <c r="AF21" i="80"/>
  <c r="AO21" i="80" s="1"/>
  <c r="AG21" i="80"/>
  <c r="AP21" i="80" s="1"/>
  <c r="AE21" i="80"/>
  <c r="W22" i="80"/>
  <c r="AG11" i="15"/>
  <c r="AP11" i="15" s="1"/>
  <c r="AF11" i="15"/>
  <c r="AO11" i="15" s="1"/>
  <c r="W12" i="15"/>
  <c r="AE11" i="15"/>
  <c r="Y22" i="72"/>
  <c r="X22" i="72"/>
  <c r="Z22" i="72" s="1"/>
  <c r="AR11" i="53"/>
  <c r="AN21" i="64"/>
  <c r="AI21" i="64"/>
  <c r="U14" i="35"/>
  <c r="Z14" i="63"/>
  <c r="AN22" i="60"/>
  <c r="AI22" i="60"/>
  <c r="Z8" i="51"/>
  <c r="Z8" i="9"/>
  <c r="AH22" i="12"/>
  <c r="AQ22" i="12" s="1"/>
  <c r="AR7" i="9"/>
  <c r="Y14" i="19"/>
  <c r="Z14" i="19" s="1"/>
  <c r="X14" i="19"/>
  <c r="AH9" i="44"/>
  <c r="AQ9" i="44" s="1"/>
  <c r="U14" i="48"/>
  <c r="Z6" i="95"/>
  <c r="AH12" i="53"/>
  <c r="AQ12" i="53" s="1"/>
  <c r="AR21" i="21"/>
  <c r="Y15" i="79"/>
  <c r="X15" i="79"/>
  <c r="AR21" i="12"/>
  <c r="AH12" i="47"/>
  <c r="AQ12" i="47" s="1"/>
  <c r="U6" i="49"/>
  <c r="AH14" i="89"/>
  <c r="AQ14" i="89" s="1"/>
  <c r="AN21" i="76"/>
  <c r="AI21" i="76"/>
  <c r="AR7" i="92"/>
  <c r="U15" i="94"/>
  <c r="AE22" i="12"/>
  <c r="AF22" i="12"/>
  <c r="AO22" i="12" s="1"/>
  <c r="AG22" i="12"/>
  <c r="AP22" i="12" s="1"/>
  <c r="W23" i="12"/>
  <c r="AI13" i="19"/>
  <c r="AN13" i="19"/>
  <c r="Z9" i="44"/>
  <c r="AG12" i="46"/>
  <c r="AP12" i="46" s="1"/>
  <c r="AE12" i="46"/>
  <c r="AF12" i="46"/>
  <c r="AO12" i="46" s="1"/>
  <c r="W13" i="46"/>
  <c r="Y13" i="105"/>
  <c r="Y22" i="25"/>
  <c r="X22" i="25"/>
  <c r="AH12" i="32"/>
  <c r="AQ12" i="32" s="1"/>
  <c r="AR8" i="44"/>
  <c r="AN21" i="72"/>
  <c r="AI21" i="72"/>
  <c r="AH22" i="21"/>
  <c r="AQ22" i="21" s="1"/>
  <c r="AR6" i="54"/>
  <c r="AH15" i="75"/>
  <c r="AQ15" i="75" s="1"/>
  <c r="AI11" i="93"/>
  <c r="AN11" i="93"/>
  <c r="AR13" i="63"/>
  <c r="AH8" i="92"/>
  <c r="AQ8" i="92" s="1"/>
  <c r="Z12" i="32"/>
  <c r="U5" i="41"/>
  <c r="X5" i="41" s="1"/>
  <c r="W15" i="38"/>
  <c r="AE14" i="38"/>
  <c r="AF14" i="38"/>
  <c r="AO14" i="38" s="1"/>
  <c r="AG14" i="38"/>
  <c r="AP14" i="38" s="1"/>
  <c r="AH14" i="71"/>
  <c r="AQ14" i="71" s="1"/>
  <c r="AN14" i="79"/>
  <c r="AI14" i="79"/>
  <c r="AG5" i="11"/>
  <c r="AP5" i="11" s="1"/>
  <c r="AF5" i="11"/>
  <c r="AO5" i="11" s="1"/>
  <c r="AE5" i="11"/>
  <c r="W6" i="11"/>
  <c r="AN21" i="39"/>
  <c r="AI21" i="39"/>
  <c r="AI13" i="33"/>
  <c r="AN13" i="33"/>
  <c r="AF14" i="28"/>
  <c r="AO14" i="28" s="1"/>
  <c r="W15" i="28"/>
  <c r="AE14" i="28"/>
  <c r="AG14" i="28"/>
  <c r="AP14" i="28" s="1"/>
  <c r="AH21" i="34"/>
  <c r="AQ21" i="34" s="1"/>
  <c r="Z12" i="47"/>
  <c r="Z14" i="89"/>
  <c r="AI11" i="52"/>
  <c r="AN11" i="52"/>
  <c r="Y22" i="76"/>
  <c r="X22" i="76"/>
  <c r="AH8" i="84"/>
  <c r="AQ8" i="84" s="1"/>
  <c r="U12" i="98"/>
  <c r="AR11" i="47"/>
  <c r="U16" i="90"/>
  <c r="X15" i="24"/>
  <c r="Y15" i="24"/>
  <c r="AN12" i="105"/>
  <c r="AI12" i="105"/>
  <c r="AR7" i="84"/>
  <c r="Z12" i="53"/>
  <c r="AR7" i="51"/>
  <c r="X15" i="67"/>
  <c r="Y15" i="67"/>
  <c r="U14" i="42"/>
  <c r="AH11" i="101"/>
  <c r="AQ11" i="101" s="1"/>
  <c r="AR6" i="58"/>
  <c r="AH7" i="58"/>
  <c r="AQ7" i="58" s="1"/>
  <c r="U16" i="50"/>
  <c r="Z14" i="71"/>
  <c r="AG22" i="29"/>
  <c r="AP22" i="29" s="1"/>
  <c r="W23" i="29"/>
  <c r="AE22" i="29"/>
  <c r="AF22" i="29"/>
  <c r="AO22" i="29" s="1"/>
  <c r="W8" i="96"/>
  <c r="AF7" i="96"/>
  <c r="AO7" i="96" s="1"/>
  <c r="AG7" i="96"/>
  <c r="AP7" i="96" s="1"/>
  <c r="AE7" i="96"/>
  <c r="AR5" i="95"/>
  <c r="Z21" i="34"/>
  <c r="U5" i="43"/>
  <c r="X5" i="43" s="1"/>
  <c r="U7" i="83"/>
  <c r="Y17" i="2"/>
  <c r="X17" i="2"/>
  <c r="AR20" i="34"/>
  <c r="Z8" i="84"/>
  <c r="U8" i="99"/>
  <c r="U16" i="85"/>
  <c r="AR14" i="75"/>
  <c r="U14" i="102"/>
  <c r="Y15" i="97"/>
  <c r="X15" i="97"/>
  <c r="Y8" i="100"/>
  <c r="X8" i="100"/>
  <c r="AE8" i="92" l="1"/>
  <c r="Z15" i="67"/>
  <c r="W16" i="67"/>
  <c r="AE15" i="67"/>
  <c r="AG15" i="67"/>
  <c r="AP15" i="67" s="1"/>
  <c r="AF15" i="67"/>
  <c r="AO15" i="67" s="1"/>
  <c r="AE23" i="60"/>
  <c r="AG23" i="60"/>
  <c r="AP23" i="60" s="1"/>
  <c r="AP25" i="60" s="1"/>
  <c r="AF23" i="60"/>
  <c r="AO23" i="60" s="1"/>
  <c r="AO25" i="60" s="1"/>
  <c r="AG14" i="19"/>
  <c r="AP14" i="19" s="1"/>
  <c r="W15" i="19"/>
  <c r="AE14" i="19"/>
  <c r="AF14" i="19"/>
  <c r="AO14" i="19" s="1"/>
  <c r="U13" i="42"/>
  <c r="AG12" i="53"/>
  <c r="AP12" i="53" s="1"/>
  <c r="AF12" i="53"/>
  <c r="AO12" i="53" s="1"/>
  <c r="W13" i="53"/>
  <c r="AE12" i="53"/>
  <c r="AR11" i="52"/>
  <c r="AI14" i="28"/>
  <c r="AN14" i="28"/>
  <c r="AR14" i="79"/>
  <c r="AI14" i="38"/>
  <c r="AN14" i="38"/>
  <c r="AR22" i="60"/>
  <c r="AI21" i="80"/>
  <c r="AN21" i="80"/>
  <c r="AI7" i="54"/>
  <c r="AN7" i="54"/>
  <c r="AN8" i="20"/>
  <c r="AI8" i="20"/>
  <c r="U6" i="55"/>
  <c r="AH12" i="52"/>
  <c r="AQ12" i="52" s="1"/>
  <c r="AH22" i="64"/>
  <c r="AQ22" i="64" s="1"/>
  <c r="U13" i="10"/>
  <c r="Y8" i="58"/>
  <c r="X8" i="58"/>
  <c r="W9" i="84"/>
  <c r="AE8" i="84"/>
  <c r="AF8" i="84"/>
  <c r="AO8" i="84" s="1"/>
  <c r="AG8" i="84"/>
  <c r="AP8" i="84" s="1"/>
  <c r="Y15" i="38"/>
  <c r="X15" i="38"/>
  <c r="AH22" i="25"/>
  <c r="AQ22" i="25" s="1"/>
  <c r="Y13" i="46"/>
  <c r="X13" i="46"/>
  <c r="AR13" i="19"/>
  <c r="U14" i="94"/>
  <c r="AH15" i="79"/>
  <c r="AQ15" i="79" s="1"/>
  <c r="U13" i="48"/>
  <c r="AI11" i="15"/>
  <c r="AN11" i="15"/>
  <c r="AR21" i="25"/>
  <c r="U7" i="103"/>
  <c r="Y10" i="104"/>
  <c r="X10" i="104"/>
  <c r="Z10" i="104" s="1"/>
  <c r="AH14" i="33"/>
  <c r="AQ14" i="33" s="1"/>
  <c r="AE12" i="52"/>
  <c r="W13" i="52"/>
  <c r="AG12" i="52"/>
  <c r="AP12" i="52" s="1"/>
  <c r="AF12" i="52"/>
  <c r="AO12" i="52" s="1"/>
  <c r="AF22" i="64"/>
  <c r="AO22" i="64" s="1"/>
  <c r="W23" i="64"/>
  <c r="AG22" i="64"/>
  <c r="AP22" i="64" s="1"/>
  <c r="AE22" i="64"/>
  <c r="AI7" i="58"/>
  <c r="AN7" i="58"/>
  <c r="U15" i="50"/>
  <c r="AH15" i="97"/>
  <c r="AQ15" i="97" s="1"/>
  <c r="U6" i="83"/>
  <c r="AI22" i="29"/>
  <c r="AN22" i="29"/>
  <c r="AH22" i="76"/>
  <c r="AQ22" i="76" s="1"/>
  <c r="AF12" i="47"/>
  <c r="AO12" i="47" s="1"/>
  <c r="AE12" i="47"/>
  <c r="W13" i="47"/>
  <c r="AG12" i="47"/>
  <c r="AP12" i="47" s="1"/>
  <c r="Y6" i="11"/>
  <c r="X6" i="11"/>
  <c r="Z6" i="11" s="1"/>
  <c r="Z22" i="25"/>
  <c r="X23" i="12"/>
  <c r="Y23" i="12"/>
  <c r="Z15" i="79"/>
  <c r="AG14" i="63"/>
  <c r="AP14" i="63" s="1"/>
  <c r="AF14" i="63"/>
  <c r="AO14" i="63" s="1"/>
  <c r="AE14" i="63"/>
  <c r="W15" i="63"/>
  <c r="Y12" i="15"/>
  <c r="X12" i="15"/>
  <c r="Z12" i="15" s="1"/>
  <c r="AR14" i="24"/>
  <c r="AI9" i="104"/>
  <c r="AN9" i="104"/>
  <c r="Y12" i="86"/>
  <c r="X12" i="86"/>
  <c r="Z5" i="16"/>
  <c r="AH5" i="16"/>
  <c r="AQ5" i="16" s="1"/>
  <c r="Z14" i="33"/>
  <c r="U9" i="18"/>
  <c r="U7" i="87"/>
  <c r="U14" i="82"/>
  <c r="Y8" i="45"/>
  <c r="Z8" i="45" s="1"/>
  <c r="X8" i="45"/>
  <c r="Y23" i="21"/>
  <c r="Z23" i="21" s="1"/>
  <c r="X23" i="21"/>
  <c r="AN8" i="92"/>
  <c r="AI8" i="92"/>
  <c r="Y12" i="101"/>
  <c r="X12" i="101"/>
  <c r="Z12" i="101" s="1"/>
  <c r="Z22" i="76"/>
  <c r="AI5" i="11"/>
  <c r="AN5" i="11"/>
  <c r="AH5" i="41"/>
  <c r="AQ5" i="41" s="1"/>
  <c r="Z5" i="41"/>
  <c r="AR11" i="93"/>
  <c r="AN12" i="46"/>
  <c r="AI12" i="46"/>
  <c r="AH14" i="19"/>
  <c r="AQ14" i="19" s="1"/>
  <c r="AH22" i="72"/>
  <c r="AQ22" i="72" s="1"/>
  <c r="AN22" i="68"/>
  <c r="AI22" i="68"/>
  <c r="AH12" i="93"/>
  <c r="AQ12" i="93" s="1"/>
  <c r="Y8" i="54"/>
  <c r="X8" i="54"/>
  <c r="Z8" i="54" s="1"/>
  <c r="Y9" i="13"/>
  <c r="X9" i="13"/>
  <c r="Z9" i="13" s="1"/>
  <c r="U11" i="98"/>
  <c r="Y15" i="28"/>
  <c r="X15" i="28"/>
  <c r="Z15" i="28" s="1"/>
  <c r="AN7" i="96"/>
  <c r="AI7" i="96"/>
  <c r="U15" i="85"/>
  <c r="AH17" i="2"/>
  <c r="AQ17" i="2" s="1"/>
  <c r="AH5" i="43"/>
  <c r="AQ5" i="43" s="1"/>
  <c r="Z5" i="43"/>
  <c r="AH15" i="67"/>
  <c r="AQ15" i="67" s="1"/>
  <c r="AR12" i="105"/>
  <c r="Z17" i="2"/>
  <c r="AR13" i="33"/>
  <c r="AE12" i="32"/>
  <c r="AF12" i="32"/>
  <c r="AO12" i="32" s="1"/>
  <c r="AG12" i="32"/>
  <c r="AP12" i="32" s="1"/>
  <c r="W13" i="32"/>
  <c r="AR21" i="72"/>
  <c r="AH13" i="105"/>
  <c r="AQ13" i="105" s="1"/>
  <c r="AR21" i="76"/>
  <c r="AF8" i="9"/>
  <c r="AO8" i="9" s="1"/>
  <c r="W9" i="9"/>
  <c r="AE8" i="9"/>
  <c r="AG8" i="9"/>
  <c r="AP8" i="9" s="1"/>
  <c r="U13" i="35"/>
  <c r="AG22" i="72"/>
  <c r="AP22" i="72" s="1"/>
  <c r="AF22" i="72"/>
  <c r="AO22" i="72" s="1"/>
  <c r="AE22" i="72"/>
  <c r="W23" i="72"/>
  <c r="Y23" i="68"/>
  <c r="X23" i="68"/>
  <c r="AE12" i="93"/>
  <c r="W13" i="93"/>
  <c r="AG12" i="93"/>
  <c r="AP12" i="93" s="1"/>
  <c r="AF12" i="93"/>
  <c r="AO12" i="93" s="1"/>
  <c r="AR14" i="97"/>
  <c r="Y8" i="88"/>
  <c r="X8" i="88"/>
  <c r="Z8" i="88" s="1"/>
  <c r="Y9" i="20"/>
  <c r="X9" i="20"/>
  <c r="AH22" i="39"/>
  <c r="AQ22" i="39" s="1"/>
  <c r="AR7" i="100"/>
  <c r="AH5" i="91"/>
  <c r="AQ5" i="91" s="1"/>
  <c r="Z5" i="91"/>
  <c r="Y15" i="59"/>
  <c r="X15" i="59"/>
  <c r="AI8" i="13"/>
  <c r="AN8" i="13"/>
  <c r="AI22" i="21"/>
  <c r="AN22" i="21"/>
  <c r="AN15" i="75"/>
  <c r="AI15" i="75"/>
  <c r="AN11" i="101"/>
  <c r="AI11" i="101"/>
  <c r="AH15" i="24"/>
  <c r="AQ15" i="24" s="1"/>
  <c r="W15" i="89"/>
  <c r="AF14" i="89"/>
  <c r="AO14" i="89" s="1"/>
  <c r="AE14" i="89"/>
  <c r="AG14" i="89"/>
  <c r="AP14" i="89" s="1"/>
  <c r="Z15" i="97"/>
  <c r="Y23" i="29"/>
  <c r="X23" i="29"/>
  <c r="Z23" i="29" s="1"/>
  <c r="U15" i="90"/>
  <c r="AH8" i="100"/>
  <c r="AQ8" i="100" s="1"/>
  <c r="W22" i="34"/>
  <c r="AE21" i="34"/>
  <c r="AF21" i="34"/>
  <c r="AO21" i="34" s="1"/>
  <c r="AG21" i="34"/>
  <c r="AP21" i="34" s="1"/>
  <c r="W15" i="71"/>
  <c r="AE14" i="71"/>
  <c r="AF14" i="71"/>
  <c r="AO14" i="71" s="1"/>
  <c r="AG14" i="71"/>
  <c r="AP14" i="71" s="1"/>
  <c r="Z8" i="100"/>
  <c r="U13" i="102"/>
  <c r="U7" i="99"/>
  <c r="Y8" i="96"/>
  <c r="X8" i="96"/>
  <c r="Z15" i="24"/>
  <c r="AR21" i="39"/>
  <c r="Z13" i="105"/>
  <c r="AG9" i="44"/>
  <c r="AP9" i="44" s="1"/>
  <c r="AF9" i="44"/>
  <c r="AO9" i="44" s="1"/>
  <c r="W10" i="44"/>
  <c r="AE9" i="44"/>
  <c r="AN22" i="12"/>
  <c r="AI22" i="12"/>
  <c r="U5" i="49"/>
  <c r="X5" i="49" s="1"/>
  <c r="AF6" i="95"/>
  <c r="AO6" i="95" s="1"/>
  <c r="AG6" i="95"/>
  <c r="AP6" i="95" s="1"/>
  <c r="W7" i="95"/>
  <c r="AE6" i="95"/>
  <c r="AE8" i="51"/>
  <c r="W9" i="51"/>
  <c r="AF8" i="51"/>
  <c r="AO8" i="51" s="1"/>
  <c r="AG8" i="51"/>
  <c r="AP8" i="51" s="1"/>
  <c r="AR21" i="64"/>
  <c r="Y22" i="80"/>
  <c r="X22" i="80"/>
  <c r="AN11" i="86"/>
  <c r="AI11" i="86"/>
  <c r="AI7" i="88"/>
  <c r="AN7" i="88"/>
  <c r="AH23" i="60"/>
  <c r="AQ23" i="60" s="1"/>
  <c r="AQ25" i="60" s="1"/>
  <c r="AZ3" i="60"/>
  <c r="Z22" i="39"/>
  <c r="AR16" i="2"/>
  <c r="AN7" i="45"/>
  <c r="AI7" i="45"/>
  <c r="AI14" i="59"/>
  <c r="AN14" i="59"/>
  <c r="Y9" i="92"/>
  <c r="X9" i="92"/>
  <c r="Z9" i="92" s="1"/>
  <c r="Y16" i="75"/>
  <c r="X16" i="75"/>
  <c r="Z16" i="75" l="1"/>
  <c r="Z13" i="46"/>
  <c r="AF13" i="46" s="1"/>
  <c r="AO13" i="46" s="1"/>
  <c r="Z22" i="80"/>
  <c r="AG23" i="29"/>
  <c r="AP23" i="29" s="1"/>
  <c r="AP25" i="29" s="1"/>
  <c r="AE23" i="29"/>
  <c r="AF23" i="29"/>
  <c r="AO23" i="29" s="1"/>
  <c r="AO25" i="29" s="1"/>
  <c r="W9" i="45"/>
  <c r="AG8" i="45"/>
  <c r="AP8" i="45" s="1"/>
  <c r="AE8" i="45"/>
  <c r="AF8" i="45"/>
  <c r="AO8" i="45" s="1"/>
  <c r="AG9" i="13"/>
  <c r="AP9" i="13" s="1"/>
  <c r="AF9" i="13"/>
  <c r="AO9" i="13" s="1"/>
  <c r="AE9" i="13"/>
  <c r="W10" i="13"/>
  <c r="AF23" i="21"/>
  <c r="AO23" i="21" s="1"/>
  <c r="AO25" i="21" s="1"/>
  <c r="AG23" i="21"/>
  <c r="AP23" i="21" s="1"/>
  <c r="AP25" i="21" s="1"/>
  <c r="AE23" i="21"/>
  <c r="AE22" i="80"/>
  <c r="AG22" i="80"/>
  <c r="AP22" i="80" s="1"/>
  <c r="AF22" i="80"/>
  <c r="AO22" i="80" s="1"/>
  <c r="W23" i="80"/>
  <c r="W17" i="75"/>
  <c r="AG16" i="75"/>
  <c r="AP16" i="75" s="1"/>
  <c r="AF16" i="75"/>
  <c r="AO16" i="75" s="1"/>
  <c r="AE16" i="75"/>
  <c r="W10" i="92"/>
  <c r="AF9" i="92"/>
  <c r="AO9" i="92" s="1"/>
  <c r="AE9" i="92"/>
  <c r="AG9" i="92"/>
  <c r="AP9" i="92" s="1"/>
  <c r="AE13" i="46"/>
  <c r="W14" i="46"/>
  <c r="AF15" i="24"/>
  <c r="AO15" i="24" s="1"/>
  <c r="AG15" i="24"/>
  <c r="AP15" i="24" s="1"/>
  <c r="W16" i="24"/>
  <c r="AE15" i="24"/>
  <c r="U14" i="90"/>
  <c r="AR7" i="45"/>
  <c r="Y9" i="51"/>
  <c r="X9" i="51"/>
  <c r="AN9" i="44"/>
  <c r="AI9" i="44"/>
  <c r="U6" i="99"/>
  <c r="AN14" i="71"/>
  <c r="AI14" i="71"/>
  <c r="AR22" i="21"/>
  <c r="AH8" i="88"/>
  <c r="AQ8" i="88" s="1"/>
  <c r="U12" i="35"/>
  <c r="AH15" i="28"/>
  <c r="AQ15" i="28" s="1"/>
  <c r="AR8" i="92"/>
  <c r="AR9" i="104"/>
  <c r="Y15" i="63"/>
  <c r="Z15" i="63" s="1"/>
  <c r="X15" i="63"/>
  <c r="AR7" i="58"/>
  <c r="AH10" i="104"/>
  <c r="AQ10" i="104" s="1"/>
  <c r="AH8" i="58"/>
  <c r="AQ8" i="58" s="1"/>
  <c r="U12" i="42"/>
  <c r="W9" i="88"/>
  <c r="AG8" i="88"/>
  <c r="AP8" i="88" s="1"/>
  <c r="AF8" i="88"/>
  <c r="AO8" i="88" s="1"/>
  <c r="AE8" i="88"/>
  <c r="Y23" i="72"/>
  <c r="X23" i="72"/>
  <c r="AF15" i="28"/>
  <c r="AO15" i="28" s="1"/>
  <c r="W16" i="28"/>
  <c r="AG15" i="28"/>
  <c r="AP15" i="28" s="1"/>
  <c r="AE15" i="28"/>
  <c r="AR5" i="11"/>
  <c r="U8" i="18"/>
  <c r="U7" i="18" s="1"/>
  <c r="W6" i="16"/>
  <c r="AE5" i="16"/>
  <c r="AG5" i="16"/>
  <c r="AP5" i="16" s="1"/>
  <c r="AF5" i="16"/>
  <c r="AO5" i="16" s="1"/>
  <c r="AN14" i="63"/>
  <c r="AI14" i="63"/>
  <c r="AH23" i="12"/>
  <c r="AQ23" i="12" s="1"/>
  <c r="AQ25" i="12" s="1"/>
  <c r="AZ3" i="12"/>
  <c r="Y13" i="47"/>
  <c r="X13" i="47"/>
  <c r="AR22" i="29"/>
  <c r="AI22" i="64"/>
  <c r="AN22" i="64"/>
  <c r="AE10" i="104"/>
  <c r="AG10" i="104"/>
  <c r="AP10" i="104" s="1"/>
  <c r="W11" i="104"/>
  <c r="AF10" i="104"/>
  <c r="AO10" i="104" s="1"/>
  <c r="Z8" i="58"/>
  <c r="U5" i="55"/>
  <c r="X5" i="55" s="1"/>
  <c r="AR21" i="80"/>
  <c r="AI12" i="53"/>
  <c r="AN12" i="53"/>
  <c r="AI23" i="60"/>
  <c r="AN23" i="60"/>
  <c r="AN25" i="60" s="1"/>
  <c r="Y13" i="93"/>
  <c r="X13" i="93"/>
  <c r="AN22" i="72"/>
  <c r="AI22" i="72"/>
  <c r="AI8" i="9"/>
  <c r="AN8" i="9"/>
  <c r="Y13" i="32"/>
  <c r="Z13" i="32"/>
  <c r="X13" i="32"/>
  <c r="W18" i="2"/>
  <c r="AG17" i="2"/>
  <c r="AP17" i="2" s="1"/>
  <c r="AF17" i="2"/>
  <c r="AO17" i="2" s="1"/>
  <c r="AE17" i="2"/>
  <c r="AH8" i="54"/>
  <c r="AQ8" i="54" s="1"/>
  <c r="AE22" i="76"/>
  <c r="AF22" i="76"/>
  <c r="AO22" i="76" s="1"/>
  <c r="W23" i="76"/>
  <c r="AG22" i="76"/>
  <c r="AP22" i="76" s="1"/>
  <c r="AH23" i="21"/>
  <c r="AQ23" i="21" s="1"/>
  <c r="AQ25" i="21" s="1"/>
  <c r="AZ3" i="21"/>
  <c r="AE14" i="33"/>
  <c r="W15" i="33"/>
  <c r="AF14" i="33"/>
  <c r="AO14" i="33" s="1"/>
  <c r="AG14" i="33"/>
  <c r="AP14" i="33" s="1"/>
  <c r="AH12" i="86"/>
  <c r="AQ12" i="86" s="1"/>
  <c r="AE22" i="25"/>
  <c r="AF22" i="25"/>
  <c r="AO22" i="25" s="1"/>
  <c r="AG22" i="25"/>
  <c r="AP22" i="25" s="1"/>
  <c r="W23" i="25"/>
  <c r="AN12" i="47"/>
  <c r="AI12" i="47"/>
  <c r="Y13" i="52"/>
  <c r="X13" i="52"/>
  <c r="AR11" i="15"/>
  <c r="U13" i="94"/>
  <c r="AR8" i="20"/>
  <c r="Y13" i="53"/>
  <c r="X13" i="53"/>
  <c r="AN14" i="19"/>
  <c r="AI14" i="19"/>
  <c r="AR11" i="101"/>
  <c r="AR7" i="88"/>
  <c r="AH5" i="49"/>
  <c r="AQ5" i="49" s="1"/>
  <c r="Z5" i="49"/>
  <c r="U12" i="102"/>
  <c r="U14" i="85"/>
  <c r="W9" i="54"/>
  <c r="AE8" i="54"/>
  <c r="AG8" i="54"/>
  <c r="AP8" i="54" s="1"/>
  <c r="AF8" i="54"/>
  <c r="AO8" i="54" s="1"/>
  <c r="AR22" i="68"/>
  <c r="AR12" i="46"/>
  <c r="AH12" i="101"/>
  <c r="AQ12" i="101" s="1"/>
  <c r="U13" i="82"/>
  <c r="Z12" i="86"/>
  <c r="AH12" i="15"/>
  <c r="AQ12" i="15" s="1"/>
  <c r="AH6" i="11"/>
  <c r="AQ6" i="11" s="1"/>
  <c r="U5" i="83"/>
  <c r="X5" i="83" s="1"/>
  <c r="Y23" i="64"/>
  <c r="X23" i="64"/>
  <c r="AN12" i="52"/>
  <c r="AI12" i="52"/>
  <c r="AR14" i="28"/>
  <c r="Y15" i="19"/>
  <c r="X15" i="19"/>
  <c r="AI8" i="51"/>
  <c r="AN8" i="51"/>
  <c r="Y10" i="44"/>
  <c r="X10" i="44"/>
  <c r="Y15" i="71"/>
  <c r="X15" i="71"/>
  <c r="AI14" i="89"/>
  <c r="AN14" i="89"/>
  <c r="AR15" i="75"/>
  <c r="AH15" i="59"/>
  <c r="AQ15" i="59" s="1"/>
  <c r="AE5" i="91"/>
  <c r="W6" i="91"/>
  <c r="AG5" i="91"/>
  <c r="AP5" i="91" s="1"/>
  <c r="AF5" i="91"/>
  <c r="AO5" i="91" s="1"/>
  <c r="AH9" i="20"/>
  <c r="AQ9" i="20" s="1"/>
  <c r="AN12" i="93"/>
  <c r="AI12" i="93"/>
  <c r="Y9" i="9"/>
  <c r="X9" i="9"/>
  <c r="AH16" i="75"/>
  <c r="AQ16" i="75" s="1"/>
  <c r="AG22" i="39"/>
  <c r="AP22" i="39" s="1"/>
  <c r="W23" i="39"/>
  <c r="AF22" i="39"/>
  <c r="AO22" i="39" s="1"/>
  <c r="AE22" i="39"/>
  <c r="X7" i="95"/>
  <c r="Y7" i="95"/>
  <c r="W14" i="105"/>
  <c r="AG13" i="105"/>
  <c r="AP13" i="105" s="1"/>
  <c r="AF13" i="105"/>
  <c r="AO13" i="105" s="1"/>
  <c r="AE13" i="105"/>
  <c r="AI21" i="34"/>
  <c r="AN21" i="34"/>
  <c r="Y15" i="89"/>
  <c r="Z15" i="89" s="1"/>
  <c r="X15" i="89"/>
  <c r="Z15" i="59"/>
  <c r="Z9" i="20"/>
  <c r="AH23" i="68"/>
  <c r="AQ23" i="68" s="1"/>
  <c r="AQ25" i="68" s="1"/>
  <c r="AZ3" i="68"/>
  <c r="AE5" i="43"/>
  <c r="AF5" i="43"/>
  <c r="AO5" i="43" s="1"/>
  <c r="W6" i="43"/>
  <c r="AG5" i="43"/>
  <c r="AP5" i="43" s="1"/>
  <c r="AR7" i="96"/>
  <c r="U10" i="98"/>
  <c r="U9" i="98" s="1"/>
  <c r="AE5" i="41"/>
  <c r="AF5" i="41"/>
  <c r="AO5" i="41" s="1"/>
  <c r="AG5" i="41"/>
  <c r="AP5" i="41" s="1"/>
  <c r="W6" i="41"/>
  <c r="AE12" i="101"/>
  <c r="AG12" i="101"/>
  <c r="AP12" i="101" s="1"/>
  <c r="W13" i="101"/>
  <c r="AF12" i="101"/>
  <c r="AO12" i="101" s="1"/>
  <c r="W13" i="15"/>
  <c r="AG12" i="15"/>
  <c r="AP12" i="15" s="1"/>
  <c r="AE12" i="15"/>
  <c r="AF12" i="15"/>
  <c r="AO12" i="15" s="1"/>
  <c r="W16" i="79"/>
  <c r="AG15" i="79"/>
  <c r="AP15" i="79" s="1"/>
  <c r="AF15" i="79"/>
  <c r="AO15" i="79" s="1"/>
  <c r="AE15" i="79"/>
  <c r="AF6" i="11"/>
  <c r="AO6" i="11" s="1"/>
  <c r="AE6" i="11"/>
  <c r="AG6" i="11"/>
  <c r="AP6" i="11" s="1"/>
  <c r="W7" i="11"/>
  <c r="U14" i="50"/>
  <c r="U6" i="103"/>
  <c r="U12" i="48"/>
  <c r="AH15" i="38"/>
  <c r="AQ15" i="38" s="1"/>
  <c r="AN8" i="84"/>
  <c r="AI8" i="84"/>
  <c r="U12" i="10"/>
  <c r="AN15" i="67"/>
  <c r="AI15" i="67"/>
  <c r="AH9" i="92"/>
  <c r="AQ9" i="92" s="1"/>
  <c r="AH8" i="96"/>
  <c r="AQ8" i="96" s="1"/>
  <c r="AH23" i="29"/>
  <c r="AQ23" i="29" s="1"/>
  <c r="AQ25" i="29" s="1"/>
  <c r="AZ3" i="29"/>
  <c r="AR8" i="13"/>
  <c r="AR11" i="86"/>
  <c r="AN6" i="95"/>
  <c r="AI6" i="95"/>
  <c r="AR22" i="12"/>
  <c r="Z8" i="96"/>
  <c r="AG8" i="100"/>
  <c r="AP8" i="100" s="1"/>
  <c r="W9" i="100"/>
  <c r="AF8" i="100"/>
  <c r="AO8" i="100" s="1"/>
  <c r="AE8" i="100"/>
  <c r="AR14" i="59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2" i="80"/>
  <c r="AQ22" i="80" s="1"/>
  <c r="Y22" i="34"/>
  <c r="Z22" i="34" s="1"/>
  <c r="X22" i="34"/>
  <c r="AE15" i="97"/>
  <c r="AF15" i="97"/>
  <c r="AO15" i="97" s="1"/>
  <c r="W16" i="97"/>
  <c r="AG15" i="97"/>
  <c r="AP15" i="97" s="1"/>
  <c r="Z23" i="68"/>
  <c r="AN12" i="32"/>
  <c r="AI12" i="32"/>
  <c r="AH9" i="13"/>
  <c r="AQ9" i="13" s="1"/>
  <c r="AH8" i="45"/>
  <c r="AQ8" i="45" s="1"/>
  <c r="U6" i="87"/>
  <c r="Z23" i="12"/>
  <c r="AH13" i="46"/>
  <c r="AQ13" i="46" s="1"/>
  <c r="Z15" i="38"/>
  <c r="Y9" i="84"/>
  <c r="X9" i="84"/>
  <c r="AR7" i="54"/>
  <c r="AR14" i="38"/>
  <c r="Y16" i="67"/>
  <c r="X16" i="67"/>
  <c r="Z9" i="84" l="1"/>
  <c r="Z23" i="72"/>
  <c r="AF23" i="72" s="1"/>
  <c r="AO23" i="72" s="1"/>
  <c r="AO25" i="72" s="1"/>
  <c r="Z9" i="51"/>
  <c r="Z15" i="19"/>
  <c r="W16" i="19" s="1"/>
  <c r="AG13" i="46"/>
  <c r="AP13" i="46" s="1"/>
  <c r="AE22" i="34"/>
  <c r="AG22" i="34"/>
  <c r="AP22" i="34" s="1"/>
  <c r="AF22" i="34"/>
  <c r="AO22" i="34" s="1"/>
  <c r="W23" i="34"/>
  <c r="W10" i="84"/>
  <c r="AG9" i="84"/>
  <c r="AP9" i="84" s="1"/>
  <c r="AF9" i="84"/>
  <c r="AO9" i="84" s="1"/>
  <c r="AE9" i="84"/>
  <c r="AF15" i="19"/>
  <c r="AO15" i="19" s="1"/>
  <c r="AG15" i="19"/>
  <c r="AP15" i="19" s="1"/>
  <c r="AE15" i="19"/>
  <c r="AG23" i="72"/>
  <c r="AP23" i="72" s="1"/>
  <c r="AP25" i="72" s="1"/>
  <c r="AE23" i="72"/>
  <c r="AF9" i="51"/>
  <c r="AO9" i="51" s="1"/>
  <c r="W10" i="51"/>
  <c r="AE9" i="51"/>
  <c r="AG9" i="51"/>
  <c r="AP9" i="51" s="1"/>
  <c r="AE23" i="12"/>
  <c r="AG23" i="12"/>
  <c r="AP23" i="12" s="1"/>
  <c r="AP25" i="12" s="1"/>
  <c r="AF23" i="12"/>
  <c r="AO23" i="12" s="1"/>
  <c r="AO25" i="12" s="1"/>
  <c r="AJ17" i="60"/>
  <c r="AK17" i="60"/>
  <c r="AT17" i="60" s="1"/>
  <c r="AJ5" i="60"/>
  <c r="AK5" i="60"/>
  <c r="AT5" i="60" s="1"/>
  <c r="U5" i="103"/>
  <c r="X5" i="103" s="1"/>
  <c r="AI6" i="11"/>
  <c r="AR6" i="11" s="1"/>
  <c r="AN6" i="11"/>
  <c r="AX22" i="68"/>
  <c r="S22" i="68" s="1"/>
  <c r="AC22" i="68" s="1"/>
  <c r="AB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23" i="39"/>
  <c r="X23" i="39"/>
  <c r="AR12" i="93"/>
  <c r="AN5" i="91"/>
  <c r="AI5" i="91"/>
  <c r="AR14" i="89"/>
  <c r="AH13" i="52"/>
  <c r="AQ13" i="52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N22" i="76"/>
  <c r="AI22" i="76"/>
  <c r="W14" i="32"/>
  <c r="AE13" i="32"/>
  <c r="AG13" i="32"/>
  <c r="AP13" i="32" s="1"/>
  <c r="AF13" i="32"/>
  <c r="AO13" i="32" s="1"/>
  <c r="AH13" i="93"/>
  <c r="AQ13" i="93" s="1"/>
  <c r="AR12" i="53"/>
  <c r="AR22" i="64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H23" i="72"/>
  <c r="AQ23" i="72" s="1"/>
  <c r="AQ25" i="72" s="1"/>
  <c r="AZ3" i="72"/>
  <c r="AX22" i="72" s="1"/>
  <c r="S22" i="72" s="1"/>
  <c r="AC22" i="72" s="1"/>
  <c r="AB23" i="72" s="1"/>
  <c r="U11" i="35"/>
  <c r="Y16" i="24"/>
  <c r="X16" i="24"/>
  <c r="Y10" i="92"/>
  <c r="X10" i="92"/>
  <c r="AI8" i="45"/>
  <c r="AN8" i="45"/>
  <c r="AJ11" i="60"/>
  <c r="AK11" i="60"/>
  <c r="AT11" i="60" s="1"/>
  <c r="AF15" i="38"/>
  <c r="AO15" i="38" s="1"/>
  <c r="W16" i="38"/>
  <c r="AE15" i="38"/>
  <c r="AG15" i="38"/>
  <c r="AP15" i="38" s="1"/>
  <c r="AI15" i="97"/>
  <c r="AN15" i="97"/>
  <c r="AJ22" i="60"/>
  <c r="AK22" i="60"/>
  <c r="AT22" i="60" s="1"/>
  <c r="AJ16" i="60"/>
  <c r="AK16" i="60"/>
  <c r="AT16" i="60" s="1"/>
  <c r="AJ10" i="60"/>
  <c r="AK10" i="60"/>
  <c r="AT10" i="60" s="1"/>
  <c r="AJ23" i="60"/>
  <c r="AS23" i="60" s="1"/>
  <c r="AN8" i="100"/>
  <c r="AI8" i="100"/>
  <c r="AR15" i="67"/>
  <c r="Y13" i="101"/>
  <c r="X13" i="101"/>
  <c r="Y14" i="105"/>
  <c r="X14" i="105"/>
  <c r="AH15" i="71"/>
  <c r="AQ15" i="71" s="1"/>
  <c r="W13" i="86"/>
  <c r="AF12" i="86"/>
  <c r="AO12" i="86" s="1"/>
  <c r="AG12" i="86"/>
  <c r="AP12" i="86" s="1"/>
  <c r="AE12" i="86"/>
  <c r="U13" i="85"/>
  <c r="AF5" i="49"/>
  <c r="AO5" i="49" s="1"/>
  <c r="AG5" i="49"/>
  <c r="AP5" i="49" s="1"/>
  <c r="W6" i="49"/>
  <c r="AE5" i="49"/>
  <c r="AR14" i="19"/>
  <c r="Z13" i="52"/>
  <c r="AX22" i="21"/>
  <c r="S22" i="21" s="1"/>
  <c r="AC22" i="21" s="1"/>
  <c r="AB23" i="21" s="1"/>
  <c r="AI17" i="2"/>
  <c r="AN17" i="2"/>
  <c r="Z13" i="93"/>
  <c r="AX22" i="12"/>
  <c r="S22" i="12" s="1"/>
  <c r="AC22" i="12" s="1"/>
  <c r="AB23" i="12" s="1"/>
  <c r="Y9" i="88"/>
  <c r="Z9" i="88"/>
  <c r="X9" i="88"/>
  <c r="U5" i="99"/>
  <c r="X5" i="99" s="1"/>
  <c r="AI13" i="46"/>
  <c r="AN13" i="46"/>
  <c r="AI16" i="75"/>
  <c r="AR16" i="75" s="1"/>
  <c r="AN16" i="75"/>
  <c r="Y10" i="13"/>
  <c r="X10" i="13"/>
  <c r="Z10" i="13" s="1"/>
  <c r="AH16" i="67"/>
  <c r="AQ16" i="67" s="1"/>
  <c r="Z16" i="67"/>
  <c r="AH9" i="84"/>
  <c r="AQ9" i="84" s="1"/>
  <c r="AR12" i="32"/>
  <c r="U5" i="87"/>
  <c r="X5" i="87" s="1"/>
  <c r="AF23" i="68"/>
  <c r="AO23" i="68" s="1"/>
  <c r="AO25" i="68" s="1"/>
  <c r="AE23" i="68"/>
  <c r="AG23" i="68"/>
  <c r="AP23" i="68" s="1"/>
  <c r="AP25" i="68" s="1"/>
  <c r="AH22" i="34"/>
  <c r="AQ22" i="34" s="1"/>
  <c r="AJ21" i="60"/>
  <c r="AK21" i="60"/>
  <c r="AT21" i="60" s="1"/>
  <c r="AJ15" i="60"/>
  <c r="AK15" i="60"/>
  <c r="AT15" i="60" s="1"/>
  <c r="AK9" i="60"/>
  <c r="AT9" i="60" s="1"/>
  <c r="AJ9" i="60"/>
  <c r="AB4" i="60"/>
  <c r="AJ3" i="60"/>
  <c r="AR6" i="95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U13" i="50"/>
  <c r="AN15" i="79"/>
  <c r="AI15" i="79"/>
  <c r="AN12" i="15"/>
  <c r="AI12" i="15"/>
  <c r="AI5" i="41"/>
  <c r="AN5" i="41"/>
  <c r="AG9" i="20"/>
  <c r="AP9" i="20" s="1"/>
  <c r="AF9" i="20"/>
  <c r="AO9" i="20" s="1"/>
  <c r="AE9" i="20"/>
  <c r="W10" i="20"/>
  <c r="AR21" i="34"/>
  <c r="Z7" i="95"/>
  <c r="Z15" i="71"/>
  <c r="AR8" i="51"/>
  <c r="AR12" i="52"/>
  <c r="Z5" i="83"/>
  <c r="AH5" i="83"/>
  <c r="AQ5" i="83" s="1"/>
  <c r="AI22" i="25"/>
  <c r="AN22" i="25"/>
  <c r="Y11" i="104"/>
  <c r="X11" i="104"/>
  <c r="Z11" i="104" s="1"/>
  <c r="AI5" i="16"/>
  <c r="AN5" i="16"/>
  <c r="AI15" i="28"/>
  <c r="AN15" i="28"/>
  <c r="AH15" i="63"/>
  <c r="AQ15" i="63" s="1"/>
  <c r="AR9" i="44"/>
  <c r="AI22" i="80"/>
  <c r="AN22" i="80"/>
  <c r="AN9" i="13"/>
  <c r="AI9" i="13"/>
  <c r="Y9" i="45"/>
  <c r="X9" i="45"/>
  <c r="AK20" i="60"/>
  <c r="AT20" i="60" s="1"/>
  <c r="AJ20" i="60"/>
  <c r="AK14" i="60"/>
  <c r="AT14" i="60" s="1"/>
  <c r="AJ14" i="60"/>
  <c r="AK8" i="60"/>
  <c r="AT8" i="60" s="1"/>
  <c r="AJ8" i="60"/>
  <c r="Y9" i="100"/>
  <c r="Z9" i="100"/>
  <c r="X9" i="100"/>
  <c r="AI12" i="101"/>
  <c r="AN12" i="101"/>
  <c r="Y6" i="43"/>
  <c r="X6" i="43"/>
  <c r="AF15" i="59"/>
  <c r="AO15" i="59" s="1"/>
  <c r="AE15" i="59"/>
  <c r="W16" i="59"/>
  <c r="AG15" i="59"/>
  <c r="AP15" i="59" s="1"/>
  <c r="AH7" i="95"/>
  <c r="AQ7" i="95" s="1"/>
  <c r="AH15" i="19"/>
  <c r="AQ15" i="19" s="1"/>
  <c r="U12" i="82"/>
  <c r="U11" i="102"/>
  <c r="AH13" i="53"/>
  <c r="AQ13" i="53" s="1"/>
  <c r="U12" i="94"/>
  <c r="AR12" i="47"/>
  <c r="AR8" i="9"/>
  <c r="AH13" i="47"/>
  <c r="AQ13" i="47" s="1"/>
  <c r="AR14" i="63"/>
  <c r="Y6" i="16"/>
  <c r="X6" i="16"/>
  <c r="U11" i="42"/>
  <c r="AE15" i="63"/>
  <c r="W16" i="63"/>
  <c r="AF15" i="63"/>
  <c r="AO15" i="63" s="1"/>
  <c r="AG15" i="63"/>
  <c r="AP15" i="63" s="1"/>
  <c r="AN23" i="21"/>
  <c r="AN25" i="21" s="1"/>
  <c r="AI23" i="21"/>
  <c r="AJ19" i="60"/>
  <c r="AK19" i="60"/>
  <c r="AT19" i="60" s="1"/>
  <c r="AK13" i="60"/>
  <c r="AT13" i="60" s="1"/>
  <c r="AJ13" i="60"/>
  <c r="AJ7" i="60"/>
  <c r="AK7" i="60"/>
  <c r="AT7" i="60" s="1"/>
  <c r="U11" i="10"/>
  <c r="U10" i="10" s="1"/>
  <c r="U11" i="48"/>
  <c r="Y7" i="11"/>
  <c r="Z7" i="11"/>
  <c r="X7" i="11"/>
  <c r="Y13" i="15"/>
  <c r="X13" i="15"/>
  <c r="U8" i="98"/>
  <c r="AH15" i="89"/>
  <c r="AQ15" i="89" s="1"/>
  <c r="AN13" i="105"/>
  <c r="AI13" i="105"/>
  <c r="AN22" i="39"/>
  <c r="AI22" i="39"/>
  <c r="Z9" i="9"/>
  <c r="AH9" i="9"/>
  <c r="AQ9" i="9" s="1"/>
  <c r="AH10" i="44"/>
  <c r="AQ10" i="44" s="1"/>
  <c r="AH23" i="64"/>
  <c r="AQ23" i="64" s="1"/>
  <c r="AQ25" i="64" s="1"/>
  <c r="AZ3" i="64"/>
  <c r="AX22" i="64" s="1"/>
  <c r="S22" i="64" s="1"/>
  <c r="AC22" i="64" s="1"/>
  <c r="AB23" i="64" s="1"/>
  <c r="AN8" i="54"/>
  <c r="AI8" i="54"/>
  <c r="Z13" i="53"/>
  <c r="Y15" i="33"/>
  <c r="X15" i="33"/>
  <c r="Z15" i="33" s="1"/>
  <c r="Y23" i="76"/>
  <c r="X23" i="76"/>
  <c r="Z23" i="76" s="1"/>
  <c r="Y18" i="2"/>
  <c r="X18" i="2"/>
  <c r="Z18" i="2" s="1"/>
  <c r="AR22" i="72"/>
  <c r="AL23" i="60"/>
  <c r="AU23" i="60" s="1"/>
  <c r="AR23" i="60"/>
  <c r="AR25" i="60" s="1"/>
  <c r="AH5" i="55"/>
  <c r="AQ5" i="55" s="1"/>
  <c r="Z5" i="55"/>
  <c r="AI10" i="104"/>
  <c r="AN10" i="104"/>
  <c r="Z13" i="47"/>
  <c r="Y16" i="28"/>
  <c r="Z16" i="28"/>
  <c r="X16" i="28"/>
  <c r="AI8" i="88"/>
  <c r="AN8" i="88"/>
  <c r="AR14" i="71"/>
  <c r="AH9" i="51"/>
  <c r="AQ9" i="51" s="1"/>
  <c r="U13" i="90"/>
  <c r="AI9" i="92"/>
  <c r="AN9" i="92"/>
  <c r="Y17" i="75"/>
  <c r="X17" i="75"/>
  <c r="Z17" i="75" s="1"/>
  <c r="AI23" i="29"/>
  <c r="AN23" i="29"/>
  <c r="AN25" i="29" s="1"/>
  <c r="Y16" i="97"/>
  <c r="X16" i="97"/>
  <c r="AJ18" i="60"/>
  <c r="AK18" i="60"/>
  <c r="AT18" i="60" s="1"/>
  <c r="AJ12" i="60"/>
  <c r="AK12" i="60"/>
  <c r="AT12" i="60" s="1"/>
  <c r="AJ6" i="60"/>
  <c r="AK6" i="60"/>
  <c r="AT6" i="60" s="1"/>
  <c r="W9" i="96"/>
  <c r="AG8" i="96"/>
  <c r="AP8" i="96" s="1"/>
  <c r="AF8" i="96"/>
  <c r="AO8" i="96" s="1"/>
  <c r="AE8" i="96"/>
  <c r="AR8" i="84"/>
  <c r="Y16" i="79"/>
  <c r="X16" i="79"/>
  <c r="Y6" i="41"/>
  <c r="Z6" i="41"/>
  <c r="X6" i="41"/>
  <c r="AI5" i="43"/>
  <c r="AN5" i="43"/>
  <c r="AF15" i="89"/>
  <c r="AO15" i="89" s="1"/>
  <c r="AE15" i="89"/>
  <c r="W16" i="89"/>
  <c r="AG15" i="89"/>
  <c r="AP15" i="89" s="1"/>
  <c r="Y6" i="91"/>
  <c r="X6" i="91"/>
  <c r="Z6" i="91" s="1"/>
  <c r="Z10" i="44"/>
  <c r="Z23" i="64"/>
  <c r="Y9" i="54"/>
  <c r="X9" i="54"/>
  <c r="Y23" i="25"/>
  <c r="X23" i="25"/>
  <c r="Z23" i="25" s="1"/>
  <c r="AN14" i="33"/>
  <c r="AI14" i="33"/>
  <c r="AH13" i="32"/>
  <c r="AQ13" i="32" s="1"/>
  <c r="AE8" i="58"/>
  <c r="W9" i="58"/>
  <c r="AG8" i="58"/>
  <c r="AP8" i="58" s="1"/>
  <c r="AF8" i="58"/>
  <c r="AO8" i="58" s="1"/>
  <c r="U6" i="18"/>
  <c r="AI15" i="24"/>
  <c r="AN15" i="24"/>
  <c r="Y14" i="46"/>
  <c r="X14" i="46"/>
  <c r="Z14" i="46" s="1"/>
  <c r="Y23" i="80"/>
  <c r="X23" i="80"/>
  <c r="Z9" i="45" l="1"/>
  <c r="AG15" i="33"/>
  <c r="AP15" i="33" s="1"/>
  <c r="W16" i="33"/>
  <c r="AF15" i="33"/>
  <c r="AO15" i="33" s="1"/>
  <c r="AE15" i="33"/>
  <c r="AE18" i="2"/>
  <c r="AF18" i="2"/>
  <c r="AO18" i="2" s="1"/>
  <c r="W19" i="2"/>
  <c r="AG18" i="2"/>
  <c r="AP18" i="2" s="1"/>
  <c r="AE9" i="45"/>
  <c r="W10" i="45"/>
  <c r="AF9" i="45"/>
  <c r="AO9" i="45" s="1"/>
  <c r="AG9" i="45"/>
  <c r="AP9" i="45" s="1"/>
  <c r="W11" i="13"/>
  <c r="AE10" i="13"/>
  <c r="AF10" i="13"/>
  <c r="AO10" i="13" s="1"/>
  <c r="AG10" i="13"/>
  <c r="AP10" i="13" s="1"/>
  <c r="AF23" i="25"/>
  <c r="AO23" i="25" s="1"/>
  <c r="AO25" i="25" s="1"/>
  <c r="AE23" i="25"/>
  <c r="AG23" i="25"/>
  <c r="AP23" i="25" s="1"/>
  <c r="AP25" i="25" s="1"/>
  <c r="AE6" i="41"/>
  <c r="AF6" i="41"/>
  <c r="AO6" i="41" s="1"/>
  <c r="AG6" i="41"/>
  <c r="AP6" i="41" s="1"/>
  <c r="W7" i="41"/>
  <c r="AH16" i="97"/>
  <c r="AQ16" i="97" s="1"/>
  <c r="W17" i="28"/>
  <c r="AF16" i="28"/>
  <c r="AO16" i="28" s="1"/>
  <c r="AG16" i="28"/>
  <c r="AP16" i="28" s="1"/>
  <c r="AE16" i="28"/>
  <c r="AH23" i="80"/>
  <c r="AQ23" i="80" s="1"/>
  <c r="AQ25" i="80" s="1"/>
  <c r="AZ3" i="80"/>
  <c r="Y9" i="58"/>
  <c r="X9" i="58"/>
  <c r="AH9" i="54"/>
  <c r="AQ9" i="54" s="1"/>
  <c r="AE6" i="91"/>
  <c r="W7" i="91"/>
  <c r="AG6" i="91"/>
  <c r="AP6" i="91" s="1"/>
  <c r="AF6" i="91"/>
  <c r="AO6" i="91" s="1"/>
  <c r="AH16" i="79"/>
  <c r="AQ16" i="79" s="1"/>
  <c r="AN8" i="96"/>
  <c r="AI8" i="96"/>
  <c r="Z23" i="80"/>
  <c r="AR15" i="24"/>
  <c r="AN8" i="58"/>
  <c r="AI8" i="58"/>
  <c r="AR14" i="33"/>
  <c r="Z9" i="54"/>
  <c r="Z16" i="79"/>
  <c r="AS12" i="60"/>
  <c r="AL12" i="60"/>
  <c r="AU12" i="60" s="1"/>
  <c r="AR9" i="92"/>
  <c r="AR13" i="105"/>
  <c r="AH7" i="11"/>
  <c r="AQ7" i="11" s="1"/>
  <c r="U9" i="10"/>
  <c r="AS19" i="60"/>
  <c r="AL19" i="60"/>
  <c r="AU19" i="60" s="1"/>
  <c r="AN15" i="63"/>
  <c r="AI15" i="63"/>
  <c r="U10" i="102"/>
  <c r="Y16" i="59"/>
  <c r="X16" i="59"/>
  <c r="AR22" i="25"/>
  <c r="AK19" i="29"/>
  <c r="AT19" i="29" s="1"/>
  <c r="AJ19" i="29"/>
  <c r="AK13" i="29"/>
  <c r="AT13" i="29" s="1"/>
  <c r="AJ13" i="29"/>
  <c r="AK7" i="29"/>
  <c r="AT7" i="29" s="1"/>
  <c r="AJ7" i="29"/>
  <c r="AG13" i="93"/>
  <c r="AP13" i="93" s="1"/>
  <c r="AF13" i="93"/>
  <c r="AO13" i="93" s="1"/>
  <c r="AE13" i="93"/>
  <c r="W14" i="93"/>
  <c r="Y13" i="86"/>
  <c r="X13" i="86"/>
  <c r="Z13" i="86" s="1"/>
  <c r="AH13" i="101"/>
  <c r="AQ13" i="101" s="1"/>
  <c r="Y16" i="38"/>
  <c r="X16" i="38"/>
  <c r="AH10" i="92"/>
  <c r="AQ10" i="92" s="1"/>
  <c r="AK21" i="12"/>
  <c r="AT21" i="12" s="1"/>
  <c r="AJ21" i="12"/>
  <c r="AJ15" i="12"/>
  <c r="AK15" i="12"/>
  <c r="AT15" i="12" s="1"/>
  <c r="AK9" i="12"/>
  <c r="AT9" i="12" s="1"/>
  <c r="AJ9" i="12"/>
  <c r="AN13" i="32"/>
  <c r="AI13" i="32"/>
  <c r="AJ20" i="21"/>
  <c r="AK20" i="21"/>
  <c r="AT20" i="21" s="1"/>
  <c r="AJ14" i="21"/>
  <c r="AK14" i="21"/>
  <c r="AT14" i="21" s="1"/>
  <c r="AK8" i="21"/>
  <c r="AT8" i="21" s="1"/>
  <c r="AJ8" i="21"/>
  <c r="AK17" i="68"/>
  <c r="AT17" i="68" s="1"/>
  <c r="AJ17" i="68"/>
  <c r="AJ11" i="68"/>
  <c r="AK11" i="68"/>
  <c r="AT11" i="68" s="1"/>
  <c r="AJ5" i="68"/>
  <c r="AK5" i="68"/>
  <c r="AT5" i="68" s="1"/>
  <c r="Y10" i="51"/>
  <c r="X10" i="51"/>
  <c r="Z10" i="51" s="1"/>
  <c r="AR5" i="43"/>
  <c r="AR23" i="29"/>
  <c r="AR25" i="29" s="1"/>
  <c r="AR8" i="88"/>
  <c r="AR10" i="104"/>
  <c r="AF7" i="11"/>
  <c r="AO7" i="11" s="1"/>
  <c r="AE7" i="11"/>
  <c r="AG7" i="11"/>
  <c r="AP7" i="11" s="1"/>
  <c r="W8" i="11"/>
  <c r="AR23" i="21"/>
  <c r="AR25" i="21" s="1"/>
  <c r="AN15" i="59"/>
  <c r="AI15" i="59"/>
  <c r="AR12" i="101"/>
  <c r="AS14" i="60"/>
  <c r="AL14" i="60"/>
  <c r="AU14" i="60" s="1"/>
  <c r="AR5" i="16"/>
  <c r="AJ18" i="29"/>
  <c r="AK18" i="29"/>
  <c r="AT18" i="29" s="1"/>
  <c r="AJ12" i="29"/>
  <c r="AK12" i="29"/>
  <c r="AT12" i="29" s="1"/>
  <c r="AJ6" i="29"/>
  <c r="AK6" i="29"/>
  <c r="AT6" i="29" s="1"/>
  <c r="AS15" i="60"/>
  <c r="AL15" i="60"/>
  <c r="AU15" i="60" s="1"/>
  <c r="AN23" i="68"/>
  <c r="AN25" i="68" s="1"/>
  <c r="AI23" i="68"/>
  <c r="Z5" i="99"/>
  <c r="AH5" i="99"/>
  <c r="AQ5" i="99" s="1"/>
  <c r="U12" i="85"/>
  <c r="Z13" i="101"/>
  <c r="AS22" i="60"/>
  <c r="AL22" i="60"/>
  <c r="AU22" i="60" s="1"/>
  <c r="Z10" i="92"/>
  <c r="U10" i="35"/>
  <c r="AJ20" i="12"/>
  <c r="AK20" i="12"/>
  <c r="AT20" i="12" s="1"/>
  <c r="AJ14" i="12"/>
  <c r="AK14" i="12"/>
  <c r="AT14" i="12" s="1"/>
  <c r="AJ8" i="12"/>
  <c r="AK8" i="12"/>
  <c r="AT8" i="12" s="1"/>
  <c r="Y14" i="32"/>
  <c r="X14" i="32"/>
  <c r="AK19" i="21"/>
  <c r="AT19" i="21" s="1"/>
  <c r="AJ19" i="21"/>
  <c r="AJ13" i="21"/>
  <c r="AK13" i="21"/>
  <c r="AT13" i="21" s="1"/>
  <c r="AJ7" i="21"/>
  <c r="AK7" i="21"/>
  <c r="AT7" i="21" s="1"/>
  <c r="AR5" i="91"/>
  <c r="AJ22" i="68"/>
  <c r="AK22" i="68"/>
  <c r="AT22" i="68" s="1"/>
  <c r="AJ16" i="68"/>
  <c r="AK16" i="68"/>
  <c r="AT16" i="68" s="1"/>
  <c r="AJ10" i="68"/>
  <c r="AK10" i="68"/>
  <c r="AT10" i="68" s="1"/>
  <c r="AJ23" i="68"/>
  <c r="AS23" i="68" s="1"/>
  <c r="AH5" i="103"/>
  <c r="AQ5" i="103" s="1"/>
  <c r="Z5" i="103"/>
  <c r="Y16" i="19"/>
  <c r="X16" i="19"/>
  <c r="Z16" i="19" s="1"/>
  <c r="Y10" i="84"/>
  <c r="X10" i="84"/>
  <c r="Z10" i="84" s="1"/>
  <c r="AG14" i="46"/>
  <c r="AP14" i="46" s="1"/>
  <c r="AE14" i="46"/>
  <c r="AF14" i="46"/>
  <c r="AO14" i="46" s="1"/>
  <c r="W15" i="46"/>
  <c r="AH14" i="46"/>
  <c r="AQ14" i="46" s="1"/>
  <c r="U5" i="18"/>
  <c r="X5" i="18" s="1"/>
  <c r="AH23" i="25"/>
  <c r="AQ23" i="25" s="1"/>
  <c r="AQ25" i="25" s="1"/>
  <c r="AZ3" i="25"/>
  <c r="AG23" i="64"/>
  <c r="AP23" i="64" s="1"/>
  <c r="AP25" i="64" s="1"/>
  <c r="AF23" i="64"/>
  <c r="AO23" i="64" s="1"/>
  <c r="AO25" i="64" s="1"/>
  <c r="AE23" i="64"/>
  <c r="AH6" i="41"/>
  <c r="AQ6" i="41" s="1"/>
  <c r="Y9" i="96"/>
  <c r="X9" i="96"/>
  <c r="AS18" i="60"/>
  <c r="AL18" i="60"/>
  <c r="AU18" i="60" s="1"/>
  <c r="AH17" i="75"/>
  <c r="AQ17" i="75" s="1"/>
  <c r="U12" i="90"/>
  <c r="AH16" i="28"/>
  <c r="AQ16" i="28" s="1"/>
  <c r="AH23" i="76"/>
  <c r="AQ23" i="76" s="1"/>
  <c r="AQ25" i="76" s="1"/>
  <c r="AX22" i="76"/>
  <c r="S22" i="76" s="1"/>
  <c r="AC22" i="76" s="1"/>
  <c r="AB23" i="76" s="1"/>
  <c r="AZ3" i="76"/>
  <c r="W14" i="53"/>
  <c r="AG13" i="53"/>
  <c r="AP13" i="53" s="1"/>
  <c r="AE13" i="53"/>
  <c r="AF13" i="53"/>
  <c r="AO13" i="53" s="1"/>
  <c r="U7" i="98"/>
  <c r="AS7" i="60"/>
  <c r="AL7" i="60"/>
  <c r="AU7" i="60" s="1"/>
  <c r="U10" i="42"/>
  <c r="U11" i="82"/>
  <c r="AH9" i="100"/>
  <c r="AQ9" i="100" s="1"/>
  <c r="AR9" i="13"/>
  <c r="AH11" i="104"/>
  <c r="AQ11" i="104" s="1"/>
  <c r="AR5" i="41"/>
  <c r="U12" i="50"/>
  <c r="AJ17" i="29"/>
  <c r="AK17" i="29"/>
  <c r="AT17" i="29" s="1"/>
  <c r="AJ11" i="29"/>
  <c r="AK11" i="29"/>
  <c r="AT11" i="29" s="1"/>
  <c r="AJ5" i="29"/>
  <c r="AK5" i="29"/>
  <c r="AT5" i="29" s="1"/>
  <c r="AS3" i="60"/>
  <c r="AL3" i="60"/>
  <c r="AU3" i="60" s="1"/>
  <c r="AE16" i="67"/>
  <c r="W17" i="67"/>
  <c r="AF16" i="67"/>
  <c r="AO16" i="67" s="1"/>
  <c r="AG16" i="67"/>
  <c r="AP16" i="67" s="1"/>
  <c r="AH9" i="88"/>
  <c r="AQ9" i="88" s="1"/>
  <c r="AR17" i="2"/>
  <c r="AI5" i="49"/>
  <c r="AN5" i="49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9" i="12"/>
  <c r="AK19" i="12"/>
  <c r="AT19" i="12" s="1"/>
  <c r="AJ13" i="12"/>
  <c r="AK13" i="12"/>
  <c r="AT13" i="12" s="1"/>
  <c r="AJ7" i="12"/>
  <c r="AK7" i="12"/>
  <c r="AT7" i="12" s="1"/>
  <c r="AR22" i="76"/>
  <c r="AJ18" i="21"/>
  <c r="AK18" i="21"/>
  <c r="AT18" i="21" s="1"/>
  <c r="AJ12" i="21"/>
  <c r="AK12" i="21"/>
  <c r="AT12" i="21" s="1"/>
  <c r="AJ6" i="21"/>
  <c r="AK6" i="21"/>
  <c r="AT6" i="21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N23" i="12"/>
  <c r="AN25" i="12" s="1"/>
  <c r="AI23" i="12"/>
  <c r="AI23" i="72"/>
  <c r="AN23" i="72"/>
  <c r="AN25" i="72" s="1"/>
  <c r="Y23" i="34"/>
  <c r="X23" i="34"/>
  <c r="AE23" i="76"/>
  <c r="AG23" i="76"/>
  <c r="AP23" i="76" s="1"/>
  <c r="AP25" i="76" s="1"/>
  <c r="AF23" i="76"/>
  <c r="AO23" i="76" s="1"/>
  <c r="AO25" i="76" s="1"/>
  <c r="AR8" i="54"/>
  <c r="AF9" i="9"/>
  <c r="AO9" i="9" s="1"/>
  <c r="AE9" i="9"/>
  <c r="W10" i="9"/>
  <c r="AG9" i="9"/>
  <c r="AP9" i="9" s="1"/>
  <c r="AH13" i="15"/>
  <c r="AQ13" i="15" s="1"/>
  <c r="AS13" i="60"/>
  <c r="AL13" i="60"/>
  <c r="AU13" i="60" s="1"/>
  <c r="AH6" i="16"/>
  <c r="AQ6" i="16" s="1"/>
  <c r="AH6" i="43"/>
  <c r="AQ6" i="43" s="1"/>
  <c r="AE9" i="100"/>
  <c r="W10" i="100"/>
  <c r="AF9" i="100"/>
  <c r="AO9" i="100" s="1"/>
  <c r="AG9" i="100"/>
  <c r="AP9" i="100" s="1"/>
  <c r="AS20" i="60"/>
  <c r="AL20" i="60"/>
  <c r="AU20" i="60" s="1"/>
  <c r="AF11" i="104"/>
  <c r="AO11" i="104" s="1"/>
  <c r="AG11" i="104"/>
  <c r="AP11" i="104" s="1"/>
  <c r="W12" i="104"/>
  <c r="AE11" i="104"/>
  <c r="Y10" i="20"/>
  <c r="X10" i="20"/>
  <c r="AR12" i="15"/>
  <c r="AK22" i="29"/>
  <c r="AT22" i="29" s="1"/>
  <c r="AJ22" i="29"/>
  <c r="AK16" i="29"/>
  <c r="AT16" i="29" s="1"/>
  <c r="AJ16" i="29"/>
  <c r="AK10" i="29"/>
  <c r="AT10" i="29" s="1"/>
  <c r="AJ10" i="29"/>
  <c r="AJ23" i="29"/>
  <c r="AS23" i="29" s="1"/>
  <c r="AJ4" i="60"/>
  <c r="AK4" i="60"/>
  <c r="AT4" i="60" s="1"/>
  <c r="AT25" i="60" s="1"/>
  <c r="AS21" i="60"/>
  <c r="AL21" i="60"/>
  <c r="AU21" i="60" s="1"/>
  <c r="AG9" i="88"/>
  <c r="AP9" i="88" s="1"/>
  <c r="AF9" i="88"/>
  <c r="AO9" i="88" s="1"/>
  <c r="AE9" i="88"/>
  <c r="W10" i="88"/>
  <c r="AJ23" i="21"/>
  <c r="AS23" i="21" s="1"/>
  <c r="AK23" i="21"/>
  <c r="AT23" i="21" s="1"/>
  <c r="Y6" i="49"/>
  <c r="Z6" i="49" s="1"/>
  <c r="X6" i="49"/>
  <c r="AN12" i="86"/>
  <c r="AI12" i="86"/>
  <c r="AH14" i="105"/>
  <c r="AQ14" i="105" s="1"/>
  <c r="AS10" i="60"/>
  <c r="AL10" i="60"/>
  <c r="AU10" i="60" s="1"/>
  <c r="AR15" i="97"/>
  <c r="AS11" i="60"/>
  <c r="AL11" i="60"/>
  <c r="AU11" i="60" s="1"/>
  <c r="AH16" i="24"/>
  <c r="AQ16" i="24" s="1"/>
  <c r="AJ23" i="72"/>
  <c r="AS23" i="72" s="1"/>
  <c r="AK23" i="72"/>
  <c r="AT23" i="72" s="1"/>
  <c r="AK18" i="12"/>
  <c r="AT18" i="12" s="1"/>
  <c r="AJ18" i="12"/>
  <c r="AK12" i="12"/>
  <c r="AT12" i="12" s="1"/>
  <c r="AJ12" i="12"/>
  <c r="AK6" i="12"/>
  <c r="AT6" i="12" s="1"/>
  <c r="AJ6" i="12"/>
  <c r="AJ17" i="21"/>
  <c r="AK17" i="21"/>
  <c r="AT17" i="21" s="1"/>
  <c r="AK11" i="21"/>
  <c r="AT11" i="21" s="1"/>
  <c r="AJ11" i="21"/>
  <c r="AK5" i="21"/>
  <c r="AT5" i="21" s="1"/>
  <c r="AJ5" i="21"/>
  <c r="AJ20" i="68"/>
  <c r="AK20" i="68"/>
  <c r="AT20" i="68" s="1"/>
  <c r="AK14" i="68"/>
  <c r="AT14" i="68" s="1"/>
  <c r="AJ14" i="68"/>
  <c r="AJ8" i="68"/>
  <c r="AK8" i="68"/>
  <c r="AT8" i="68" s="1"/>
  <c r="AK23" i="68"/>
  <c r="AT23" i="68" s="1"/>
  <c r="AS5" i="60"/>
  <c r="AL5" i="60"/>
  <c r="AU5" i="60" s="1"/>
  <c r="AH6" i="91"/>
  <c r="AQ6" i="91" s="1"/>
  <c r="AI15" i="89"/>
  <c r="AN15" i="89"/>
  <c r="AS6" i="60"/>
  <c r="AL6" i="60"/>
  <c r="AU6" i="60" s="1"/>
  <c r="Z16" i="97"/>
  <c r="AR22" i="39"/>
  <c r="Z13" i="15"/>
  <c r="U10" i="48"/>
  <c r="Z6" i="16"/>
  <c r="Z6" i="43"/>
  <c r="W16" i="71"/>
  <c r="AF15" i="71"/>
  <c r="AO15" i="71" s="1"/>
  <c r="AG15" i="71"/>
  <c r="AP15" i="71" s="1"/>
  <c r="AE15" i="71"/>
  <c r="AN9" i="20"/>
  <c r="AI9" i="20"/>
  <c r="AJ21" i="29"/>
  <c r="AK21" i="29"/>
  <c r="AT21" i="29" s="1"/>
  <c r="AJ15" i="29"/>
  <c r="AK15" i="29"/>
  <c r="AT15" i="29" s="1"/>
  <c r="AJ9" i="29"/>
  <c r="AK9" i="29"/>
  <c r="AT9" i="29" s="1"/>
  <c r="AJ3" i="29"/>
  <c r="AB4" i="29"/>
  <c r="AS9" i="60"/>
  <c r="AL9" i="60"/>
  <c r="AU9" i="60" s="1"/>
  <c r="AH5" i="87"/>
  <c r="AQ5" i="87" s="1"/>
  <c r="Z5" i="87"/>
  <c r="AG13" i="52"/>
  <c r="AP13" i="52" s="1"/>
  <c r="AE13" i="52"/>
  <c r="AF13" i="52"/>
  <c r="AO13" i="52" s="1"/>
  <c r="W14" i="52"/>
  <c r="Z14" i="105"/>
  <c r="Z16" i="24"/>
  <c r="AK17" i="12"/>
  <c r="AT17" i="12" s="1"/>
  <c r="AJ17" i="12"/>
  <c r="AJ11" i="12"/>
  <c r="AK11" i="12"/>
  <c r="AT11" i="12" s="1"/>
  <c r="AJ5" i="12"/>
  <c r="AK5" i="12"/>
  <c r="AT5" i="12" s="1"/>
  <c r="AJ22" i="21"/>
  <c r="AK22" i="21"/>
  <c r="AT22" i="21" s="1"/>
  <c r="AJ16" i="21"/>
  <c r="AK16" i="21"/>
  <c r="AT16" i="21" s="1"/>
  <c r="AJ10" i="21"/>
  <c r="AK10" i="21"/>
  <c r="AT10" i="21" s="1"/>
  <c r="AJ19" i="68"/>
  <c r="AK19" i="68"/>
  <c r="AT19" i="68" s="1"/>
  <c r="AJ13" i="68"/>
  <c r="AK13" i="68"/>
  <c r="AT13" i="68" s="1"/>
  <c r="AJ7" i="68"/>
  <c r="AK7" i="68"/>
  <c r="AT7" i="68" s="1"/>
  <c r="AN9" i="84"/>
  <c r="AI9" i="84"/>
  <c r="W11" i="44"/>
  <c r="AG10" i="44"/>
  <c r="AP10" i="44" s="1"/>
  <c r="AE10" i="44"/>
  <c r="AF10" i="44"/>
  <c r="AO10" i="44" s="1"/>
  <c r="Y16" i="89"/>
  <c r="X16" i="89"/>
  <c r="AG17" i="75"/>
  <c r="AP17" i="75" s="1"/>
  <c r="W18" i="75"/>
  <c r="AE17" i="75"/>
  <c r="AF17" i="75"/>
  <c r="AO17" i="75" s="1"/>
  <c r="W14" i="47"/>
  <c r="AE13" i="47"/>
  <c r="AF13" i="47"/>
  <c r="AO13" i="47" s="1"/>
  <c r="AG13" i="47"/>
  <c r="AP13" i="47" s="1"/>
  <c r="AF5" i="55"/>
  <c r="AO5" i="55" s="1"/>
  <c r="AG5" i="55"/>
  <c r="AP5" i="55" s="1"/>
  <c r="W6" i="55"/>
  <c r="AE5" i="55"/>
  <c r="AH18" i="2"/>
  <c r="AQ18" i="2" s="1"/>
  <c r="AH15" i="33"/>
  <c r="AQ15" i="33" s="1"/>
  <c r="AX3" i="64"/>
  <c r="S3" i="64" s="1"/>
  <c r="AC3" i="64" s="1"/>
  <c r="AX23" i="64"/>
  <c r="S23" i="64" s="1"/>
  <c r="AC23" i="64" s="1"/>
  <c r="AJ23" i="64" s="1"/>
  <c r="AS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Y16" i="63"/>
  <c r="X16" i="63"/>
  <c r="U11" i="94"/>
  <c r="AS8" i="60"/>
  <c r="AL8" i="60"/>
  <c r="AU8" i="60" s="1"/>
  <c r="AH9" i="45"/>
  <c r="AQ9" i="45" s="1"/>
  <c r="AR22" i="80"/>
  <c r="AR15" i="28"/>
  <c r="AF5" i="83"/>
  <c r="AO5" i="83" s="1"/>
  <c r="AE5" i="83"/>
  <c r="W6" i="83"/>
  <c r="AG5" i="83"/>
  <c r="AP5" i="83" s="1"/>
  <c r="AF7" i="95"/>
  <c r="AO7" i="95" s="1"/>
  <c r="AG7" i="95"/>
  <c r="AP7" i="95" s="1"/>
  <c r="AE7" i="95"/>
  <c r="W8" i="95"/>
  <c r="AR15" i="79"/>
  <c r="AJ20" i="29"/>
  <c r="AK20" i="29"/>
  <c r="AT20" i="29" s="1"/>
  <c r="AJ14" i="29"/>
  <c r="AK14" i="29"/>
  <c r="AT14" i="29" s="1"/>
  <c r="AJ8" i="29"/>
  <c r="AK8" i="29"/>
  <c r="AT8" i="29" s="1"/>
  <c r="AH10" i="13"/>
  <c r="AQ10" i="13" s="1"/>
  <c r="AR13" i="46"/>
  <c r="AJ23" i="12"/>
  <c r="AS23" i="12" s="1"/>
  <c r="AK23" i="12"/>
  <c r="AT23" i="12" s="1"/>
  <c r="AR8" i="100"/>
  <c r="AS16" i="60"/>
  <c r="AL16" i="60"/>
  <c r="AU16" i="60" s="1"/>
  <c r="AN15" i="38"/>
  <c r="AI15" i="38"/>
  <c r="AR8" i="45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21" i="21"/>
  <c r="AK21" i="21"/>
  <c r="AT21" i="21" s="1"/>
  <c r="AJ15" i="21"/>
  <c r="AK15" i="21"/>
  <c r="AT15" i="21" s="1"/>
  <c r="AK9" i="21"/>
  <c r="AT9" i="21" s="1"/>
  <c r="AJ9" i="21"/>
  <c r="AB4" i="21"/>
  <c r="AJ3" i="21"/>
  <c r="Z23" i="39"/>
  <c r="AH23" i="39"/>
  <c r="AQ23" i="39" s="1"/>
  <c r="AQ25" i="39" s="1"/>
  <c r="AZ3" i="39"/>
  <c r="AJ18" i="68"/>
  <c r="AK18" i="68"/>
  <c r="AT18" i="68" s="1"/>
  <c r="AJ12" i="68"/>
  <c r="AK12" i="68"/>
  <c r="AT12" i="68" s="1"/>
  <c r="AK6" i="68"/>
  <c r="AT6" i="68" s="1"/>
  <c r="AJ6" i="68"/>
  <c r="AS17" i="60"/>
  <c r="AL17" i="60"/>
  <c r="AU17" i="60" s="1"/>
  <c r="AN9" i="51"/>
  <c r="AI9" i="51"/>
  <c r="AN15" i="19"/>
  <c r="AI15" i="19"/>
  <c r="AI22" i="34"/>
  <c r="AN22" i="34"/>
  <c r="Z16" i="63" l="1"/>
  <c r="Z9" i="96"/>
  <c r="W10" i="96" s="1"/>
  <c r="W17" i="63"/>
  <c r="AG16" i="63"/>
  <c r="AP16" i="63" s="1"/>
  <c r="AF16" i="63"/>
  <c r="AO16" i="63" s="1"/>
  <c r="AE16" i="63"/>
  <c r="AF9" i="96"/>
  <c r="AO9" i="96" s="1"/>
  <c r="AG9" i="96"/>
  <c r="AP9" i="96" s="1"/>
  <c r="AE9" i="96"/>
  <c r="AF6" i="49"/>
  <c r="AO6" i="49" s="1"/>
  <c r="AG6" i="49"/>
  <c r="AP6" i="49" s="1"/>
  <c r="W7" i="49"/>
  <c r="AE6" i="49"/>
  <c r="AN7" i="95"/>
  <c r="AI7" i="95"/>
  <c r="AN5" i="83"/>
  <c r="AI5" i="83"/>
  <c r="AK18" i="64"/>
  <c r="AT18" i="64" s="1"/>
  <c r="AJ18" i="64"/>
  <c r="AJ12" i="64"/>
  <c r="AK12" i="64"/>
  <c r="AT12" i="64" s="1"/>
  <c r="AJ6" i="64"/>
  <c r="AK6" i="64"/>
  <c r="AT6" i="64" s="1"/>
  <c r="AR9" i="84"/>
  <c r="AS17" i="12"/>
  <c r="AL17" i="12"/>
  <c r="AU17" i="12" s="1"/>
  <c r="AF5" i="87"/>
  <c r="AO5" i="87" s="1"/>
  <c r="AE5" i="87"/>
  <c r="AG5" i="87"/>
  <c r="AP5" i="87" s="1"/>
  <c r="W6" i="87"/>
  <c r="AR9" i="20"/>
  <c r="AF6" i="43"/>
  <c r="AO6" i="43" s="1"/>
  <c r="W7" i="43"/>
  <c r="AG6" i="43"/>
  <c r="AP6" i="43" s="1"/>
  <c r="AE6" i="43"/>
  <c r="AS20" i="68"/>
  <c r="AL20" i="68"/>
  <c r="AU20" i="68" s="1"/>
  <c r="AS17" i="21"/>
  <c r="AL17" i="21"/>
  <c r="AU17" i="21" s="1"/>
  <c r="AN9" i="88"/>
  <c r="AI9" i="88"/>
  <c r="AL4" i="60"/>
  <c r="AU4" i="60" s="1"/>
  <c r="AU25" i="60" s="1"/>
  <c r="C11" i="60" s="1"/>
  <c r="F4" i="57" s="1"/>
  <c r="AS4" i="60"/>
  <c r="AS25" i="60" s="1"/>
  <c r="AS22" i="29"/>
  <c r="AL22" i="29"/>
  <c r="AU22" i="29" s="1"/>
  <c r="AI9" i="100"/>
  <c r="AN9" i="100"/>
  <c r="AJ18" i="72"/>
  <c r="AK18" i="72"/>
  <c r="AT18" i="72" s="1"/>
  <c r="AJ12" i="72"/>
  <c r="AK12" i="72"/>
  <c r="AT12" i="72" s="1"/>
  <c r="AJ6" i="72"/>
  <c r="AK6" i="72"/>
  <c r="AT6" i="72" s="1"/>
  <c r="Y17" i="67"/>
  <c r="X17" i="67"/>
  <c r="AK23" i="76"/>
  <c r="AT23" i="76" s="1"/>
  <c r="AN23" i="64"/>
  <c r="AN25" i="64" s="1"/>
  <c r="AI23" i="64"/>
  <c r="W11" i="84"/>
  <c r="AG10" i="84"/>
  <c r="AP10" i="84" s="1"/>
  <c r="AF10" i="84"/>
  <c r="AO10" i="84" s="1"/>
  <c r="AE10" i="84"/>
  <c r="AS10" i="68"/>
  <c r="AL10" i="68"/>
  <c r="AU10" i="68" s="1"/>
  <c r="AF10" i="92"/>
  <c r="AO10" i="92" s="1"/>
  <c r="AG10" i="92"/>
  <c r="AP10" i="92" s="1"/>
  <c r="AE10" i="92"/>
  <c r="W11" i="92"/>
  <c r="AS12" i="29"/>
  <c r="AL12" i="29"/>
  <c r="AU12" i="29" s="1"/>
  <c r="AS5" i="68"/>
  <c r="AL5" i="68"/>
  <c r="AU5" i="68" s="1"/>
  <c r="AH16" i="38"/>
  <c r="AQ16" i="38" s="1"/>
  <c r="Y14" i="93"/>
  <c r="X14" i="93"/>
  <c r="AS13" i="29"/>
  <c r="AL13" i="29"/>
  <c r="AU13" i="29" s="1"/>
  <c r="AH16" i="59"/>
  <c r="AQ16" i="59" s="1"/>
  <c r="AE9" i="54"/>
  <c r="AG9" i="54"/>
  <c r="AP9" i="54" s="1"/>
  <c r="AF9" i="54"/>
  <c r="AO9" i="54" s="1"/>
  <c r="W10" i="54"/>
  <c r="AH9" i="58"/>
  <c r="AQ9" i="58" s="1"/>
  <c r="AN6" i="41"/>
  <c r="AI6" i="41"/>
  <c r="AR22" i="34"/>
  <c r="AS21" i="21"/>
  <c r="AL21" i="21"/>
  <c r="AU21" i="21" s="1"/>
  <c r="AR15" i="19"/>
  <c r="AS20" i="29"/>
  <c r="AL20" i="29"/>
  <c r="AU20" i="29" s="1"/>
  <c r="AK17" i="64"/>
  <c r="AT17" i="64" s="1"/>
  <c r="AJ17" i="64"/>
  <c r="AK11" i="64"/>
  <c r="AT11" i="64" s="1"/>
  <c r="AJ11" i="64"/>
  <c r="AJ5" i="64"/>
  <c r="AK5" i="64"/>
  <c r="AT5" i="64" s="1"/>
  <c r="AN17" i="75"/>
  <c r="AI17" i="75"/>
  <c r="AS19" i="68"/>
  <c r="AL19" i="68"/>
  <c r="AU19" i="68" s="1"/>
  <c r="AS22" i="21"/>
  <c r="AL22" i="21"/>
  <c r="AU22" i="21" s="1"/>
  <c r="AN13" i="52"/>
  <c r="AI13" i="52"/>
  <c r="AS9" i="29"/>
  <c r="AL9" i="29"/>
  <c r="AU9" i="29" s="1"/>
  <c r="AE6" i="16"/>
  <c r="W7" i="16"/>
  <c r="AG6" i="16"/>
  <c r="AP6" i="16" s="1"/>
  <c r="AF6" i="16"/>
  <c r="AO6" i="16" s="1"/>
  <c r="W17" i="97"/>
  <c r="AF16" i="97"/>
  <c r="AO16" i="97" s="1"/>
  <c r="AE16" i="97"/>
  <c r="AG16" i="97"/>
  <c r="AP16" i="97" s="1"/>
  <c r="AS5" i="21"/>
  <c r="AL5" i="21"/>
  <c r="AU5" i="21" s="1"/>
  <c r="AS6" i="12"/>
  <c r="AL6" i="12"/>
  <c r="AU6" i="12" s="1"/>
  <c r="Y10" i="9"/>
  <c r="X10" i="9"/>
  <c r="AR23" i="72"/>
  <c r="AR25" i="72" s="1"/>
  <c r="AL23" i="72"/>
  <c r="AU23" i="72" s="1"/>
  <c r="AS9" i="68"/>
  <c r="AL9" i="68"/>
  <c r="AU9" i="68" s="1"/>
  <c r="AS6" i="21"/>
  <c r="AL6" i="21"/>
  <c r="AU6" i="21" s="1"/>
  <c r="AS19" i="12"/>
  <c r="AL19" i="12"/>
  <c r="AU19" i="12" s="1"/>
  <c r="AJ17" i="72"/>
  <c r="AK17" i="72"/>
  <c r="AT17" i="72" s="1"/>
  <c r="AK11" i="72"/>
  <c r="AT11" i="72" s="1"/>
  <c r="AJ11" i="72"/>
  <c r="AK5" i="72"/>
  <c r="AT5" i="72" s="1"/>
  <c r="AJ5" i="72"/>
  <c r="AN16" i="67"/>
  <c r="AI16" i="67"/>
  <c r="AS11" i="29"/>
  <c r="AL11" i="29"/>
  <c r="AU11" i="29" s="1"/>
  <c r="U9" i="42"/>
  <c r="AH5" i="18"/>
  <c r="AQ5" i="18" s="1"/>
  <c r="Z5" i="18"/>
  <c r="X15" i="46"/>
  <c r="Y15" i="46"/>
  <c r="AH14" i="32"/>
  <c r="AQ14" i="32" s="1"/>
  <c r="AS14" i="12"/>
  <c r="AL14" i="12"/>
  <c r="AU14" i="12" s="1"/>
  <c r="AS9" i="12"/>
  <c r="AL9" i="12"/>
  <c r="AU9" i="12" s="1"/>
  <c r="Z16" i="38"/>
  <c r="AN13" i="93"/>
  <c r="AI13" i="93"/>
  <c r="Z16" i="59"/>
  <c r="AE23" i="80"/>
  <c r="AG23" i="80"/>
  <c r="AP23" i="80" s="1"/>
  <c r="AP25" i="80" s="1"/>
  <c r="AF23" i="80"/>
  <c r="AO23" i="80" s="1"/>
  <c r="AO25" i="80" s="1"/>
  <c r="Z9" i="58"/>
  <c r="AN10" i="13"/>
  <c r="AI10" i="13"/>
  <c r="AI18" i="2"/>
  <c r="AN18" i="2"/>
  <c r="AJ4" i="21"/>
  <c r="AK4" i="21"/>
  <c r="AT4" i="21" s="1"/>
  <c r="AT25" i="21" s="1"/>
  <c r="AS16" i="12"/>
  <c r="AL16" i="12"/>
  <c r="AU16" i="12" s="1"/>
  <c r="AS6" i="68"/>
  <c r="AL6" i="68"/>
  <c r="AU6" i="68" s="1"/>
  <c r="AJ22" i="64"/>
  <c r="AK22" i="64"/>
  <c r="AT22" i="64" s="1"/>
  <c r="AJ16" i="64"/>
  <c r="AK16" i="64"/>
  <c r="AT16" i="64" s="1"/>
  <c r="AJ10" i="64"/>
  <c r="AK10" i="64"/>
  <c r="AT10" i="64" s="1"/>
  <c r="Y18" i="75"/>
  <c r="Z18" i="75" s="1"/>
  <c r="X18" i="75"/>
  <c r="W17" i="24"/>
  <c r="AE16" i="24"/>
  <c r="AF16" i="24"/>
  <c r="AO16" i="24" s="1"/>
  <c r="AG16" i="24"/>
  <c r="AP16" i="24" s="1"/>
  <c r="AI15" i="71"/>
  <c r="AN15" i="71"/>
  <c r="AS8" i="68"/>
  <c r="AL8" i="68"/>
  <c r="AU8" i="68" s="1"/>
  <c r="AS10" i="29"/>
  <c r="AL10" i="29"/>
  <c r="AU10" i="29" s="1"/>
  <c r="AI11" i="104"/>
  <c r="AN11" i="104"/>
  <c r="AN9" i="9"/>
  <c r="AI9" i="9"/>
  <c r="AI23" i="76"/>
  <c r="AN23" i="76"/>
  <c r="AN25" i="76" s="1"/>
  <c r="AR23" i="12"/>
  <c r="AR25" i="12" s="1"/>
  <c r="AL23" i="12"/>
  <c r="AU23" i="12" s="1"/>
  <c r="AS15" i="68"/>
  <c r="AL15" i="68"/>
  <c r="AU15" i="68" s="1"/>
  <c r="AJ22" i="72"/>
  <c r="AK22" i="72"/>
  <c r="AT22" i="72" s="1"/>
  <c r="AK16" i="72"/>
  <c r="AT16" i="72" s="1"/>
  <c r="AJ16" i="72"/>
  <c r="AJ10" i="72"/>
  <c r="AK10" i="72"/>
  <c r="AT10" i="72" s="1"/>
  <c r="AN13" i="53"/>
  <c r="AI13" i="53"/>
  <c r="AR13" i="53" s="1"/>
  <c r="AH16" i="19"/>
  <c r="AQ16" i="19" s="1"/>
  <c r="AE5" i="103"/>
  <c r="W6" i="103"/>
  <c r="AG5" i="103"/>
  <c r="AP5" i="103" s="1"/>
  <c r="AF5" i="103"/>
  <c r="AO5" i="103" s="1"/>
  <c r="AS16" i="68"/>
  <c r="AL16" i="68"/>
  <c r="AU16" i="68" s="1"/>
  <c r="AS7" i="21"/>
  <c r="AL7" i="21"/>
  <c r="AU7" i="21" s="1"/>
  <c r="Z14" i="32"/>
  <c r="AS18" i="29"/>
  <c r="AL18" i="29"/>
  <c r="AU18" i="29" s="1"/>
  <c r="Y8" i="11"/>
  <c r="X8" i="11"/>
  <c r="AH10" i="51"/>
  <c r="AQ10" i="51" s="1"/>
  <c r="AS11" i="68"/>
  <c r="AL11" i="68"/>
  <c r="AU11" i="68" s="1"/>
  <c r="AS14" i="21"/>
  <c r="AL14" i="21"/>
  <c r="AU14" i="21" s="1"/>
  <c r="AH13" i="86"/>
  <c r="AQ13" i="86" s="1"/>
  <c r="AS19" i="29"/>
  <c r="AL19" i="29"/>
  <c r="AU19" i="29" s="1"/>
  <c r="AR8" i="96"/>
  <c r="Y17" i="28"/>
  <c r="Z17" i="28" s="1"/>
  <c r="X17" i="28"/>
  <c r="AN23" i="25"/>
  <c r="AN25" i="25" s="1"/>
  <c r="AI23" i="25"/>
  <c r="Y11" i="13"/>
  <c r="X11" i="13"/>
  <c r="Z11" i="13" s="1"/>
  <c r="Y10" i="45"/>
  <c r="X10" i="45"/>
  <c r="AI15" i="33"/>
  <c r="AN15" i="33"/>
  <c r="AR9" i="51"/>
  <c r="AK9" i="64"/>
  <c r="AT9" i="64" s="1"/>
  <c r="AJ9" i="64"/>
  <c r="AB4" i="64"/>
  <c r="AJ3" i="64"/>
  <c r="AI5" i="55"/>
  <c r="AN5" i="55"/>
  <c r="AN10" i="44"/>
  <c r="AI10" i="44"/>
  <c r="AS7" i="68"/>
  <c r="AL7" i="68"/>
  <c r="AU7" i="68" s="1"/>
  <c r="AS10" i="21"/>
  <c r="AL10" i="21"/>
  <c r="AU10" i="21" s="1"/>
  <c r="AS5" i="12"/>
  <c r="AL5" i="12"/>
  <c r="AU5" i="12" s="1"/>
  <c r="W15" i="105"/>
  <c r="AG14" i="105"/>
  <c r="AP14" i="105" s="1"/>
  <c r="AF14" i="105"/>
  <c r="AO14" i="105" s="1"/>
  <c r="AE14" i="105"/>
  <c r="AS15" i="29"/>
  <c r="AL15" i="29"/>
  <c r="AU15" i="29" s="1"/>
  <c r="U9" i="48"/>
  <c r="AS14" i="68"/>
  <c r="AL14" i="68"/>
  <c r="AU14" i="68" s="1"/>
  <c r="AS11" i="21"/>
  <c r="AL11" i="21"/>
  <c r="AU11" i="21" s="1"/>
  <c r="AS12" i="12"/>
  <c r="AL12" i="12"/>
  <c r="AU12" i="12" s="1"/>
  <c r="AR12" i="86"/>
  <c r="Y12" i="104"/>
  <c r="X12" i="104"/>
  <c r="AH23" i="34"/>
  <c r="AQ23" i="34" s="1"/>
  <c r="AQ25" i="34" s="1"/>
  <c r="AZ3" i="34"/>
  <c r="AS12" i="21"/>
  <c r="AL12" i="21"/>
  <c r="AU12" i="21" s="1"/>
  <c r="AS7" i="12"/>
  <c r="AL7" i="12"/>
  <c r="AU7" i="12" s="1"/>
  <c r="AJ21" i="72"/>
  <c r="AK21" i="72"/>
  <c r="AT21" i="72" s="1"/>
  <c r="AJ15" i="72"/>
  <c r="AK15" i="72"/>
  <c r="AT15" i="72" s="1"/>
  <c r="AJ9" i="72"/>
  <c r="AK9" i="72"/>
  <c r="AT9" i="72" s="1"/>
  <c r="AJ3" i="72"/>
  <c r="AB4" i="72"/>
  <c r="AS17" i="29"/>
  <c r="AL17" i="29"/>
  <c r="AU17" i="29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I14" i="46"/>
  <c r="AN14" i="46"/>
  <c r="AG16" i="19"/>
  <c r="AP16" i="19" s="1"/>
  <c r="W17" i="19"/>
  <c r="AE16" i="19"/>
  <c r="AF16" i="19"/>
  <c r="AO16" i="19" s="1"/>
  <c r="AS20" i="12"/>
  <c r="AL20" i="12"/>
  <c r="AU20" i="12" s="1"/>
  <c r="W14" i="101"/>
  <c r="AF13" i="101"/>
  <c r="AO13" i="101" s="1"/>
  <c r="AG13" i="101"/>
  <c r="AP13" i="101" s="1"/>
  <c r="AE13" i="101"/>
  <c r="AR15" i="59"/>
  <c r="AF10" i="51"/>
  <c r="AO10" i="51" s="1"/>
  <c r="W11" i="51"/>
  <c r="AG10" i="51"/>
  <c r="AP10" i="51" s="1"/>
  <c r="AE10" i="51"/>
  <c r="AS17" i="68"/>
  <c r="AL17" i="68"/>
  <c r="AU17" i="68" s="1"/>
  <c r="AF13" i="86"/>
  <c r="AO13" i="86" s="1"/>
  <c r="AE13" i="86"/>
  <c r="W14" i="86"/>
  <c r="AG13" i="86"/>
  <c r="AP13" i="86" s="1"/>
  <c r="AR8" i="58"/>
  <c r="Y7" i="91"/>
  <c r="X7" i="91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Y7" i="41"/>
  <c r="X7" i="41"/>
  <c r="AI9" i="45"/>
  <c r="AN9" i="45"/>
  <c r="AS18" i="68"/>
  <c r="AL18" i="68"/>
  <c r="AU18" i="68" s="1"/>
  <c r="AS9" i="21"/>
  <c r="AL9" i="21"/>
  <c r="AU9" i="21" s="1"/>
  <c r="AJ4" i="12"/>
  <c r="AK4" i="12"/>
  <c r="AT4" i="12" s="1"/>
  <c r="AT25" i="12" s="1"/>
  <c r="AS8" i="29"/>
  <c r="AL8" i="29"/>
  <c r="AU8" i="29" s="1"/>
  <c r="AJ21" i="64"/>
  <c r="AK21" i="64"/>
  <c r="AT21" i="64" s="1"/>
  <c r="AS12" i="68"/>
  <c r="AL12" i="68"/>
  <c r="AU12" i="68" s="1"/>
  <c r="AS15" i="21"/>
  <c r="AL15" i="21"/>
  <c r="AU15" i="21" s="1"/>
  <c r="AS10" i="12"/>
  <c r="AL10" i="12"/>
  <c r="AU10" i="12" s="1"/>
  <c r="U10" i="94"/>
  <c r="AK20" i="64"/>
  <c r="AT20" i="64" s="1"/>
  <c r="AJ20" i="64"/>
  <c r="AJ14" i="64"/>
  <c r="AK14" i="64"/>
  <c r="AT14" i="64" s="1"/>
  <c r="AK8" i="64"/>
  <c r="AT8" i="64" s="1"/>
  <c r="AJ8" i="64"/>
  <c r="Y6" i="55"/>
  <c r="X6" i="55"/>
  <c r="AI13" i="47"/>
  <c r="AR13" i="47" s="1"/>
  <c r="AN13" i="47"/>
  <c r="AH16" i="89"/>
  <c r="AQ16" i="89" s="1"/>
  <c r="AJ4" i="29"/>
  <c r="AK4" i="29"/>
  <c r="AT4" i="29" s="1"/>
  <c r="AT25" i="29" s="1"/>
  <c r="AG13" i="15"/>
  <c r="AP13" i="15" s="1"/>
  <c r="W14" i="15"/>
  <c r="AF13" i="15"/>
  <c r="AO13" i="15" s="1"/>
  <c r="AE13" i="15"/>
  <c r="AS16" i="29"/>
  <c r="AL16" i="29"/>
  <c r="AU16" i="29" s="1"/>
  <c r="AH10" i="20"/>
  <c r="AQ10" i="20" s="1"/>
  <c r="Z23" i="34"/>
  <c r="AJ4" i="68"/>
  <c r="AK4" i="68"/>
  <c r="AT4" i="68" s="1"/>
  <c r="AT25" i="68" s="1"/>
  <c r="AK20" i="72"/>
  <c r="AT20" i="72" s="1"/>
  <c r="AJ20" i="72"/>
  <c r="AJ14" i="72"/>
  <c r="AK14" i="72"/>
  <c r="AT14" i="72" s="1"/>
  <c r="AK8" i="72"/>
  <c r="AT8" i="72" s="1"/>
  <c r="AJ8" i="72"/>
  <c r="Y14" i="53"/>
  <c r="X14" i="53"/>
  <c r="AH9" i="96"/>
  <c r="AQ9" i="96" s="1"/>
  <c r="AX22" i="25"/>
  <c r="S22" i="25" s="1"/>
  <c r="AC22" i="25" s="1"/>
  <c r="AB23" i="25" s="1"/>
  <c r="AS22" i="68"/>
  <c r="AL22" i="68"/>
  <c r="AU22" i="68" s="1"/>
  <c r="AS13" i="21"/>
  <c r="AL13" i="21"/>
  <c r="AU13" i="21" s="1"/>
  <c r="AF5" i="99"/>
  <c r="AO5" i="99" s="1"/>
  <c r="AE5" i="99"/>
  <c r="AG5" i="99"/>
  <c r="AP5" i="99" s="1"/>
  <c r="W6" i="99"/>
  <c r="AS6" i="29"/>
  <c r="AL6" i="29"/>
  <c r="AU6" i="29" s="1"/>
  <c r="AI7" i="11"/>
  <c r="AR7" i="11" s="1"/>
  <c r="AN7" i="11"/>
  <c r="AL23" i="29"/>
  <c r="AU23" i="29" s="1"/>
  <c r="AS20" i="21"/>
  <c r="AL20" i="21"/>
  <c r="AU20" i="21" s="1"/>
  <c r="AS15" i="12"/>
  <c r="AL15" i="12"/>
  <c r="AU15" i="12" s="1"/>
  <c r="AS7" i="29"/>
  <c r="AL7" i="29"/>
  <c r="AU7" i="29" s="1"/>
  <c r="U9" i="102"/>
  <c r="U8" i="10"/>
  <c r="AN6" i="91"/>
  <c r="AI6" i="91"/>
  <c r="AK23" i="64"/>
  <c r="AT23" i="64" s="1"/>
  <c r="Y16" i="33"/>
  <c r="X16" i="33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L3" i="12"/>
  <c r="AU3" i="12" s="1"/>
  <c r="AS3" i="12"/>
  <c r="AX22" i="39"/>
  <c r="S22" i="39" s="1"/>
  <c r="AC22" i="39" s="1"/>
  <c r="AB23" i="39" s="1"/>
  <c r="AS22" i="12"/>
  <c r="AL22" i="12"/>
  <c r="AU22" i="12" s="1"/>
  <c r="AJ15" i="64"/>
  <c r="AK15" i="64"/>
  <c r="AT15" i="64" s="1"/>
  <c r="AE23" i="39"/>
  <c r="AF23" i="39"/>
  <c r="AO23" i="39" s="1"/>
  <c r="AO25" i="39" s="1"/>
  <c r="AG23" i="39"/>
  <c r="AP23" i="39" s="1"/>
  <c r="AP25" i="39" s="1"/>
  <c r="AL3" i="21"/>
  <c r="AU3" i="21" s="1"/>
  <c r="AS3" i="21"/>
  <c r="AR15" i="38"/>
  <c r="AS14" i="29"/>
  <c r="AL14" i="29"/>
  <c r="AU14" i="29" s="1"/>
  <c r="X8" i="95"/>
  <c r="Y8" i="95"/>
  <c r="Y6" i="83"/>
  <c r="Z6" i="83" s="1"/>
  <c r="X6" i="83"/>
  <c r="AH16" i="63"/>
  <c r="AQ16" i="63" s="1"/>
  <c r="AK19" i="64"/>
  <c r="AT19" i="64" s="1"/>
  <c r="AJ19" i="64"/>
  <c r="AJ13" i="64"/>
  <c r="AK13" i="64"/>
  <c r="AT13" i="64" s="1"/>
  <c r="AJ7" i="64"/>
  <c r="AK7" i="64"/>
  <c r="AT7" i="64" s="1"/>
  <c r="Y14" i="47"/>
  <c r="Z14" i="47"/>
  <c r="X14" i="47"/>
  <c r="Z16" i="89"/>
  <c r="Y11" i="44"/>
  <c r="X11" i="44"/>
  <c r="Z11" i="44" s="1"/>
  <c r="AS13" i="68"/>
  <c r="AL13" i="68"/>
  <c r="AU13" i="68" s="1"/>
  <c r="AS16" i="21"/>
  <c r="AL16" i="21"/>
  <c r="AU16" i="21" s="1"/>
  <c r="AS11" i="12"/>
  <c r="AL11" i="12"/>
  <c r="AU11" i="12" s="1"/>
  <c r="Y14" i="52"/>
  <c r="Z14" i="52" s="1"/>
  <c r="X14" i="52"/>
  <c r="AS3" i="29"/>
  <c r="AL3" i="29"/>
  <c r="AU3" i="29" s="1"/>
  <c r="AS21" i="29"/>
  <c r="AL21" i="29"/>
  <c r="AU21" i="29" s="1"/>
  <c r="Y16" i="71"/>
  <c r="X16" i="71"/>
  <c r="AR15" i="89"/>
  <c r="AS18" i="12"/>
  <c r="AL18" i="12"/>
  <c r="AU18" i="12" s="1"/>
  <c r="AH6" i="49"/>
  <c r="AQ6" i="49" s="1"/>
  <c r="Y10" i="88"/>
  <c r="X10" i="88"/>
  <c r="Z10" i="20"/>
  <c r="Y10" i="100"/>
  <c r="X10" i="100"/>
  <c r="Z10" i="100" s="1"/>
  <c r="AL3" i="68"/>
  <c r="AU3" i="68" s="1"/>
  <c r="AS3" i="68"/>
  <c r="AS21" i="68"/>
  <c r="AL21" i="68"/>
  <c r="AU21" i="68" s="1"/>
  <c r="AS18" i="21"/>
  <c r="AL18" i="21"/>
  <c r="AU18" i="21" s="1"/>
  <c r="AS13" i="12"/>
  <c r="AL13" i="12"/>
  <c r="AU13" i="12" s="1"/>
  <c r="AK19" i="72"/>
  <c r="AT19" i="72" s="1"/>
  <c r="AJ19" i="72"/>
  <c r="AJ13" i="72"/>
  <c r="AK13" i="72"/>
  <c r="AT13" i="72" s="1"/>
  <c r="AK7" i="72"/>
  <c r="AT7" i="72" s="1"/>
  <c r="AJ7" i="72"/>
  <c r="AR5" i="49"/>
  <c r="AS5" i="29"/>
  <c r="AL5" i="29"/>
  <c r="AU5" i="29" s="1"/>
  <c r="U11" i="50"/>
  <c r="U10" i="82"/>
  <c r="U6" i="98"/>
  <c r="AX3" i="76"/>
  <c r="S3" i="76" s="1"/>
  <c r="AC3" i="76" s="1"/>
  <c r="AX23" i="76"/>
  <c r="S23" i="76" s="1"/>
  <c r="AC23" i="76" s="1"/>
  <c r="AJ23" i="76" s="1"/>
  <c r="AS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U11" i="90"/>
  <c r="AH10" i="84"/>
  <c r="AQ10" i="84" s="1"/>
  <c r="AS19" i="21"/>
  <c r="AL19" i="21"/>
  <c r="AU19" i="21" s="1"/>
  <c r="AS8" i="12"/>
  <c r="AL8" i="12"/>
  <c r="AU8" i="12" s="1"/>
  <c r="U9" i="35"/>
  <c r="U11" i="85"/>
  <c r="AL23" i="68"/>
  <c r="AU23" i="68" s="1"/>
  <c r="AR23" i="68"/>
  <c r="AR25" i="68" s="1"/>
  <c r="AL23" i="21"/>
  <c r="AU23" i="21" s="1"/>
  <c r="AS8" i="21"/>
  <c r="AL8" i="21"/>
  <c r="AU8" i="21" s="1"/>
  <c r="AR13" i="32"/>
  <c r="AS21" i="12"/>
  <c r="AL21" i="12"/>
  <c r="AU21" i="12" s="1"/>
  <c r="AR15" i="63"/>
  <c r="AF16" i="79"/>
  <c r="AO16" i="79" s="1"/>
  <c r="AE16" i="79"/>
  <c r="W17" i="79"/>
  <c r="AG16" i="79"/>
  <c r="AP16" i="79" s="1"/>
  <c r="AN16" i="28"/>
  <c r="AI16" i="28"/>
  <c r="Y19" i="2"/>
  <c r="X19" i="2"/>
  <c r="Z19" i="2" s="1"/>
  <c r="Z17" i="67" l="1"/>
  <c r="W18" i="67" s="1"/>
  <c r="AE14" i="52"/>
  <c r="AF14" i="52"/>
  <c r="AO14" i="52" s="1"/>
  <c r="AG14" i="52"/>
  <c r="AP14" i="52" s="1"/>
  <c r="W15" i="52"/>
  <c r="AF6" i="83"/>
  <c r="AO6" i="83" s="1"/>
  <c r="AE6" i="83"/>
  <c r="W7" i="83"/>
  <c r="AG6" i="83"/>
  <c r="AP6" i="83" s="1"/>
  <c r="W19" i="75"/>
  <c r="AF18" i="75"/>
  <c r="AO18" i="75" s="1"/>
  <c r="AE18" i="75"/>
  <c r="AG18" i="75"/>
  <c r="AP18" i="75" s="1"/>
  <c r="W18" i="28"/>
  <c r="AG17" i="28"/>
  <c r="AP17" i="28" s="1"/>
  <c r="AE17" i="28"/>
  <c r="AF17" i="28"/>
  <c r="AO17" i="28" s="1"/>
  <c r="AJ18" i="76"/>
  <c r="AK18" i="76"/>
  <c r="AT18" i="76" s="1"/>
  <c r="AS19" i="72"/>
  <c r="AL19" i="72"/>
  <c r="AU19" i="72" s="1"/>
  <c r="AJ5" i="76"/>
  <c r="AK5" i="76"/>
  <c r="AT5" i="76" s="1"/>
  <c r="AE10" i="20"/>
  <c r="AF10" i="20"/>
  <c r="AO10" i="20" s="1"/>
  <c r="W11" i="20"/>
  <c r="AG10" i="20"/>
  <c r="AP10" i="20" s="1"/>
  <c r="AJ22" i="76"/>
  <c r="AK22" i="76"/>
  <c r="AT22" i="76" s="1"/>
  <c r="AH19" i="2"/>
  <c r="AQ19" i="2" s="1"/>
  <c r="Y17" i="79"/>
  <c r="X17" i="79"/>
  <c r="Z17" i="79" s="1"/>
  <c r="AJ20" i="76"/>
  <c r="AK20" i="76"/>
  <c r="AT20" i="76" s="1"/>
  <c r="AJ14" i="76"/>
  <c r="AK14" i="76"/>
  <c r="AT14" i="76" s="1"/>
  <c r="AJ8" i="76"/>
  <c r="AK8" i="76"/>
  <c r="AT8" i="76" s="1"/>
  <c r="AH10" i="100"/>
  <c r="AQ10" i="100" s="1"/>
  <c r="AH14" i="47"/>
  <c r="AQ14" i="47" s="1"/>
  <c r="AS13" i="64"/>
  <c r="AL13" i="64"/>
  <c r="AU13" i="64" s="1"/>
  <c r="AN23" i="39"/>
  <c r="AN25" i="39" s="1"/>
  <c r="AI23" i="39"/>
  <c r="AJ18" i="39"/>
  <c r="AK18" i="39"/>
  <c r="AT18" i="39" s="1"/>
  <c r="AK12" i="39"/>
  <c r="AT12" i="39" s="1"/>
  <c r="AJ12" i="39"/>
  <c r="AJ6" i="39"/>
  <c r="AK6" i="39"/>
  <c r="AT6" i="39" s="1"/>
  <c r="AE23" i="34"/>
  <c r="AF23" i="34"/>
  <c r="AO23" i="34" s="1"/>
  <c r="AO25" i="34" s="1"/>
  <c r="AG23" i="34"/>
  <c r="AP23" i="34" s="1"/>
  <c r="AP25" i="34" s="1"/>
  <c r="AS4" i="29"/>
  <c r="AS25" i="29" s="1"/>
  <c r="AL4" i="29"/>
  <c r="AU4" i="29" s="1"/>
  <c r="U9" i="94"/>
  <c r="AL4" i="12"/>
  <c r="AU4" i="12" s="1"/>
  <c r="AU25" i="12" s="1"/>
  <c r="C11" i="12" s="1"/>
  <c r="AS4" i="12"/>
  <c r="AS25" i="12" s="1"/>
  <c r="AR9" i="45"/>
  <c r="AJ20" i="80"/>
  <c r="AK20" i="80"/>
  <c r="AT20" i="80" s="1"/>
  <c r="AK14" i="80"/>
  <c r="AT14" i="80" s="1"/>
  <c r="AJ14" i="80"/>
  <c r="AK8" i="80"/>
  <c r="AT8" i="80" s="1"/>
  <c r="AJ8" i="80"/>
  <c r="AJ18" i="25"/>
  <c r="AK18" i="25"/>
  <c r="AT18" i="25" s="1"/>
  <c r="AJ12" i="25"/>
  <c r="AK12" i="25"/>
  <c r="AT12" i="25" s="1"/>
  <c r="AK6" i="25"/>
  <c r="AT6" i="25" s="1"/>
  <c r="AJ6" i="25"/>
  <c r="AJ4" i="72"/>
  <c r="AK4" i="72"/>
  <c r="AT4" i="72" s="1"/>
  <c r="AT25" i="72" s="1"/>
  <c r="AX22" i="34"/>
  <c r="S22" i="34" s="1"/>
  <c r="AC22" i="34" s="1"/>
  <c r="AB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I14" i="105"/>
  <c r="AN14" i="105"/>
  <c r="AH17" i="28"/>
  <c r="AQ17" i="28" s="1"/>
  <c r="AR11" i="104"/>
  <c r="AR15" i="71"/>
  <c r="AG9" i="58"/>
  <c r="AP9" i="58" s="1"/>
  <c r="W10" i="58"/>
  <c r="AF9" i="58"/>
  <c r="AO9" i="58" s="1"/>
  <c r="AE9" i="58"/>
  <c r="AS17" i="72"/>
  <c r="AL17" i="72"/>
  <c r="AU17" i="72" s="1"/>
  <c r="AI16" i="97"/>
  <c r="AN16" i="97"/>
  <c r="Y7" i="16"/>
  <c r="X7" i="16"/>
  <c r="Z7" i="16" s="1"/>
  <c r="Y11" i="84"/>
  <c r="Z11" i="84"/>
  <c r="X11" i="84"/>
  <c r="AN5" i="87"/>
  <c r="AI5" i="87"/>
  <c r="AR5" i="87" s="1"/>
  <c r="AR5" i="83"/>
  <c r="Y7" i="49"/>
  <c r="X7" i="49"/>
  <c r="AJ13" i="76"/>
  <c r="AK13" i="76"/>
  <c r="AT13" i="76" s="1"/>
  <c r="AE10" i="100"/>
  <c r="AG10" i="100"/>
  <c r="AP10" i="100" s="1"/>
  <c r="W11" i="100"/>
  <c r="AF10" i="100"/>
  <c r="AO10" i="100" s="1"/>
  <c r="W15" i="47"/>
  <c r="AE14" i="47"/>
  <c r="AG14" i="47"/>
  <c r="AP14" i="47" s="1"/>
  <c r="AF14" i="47"/>
  <c r="AO14" i="47" s="1"/>
  <c r="AS19" i="64"/>
  <c r="AL19" i="64"/>
  <c r="AU19" i="64" s="1"/>
  <c r="AK17" i="39"/>
  <c r="AT17" i="39" s="1"/>
  <c r="AJ17" i="39"/>
  <c r="AJ11" i="39"/>
  <c r="AK11" i="39"/>
  <c r="AT11" i="39" s="1"/>
  <c r="AK5" i="39"/>
  <c r="AT5" i="39" s="1"/>
  <c r="AJ5" i="39"/>
  <c r="U8" i="102"/>
  <c r="AH14" i="53"/>
  <c r="AQ14" i="53" s="1"/>
  <c r="AS14" i="72"/>
  <c r="AL14" i="72"/>
  <c r="AU14" i="72" s="1"/>
  <c r="AN13" i="15"/>
  <c r="AI13" i="15"/>
  <c r="AH7" i="41"/>
  <c r="AQ7" i="41" s="1"/>
  <c r="AJ19" i="80"/>
  <c r="AK19" i="80"/>
  <c r="AT19" i="80" s="1"/>
  <c r="AK13" i="80"/>
  <c r="AT13" i="80" s="1"/>
  <c r="AJ13" i="80"/>
  <c r="AJ7" i="80"/>
  <c r="AK7" i="80"/>
  <c r="AT7" i="80" s="1"/>
  <c r="AH7" i="91"/>
  <c r="AQ7" i="91" s="1"/>
  <c r="Y14" i="86"/>
  <c r="X14" i="86"/>
  <c r="AN10" i="51"/>
  <c r="AI10" i="51"/>
  <c r="AR14" i="46"/>
  <c r="AJ17" i="25"/>
  <c r="AK17" i="25"/>
  <c r="AT17" i="25" s="1"/>
  <c r="AJ11" i="25"/>
  <c r="AK11" i="25"/>
  <c r="AT11" i="25" s="1"/>
  <c r="AJ5" i="25"/>
  <c r="AK5" i="25"/>
  <c r="AT5" i="25" s="1"/>
  <c r="AS3" i="72"/>
  <c r="AL3" i="72"/>
  <c r="AU3" i="72" s="1"/>
  <c r="AS21" i="72"/>
  <c r="AL21" i="72"/>
  <c r="AU21" i="72" s="1"/>
  <c r="AR5" i="55"/>
  <c r="AH11" i="13"/>
  <c r="AQ11" i="13" s="1"/>
  <c r="AE14" i="32"/>
  <c r="AF14" i="32"/>
  <c r="AO14" i="32" s="1"/>
  <c r="AG14" i="32"/>
  <c r="AP14" i="32" s="1"/>
  <c r="W15" i="32"/>
  <c r="AS22" i="64"/>
  <c r="AL22" i="64"/>
  <c r="AU22" i="64" s="1"/>
  <c r="AS4" i="21"/>
  <c r="AS25" i="21" s="1"/>
  <c r="AL4" i="21"/>
  <c r="AU4" i="21" s="1"/>
  <c r="AU25" i="21" s="1"/>
  <c r="C11" i="21" s="1"/>
  <c r="AF16" i="38"/>
  <c r="AO16" i="38" s="1"/>
  <c r="W17" i="38"/>
  <c r="AE16" i="38"/>
  <c r="AG16" i="38"/>
  <c r="AP16" i="38" s="1"/>
  <c r="AH15" i="46"/>
  <c r="AQ15" i="46" s="1"/>
  <c r="AS5" i="72"/>
  <c r="AL5" i="72"/>
  <c r="AU5" i="72" s="1"/>
  <c r="AI6" i="16"/>
  <c r="AN6" i="16"/>
  <c r="AS5" i="64"/>
  <c r="AL5" i="64"/>
  <c r="AU5" i="64" s="1"/>
  <c r="AR23" i="64"/>
  <c r="AR25" i="64" s="1"/>
  <c r="AL23" i="64"/>
  <c r="AU23" i="64" s="1"/>
  <c r="AS18" i="72"/>
  <c r="AL18" i="72"/>
  <c r="AU18" i="72" s="1"/>
  <c r="AS6" i="64"/>
  <c r="AL6" i="64"/>
  <c r="AU6" i="64" s="1"/>
  <c r="Y10" i="96"/>
  <c r="X10" i="96"/>
  <c r="AH11" i="44"/>
  <c r="AQ11" i="44" s="1"/>
  <c r="Z8" i="95"/>
  <c r="AS15" i="64"/>
  <c r="AL15" i="64"/>
  <c r="AU15" i="64" s="1"/>
  <c r="AK22" i="39"/>
  <c r="AT22" i="39" s="1"/>
  <c r="AJ22" i="39"/>
  <c r="AJ16" i="39"/>
  <c r="AK16" i="39"/>
  <c r="AT16" i="39" s="1"/>
  <c r="AK10" i="39"/>
  <c r="AT10" i="39" s="1"/>
  <c r="AJ10" i="39"/>
  <c r="AR6" i="91"/>
  <c r="Y6" i="99"/>
  <c r="Z6" i="99" s="1"/>
  <c r="X6" i="99"/>
  <c r="Z14" i="53"/>
  <c r="AS20" i="72"/>
  <c r="AL20" i="72"/>
  <c r="AU20" i="72" s="1"/>
  <c r="AH6" i="55"/>
  <c r="AQ6" i="55" s="1"/>
  <c r="AS14" i="64"/>
  <c r="AL14" i="64"/>
  <c r="AU14" i="64" s="1"/>
  <c r="AS21" i="64"/>
  <c r="AL21" i="64"/>
  <c r="AU21" i="64" s="1"/>
  <c r="Z7" i="41"/>
  <c r="AJ18" i="80"/>
  <c r="AK18" i="80"/>
  <c r="AT18" i="80" s="1"/>
  <c r="AJ12" i="80"/>
  <c r="AK12" i="80"/>
  <c r="AT12" i="80" s="1"/>
  <c r="AK6" i="80"/>
  <c r="AT6" i="80" s="1"/>
  <c r="AJ6" i="80"/>
  <c r="Z7" i="91"/>
  <c r="AN13" i="86"/>
  <c r="AI13" i="86"/>
  <c r="AN13" i="101"/>
  <c r="AI13" i="101"/>
  <c r="AJ22" i="25"/>
  <c r="AK22" i="25"/>
  <c r="AT22" i="25" s="1"/>
  <c r="AJ16" i="25"/>
  <c r="AK16" i="25"/>
  <c r="AT16" i="25" s="1"/>
  <c r="AJ10" i="25"/>
  <c r="AK10" i="25"/>
  <c r="AT10" i="25" s="1"/>
  <c r="AH12" i="104"/>
  <c r="AQ12" i="104" s="1"/>
  <c r="U8" i="48"/>
  <c r="AL3" i="64"/>
  <c r="AU3" i="64" s="1"/>
  <c r="AS3" i="64"/>
  <c r="AF11" i="13"/>
  <c r="AO11" i="13" s="1"/>
  <c r="AE11" i="13"/>
  <c r="AG11" i="13"/>
  <c r="AP11" i="13" s="1"/>
  <c r="W12" i="13"/>
  <c r="AH8" i="11"/>
  <c r="AQ8" i="11" s="1"/>
  <c r="AS22" i="72"/>
  <c r="AL22" i="72"/>
  <c r="AU22" i="72" s="1"/>
  <c r="AR23" i="76"/>
  <c r="AR25" i="76" s="1"/>
  <c r="AL23" i="76"/>
  <c r="AU23" i="76" s="1"/>
  <c r="U8" i="42"/>
  <c r="Y17" i="97"/>
  <c r="X17" i="97"/>
  <c r="Z17" i="97" s="1"/>
  <c r="AS11" i="64"/>
  <c r="AL11" i="64"/>
  <c r="AU11" i="64" s="1"/>
  <c r="AR6" i="41"/>
  <c r="Y10" i="54"/>
  <c r="X10" i="54"/>
  <c r="Y11" i="92"/>
  <c r="Z11" i="92" s="1"/>
  <c r="X11" i="92"/>
  <c r="AR9" i="88"/>
  <c r="AR7" i="95"/>
  <c r="AN16" i="63"/>
  <c r="AI16" i="63"/>
  <c r="AI16" i="79"/>
  <c r="AN16" i="79"/>
  <c r="AJ21" i="39"/>
  <c r="AK21" i="39"/>
  <c r="AT21" i="39" s="1"/>
  <c r="AJ15" i="39"/>
  <c r="AK15" i="39"/>
  <c r="AT15" i="39" s="1"/>
  <c r="AJ9" i="39"/>
  <c r="AK9" i="39"/>
  <c r="AT9" i="39" s="1"/>
  <c r="AJ3" i="39"/>
  <c r="AB4" i="39"/>
  <c r="Y14" i="15"/>
  <c r="X14" i="15"/>
  <c r="Z6" i="55"/>
  <c r="AS20" i="64"/>
  <c r="AL20" i="64"/>
  <c r="AU20" i="64" s="1"/>
  <c r="AK17" i="80"/>
  <c r="AT17" i="80" s="1"/>
  <c r="AJ17" i="80"/>
  <c r="AK11" i="80"/>
  <c r="AT11" i="80" s="1"/>
  <c r="AJ11" i="80"/>
  <c r="AK5" i="80"/>
  <c r="AT5" i="80" s="1"/>
  <c r="AJ5" i="80"/>
  <c r="Y11" i="51"/>
  <c r="X11" i="51"/>
  <c r="AI16" i="19"/>
  <c r="AN16" i="19"/>
  <c r="AJ21" i="25"/>
  <c r="AK21" i="25"/>
  <c r="AT21" i="25" s="1"/>
  <c r="AK15" i="25"/>
  <c r="AT15" i="25" s="1"/>
  <c r="AJ15" i="25"/>
  <c r="AJ9" i="25"/>
  <c r="AK9" i="25"/>
  <c r="AT9" i="25" s="1"/>
  <c r="AJ3" i="25"/>
  <c r="AB4" i="25"/>
  <c r="AS9" i="72"/>
  <c r="AL9" i="72"/>
  <c r="AU9" i="72" s="1"/>
  <c r="Z12" i="104"/>
  <c r="Y15" i="105"/>
  <c r="X15" i="105"/>
  <c r="Z15" i="105" s="1"/>
  <c r="AJ4" i="64"/>
  <c r="AK4" i="64"/>
  <c r="AT4" i="64" s="1"/>
  <c r="AT25" i="64" s="1"/>
  <c r="AR15" i="33"/>
  <c r="Z8" i="11"/>
  <c r="Y6" i="103"/>
  <c r="X6" i="103"/>
  <c r="AR9" i="9"/>
  <c r="AN16" i="24"/>
  <c r="AI16" i="24"/>
  <c r="AS10" i="64"/>
  <c r="AL10" i="64"/>
  <c r="AU10" i="64" s="1"/>
  <c r="AR18" i="2"/>
  <c r="AI23" i="80"/>
  <c r="AN23" i="80"/>
  <c r="AN25" i="80" s="1"/>
  <c r="AS11" i="72"/>
  <c r="AL11" i="72"/>
  <c r="AU11" i="72" s="1"/>
  <c r="AH10" i="9"/>
  <c r="AQ10" i="9" s="1"/>
  <c r="AN10" i="92"/>
  <c r="AI10" i="92"/>
  <c r="AN10" i="84"/>
  <c r="AI10" i="84"/>
  <c r="AS6" i="72"/>
  <c r="AL6" i="72"/>
  <c r="AU6" i="72" s="1"/>
  <c r="AR9" i="100"/>
  <c r="AI6" i="43"/>
  <c r="AN6" i="43"/>
  <c r="AS12" i="64"/>
  <c r="AL12" i="64"/>
  <c r="AU12" i="64" s="1"/>
  <c r="AE19" i="2"/>
  <c r="AF19" i="2"/>
  <c r="AO19" i="2" s="1"/>
  <c r="W20" i="2"/>
  <c r="AG19" i="2"/>
  <c r="AP19" i="2" s="1"/>
  <c r="AJ19" i="76"/>
  <c r="AK19" i="76"/>
  <c r="AT19" i="76" s="1"/>
  <c r="U5" i="98"/>
  <c r="X5" i="98" s="1"/>
  <c r="AS13" i="72"/>
  <c r="AL13" i="72"/>
  <c r="AU13" i="72" s="1"/>
  <c r="AK6" i="76"/>
  <c r="AT6" i="76" s="1"/>
  <c r="AJ6" i="76"/>
  <c r="AR16" i="28"/>
  <c r="AJ11" i="76"/>
  <c r="AK11" i="76"/>
  <c r="AT11" i="76" s="1"/>
  <c r="AJ10" i="76"/>
  <c r="AK10" i="76"/>
  <c r="AT10" i="76" s="1"/>
  <c r="AS7" i="72"/>
  <c r="AL7" i="72"/>
  <c r="AU7" i="72" s="1"/>
  <c r="AH10" i="88"/>
  <c r="AQ10" i="88" s="1"/>
  <c r="AH16" i="71"/>
  <c r="AQ16" i="71" s="1"/>
  <c r="AS7" i="64"/>
  <c r="AL7" i="64"/>
  <c r="AU7" i="64" s="1"/>
  <c r="AJ20" i="39"/>
  <c r="AK20" i="39"/>
  <c r="AT20" i="39" s="1"/>
  <c r="AJ14" i="39"/>
  <c r="AK14" i="39"/>
  <c r="AT14" i="39" s="1"/>
  <c r="AJ8" i="39"/>
  <c r="AK8" i="39"/>
  <c r="AT8" i="39" s="1"/>
  <c r="AH16" i="33"/>
  <c r="AQ16" i="33" s="1"/>
  <c r="AI5" i="99"/>
  <c r="AN5" i="99"/>
  <c r="AK23" i="25"/>
  <c r="AT23" i="25" s="1"/>
  <c r="AJ23" i="25"/>
  <c r="AS23" i="25" s="1"/>
  <c r="AS8" i="72"/>
  <c r="AL8" i="72"/>
  <c r="AU8" i="72" s="1"/>
  <c r="AJ22" i="80"/>
  <c r="AK22" i="80"/>
  <c r="AT22" i="80" s="1"/>
  <c r="AK16" i="80"/>
  <c r="AT16" i="80" s="1"/>
  <c r="AJ16" i="80"/>
  <c r="AJ10" i="80"/>
  <c r="AK10" i="80"/>
  <c r="AT10" i="80" s="1"/>
  <c r="Y17" i="19"/>
  <c r="X17" i="19"/>
  <c r="AJ20" i="25"/>
  <c r="AK20" i="25"/>
  <c r="AT20" i="25" s="1"/>
  <c r="AJ14" i="25"/>
  <c r="AK14" i="25"/>
  <c r="AT14" i="25" s="1"/>
  <c r="AJ8" i="25"/>
  <c r="AK8" i="25"/>
  <c r="AT8" i="25" s="1"/>
  <c r="AR10" i="44"/>
  <c r="AS9" i="64"/>
  <c r="AL9" i="64"/>
  <c r="AU9" i="64" s="1"/>
  <c r="AH10" i="45"/>
  <c r="AQ10" i="45" s="1"/>
  <c r="AR23" i="25"/>
  <c r="AR25" i="25" s="1"/>
  <c r="AI5" i="103"/>
  <c r="AN5" i="103"/>
  <c r="AS10" i="72"/>
  <c r="AL10" i="72"/>
  <c r="AU10" i="72" s="1"/>
  <c r="Y17" i="24"/>
  <c r="X17" i="24"/>
  <c r="AR10" i="13"/>
  <c r="AF16" i="59"/>
  <c r="AO16" i="59" s="1"/>
  <c r="AE16" i="59"/>
  <c r="AG16" i="59"/>
  <c r="AP16" i="59" s="1"/>
  <c r="W17" i="59"/>
  <c r="Z10" i="9"/>
  <c r="AR13" i="52"/>
  <c r="AR17" i="75"/>
  <c r="AS17" i="64"/>
  <c r="AL17" i="64"/>
  <c r="AU17" i="64" s="1"/>
  <c r="AH14" i="93"/>
  <c r="AQ14" i="93" s="1"/>
  <c r="Y6" i="87"/>
  <c r="X6" i="87"/>
  <c r="Z6" i="87" s="1"/>
  <c r="AS18" i="64"/>
  <c r="AL18" i="64"/>
  <c r="AU18" i="64" s="1"/>
  <c r="AN9" i="96"/>
  <c r="AI9" i="96"/>
  <c r="AJ7" i="76"/>
  <c r="AK7" i="76"/>
  <c r="AT7" i="76" s="1"/>
  <c r="AJ12" i="76"/>
  <c r="AK12" i="76"/>
  <c r="AT12" i="76" s="1"/>
  <c r="U10" i="85"/>
  <c r="U10" i="90"/>
  <c r="AJ17" i="76"/>
  <c r="AK17" i="76"/>
  <c r="AT17" i="76" s="1"/>
  <c r="U9" i="82"/>
  <c r="AU25" i="29"/>
  <c r="C11" i="29" s="1"/>
  <c r="W12" i="44"/>
  <c r="AG11" i="44"/>
  <c r="AP11" i="44" s="1"/>
  <c r="AF11" i="44"/>
  <c r="AO11" i="44" s="1"/>
  <c r="AE11" i="44"/>
  <c r="AH8" i="95"/>
  <c r="AQ8" i="95" s="1"/>
  <c r="AK16" i="76"/>
  <c r="AT16" i="76" s="1"/>
  <c r="AJ16" i="76"/>
  <c r="U8" i="35"/>
  <c r="AK21" i="76"/>
  <c r="AT21" i="76" s="1"/>
  <c r="AJ21" i="76"/>
  <c r="AK15" i="76"/>
  <c r="AT15" i="76" s="1"/>
  <c r="AJ15" i="76"/>
  <c r="AJ9" i="76"/>
  <c r="AK9" i="76"/>
  <c r="AT9" i="76" s="1"/>
  <c r="AJ3" i="76"/>
  <c r="AB4" i="76"/>
  <c r="U10" i="50"/>
  <c r="Z10" i="88"/>
  <c r="Z16" i="71"/>
  <c r="AH14" i="52"/>
  <c r="AQ14" i="52" s="1"/>
  <c r="AG16" i="89"/>
  <c r="AP16" i="89" s="1"/>
  <c r="AF16" i="89"/>
  <c r="AO16" i="89" s="1"/>
  <c r="W17" i="89"/>
  <c r="AE16" i="89"/>
  <c r="AH6" i="83"/>
  <c r="AQ6" i="83" s="1"/>
  <c r="AK23" i="39"/>
  <c r="AT23" i="39" s="1"/>
  <c r="AJ23" i="39"/>
  <c r="AS23" i="39" s="1"/>
  <c r="AK19" i="39"/>
  <c r="AT19" i="39" s="1"/>
  <c r="AJ19" i="39"/>
  <c r="AK13" i="39"/>
  <c r="AT13" i="39" s="1"/>
  <c r="AJ13" i="39"/>
  <c r="AJ7" i="39"/>
  <c r="AK7" i="39"/>
  <c r="AT7" i="39" s="1"/>
  <c r="Z16" i="33"/>
  <c r="U7" i="10"/>
  <c r="AL4" i="68"/>
  <c r="AU4" i="68" s="1"/>
  <c r="AU25" i="68" s="1"/>
  <c r="C11" i="68" s="1"/>
  <c r="F12" i="57" s="1"/>
  <c r="AS4" i="68"/>
  <c r="AS25" i="68" s="1"/>
  <c r="AS8" i="64"/>
  <c r="AL8" i="64"/>
  <c r="AU8" i="64" s="1"/>
  <c r="AJ21" i="80"/>
  <c r="AK21" i="80"/>
  <c r="AT21" i="80" s="1"/>
  <c r="AJ15" i="80"/>
  <c r="AK15" i="80"/>
  <c r="AT15" i="80" s="1"/>
  <c r="AJ9" i="80"/>
  <c r="AK9" i="80"/>
  <c r="AT9" i="80" s="1"/>
  <c r="AB4" i="80"/>
  <c r="AJ3" i="80"/>
  <c r="Y14" i="101"/>
  <c r="X14" i="101"/>
  <c r="AJ19" i="25"/>
  <c r="AK19" i="25"/>
  <c r="AT19" i="25" s="1"/>
  <c r="AJ13" i="25"/>
  <c r="AK13" i="25"/>
  <c r="AT13" i="25" s="1"/>
  <c r="AJ7" i="25"/>
  <c r="AK7" i="25"/>
  <c r="AT7" i="25" s="1"/>
  <c r="AS15" i="72"/>
  <c r="AL15" i="72"/>
  <c r="AU15" i="72" s="1"/>
  <c r="Z10" i="45"/>
  <c r="AS16" i="72"/>
  <c r="AL16" i="72"/>
  <c r="AU16" i="72" s="1"/>
  <c r="AH18" i="75"/>
  <c r="AQ18" i="75" s="1"/>
  <c r="AS16" i="64"/>
  <c r="AL16" i="64"/>
  <c r="AU16" i="64" s="1"/>
  <c r="AR13" i="93"/>
  <c r="Z15" i="46"/>
  <c r="AG5" i="18"/>
  <c r="AP5" i="18" s="1"/>
  <c r="AF5" i="18"/>
  <c r="AO5" i="18" s="1"/>
  <c r="AE5" i="18"/>
  <c r="W6" i="18"/>
  <c r="AR16" i="67"/>
  <c r="AI9" i="54"/>
  <c r="AN9" i="54"/>
  <c r="Z14" i="93"/>
  <c r="AH17" i="67"/>
  <c r="AQ17" i="67" s="1"/>
  <c r="AS12" i="72"/>
  <c r="AL12" i="72"/>
  <c r="AU12" i="72" s="1"/>
  <c r="Y7" i="43"/>
  <c r="X7" i="43"/>
  <c r="AI6" i="49"/>
  <c r="AN6" i="49"/>
  <c r="Y17" i="63"/>
  <c r="X17" i="63"/>
  <c r="Z17" i="63" s="1"/>
  <c r="AG17" i="67" l="1"/>
  <c r="AP17" i="67" s="1"/>
  <c r="AE17" i="67"/>
  <c r="AF17" i="67"/>
  <c r="AO17" i="67" s="1"/>
  <c r="Z10" i="96"/>
  <c r="W11" i="96" s="1"/>
  <c r="Z17" i="24"/>
  <c r="AE17" i="24" s="1"/>
  <c r="Z7" i="49"/>
  <c r="AG7" i="49" s="1"/>
  <c r="AP7" i="49" s="1"/>
  <c r="AE10" i="96"/>
  <c r="W7" i="99"/>
  <c r="AG6" i="99"/>
  <c r="AP6" i="99" s="1"/>
  <c r="AF6" i="99"/>
  <c r="AO6" i="99" s="1"/>
  <c r="AE6" i="99"/>
  <c r="W12" i="92"/>
  <c r="AF11" i="92"/>
  <c r="AO11" i="92" s="1"/>
  <c r="AE11" i="92"/>
  <c r="AG11" i="92"/>
  <c r="AP11" i="92" s="1"/>
  <c r="AF17" i="63"/>
  <c r="AO17" i="63" s="1"/>
  <c r="AE17" i="63"/>
  <c r="W18" i="63"/>
  <c r="AG17" i="63"/>
  <c r="AP17" i="63" s="1"/>
  <c r="AI5" i="18"/>
  <c r="AN5" i="18"/>
  <c r="AE10" i="45"/>
  <c r="AF10" i="45"/>
  <c r="AO10" i="45" s="1"/>
  <c r="AG10" i="45"/>
  <c r="AP10" i="45" s="1"/>
  <c r="W11" i="45"/>
  <c r="AS21" i="76"/>
  <c r="AL21" i="76"/>
  <c r="AU21" i="76" s="1"/>
  <c r="AH17" i="19"/>
  <c r="AQ17" i="19" s="1"/>
  <c r="AS8" i="39"/>
  <c r="AL8" i="39"/>
  <c r="AU8" i="39" s="1"/>
  <c r="AR9" i="54"/>
  <c r="AS19" i="25"/>
  <c r="AL19" i="25"/>
  <c r="AU19" i="25" s="1"/>
  <c r="AE16" i="33"/>
  <c r="AF16" i="33"/>
  <c r="AO16" i="33" s="1"/>
  <c r="AG16" i="33"/>
  <c r="AP16" i="33" s="1"/>
  <c r="W17" i="33"/>
  <c r="AG16" i="71"/>
  <c r="AP16" i="71" s="1"/>
  <c r="AE16" i="71"/>
  <c r="AF16" i="71"/>
  <c r="AO16" i="71" s="1"/>
  <c r="W17" i="71"/>
  <c r="AN11" i="44"/>
  <c r="AI11" i="44"/>
  <c r="U8" i="82"/>
  <c r="U9" i="85"/>
  <c r="AL23" i="25"/>
  <c r="AU23" i="25" s="1"/>
  <c r="AS22" i="80"/>
  <c r="AL22" i="80"/>
  <c r="AU22" i="80" s="1"/>
  <c r="AR5" i="99"/>
  <c r="AS14" i="39"/>
  <c r="AL14" i="39"/>
  <c r="AU14" i="39" s="1"/>
  <c r="AR10" i="92"/>
  <c r="AR16" i="24"/>
  <c r="AH15" i="105"/>
  <c r="AQ15" i="105" s="1"/>
  <c r="AJ4" i="25"/>
  <c r="AK4" i="25"/>
  <c r="AT4" i="25" s="1"/>
  <c r="AT25" i="25" s="1"/>
  <c r="AS15" i="39"/>
  <c r="AL15" i="39"/>
  <c r="AU15" i="39" s="1"/>
  <c r="AS16" i="25"/>
  <c r="AL16" i="25"/>
  <c r="AU16" i="25" s="1"/>
  <c r="AS22" i="39"/>
  <c r="AL22" i="39"/>
  <c r="AU22" i="39" s="1"/>
  <c r="Y17" i="38"/>
  <c r="X17" i="38"/>
  <c r="AR10" i="51"/>
  <c r="AS13" i="80"/>
  <c r="AL13" i="80"/>
  <c r="AU13" i="80" s="1"/>
  <c r="AS11" i="39"/>
  <c r="AL11" i="39"/>
  <c r="AU11" i="39" s="1"/>
  <c r="Y11" i="100"/>
  <c r="X11" i="100"/>
  <c r="AH11" i="84"/>
  <c r="AQ11" i="84" s="1"/>
  <c r="Y10" i="58"/>
  <c r="X10" i="58"/>
  <c r="AJ20" i="34"/>
  <c r="AK20" i="34"/>
  <c r="AT20" i="34" s="1"/>
  <c r="AJ14" i="34"/>
  <c r="AK14" i="34"/>
  <c r="AT14" i="34" s="1"/>
  <c r="AJ8" i="34"/>
  <c r="AK8" i="34"/>
  <c r="AT8" i="34" s="1"/>
  <c r="AK23" i="34"/>
  <c r="AT23" i="34" s="1"/>
  <c r="AS12" i="25"/>
  <c r="AL12" i="25"/>
  <c r="AU12" i="25" s="1"/>
  <c r="AS14" i="76"/>
  <c r="AL14" i="76"/>
  <c r="AU14" i="76" s="1"/>
  <c r="Y11" i="20"/>
  <c r="X11" i="20"/>
  <c r="Z11" i="20" s="1"/>
  <c r="Y18" i="28"/>
  <c r="X18" i="28"/>
  <c r="AN18" i="75"/>
  <c r="AI18" i="75"/>
  <c r="AR18" i="75" s="1"/>
  <c r="Y17" i="89"/>
  <c r="X17" i="89"/>
  <c r="AJ4" i="76"/>
  <c r="AK4" i="76"/>
  <c r="AT4" i="76" s="1"/>
  <c r="AT25" i="76" s="1"/>
  <c r="AG6" i="87"/>
  <c r="AP6" i="87" s="1"/>
  <c r="AF6" i="87"/>
  <c r="AO6" i="87" s="1"/>
  <c r="AE6" i="87"/>
  <c r="W7" i="87"/>
  <c r="AS9" i="80"/>
  <c r="AL9" i="80"/>
  <c r="AU9" i="80" s="1"/>
  <c r="AE10" i="88"/>
  <c r="AG10" i="88"/>
  <c r="AP10" i="88" s="1"/>
  <c r="AF10" i="88"/>
  <c r="AO10" i="88" s="1"/>
  <c r="W11" i="88"/>
  <c r="AS9" i="76"/>
  <c r="AL9" i="76"/>
  <c r="AU9" i="76" s="1"/>
  <c r="U7" i="35"/>
  <c r="AI16" i="59"/>
  <c r="AN16" i="59"/>
  <c r="AS14" i="25"/>
  <c r="AL14" i="25"/>
  <c r="AU14" i="25" s="1"/>
  <c r="Z5" i="98"/>
  <c r="AH5" i="98"/>
  <c r="AQ5" i="98" s="1"/>
  <c r="AN19" i="2"/>
  <c r="AI19" i="2"/>
  <c r="AR23" i="80"/>
  <c r="AR25" i="80" s="1"/>
  <c r="AL23" i="80"/>
  <c r="AU23" i="80" s="1"/>
  <c r="W9" i="11"/>
  <c r="AG8" i="11"/>
  <c r="AP8" i="11" s="1"/>
  <c r="AE8" i="11"/>
  <c r="AF8" i="11"/>
  <c r="AO8" i="11" s="1"/>
  <c r="AF15" i="105"/>
  <c r="AO15" i="105" s="1"/>
  <c r="AE15" i="105"/>
  <c r="W16" i="105"/>
  <c r="AG15" i="105"/>
  <c r="AP15" i="105" s="1"/>
  <c r="AS3" i="25"/>
  <c r="AL3" i="25"/>
  <c r="AU3" i="25" s="1"/>
  <c r="AS21" i="25"/>
  <c r="AL21" i="25"/>
  <c r="AU21" i="25" s="1"/>
  <c r="AS5" i="80"/>
  <c r="AL5" i="80"/>
  <c r="AU5" i="80" s="1"/>
  <c r="AJ4" i="39"/>
  <c r="AK4" i="39"/>
  <c r="AT4" i="39" s="1"/>
  <c r="AT25" i="39" s="1"/>
  <c r="U7" i="42"/>
  <c r="W8" i="91"/>
  <c r="AG7" i="91"/>
  <c r="AP7" i="91" s="1"/>
  <c r="AF7" i="91"/>
  <c r="AO7" i="91" s="1"/>
  <c r="AE7" i="91"/>
  <c r="AS18" i="80"/>
  <c r="AL18" i="80"/>
  <c r="AU18" i="80" s="1"/>
  <c r="Y15" i="32"/>
  <c r="X15" i="32"/>
  <c r="AS11" i="25"/>
  <c r="AL11" i="25"/>
  <c r="AU11" i="25" s="1"/>
  <c r="AS17" i="39"/>
  <c r="AL17" i="39"/>
  <c r="AU17" i="39" s="1"/>
  <c r="W12" i="84"/>
  <c r="AG11" i="84"/>
  <c r="AP11" i="84" s="1"/>
  <c r="AF11" i="84"/>
  <c r="AO11" i="84" s="1"/>
  <c r="AE11" i="84"/>
  <c r="AR16" i="97"/>
  <c r="AK19" i="34"/>
  <c r="AT19" i="34" s="1"/>
  <c r="AJ19" i="34"/>
  <c r="AK13" i="34"/>
  <c r="AT13" i="34" s="1"/>
  <c r="AJ13" i="34"/>
  <c r="AJ7" i="34"/>
  <c r="AK7" i="34"/>
  <c r="AT7" i="34" s="1"/>
  <c r="AI23" i="34"/>
  <c r="AN23" i="34"/>
  <c r="AN25" i="34" s="1"/>
  <c r="AS18" i="39"/>
  <c r="AL18" i="39"/>
  <c r="AU18" i="39" s="1"/>
  <c r="AS7" i="76"/>
  <c r="AL7" i="76"/>
  <c r="AU7" i="76" s="1"/>
  <c r="AR6" i="49"/>
  <c r="AH7" i="43"/>
  <c r="AQ7" i="43" s="1"/>
  <c r="AS15" i="76"/>
  <c r="AL15" i="76"/>
  <c r="AU15" i="76" s="1"/>
  <c r="AS16" i="76"/>
  <c r="AL16" i="76"/>
  <c r="AU16" i="76" s="1"/>
  <c r="AS17" i="76"/>
  <c r="AL17" i="76"/>
  <c r="AU17" i="76" s="1"/>
  <c r="AS12" i="76"/>
  <c r="AL12" i="76"/>
  <c r="AU12" i="76" s="1"/>
  <c r="AS10" i="80"/>
  <c r="AL10" i="80"/>
  <c r="AU10" i="80" s="1"/>
  <c r="AS20" i="39"/>
  <c r="AL20" i="39"/>
  <c r="AU20" i="39" s="1"/>
  <c r="AS6" i="76"/>
  <c r="AL6" i="76"/>
  <c r="AU6" i="76" s="1"/>
  <c r="AL3" i="39"/>
  <c r="AU3" i="39" s="1"/>
  <c r="AS3" i="39"/>
  <c r="AS21" i="39"/>
  <c r="AL21" i="39"/>
  <c r="AU21" i="39" s="1"/>
  <c r="AH10" i="54"/>
  <c r="AQ10" i="54" s="1"/>
  <c r="Y12" i="13"/>
  <c r="X12" i="13"/>
  <c r="AS22" i="25"/>
  <c r="AL22" i="25"/>
  <c r="AU22" i="25" s="1"/>
  <c r="AS6" i="80"/>
  <c r="AL6" i="80"/>
  <c r="AU6" i="80" s="1"/>
  <c r="AE7" i="41"/>
  <c r="AF7" i="41"/>
  <c r="AO7" i="41" s="1"/>
  <c r="AG7" i="41"/>
  <c r="AP7" i="41" s="1"/>
  <c r="W8" i="41"/>
  <c r="W15" i="53"/>
  <c r="AF14" i="53"/>
  <c r="AO14" i="53" s="1"/>
  <c r="AE14" i="53"/>
  <c r="AG14" i="53"/>
  <c r="AP14" i="53" s="1"/>
  <c r="AS10" i="39"/>
  <c r="AL10" i="39"/>
  <c r="AU10" i="39" s="1"/>
  <c r="AH14" i="86"/>
  <c r="AQ14" i="86" s="1"/>
  <c r="U7" i="102"/>
  <c r="AI14" i="47"/>
  <c r="AN14" i="47"/>
  <c r="AN10" i="100"/>
  <c r="AI10" i="100"/>
  <c r="AK18" i="34"/>
  <c r="AT18" i="34" s="1"/>
  <c r="AJ18" i="34"/>
  <c r="AK12" i="34"/>
  <c r="AT12" i="34" s="1"/>
  <c r="AJ12" i="34"/>
  <c r="AJ6" i="34"/>
  <c r="AK6" i="34"/>
  <c r="AT6" i="34" s="1"/>
  <c r="AL4" i="72"/>
  <c r="AU4" i="72" s="1"/>
  <c r="AU25" i="72" s="1"/>
  <c r="C11" i="72" s="1"/>
  <c r="F16" i="57" s="1"/>
  <c r="AS4" i="72"/>
  <c r="AS25" i="72" s="1"/>
  <c r="AS18" i="25"/>
  <c r="AL18" i="25"/>
  <c r="AU18" i="25" s="1"/>
  <c r="AS20" i="80"/>
  <c r="AL20" i="80"/>
  <c r="AU20" i="80" s="1"/>
  <c r="U8" i="94"/>
  <c r="AR23" i="39"/>
  <c r="AR25" i="39" s="1"/>
  <c r="AL23" i="39"/>
  <c r="AU23" i="39" s="1"/>
  <c r="AS20" i="76"/>
  <c r="AL20" i="76"/>
  <c r="AU20" i="76" s="1"/>
  <c r="AN10" i="20"/>
  <c r="AI10" i="20"/>
  <c r="AS18" i="76"/>
  <c r="AL18" i="76"/>
  <c r="AU18" i="76" s="1"/>
  <c r="AI17" i="67"/>
  <c r="AN17" i="67"/>
  <c r="Y19" i="75"/>
  <c r="X19" i="75"/>
  <c r="Y15" i="52"/>
  <c r="X15" i="52"/>
  <c r="AS13" i="25"/>
  <c r="AL13" i="25"/>
  <c r="AU13" i="25" s="1"/>
  <c r="U9" i="90"/>
  <c r="W11" i="9"/>
  <c r="AG10" i="9"/>
  <c r="AP10" i="9" s="1"/>
  <c r="AF10" i="9"/>
  <c r="AO10" i="9" s="1"/>
  <c r="AE10" i="9"/>
  <c r="AF15" i="46"/>
  <c r="AO15" i="46" s="1"/>
  <c r="W16" i="46"/>
  <c r="AG15" i="46"/>
  <c r="AP15" i="46" s="1"/>
  <c r="AE15" i="46"/>
  <c r="AH14" i="101"/>
  <c r="AQ14" i="101" s="1"/>
  <c r="AS7" i="25"/>
  <c r="AL7" i="25"/>
  <c r="AU7" i="25" s="1"/>
  <c r="Z14" i="101"/>
  <c r="AS7" i="39"/>
  <c r="AL7" i="39"/>
  <c r="AU7" i="39" s="1"/>
  <c r="AH17" i="63"/>
  <c r="AQ17" i="63" s="1"/>
  <c r="Z7" i="43"/>
  <c r="AF14" i="93"/>
  <c r="AO14" i="93" s="1"/>
  <c r="AE14" i="93"/>
  <c r="W15" i="93"/>
  <c r="AG14" i="93"/>
  <c r="AP14" i="93" s="1"/>
  <c r="Y6" i="18"/>
  <c r="X6" i="18"/>
  <c r="AS15" i="80"/>
  <c r="AL15" i="80"/>
  <c r="AU15" i="80" s="1"/>
  <c r="AS13" i="39"/>
  <c r="AL13" i="39"/>
  <c r="AU13" i="39" s="1"/>
  <c r="AI16" i="89"/>
  <c r="AN16" i="89"/>
  <c r="U9" i="50"/>
  <c r="Y12" i="44"/>
  <c r="X12" i="44"/>
  <c r="AH6" i="87"/>
  <c r="AQ6" i="87" s="1"/>
  <c r="AS20" i="25"/>
  <c r="AL20" i="25"/>
  <c r="AU20" i="25" s="1"/>
  <c r="AS16" i="80"/>
  <c r="AL16" i="80"/>
  <c r="AU16" i="80" s="1"/>
  <c r="AS10" i="76"/>
  <c r="AL10" i="76"/>
  <c r="AU10" i="76" s="1"/>
  <c r="AS19" i="76"/>
  <c r="AL19" i="76"/>
  <c r="AU19" i="76" s="1"/>
  <c r="AF12" i="104"/>
  <c r="AO12" i="104" s="1"/>
  <c r="AE12" i="104"/>
  <c r="AG12" i="104"/>
  <c r="AP12" i="104" s="1"/>
  <c r="W13" i="104"/>
  <c r="AS9" i="25"/>
  <c r="AL9" i="25"/>
  <c r="AU9" i="25" s="1"/>
  <c r="AR16" i="19"/>
  <c r="AS11" i="80"/>
  <c r="AL11" i="80"/>
  <c r="AU11" i="80" s="1"/>
  <c r="AE6" i="55"/>
  <c r="AF6" i="55"/>
  <c r="AO6" i="55" s="1"/>
  <c r="AG6" i="55"/>
  <c r="AP6" i="55" s="1"/>
  <c r="W7" i="55"/>
  <c r="Z10" i="54"/>
  <c r="AH17" i="97"/>
  <c r="AQ17" i="97" s="1"/>
  <c r="U7" i="48"/>
  <c r="AR13" i="101"/>
  <c r="AH6" i="99"/>
  <c r="AQ6" i="99" s="1"/>
  <c r="AH10" i="96"/>
  <c r="AQ10" i="96" s="1"/>
  <c r="AR6" i="16"/>
  <c r="AS17" i="25"/>
  <c r="AL17" i="25"/>
  <c r="AU17" i="25" s="1"/>
  <c r="Z14" i="86"/>
  <c r="AS19" i="80"/>
  <c r="AL19" i="80"/>
  <c r="AU19" i="80" s="1"/>
  <c r="AS5" i="39"/>
  <c r="AL5" i="39"/>
  <c r="AU5" i="39" s="1"/>
  <c r="Y15" i="47"/>
  <c r="X15" i="47"/>
  <c r="AH7" i="16"/>
  <c r="AQ7" i="16" s="1"/>
  <c r="AR14" i="105"/>
  <c r="AJ17" i="34"/>
  <c r="AK17" i="34"/>
  <c r="AT17" i="34" s="1"/>
  <c r="AK11" i="34"/>
  <c r="AT11" i="34" s="1"/>
  <c r="AJ11" i="34"/>
  <c r="AJ5" i="34"/>
  <c r="AK5" i="34"/>
  <c r="AT5" i="34" s="1"/>
  <c r="AS6" i="25"/>
  <c r="AL6" i="25"/>
  <c r="AU6" i="25" s="1"/>
  <c r="AS8" i="80"/>
  <c r="AL8" i="80"/>
  <c r="AU8" i="80" s="1"/>
  <c r="AS6" i="39"/>
  <c r="AL6" i="39"/>
  <c r="AU6" i="39" s="1"/>
  <c r="AH17" i="79"/>
  <c r="AQ17" i="79" s="1"/>
  <c r="AS22" i="76"/>
  <c r="AL22" i="76"/>
  <c r="AU22" i="76" s="1"/>
  <c r="AR10" i="84"/>
  <c r="AH6" i="103"/>
  <c r="AQ6" i="103" s="1"/>
  <c r="AS15" i="25"/>
  <c r="AL15" i="25"/>
  <c r="AU15" i="25" s="1"/>
  <c r="AH11" i="51"/>
  <c r="AQ11" i="51" s="1"/>
  <c r="AH14" i="15"/>
  <c r="AQ14" i="15" s="1"/>
  <c r="AS9" i="39"/>
  <c r="AL9" i="39"/>
  <c r="AU9" i="39" s="1"/>
  <c r="AR16" i="79"/>
  <c r="AF17" i="97"/>
  <c r="AO17" i="97" s="1"/>
  <c r="AE17" i="97"/>
  <c r="W18" i="97"/>
  <c r="AG17" i="97"/>
  <c r="AP17" i="97" s="1"/>
  <c r="AI11" i="13"/>
  <c r="AN11" i="13"/>
  <c r="AS10" i="25"/>
  <c r="AL10" i="25"/>
  <c r="AU10" i="25" s="1"/>
  <c r="AF8" i="95"/>
  <c r="AO8" i="95" s="1"/>
  <c r="AE8" i="95"/>
  <c r="W9" i="95"/>
  <c r="AG8" i="95"/>
  <c r="AP8" i="95" s="1"/>
  <c r="AI14" i="32"/>
  <c r="AN14" i="32"/>
  <c r="AR13" i="15"/>
  <c r="AS13" i="76"/>
  <c r="AL13" i="76"/>
  <c r="AU13" i="76" s="1"/>
  <c r="AE7" i="16"/>
  <c r="AF7" i="16"/>
  <c r="AO7" i="16" s="1"/>
  <c r="AG7" i="16"/>
  <c r="AP7" i="16" s="1"/>
  <c r="W8" i="16"/>
  <c r="AN9" i="58"/>
  <c r="AI9" i="58"/>
  <c r="AJ22" i="34"/>
  <c r="AK22" i="34"/>
  <c r="AT22" i="34" s="1"/>
  <c r="AK16" i="34"/>
  <c r="AT16" i="34" s="1"/>
  <c r="AJ16" i="34"/>
  <c r="AK10" i="34"/>
  <c r="AT10" i="34" s="1"/>
  <c r="AJ10" i="34"/>
  <c r="AB4" i="34"/>
  <c r="AJ3" i="34"/>
  <c r="AS12" i="39"/>
  <c r="AL12" i="39"/>
  <c r="AU12" i="39" s="1"/>
  <c r="AS8" i="76"/>
  <c r="AL8" i="76"/>
  <c r="AU8" i="76" s="1"/>
  <c r="AE17" i="79"/>
  <c r="W18" i="79"/>
  <c r="AG17" i="79"/>
  <c r="AP17" i="79" s="1"/>
  <c r="AF17" i="79"/>
  <c r="AO17" i="79" s="1"/>
  <c r="AS5" i="76"/>
  <c r="AL5" i="76"/>
  <c r="AU5" i="76" s="1"/>
  <c r="AI17" i="28"/>
  <c r="AN17" i="28"/>
  <c r="Y18" i="67"/>
  <c r="X18" i="67"/>
  <c r="Z18" i="67" s="1"/>
  <c r="Y7" i="83"/>
  <c r="Z7" i="83" s="1"/>
  <c r="X7" i="83"/>
  <c r="AL3" i="80"/>
  <c r="AU3" i="80" s="1"/>
  <c r="AS3" i="80"/>
  <c r="AK4" i="80"/>
  <c r="AT4" i="80" s="1"/>
  <c r="AT25" i="80" s="1"/>
  <c r="AJ4" i="80"/>
  <c r="AS21" i="80"/>
  <c r="AL21" i="80"/>
  <c r="AU21" i="80" s="1"/>
  <c r="U6" i="10"/>
  <c r="AS19" i="39"/>
  <c r="AL19" i="39"/>
  <c r="AU19" i="39" s="1"/>
  <c r="AL3" i="76"/>
  <c r="AU3" i="76" s="1"/>
  <c r="AS3" i="76"/>
  <c r="AR9" i="96"/>
  <c r="Y17" i="59"/>
  <c r="X17" i="59"/>
  <c r="AH17" i="24"/>
  <c r="AQ17" i="24" s="1"/>
  <c r="AR5" i="103"/>
  <c r="AS8" i="25"/>
  <c r="AL8" i="25"/>
  <c r="AU8" i="25" s="1"/>
  <c r="Z17" i="19"/>
  <c r="AS11" i="76"/>
  <c r="AL11" i="76"/>
  <c r="AU11" i="76" s="1"/>
  <c r="X20" i="2"/>
  <c r="Z20" i="2" s="1"/>
  <c r="Y20" i="2"/>
  <c r="AR6" i="43"/>
  <c r="Z6" i="103"/>
  <c r="AL4" i="64"/>
  <c r="AU4" i="64" s="1"/>
  <c r="AU25" i="64" s="1"/>
  <c r="C11" i="64" s="1"/>
  <c r="F8" i="57" s="1"/>
  <c r="AS4" i="64"/>
  <c r="AS25" i="64" s="1"/>
  <c r="Z11" i="51"/>
  <c r="AS17" i="80"/>
  <c r="AL17" i="80"/>
  <c r="AU17" i="80" s="1"/>
  <c r="Z14" i="15"/>
  <c r="AR16" i="63"/>
  <c r="AH11" i="92"/>
  <c r="AQ11" i="92" s="1"/>
  <c r="AR13" i="86"/>
  <c r="AS12" i="80"/>
  <c r="AL12" i="80"/>
  <c r="AU12" i="80" s="1"/>
  <c r="AS16" i="39"/>
  <c r="AL16" i="39"/>
  <c r="AU16" i="39" s="1"/>
  <c r="AN16" i="38"/>
  <c r="AI16" i="38"/>
  <c r="AS5" i="25"/>
  <c r="AL5" i="25"/>
  <c r="AU5" i="25" s="1"/>
  <c r="AS7" i="80"/>
  <c r="AL7" i="80"/>
  <c r="AU7" i="80" s="1"/>
  <c r="AH7" i="49"/>
  <c r="AQ7" i="49" s="1"/>
  <c r="AK21" i="34"/>
  <c r="AT21" i="34" s="1"/>
  <c r="AJ21" i="34"/>
  <c r="AJ15" i="34"/>
  <c r="AK15" i="34"/>
  <c r="AT15" i="34" s="1"/>
  <c r="AK9" i="34"/>
  <c r="AT9" i="34" s="1"/>
  <c r="AJ9" i="34"/>
  <c r="AJ23" i="34"/>
  <c r="AS23" i="34" s="1"/>
  <c r="AS14" i="80"/>
  <c r="AL14" i="80"/>
  <c r="AU14" i="80" s="1"/>
  <c r="AN6" i="83"/>
  <c r="AI6" i="83"/>
  <c r="AI14" i="52"/>
  <c r="AN14" i="52"/>
  <c r="AF7" i="49" l="1"/>
  <c r="AO7" i="49" s="1"/>
  <c r="Z15" i="47"/>
  <c r="AE7" i="49"/>
  <c r="AF17" i="24"/>
  <c r="AO17" i="24" s="1"/>
  <c r="Z17" i="59"/>
  <c r="AG17" i="59" s="1"/>
  <c r="AP17" i="59" s="1"/>
  <c r="Z19" i="75"/>
  <c r="AG19" i="75" s="1"/>
  <c r="AP19" i="75" s="1"/>
  <c r="AG17" i="24"/>
  <c r="AP17" i="24" s="1"/>
  <c r="AF10" i="96"/>
  <c r="AO10" i="96" s="1"/>
  <c r="Z17" i="38"/>
  <c r="W8" i="49"/>
  <c r="W18" i="24"/>
  <c r="AG10" i="96"/>
  <c r="AP10" i="96" s="1"/>
  <c r="W21" i="2"/>
  <c r="AE20" i="2"/>
  <c r="AF20" i="2"/>
  <c r="AO20" i="2" s="1"/>
  <c r="AG20" i="2"/>
  <c r="AP20" i="2" s="1"/>
  <c r="AF17" i="38"/>
  <c r="AO17" i="38" s="1"/>
  <c r="AE17" i="38"/>
  <c r="AG17" i="38"/>
  <c r="AP17" i="38" s="1"/>
  <c r="W18" i="38"/>
  <c r="AE15" i="47"/>
  <c r="W16" i="47"/>
  <c r="AF15" i="47"/>
  <c r="AO15" i="47" s="1"/>
  <c r="AG15" i="47"/>
  <c r="AP15" i="47" s="1"/>
  <c r="W18" i="59"/>
  <c r="AF17" i="59"/>
  <c r="AO17" i="59" s="1"/>
  <c r="AF7" i="83"/>
  <c r="AO7" i="83" s="1"/>
  <c r="W8" i="83"/>
  <c r="AG7" i="83"/>
  <c r="AP7" i="83" s="1"/>
  <c r="AE7" i="83"/>
  <c r="AS21" i="34"/>
  <c r="AL21" i="34"/>
  <c r="AU21" i="34" s="1"/>
  <c r="AR16" i="38"/>
  <c r="W12" i="51"/>
  <c r="AE11" i="51"/>
  <c r="AF11" i="51"/>
  <c r="AO11" i="51" s="1"/>
  <c r="AG11" i="51"/>
  <c r="AP11" i="51" s="1"/>
  <c r="AH17" i="59"/>
  <c r="AQ17" i="59" s="1"/>
  <c r="AR17" i="28"/>
  <c r="AI17" i="79"/>
  <c r="AR17" i="79" s="1"/>
  <c r="AN17" i="79"/>
  <c r="AJ4" i="34"/>
  <c r="AK4" i="34"/>
  <c r="AT4" i="34" s="1"/>
  <c r="AT25" i="34" s="1"/>
  <c r="AS22" i="34"/>
  <c r="AL22" i="34"/>
  <c r="AU22" i="34" s="1"/>
  <c r="AS5" i="34"/>
  <c r="AL5" i="34"/>
  <c r="AU5" i="34" s="1"/>
  <c r="AH6" i="18"/>
  <c r="AQ6" i="18" s="1"/>
  <c r="AI14" i="93"/>
  <c r="AN14" i="93"/>
  <c r="Y16" i="46"/>
  <c r="X16" i="46"/>
  <c r="AS12" i="34"/>
  <c r="AL12" i="34"/>
  <c r="AU12" i="34" s="1"/>
  <c r="AI14" i="53"/>
  <c r="AN14" i="53"/>
  <c r="AH12" i="13"/>
  <c r="AQ12" i="13" s="1"/>
  <c r="AS13" i="34"/>
  <c r="AL13" i="34"/>
  <c r="AU13" i="34" s="1"/>
  <c r="Y8" i="91"/>
  <c r="X8" i="91"/>
  <c r="AN8" i="11"/>
  <c r="AI8" i="11"/>
  <c r="AN10" i="88"/>
  <c r="AI10" i="88"/>
  <c r="AH11" i="20"/>
  <c r="AQ11" i="20" s="1"/>
  <c r="Y7" i="99"/>
  <c r="X7" i="99"/>
  <c r="AR6" i="83"/>
  <c r="W7" i="103"/>
  <c r="AF6" i="103"/>
  <c r="AO6" i="103" s="1"/>
  <c r="AG6" i="103"/>
  <c r="AP6" i="103" s="1"/>
  <c r="AE6" i="103"/>
  <c r="AL4" i="80"/>
  <c r="AU4" i="80" s="1"/>
  <c r="AU25" i="80" s="1"/>
  <c r="C11" i="80" s="1"/>
  <c r="F24" i="57" s="1"/>
  <c r="AS4" i="80"/>
  <c r="AS25" i="80" s="1"/>
  <c r="AS10" i="34"/>
  <c r="AL10" i="34"/>
  <c r="AU10" i="34" s="1"/>
  <c r="AR9" i="58"/>
  <c r="AN7" i="16"/>
  <c r="AI7" i="16"/>
  <c r="AR14" i="32"/>
  <c r="Y18" i="97"/>
  <c r="X18" i="97"/>
  <c r="Z18" i="97" s="1"/>
  <c r="AS11" i="34"/>
  <c r="AL11" i="34"/>
  <c r="AU11" i="34" s="1"/>
  <c r="AH15" i="47"/>
  <c r="AQ15" i="47" s="1"/>
  <c r="AI6" i="55"/>
  <c r="AN6" i="55"/>
  <c r="AH12" i="44"/>
  <c r="AQ12" i="44" s="1"/>
  <c r="AR16" i="89"/>
  <c r="Z6" i="18"/>
  <c r="W15" i="101"/>
  <c r="AG14" i="101"/>
  <c r="AP14" i="101" s="1"/>
  <c r="AE14" i="101"/>
  <c r="AF14" i="101"/>
  <c r="AO14" i="101" s="1"/>
  <c r="U8" i="90"/>
  <c r="AH19" i="75"/>
  <c r="AQ19" i="75" s="1"/>
  <c r="AR14" i="47"/>
  <c r="AI7" i="41"/>
  <c r="AN7" i="41"/>
  <c r="Z12" i="13"/>
  <c r="AI11" i="84"/>
  <c r="AN11" i="84"/>
  <c r="Y16" i="105"/>
  <c r="X16" i="105"/>
  <c r="W12" i="20"/>
  <c r="AF11" i="20"/>
  <c r="AO11" i="20" s="1"/>
  <c r="AE11" i="20"/>
  <c r="AG11" i="20"/>
  <c r="AP11" i="20" s="1"/>
  <c r="AS20" i="34"/>
  <c r="AL20" i="34"/>
  <c r="AU20" i="34" s="1"/>
  <c r="Y17" i="71"/>
  <c r="X17" i="71"/>
  <c r="AR5" i="18"/>
  <c r="Y8" i="49"/>
  <c r="Z8" i="49" s="1"/>
  <c r="X8" i="49"/>
  <c r="Y18" i="24"/>
  <c r="X18" i="24"/>
  <c r="Y12" i="92"/>
  <c r="Z12" i="92" s="1"/>
  <c r="X12" i="92"/>
  <c r="AH20" i="2"/>
  <c r="AQ20" i="2" s="1"/>
  <c r="AH18" i="67"/>
  <c r="AQ18" i="67" s="1"/>
  <c r="AI17" i="97"/>
  <c r="AN17" i="97"/>
  <c r="AF14" i="86"/>
  <c r="AO14" i="86" s="1"/>
  <c r="AE14" i="86"/>
  <c r="W15" i="86"/>
  <c r="AG14" i="86"/>
  <c r="AP14" i="86" s="1"/>
  <c r="U6" i="48"/>
  <c r="AE10" i="54"/>
  <c r="AG10" i="54"/>
  <c r="AP10" i="54" s="1"/>
  <c r="W11" i="54"/>
  <c r="AF10" i="54"/>
  <c r="AO10" i="54" s="1"/>
  <c r="Y13" i="104"/>
  <c r="X13" i="104"/>
  <c r="Z12" i="44"/>
  <c r="AF7" i="43"/>
  <c r="AO7" i="43" s="1"/>
  <c r="AE7" i="43"/>
  <c r="AG7" i="43"/>
  <c r="AP7" i="43" s="1"/>
  <c r="W8" i="43"/>
  <c r="AN10" i="9"/>
  <c r="AI10" i="9"/>
  <c r="AR10" i="20"/>
  <c r="AS18" i="34"/>
  <c r="AL18" i="34"/>
  <c r="AU18" i="34" s="1"/>
  <c r="Y15" i="53"/>
  <c r="Z15" i="53" s="1"/>
  <c r="X15" i="53"/>
  <c r="AS19" i="34"/>
  <c r="AL19" i="34"/>
  <c r="AU19" i="34" s="1"/>
  <c r="U6" i="42"/>
  <c r="AI15" i="105"/>
  <c r="AN15" i="105"/>
  <c r="Y9" i="11"/>
  <c r="X9" i="11"/>
  <c r="AH10" i="58"/>
  <c r="AQ10" i="58" s="1"/>
  <c r="U8" i="85"/>
  <c r="AN16" i="33"/>
  <c r="AI16" i="33"/>
  <c r="AR16" i="33" s="1"/>
  <c r="Y11" i="45"/>
  <c r="X11" i="45"/>
  <c r="AN17" i="24"/>
  <c r="AI17" i="24"/>
  <c r="AN10" i="96"/>
  <c r="AR14" i="52"/>
  <c r="U7" i="94"/>
  <c r="U6" i="102"/>
  <c r="AR23" i="34"/>
  <c r="AR25" i="34" s="1"/>
  <c r="AL23" i="34"/>
  <c r="AU23" i="34" s="1"/>
  <c r="AH15" i="32"/>
  <c r="AQ15" i="32" s="1"/>
  <c r="AN7" i="91"/>
  <c r="AI7" i="91"/>
  <c r="AR16" i="59"/>
  <c r="Y11" i="88"/>
  <c r="X11" i="88"/>
  <c r="AS4" i="76"/>
  <c r="AS25" i="76" s="1"/>
  <c r="AL4" i="76"/>
  <c r="AU4" i="76" s="1"/>
  <c r="AU25" i="76" s="1"/>
  <c r="C11" i="76" s="1"/>
  <c r="F20" i="57" s="1"/>
  <c r="AH18" i="28"/>
  <c r="AQ18" i="28" s="1"/>
  <c r="AS8" i="34"/>
  <c r="AL8" i="34"/>
  <c r="AU8" i="34" s="1"/>
  <c r="Z10" i="58"/>
  <c r="Z11" i="100"/>
  <c r="AH11" i="100"/>
  <c r="AQ11" i="100" s="1"/>
  <c r="AS4" i="25"/>
  <c r="AS25" i="25" s="1"/>
  <c r="AL4" i="25"/>
  <c r="AU4" i="25" s="1"/>
  <c r="AU25" i="25" s="1"/>
  <c r="C11" i="25" s="1"/>
  <c r="AI16" i="71"/>
  <c r="AN16" i="71"/>
  <c r="Y18" i="63"/>
  <c r="X18" i="63"/>
  <c r="AN6" i="99"/>
  <c r="AI6" i="99"/>
  <c r="AS9" i="34"/>
  <c r="AL9" i="34"/>
  <c r="AU9" i="34" s="1"/>
  <c r="W15" i="15"/>
  <c r="AF14" i="15"/>
  <c r="AO14" i="15" s="1"/>
  <c r="AG14" i="15"/>
  <c r="AP14" i="15" s="1"/>
  <c r="AE14" i="15"/>
  <c r="AE18" i="67"/>
  <c r="AF18" i="67"/>
  <c r="AO18" i="67" s="1"/>
  <c r="W19" i="67"/>
  <c r="AG18" i="67"/>
  <c r="AP18" i="67" s="1"/>
  <c r="AS16" i="34"/>
  <c r="AL16" i="34"/>
  <c r="AU16" i="34" s="1"/>
  <c r="Y8" i="16"/>
  <c r="X8" i="16"/>
  <c r="Y9" i="95"/>
  <c r="X9" i="95"/>
  <c r="Z9" i="95" s="1"/>
  <c r="AR11" i="13"/>
  <c r="AS17" i="34"/>
  <c r="AL17" i="34"/>
  <c r="AU17" i="34" s="1"/>
  <c r="Y7" i="55"/>
  <c r="X7" i="55"/>
  <c r="AI12" i="104"/>
  <c r="AN12" i="104"/>
  <c r="AI15" i="46"/>
  <c r="AN15" i="46"/>
  <c r="AH15" i="52"/>
  <c r="AQ15" i="52" s="1"/>
  <c r="AR10" i="100"/>
  <c r="Y8" i="41"/>
  <c r="X8" i="41"/>
  <c r="Z8" i="41" s="1"/>
  <c r="Y12" i="84"/>
  <c r="X12" i="84"/>
  <c r="Z15" i="32"/>
  <c r="AS4" i="39"/>
  <c r="AS25" i="39" s="1"/>
  <c r="AL4" i="39"/>
  <c r="AU4" i="39" s="1"/>
  <c r="AU25" i="39" s="1"/>
  <c r="C11" i="39" s="1"/>
  <c r="Y7" i="87"/>
  <c r="X7" i="87"/>
  <c r="AH17" i="89"/>
  <c r="AQ17" i="89" s="1"/>
  <c r="Z18" i="28"/>
  <c r="U7" i="82"/>
  <c r="AN17" i="63"/>
  <c r="AI17" i="63"/>
  <c r="AI7" i="49"/>
  <c r="AN7" i="49"/>
  <c r="U5" i="10"/>
  <c r="X5" i="10" s="1"/>
  <c r="AS15" i="34"/>
  <c r="AL15" i="34"/>
  <c r="AU15" i="34" s="1"/>
  <c r="AE17" i="19"/>
  <c r="AG17" i="19"/>
  <c r="AP17" i="19" s="1"/>
  <c r="AF17" i="19"/>
  <c r="AO17" i="19" s="1"/>
  <c r="W18" i="19"/>
  <c r="AH7" i="83"/>
  <c r="AQ7" i="83" s="1"/>
  <c r="Y18" i="79"/>
  <c r="X18" i="79"/>
  <c r="AS3" i="34"/>
  <c r="AL3" i="34"/>
  <c r="AU3" i="34" s="1"/>
  <c r="AN8" i="95"/>
  <c r="AI8" i="95"/>
  <c r="U8" i="50"/>
  <c r="Y15" i="93"/>
  <c r="X15" i="93"/>
  <c r="Z15" i="93" s="1"/>
  <c r="Y11" i="9"/>
  <c r="X11" i="9"/>
  <c r="Z15" i="52"/>
  <c r="AR17" i="67"/>
  <c r="AS6" i="34"/>
  <c r="AL6" i="34"/>
  <c r="AU6" i="34" s="1"/>
  <c r="AS7" i="34"/>
  <c r="AL7" i="34"/>
  <c r="AU7" i="34" s="1"/>
  <c r="AR19" i="2"/>
  <c r="AF5" i="98"/>
  <c r="AO5" i="98" s="1"/>
  <c r="AE5" i="98"/>
  <c r="W6" i="98"/>
  <c r="AG5" i="98"/>
  <c r="AP5" i="98" s="1"/>
  <c r="U6" i="35"/>
  <c r="AI6" i="87"/>
  <c r="AN6" i="87"/>
  <c r="Z17" i="89"/>
  <c r="AS14" i="34"/>
  <c r="AL14" i="34"/>
  <c r="AU14" i="34" s="1"/>
  <c r="AH17" i="38"/>
  <c r="AQ17" i="38" s="1"/>
  <c r="AR11" i="44"/>
  <c r="Y17" i="33"/>
  <c r="X17" i="33"/>
  <c r="AI10" i="45"/>
  <c r="AN10" i="45"/>
  <c r="AN11" i="92"/>
  <c r="AI11" i="92"/>
  <c r="Y11" i="96"/>
  <c r="X11" i="96"/>
  <c r="AF19" i="75" l="1"/>
  <c r="AO19" i="75" s="1"/>
  <c r="AE19" i="75"/>
  <c r="Z11" i="45"/>
  <c r="AF11" i="45" s="1"/>
  <c r="AO11" i="45" s="1"/>
  <c r="Z7" i="55"/>
  <c r="AG7" i="55" s="1"/>
  <c r="AP7" i="55" s="1"/>
  <c r="AI10" i="96"/>
  <c r="AR10" i="96" s="1"/>
  <c r="AE17" i="59"/>
  <c r="AI17" i="59" s="1"/>
  <c r="W20" i="75"/>
  <c r="Z11" i="88"/>
  <c r="AE8" i="41"/>
  <c r="AF8" i="41"/>
  <c r="AO8" i="41" s="1"/>
  <c r="W9" i="41"/>
  <c r="AG8" i="41"/>
  <c r="AP8" i="41" s="1"/>
  <c r="AF12" i="92"/>
  <c r="AO12" i="92" s="1"/>
  <c r="W13" i="92"/>
  <c r="AE12" i="92"/>
  <c r="AG12" i="92"/>
  <c r="AP12" i="92" s="1"/>
  <c r="AG11" i="45"/>
  <c r="AP11" i="45" s="1"/>
  <c r="AE11" i="45"/>
  <c r="W16" i="53"/>
  <c r="AE15" i="53"/>
  <c r="AF15" i="53"/>
  <c r="AO15" i="53" s="1"/>
  <c r="AG15" i="53"/>
  <c r="AP15" i="53" s="1"/>
  <c r="W9" i="49"/>
  <c r="AG8" i="49"/>
  <c r="AP8" i="49" s="1"/>
  <c r="AF8" i="49"/>
  <c r="AO8" i="49" s="1"/>
  <c r="AE8" i="49"/>
  <c r="AE7" i="55"/>
  <c r="AF7" i="55"/>
  <c r="AO7" i="55" s="1"/>
  <c r="AG11" i="88"/>
  <c r="AP11" i="88" s="1"/>
  <c r="AE11" i="88"/>
  <c r="W12" i="88"/>
  <c r="AF11" i="88"/>
  <c r="AO11" i="88" s="1"/>
  <c r="W19" i="28"/>
  <c r="AF18" i="28"/>
  <c r="AO18" i="28" s="1"/>
  <c r="AE18" i="28"/>
  <c r="AG18" i="28"/>
  <c r="AP18" i="28" s="1"/>
  <c r="AH7" i="87"/>
  <c r="AQ7" i="87" s="1"/>
  <c r="AH12" i="84"/>
  <c r="AQ12" i="84" s="1"/>
  <c r="AH9" i="95"/>
  <c r="AQ9" i="95" s="1"/>
  <c r="AR15" i="105"/>
  <c r="AR10" i="9"/>
  <c r="AR17" i="97"/>
  <c r="AR11" i="84"/>
  <c r="AI14" i="101"/>
  <c r="AN14" i="101"/>
  <c r="AH18" i="97"/>
  <c r="AQ18" i="97" s="1"/>
  <c r="AR14" i="53"/>
  <c r="AS4" i="34"/>
  <c r="AS25" i="34" s="1"/>
  <c r="AL4" i="34"/>
  <c r="AU4" i="34" s="1"/>
  <c r="AU25" i="34" s="1"/>
  <c r="C11" i="34" s="1"/>
  <c r="Y18" i="59"/>
  <c r="Z18" i="59" s="1"/>
  <c r="X18" i="59"/>
  <c r="Y18" i="38"/>
  <c r="X18" i="38"/>
  <c r="AI19" i="75"/>
  <c r="AN19" i="75"/>
  <c r="Z12" i="84"/>
  <c r="W13" i="44"/>
  <c r="AG12" i="44"/>
  <c r="AP12" i="44" s="1"/>
  <c r="AE12" i="44"/>
  <c r="AF12" i="44"/>
  <c r="AO12" i="44" s="1"/>
  <c r="Y11" i="54"/>
  <c r="X11" i="54"/>
  <c r="Z11" i="54" s="1"/>
  <c r="Y12" i="20"/>
  <c r="X12" i="20"/>
  <c r="AE12" i="13"/>
  <c r="AG12" i="13"/>
  <c r="AP12" i="13" s="1"/>
  <c r="W13" i="13"/>
  <c r="AF12" i="13"/>
  <c r="AO12" i="13" s="1"/>
  <c r="AE18" i="97"/>
  <c r="AG18" i="97"/>
  <c r="AP18" i="97" s="1"/>
  <c r="AF18" i="97"/>
  <c r="AO18" i="97" s="1"/>
  <c r="W19" i="97"/>
  <c r="AH8" i="91"/>
  <c r="AQ8" i="91" s="1"/>
  <c r="AR14" i="93"/>
  <c r="Y8" i="83"/>
  <c r="X8" i="83"/>
  <c r="Z8" i="83" s="1"/>
  <c r="AR16" i="71"/>
  <c r="Y6" i="98"/>
  <c r="X6" i="98"/>
  <c r="AH11" i="9"/>
  <c r="AQ11" i="9" s="1"/>
  <c r="AH18" i="79"/>
  <c r="AQ18" i="79" s="1"/>
  <c r="AR15" i="46"/>
  <c r="U5" i="102"/>
  <c r="X5" i="102" s="1"/>
  <c r="AH9" i="11"/>
  <c r="AQ9" i="11" s="1"/>
  <c r="U5" i="42"/>
  <c r="X5" i="42" s="1"/>
  <c r="AH13" i="104"/>
  <c r="AQ13" i="104" s="1"/>
  <c r="Y15" i="86"/>
  <c r="X15" i="86"/>
  <c r="Z15" i="86" s="1"/>
  <c r="AH18" i="24"/>
  <c r="AQ18" i="24" s="1"/>
  <c r="AH16" i="105"/>
  <c r="AQ16" i="105" s="1"/>
  <c r="Y15" i="101"/>
  <c r="X15" i="101"/>
  <c r="AI6" i="103"/>
  <c r="AN6" i="103"/>
  <c r="AH7" i="99"/>
  <c r="AQ7" i="99" s="1"/>
  <c r="Z8" i="91"/>
  <c r="AI17" i="38"/>
  <c r="AN17" i="38"/>
  <c r="AR11" i="92"/>
  <c r="AF15" i="93"/>
  <c r="AO15" i="93" s="1"/>
  <c r="W16" i="93"/>
  <c r="AE15" i="93"/>
  <c r="AG15" i="93"/>
  <c r="AP15" i="93" s="1"/>
  <c r="AE17" i="89"/>
  <c r="W18" i="89"/>
  <c r="AG17" i="89"/>
  <c r="AP17" i="89" s="1"/>
  <c r="AF17" i="89"/>
  <c r="AO17" i="89" s="1"/>
  <c r="AE15" i="52"/>
  <c r="AF15" i="52"/>
  <c r="AO15" i="52" s="1"/>
  <c r="W16" i="52"/>
  <c r="AG15" i="52"/>
  <c r="AP15" i="52" s="1"/>
  <c r="AN17" i="19"/>
  <c r="AI17" i="19"/>
  <c r="AR7" i="49"/>
  <c r="Z7" i="87"/>
  <c r="AI14" i="15"/>
  <c r="AN14" i="15"/>
  <c r="AR6" i="99"/>
  <c r="AH8" i="16"/>
  <c r="AQ8" i="16" s="1"/>
  <c r="Y19" i="67"/>
  <c r="X19" i="67"/>
  <c r="Z19" i="67" s="1"/>
  <c r="AH18" i="63"/>
  <c r="AQ18" i="63" s="1"/>
  <c r="AE11" i="100"/>
  <c r="AF11" i="100"/>
  <c r="AO11" i="100" s="1"/>
  <c r="W12" i="100"/>
  <c r="AG11" i="100"/>
  <c r="AP11" i="100" s="1"/>
  <c r="AR17" i="24"/>
  <c r="Z9" i="11"/>
  <c r="Y8" i="43"/>
  <c r="X8" i="43"/>
  <c r="Z13" i="104"/>
  <c r="AI10" i="54"/>
  <c r="AN10" i="54"/>
  <c r="AI14" i="86"/>
  <c r="AN14" i="86"/>
  <c r="Z18" i="24"/>
  <c r="Z16" i="105"/>
  <c r="AR7" i="41"/>
  <c r="U7" i="90"/>
  <c r="W7" i="18"/>
  <c r="AG6" i="18"/>
  <c r="AP6" i="18" s="1"/>
  <c r="AE6" i="18"/>
  <c r="AF6" i="18"/>
  <c r="AO6" i="18" s="1"/>
  <c r="Z7" i="99"/>
  <c r="AR10" i="88"/>
  <c r="AH16" i="46"/>
  <c r="AQ16" i="46" s="1"/>
  <c r="AN17" i="59"/>
  <c r="AF9" i="95"/>
  <c r="AO9" i="95" s="1"/>
  <c r="AE9" i="95"/>
  <c r="W10" i="95"/>
  <c r="AG9" i="95"/>
  <c r="AP9" i="95" s="1"/>
  <c r="AR6" i="87"/>
  <c r="AN5" i="98"/>
  <c r="AI5" i="98"/>
  <c r="Z11" i="9"/>
  <c r="U7" i="50"/>
  <c r="Z18" i="79"/>
  <c r="AH17" i="33"/>
  <c r="AQ17" i="33" s="1"/>
  <c r="AR8" i="95"/>
  <c r="Y18" i="19"/>
  <c r="Z18" i="19" s="1"/>
  <c r="X18" i="19"/>
  <c r="AR12" i="104"/>
  <c r="Z8" i="16"/>
  <c r="Y15" i="15"/>
  <c r="X15" i="15"/>
  <c r="Z15" i="15" s="1"/>
  <c r="Z18" i="63"/>
  <c r="AF10" i="58"/>
  <c r="AO10" i="58" s="1"/>
  <c r="AE10" i="58"/>
  <c r="W11" i="58"/>
  <c r="AG10" i="58"/>
  <c r="AP10" i="58" s="1"/>
  <c r="AR7" i="91"/>
  <c r="U6" i="94"/>
  <c r="AH17" i="71"/>
  <c r="AQ17" i="71" s="1"/>
  <c r="Z16" i="46"/>
  <c r="AN11" i="51"/>
  <c r="AI11" i="51"/>
  <c r="Y16" i="47"/>
  <c r="X16" i="47"/>
  <c r="Y20" i="75"/>
  <c r="X20" i="75"/>
  <c r="Z20" i="75" s="1"/>
  <c r="AN20" i="2"/>
  <c r="AI20" i="2"/>
  <c r="AR17" i="63"/>
  <c r="AH11" i="96"/>
  <c r="AQ11" i="96" s="1"/>
  <c r="AR10" i="45"/>
  <c r="AH8" i="41"/>
  <c r="AQ8" i="41" s="1"/>
  <c r="Z11" i="96"/>
  <c r="Z17" i="33"/>
  <c r="U5" i="35"/>
  <c r="X5" i="35" s="1"/>
  <c r="AH15" i="93"/>
  <c r="AQ15" i="93" s="1"/>
  <c r="Z5" i="10"/>
  <c r="AH5" i="10"/>
  <c r="AQ5" i="10" s="1"/>
  <c r="U6" i="82"/>
  <c r="W16" i="32"/>
  <c r="AG15" i="32"/>
  <c r="AP15" i="32" s="1"/>
  <c r="AF15" i="32"/>
  <c r="AO15" i="32" s="1"/>
  <c r="AE15" i="32"/>
  <c r="AH7" i="55"/>
  <c r="AQ7" i="55" s="1"/>
  <c r="AN18" i="67"/>
  <c r="AI18" i="67"/>
  <c r="AH11" i="88"/>
  <c r="AQ11" i="88" s="1"/>
  <c r="AH11" i="45"/>
  <c r="AQ11" i="45" s="1"/>
  <c r="U7" i="85"/>
  <c r="AH15" i="53"/>
  <c r="AQ15" i="53" s="1"/>
  <c r="AN7" i="43"/>
  <c r="AI7" i="43"/>
  <c r="U5" i="48"/>
  <c r="X5" i="48" s="1"/>
  <c r="AH12" i="92"/>
  <c r="AQ12" i="92" s="1"/>
  <c r="AH8" i="49"/>
  <c r="AQ8" i="49" s="1"/>
  <c r="Z17" i="71"/>
  <c r="AN11" i="20"/>
  <c r="AI11" i="20"/>
  <c r="AR6" i="55"/>
  <c r="AR7" i="16"/>
  <c r="Y7" i="103"/>
  <c r="X7" i="103"/>
  <c r="AR8" i="11"/>
  <c r="Y12" i="51"/>
  <c r="X12" i="51"/>
  <c r="Z12" i="51" s="1"/>
  <c r="AN7" i="83"/>
  <c r="AI7" i="83"/>
  <c r="AR7" i="83" s="1"/>
  <c r="AI15" i="47"/>
  <c r="AN15" i="47"/>
  <c r="Y21" i="2"/>
  <c r="X21" i="2"/>
  <c r="W8" i="55" l="1"/>
  <c r="W12" i="45"/>
  <c r="AE18" i="59"/>
  <c r="AF18" i="59"/>
  <c r="AO18" i="59" s="1"/>
  <c r="W19" i="59"/>
  <c r="AG18" i="59"/>
  <c r="AP18" i="59" s="1"/>
  <c r="AH20" i="75"/>
  <c r="AQ20" i="75" s="1"/>
  <c r="AR11" i="51"/>
  <c r="U5" i="94"/>
  <c r="X5" i="94" s="1"/>
  <c r="AR5" i="98"/>
  <c r="Y10" i="95"/>
  <c r="X10" i="95"/>
  <c r="W10" i="11"/>
  <c r="AG9" i="11"/>
  <c r="AP9" i="11" s="1"/>
  <c r="AF9" i="11"/>
  <c r="AO9" i="11" s="1"/>
  <c r="AE9" i="11"/>
  <c r="W8" i="87"/>
  <c r="AG7" i="87"/>
  <c r="AP7" i="87" s="1"/>
  <c r="AF7" i="87"/>
  <c r="AO7" i="87" s="1"/>
  <c r="AE7" i="87"/>
  <c r="Y16" i="93"/>
  <c r="X16" i="93"/>
  <c r="W9" i="91"/>
  <c r="AF8" i="91"/>
  <c r="AO8" i="91" s="1"/>
  <c r="AG8" i="91"/>
  <c r="AP8" i="91" s="1"/>
  <c r="AE8" i="91"/>
  <c r="AH15" i="86"/>
  <c r="AQ15" i="86" s="1"/>
  <c r="AH5" i="102"/>
  <c r="AQ5" i="102" s="1"/>
  <c r="Z5" i="102"/>
  <c r="AH8" i="83"/>
  <c r="AQ8" i="83" s="1"/>
  <c r="Y19" i="97"/>
  <c r="X19" i="97"/>
  <c r="X13" i="13"/>
  <c r="Y13" i="13"/>
  <c r="Z13" i="13"/>
  <c r="AH11" i="54"/>
  <c r="AQ11" i="54" s="1"/>
  <c r="AR19" i="75"/>
  <c r="Y19" i="28"/>
  <c r="X19" i="28"/>
  <c r="AI8" i="49"/>
  <c r="AN8" i="49"/>
  <c r="AI11" i="45"/>
  <c r="AN11" i="45"/>
  <c r="AF12" i="51"/>
  <c r="AO12" i="51" s="1"/>
  <c r="W13" i="51"/>
  <c r="AE12" i="51"/>
  <c r="AG12" i="51"/>
  <c r="AP12" i="51" s="1"/>
  <c r="AR15" i="47"/>
  <c r="AH21" i="2"/>
  <c r="AQ21" i="2" s="1"/>
  <c r="AH7" i="103"/>
  <c r="AQ7" i="103" s="1"/>
  <c r="AR7" i="43"/>
  <c r="AR18" i="67"/>
  <c r="Y16" i="32"/>
  <c r="Z16" i="32"/>
  <c r="X16" i="32"/>
  <c r="W21" i="75"/>
  <c r="AG20" i="75"/>
  <c r="AP20" i="75" s="1"/>
  <c r="AF20" i="75"/>
  <c r="AO20" i="75" s="1"/>
  <c r="AE20" i="75"/>
  <c r="AE18" i="63"/>
  <c r="W19" i="63"/>
  <c r="AG18" i="63"/>
  <c r="AP18" i="63" s="1"/>
  <c r="AF18" i="63"/>
  <c r="AO18" i="63" s="1"/>
  <c r="AN9" i="95"/>
  <c r="AI9" i="95"/>
  <c r="AI6" i="18"/>
  <c r="AN6" i="18"/>
  <c r="AR10" i="54"/>
  <c r="AN11" i="100"/>
  <c r="AI11" i="100"/>
  <c r="Y16" i="52"/>
  <c r="X16" i="52"/>
  <c r="Y18" i="89"/>
  <c r="X18" i="89"/>
  <c r="AF15" i="86"/>
  <c r="AO15" i="86" s="1"/>
  <c r="AG15" i="86"/>
  <c r="AP15" i="86" s="1"/>
  <c r="W16" i="86"/>
  <c r="AE15" i="86"/>
  <c r="AH6" i="98"/>
  <c r="AQ6" i="98" s="1"/>
  <c r="AG8" i="83"/>
  <c r="AP8" i="83" s="1"/>
  <c r="AF8" i="83"/>
  <c r="AO8" i="83" s="1"/>
  <c r="AE8" i="83"/>
  <c r="W9" i="83"/>
  <c r="AG11" i="54"/>
  <c r="AP11" i="54" s="1"/>
  <c r="AE11" i="54"/>
  <c r="AF11" i="54"/>
  <c r="AO11" i="54" s="1"/>
  <c r="W12" i="54"/>
  <c r="Y13" i="44"/>
  <c r="X13" i="44"/>
  <c r="AH18" i="38"/>
  <c r="AQ18" i="38" s="1"/>
  <c r="Y8" i="55"/>
  <c r="X8" i="55"/>
  <c r="AI15" i="53"/>
  <c r="AN15" i="53"/>
  <c r="AH5" i="48"/>
  <c r="AQ5" i="48" s="1"/>
  <c r="Z5" i="48"/>
  <c r="Z21" i="2"/>
  <c r="AH12" i="51"/>
  <c r="AQ12" i="51" s="1"/>
  <c r="Z7" i="103"/>
  <c r="AR11" i="20"/>
  <c r="W6" i="10"/>
  <c r="AE5" i="10"/>
  <c r="AF5" i="10"/>
  <c r="AO5" i="10" s="1"/>
  <c r="AG5" i="10"/>
  <c r="AP5" i="10" s="1"/>
  <c r="AE16" i="46"/>
  <c r="W17" i="46"/>
  <c r="AG16" i="46"/>
  <c r="AP16" i="46" s="1"/>
  <c r="AF16" i="46"/>
  <c r="AO16" i="46" s="1"/>
  <c r="AH15" i="15"/>
  <c r="AQ15" i="15" s="1"/>
  <c r="AH18" i="19"/>
  <c r="AQ18" i="19" s="1"/>
  <c r="AE18" i="79"/>
  <c r="W19" i="79"/>
  <c r="AF18" i="79"/>
  <c r="AO18" i="79" s="1"/>
  <c r="AG18" i="79"/>
  <c r="AP18" i="79" s="1"/>
  <c r="W17" i="105"/>
  <c r="AF16" i="105"/>
  <c r="AO16" i="105" s="1"/>
  <c r="AG16" i="105"/>
  <c r="AP16" i="105" s="1"/>
  <c r="AE16" i="105"/>
  <c r="AF13" i="104"/>
  <c r="AO13" i="104" s="1"/>
  <c r="AE13" i="104"/>
  <c r="AG13" i="104"/>
  <c r="AP13" i="104" s="1"/>
  <c r="W14" i="104"/>
  <c r="AI17" i="89"/>
  <c r="AN17" i="89"/>
  <c r="AR6" i="103"/>
  <c r="AH5" i="42"/>
  <c r="AQ5" i="42" s="1"/>
  <c r="Z5" i="42"/>
  <c r="Z6" i="98"/>
  <c r="AI12" i="13"/>
  <c r="AN12" i="13"/>
  <c r="Z18" i="38"/>
  <c r="Y16" i="53"/>
  <c r="Z16" i="53" s="1"/>
  <c r="X16" i="53"/>
  <c r="U6" i="85"/>
  <c r="U5" i="82"/>
  <c r="X5" i="82" s="1"/>
  <c r="AH5" i="35"/>
  <c r="AQ5" i="35" s="1"/>
  <c r="Z5" i="35"/>
  <c r="AH16" i="47"/>
  <c r="AQ16" i="47" s="1"/>
  <c r="AF15" i="15"/>
  <c r="AO15" i="15" s="1"/>
  <c r="W16" i="15"/>
  <c r="AG15" i="15"/>
  <c r="AP15" i="15" s="1"/>
  <c r="AE15" i="15"/>
  <c r="AE18" i="19"/>
  <c r="W19" i="19"/>
  <c r="AF18" i="19"/>
  <c r="AO18" i="19" s="1"/>
  <c r="AG18" i="19"/>
  <c r="AP18" i="19" s="1"/>
  <c r="AR17" i="59"/>
  <c r="Y7" i="18"/>
  <c r="X7" i="18"/>
  <c r="AG18" i="24"/>
  <c r="AP18" i="24" s="1"/>
  <c r="AE18" i="24"/>
  <c r="W19" i="24"/>
  <c r="AF18" i="24"/>
  <c r="AO18" i="24" s="1"/>
  <c r="AH8" i="43"/>
  <c r="AQ8" i="43" s="1"/>
  <c r="AR17" i="19"/>
  <c r="AI15" i="52"/>
  <c r="AN15" i="52"/>
  <c r="AH15" i="101"/>
  <c r="AQ15" i="101" s="1"/>
  <c r="AI18" i="97"/>
  <c r="AN18" i="97"/>
  <c r="AH12" i="20"/>
  <c r="AQ12" i="20" s="1"/>
  <c r="Y12" i="88"/>
  <c r="X12" i="88"/>
  <c r="Y9" i="49"/>
  <c r="X9" i="49"/>
  <c r="Z9" i="49" s="1"/>
  <c r="Y9" i="41"/>
  <c r="X9" i="41"/>
  <c r="Z9" i="41" s="1"/>
  <c r="AF17" i="71"/>
  <c r="AO17" i="71" s="1"/>
  <c r="AE17" i="71"/>
  <c r="W18" i="71"/>
  <c r="AG17" i="71"/>
  <c r="AP17" i="71" s="1"/>
  <c r="AI15" i="32"/>
  <c r="AN15" i="32"/>
  <c r="W18" i="33"/>
  <c r="AF17" i="33"/>
  <c r="AO17" i="33" s="1"/>
  <c r="AE17" i="33"/>
  <c r="AG17" i="33"/>
  <c r="AP17" i="33" s="1"/>
  <c r="AR20" i="2"/>
  <c r="Z16" i="47"/>
  <c r="Y11" i="58"/>
  <c r="X11" i="58"/>
  <c r="U6" i="50"/>
  <c r="Z8" i="43"/>
  <c r="AH19" i="67"/>
  <c r="AQ19" i="67" s="1"/>
  <c r="Z15" i="101"/>
  <c r="Z12" i="20"/>
  <c r="W13" i="84"/>
  <c r="AG12" i="84"/>
  <c r="AP12" i="84" s="1"/>
  <c r="AF12" i="84"/>
  <c r="AO12" i="84" s="1"/>
  <c r="AE12" i="84"/>
  <c r="AH18" i="59"/>
  <c r="AQ18" i="59" s="1"/>
  <c r="AI18" i="28"/>
  <c r="AN18" i="28"/>
  <c r="AN11" i="88"/>
  <c r="AI11" i="88"/>
  <c r="AI7" i="55"/>
  <c r="AN7" i="55"/>
  <c r="Y12" i="45"/>
  <c r="X12" i="45"/>
  <c r="AN12" i="92"/>
  <c r="AI12" i="92"/>
  <c r="AE11" i="96"/>
  <c r="AF11" i="96"/>
  <c r="AO11" i="96" s="1"/>
  <c r="W12" i="96"/>
  <c r="AG11" i="96"/>
  <c r="AP11" i="96" s="1"/>
  <c r="AI10" i="58"/>
  <c r="AN10" i="58"/>
  <c r="AE8" i="16"/>
  <c r="AF8" i="16"/>
  <c r="AO8" i="16" s="1"/>
  <c r="AG8" i="16"/>
  <c r="AP8" i="16" s="1"/>
  <c r="W9" i="16"/>
  <c r="AE11" i="9"/>
  <c r="W12" i="9"/>
  <c r="AG11" i="9"/>
  <c r="AP11" i="9" s="1"/>
  <c r="AF11" i="9"/>
  <c r="AO11" i="9" s="1"/>
  <c r="W8" i="99"/>
  <c r="AG7" i="99"/>
  <c r="AP7" i="99" s="1"/>
  <c r="AF7" i="99"/>
  <c r="AO7" i="99" s="1"/>
  <c r="AE7" i="99"/>
  <c r="U6" i="90"/>
  <c r="AR14" i="86"/>
  <c r="X12" i="100"/>
  <c r="Y12" i="100"/>
  <c r="Z12" i="100" s="1"/>
  <c r="AE19" i="67"/>
  <c r="W20" i="67"/>
  <c r="AG19" i="67"/>
  <c r="AP19" i="67" s="1"/>
  <c r="AF19" i="67"/>
  <c r="AO19" i="67" s="1"/>
  <c r="AR14" i="15"/>
  <c r="AI15" i="93"/>
  <c r="AN15" i="93"/>
  <c r="AR17" i="38"/>
  <c r="AN12" i="44"/>
  <c r="AI12" i="44"/>
  <c r="AR14" i="101"/>
  <c r="Y13" i="92"/>
  <c r="X13" i="92"/>
  <c r="AN8" i="41"/>
  <c r="AI8" i="41"/>
  <c r="Z16" i="52" l="1"/>
  <c r="Z12" i="45"/>
  <c r="AG12" i="45" s="1"/>
  <c r="AP12" i="45" s="1"/>
  <c r="Z8" i="55"/>
  <c r="W9" i="55" s="1"/>
  <c r="AE12" i="45"/>
  <c r="W13" i="45"/>
  <c r="AF12" i="45"/>
  <c r="AO12" i="45" s="1"/>
  <c r="AF8" i="55"/>
  <c r="AO8" i="55" s="1"/>
  <c r="AE8" i="55"/>
  <c r="AG8" i="55"/>
  <c r="AP8" i="55" s="1"/>
  <c r="AE16" i="53"/>
  <c r="AN16" i="53" s="1"/>
  <c r="AF16" i="53"/>
  <c r="AO16" i="53" s="1"/>
  <c r="W17" i="53"/>
  <c r="AG16" i="53"/>
  <c r="W10" i="41"/>
  <c r="AG9" i="41"/>
  <c r="AP9" i="41" s="1"/>
  <c r="AF9" i="41"/>
  <c r="AO9" i="41" s="1"/>
  <c r="AE9" i="41"/>
  <c r="AE16" i="52"/>
  <c r="AG16" i="52"/>
  <c r="AP16" i="52" s="1"/>
  <c r="W17" i="52"/>
  <c r="AF16" i="52"/>
  <c r="AO16" i="52" s="1"/>
  <c r="AH13" i="92"/>
  <c r="AQ13" i="92" s="1"/>
  <c r="W13" i="100"/>
  <c r="AF12" i="100"/>
  <c r="AO12" i="100" s="1"/>
  <c r="AE12" i="100"/>
  <c r="AG12" i="100"/>
  <c r="AP12" i="100" s="1"/>
  <c r="Z13" i="92"/>
  <c r="AH12" i="100"/>
  <c r="AQ12" i="100" s="1"/>
  <c r="AN7" i="99"/>
  <c r="AI7" i="99"/>
  <c r="Y12" i="9"/>
  <c r="X12" i="9"/>
  <c r="AN8" i="16"/>
  <c r="AI8" i="16"/>
  <c r="AR18" i="28"/>
  <c r="AG8" i="43"/>
  <c r="AP8" i="43" s="1"/>
  <c r="W9" i="43"/>
  <c r="AE8" i="43"/>
  <c r="AF8" i="43"/>
  <c r="AO8" i="43" s="1"/>
  <c r="W17" i="47"/>
  <c r="AE16" i="47"/>
  <c r="AF16" i="47"/>
  <c r="AO16" i="47" s="1"/>
  <c r="AG16" i="47"/>
  <c r="AP16" i="47" s="1"/>
  <c r="Y18" i="33"/>
  <c r="X18" i="33"/>
  <c r="AI5" i="10"/>
  <c r="AN5" i="10"/>
  <c r="AG5" i="48"/>
  <c r="AP5" i="48" s="1"/>
  <c r="W6" i="48"/>
  <c r="AF5" i="48"/>
  <c r="AO5" i="48" s="1"/>
  <c r="AE5" i="48"/>
  <c r="Y9" i="83"/>
  <c r="Z9" i="83" s="1"/>
  <c r="X9" i="83"/>
  <c r="Y19" i="63"/>
  <c r="X19" i="63"/>
  <c r="AH16" i="32"/>
  <c r="AQ16" i="32" s="1"/>
  <c r="AF13" i="13"/>
  <c r="AO13" i="13" s="1"/>
  <c r="AE13" i="13"/>
  <c r="AG13" i="13"/>
  <c r="AP13" i="13" s="1"/>
  <c r="W14" i="13"/>
  <c r="AN7" i="87"/>
  <c r="AI7" i="87"/>
  <c r="AI11" i="9"/>
  <c r="AN11" i="9"/>
  <c r="AN11" i="96"/>
  <c r="AI11" i="96"/>
  <c r="AH12" i="88"/>
  <c r="AQ12" i="88" s="1"/>
  <c r="AH7" i="18"/>
  <c r="AQ7" i="18" s="1"/>
  <c r="Y16" i="15"/>
  <c r="X16" i="15"/>
  <c r="AH5" i="82"/>
  <c r="AQ5" i="82" s="1"/>
  <c r="Z5" i="82"/>
  <c r="AF18" i="38"/>
  <c r="AO18" i="38" s="1"/>
  <c r="AG18" i="38"/>
  <c r="AP18" i="38" s="1"/>
  <c r="AE18" i="38"/>
  <c r="W19" i="38"/>
  <c r="AR17" i="89"/>
  <c r="Y17" i="46"/>
  <c r="X17" i="46"/>
  <c r="Z17" i="46" s="1"/>
  <c r="Y6" i="10"/>
  <c r="X6" i="10"/>
  <c r="Y12" i="54"/>
  <c r="X12" i="54"/>
  <c r="AI8" i="83"/>
  <c r="AN8" i="83"/>
  <c r="AR6" i="18"/>
  <c r="AN18" i="63"/>
  <c r="AI18" i="63"/>
  <c r="W17" i="32"/>
  <c r="AG16" i="32"/>
  <c r="AP16" i="32" s="1"/>
  <c r="AE16" i="32"/>
  <c r="AF16" i="32"/>
  <c r="AO16" i="32" s="1"/>
  <c r="AN12" i="51"/>
  <c r="AI12" i="51"/>
  <c r="AR8" i="49"/>
  <c r="Y9" i="91"/>
  <c r="X9" i="91"/>
  <c r="AR10" i="58"/>
  <c r="AR12" i="92"/>
  <c r="AR7" i="55"/>
  <c r="AF12" i="20"/>
  <c r="AO12" i="20" s="1"/>
  <c r="AE12" i="20"/>
  <c r="W13" i="20"/>
  <c r="AG12" i="20"/>
  <c r="AP12" i="20" s="1"/>
  <c r="U5" i="50"/>
  <c r="X5" i="50" s="1"/>
  <c r="AR15" i="32"/>
  <c r="Z12" i="88"/>
  <c r="Z7" i="18"/>
  <c r="Y19" i="19"/>
  <c r="X19" i="19"/>
  <c r="AG5" i="42"/>
  <c r="AP5" i="42" s="1"/>
  <c r="AF5" i="42"/>
  <c r="AO5" i="42" s="1"/>
  <c r="W6" i="42"/>
  <c r="AE5" i="42"/>
  <c r="AI16" i="105"/>
  <c r="AN16" i="105"/>
  <c r="Y19" i="79"/>
  <c r="X19" i="79"/>
  <c r="AI16" i="46"/>
  <c r="AN16" i="46"/>
  <c r="AH18" i="89"/>
  <c r="AQ18" i="89" s="1"/>
  <c r="AR11" i="100"/>
  <c r="AR9" i="95"/>
  <c r="AN20" i="75"/>
  <c r="AI20" i="75"/>
  <c r="Y13" i="51"/>
  <c r="X13" i="51"/>
  <c r="AH19" i="28"/>
  <c r="AQ19" i="28" s="1"/>
  <c r="AH13" i="13"/>
  <c r="AQ13" i="13" s="1"/>
  <c r="AH16" i="93"/>
  <c r="AQ16" i="93" s="1"/>
  <c r="Y10" i="11"/>
  <c r="X10" i="11"/>
  <c r="Y13" i="84"/>
  <c r="X13" i="84"/>
  <c r="AH9" i="41"/>
  <c r="AQ9" i="41" s="1"/>
  <c r="AN19" i="67"/>
  <c r="AI19" i="67"/>
  <c r="Y8" i="99"/>
  <c r="X8" i="99"/>
  <c r="Y9" i="16"/>
  <c r="Z9" i="16"/>
  <c r="X9" i="16"/>
  <c r="W16" i="101"/>
  <c r="AF15" i="101"/>
  <c r="AO15" i="101" s="1"/>
  <c r="AE15" i="101"/>
  <c r="AG15" i="101"/>
  <c r="AP15" i="101" s="1"/>
  <c r="AH11" i="58"/>
  <c r="AQ11" i="58" s="1"/>
  <c r="AN18" i="19"/>
  <c r="AI18" i="19"/>
  <c r="U5" i="85"/>
  <c r="X5" i="85" s="1"/>
  <c r="AR12" i="13"/>
  <c r="Y14" i="104"/>
  <c r="X14" i="104"/>
  <c r="AI18" i="79"/>
  <c r="AN18" i="79"/>
  <c r="AG21" i="2"/>
  <c r="AP21" i="2" s="1"/>
  <c r="W22" i="2"/>
  <c r="AF21" i="2"/>
  <c r="AO21" i="2" s="1"/>
  <c r="AE21" i="2"/>
  <c r="AR15" i="53"/>
  <c r="AH13" i="44"/>
  <c r="AQ13" i="44" s="1"/>
  <c r="AN11" i="54"/>
  <c r="AI11" i="54"/>
  <c r="Z18" i="89"/>
  <c r="Z19" i="28"/>
  <c r="AH19" i="97"/>
  <c r="AQ19" i="97" s="1"/>
  <c r="AE5" i="102"/>
  <c r="W6" i="102"/>
  <c r="AG5" i="102"/>
  <c r="AP5" i="102" s="1"/>
  <c r="AF5" i="102"/>
  <c r="AO5" i="102" s="1"/>
  <c r="Z16" i="93"/>
  <c r="Y8" i="87"/>
  <c r="X8" i="87"/>
  <c r="AH10" i="95"/>
  <c r="AQ10" i="95" s="1"/>
  <c r="AH5" i="94"/>
  <c r="AQ5" i="94" s="1"/>
  <c r="Z5" i="94"/>
  <c r="X19" i="59"/>
  <c r="Z19" i="59" s="1"/>
  <c r="Y19" i="59"/>
  <c r="Y20" i="67"/>
  <c r="X20" i="67"/>
  <c r="AR8" i="41"/>
  <c r="AR15" i="93"/>
  <c r="AR11" i="88"/>
  <c r="AR12" i="44"/>
  <c r="U5" i="90"/>
  <c r="X5" i="90" s="1"/>
  <c r="AH12" i="45"/>
  <c r="AQ12" i="45" s="1"/>
  <c r="AN12" i="84"/>
  <c r="AI12" i="84"/>
  <c r="Z11" i="58"/>
  <c r="AN17" i="33"/>
  <c r="AI17" i="33"/>
  <c r="Y18" i="71"/>
  <c r="X18" i="71"/>
  <c r="Z18" i="71" s="1"/>
  <c r="AH9" i="49"/>
  <c r="AQ9" i="49" s="1"/>
  <c r="AR18" i="97"/>
  <c r="Y19" i="24"/>
  <c r="Z19" i="24" s="1"/>
  <c r="X19" i="24"/>
  <c r="W6" i="35"/>
  <c r="AG5" i="35"/>
  <c r="AP5" i="35" s="1"/>
  <c r="AE5" i="35"/>
  <c r="AF5" i="35"/>
  <c r="AO5" i="35" s="1"/>
  <c r="AH16" i="53"/>
  <c r="AQ16" i="53" s="1"/>
  <c r="AE6" i="98"/>
  <c r="W7" i="98"/>
  <c r="AF6" i="98"/>
  <c r="AO6" i="98" s="1"/>
  <c r="AG6" i="98"/>
  <c r="AP6" i="98" s="1"/>
  <c r="W8" i="103"/>
  <c r="AF7" i="103"/>
  <c r="AO7" i="103" s="1"/>
  <c r="AE7" i="103"/>
  <c r="AG7" i="103"/>
  <c r="AP7" i="103" s="1"/>
  <c r="AH8" i="55"/>
  <c r="AQ8" i="55" s="1"/>
  <c r="Z13" i="44"/>
  <c r="AI15" i="86"/>
  <c r="AN15" i="86"/>
  <c r="Z19" i="97"/>
  <c r="AI8" i="91"/>
  <c r="AN8" i="91"/>
  <c r="Z10" i="95"/>
  <c r="Y12" i="96"/>
  <c r="X12" i="96"/>
  <c r="AI17" i="71"/>
  <c r="AN17" i="71"/>
  <c r="AF9" i="49"/>
  <c r="AO9" i="49" s="1"/>
  <c r="AE9" i="49"/>
  <c r="W10" i="49"/>
  <c r="AG9" i="49"/>
  <c r="AP9" i="49" s="1"/>
  <c r="AR15" i="52"/>
  <c r="AN18" i="24"/>
  <c r="AI18" i="24"/>
  <c r="AI15" i="15"/>
  <c r="AN15" i="15"/>
  <c r="AI13" i="104"/>
  <c r="AR13" i="104" s="1"/>
  <c r="AN13" i="104"/>
  <c r="Y17" i="105"/>
  <c r="X17" i="105"/>
  <c r="Y16" i="86"/>
  <c r="X16" i="86"/>
  <c r="AH16" i="52"/>
  <c r="AQ16" i="52" s="1"/>
  <c r="Y21" i="75"/>
  <c r="X21" i="75"/>
  <c r="AR11" i="45"/>
  <c r="AN9" i="11"/>
  <c r="AI9" i="11"/>
  <c r="AN18" i="59"/>
  <c r="AI18" i="59"/>
  <c r="Z21" i="75" l="1"/>
  <c r="W10" i="83"/>
  <c r="AF9" i="83"/>
  <c r="AO9" i="83" s="1"/>
  <c r="AE9" i="83"/>
  <c r="AG9" i="83"/>
  <c r="AP9" i="83" s="1"/>
  <c r="AG21" i="75"/>
  <c r="AP21" i="75" s="1"/>
  <c r="AF21" i="75"/>
  <c r="AO21" i="75" s="1"/>
  <c r="AE21" i="75"/>
  <c r="W22" i="75"/>
  <c r="AG19" i="24"/>
  <c r="AP19" i="24" s="1"/>
  <c r="W20" i="24"/>
  <c r="AE19" i="24"/>
  <c r="AF19" i="24"/>
  <c r="AO19" i="24" s="1"/>
  <c r="AN9" i="49"/>
  <c r="AI9" i="49"/>
  <c r="AR15" i="86"/>
  <c r="AN6" i="98"/>
  <c r="AI6" i="98"/>
  <c r="AH18" i="71"/>
  <c r="AQ18" i="71" s="1"/>
  <c r="AR12" i="84"/>
  <c r="AH9" i="16"/>
  <c r="AQ9" i="16" s="1"/>
  <c r="AR19" i="67"/>
  <c r="AR16" i="105"/>
  <c r="AH19" i="19"/>
  <c r="AQ19" i="19" s="1"/>
  <c r="AI12" i="20"/>
  <c r="AN12" i="20"/>
  <c r="Y19" i="38"/>
  <c r="X19" i="38"/>
  <c r="Z19" i="38" s="1"/>
  <c r="AR8" i="16"/>
  <c r="AF13" i="92"/>
  <c r="AO13" i="92" s="1"/>
  <c r="AE13" i="92"/>
  <c r="W14" i="92"/>
  <c r="AG13" i="92"/>
  <c r="AP13" i="92" s="1"/>
  <c r="Y9" i="55"/>
  <c r="X9" i="55"/>
  <c r="AR15" i="15"/>
  <c r="AR9" i="11"/>
  <c r="AH16" i="86"/>
  <c r="AQ16" i="86" s="1"/>
  <c r="AG10" i="95"/>
  <c r="AP10" i="95" s="1"/>
  <c r="AF10" i="95"/>
  <c r="AO10" i="95" s="1"/>
  <c r="AE10" i="95"/>
  <c r="W11" i="95"/>
  <c r="AE13" i="44"/>
  <c r="W14" i="44"/>
  <c r="AG13" i="44"/>
  <c r="AP13" i="44" s="1"/>
  <c r="AF13" i="44"/>
  <c r="AO13" i="44" s="1"/>
  <c r="Y8" i="103"/>
  <c r="X8" i="103"/>
  <c r="Z8" i="103" s="1"/>
  <c r="W19" i="71"/>
  <c r="AF18" i="71"/>
  <c r="AO18" i="71" s="1"/>
  <c r="AG18" i="71"/>
  <c r="AP18" i="71" s="1"/>
  <c r="AE18" i="71"/>
  <c r="AH5" i="90"/>
  <c r="AQ5" i="90" s="1"/>
  <c r="Z5" i="90"/>
  <c r="W20" i="59"/>
  <c r="AG19" i="59"/>
  <c r="AP19" i="59" s="1"/>
  <c r="AE19" i="59"/>
  <c r="AF19" i="59"/>
  <c r="AO19" i="59" s="1"/>
  <c r="AE5" i="94"/>
  <c r="W6" i="94"/>
  <c r="AG5" i="94"/>
  <c r="AP5" i="94" s="1"/>
  <c r="AF5" i="94"/>
  <c r="AO5" i="94" s="1"/>
  <c r="AR18" i="79"/>
  <c r="AF9" i="16"/>
  <c r="AO9" i="16" s="1"/>
  <c r="AG9" i="16"/>
  <c r="AP9" i="16" s="1"/>
  <c r="AE9" i="16"/>
  <c r="W10" i="16"/>
  <c r="AH10" i="11"/>
  <c r="AQ10" i="11" s="1"/>
  <c r="AR20" i="75"/>
  <c r="AR16" i="46"/>
  <c r="Z19" i="19"/>
  <c r="AR12" i="51"/>
  <c r="Y17" i="32"/>
  <c r="X17" i="32"/>
  <c r="Z17" i="32" s="1"/>
  <c r="AR8" i="83"/>
  <c r="AH17" i="46"/>
  <c r="AQ17" i="46" s="1"/>
  <c r="AI18" i="38"/>
  <c r="AR18" i="38" s="1"/>
  <c r="AN18" i="38"/>
  <c r="W6" i="82"/>
  <c r="AG5" i="82"/>
  <c r="AP5" i="82" s="1"/>
  <c r="AF5" i="82"/>
  <c r="AO5" i="82" s="1"/>
  <c r="AE5" i="82"/>
  <c r="AR11" i="9"/>
  <c r="AI13" i="13"/>
  <c r="AN13" i="13"/>
  <c r="AN8" i="43"/>
  <c r="AI8" i="43"/>
  <c r="Y17" i="52"/>
  <c r="X17" i="52"/>
  <c r="AH20" i="67"/>
  <c r="AQ20" i="67" s="1"/>
  <c r="Z16" i="86"/>
  <c r="AN5" i="35"/>
  <c r="AI5" i="35"/>
  <c r="AH8" i="87"/>
  <c r="AQ8" i="87" s="1"/>
  <c r="Y6" i="102"/>
  <c r="X6" i="102"/>
  <c r="AI21" i="2"/>
  <c r="AN21" i="2"/>
  <c r="AH14" i="104"/>
  <c r="AQ14" i="104" s="1"/>
  <c r="Z5" i="85"/>
  <c r="AH5" i="85"/>
  <c r="AQ5" i="85" s="1"/>
  <c r="Z10" i="11"/>
  <c r="AH19" i="79"/>
  <c r="AQ19" i="79" s="1"/>
  <c r="AI5" i="42"/>
  <c r="AN5" i="42"/>
  <c r="AH5" i="50"/>
  <c r="AQ5" i="50" s="1"/>
  <c r="Z5" i="50"/>
  <c r="AH9" i="91"/>
  <c r="AQ9" i="91" s="1"/>
  <c r="AR18" i="63"/>
  <c r="Z12" i="54"/>
  <c r="AH12" i="54"/>
  <c r="AQ12" i="54" s="1"/>
  <c r="AG17" i="46"/>
  <c r="AP17" i="46" s="1"/>
  <c r="AE17" i="46"/>
  <c r="W18" i="46"/>
  <c r="AF17" i="46"/>
  <c r="AO17" i="46" s="1"/>
  <c r="AR7" i="87"/>
  <c r="AH19" i="63"/>
  <c r="AQ19" i="63" s="1"/>
  <c r="AR5" i="10"/>
  <c r="Y9" i="43"/>
  <c r="Z9" i="43" s="1"/>
  <c r="X9" i="43"/>
  <c r="AH12" i="9"/>
  <c r="AQ12" i="9" s="1"/>
  <c r="Y10" i="41"/>
  <c r="X10" i="41"/>
  <c r="AH17" i="105"/>
  <c r="AQ17" i="105" s="1"/>
  <c r="AH12" i="96"/>
  <c r="AQ12" i="96" s="1"/>
  <c r="AF19" i="97"/>
  <c r="AO19" i="97" s="1"/>
  <c r="AE19" i="97"/>
  <c r="AN19" i="97" s="1"/>
  <c r="AG19" i="97"/>
  <c r="W20" i="97"/>
  <c r="AR17" i="71"/>
  <c r="AR8" i="91"/>
  <c r="AR17" i="33"/>
  <c r="AH19" i="59"/>
  <c r="AQ19" i="59" s="1"/>
  <c r="Z8" i="87"/>
  <c r="AI5" i="102"/>
  <c r="AN5" i="102"/>
  <c r="AF19" i="28"/>
  <c r="AO19" i="28" s="1"/>
  <c r="AE19" i="28"/>
  <c r="AG19" i="28"/>
  <c r="AP19" i="28" s="1"/>
  <c r="W20" i="28"/>
  <c r="Z14" i="104"/>
  <c r="AR18" i="19"/>
  <c r="AI15" i="101"/>
  <c r="AN15" i="101"/>
  <c r="AH8" i="99"/>
  <c r="AQ8" i="99" s="1"/>
  <c r="Z19" i="79"/>
  <c r="Y6" i="42"/>
  <c r="X6" i="42"/>
  <c r="Z6" i="42" s="1"/>
  <c r="AE7" i="18"/>
  <c r="AF7" i="18"/>
  <c r="AO7" i="18" s="1"/>
  <c r="AG7" i="18"/>
  <c r="AP7" i="18" s="1"/>
  <c r="W8" i="18"/>
  <c r="Z9" i="91"/>
  <c r="AH16" i="15"/>
  <c r="AQ16" i="15" s="1"/>
  <c r="Z19" i="63"/>
  <c r="AI5" i="48"/>
  <c r="AN5" i="48"/>
  <c r="AH18" i="33"/>
  <c r="AQ18" i="33" s="1"/>
  <c r="AI16" i="47"/>
  <c r="AN16" i="47"/>
  <c r="Z12" i="9"/>
  <c r="AN12" i="100"/>
  <c r="AI12" i="100"/>
  <c r="AI16" i="52"/>
  <c r="AN16" i="52"/>
  <c r="AF18" i="89"/>
  <c r="AO18" i="89" s="1"/>
  <c r="W19" i="89"/>
  <c r="AG18" i="89"/>
  <c r="AP18" i="89" s="1"/>
  <c r="AE18" i="89"/>
  <c r="Y22" i="2"/>
  <c r="X22" i="2"/>
  <c r="Z22" i="2" s="1"/>
  <c r="Z8" i="99"/>
  <c r="AH13" i="84"/>
  <c r="AQ13" i="84" s="1"/>
  <c r="AH13" i="51"/>
  <c r="AQ13" i="51" s="1"/>
  <c r="W13" i="88"/>
  <c r="AG12" i="88"/>
  <c r="AP12" i="88" s="1"/>
  <c r="AE12" i="88"/>
  <c r="AF12" i="88"/>
  <c r="AO12" i="88" s="1"/>
  <c r="AH6" i="10"/>
  <c r="AQ6" i="10" s="1"/>
  <c r="Z16" i="15"/>
  <c r="AR11" i="96"/>
  <c r="Z18" i="33"/>
  <c r="Y17" i="47"/>
  <c r="X17" i="47"/>
  <c r="AI16" i="53"/>
  <c r="AP16" i="53"/>
  <c r="AI8" i="55"/>
  <c r="AN8" i="55"/>
  <c r="Y13" i="45"/>
  <c r="X13" i="45"/>
  <c r="Y6" i="35"/>
  <c r="X6" i="35"/>
  <c r="AR18" i="59"/>
  <c r="AH21" i="75"/>
  <c r="AQ21" i="75" s="1"/>
  <c r="Z17" i="105"/>
  <c r="AR18" i="24"/>
  <c r="X10" i="49"/>
  <c r="Y10" i="49"/>
  <c r="Z10" i="49"/>
  <c r="Z12" i="96"/>
  <c r="AN7" i="103"/>
  <c r="AI7" i="103"/>
  <c r="Y7" i="98"/>
  <c r="X7" i="98"/>
  <c r="Z7" i="98" s="1"/>
  <c r="AH19" i="24"/>
  <c r="AQ19" i="24" s="1"/>
  <c r="AG11" i="58"/>
  <c r="AP11" i="58" s="1"/>
  <c r="AF11" i="58"/>
  <c r="AO11" i="58" s="1"/>
  <c r="AE11" i="58"/>
  <c r="W12" i="58"/>
  <c r="Z20" i="67"/>
  <c r="AF16" i="93"/>
  <c r="AO16" i="93" s="1"/>
  <c r="W17" i="93"/>
  <c r="AG16" i="93"/>
  <c r="AP16" i="93" s="1"/>
  <c r="AE16" i="93"/>
  <c r="AR11" i="54"/>
  <c r="Y16" i="101"/>
  <c r="X16" i="101"/>
  <c r="Z13" i="84"/>
  <c r="Z13" i="51"/>
  <c r="Y13" i="20"/>
  <c r="X13" i="20"/>
  <c r="Z13" i="20" s="1"/>
  <c r="AI16" i="32"/>
  <c r="AN16" i="32"/>
  <c r="Z6" i="10"/>
  <c r="Y14" i="13"/>
  <c r="X14" i="13"/>
  <c r="AH9" i="83"/>
  <c r="AQ9" i="83" s="1"/>
  <c r="Y6" i="48"/>
  <c r="X6" i="48"/>
  <c r="AR7" i="99"/>
  <c r="Y13" i="100"/>
  <c r="X13" i="100"/>
  <c r="Z13" i="100" s="1"/>
  <c r="AI9" i="41"/>
  <c r="AN9" i="41"/>
  <c r="Y17" i="53"/>
  <c r="X17" i="53"/>
  <c r="AN12" i="45"/>
  <c r="AI12" i="45"/>
  <c r="AR12" i="45" s="1"/>
  <c r="Z10" i="41" l="1"/>
  <c r="Z9" i="55"/>
  <c r="AF9" i="55" s="1"/>
  <c r="AO9" i="55" s="1"/>
  <c r="Z14" i="13"/>
  <c r="AG14" i="13" s="1"/>
  <c r="AP14" i="13" s="1"/>
  <c r="Z17" i="47"/>
  <c r="AE9" i="55"/>
  <c r="W10" i="55"/>
  <c r="AG9" i="55"/>
  <c r="AP9" i="55" s="1"/>
  <c r="W8" i="98"/>
  <c r="AG7" i="98"/>
  <c r="AP7" i="98" s="1"/>
  <c r="AF7" i="98"/>
  <c r="AO7" i="98" s="1"/>
  <c r="AE7" i="98"/>
  <c r="AF13" i="20"/>
  <c r="AO13" i="20" s="1"/>
  <c r="W14" i="20"/>
  <c r="AG13" i="20"/>
  <c r="AP13" i="20" s="1"/>
  <c r="AE13" i="20"/>
  <c r="AE14" i="13"/>
  <c r="AF14" i="13"/>
  <c r="AO14" i="13" s="1"/>
  <c r="W15" i="13"/>
  <c r="AE17" i="47"/>
  <c r="AF17" i="47"/>
  <c r="AO17" i="47" s="1"/>
  <c r="AG17" i="47"/>
  <c r="AP17" i="47" s="1"/>
  <c r="W18" i="47"/>
  <c r="AG10" i="41"/>
  <c r="AP10" i="41" s="1"/>
  <c r="AF10" i="41"/>
  <c r="AO10" i="41" s="1"/>
  <c r="W11" i="41"/>
  <c r="AE10" i="41"/>
  <c r="AF9" i="43"/>
  <c r="AO9" i="43" s="1"/>
  <c r="AE9" i="43"/>
  <c r="AG9" i="43"/>
  <c r="AP9" i="43" s="1"/>
  <c r="W10" i="43"/>
  <c r="AI16" i="93"/>
  <c r="AN16" i="93"/>
  <c r="AI11" i="58"/>
  <c r="AN11" i="58"/>
  <c r="AH13" i="45"/>
  <c r="AQ13" i="45" s="1"/>
  <c r="AR16" i="53"/>
  <c r="AF19" i="63"/>
  <c r="AO19" i="63" s="1"/>
  <c r="AE19" i="63"/>
  <c r="W20" i="63"/>
  <c r="AG19" i="63"/>
  <c r="AP19" i="63" s="1"/>
  <c r="Y17" i="93"/>
  <c r="X17" i="93"/>
  <c r="AR7" i="103"/>
  <c r="AR16" i="52"/>
  <c r="W20" i="79"/>
  <c r="AG19" i="79"/>
  <c r="AP19" i="79" s="1"/>
  <c r="AF19" i="79"/>
  <c r="AO19" i="79" s="1"/>
  <c r="AE19" i="79"/>
  <c r="AE14" i="104"/>
  <c r="AG14" i="104"/>
  <c r="AP14" i="104" s="1"/>
  <c r="W15" i="104"/>
  <c r="AF14" i="104"/>
  <c r="AO14" i="104" s="1"/>
  <c r="AR5" i="102"/>
  <c r="AI19" i="97"/>
  <c r="AP19" i="97"/>
  <c r="AH9" i="43"/>
  <c r="AQ9" i="43" s="1"/>
  <c r="AI17" i="46"/>
  <c r="AN17" i="46"/>
  <c r="AE5" i="85"/>
  <c r="AF5" i="85"/>
  <c r="AO5" i="85" s="1"/>
  <c r="W6" i="85"/>
  <c r="AG5" i="85"/>
  <c r="AP5" i="85" s="1"/>
  <c r="AR21" i="2"/>
  <c r="AG5" i="90"/>
  <c r="AP5" i="90" s="1"/>
  <c r="AF5" i="90"/>
  <c r="AO5" i="90" s="1"/>
  <c r="AE5" i="90"/>
  <c r="W6" i="90"/>
  <c r="AH8" i="103"/>
  <c r="AQ8" i="103" s="1"/>
  <c r="Y14" i="44"/>
  <c r="X14" i="44"/>
  <c r="AH19" i="38"/>
  <c r="AQ19" i="38" s="1"/>
  <c r="AN19" i="24"/>
  <c r="AI19" i="24"/>
  <c r="AH6" i="35"/>
  <c r="AQ6" i="35" s="1"/>
  <c r="AN12" i="88"/>
  <c r="AI12" i="88"/>
  <c r="AI18" i="89"/>
  <c r="AN18" i="89"/>
  <c r="AR12" i="100"/>
  <c r="Y20" i="28"/>
  <c r="X20" i="28"/>
  <c r="W9" i="87"/>
  <c r="AG8" i="87"/>
  <c r="AP8" i="87" s="1"/>
  <c r="AF8" i="87"/>
  <c r="AO8" i="87" s="1"/>
  <c r="AE8" i="87"/>
  <c r="AH10" i="41"/>
  <c r="AQ10" i="41" s="1"/>
  <c r="W13" i="54"/>
  <c r="AG12" i="54"/>
  <c r="AP12" i="54" s="1"/>
  <c r="AE12" i="54"/>
  <c r="AF12" i="54"/>
  <c r="AO12" i="54" s="1"/>
  <c r="AE5" i="50"/>
  <c r="AF5" i="50"/>
  <c r="AO5" i="50" s="1"/>
  <c r="AG5" i="50"/>
  <c r="AP5" i="50" s="1"/>
  <c r="W6" i="50"/>
  <c r="AG10" i="11"/>
  <c r="AP10" i="11" s="1"/>
  <c r="AE10" i="11"/>
  <c r="AF10" i="11"/>
  <c r="AO10" i="11" s="1"/>
  <c r="W11" i="11"/>
  <c r="AH6" i="102"/>
  <c r="AQ6" i="102" s="1"/>
  <c r="W17" i="86"/>
  <c r="AF16" i="86"/>
  <c r="AO16" i="86" s="1"/>
  <c r="AG16" i="86"/>
  <c r="AP16" i="86" s="1"/>
  <c r="AE16" i="86"/>
  <c r="AR8" i="43"/>
  <c r="Y10" i="16"/>
  <c r="Z10" i="16" s="1"/>
  <c r="X10" i="16"/>
  <c r="AN19" i="59"/>
  <c r="AI19" i="59"/>
  <c r="W9" i="103"/>
  <c r="AE8" i="103"/>
  <c r="AG8" i="103"/>
  <c r="AP8" i="103" s="1"/>
  <c r="AF8" i="103"/>
  <c r="AO8" i="103" s="1"/>
  <c r="AN13" i="44"/>
  <c r="AI13" i="44"/>
  <c r="Y14" i="92"/>
  <c r="Z14" i="92"/>
  <c r="X14" i="92"/>
  <c r="W20" i="38"/>
  <c r="AE19" i="38"/>
  <c r="AF19" i="38"/>
  <c r="AO19" i="38" s="1"/>
  <c r="AG19" i="38"/>
  <c r="AP19" i="38" s="1"/>
  <c r="Y20" i="24"/>
  <c r="Z20" i="24" s="1"/>
  <c r="X20" i="24"/>
  <c r="Y12" i="58"/>
  <c r="X12" i="58"/>
  <c r="Z12" i="58" s="1"/>
  <c r="AH16" i="101"/>
  <c r="AQ16" i="101" s="1"/>
  <c r="AR9" i="41"/>
  <c r="AH6" i="48"/>
  <c r="AQ6" i="48" s="1"/>
  <c r="AH13" i="100"/>
  <c r="AQ13" i="100" s="1"/>
  <c r="Z6" i="48"/>
  <c r="AG6" i="10"/>
  <c r="AP6" i="10" s="1"/>
  <c r="AE6" i="10"/>
  <c r="W7" i="10"/>
  <c r="AF6" i="10"/>
  <c r="AO6" i="10" s="1"/>
  <c r="W14" i="51"/>
  <c r="AE13" i="51"/>
  <c r="AF13" i="51"/>
  <c r="AO13" i="51" s="1"/>
  <c r="AG13" i="51"/>
  <c r="AP13" i="51" s="1"/>
  <c r="W21" i="67"/>
  <c r="AE20" i="67"/>
  <c r="AG20" i="67"/>
  <c r="AP20" i="67" s="1"/>
  <c r="AF20" i="67"/>
  <c r="AO20" i="67" s="1"/>
  <c r="AF12" i="96"/>
  <c r="AO12" i="96" s="1"/>
  <c r="AE12" i="96"/>
  <c r="AG12" i="96"/>
  <c r="AP12" i="96" s="1"/>
  <c r="W13" i="96"/>
  <c r="AF17" i="105"/>
  <c r="AO17" i="105" s="1"/>
  <c r="AE17" i="105"/>
  <c r="W18" i="105"/>
  <c r="AG17" i="105"/>
  <c r="AP17" i="105" s="1"/>
  <c r="Z6" i="35"/>
  <c r="AR8" i="55"/>
  <c r="AF18" i="33"/>
  <c r="AO18" i="33" s="1"/>
  <c r="AE18" i="33"/>
  <c r="W19" i="33"/>
  <c r="AG18" i="33"/>
  <c r="AP18" i="33" s="1"/>
  <c r="AG8" i="99"/>
  <c r="AP8" i="99" s="1"/>
  <c r="AF8" i="99"/>
  <c r="AO8" i="99" s="1"/>
  <c r="AE8" i="99"/>
  <c r="W9" i="99"/>
  <c r="AN7" i="18"/>
  <c r="AI7" i="18"/>
  <c r="Z6" i="102"/>
  <c r="AN5" i="82"/>
  <c r="AI5" i="82"/>
  <c r="AF19" i="19"/>
  <c r="AO19" i="19" s="1"/>
  <c r="AG19" i="19"/>
  <c r="AP19" i="19" s="1"/>
  <c r="W20" i="19"/>
  <c r="AE19" i="19"/>
  <c r="AN9" i="16"/>
  <c r="AI9" i="16"/>
  <c r="AI18" i="71"/>
  <c r="AN18" i="71"/>
  <c r="AN13" i="92"/>
  <c r="AI13" i="92"/>
  <c r="W14" i="84"/>
  <c r="AE13" i="84"/>
  <c r="AF13" i="84"/>
  <c r="AO13" i="84" s="1"/>
  <c r="AG13" i="84"/>
  <c r="AP13" i="84" s="1"/>
  <c r="AH7" i="98"/>
  <c r="AQ7" i="98" s="1"/>
  <c r="AE10" i="49"/>
  <c r="AF10" i="49"/>
  <c r="AO10" i="49" s="1"/>
  <c r="AG10" i="49"/>
  <c r="AP10" i="49" s="1"/>
  <c r="W11" i="49"/>
  <c r="Y13" i="88"/>
  <c r="X13" i="88"/>
  <c r="AH22" i="2"/>
  <c r="AQ22" i="2" s="1"/>
  <c r="Y19" i="89"/>
  <c r="Z19" i="89" s="1"/>
  <c r="X19" i="89"/>
  <c r="AE12" i="9"/>
  <c r="AF12" i="9"/>
  <c r="AO12" i="9" s="1"/>
  <c r="W13" i="9"/>
  <c r="AG12" i="9"/>
  <c r="AP12" i="9" s="1"/>
  <c r="AR5" i="48"/>
  <c r="AE9" i="91"/>
  <c r="W10" i="91"/>
  <c r="AF9" i="91"/>
  <c r="AO9" i="91" s="1"/>
  <c r="AG9" i="91"/>
  <c r="AP9" i="91" s="1"/>
  <c r="AH6" i="42"/>
  <c r="AQ6" i="42" s="1"/>
  <c r="AR15" i="101"/>
  <c r="AI19" i="28"/>
  <c r="AN19" i="28"/>
  <c r="AH17" i="32"/>
  <c r="AQ17" i="32" s="1"/>
  <c r="Y20" i="59"/>
  <c r="X20" i="59"/>
  <c r="Y11" i="95"/>
  <c r="X11" i="95"/>
  <c r="AH9" i="55"/>
  <c r="AQ9" i="55" s="1"/>
  <c r="AR9" i="49"/>
  <c r="Y22" i="75"/>
  <c r="X22" i="75"/>
  <c r="AN9" i="83"/>
  <c r="AI9" i="83"/>
  <c r="AH17" i="53"/>
  <c r="AQ17" i="53" s="1"/>
  <c r="AR16" i="32"/>
  <c r="AF22" i="2"/>
  <c r="AO22" i="2" s="1"/>
  <c r="AG22" i="2"/>
  <c r="AP22" i="2" s="1"/>
  <c r="W23" i="2"/>
  <c r="AE22" i="2"/>
  <c r="AE6" i="42"/>
  <c r="AG6" i="42"/>
  <c r="AP6" i="42" s="1"/>
  <c r="W7" i="42"/>
  <c r="AF6" i="42"/>
  <c r="AO6" i="42" s="1"/>
  <c r="AR5" i="42"/>
  <c r="AH17" i="52"/>
  <c r="AQ17" i="52" s="1"/>
  <c r="AR13" i="13"/>
  <c r="AG17" i="32"/>
  <c r="AP17" i="32" s="1"/>
  <c r="W18" i="32"/>
  <c r="AE17" i="32"/>
  <c r="AF17" i="32"/>
  <c r="AO17" i="32" s="1"/>
  <c r="Y6" i="94"/>
  <c r="X6" i="94"/>
  <c r="AN10" i="95"/>
  <c r="AI10" i="95"/>
  <c r="AR12" i="20"/>
  <c r="AI21" i="75"/>
  <c r="AN21" i="75"/>
  <c r="AF13" i="100"/>
  <c r="AO13" i="100" s="1"/>
  <c r="AE13" i="100"/>
  <c r="AG13" i="100"/>
  <c r="AP13" i="100" s="1"/>
  <c r="W14" i="100"/>
  <c r="Z17" i="53"/>
  <c r="AH14" i="13"/>
  <c r="AQ14" i="13" s="1"/>
  <c r="AH13" i="20"/>
  <c r="AQ13" i="20" s="1"/>
  <c r="Z16" i="101"/>
  <c r="AH10" i="49"/>
  <c r="AQ10" i="49" s="1"/>
  <c r="Z13" i="45"/>
  <c r="AH17" i="47"/>
  <c r="AQ17" i="47" s="1"/>
  <c r="W17" i="15"/>
  <c r="AF16" i="15"/>
  <c r="AO16" i="15" s="1"/>
  <c r="AE16" i="15"/>
  <c r="AG16" i="15"/>
  <c r="AP16" i="15" s="1"/>
  <c r="AR16" i="47"/>
  <c r="X8" i="18"/>
  <c r="Z8" i="18" s="1"/>
  <c r="Y8" i="18"/>
  <c r="Y20" i="97"/>
  <c r="X20" i="97"/>
  <c r="Y18" i="46"/>
  <c r="X18" i="46"/>
  <c r="AR5" i="35"/>
  <c r="Z17" i="52"/>
  <c r="Y6" i="82"/>
  <c r="X6" i="82"/>
  <c r="AN5" i="94"/>
  <c r="AI5" i="94"/>
  <c r="Y19" i="71"/>
  <c r="X19" i="71"/>
  <c r="Z19" i="71" s="1"/>
  <c r="AR6" i="98"/>
  <c r="Y10" i="83"/>
  <c r="X10" i="83"/>
  <c r="Z20" i="59" l="1"/>
  <c r="Z20" i="97"/>
  <c r="W21" i="97" s="1"/>
  <c r="W21" i="59"/>
  <c r="AE20" i="59"/>
  <c r="AG20" i="59"/>
  <c r="AP20" i="59" s="1"/>
  <c r="AF20" i="59"/>
  <c r="AO20" i="59" s="1"/>
  <c r="AG20" i="97"/>
  <c r="AP20" i="97" s="1"/>
  <c r="AE20" i="97"/>
  <c r="AE12" i="58"/>
  <c r="W13" i="58"/>
  <c r="AF12" i="58"/>
  <c r="AO12" i="58" s="1"/>
  <c r="AG12" i="58"/>
  <c r="AP12" i="58" s="1"/>
  <c r="W20" i="71"/>
  <c r="AF19" i="71"/>
  <c r="AO19" i="71" s="1"/>
  <c r="AE19" i="71"/>
  <c r="AG19" i="71"/>
  <c r="AP19" i="71" s="1"/>
  <c r="AG20" i="24"/>
  <c r="AP20" i="24" s="1"/>
  <c r="AF20" i="24"/>
  <c r="AO20" i="24" s="1"/>
  <c r="AE20" i="24"/>
  <c r="W21" i="24"/>
  <c r="AI13" i="100"/>
  <c r="AN13" i="100"/>
  <c r="AR10" i="95"/>
  <c r="AN22" i="2"/>
  <c r="AI22" i="2"/>
  <c r="Y13" i="9"/>
  <c r="X13" i="9"/>
  <c r="Y11" i="49"/>
  <c r="X11" i="49"/>
  <c r="AR18" i="71"/>
  <c r="Y19" i="33"/>
  <c r="X19" i="33"/>
  <c r="Y13" i="96"/>
  <c r="X13" i="96"/>
  <c r="AN20" i="67"/>
  <c r="AI20" i="67"/>
  <c r="Y14" i="51"/>
  <c r="X14" i="51"/>
  <c r="Z14" i="51" s="1"/>
  <c r="W7" i="48"/>
  <c r="AF6" i="48"/>
  <c r="AO6" i="48" s="1"/>
  <c r="AE6" i="48"/>
  <c r="AG6" i="48"/>
  <c r="AP6" i="48" s="1"/>
  <c r="AR13" i="44"/>
  <c r="Y9" i="103"/>
  <c r="X9" i="103"/>
  <c r="Y17" i="86"/>
  <c r="X17" i="86"/>
  <c r="Y11" i="11"/>
  <c r="X11" i="11"/>
  <c r="AH20" i="28"/>
  <c r="AQ20" i="28" s="1"/>
  <c r="AR18" i="89"/>
  <c r="AH14" i="44"/>
  <c r="AQ14" i="44" s="1"/>
  <c r="AN5" i="90"/>
  <c r="AI5" i="90"/>
  <c r="AN19" i="63"/>
  <c r="AI19" i="63"/>
  <c r="AR16" i="93"/>
  <c r="Y18" i="47"/>
  <c r="X18" i="47"/>
  <c r="Y14" i="20"/>
  <c r="X14" i="20"/>
  <c r="Y8" i="98"/>
  <c r="X8" i="98"/>
  <c r="AH6" i="82"/>
  <c r="AQ6" i="82" s="1"/>
  <c r="AI17" i="32"/>
  <c r="AN17" i="32"/>
  <c r="Y23" i="2"/>
  <c r="X23" i="2"/>
  <c r="AH22" i="75"/>
  <c r="AQ22" i="75" s="1"/>
  <c r="Y10" i="91"/>
  <c r="X10" i="91"/>
  <c r="AN13" i="84"/>
  <c r="AI13" i="84"/>
  <c r="AR9" i="16"/>
  <c r="AR5" i="82"/>
  <c r="Y9" i="99"/>
  <c r="X9" i="99"/>
  <c r="AN18" i="33"/>
  <c r="AI18" i="33"/>
  <c r="AR18" i="33" s="1"/>
  <c r="Y21" i="67"/>
  <c r="Z21" i="67" s="1"/>
  <c r="X21" i="67"/>
  <c r="AI19" i="38"/>
  <c r="AN19" i="38"/>
  <c r="AR19" i="59"/>
  <c r="Y13" i="54"/>
  <c r="X13" i="54"/>
  <c r="Z20" i="28"/>
  <c r="AR12" i="88"/>
  <c r="Z14" i="44"/>
  <c r="Y6" i="85"/>
  <c r="X6" i="85"/>
  <c r="AH17" i="93"/>
  <c r="AQ17" i="93" s="1"/>
  <c r="AN10" i="41"/>
  <c r="AI10" i="41"/>
  <c r="AH18" i="46"/>
  <c r="AQ18" i="46" s="1"/>
  <c r="AH10" i="83"/>
  <c r="AQ10" i="83" s="1"/>
  <c r="AH8" i="18"/>
  <c r="AQ8" i="18" s="1"/>
  <c r="Y18" i="32"/>
  <c r="Z18" i="32" s="1"/>
  <c r="X18" i="32"/>
  <c r="Z22" i="75"/>
  <c r="AH11" i="95"/>
  <c r="AQ11" i="95" s="1"/>
  <c r="AR19" i="28"/>
  <c r="AI9" i="91"/>
  <c r="AN9" i="91"/>
  <c r="AN12" i="9"/>
  <c r="AI12" i="9"/>
  <c r="AH13" i="88"/>
  <c r="AQ13" i="88" s="1"/>
  <c r="Y14" i="84"/>
  <c r="X14" i="84"/>
  <c r="AN8" i="99"/>
  <c r="AI8" i="99"/>
  <c r="Y18" i="105"/>
  <c r="X18" i="105"/>
  <c r="AN12" i="96"/>
  <c r="AI12" i="96"/>
  <c r="AH20" i="24"/>
  <c r="AQ20" i="24" s="1"/>
  <c r="Y20" i="38"/>
  <c r="Z20" i="38"/>
  <c r="X20" i="38"/>
  <c r="AI10" i="11"/>
  <c r="AN10" i="11"/>
  <c r="AI5" i="50"/>
  <c r="AN5" i="50"/>
  <c r="AN8" i="87"/>
  <c r="AI8" i="87"/>
  <c r="AR19" i="24"/>
  <c r="Y15" i="104"/>
  <c r="X15" i="104"/>
  <c r="Y20" i="79"/>
  <c r="X20" i="79"/>
  <c r="Z17" i="93"/>
  <c r="Y10" i="43"/>
  <c r="Z10" i="43"/>
  <c r="X10" i="43"/>
  <c r="Y11" i="41"/>
  <c r="X11" i="41"/>
  <c r="AI14" i="13"/>
  <c r="AR14" i="13" s="1"/>
  <c r="AN14" i="13"/>
  <c r="Z18" i="46"/>
  <c r="AE17" i="53"/>
  <c r="W18" i="53"/>
  <c r="AF17" i="53"/>
  <c r="AO17" i="53" s="1"/>
  <c r="AG17" i="53"/>
  <c r="AP17" i="53" s="1"/>
  <c r="AH6" i="94"/>
  <c r="AQ6" i="94" s="1"/>
  <c r="Z10" i="83"/>
  <c r="AG17" i="52"/>
  <c r="AP17" i="52" s="1"/>
  <c r="W18" i="52"/>
  <c r="AE17" i="52"/>
  <c r="AF17" i="52"/>
  <c r="AO17" i="52" s="1"/>
  <c r="AH20" i="97"/>
  <c r="AQ20" i="97" s="1"/>
  <c r="Y17" i="15"/>
  <c r="Z17" i="15" s="1"/>
  <c r="X17" i="15"/>
  <c r="AE13" i="45"/>
  <c r="W14" i="45"/>
  <c r="AF13" i="45"/>
  <c r="AO13" i="45" s="1"/>
  <c r="AG13" i="45"/>
  <c r="AP13" i="45" s="1"/>
  <c r="AE16" i="101"/>
  <c r="AF16" i="101"/>
  <c r="AO16" i="101" s="1"/>
  <c r="W17" i="101"/>
  <c r="AG16" i="101"/>
  <c r="AP16" i="101" s="1"/>
  <c r="AR21" i="75"/>
  <c r="Z6" i="94"/>
  <c r="Y7" i="42"/>
  <c r="Z7" i="42" s="1"/>
  <c r="X7" i="42"/>
  <c r="Z11" i="95"/>
  <c r="AH19" i="89"/>
  <c r="AQ19" i="89" s="1"/>
  <c r="Z13" i="88"/>
  <c r="AN10" i="49"/>
  <c r="AI10" i="49"/>
  <c r="AR13" i="92"/>
  <c r="AN19" i="19"/>
  <c r="AI19" i="19"/>
  <c r="W7" i="102"/>
  <c r="AF6" i="102"/>
  <c r="AO6" i="102" s="1"/>
  <c r="AE6" i="102"/>
  <c r="AG6" i="102"/>
  <c r="AP6" i="102" s="1"/>
  <c r="AI17" i="105"/>
  <c r="AN17" i="105"/>
  <c r="Y7" i="10"/>
  <c r="X7" i="10"/>
  <c r="AH14" i="92"/>
  <c r="AQ14" i="92" s="1"/>
  <c r="AH10" i="16"/>
  <c r="AQ10" i="16" s="1"/>
  <c r="AI16" i="86"/>
  <c r="AR16" i="86" s="1"/>
  <c r="AN16" i="86"/>
  <c r="AN5" i="85"/>
  <c r="AI5" i="85"/>
  <c r="AR19" i="97"/>
  <c r="AI17" i="47"/>
  <c r="AN17" i="47"/>
  <c r="AN7" i="98"/>
  <c r="AI7" i="98"/>
  <c r="AF8" i="18"/>
  <c r="AO8" i="18" s="1"/>
  <c r="AE8" i="18"/>
  <c r="W9" i="18"/>
  <c r="AG8" i="18"/>
  <c r="AP8" i="18" s="1"/>
  <c r="AH19" i="71"/>
  <c r="AQ19" i="71" s="1"/>
  <c r="Z6" i="82"/>
  <c r="AI16" i="15"/>
  <c r="AN16" i="15"/>
  <c r="AR5" i="94"/>
  <c r="Y14" i="100"/>
  <c r="X14" i="100"/>
  <c r="Z14" i="100" s="1"/>
  <c r="AF19" i="89"/>
  <c r="AO19" i="89" s="1"/>
  <c r="AG19" i="89"/>
  <c r="AP19" i="89" s="1"/>
  <c r="W20" i="89"/>
  <c r="AE19" i="89"/>
  <c r="Y20" i="19"/>
  <c r="X20" i="19"/>
  <c r="AR7" i="18"/>
  <c r="AI6" i="10"/>
  <c r="AN6" i="10"/>
  <c r="AF14" i="92"/>
  <c r="AO14" i="92" s="1"/>
  <c r="AE14" i="92"/>
  <c r="AG14" i="92"/>
  <c r="AP14" i="92" s="1"/>
  <c r="W15" i="92"/>
  <c r="AE10" i="16"/>
  <c r="W11" i="16"/>
  <c r="AF10" i="16"/>
  <c r="AO10" i="16" s="1"/>
  <c r="AG10" i="16"/>
  <c r="AP10" i="16" s="1"/>
  <c r="AI14" i="104"/>
  <c r="AN14" i="104"/>
  <c r="AR11" i="58"/>
  <c r="AI9" i="43"/>
  <c r="AN9" i="43"/>
  <c r="AI13" i="20"/>
  <c r="AN13" i="20"/>
  <c r="Y10" i="55"/>
  <c r="X10" i="55"/>
  <c r="AI6" i="42"/>
  <c r="AN6" i="42"/>
  <c r="AR9" i="83"/>
  <c r="AH20" i="59"/>
  <c r="AQ20" i="59" s="1"/>
  <c r="AE6" i="35"/>
  <c r="W7" i="35"/>
  <c r="AF6" i="35"/>
  <c r="AO6" i="35" s="1"/>
  <c r="AG6" i="35"/>
  <c r="AP6" i="35" s="1"/>
  <c r="AI13" i="51"/>
  <c r="AN13" i="51"/>
  <c r="AH12" i="58"/>
  <c r="AQ12" i="58" s="1"/>
  <c r="AN8" i="103"/>
  <c r="AI8" i="103"/>
  <c r="Y6" i="50"/>
  <c r="X6" i="50"/>
  <c r="AN12" i="54"/>
  <c r="AI12" i="54"/>
  <c r="Y9" i="87"/>
  <c r="X9" i="87"/>
  <c r="Y6" i="90"/>
  <c r="X6" i="90"/>
  <c r="Z6" i="90" s="1"/>
  <c r="AR17" i="46"/>
  <c r="AN19" i="79"/>
  <c r="AI19" i="79"/>
  <c r="AR19" i="79" s="1"/>
  <c r="Y20" i="63"/>
  <c r="Z20" i="63" s="1"/>
  <c r="X20" i="63"/>
  <c r="Y15" i="13"/>
  <c r="X15" i="13"/>
  <c r="AI9" i="55"/>
  <c r="AN9" i="55"/>
  <c r="Z23" i="2" l="1"/>
  <c r="Z19" i="33"/>
  <c r="AF20" i="97"/>
  <c r="AO20" i="97" s="1"/>
  <c r="Z20" i="19"/>
  <c r="Z20" i="79"/>
  <c r="AF20" i="79" s="1"/>
  <c r="AO20" i="79" s="1"/>
  <c r="AG6" i="90"/>
  <c r="AP6" i="90" s="1"/>
  <c r="AE6" i="90"/>
  <c r="W7" i="90"/>
  <c r="AF6" i="90"/>
  <c r="AO6" i="90" s="1"/>
  <c r="W21" i="79"/>
  <c r="AE20" i="79"/>
  <c r="W22" i="67"/>
  <c r="AF21" i="67"/>
  <c r="AO21" i="67" s="1"/>
  <c r="AG21" i="67"/>
  <c r="AP21" i="67" s="1"/>
  <c r="AE21" i="67"/>
  <c r="AG23" i="2"/>
  <c r="AP23" i="2" s="1"/>
  <c r="AP25" i="2" s="1"/>
  <c r="AF23" i="2"/>
  <c r="AO23" i="2" s="1"/>
  <c r="AO25" i="2" s="1"/>
  <c r="AE23" i="2"/>
  <c r="W21" i="63"/>
  <c r="AE20" i="63"/>
  <c r="AF20" i="63"/>
  <c r="AO20" i="63" s="1"/>
  <c r="AG20" i="63"/>
  <c r="AP20" i="63" s="1"/>
  <c r="AG17" i="15"/>
  <c r="AP17" i="15" s="1"/>
  <c r="AF17" i="15"/>
  <c r="AO17" i="15" s="1"/>
  <c r="AE17" i="15"/>
  <c r="W18" i="15"/>
  <c r="AG14" i="100"/>
  <c r="AP14" i="100" s="1"/>
  <c r="W15" i="100"/>
  <c r="AE14" i="100"/>
  <c r="AF14" i="100"/>
  <c r="AO14" i="100" s="1"/>
  <c r="AG19" i="33"/>
  <c r="AP19" i="33" s="1"/>
  <c r="W20" i="33"/>
  <c r="AF19" i="33"/>
  <c r="AO19" i="33" s="1"/>
  <c r="AE19" i="33"/>
  <c r="AR9" i="55"/>
  <c r="AN10" i="16"/>
  <c r="AI10" i="16"/>
  <c r="W7" i="82"/>
  <c r="AF6" i="82"/>
  <c r="AO6" i="82" s="1"/>
  <c r="AG6" i="82"/>
  <c r="AP6" i="82" s="1"/>
  <c r="AE6" i="82"/>
  <c r="AN8" i="18"/>
  <c r="AI8" i="18"/>
  <c r="Y7" i="102"/>
  <c r="X7" i="102"/>
  <c r="Z7" i="102" s="1"/>
  <c r="AI16" i="101"/>
  <c r="AN16" i="101"/>
  <c r="AH17" i="15"/>
  <c r="AQ17" i="15" s="1"/>
  <c r="AE18" i="46"/>
  <c r="AF18" i="46"/>
  <c r="AO18" i="46" s="1"/>
  <c r="AG18" i="46"/>
  <c r="AP18" i="46" s="1"/>
  <c r="W19" i="46"/>
  <c r="AH10" i="43"/>
  <c r="AQ10" i="43" s="1"/>
  <c r="AR8" i="87"/>
  <c r="AH20" i="38"/>
  <c r="AQ20" i="38" s="1"/>
  <c r="AH14" i="84"/>
  <c r="AQ14" i="84" s="1"/>
  <c r="W15" i="44"/>
  <c r="AE14" i="44"/>
  <c r="AF14" i="44"/>
  <c r="AO14" i="44" s="1"/>
  <c r="AG14" i="44"/>
  <c r="AP14" i="44" s="1"/>
  <c r="AH23" i="2"/>
  <c r="AQ23" i="2" s="1"/>
  <c r="AQ25" i="2" s="1"/>
  <c r="AZ3" i="2"/>
  <c r="AH13" i="9"/>
  <c r="AQ13" i="9" s="1"/>
  <c r="AR6" i="10"/>
  <c r="AI19" i="89"/>
  <c r="AN19" i="89"/>
  <c r="AR17" i="105"/>
  <c r="AR19" i="19"/>
  <c r="AE13" i="88"/>
  <c r="W14" i="88"/>
  <c r="AG13" i="88"/>
  <c r="AP13" i="88" s="1"/>
  <c r="AF13" i="88"/>
  <c r="AO13" i="88" s="1"/>
  <c r="AG11" i="95"/>
  <c r="AP11" i="95" s="1"/>
  <c r="AF11" i="95"/>
  <c r="AO11" i="95" s="1"/>
  <c r="AE11" i="95"/>
  <c r="W12" i="95"/>
  <c r="AE10" i="83"/>
  <c r="W11" i="83"/>
  <c r="AG10" i="83"/>
  <c r="AP10" i="83" s="1"/>
  <c r="AF10" i="83"/>
  <c r="AO10" i="83" s="1"/>
  <c r="AE10" i="43"/>
  <c r="AF10" i="43"/>
  <c r="AO10" i="43" s="1"/>
  <c r="W11" i="43"/>
  <c r="AG10" i="43"/>
  <c r="AP10" i="43" s="1"/>
  <c r="AH15" i="104"/>
  <c r="AQ15" i="104" s="1"/>
  <c r="W21" i="38"/>
  <c r="AE20" i="38"/>
  <c r="AF20" i="38"/>
  <c r="AO20" i="38" s="1"/>
  <c r="AG20" i="38"/>
  <c r="AP20" i="38" s="1"/>
  <c r="AH18" i="105"/>
  <c r="AQ18" i="105" s="1"/>
  <c r="Z14" i="84"/>
  <c r="AG22" i="75"/>
  <c r="AP22" i="75" s="1"/>
  <c r="AF22" i="75"/>
  <c r="AO22" i="75" s="1"/>
  <c r="AE22" i="75"/>
  <c r="W23" i="75"/>
  <c r="AH10" i="91"/>
  <c r="AQ10" i="91" s="1"/>
  <c r="AH14" i="20"/>
  <c r="AQ14" i="20" s="1"/>
  <c r="AH17" i="86"/>
  <c r="AQ17" i="86" s="1"/>
  <c r="Y7" i="48"/>
  <c r="Z7" i="48" s="1"/>
  <c r="X7" i="48"/>
  <c r="AH13" i="96"/>
  <c r="AQ13" i="96" s="1"/>
  <c r="Z13" i="9"/>
  <c r="Y13" i="58"/>
  <c r="X13" i="58"/>
  <c r="Y21" i="97"/>
  <c r="Z21" i="97" s="1"/>
  <c r="X21" i="97"/>
  <c r="AH6" i="50"/>
  <c r="AQ6" i="50" s="1"/>
  <c r="AR13" i="20"/>
  <c r="AR7" i="98"/>
  <c r="AR5" i="85"/>
  <c r="AH7" i="42"/>
  <c r="AQ7" i="42" s="1"/>
  <c r="Z15" i="104"/>
  <c r="Z18" i="105"/>
  <c r="AR12" i="9"/>
  <c r="AH18" i="32"/>
  <c r="AQ18" i="32" s="1"/>
  <c r="AR10" i="41"/>
  <c r="Z10" i="91"/>
  <c r="Z14" i="20"/>
  <c r="Z17" i="86"/>
  <c r="AH14" i="51"/>
  <c r="AQ14" i="51" s="1"/>
  <c r="Z13" i="96"/>
  <c r="AR13" i="100"/>
  <c r="AN19" i="71"/>
  <c r="AI19" i="71"/>
  <c r="AN12" i="58"/>
  <c r="AI12" i="58"/>
  <c r="AR14" i="104"/>
  <c r="AH9" i="87"/>
  <c r="AQ9" i="87" s="1"/>
  <c r="AR13" i="51"/>
  <c r="AR9" i="43"/>
  <c r="AH7" i="10"/>
  <c r="AQ7" i="10" s="1"/>
  <c r="AE7" i="42"/>
  <c r="AF7" i="42"/>
  <c r="AO7" i="42" s="1"/>
  <c r="AG7" i="42"/>
  <c r="AP7" i="42" s="1"/>
  <c r="W8" i="42"/>
  <c r="AH11" i="41"/>
  <c r="AQ11" i="41" s="1"/>
  <c r="W18" i="93"/>
  <c r="AG17" i="93"/>
  <c r="AP17" i="93" s="1"/>
  <c r="AF17" i="93"/>
  <c r="AO17" i="93" s="1"/>
  <c r="AE17" i="93"/>
  <c r="AR5" i="50"/>
  <c r="AE18" i="32"/>
  <c r="AG18" i="32"/>
  <c r="AP18" i="32" s="1"/>
  <c r="AF18" i="32"/>
  <c r="AO18" i="32" s="1"/>
  <c r="W19" i="32"/>
  <c r="AH6" i="85"/>
  <c r="AQ6" i="85" s="1"/>
  <c r="W21" i="28"/>
  <c r="AG20" i="28"/>
  <c r="AP20" i="28" s="1"/>
  <c r="AE20" i="28"/>
  <c r="AF20" i="28"/>
  <c r="AO20" i="28" s="1"/>
  <c r="AR19" i="63"/>
  <c r="AG14" i="51"/>
  <c r="AP14" i="51" s="1"/>
  <c r="W15" i="51"/>
  <c r="AE14" i="51"/>
  <c r="AF14" i="51"/>
  <c r="AO14" i="51" s="1"/>
  <c r="AH11" i="49"/>
  <c r="AQ11" i="49" s="1"/>
  <c r="AR22" i="2"/>
  <c r="Y21" i="24"/>
  <c r="X21" i="24"/>
  <c r="AH15" i="13"/>
  <c r="AQ15" i="13" s="1"/>
  <c r="Y7" i="35"/>
  <c r="X7" i="35"/>
  <c r="Z15" i="13"/>
  <c r="Z6" i="50"/>
  <c r="AR6" i="42"/>
  <c r="Y15" i="92"/>
  <c r="Z15" i="92" s="1"/>
  <c r="X15" i="92"/>
  <c r="Z9" i="87"/>
  <c r="AH10" i="55"/>
  <c r="AQ10" i="55" s="1"/>
  <c r="AH20" i="63"/>
  <c r="AQ20" i="63" s="1"/>
  <c r="AR8" i="103"/>
  <c r="Z10" i="55"/>
  <c r="AI14" i="92"/>
  <c r="AN14" i="92"/>
  <c r="AH20" i="19"/>
  <c r="AQ20" i="19" s="1"/>
  <c r="Z7" i="10"/>
  <c r="AN6" i="102"/>
  <c r="AI6" i="102"/>
  <c r="Y17" i="101"/>
  <c r="X17" i="101"/>
  <c r="Y14" i="45"/>
  <c r="Z14" i="45"/>
  <c r="X14" i="45"/>
  <c r="AI17" i="52"/>
  <c r="AN17" i="52"/>
  <c r="Y18" i="53"/>
  <c r="X18" i="53"/>
  <c r="Z11" i="41"/>
  <c r="AH20" i="79"/>
  <c r="AQ20" i="79" s="1"/>
  <c r="AR8" i="99"/>
  <c r="Z6" i="85"/>
  <c r="AH13" i="54"/>
  <c r="AQ13" i="54" s="1"/>
  <c r="AR19" i="38"/>
  <c r="AH9" i="99"/>
  <c r="AQ9" i="99" s="1"/>
  <c r="AR17" i="32"/>
  <c r="AH8" i="98"/>
  <c r="AQ8" i="98" s="1"/>
  <c r="AH18" i="47"/>
  <c r="AQ18" i="47" s="1"/>
  <c r="AH11" i="11"/>
  <c r="AQ11" i="11" s="1"/>
  <c r="AH9" i="103"/>
  <c r="AQ9" i="103" s="1"/>
  <c r="AH19" i="33"/>
  <c r="AQ19" i="33" s="1"/>
  <c r="Z11" i="49"/>
  <c r="AN20" i="24"/>
  <c r="AI20" i="24"/>
  <c r="Y20" i="71"/>
  <c r="X20" i="71"/>
  <c r="AI20" i="97"/>
  <c r="AN20" i="97"/>
  <c r="AN20" i="59"/>
  <c r="AI20" i="59"/>
  <c r="AN6" i="35"/>
  <c r="AI6" i="35"/>
  <c r="Y20" i="89"/>
  <c r="X20" i="89"/>
  <c r="Z20" i="89" s="1"/>
  <c r="AH6" i="90"/>
  <c r="AQ6" i="90" s="1"/>
  <c r="AR12" i="54"/>
  <c r="Y11" i="16"/>
  <c r="X11" i="16"/>
  <c r="AG20" i="19"/>
  <c r="AP20" i="19" s="1"/>
  <c r="AF20" i="19"/>
  <c r="AO20" i="19" s="1"/>
  <c r="W21" i="19"/>
  <c r="AE20" i="19"/>
  <c r="AH14" i="100"/>
  <c r="AQ14" i="100" s="1"/>
  <c r="AR16" i="15"/>
  <c r="Y9" i="18"/>
  <c r="X9" i="18"/>
  <c r="AR17" i="47"/>
  <c r="AR10" i="49"/>
  <c r="W7" i="94"/>
  <c r="AG6" i="94"/>
  <c r="AP6" i="94" s="1"/>
  <c r="AF6" i="94"/>
  <c r="AO6" i="94" s="1"/>
  <c r="AE6" i="94"/>
  <c r="AI13" i="45"/>
  <c r="AN13" i="45"/>
  <c r="Y18" i="52"/>
  <c r="X18" i="52"/>
  <c r="AI17" i="53"/>
  <c r="AN17" i="53"/>
  <c r="AR10" i="11"/>
  <c r="AR12" i="96"/>
  <c r="AR9" i="91"/>
  <c r="Z13" i="54"/>
  <c r="AH21" i="67"/>
  <c r="AQ21" i="67" s="1"/>
  <c r="Z9" i="99"/>
  <c r="AR13" i="84"/>
  <c r="Z8" i="98"/>
  <c r="Z18" i="47"/>
  <c r="AR5" i="90"/>
  <c r="Z11" i="11"/>
  <c r="Z9" i="103"/>
  <c r="AN6" i="48"/>
  <c r="AI6" i="48"/>
  <c r="AR20" i="67"/>
  <c r="Y21" i="59"/>
  <c r="X21" i="59"/>
  <c r="Z20" i="71" l="1"/>
  <c r="AG20" i="79"/>
  <c r="AP20" i="79" s="1"/>
  <c r="Z11" i="16"/>
  <c r="W12" i="16" s="1"/>
  <c r="AF20" i="71"/>
  <c r="AO20" i="71" s="1"/>
  <c r="W21" i="71"/>
  <c r="AG20" i="71"/>
  <c r="AP20" i="71" s="1"/>
  <c r="AE20" i="71"/>
  <c r="AF20" i="89"/>
  <c r="AO20" i="89" s="1"/>
  <c r="AE20" i="89"/>
  <c r="AG20" i="89"/>
  <c r="AP20" i="89" s="1"/>
  <c r="W21" i="89"/>
  <c r="AG11" i="16"/>
  <c r="AP11" i="16" s="1"/>
  <c r="AF11" i="16"/>
  <c r="AO11" i="16" s="1"/>
  <c r="AF21" i="97"/>
  <c r="AO21" i="97" s="1"/>
  <c r="W22" i="97"/>
  <c r="AG21" i="97"/>
  <c r="AP21" i="97" s="1"/>
  <c r="AE21" i="97"/>
  <c r="AE7" i="48"/>
  <c r="AF7" i="48"/>
  <c r="AO7" i="48" s="1"/>
  <c r="AG7" i="48"/>
  <c r="AP7" i="48" s="1"/>
  <c r="W8" i="48"/>
  <c r="AE6" i="85"/>
  <c r="AF6" i="85"/>
  <c r="AO6" i="85" s="1"/>
  <c r="AG6" i="85"/>
  <c r="AP6" i="85" s="1"/>
  <c r="W7" i="85"/>
  <c r="AH18" i="53"/>
  <c r="AQ18" i="53" s="1"/>
  <c r="AF14" i="45"/>
  <c r="AO14" i="45" s="1"/>
  <c r="AG14" i="45"/>
  <c r="AP14" i="45" s="1"/>
  <c r="AE14" i="45"/>
  <c r="W15" i="45"/>
  <c r="AE10" i="55"/>
  <c r="W11" i="55"/>
  <c r="AG10" i="55"/>
  <c r="AP10" i="55" s="1"/>
  <c r="AF10" i="55"/>
  <c r="AO10" i="55" s="1"/>
  <c r="AF15" i="92"/>
  <c r="AO15" i="92" s="1"/>
  <c r="AE15" i="92"/>
  <c r="W16" i="92"/>
  <c r="AG15" i="92"/>
  <c r="AP15" i="92" s="1"/>
  <c r="AH7" i="35"/>
  <c r="AQ7" i="35" s="1"/>
  <c r="AI17" i="93"/>
  <c r="AN17" i="93"/>
  <c r="AR19" i="71"/>
  <c r="W11" i="91"/>
  <c r="AF10" i="91"/>
  <c r="AO10" i="91" s="1"/>
  <c r="AE10" i="91"/>
  <c r="AG10" i="91"/>
  <c r="AP10" i="91" s="1"/>
  <c r="AN10" i="83"/>
  <c r="AI10" i="83"/>
  <c r="AH7" i="102"/>
  <c r="AQ7" i="102" s="1"/>
  <c r="AN6" i="82"/>
  <c r="AI6" i="82"/>
  <c r="Y18" i="15"/>
  <c r="Z18" i="15" s="1"/>
  <c r="X18" i="15"/>
  <c r="AN20" i="63"/>
  <c r="AI20" i="63"/>
  <c r="AR20" i="63" s="1"/>
  <c r="AR17" i="53"/>
  <c r="Z18" i="53"/>
  <c r="AF7" i="10"/>
  <c r="AO7" i="10" s="1"/>
  <c r="AG7" i="10"/>
  <c r="AP7" i="10" s="1"/>
  <c r="W8" i="10"/>
  <c r="AE7" i="10"/>
  <c r="Z7" i="35"/>
  <c r="AN7" i="42"/>
  <c r="AI7" i="42"/>
  <c r="AH13" i="58"/>
  <c r="AQ13" i="58" s="1"/>
  <c r="W15" i="84"/>
  <c r="AG14" i="84"/>
  <c r="AP14" i="84" s="1"/>
  <c r="AF14" i="84"/>
  <c r="AO14" i="84" s="1"/>
  <c r="AE14" i="84"/>
  <c r="AN10" i="43"/>
  <c r="AI10" i="43"/>
  <c r="AF7" i="102"/>
  <c r="AO7" i="102" s="1"/>
  <c r="AE7" i="102"/>
  <c r="AG7" i="102"/>
  <c r="AP7" i="102" s="1"/>
  <c r="W8" i="102"/>
  <c r="AI17" i="15"/>
  <c r="AN17" i="15"/>
  <c r="Y21" i="63"/>
  <c r="X21" i="63"/>
  <c r="W12" i="11"/>
  <c r="AG11" i="11"/>
  <c r="AP11" i="11" s="1"/>
  <c r="AF11" i="11"/>
  <c r="AO11" i="11" s="1"/>
  <c r="AE11" i="11"/>
  <c r="AH18" i="52"/>
  <c r="AQ18" i="52" s="1"/>
  <c r="AR6" i="48"/>
  <c r="W19" i="47"/>
  <c r="AG18" i="47"/>
  <c r="AP18" i="47" s="1"/>
  <c r="AF18" i="47"/>
  <c r="AO18" i="47" s="1"/>
  <c r="AE18" i="47"/>
  <c r="AH9" i="18"/>
  <c r="AQ9" i="18" s="1"/>
  <c r="AH17" i="101"/>
  <c r="AQ17" i="101" s="1"/>
  <c r="AH21" i="24"/>
  <c r="AQ21" i="24" s="1"/>
  <c r="AI14" i="51"/>
  <c r="AN14" i="51"/>
  <c r="AI20" i="28"/>
  <c r="AN20" i="28"/>
  <c r="AI18" i="32"/>
  <c r="AN18" i="32"/>
  <c r="Z13" i="58"/>
  <c r="Y12" i="95"/>
  <c r="Z12" i="95" s="1"/>
  <c r="X12" i="95"/>
  <c r="Y19" i="46"/>
  <c r="X19" i="46"/>
  <c r="Z19" i="46" s="1"/>
  <c r="AI19" i="33"/>
  <c r="AN19" i="33"/>
  <c r="AI14" i="100"/>
  <c r="AN14" i="100"/>
  <c r="AN23" i="2"/>
  <c r="AN25" i="2" s="1"/>
  <c r="AI23" i="2"/>
  <c r="Y22" i="67"/>
  <c r="X22" i="67"/>
  <c r="W10" i="99"/>
  <c r="AG9" i="99"/>
  <c r="AP9" i="99" s="1"/>
  <c r="AF9" i="99"/>
  <c r="AO9" i="99" s="1"/>
  <c r="AE9" i="99"/>
  <c r="AI6" i="94"/>
  <c r="AN6" i="94"/>
  <c r="AN20" i="19"/>
  <c r="AI20" i="19"/>
  <c r="AR20" i="97"/>
  <c r="AE11" i="49"/>
  <c r="AF11" i="49"/>
  <c r="AO11" i="49" s="1"/>
  <c r="AG11" i="49"/>
  <c r="AP11" i="49" s="1"/>
  <c r="W12" i="49"/>
  <c r="Z17" i="101"/>
  <c r="Z21" i="24"/>
  <c r="Y15" i="51"/>
  <c r="X15" i="51"/>
  <c r="Z15" i="51" s="1"/>
  <c r="Y18" i="93"/>
  <c r="Z18" i="93" s="1"/>
  <c r="X18" i="93"/>
  <c r="Y23" i="75"/>
  <c r="X23" i="75"/>
  <c r="Z23" i="75" s="1"/>
  <c r="AN20" i="38"/>
  <c r="AI20" i="38"/>
  <c r="AR20" i="38" s="1"/>
  <c r="AN11" i="95"/>
  <c r="AI11" i="95"/>
  <c r="Y14" i="88"/>
  <c r="X14" i="88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I14" i="44"/>
  <c r="AN14" i="44"/>
  <c r="AR8" i="18"/>
  <c r="Y7" i="82"/>
  <c r="X7" i="82"/>
  <c r="Y15" i="100"/>
  <c r="X15" i="100"/>
  <c r="Y7" i="90"/>
  <c r="Z7" i="90" s="1"/>
  <c r="X7" i="90"/>
  <c r="AR20" i="59"/>
  <c r="Z18" i="52"/>
  <c r="Y21" i="19"/>
  <c r="Z21" i="19" s="1"/>
  <c r="X21" i="19"/>
  <c r="AH20" i="89"/>
  <c r="AQ20" i="89" s="1"/>
  <c r="AR20" i="24"/>
  <c r="AH21" i="59"/>
  <c r="AQ21" i="59" s="1"/>
  <c r="AG8" i="98"/>
  <c r="AP8" i="98" s="1"/>
  <c r="AE8" i="98"/>
  <c r="AF8" i="98"/>
  <c r="AO8" i="98" s="1"/>
  <c r="W9" i="98"/>
  <c r="W14" i="54"/>
  <c r="AG13" i="54"/>
  <c r="AP13" i="54" s="1"/>
  <c r="AE13" i="54"/>
  <c r="AF13" i="54"/>
  <c r="AO13" i="54" s="1"/>
  <c r="Y7" i="94"/>
  <c r="X7" i="94"/>
  <c r="Z7" i="94" s="1"/>
  <c r="Z9" i="18"/>
  <c r="Z21" i="59"/>
  <c r="W10" i="103"/>
  <c r="AE9" i="103"/>
  <c r="AG9" i="103"/>
  <c r="AP9" i="103" s="1"/>
  <c r="AF9" i="103"/>
  <c r="AO9" i="103" s="1"/>
  <c r="AR13" i="45"/>
  <c r="AH11" i="16"/>
  <c r="AQ11" i="16" s="1"/>
  <c r="AR6" i="35"/>
  <c r="AH20" i="71"/>
  <c r="AQ20" i="71" s="1"/>
  <c r="AR17" i="52"/>
  <c r="AG9" i="87"/>
  <c r="AP9" i="87" s="1"/>
  <c r="AF9" i="87"/>
  <c r="AO9" i="87" s="1"/>
  <c r="AE9" i="87"/>
  <c r="W10" i="87"/>
  <c r="W7" i="50"/>
  <c r="AE6" i="50"/>
  <c r="AF6" i="50"/>
  <c r="AO6" i="50" s="1"/>
  <c r="AG6" i="50"/>
  <c r="AP6" i="50" s="1"/>
  <c r="Y21" i="28"/>
  <c r="X21" i="28"/>
  <c r="Y8" i="42"/>
  <c r="X8" i="42"/>
  <c r="Z8" i="42" s="1"/>
  <c r="AR12" i="58"/>
  <c r="W14" i="96"/>
  <c r="AE13" i="96"/>
  <c r="AG13" i="96"/>
  <c r="AP13" i="96" s="1"/>
  <c r="AF13" i="96"/>
  <c r="AO13" i="96" s="1"/>
  <c r="AF17" i="86"/>
  <c r="AO17" i="86" s="1"/>
  <c r="AG17" i="86"/>
  <c r="AP17" i="86" s="1"/>
  <c r="AE17" i="86"/>
  <c r="W18" i="86"/>
  <c r="AG18" i="105"/>
  <c r="AP18" i="105" s="1"/>
  <c r="AE18" i="105"/>
  <c r="AN18" i="105" s="1"/>
  <c r="W19" i="105"/>
  <c r="AF18" i="105"/>
  <c r="AH21" i="97"/>
  <c r="AQ21" i="97" s="1"/>
  <c r="AE13" i="9"/>
  <c r="AF13" i="9"/>
  <c r="AO13" i="9" s="1"/>
  <c r="W14" i="9"/>
  <c r="AG13" i="9"/>
  <c r="AP13" i="9" s="1"/>
  <c r="AH7" i="48"/>
  <c r="AQ7" i="48" s="1"/>
  <c r="AN22" i="75"/>
  <c r="AI22" i="75"/>
  <c r="AR22" i="75" s="1"/>
  <c r="Y21" i="38"/>
  <c r="X21" i="38"/>
  <c r="Z21" i="38" s="1"/>
  <c r="AN13" i="88"/>
  <c r="AI13" i="88"/>
  <c r="AR19" i="89"/>
  <c r="AX22" i="2"/>
  <c r="S22" i="2" s="1"/>
  <c r="AC22" i="2" s="1"/>
  <c r="AB23" i="2" s="1"/>
  <c r="Y15" i="44"/>
  <c r="X15" i="44"/>
  <c r="Z15" i="44" s="1"/>
  <c r="AR10" i="16"/>
  <c r="Y20" i="33"/>
  <c r="X20" i="33"/>
  <c r="AN20" i="79"/>
  <c r="AI20" i="79"/>
  <c r="AR20" i="79" s="1"/>
  <c r="AN6" i="90"/>
  <c r="AI6" i="90"/>
  <c r="AG11" i="41"/>
  <c r="AP11" i="41" s="1"/>
  <c r="AE11" i="41"/>
  <c r="AF11" i="41"/>
  <c r="AO11" i="41" s="1"/>
  <c r="W12" i="41"/>
  <c r="AH14" i="45"/>
  <c r="AQ14" i="45" s="1"/>
  <c r="AR6" i="102"/>
  <c r="AR14" i="92"/>
  <c r="AH15" i="92"/>
  <c r="AQ15" i="92" s="1"/>
  <c r="AG15" i="13"/>
  <c r="AP15" i="13" s="1"/>
  <c r="AE15" i="13"/>
  <c r="AF15" i="13"/>
  <c r="AO15" i="13" s="1"/>
  <c r="W16" i="13"/>
  <c r="Y19" i="32"/>
  <c r="X19" i="32"/>
  <c r="W15" i="20"/>
  <c r="AG14" i="20"/>
  <c r="AP14" i="20" s="1"/>
  <c r="AE14" i="20"/>
  <c r="AF14" i="20"/>
  <c r="AO14" i="20" s="1"/>
  <c r="AG15" i="104"/>
  <c r="AP15" i="104" s="1"/>
  <c r="W16" i="104"/>
  <c r="AE15" i="104"/>
  <c r="AF15" i="104"/>
  <c r="AO15" i="104" s="1"/>
  <c r="Y11" i="43"/>
  <c r="X11" i="43"/>
  <c r="Y11" i="83"/>
  <c r="X11" i="83"/>
  <c r="AI18" i="46"/>
  <c r="AN18" i="46"/>
  <c r="AR16" i="101"/>
  <c r="AN21" i="67"/>
  <c r="AI21" i="67"/>
  <c r="AR21" i="67" s="1"/>
  <c r="Y21" i="79"/>
  <c r="X21" i="79"/>
  <c r="Z21" i="28" l="1"/>
  <c r="Z22" i="67"/>
  <c r="Z11" i="43"/>
  <c r="Z7" i="82"/>
  <c r="W8" i="82" s="1"/>
  <c r="Z21" i="63"/>
  <c r="AE21" i="63" s="1"/>
  <c r="AE11" i="16"/>
  <c r="AN11" i="16" s="1"/>
  <c r="AE7" i="82"/>
  <c r="AG23" i="75"/>
  <c r="AP23" i="75" s="1"/>
  <c r="AP25" i="75" s="1"/>
  <c r="AF23" i="75"/>
  <c r="AO23" i="75" s="1"/>
  <c r="AO25" i="75" s="1"/>
  <c r="AE23" i="75"/>
  <c r="AF21" i="63"/>
  <c r="AO21" i="63" s="1"/>
  <c r="AE12" i="95"/>
  <c r="W13" i="95"/>
  <c r="AF12" i="95"/>
  <c r="AO12" i="95" s="1"/>
  <c r="AG12" i="95"/>
  <c r="AP12" i="95" s="1"/>
  <c r="AE18" i="93"/>
  <c r="W19" i="93"/>
  <c r="AG18" i="93"/>
  <c r="AP18" i="93" s="1"/>
  <c r="AF18" i="93"/>
  <c r="AO18" i="93" s="1"/>
  <c r="AE21" i="28"/>
  <c r="AF21" i="28"/>
  <c r="AO21" i="28" s="1"/>
  <c r="W22" i="28"/>
  <c r="AG21" i="28"/>
  <c r="AP21" i="28" s="1"/>
  <c r="AG15" i="51"/>
  <c r="AP15" i="51" s="1"/>
  <c r="AE15" i="51"/>
  <c r="W16" i="51"/>
  <c r="AF15" i="51"/>
  <c r="AO15" i="51" s="1"/>
  <c r="AE22" i="67"/>
  <c r="AG22" i="67"/>
  <c r="AP22" i="67" s="1"/>
  <c r="W23" i="67"/>
  <c r="AF22" i="67"/>
  <c r="AO22" i="67" s="1"/>
  <c r="W8" i="90"/>
  <c r="AG7" i="90"/>
  <c r="AP7" i="90" s="1"/>
  <c r="AF7" i="90"/>
  <c r="AO7" i="90" s="1"/>
  <c r="AE7" i="90"/>
  <c r="AG11" i="43"/>
  <c r="AP11" i="43" s="1"/>
  <c r="W12" i="43"/>
  <c r="AE11" i="43"/>
  <c r="AF11" i="43"/>
  <c r="AO11" i="43" s="1"/>
  <c r="W20" i="46"/>
  <c r="AG19" i="46"/>
  <c r="AP19" i="46" s="1"/>
  <c r="AF19" i="46"/>
  <c r="AO19" i="46" s="1"/>
  <c r="AE19" i="46"/>
  <c r="AH11" i="83"/>
  <c r="AQ11" i="83" s="1"/>
  <c r="AR6" i="90"/>
  <c r="W22" i="38"/>
  <c r="AE21" i="38"/>
  <c r="AF21" i="38"/>
  <c r="AO21" i="38" s="1"/>
  <c r="AG21" i="38"/>
  <c r="AP21" i="38" s="1"/>
  <c r="AN9" i="99"/>
  <c r="AI9" i="99"/>
  <c r="AR19" i="33"/>
  <c r="AI15" i="104"/>
  <c r="AN15" i="104"/>
  <c r="Y16" i="13"/>
  <c r="Z16" i="13" s="1"/>
  <c r="X16" i="13"/>
  <c r="Y12" i="41"/>
  <c r="Z12" i="41" s="1"/>
  <c r="X12" i="41"/>
  <c r="Y19" i="105"/>
  <c r="X19" i="105"/>
  <c r="Y14" i="96"/>
  <c r="Z14" i="96" s="1"/>
  <c r="X14" i="96"/>
  <c r="AH21" i="28"/>
  <c r="AQ21" i="28" s="1"/>
  <c r="AI6" i="50"/>
  <c r="AN6" i="50"/>
  <c r="Y10" i="103"/>
  <c r="X10" i="103"/>
  <c r="Y9" i="98"/>
  <c r="X9" i="98"/>
  <c r="AJ18" i="2"/>
  <c r="AK18" i="2"/>
  <c r="AT18" i="2" s="1"/>
  <c r="AK12" i="2"/>
  <c r="AT12" i="2" s="1"/>
  <c r="AJ12" i="2"/>
  <c r="AJ6" i="2"/>
  <c r="AK6" i="2"/>
  <c r="AT6" i="2" s="1"/>
  <c r="Y19" i="47"/>
  <c r="X19" i="47"/>
  <c r="AH21" i="63"/>
  <c r="AQ21" i="63" s="1"/>
  <c r="Y8" i="102"/>
  <c r="X8" i="102"/>
  <c r="Y8" i="10"/>
  <c r="Z8" i="10" s="1"/>
  <c r="X8" i="10"/>
  <c r="AR10" i="83"/>
  <c r="Y11" i="91"/>
  <c r="Z11" i="91" s="1"/>
  <c r="X11" i="91"/>
  <c r="AI21" i="97"/>
  <c r="AN21" i="97"/>
  <c r="AI11" i="16"/>
  <c r="AI20" i="89"/>
  <c r="AR20" i="89" s="1"/>
  <c r="AN20" i="89"/>
  <c r="AJ23" i="2"/>
  <c r="AS23" i="2" s="1"/>
  <c r="AK23" i="2"/>
  <c r="AT23" i="2" s="1"/>
  <c r="AN13" i="9"/>
  <c r="AI13" i="9"/>
  <c r="AE18" i="52"/>
  <c r="W19" i="52"/>
  <c r="AF18" i="52"/>
  <c r="AO18" i="52" s="1"/>
  <c r="AG18" i="52"/>
  <c r="AP18" i="52" s="1"/>
  <c r="AH15" i="100"/>
  <c r="AQ15" i="100" s="1"/>
  <c r="AJ8" i="2"/>
  <c r="AK8" i="2"/>
  <c r="AT8" i="2" s="1"/>
  <c r="AH14" i="88"/>
  <c r="AQ14" i="88" s="1"/>
  <c r="AI18" i="105"/>
  <c r="AO18" i="105"/>
  <c r="AN13" i="96"/>
  <c r="AI13" i="96"/>
  <c r="AH11" i="43"/>
  <c r="AQ11" i="43" s="1"/>
  <c r="X16" i="104"/>
  <c r="Y16" i="104"/>
  <c r="Z16" i="104" s="1"/>
  <c r="Y15" i="20"/>
  <c r="Z15" i="20"/>
  <c r="X15" i="20"/>
  <c r="AH15" i="44"/>
  <c r="AQ15" i="44" s="1"/>
  <c r="AR13" i="88"/>
  <c r="Y7" i="50"/>
  <c r="X7" i="50"/>
  <c r="Z7" i="50" s="1"/>
  <c r="W22" i="59"/>
  <c r="AF21" i="59"/>
  <c r="AO21" i="59" s="1"/>
  <c r="AE21" i="59"/>
  <c r="AG21" i="59"/>
  <c r="AP21" i="59" s="1"/>
  <c r="AH21" i="19"/>
  <c r="AQ21" i="19" s="1"/>
  <c r="AH7" i="90"/>
  <c r="AQ7" i="90" s="1"/>
  <c r="AH7" i="82"/>
  <c r="AQ7" i="82" s="1"/>
  <c r="AR14" i="44"/>
  <c r="AJ17" i="2"/>
  <c r="AK17" i="2"/>
  <c r="AT17" i="2" s="1"/>
  <c r="AJ11" i="2"/>
  <c r="AK11" i="2"/>
  <c r="AT11" i="2" s="1"/>
  <c r="AK5" i="2"/>
  <c r="AT5" i="2" s="1"/>
  <c r="AJ5" i="2"/>
  <c r="AR11" i="95"/>
  <c r="Y10" i="99"/>
  <c r="X10" i="99"/>
  <c r="Z10" i="99" s="1"/>
  <c r="AR18" i="32"/>
  <c r="AI14" i="84"/>
  <c r="AN14" i="84"/>
  <c r="AR7" i="42"/>
  <c r="Y16" i="92"/>
  <c r="X16" i="92"/>
  <c r="Y11" i="55"/>
  <c r="X11" i="55"/>
  <c r="Z11" i="55" s="1"/>
  <c r="Y8" i="48"/>
  <c r="X8" i="48"/>
  <c r="Y12" i="16"/>
  <c r="Z12" i="16" s="1"/>
  <c r="X12" i="16"/>
  <c r="AE8" i="42"/>
  <c r="W9" i="42"/>
  <c r="AF8" i="42"/>
  <c r="AO8" i="42" s="1"/>
  <c r="AG8" i="42"/>
  <c r="AP8" i="42" s="1"/>
  <c r="AJ20" i="2"/>
  <c r="AK20" i="2"/>
  <c r="AT20" i="2" s="1"/>
  <c r="Z21" i="79"/>
  <c r="AH21" i="79"/>
  <c r="AQ21" i="79" s="1"/>
  <c r="AH19" i="32"/>
  <c r="AQ19" i="32" s="1"/>
  <c r="AI15" i="13"/>
  <c r="AN15" i="13"/>
  <c r="AN11" i="41"/>
  <c r="AI11" i="41"/>
  <c r="AH20" i="33"/>
  <c r="AQ20" i="33" s="1"/>
  <c r="AF15" i="44"/>
  <c r="AO15" i="44" s="1"/>
  <c r="AG15" i="44"/>
  <c r="AP15" i="44" s="1"/>
  <c r="AE15" i="44"/>
  <c r="W16" i="44"/>
  <c r="Y14" i="9"/>
  <c r="X14" i="9"/>
  <c r="AE9" i="18"/>
  <c r="AF9" i="18"/>
  <c r="AO9" i="18" s="1"/>
  <c r="W10" i="18"/>
  <c r="AG9" i="18"/>
  <c r="AP9" i="18" s="1"/>
  <c r="AN13" i="54"/>
  <c r="AI13" i="54"/>
  <c r="AN8" i="98"/>
  <c r="AI8" i="98"/>
  <c r="AJ22" i="2"/>
  <c r="AK22" i="2"/>
  <c r="AT22" i="2" s="1"/>
  <c r="AJ16" i="2"/>
  <c r="AK16" i="2"/>
  <c r="AT16" i="2" s="1"/>
  <c r="AJ10" i="2"/>
  <c r="AK10" i="2"/>
  <c r="AT10" i="2" s="1"/>
  <c r="AJ3" i="2"/>
  <c r="AB4" i="2"/>
  <c r="AH18" i="93"/>
  <c r="AQ18" i="93" s="1"/>
  <c r="AF21" i="24"/>
  <c r="AO21" i="24" s="1"/>
  <c r="AG21" i="24"/>
  <c r="AP21" i="24" s="1"/>
  <c r="W22" i="24"/>
  <c r="AE21" i="24"/>
  <c r="AN11" i="49"/>
  <c r="AI11" i="49"/>
  <c r="AR11" i="49" s="1"/>
  <c r="AR6" i="94"/>
  <c r="AH22" i="67"/>
  <c r="AQ22" i="67" s="1"/>
  <c r="AR14" i="100"/>
  <c r="AH12" i="95"/>
  <c r="AQ12" i="95" s="1"/>
  <c r="AI11" i="11"/>
  <c r="AN11" i="11"/>
  <c r="AN7" i="102"/>
  <c r="AI7" i="102"/>
  <c r="AH18" i="15"/>
  <c r="AQ18" i="15" s="1"/>
  <c r="AI15" i="92"/>
  <c r="AN15" i="92"/>
  <c r="AI10" i="55"/>
  <c r="AN10" i="55"/>
  <c r="Y7" i="85"/>
  <c r="X7" i="85"/>
  <c r="Y22" i="97"/>
  <c r="X22" i="97"/>
  <c r="Z22" i="97" s="1"/>
  <c r="AI20" i="71"/>
  <c r="AN20" i="71"/>
  <c r="W8" i="94"/>
  <c r="AG7" i="94"/>
  <c r="AP7" i="94" s="1"/>
  <c r="AF7" i="94"/>
  <c r="AO7" i="94" s="1"/>
  <c r="AE7" i="94"/>
  <c r="Y14" i="54"/>
  <c r="X14" i="54"/>
  <c r="Z14" i="54" s="1"/>
  <c r="AR18" i="46"/>
  <c r="Z19" i="32"/>
  <c r="Z20" i="33"/>
  <c r="AH21" i="38"/>
  <c r="AQ21" i="38" s="1"/>
  <c r="AH8" i="42"/>
  <c r="AQ8" i="42" s="1"/>
  <c r="Y10" i="87"/>
  <c r="X10" i="87"/>
  <c r="AH7" i="94"/>
  <c r="AQ7" i="94" s="1"/>
  <c r="W22" i="19"/>
  <c r="AE21" i="19"/>
  <c r="AG21" i="19"/>
  <c r="AP21" i="19" s="1"/>
  <c r="AF21" i="19"/>
  <c r="AO21" i="19" s="1"/>
  <c r="AJ21" i="2"/>
  <c r="AK21" i="2"/>
  <c r="AT21" i="2" s="1"/>
  <c r="AK15" i="2"/>
  <c r="AT15" i="2" s="1"/>
  <c r="AJ15" i="2"/>
  <c r="AJ9" i="2"/>
  <c r="AK9" i="2"/>
  <c r="AT9" i="2" s="1"/>
  <c r="AF17" i="101"/>
  <c r="AO17" i="101" s="1"/>
  <c r="AE17" i="101"/>
  <c r="AG17" i="101"/>
  <c r="AP17" i="101" s="1"/>
  <c r="W18" i="101"/>
  <c r="AR20" i="28"/>
  <c r="AI18" i="47"/>
  <c r="AN18" i="47"/>
  <c r="AF7" i="35"/>
  <c r="AO7" i="35" s="1"/>
  <c r="AG7" i="35"/>
  <c r="AP7" i="35" s="1"/>
  <c r="AE7" i="35"/>
  <c r="W8" i="35"/>
  <c r="AE18" i="53"/>
  <c r="AG18" i="53"/>
  <c r="AP18" i="53" s="1"/>
  <c r="AF18" i="53"/>
  <c r="AO18" i="53" s="1"/>
  <c r="W19" i="53"/>
  <c r="W19" i="15"/>
  <c r="AG18" i="15"/>
  <c r="AP18" i="15" s="1"/>
  <c r="AF18" i="15"/>
  <c r="AO18" i="15" s="1"/>
  <c r="AE18" i="15"/>
  <c r="AR17" i="15"/>
  <c r="AR10" i="43"/>
  <c r="Y15" i="84"/>
  <c r="X15" i="84"/>
  <c r="AI10" i="91"/>
  <c r="AN10" i="91"/>
  <c r="AR17" i="93"/>
  <c r="Y15" i="45"/>
  <c r="X15" i="45"/>
  <c r="AN7" i="48"/>
  <c r="AI7" i="48"/>
  <c r="Y21" i="89"/>
  <c r="Z21" i="89" s="1"/>
  <c r="X21" i="89"/>
  <c r="Y21" i="71"/>
  <c r="Z21" i="71" s="1"/>
  <c r="X21" i="71"/>
  <c r="Y18" i="86"/>
  <c r="X18" i="86"/>
  <c r="AN9" i="87"/>
  <c r="AI9" i="87"/>
  <c r="AJ14" i="2"/>
  <c r="AK14" i="2"/>
  <c r="AT14" i="2" s="1"/>
  <c r="Z11" i="83"/>
  <c r="AI14" i="20"/>
  <c r="AN14" i="20"/>
  <c r="AI17" i="86"/>
  <c r="AN17" i="86"/>
  <c r="AN9" i="103"/>
  <c r="AI9" i="103"/>
  <c r="Z15" i="100"/>
  <c r="AJ19" i="2"/>
  <c r="AK19" i="2"/>
  <c r="AT19" i="2" s="1"/>
  <c r="AJ13" i="2"/>
  <c r="AK13" i="2"/>
  <c r="AT13" i="2" s="1"/>
  <c r="AJ7" i="2"/>
  <c r="AK7" i="2"/>
  <c r="AT7" i="2" s="1"/>
  <c r="Z14" i="88"/>
  <c r="AH23" i="75"/>
  <c r="AQ23" i="75" s="1"/>
  <c r="AQ25" i="75" s="1"/>
  <c r="AZ3" i="75"/>
  <c r="AX22" i="75" s="1"/>
  <c r="S22" i="75" s="1"/>
  <c r="AC22" i="75" s="1"/>
  <c r="AB23" i="75" s="1"/>
  <c r="AH15" i="51"/>
  <c r="AQ15" i="51" s="1"/>
  <c r="Y12" i="49"/>
  <c r="X12" i="49"/>
  <c r="AR20" i="19"/>
  <c r="AR23" i="2"/>
  <c r="AR25" i="2" s="1"/>
  <c r="AL23" i="2"/>
  <c r="AU23" i="2" s="1"/>
  <c r="AH19" i="46"/>
  <c r="AQ19" i="46" s="1"/>
  <c r="AG13" i="58"/>
  <c r="AP13" i="58" s="1"/>
  <c r="W14" i="58"/>
  <c r="AF13" i="58"/>
  <c r="AO13" i="58" s="1"/>
  <c r="AE13" i="58"/>
  <c r="AR14" i="51"/>
  <c r="Y12" i="11"/>
  <c r="X12" i="11"/>
  <c r="AN7" i="10"/>
  <c r="AI7" i="10"/>
  <c r="AR6" i="82"/>
  <c r="AI14" i="45"/>
  <c r="AN14" i="45"/>
  <c r="AN6" i="85"/>
  <c r="AI6" i="85"/>
  <c r="Z16" i="92" l="1"/>
  <c r="Z19" i="105"/>
  <c r="AG19" i="105" s="1"/>
  <c r="AP19" i="105" s="1"/>
  <c r="Z15" i="45"/>
  <c r="Z15" i="84"/>
  <c r="W16" i="84" s="1"/>
  <c r="Z8" i="48"/>
  <c r="AF8" i="48" s="1"/>
  <c r="AO8" i="48" s="1"/>
  <c r="AG21" i="63"/>
  <c r="AP21" i="63" s="1"/>
  <c r="W22" i="63"/>
  <c r="AG7" i="82"/>
  <c r="AP7" i="82" s="1"/>
  <c r="Z18" i="86"/>
  <c r="AG18" i="86" s="1"/>
  <c r="AP18" i="86" s="1"/>
  <c r="AF7" i="82"/>
  <c r="AO7" i="82" s="1"/>
  <c r="AF15" i="84"/>
  <c r="AO15" i="84" s="1"/>
  <c r="AE15" i="84"/>
  <c r="AF16" i="92"/>
  <c r="AO16" i="92" s="1"/>
  <c r="AE16" i="92"/>
  <c r="W17" i="92"/>
  <c r="AG16" i="92"/>
  <c r="AP16" i="92" s="1"/>
  <c r="W20" i="105"/>
  <c r="AF19" i="105"/>
  <c r="AO19" i="105" s="1"/>
  <c r="AE19" i="105"/>
  <c r="W9" i="48"/>
  <c r="AE8" i="48"/>
  <c r="W9" i="10"/>
  <c r="AG8" i="10"/>
  <c r="AP8" i="10" s="1"/>
  <c r="AF8" i="10"/>
  <c r="AO8" i="10" s="1"/>
  <c r="AE8" i="10"/>
  <c r="AF12" i="41"/>
  <c r="AO12" i="41" s="1"/>
  <c r="AE12" i="41"/>
  <c r="W13" i="41"/>
  <c r="AG12" i="41"/>
  <c r="AP12" i="41" s="1"/>
  <c r="W19" i="86"/>
  <c r="AF18" i="86"/>
  <c r="AO18" i="86" s="1"/>
  <c r="AE18" i="86"/>
  <c r="AK23" i="75"/>
  <c r="AT23" i="75" s="1"/>
  <c r="W16" i="45"/>
  <c r="AG15" i="45"/>
  <c r="AP15" i="45" s="1"/>
  <c r="AE15" i="45"/>
  <c r="AF15" i="45"/>
  <c r="AO15" i="45" s="1"/>
  <c r="AF21" i="71"/>
  <c r="AO21" i="71" s="1"/>
  <c r="AE21" i="71"/>
  <c r="W22" i="71"/>
  <c r="AG21" i="71"/>
  <c r="AP21" i="71" s="1"/>
  <c r="AF21" i="89"/>
  <c r="AO21" i="89" s="1"/>
  <c r="AG21" i="89"/>
  <c r="AP21" i="89" s="1"/>
  <c r="AE21" i="89"/>
  <c r="W22" i="89"/>
  <c r="AF14" i="96"/>
  <c r="AO14" i="96" s="1"/>
  <c r="AG14" i="96"/>
  <c r="AP14" i="96" s="1"/>
  <c r="W15" i="96"/>
  <c r="AE14" i="96"/>
  <c r="AS9" i="2"/>
  <c r="AL9" i="2"/>
  <c r="AU9" i="2" s="1"/>
  <c r="AE22" i="97"/>
  <c r="AF22" i="97"/>
  <c r="AO22" i="97" s="1"/>
  <c r="W23" i="97"/>
  <c r="AG22" i="97"/>
  <c r="AP22" i="97" s="1"/>
  <c r="AR10" i="55"/>
  <c r="AR8" i="98"/>
  <c r="Y10" i="18"/>
  <c r="X10" i="18"/>
  <c r="Z10" i="18" s="1"/>
  <c r="AG21" i="79"/>
  <c r="AP21" i="79" s="1"/>
  <c r="AF21" i="79"/>
  <c r="AO21" i="79" s="1"/>
  <c r="AE21" i="79"/>
  <c r="W22" i="79"/>
  <c r="AI8" i="42"/>
  <c r="AN8" i="42"/>
  <c r="AS5" i="2"/>
  <c r="AL5" i="2"/>
  <c r="AU5" i="2" s="1"/>
  <c r="Y22" i="59"/>
  <c r="X22" i="59"/>
  <c r="AF15" i="20"/>
  <c r="AO15" i="20" s="1"/>
  <c r="AG15" i="20"/>
  <c r="AP15" i="20" s="1"/>
  <c r="AE15" i="20"/>
  <c r="W16" i="20"/>
  <c r="AI18" i="52"/>
  <c r="AN18" i="52"/>
  <c r="W12" i="91"/>
  <c r="AG11" i="91"/>
  <c r="AP11" i="91" s="1"/>
  <c r="AF11" i="91"/>
  <c r="AO11" i="91" s="1"/>
  <c r="AE11" i="91"/>
  <c r="AH19" i="47"/>
  <c r="AQ19" i="47" s="1"/>
  <c r="AH10" i="103"/>
  <c r="AQ10" i="103" s="1"/>
  <c r="AI19" i="46"/>
  <c r="AN19" i="46"/>
  <c r="AN11" i="43"/>
  <c r="AI11" i="43"/>
  <c r="Y22" i="28"/>
  <c r="X22" i="28"/>
  <c r="Y19" i="93"/>
  <c r="X19" i="93"/>
  <c r="AS13" i="2"/>
  <c r="AL13" i="2"/>
  <c r="AU13" i="2" s="1"/>
  <c r="AS14" i="2"/>
  <c r="AL14" i="2"/>
  <c r="AU14" i="2" s="1"/>
  <c r="AH21" i="71"/>
  <c r="AQ21" i="71" s="1"/>
  <c r="AR7" i="48"/>
  <c r="Y18" i="101"/>
  <c r="X18" i="101"/>
  <c r="Z18" i="101" s="1"/>
  <c r="AS15" i="2"/>
  <c r="AL15" i="2"/>
  <c r="AU15" i="2" s="1"/>
  <c r="AN21" i="19"/>
  <c r="AI21" i="19"/>
  <c r="AH14" i="54"/>
  <c r="AQ14" i="54" s="1"/>
  <c r="AN21" i="24"/>
  <c r="AI21" i="24"/>
  <c r="AS10" i="2"/>
  <c r="AL10" i="2"/>
  <c r="AU10" i="2" s="1"/>
  <c r="Y16" i="44"/>
  <c r="X16" i="44"/>
  <c r="AR11" i="41"/>
  <c r="AH12" i="16"/>
  <c r="AQ12" i="16" s="1"/>
  <c r="AH11" i="55"/>
  <c r="AQ11" i="55" s="1"/>
  <c r="AH10" i="99"/>
  <c r="AQ10" i="99" s="1"/>
  <c r="AH7" i="50"/>
  <c r="AQ7" i="50" s="1"/>
  <c r="AR18" i="105"/>
  <c r="AR13" i="9"/>
  <c r="AR11" i="16"/>
  <c r="AH8" i="102"/>
  <c r="AQ8" i="102" s="1"/>
  <c r="Z19" i="47"/>
  <c r="Z10" i="103"/>
  <c r="AH14" i="96"/>
  <c r="AQ14" i="96" s="1"/>
  <c r="AH12" i="41"/>
  <c r="AQ12" i="41" s="1"/>
  <c r="AR15" i="104"/>
  <c r="Y12" i="43"/>
  <c r="X12" i="43"/>
  <c r="Y8" i="90"/>
  <c r="X8" i="90"/>
  <c r="Z8" i="90" s="1"/>
  <c r="AI18" i="93"/>
  <c r="AN18" i="93"/>
  <c r="AI18" i="15"/>
  <c r="AN18" i="15"/>
  <c r="AR6" i="85"/>
  <c r="AR17" i="86"/>
  <c r="AR9" i="87"/>
  <c r="AI18" i="53"/>
  <c r="AN18" i="53"/>
  <c r="Y22" i="19"/>
  <c r="X22" i="19"/>
  <c r="AG14" i="54"/>
  <c r="AP14" i="54" s="1"/>
  <c r="W15" i="54"/>
  <c r="AE14" i="54"/>
  <c r="AF14" i="54"/>
  <c r="AO14" i="54" s="1"/>
  <c r="Y8" i="94"/>
  <c r="X8" i="94"/>
  <c r="AH7" i="85"/>
  <c r="AQ7" i="85" s="1"/>
  <c r="AR15" i="92"/>
  <c r="AR7" i="102"/>
  <c r="Y22" i="24"/>
  <c r="X22" i="24"/>
  <c r="Z22" i="24" s="1"/>
  <c r="AR13" i="54"/>
  <c r="AI9" i="18"/>
  <c r="AN9" i="18"/>
  <c r="AI15" i="44"/>
  <c r="AN15" i="44"/>
  <c r="AS20" i="2"/>
  <c r="AL20" i="2"/>
  <c r="AU20" i="2" s="1"/>
  <c r="AG12" i="16"/>
  <c r="AP12" i="16" s="1"/>
  <c r="AE12" i="16"/>
  <c r="W13" i="16"/>
  <c r="AF12" i="16"/>
  <c r="AO12" i="16" s="1"/>
  <c r="AF11" i="55"/>
  <c r="AO11" i="55" s="1"/>
  <c r="AE11" i="55"/>
  <c r="W12" i="55"/>
  <c r="AG11" i="55"/>
  <c r="AP11" i="55" s="1"/>
  <c r="W11" i="99"/>
  <c r="AG10" i="99"/>
  <c r="AP10" i="99" s="1"/>
  <c r="AE10" i="99"/>
  <c r="AF10" i="99"/>
  <c r="AO10" i="99" s="1"/>
  <c r="AG7" i="50"/>
  <c r="AP7" i="50" s="1"/>
  <c r="W8" i="50"/>
  <c r="AE7" i="50"/>
  <c r="AF7" i="50"/>
  <c r="AO7" i="50" s="1"/>
  <c r="AG16" i="104"/>
  <c r="AP16" i="104" s="1"/>
  <c r="AF16" i="104"/>
  <c r="AO16" i="104" s="1"/>
  <c r="AE16" i="104"/>
  <c r="W17" i="104"/>
  <c r="AS8" i="2"/>
  <c r="AL8" i="2"/>
  <c r="AU8" i="2" s="1"/>
  <c r="Z8" i="102"/>
  <c r="AS18" i="2"/>
  <c r="AL18" i="2"/>
  <c r="AU18" i="2" s="1"/>
  <c r="AI21" i="38"/>
  <c r="AN21" i="38"/>
  <c r="Y16" i="51"/>
  <c r="X16" i="51"/>
  <c r="AN21" i="28"/>
  <c r="AI21" i="28"/>
  <c r="AR21" i="28" s="1"/>
  <c r="Y22" i="63"/>
  <c r="Z22" i="63"/>
  <c r="X22" i="63"/>
  <c r="AN7" i="82"/>
  <c r="AI7" i="82"/>
  <c r="AX23" i="75"/>
  <c r="S23" i="75" s="1"/>
  <c r="AC23" i="75" s="1"/>
  <c r="AJ23" i="75" s="1"/>
  <c r="AS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N13" i="58"/>
  <c r="AI13" i="58"/>
  <c r="AR18" i="47"/>
  <c r="AI17" i="101"/>
  <c r="AN17" i="101"/>
  <c r="AH10" i="87"/>
  <c r="AQ10" i="87" s="1"/>
  <c r="AF20" i="33"/>
  <c r="AO20" i="33" s="1"/>
  <c r="W21" i="33"/>
  <c r="AG20" i="33"/>
  <c r="AP20" i="33" s="1"/>
  <c r="AE20" i="33"/>
  <c r="Z7" i="85"/>
  <c r="AS16" i="2"/>
  <c r="AL16" i="2"/>
  <c r="AU16" i="2" s="1"/>
  <c r="AH14" i="9"/>
  <c r="AQ14" i="9" s="1"/>
  <c r="AS11" i="2"/>
  <c r="AL11" i="2"/>
  <c r="AU11" i="2" s="1"/>
  <c r="AH9" i="98"/>
  <c r="AQ9" i="98" s="1"/>
  <c r="Y22" i="38"/>
  <c r="X22" i="38"/>
  <c r="Y20" i="46"/>
  <c r="X20" i="46"/>
  <c r="Y23" i="67"/>
  <c r="X23" i="67"/>
  <c r="AI15" i="51"/>
  <c r="AN15" i="51"/>
  <c r="AN21" i="63"/>
  <c r="AS19" i="2"/>
  <c r="AL19" i="2"/>
  <c r="AU19" i="2" s="1"/>
  <c r="AR10" i="91"/>
  <c r="Y19" i="15"/>
  <c r="Z19" i="15" s="1"/>
  <c r="X19" i="15"/>
  <c r="AH12" i="11"/>
  <c r="AQ12" i="11" s="1"/>
  <c r="W16" i="100"/>
  <c r="AG15" i="100"/>
  <c r="AP15" i="100" s="1"/>
  <c r="AF15" i="100"/>
  <c r="AO15" i="100" s="1"/>
  <c r="AE15" i="100"/>
  <c r="AR14" i="20"/>
  <c r="AH18" i="86"/>
  <c r="AQ18" i="86" s="1"/>
  <c r="AH21" i="89"/>
  <c r="AQ21" i="89" s="1"/>
  <c r="AH15" i="84"/>
  <c r="AQ15" i="84" s="1"/>
  <c r="Y8" i="35"/>
  <c r="Z8" i="35"/>
  <c r="X8" i="35"/>
  <c r="AS21" i="2"/>
  <c r="AL21" i="2"/>
  <c r="AU21" i="2" s="1"/>
  <c r="Z10" i="87"/>
  <c r="AF19" i="32"/>
  <c r="AO19" i="32" s="1"/>
  <c r="W20" i="32"/>
  <c r="AE19" i="32"/>
  <c r="AG19" i="32"/>
  <c r="AP19" i="32" s="1"/>
  <c r="AR20" i="71"/>
  <c r="AJ4" i="2"/>
  <c r="AK4" i="2"/>
  <c r="AT4" i="2" s="1"/>
  <c r="AT25" i="2" s="1"/>
  <c r="Z14" i="9"/>
  <c r="AR15" i="13"/>
  <c r="AH8" i="48"/>
  <c r="AQ8" i="48" s="1"/>
  <c r="AH16" i="92"/>
  <c r="AQ16" i="92" s="1"/>
  <c r="AR14" i="84"/>
  <c r="AN21" i="59"/>
  <c r="AI21" i="59"/>
  <c r="AH16" i="104"/>
  <c r="AQ16" i="104" s="1"/>
  <c r="AR13" i="96"/>
  <c r="AR21" i="97"/>
  <c r="AH8" i="10"/>
  <c r="AQ8" i="10" s="1"/>
  <c r="AS6" i="2"/>
  <c r="AL6" i="2"/>
  <c r="AU6" i="2" s="1"/>
  <c r="Z9" i="98"/>
  <c r="AR6" i="50"/>
  <c r="AH19" i="105"/>
  <c r="AQ19" i="105" s="1"/>
  <c r="AH16" i="13"/>
  <c r="AQ16" i="13" s="1"/>
  <c r="AR9" i="99"/>
  <c r="AN7" i="90"/>
  <c r="AI7" i="90"/>
  <c r="Y13" i="95"/>
  <c r="X13" i="95"/>
  <c r="Z13" i="95" s="1"/>
  <c r="AI23" i="75"/>
  <c r="AN23" i="75"/>
  <c r="AN25" i="75" s="1"/>
  <c r="AR7" i="10"/>
  <c r="AG14" i="88"/>
  <c r="AP14" i="88" s="1"/>
  <c r="AF14" i="88"/>
  <c r="AO14" i="88" s="1"/>
  <c r="W15" i="88"/>
  <c r="AE14" i="88"/>
  <c r="AH15" i="45"/>
  <c r="AQ15" i="45" s="1"/>
  <c r="AH12" i="49"/>
  <c r="AQ12" i="49" s="1"/>
  <c r="AR14" i="45"/>
  <c r="Z12" i="11"/>
  <c r="Y14" i="58"/>
  <c r="X14" i="58"/>
  <c r="Z12" i="49"/>
  <c r="AS7" i="2"/>
  <c r="AL7" i="2"/>
  <c r="AU7" i="2" s="1"/>
  <c r="AR9" i="103"/>
  <c r="W12" i="83"/>
  <c r="AF11" i="83"/>
  <c r="AO11" i="83" s="1"/>
  <c r="AE11" i="83"/>
  <c r="AG11" i="83"/>
  <c r="AP11" i="83" s="1"/>
  <c r="Y19" i="53"/>
  <c r="X19" i="53"/>
  <c r="AI7" i="35"/>
  <c r="AN7" i="35"/>
  <c r="AN7" i="94"/>
  <c r="AI7" i="94"/>
  <c r="AH22" i="97"/>
  <c r="AQ22" i="97" s="1"/>
  <c r="AR11" i="11"/>
  <c r="AS3" i="2"/>
  <c r="AL3" i="2"/>
  <c r="AU3" i="2" s="1"/>
  <c r="AS22" i="2"/>
  <c r="AL22" i="2"/>
  <c r="AU22" i="2" s="1"/>
  <c r="Y9" i="42"/>
  <c r="X9" i="42"/>
  <c r="AS17" i="2"/>
  <c r="AL17" i="2"/>
  <c r="AU17" i="2" s="1"/>
  <c r="AH15" i="20"/>
  <c r="AQ15" i="20" s="1"/>
  <c r="Y19" i="52"/>
  <c r="X19" i="52"/>
  <c r="AH11" i="91"/>
  <c r="AQ11" i="91" s="1"/>
  <c r="AS12" i="2"/>
  <c r="AL12" i="2"/>
  <c r="AU12" i="2" s="1"/>
  <c r="AG16" i="13"/>
  <c r="AP16" i="13" s="1"/>
  <c r="AF16" i="13"/>
  <c r="AO16" i="13" s="1"/>
  <c r="W17" i="13"/>
  <c r="AE16" i="13"/>
  <c r="AN22" i="67"/>
  <c r="AI22" i="67"/>
  <c r="AN12" i="95"/>
  <c r="AI12" i="95"/>
  <c r="Y8" i="82"/>
  <c r="X8" i="82"/>
  <c r="Z8" i="82" s="1"/>
  <c r="Z14" i="58" l="1"/>
  <c r="AI21" i="63"/>
  <c r="AG8" i="48"/>
  <c r="AP8" i="48" s="1"/>
  <c r="AG15" i="84"/>
  <c r="AP15" i="84" s="1"/>
  <c r="AE14" i="58"/>
  <c r="AG14" i="58"/>
  <c r="AP14" i="58" s="1"/>
  <c r="AF14" i="58"/>
  <c r="AO14" i="58" s="1"/>
  <c r="W15" i="58"/>
  <c r="W20" i="15"/>
  <c r="AG19" i="15"/>
  <c r="AP19" i="15" s="1"/>
  <c r="AF19" i="15"/>
  <c r="AO19" i="15" s="1"/>
  <c r="AE19" i="15"/>
  <c r="AG8" i="82"/>
  <c r="AP8" i="82" s="1"/>
  <c r="AE8" i="82"/>
  <c r="AF8" i="82"/>
  <c r="AO8" i="82" s="1"/>
  <c r="W9" i="82"/>
  <c r="AR7" i="94"/>
  <c r="AH13" i="95"/>
  <c r="AQ13" i="95" s="1"/>
  <c r="AI19" i="32"/>
  <c r="AN19" i="32"/>
  <c r="AH8" i="35"/>
  <c r="AQ8" i="35" s="1"/>
  <c r="Y16" i="100"/>
  <c r="X16" i="100"/>
  <c r="AR21" i="63"/>
  <c r="Y21" i="33"/>
  <c r="X21" i="33"/>
  <c r="Z21" i="33" s="1"/>
  <c r="AJ17" i="75"/>
  <c r="AK17" i="75"/>
  <c r="AT17" i="75" s="1"/>
  <c r="AK11" i="75"/>
  <c r="AT11" i="75" s="1"/>
  <c r="AJ11" i="75"/>
  <c r="AK5" i="75"/>
  <c r="AT5" i="75" s="1"/>
  <c r="AJ5" i="75"/>
  <c r="AE22" i="63"/>
  <c r="W23" i="63"/>
  <c r="AG22" i="63"/>
  <c r="AP22" i="63" s="1"/>
  <c r="AF22" i="63"/>
  <c r="AO22" i="63" s="1"/>
  <c r="Y13" i="16"/>
  <c r="X13" i="16"/>
  <c r="AR15" i="44"/>
  <c r="AG22" i="24"/>
  <c r="AP22" i="24" s="1"/>
  <c r="W23" i="24"/>
  <c r="AF22" i="24"/>
  <c r="AO22" i="24" s="1"/>
  <c r="AE22" i="24"/>
  <c r="AH8" i="94"/>
  <c r="AQ8" i="94" s="1"/>
  <c r="Y15" i="54"/>
  <c r="X15" i="54"/>
  <c r="AR18" i="53"/>
  <c r="AF8" i="90"/>
  <c r="AO8" i="90" s="1"/>
  <c r="W9" i="90"/>
  <c r="AE8" i="90"/>
  <c r="AG8" i="90"/>
  <c r="AP8" i="90" s="1"/>
  <c r="AI15" i="20"/>
  <c r="AN15" i="20"/>
  <c r="Y15" i="96"/>
  <c r="X15" i="96"/>
  <c r="AI8" i="10"/>
  <c r="AN8" i="10"/>
  <c r="Y20" i="105"/>
  <c r="X20" i="105"/>
  <c r="AF13" i="95"/>
  <c r="AO13" i="95" s="1"/>
  <c r="AE13" i="95"/>
  <c r="W14" i="95"/>
  <c r="AG13" i="95"/>
  <c r="AP13" i="95" s="1"/>
  <c r="AG9" i="98"/>
  <c r="AP9" i="98" s="1"/>
  <c r="AF9" i="98"/>
  <c r="AO9" i="98" s="1"/>
  <c r="W10" i="98"/>
  <c r="AE9" i="98"/>
  <c r="AR21" i="59"/>
  <c r="AL4" i="2"/>
  <c r="AU4" i="2" s="1"/>
  <c r="AU25" i="2" s="1"/>
  <c r="C11" i="2" s="1"/>
  <c r="AS4" i="2"/>
  <c r="AS25" i="2" s="1"/>
  <c r="Y20" i="32"/>
  <c r="Z20" i="32" s="1"/>
  <c r="X20" i="32"/>
  <c r="AE8" i="35"/>
  <c r="W9" i="35"/>
  <c r="AF8" i="35"/>
  <c r="AO8" i="35" s="1"/>
  <c r="AG8" i="35"/>
  <c r="AP8" i="35" s="1"/>
  <c r="AH20" i="46"/>
  <c r="AQ20" i="46" s="1"/>
  <c r="AJ22" i="75"/>
  <c r="AS22" i="75" s="1"/>
  <c r="AK22" i="75"/>
  <c r="AJ16" i="75"/>
  <c r="AS16" i="75" s="1"/>
  <c r="AK16" i="75"/>
  <c r="AK10" i="75"/>
  <c r="AT10" i="75" s="1"/>
  <c r="AJ10" i="75"/>
  <c r="AJ3" i="75"/>
  <c r="AB4" i="75"/>
  <c r="Y12" i="55"/>
  <c r="X12" i="55"/>
  <c r="AI12" i="16"/>
  <c r="AN12" i="16"/>
  <c r="Z8" i="94"/>
  <c r="AH19" i="93"/>
  <c r="AQ19" i="93" s="1"/>
  <c r="AR11" i="43"/>
  <c r="Y12" i="91"/>
  <c r="X12" i="91"/>
  <c r="Z12" i="91" s="1"/>
  <c r="AI22" i="97"/>
  <c r="AN22" i="97"/>
  <c r="AI8" i="48"/>
  <c r="AN8" i="48"/>
  <c r="Y17" i="13"/>
  <c r="Z17" i="13"/>
  <c r="X17" i="13"/>
  <c r="W13" i="11"/>
  <c r="AG12" i="11"/>
  <c r="AP12" i="11" s="1"/>
  <c r="AF12" i="11"/>
  <c r="AO12" i="11" s="1"/>
  <c r="AE12" i="11"/>
  <c r="Z20" i="46"/>
  <c r="AR17" i="101"/>
  <c r="AJ21" i="75"/>
  <c r="AK21" i="75"/>
  <c r="AT21" i="75" s="1"/>
  <c r="AJ15" i="75"/>
  <c r="AK15" i="75"/>
  <c r="AT15" i="75" s="1"/>
  <c r="AJ9" i="75"/>
  <c r="AK9" i="75"/>
  <c r="AT9" i="75" s="1"/>
  <c r="AR21" i="38"/>
  <c r="AI10" i="99"/>
  <c r="AN10" i="99"/>
  <c r="AN11" i="55"/>
  <c r="AI11" i="55"/>
  <c r="AR9" i="18"/>
  <c r="AH22" i="19"/>
  <c r="AQ22" i="19" s="1"/>
  <c r="AR18" i="15"/>
  <c r="Z12" i="43"/>
  <c r="AH12" i="43"/>
  <c r="AQ12" i="43" s="1"/>
  <c r="AH18" i="101"/>
  <c r="AQ18" i="101" s="1"/>
  <c r="Z19" i="93"/>
  <c r="AH10" i="18"/>
  <c r="AQ10" i="18" s="1"/>
  <c r="AI15" i="45"/>
  <c r="AN15" i="45"/>
  <c r="AI18" i="86"/>
  <c r="AN18" i="86"/>
  <c r="Y13" i="41"/>
  <c r="Z13" i="41" s="1"/>
  <c r="X13" i="41"/>
  <c r="Y9" i="48"/>
  <c r="X9" i="48"/>
  <c r="AR7" i="90"/>
  <c r="AE10" i="87"/>
  <c r="W11" i="87"/>
  <c r="AG10" i="87"/>
  <c r="AP10" i="87" s="1"/>
  <c r="AF10" i="87"/>
  <c r="AO10" i="87" s="1"/>
  <c r="AI15" i="100"/>
  <c r="AN15" i="100"/>
  <c r="AR15" i="51"/>
  <c r="AF7" i="85"/>
  <c r="AO7" i="85" s="1"/>
  <c r="AE7" i="85"/>
  <c r="W8" i="85"/>
  <c r="AG7" i="85"/>
  <c r="AP7" i="85" s="1"/>
  <c r="AJ20" i="75"/>
  <c r="AK20" i="75"/>
  <c r="AT20" i="75" s="1"/>
  <c r="AJ14" i="75"/>
  <c r="AK14" i="75"/>
  <c r="AT14" i="75" s="1"/>
  <c r="AK8" i="75"/>
  <c r="AT8" i="75" s="1"/>
  <c r="AJ8" i="75"/>
  <c r="AR7" i="82"/>
  <c r="Y17" i="104"/>
  <c r="Z17" i="104" s="1"/>
  <c r="X17" i="104"/>
  <c r="AN7" i="50"/>
  <c r="AI7" i="50"/>
  <c r="Z22" i="19"/>
  <c r="AR21" i="24"/>
  <c r="AG18" i="101"/>
  <c r="AP18" i="101" s="1"/>
  <c r="AF18" i="101"/>
  <c r="AO18" i="101" s="1"/>
  <c r="W19" i="101"/>
  <c r="AE18" i="101"/>
  <c r="AR18" i="52"/>
  <c r="AH22" i="59"/>
  <c r="AQ22" i="59" s="1"/>
  <c r="AR8" i="42"/>
  <c r="AF10" i="18"/>
  <c r="AO10" i="18" s="1"/>
  <c r="AG10" i="18"/>
  <c r="AP10" i="18" s="1"/>
  <c r="W11" i="18"/>
  <c r="AE10" i="18"/>
  <c r="Y22" i="71"/>
  <c r="X22" i="71"/>
  <c r="AN12" i="41"/>
  <c r="AI12" i="41"/>
  <c r="Y9" i="10"/>
  <c r="X9" i="10"/>
  <c r="Z9" i="10" s="1"/>
  <c r="Y16" i="84"/>
  <c r="X16" i="84"/>
  <c r="AR12" i="95"/>
  <c r="AR22" i="67"/>
  <c r="AH9" i="42"/>
  <c r="AQ9" i="42" s="1"/>
  <c r="AE12" i="49"/>
  <c r="AG12" i="49"/>
  <c r="AP12" i="49" s="1"/>
  <c r="W13" i="49"/>
  <c r="AF12" i="49"/>
  <c r="AO12" i="49" s="1"/>
  <c r="AI14" i="88"/>
  <c r="AN14" i="88"/>
  <c r="AH23" i="67"/>
  <c r="AQ23" i="67" s="1"/>
  <c r="AQ25" i="67" s="1"/>
  <c r="AZ3" i="67"/>
  <c r="AH22" i="38"/>
  <c r="AQ22" i="38" s="1"/>
  <c r="AI20" i="33"/>
  <c r="AR20" i="33" s="1"/>
  <c r="AN20" i="33"/>
  <c r="AJ19" i="75"/>
  <c r="AK19" i="75"/>
  <c r="AT19" i="75" s="1"/>
  <c r="AK13" i="75"/>
  <c r="AT13" i="75" s="1"/>
  <c r="AJ13" i="75"/>
  <c r="AK7" i="75"/>
  <c r="AT7" i="75" s="1"/>
  <c r="AJ7" i="75"/>
  <c r="AH16" i="51"/>
  <c r="AQ16" i="51" s="1"/>
  <c r="AI16" i="104"/>
  <c r="AN16" i="104"/>
  <c r="Y8" i="50"/>
  <c r="Z8" i="50" s="1"/>
  <c r="X8" i="50"/>
  <c r="Y11" i="99"/>
  <c r="X11" i="99"/>
  <c r="AR18" i="93"/>
  <c r="AF10" i="103"/>
  <c r="AO10" i="103" s="1"/>
  <c r="W11" i="103"/>
  <c r="AG10" i="103"/>
  <c r="AP10" i="103" s="1"/>
  <c r="AE10" i="103"/>
  <c r="AH16" i="44"/>
  <c r="AQ16" i="44" s="1"/>
  <c r="AR21" i="19"/>
  <c r="AH22" i="28"/>
  <c r="AQ22" i="28" s="1"/>
  <c r="AR19" i="46"/>
  <c r="AI11" i="91"/>
  <c r="AN11" i="91"/>
  <c r="Z22" i="59"/>
  <c r="Y22" i="79"/>
  <c r="X22" i="79"/>
  <c r="Y22" i="89"/>
  <c r="X22" i="89"/>
  <c r="Z22" i="89" s="1"/>
  <c r="AN21" i="71"/>
  <c r="AI21" i="71"/>
  <c r="Y16" i="45"/>
  <c r="X16" i="45"/>
  <c r="AI19" i="105"/>
  <c r="AN19" i="105"/>
  <c r="Y17" i="92"/>
  <c r="X17" i="92"/>
  <c r="AI15" i="84"/>
  <c r="AN15" i="84"/>
  <c r="AH19" i="52"/>
  <c r="AQ19" i="52" s="1"/>
  <c r="AI16" i="13"/>
  <c r="AN16" i="13"/>
  <c r="Z19" i="52"/>
  <c r="AR7" i="35"/>
  <c r="AN11" i="83"/>
  <c r="AI11" i="83"/>
  <c r="AH19" i="53"/>
  <c r="AQ19" i="53" s="1"/>
  <c r="AH8" i="82"/>
  <c r="AQ8" i="82" s="1"/>
  <c r="Z9" i="42"/>
  <c r="Z19" i="53"/>
  <c r="Y12" i="83"/>
  <c r="X12" i="83"/>
  <c r="AH14" i="58"/>
  <c r="AQ14" i="58" s="1"/>
  <c r="Y15" i="88"/>
  <c r="X15" i="88"/>
  <c r="Z15" i="88" s="1"/>
  <c r="AR23" i="75"/>
  <c r="AR25" i="75" s="1"/>
  <c r="AL23" i="75"/>
  <c r="AU23" i="75" s="1"/>
  <c r="AG14" i="9"/>
  <c r="AP14" i="9" s="1"/>
  <c r="AE14" i="9"/>
  <c r="W15" i="9"/>
  <c r="AF14" i="9"/>
  <c r="AO14" i="9" s="1"/>
  <c r="AH19" i="15"/>
  <c r="AQ19" i="15" s="1"/>
  <c r="Z23" i="67"/>
  <c r="Z22" i="38"/>
  <c r="AR13" i="58"/>
  <c r="AJ18" i="75"/>
  <c r="AS18" i="75" s="1"/>
  <c r="AK18" i="75"/>
  <c r="AJ12" i="75"/>
  <c r="AK12" i="75"/>
  <c r="AT12" i="75" s="1"/>
  <c r="AK6" i="75"/>
  <c r="AT6" i="75" s="1"/>
  <c r="AJ6" i="75"/>
  <c r="AH22" i="63"/>
  <c r="AQ22" i="63" s="1"/>
  <c r="Z16" i="51"/>
  <c r="AE8" i="102"/>
  <c r="W9" i="102"/>
  <c r="AG8" i="102"/>
  <c r="AP8" i="102" s="1"/>
  <c r="AF8" i="102"/>
  <c r="AO8" i="102" s="1"/>
  <c r="AH22" i="24"/>
  <c r="AQ22" i="24" s="1"/>
  <c r="AI14" i="54"/>
  <c r="AN14" i="54"/>
  <c r="AH8" i="90"/>
  <c r="AQ8" i="90" s="1"/>
  <c r="AF19" i="47"/>
  <c r="AO19" i="47" s="1"/>
  <c r="W20" i="47"/>
  <c r="AG19" i="47"/>
  <c r="AP19" i="47" s="1"/>
  <c r="AE19" i="47"/>
  <c r="Z16" i="44"/>
  <c r="Z22" i="28"/>
  <c r="Y16" i="20"/>
  <c r="X16" i="20"/>
  <c r="AN21" i="79"/>
  <c r="AI21" i="79"/>
  <c r="X23" i="97"/>
  <c r="Z23" i="97" s="1"/>
  <c r="Y23" i="97"/>
  <c r="AI14" i="96"/>
  <c r="AN14" i="96"/>
  <c r="AI21" i="89"/>
  <c r="AN21" i="89"/>
  <c r="Y19" i="86"/>
  <c r="X19" i="86"/>
  <c r="AI16" i="92"/>
  <c r="AN16" i="92"/>
  <c r="Z11" i="99" l="1"/>
  <c r="Z22" i="79"/>
  <c r="Z16" i="45"/>
  <c r="AF16" i="45" s="1"/>
  <c r="AO16" i="45" s="1"/>
  <c r="W10" i="10"/>
  <c r="AG9" i="10"/>
  <c r="AP9" i="10" s="1"/>
  <c r="AF9" i="10"/>
  <c r="AO9" i="10" s="1"/>
  <c r="AE9" i="10"/>
  <c r="AG11" i="99"/>
  <c r="AP11" i="99" s="1"/>
  <c r="AF11" i="99"/>
  <c r="AO11" i="99" s="1"/>
  <c r="AE11" i="99"/>
  <c r="W12" i="99"/>
  <c r="AE16" i="45"/>
  <c r="AG16" i="45"/>
  <c r="AP16" i="45" s="1"/>
  <c r="AF17" i="104"/>
  <c r="AO17" i="104" s="1"/>
  <c r="AE17" i="104"/>
  <c r="AG17" i="104"/>
  <c r="AP17" i="104" s="1"/>
  <c r="W18" i="104"/>
  <c r="W13" i="91"/>
  <c r="AF12" i="91"/>
  <c r="AO12" i="91" s="1"/>
  <c r="AE12" i="91"/>
  <c r="AG12" i="91"/>
  <c r="AP12" i="91" s="1"/>
  <c r="AG13" i="41"/>
  <c r="AP13" i="41" s="1"/>
  <c r="AE13" i="41"/>
  <c r="AF13" i="41"/>
  <c r="AO13" i="41" s="1"/>
  <c r="W14" i="41"/>
  <c r="AE15" i="88"/>
  <c r="AN15" i="88" s="1"/>
  <c r="AG15" i="88"/>
  <c r="AP15" i="88" s="1"/>
  <c r="W16" i="88"/>
  <c r="AF15" i="88"/>
  <c r="AG22" i="79"/>
  <c r="AP22" i="79" s="1"/>
  <c r="W23" i="79"/>
  <c r="AF22" i="79"/>
  <c r="AO22" i="79" s="1"/>
  <c r="AE22" i="79"/>
  <c r="AR16" i="92"/>
  <c r="AR14" i="96"/>
  <c r="AH17" i="92"/>
  <c r="AQ17" i="92" s="1"/>
  <c r="AR11" i="9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13" i="49"/>
  <c r="X13" i="49"/>
  <c r="Z13" i="49" s="1"/>
  <c r="AI18" i="101"/>
  <c r="AN18" i="101"/>
  <c r="AE22" i="19"/>
  <c r="AF22" i="19"/>
  <c r="AO22" i="19" s="1"/>
  <c r="AG22" i="19"/>
  <c r="AP22" i="19" s="1"/>
  <c r="W23" i="19"/>
  <c r="AH9" i="48"/>
  <c r="AQ9" i="48" s="1"/>
  <c r="AI12" i="11"/>
  <c r="AN12" i="11"/>
  <c r="AH12" i="55"/>
  <c r="AQ12" i="55" s="1"/>
  <c r="Y9" i="35"/>
  <c r="X9" i="35"/>
  <c r="AH15" i="96"/>
  <c r="AQ15" i="96" s="1"/>
  <c r="AH15" i="54"/>
  <c r="AQ15" i="54" s="1"/>
  <c r="Y23" i="24"/>
  <c r="Z23" i="24"/>
  <c r="X23" i="24"/>
  <c r="AF21" i="33"/>
  <c r="AO21" i="33" s="1"/>
  <c r="W22" i="33"/>
  <c r="AG21" i="33"/>
  <c r="AP21" i="33" s="1"/>
  <c r="AE21" i="33"/>
  <c r="AN8" i="102"/>
  <c r="AI8" i="102"/>
  <c r="W23" i="38"/>
  <c r="AE22" i="38"/>
  <c r="AG22" i="38"/>
  <c r="AP22" i="38" s="1"/>
  <c r="AF22" i="38"/>
  <c r="AO22" i="38" s="1"/>
  <c r="AG23" i="97"/>
  <c r="AP23" i="97" s="1"/>
  <c r="AE23" i="97"/>
  <c r="AF23" i="97"/>
  <c r="AO23" i="97" s="1"/>
  <c r="W24" i="97"/>
  <c r="AF16" i="51"/>
  <c r="AO16" i="51" s="1"/>
  <c r="AG16" i="51"/>
  <c r="AP16" i="51" s="1"/>
  <c r="AE16" i="51"/>
  <c r="W17" i="51"/>
  <c r="AL18" i="75"/>
  <c r="AU18" i="75" s="1"/>
  <c r="AT18" i="75"/>
  <c r="Y15" i="9"/>
  <c r="X15" i="9"/>
  <c r="Z17" i="92"/>
  <c r="AH22" i="79"/>
  <c r="AQ22" i="79" s="1"/>
  <c r="AN10" i="103"/>
  <c r="AI10" i="103"/>
  <c r="AH11" i="99"/>
  <c r="AQ11" i="99" s="1"/>
  <c r="AS19" i="75"/>
  <c r="AL19" i="75"/>
  <c r="AU19" i="75" s="1"/>
  <c r="AX22" i="67"/>
  <c r="S22" i="67" s="1"/>
  <c r="AC22" i="67" s="1"/>
  <c r="AB23" i="67" s="1"/>
  <c r="AI10" i="18"/>
  <c r="AN10" i="18"/>
  <c r="Y19" i="101"/>
  <c r="X19" i="101"/>
  <c r="AR7" i="50"/>
  <c r="AS20" i="75"/>
  <c r="AL20" i="75"/>
  <c r="AU20" i="75" s="1"/>
  <c r="Z9" i="48"/>
  <c r="AR18" i="86"/>
  <c r="AF12" i="43"/>
  <c r="AO12" i="43" s="1"/>
  <c r="W13" i="43"/>
  <c r="AE12" i="43"/>
  <c r="AG12" i="43"/>
  <c r="AP12" i="43" s="1"/>
  <c r="AS21" i="75"/>
  <c r="AL21" i="75"/>
  <c r="AU21" i="75" s="1"/>
  <c r="Z12" i="55"/>
  <c r="AL16" i="75"/>
  <c r="AU16" i="75" s="1"/>
  <c r="AT16" i="75"/>
  <c r="AI8" i="35"/>
  <c r="AN8" i="35"/>
  <c r="AH20" i="105"/>
  <c r="AQ20" i="105" s="1"/>
  <c r="Z15" i="96"/>
  <c r="AN8" i="90"/>
  <c r="AI8" i="90"/>
  <c r="Z15" i="54"/>
  <c r="AS11" i="75"/>
  <c r="AL11" i="75"/>
  <c r="AU11" i="75" s="1"/>
  <c r="AN8" i="82"/>
  <c r="AI8" i="82"/>
  <c r="Y20" i="15"/>
  <c r="Z20" i="15" s="1"/>
  <c r="X20" i="15"/>
  <c r="AH19" i="86"/>
  <c r="AQ19" i="86" s="1"/>
  <c r="AH16" i="20"/>
  <c r="AQ16" i="20" s="1"/>
  <c r="AI19" i="47"/>
  <c r="AN19" i="47"/>
  <c r="AH12" i="83"/>
  <c r="AQ12" i="83" s="1"/>
  <c r="Z19" i="86"/>
  <c r="Z16" i="20"/>
  <c r="AF23" i="67"/>
  <c r="AO23" i="67" s="1"/>
  <c r="AO25" i="67" s="1"/>
  <c r="AE23" i="67"/>
  <c r="AG23" i="67"/>
  <c r="AP23" i="67" s="1"/>
  <c r="AP25" i="67" s="1"/>
  <c r="AH15" i="88"/>
  <c r="AQ15" i="88" s="1"/>
  <c r="Z12" i="83"/>
  <c r="Y20" i="47"/>
  <c r="X20" i="47"/>
  <c r="Z20" i="47" s="1"/>
  <c r="AH23" i="97"/>
  <c r="AQ23" i="97" s="1"/>
  <c r="AG22" i="28"/>
  <c r="AP22" i="28" s="1"/>
  <c r="AE22" i="28"/>
  <c r="W23" i="28"/>
  <c r="AF22" i="28"/>
  <c r="AO22" i="28" s="1"/>
  <c r="AN14" i="9"/>
  <c r="AI14" i="9"/>
  <c r="AR14" i="9" s="1"/>
  <c r="AE19" i="53"/>
  <c r="AF19" i="53"/>
  <c r="AO19" i="53" s="1"/>
  <c r="AG19" i="53"/>
  <c r="AP19" i="53" s="1"/>
  <c r="W20" i="53"/>
  <c r="AG19" i="52"/>
  <c r="AP19" i="52" s="1"/>
  <c r="W20" i="52"/>
  <c r="AE19" i="52"/>
  <c r="AF19" i="52"/>
  <c r="AO19" i="52" s="1"/>
  <c r="AR21" i="71"/>
  <c r="AR16" i="104"/>
  <c r="AS7" i="75"/>
  <c r="AL7" i="75"/>
  <c r="AU7" i="75" s="1"/>
  <c r="AN12" i="49"/>
  <c r="AI12" i="49"/>
  <c r="AH16" i="84"/>
  <c r="AQ16" i="84" s="1"/>
  <c r="AR12" i="41"/>
  <c r="Y11" i="18"/>
  <c r="X11" i="18"/>
  <c r="AS8" i="75"/>
  <c r="AL8" i="75"/>
  <c r="AU8" i="75" s="1"/>
  <c r="Y11" i="87"/>
  <c r="X11" i="87"/>
  <c r="Z11" i="87" s="1"/>
  <c r="W20" i="93"/>
  <c r="AG19" i="93"/>
  <c r="AP19" i="93" s="1"/>
  <c r="AF19" i="93"/>
  <c r="AO19" i="93" s="1"/>
  <c r="AE19" i="93"/>
  <c r="AR11" i="55"/>
  <c r="AR8" i="48"/>
  <c r="AH20" i="32"/>
  <c r="AQ20" i="32" s="1"/>
  <c r="Z20" i="105"/>
  <c r="Y9" i="90"/>
  <c r="X9" i="90"/>
  <c r="Z9" i="90" s="1"/>
  <c r="Y15" i="58"/>
  <c r="X15" i="58"/>
  <c r="AS12" i="75"/>
  <c r="AL12" i="75"/>
  <c r="AU12" i="75" s="1"/>
  <c r="AR21" i="89"/>
  <c r="AR21" i="79"/>
  <c r="W17" i="44"/>
  <c r="AE16" i="44"/>
  <c r="AF16" i="44"/>
  <c r="AO16" i="44" s="1"/>
  <c r="AG16" i="44"/>
  <c r="AP16" i="44" s="1"/>
  <c r="AS6" i="75"/>
  <c r="AL6" i="75"/>
  <c r="AU6" i="75" s="1"/>
  <c r="AF9" i="42"/>
  <c r="AO9" i="42" s="1"/>
  <c r="AG9" i="42"/>
  <c r="AP9" i="42" s="1"/>
  <c r="W10" i="42"/>
  <c r="AE9" i="42"/>
  <c r="Y11" i="103"/>
  <c r="X11" i="103"/>
  <c r="Z11" i="103" s="1"/>
  <c r="Z16" i="84"/>
  <c r="AH17" i="104"/>
  <c r="AQ17" i="104" s="1"/>
  <c r="AN10" i="87"/>
  <c r="AI10" i="87"/>
  <c r="AH13" i="41"/>
  <c r="AQ13" i="41" s="1"/>
  <c r="AR15" i="45"/>
  <c r="AS9" i="75"/>
  <c r="AL9" i="75"/>
  <c r="AU9" i="75" s="1"/>
  <c r="Y13" i="11"/>
  <c r="Z13" i="11" s="1"/>
  <c r="X13" i="11"/>
  <c r="AG8" i="94"/>
  <c r="AP8" i="94" s="1"/>
  <c r="W9" i="94"/>
  <c r="AF8" i="94"/>
  <c r="AO8" i="94" s="1"/>
  <c r="AE8" i="94"/>
  <c r="AK4" i="75"/>
  <c r="AT4" i="75" s="1"/>
  <c r="AJ4" i="75"/>
  <c r="AL22" i="75"/>
  <c r="AU22" i="75" s="1"/>
  <c r="AT22" i="75"/>
  <c r="AG20" i="32"/>
  <c r="AP20" i="32" s="1"/>
  <c r="AF20" i="32"/>
  <c r="W21" i="32"/>
  <c r="AE20" i="32"/>
  <c r="AN20" i="32" s="1"/>
  <c r="Y23" i="63"/>
  <c r="X23" i="63"/>
  <c r="AR19" i="32"/>
  <c r="AR14" i="54"/>
  <c r="Y9" i="102"/>
  <c r="X9" i="102"/>
  <c r="Z9" i="102" s="1"/>
  <c r="AR11" i="83"/>
  <c r="AR16" i="13"/>
  <c r="AR19" i="105"/>
  <c r="AH22" i="89"/>
  <c r="AQ22" i="89" s="1"/>
  <c r="W23" i="59"/>
  <c r="AG22" i="59"/>
  <c r="AP22" i="59" s="1"/>
  <c r="AE22" i="59"/>
  <c r="AF22" i="59"/>
  <c r="AO22" i="59" s="1"/>
  <c r="AH8" i="50"/>
  <c r="AQ8" i="50" s="1"/>
  <c r="AS13" i="75"/>
  <c r="AL13" i="75"/>
  <c r="AU13" i="75" s="1"/>
  <c r="AR14" i="88"/>
  <c r="Z22" i="71"/>
  <c r="AH22" i="71"/>
  <c r="AQ22" i="71" s="1"/>
  <c r="Y8" i="85"/>
  <c r="Z8" i="85" s="1"/>
  <c r="X8" i="85"/>
  <c r="AR15" i="100"/>
  <c r="AE20" i="46"/>
  <c r="AG20" i="46"/>
  <c r="AP20" i="46" s="1"/>
  <c r="AF20" i="46"/>
  <c r="AO20" i="46" s="1"/>
  <c r="W21" i="46"/>
  <c r="AH17" i="13"/>
  <c r="AQ17" i="13" s="1"/>
  <c r="AR22" i="97"/>
  <c r="AL3" i="75"/>
  <c r="AU3" i="75" s="1"/>
  <c r="AS3" i="75"/>
  <c r="AN9" i="98"/>
  <c r="AI9" i="98"/>
  <c r="Y14" i="95"/>
  <c r="X14" i="95"/>
  <c r="Z14" i="95" s="1"/>
  <c r="AR15" i="20"/>
  <c r="AN22" i="24"/>
  <c r="AI22" i="24"/>
  <c r="AR22" i="24" s="1"/>
  <c r="AH13" i="16"/>
  <c r="AQ13" i="16" s="1"/>
  <c r="AN22" i="63"/>
  <c r="AI22" i="63"/>
  <c r="AS17" i="75"/>
  <c r="AL17" i="75"/>
  <c r="AU17" i="75" s="1"/>
  <c r="AH16" i="100"/>
  <c r="AQ16" i="100" s="1"/>
  <c r="AI19" i="15"/>
  <c r="AN19" i="15"/>
  <c r="AR15" i="84"/>
  <c r="AH16" i="45"/>
  <c r="AQ16" i="45" s="1"/>
  <c r="AG22" i="89"/>
  <c r="AP22" i="89" s="1"/>
  <c r="AF22" i="89"/>
  <c r="AO22" i="89" s="1"/>
  <c r="AE22" i="89"/>
  <c r="W23" i="89"/>
  <c r="AE8" i="50"/>
  <c r="W9" i="50"/>
  <c r="AF8" i="50"/>
  <c r="AO8" i="50" s="1"/>
  <c r="AG8" i="50"/>
  <c r="AP8" i="50" s="1"/>
  <c r="AH9" i="10"/>
  <c r="AQ9" i="10" s="1"/>
  <c r="AS14" i="75"/>
  <c r="AL14" i="75"/>
  <c r="AU14" i="75" s="1"/>
  <c r="AN7" i="85"/>
  <c r="AI7" i="85"/>
  <c r="AR10" i="99"/>
  <c r="AS15" i="75"/>
  <c r="AL15" i="75"/>
  <c r="AU15" i="75" s="1"/>
  <c r="AE17" i="13"/>
  <c r="AG17" i="13"/>
  <c r="AP17" i="13" s="1"/>
  <c r="AF17" i="13"/>
  <c r="AO17" i="13" s="1"/>
  <c r="W18" i="13"/>
  <c r="AH12" i="91"/>
  <c r="AQ12" i="91" s="1"/>
  <c r="AR12" i="16"/>
  <c r="AS10" i="75"/>
  <c r="AL10" i="75"/>
  <c r="AU10" i="75" s="1"/>
  <c r="X10" i="98"/>
  <c r="Z10" i="98" s="1"/>
  <c r="Y10" i="98"/>
  <c r="AI13" i="95"/>
  <c r="AN13" i="95"/>
  <c r="AR8" i="10"/>
  <c r="Z13" i="16"/>
  <c r="AS5" i="75"/>
  <c r="AL5" i="75"/>
  <c r="AU5" i="75" s="1"/>
  <c r="AH21" i="33"/>
  <c r="AQ21" i="33" s="1"/>
  <c r="Z16" i="100"/>
  <c r="Y9" i="82"/>
  <c r="X9" i="82"/>
  <c r="AN14" i="58"/>
  <c r="AI14" i="58"/>
  <c r="AR14" i="58" s="1"/>
  <c r="Z15" i="58" l="1"/>
  <c r="Z11" i="18"/>
  <c r="Z19" i="101"/>
  <c r="Z15" i="9"/>
  <c r="W17" i="45"/>
  <c r="AF13" i="11"/>
  <c r="AO13" i="11" s="1"/>
  <c r="W14" i="11"/>
  <c r="AG13" i="11"/>
  <c r="AP13" i="11" s="1"/>
  <c r="AE13" i="11"/>
  <c r="AG10" i="98"/>
  <c r="AP10" i="98" s="1"/>
  <c r="W11" i="98"/>
  <c r="AF10" i="98"/>
  <c r="AO10" i="98" s="1"/>
  <c r="AE10" i="98"/>
  <c r="AF11" i="18"/>
  <c r="AO11" i="18" s="1"/>
  <c r="AG11" i="18"/>
  <c r="AP11" i="18" s="1"/>
  <c r="AE11" i="18"/>
  <c r="W12" i="18"/>
  <c r="AE20" i="47"/>
  <c r="AF20" i="47"/>
  <c r="AO20" i="47" s="1"/>
  <c r="AG20" i="47"/>
  <c r="AP20" i="47" s="1"/>
  <c r="W21" i="47"/>
  <c r="AG8" i="85"/>
  <c r="AP8" i="85" s="1"/>
  <c r="AF8" i="85"/>
  <c r="AO8" i="85" s="1"/>
  <c r="W9" i="85"/>
  <c r="AE8" i="85"/>
  <c r="AE15" i="58"/>
  <c r="W16" i="58"/>
  <c r="AG15" i="58"/>
  <c r="AP15" i="58" s="1"/>
  <c r="AF15" i="58"/>
  <c r="AO15" i="58" s="1"/>
  <c r="AF19" i="101"/>
  <c r="AO19" i="101" s="1"/>
  <c r="AE19" i="101"/>
  <c r="W20" i="101"/>
  <c r="AG19" i="101"/>
  <c r="AP19" i="101" s="1"/>
  <c r="AE15" i="9"/>
  <c r="AF15" i="9"/>
  <c r="AO15" i="9" s="1"/>
  <c r="W16" i="9"/>
  <c r="AG15" i="9"/>
  <c r="AP15" i="9" s="1"/>
  <c r="AR7" i="85"/>
  <c r="Y23" i="89"/>
  <c r="Z23" i="89"/>
  <c r="X23" i="89"/>
  <c r="AR22" i="63"/>
  <c r="AF14" i="95"/>
  <c r="AO14" i="95" s="1"/>
  <c r="AE14" i="95"/>
  <c r="AG14" i="95"/>
  <c r="AP14" i="95" s="1"/>
  <c r="W15" i="95"/>
  <c r="W14" i="16"/>
  <c r="AE13" i="16"/>
  <c r="AF13" i="16"/>
  <c r="AO13" i="16" s="1"/>
  <c r="AG13" i="16"/>
  <c r="AP13" i="16" s="1"/>
  <c r="Y18" i="13"/>
  <c r="X18" i="13"/>
  <c r="AN8" i="50"/>
  <c r="AI8" i="50"/>
  <c r="AR9" i="98"/>
  <c r="Y21" i="46"/>
  <c r="X21" i="46"/>
  <c r="AH8" i="85"/>
  <c r="AQ8" i="85" s="1"/>
  <c r="AL4" i="75"/>
  <c r="AU4" i="75" s="1"/>
  <c r="AS4" i="75"/>
  <c r="AS25" i="75" s="1"/>
  <c r="AH15" i="58"/>
  <c r="AQ15" i="58" s="1"/>
  <c r="W21" i="105"/>
  <c r="AF20" i="105"/>
  <c r="AO20" i="105" s="1"/>
  <c r="AE20" i="105"/>
  <c r="AG20" i="105"/>
  <c r="AP20" i="105" s="1"/>
  <c r="AR12" i="49"/>
  <c r="W20" i="86"/>
  <c r="AG19" i="86"/>
  <c r="AP19" i="86" s="1"/>
  <c r="AF19" i="86"/>
  <c r="AO19" i="86" s="1"/>
  <c r="AE19" i="86"/>
  <c r="AH20" i="15"/>
  <c r="AQ20" i="15" s="1"/>
  <c r="AG9" i="48"/>
  <c r="AP9" i="48" s="1"/>
  <c r="AE9" i="48"/>
  <c r="W10" i="48"/>
  <c r="AF9" i="48"/>
  <c r="AO9" i="48" s="1"/>
  <c r="AR10" i="103"/>
  <c r="AI16" i="51"/>
  <c r="AN16" i="51"/>
  <c r="AI23" i="97"/>
  <c r="AN23" i="97"/>
  <c r="AR8" i="102"/>
  <c r="AH23" i="24"/>
  <c r="AQ23" i="24" s="1"/>
  <c r="AQ25" i="24" s="1"/>
  <c r="AZ3" i="24"/>
  <c r="Y23" i="19"/>
  <c r="X23" i="19"/>
  <c r="AH13" i="49"/>
  <c r="AQ13" i="49" s="1"/>
  <c r="AJ19" i="67"/>
  <c r="AK19" i="67"/>
  <c r="AT19" i="67" s="1"/>
  <c r="AJ13" i="67"/>
  <c r="AK13" i="67"/>
  <c r="AT13" i="67" s="1"/>
  <c r="AJ7" i="67"/>
  <c r="AK7" i="67"/>
  <c r="AT7" i="67" s="1"/>
  <c r="Y23" i="59"/>
  <c r="X23" i="59"/>
  <c r="AH9" i="102"/>
  <c r="AQ9" i="102" s="1"/>
  <c r="Y21" i="32"/>
  <c r="Z21" i="32" s="1"/>
  <c r="X21" i="32"/>
  <c r="AT25" i="75"/>
  <c r="AH13" i="11"/>
  <c r="AQ13" i="11" s="1"/>
  <c r="AR10" i="87"/>
  <c r="AN9" i="42"/>
  <c r="AI9" i="42"/>
  <c r="AR19" i="47"/>
  <c r="W21" i="15"/>
  <c r="AF20" i="15"/>
  <c r="AO20" i="15" s="1"/>
  <c r="AG20" i="15"/>
  <c r="AP20" i="15" s="1"/>
  <c r="AE20" i="15"/>
  <c r="AG15" i="54"/>
  <c r="AP15" i="54" s="1"/>
  <c r="AF15" i="54"/>
  <c r="AO15" i="54" s="1"/>
  <c r="AE15" i="54"/>
  <c r="W16" i="54"/>
  <c r="AI12" i="43"/>
  <c r="AN12" i="43"/>
  <c r="AF23" i="24"/>
  <c r="AO23" i="24" s="1"/>
  <c r="AO25" i="24" s="1"/>
  <c r="AG23" i="24"/>
  <c r="AP23" i="24" s="1"/>
  <c r="AP25" i="24" s="1"/>
  <c r="AE23" i="24"/>
  <c r="AH9" i="35"/>
  <c r="AQ9" i="35" s="1"/>
  <c r="AF13" i="49"/>
  <c r="AO13" i="49" s="1"/>
  <c r="AG13" i="49"/>
  <c r="AP13" i="49" s="1"/>
  <c r="W14" i="49"/>
  <c r="AE13" i="49"/>
  <c r="AJ18" i="67"/>
  <c r="AK18" i="67"/>
  <c r="AT18" i="67" s="1"/>
  <c r="AJ12" i="67"/>
  <c r="AK12" i="67"/>
  <c r="AT12" i="67" s="1"/>
  <c r="AK6" i="67"/>
  <c r="AT6" i="67" s="1"/>
  <c r="AJ6" i="67"/>
  <c r="Y14" i="41"/>
  <c r="X14" i="41"/>
  <c r="AN12" i="91"/>
  <c r="AI12" i="91"/>
  <c r="AI17" i="104"/>
  <c r="AN17" i="104"/>
  <c r="AI16" i="45"/>
  <c r="AN16" i="45"/>
  <c r="AF16" i="100"/>
  <c r="AO16" i="100" s="1"/>
  <c r="W17" i="100"/>
  <c r="AG16" i="100"/>
  <c r="AP16" i="100" s="1"/>
  <c r="AE16" i="100"/>
  <c r="AH10" i="98"/>
  <c r="AQ10" i="98" s="1"/>
  <c r="AR19" i="15"/>
  <c r="W10" i="102"/>
  <c r="AG9" i="102"/>
  <c r="AP9" i="102" s="1"/>
  <c r="AF9" i="102"/>
  <c r="AO9" i="102" s="1"/>
  <c r="AE9" i="102"/>
  <c r="AH23" i="63"/>
  <c r="AQ23" i="63" s="1"/>
  <c r="AQ25" i="63" s="1"/>
  <c r="AZ3" i="63"/>
  <c r="AI20" i="32"/>
  <c r="AO20" i="32"/>
  <c r="W17" i="84"/>
  <c r="AG16" i="84"/>
  <c r="AP16" i="84" s="1"/>
  <c r="AF16" i="84"/>
  <c r="AO16" i="84" s="1"/>
  <c r="AE16" i="84"/>
  <c r="Y10" i="42"/>
  <c r="X10" i="42"/>
  <c r="Y20" i="93"/>
  <c r="Z20" i="93" s="1"/>
  <c r="X20" i="93"/>
  <c r="AH11" i="18"/>
  <c r="AQ11" i="18" s="1"/>
  <c r="Y20" i="53"/>
  <c r="Z20" i="53" s="1"/>
  <c r="X20" i="53"/>
  <c r="AG12" i="83"/>
  <c r="AP12" i="83" s="1"/>
  <c r="AF12" i="83"/>
  <c r="AO12" i="83" s="1"/>
  <c r="W13" i="83"/>
  <c r="AE12" i="83"/>
  <c r="AR8" i="90"/>
  <c r="AE12" i="55"/>
  <c r="AF12" i="55"/>
  <c r="AO12" i="55" s="1"/>
  <c r="AG12" i="55"/>
  <c r="AP12" i="55" s="1"/>
  <c r="W13" i="55"/>
  <c r="Y13" i="43"/>
  <c r="Z13" i="43" s="1"/>
  <c r="X13" i="43"/>
  <c r="AN21" i="33"/>
  <c r="AI21" i="33"/>
  <c r="Z9" i="35"/>
  <c r="AJ17" i="67"/>
  <c r="AK17" i="67"/>
  <c r="AT17" i="67" s="1"/>
  <c r="AK11" i="67"/>
  <c r="AT11" i="67" s="1"/>
  <c r="AJ11" i="67"/>
  <c r="AJ5" i="67"/>
  <c r="AK5" i="67"/>
  <c r="AT5" i="67" s="1"/>
  <c r="AI15" i="88"/>
  <c r="AO15" i="88"/>
  <c r="AN9" i="10"/>
  <c r="AI9" i="10"/>
  <c r="AH14" i="95"/>
  <c r="AQ14" i="95" s="1"/>
  <c r="AU25" i="75"/>
  <c r="C11" i="75" s="1"/>
  <c r="F19" i="57" s="1"/>
  <c r="AI20" i="46"/>
  <c r="AN20" i="46"/>
  <c r="Z23" i="63"/>
  <c r="AN8" i="94"/>
  <c r="AI8" i="94"/>
  <c r="AH11" i="103"/>
  <c r="AQ11" i="103" s="1"/>
  <c r="AH9" i="90"/>
  <c r="AQ9" i="90" s="1"/>
  <c r="AH11" i="87"/>
  <c r="AQ11" i="87" s="1"/>
  <c r="Y23" i="28"/>
  <c r="X23" i="28"/>
  <c r="AI23" i="67"/>
  <c r="AN23" i="67"/>
  <c r="AN25" i="67" s="1"/>
  <c r="AR8" i="82"/>
  <c r="AR10" i="18"/>
  <c r="AN22" i="19"/>
  <c r="AI22" i="19"/>
  <c r="AJ22" i="67"/>
  <c r="AK22" i="67"/>
  <c r="AT22" i="67" s="1"/>
  <c r="AJ16" i="67"/>
  <c r="AK16" i="67"/>
  <c r="AT16" i="67" s="1"/>
  <c r="AJ10" i="67"/>
  <c r="AK10" i="67"/>
  <c r="AT10" i="67" s="1"/>
  <c r="AN22" i="79"/>
  <c r="AI22" i="79"/>
  <c r="Y16" i="88"/>
  <c r="X16" i="88"/>
  <c r="AI13" i="41"/>
  <c r="AN13" i="41"/>
  <c r="Y13" i="91"/>
  <c r="X13" i="91"/>
  <c r="Y12" i="99"/>
  <c r="X12" i="99"/>
  <c r="AH9" i="82"/>
  <c r="AQ9" i="82" s="1"/>
  <c r="AR13" i="95"/>
  <c r="AG11" i="103"/>
  <c r="AP11" i="103" s="1"/>
  <c r="AE11" i="103"/>
  <c r="AF11" i="103"/>
  <c r="AO11" i="103" s="1"/>
  <c r="W12" i="103"/>
  <c r="AI16" i="44"/>
  <c r="AN16" i="44"/>
  <c r="W10" i="90"/>
  <c r="AF9" i="90"/>
  <c r="AO9" i="90" s="1"/>
  <c r="AG9" i="90"/>
  <c r="AP9" i="90" s="1"/>
  <c r="AE9" i="90"/>
  <c r="W12" i="87"/>
  <c r="AG11" i="87"/>
  <c r="AP11" i="87" s="1"/>
  <c r="AF11" i="87"/>
  <c r="AO11" i="87" s="1"/>
  <c r="AE11" i="87"/>
  <c r="AI19" i="52"/>
  <c r="AN19" i="52"/>
  <c r="AI22" i="28"/>
  <c r="AN22" i="28"/>
  <c r="W16" i="96"/>
  <c r="AG15" i="96"/>
  <c r="AP15" i="96" s="1"/>
  <c r="AF15" i="96"/>
  <c r="AO15" i="96" s="1"/>
  <c r="AE15" i="96"/>
  <c r="AJ23" i="67"/>
  <c r="AS23" i="67" s="1"/>
  <c r="AK23" i="67"/>
  <c r="AT23" i="67" s="1"/>
  <c r="AF17" i="92"/>
  <c r="AO17" i="92" s="1"/>
  <c r="AE17" i="92"/>
  <c r="W18" i="92"/>
  <c r="AG17" i="92"/>
  <c r="AP17" i="92" s="1"/>
  <c r="Y24" i="97"/>
  <c r="X24" i="97"/>
  <c r="AN22" i="38"/>
  <c r="AI22" i="38"/>
  <c r="Y22" i="33"/>
  <c r="X22" i="33"/>
  <c r="AR12" i="11"/>
  <c r="AJ21" i="67"/>
  <c r="AS21" i="67" s="1"/>
  <c r="AK21" i="67"/>
  <c r="AJ15" i="67"/>
  <c r="AK15" i="67"/>
  <c r="AT15" i="67" s="1"/>
  <c r="AJ9" i="67"/>
  <c r="AK9" i="67"/>
  <c r="AT9" i="67" s="1"/>
  <c r="AJ3" i="67"/>
  <c r="AB4" i="67"/>
  <c r="AN11" i="99"/>
  <c r="AI11" i="99"/>
  <c r="AI17" i="13"/>
  <c r="AN17" i="13"/>
  <c r="AI22" i="89"/>
  <c r="AN22" i="89"/>
  <c r="Z9" i="82"/>
  <c r="Y9" i="50"/>
  <c r="X9" i="50"/>
  <c r="Z9" i="50" s="1"/>
  <c r="W23" i="71"/>
  <c r="AF22" i="71"/>
  <c r="AO22" i="71" s="1"/>
  <c r="AE22" i="71"/>
  <c r="AG22" i="71"/>
  <c r="AP22" i="71" s="1"/>
  <c r="AN22" i="59"/>
  <c r="AI22" i="59"/>
  <c r="Y9" i="94"/>
  <c r="X9" i="94"/>
  <c r="Z9" i="94" s="1"/>
  <c r="Y17" i="44"/>
  <c r="X17" i="44"/>
  <c r="Z17" i="44" s="1"/>
  <c r="AI19" i="93"/>
  <c r="AN19" i="93"/>
  <c r="Y20" i="52"/>
  <c r="X20" i="52"/>
  <c r="AI19" i="53"/>
  <c r="AN19" i="53"/>
  <c r="AH20" i="47"/>
  <c r="AQ20" i="47" s="1"/>
  <c r="AE16" i="20"/>
  <c r="W17" i="20"/>
  <c r="AF16" i="20"/>
  <c r="AO16" i="20" s="1"/>
  <c r="AG16" i="20"/>
  <c r="AP16" i="20" s="1"/>
  <c r="AR8" i="35"/>
  <c r="AH19" i="101"/>
  <c r="AQ19" i="101" s="1"/>
  <c r="AH15" i="9"/>
  <c r="AQ15" i="9" s="1"/>
  <c r="Y17" i="51"/>
  <c r="X17" i="51"/>
  <c r="Y23" i="38"/>
  <c r="X23" i="38"/>
  <c r="Z23" i="38" s="1"/>
  <c r="AR18" i="101"/>
  <c r="AJ20" i="67"/>
  <c r="AK20" i="67"/>
  <c r="AT20" i="67" s="1"/>
  <c r="AJ14" i="67"/>
  <c r="AS14" i="67" s="1"/>
  <c r="AK14" i="67"/>
  <c r="AJ8" i="67"/>
  <c r="AK8" i="67"/>
  <c r="AT8" i="67" s="1"/>
  <c r="Y23" i="79"/>
  <c r="X23" i="79"/>
  <c r="Y18" i="104"/>
  <c r="X18" i="104"/>
  <c r="Y17" i="45"/>
  <c r="X17" i="45"/>
  <c r="Y10" i="10"/>
  <c r="X10" i="10"/>
  <c r="Z23" i="28" l="1"/>
  <c r="Z23" i="19"/>
  <c r="Z18" i="104"/>
  <c r="W19" i="104" s="1"/>
  <c r="Z10" i="10"/>
  <c r="AG10" i="10" s="1"/>
  <c r="AP10" i="10" s="1"/>
  <c r="Z13" i="91"/>
  <c r="W14" i="91" s="1"/>
  <c r="AE10" i="10"/>
  <c r="AG18" i="104"/>
  <c r="AP18" i="104" s="1"/>
  <c r="AF18" i="104"/>
  <c r="AO18" i="104" s="1"/>
  <c r="AE18" i="104"/>
  <c r="AE13" i="91"/>
  <c r="W21" i="93"/>
  <c r="AG20" i="93"/>
  <c r="AP20" i="93" s="1"/>
  <c r="AF20" i="93"/>
  <c r="AO20" i="93" s="1"/>
  <c r="AE20" i="93"/>
  <c r="AF23" i="38"/>
  <c r="AO23" i="38" s="1"/>
  <c r="AO25" i="38" s="1"/>
  <c r="AE23" i="38"/>
  <c r="AG23" i="38"/>
  <c r="AP23" i="38" s="1"/>
  <c r="AP25" i="38" s="1"/>
  <c r="AE23" i="28"/>
  <c r="AG23" i="28"/>
  <c r="AP23" i="28" s="1"/>
  <c r="AP25" i="28" s="1"/>
  <c r="AF23" i="28"/>
  <c r="AO23" i="28" s="1"/>
  <c r="AO25" i="28" s="1"/>
  <c r="AE23" i="19"/>
  <c r="AF23" i="19"/>
  <c r="AO23" i="19" s="1"/>
  <c r="AO25" i="19" s="1"/>
  <c r="AG23" i="19"/>
  <c r="AP23" i="19" s="1"/>
  <c r="AP25" i="19" s="1"/>
  <c r="AR22" i="79"/>
  <c r="AR8" i="94"/>
  <c r="AG13" i="43"/>
  <c r="AP13" i="43" s="1"/>
  <c r="W14" i="43"/>
  <c r="AE13" i="43"/>
  <c r="AF13" i="43"/>
  <c r="AO13" i="43" s="1"/>
  <c r="AN12" i="55"/>
  <c r="AI12" i="55"/>
  <c r="AH14" i="41"/>
  <c r="AQ14" i="41" s="1"/>
  <c r="AS12" i="67"/>
  <c r="AL12" i="67"/>
  <c r="AU12" i="67" s="1"/>
  <c r="AG21" i="32"/>
  <c r="AP21" i="32" s="1"/>
  <c r="W22" i="32"/>
  <c r="AF21" i="32"/>
  <c r="AO21" i="32" s="1"/>
  <c r="AE21" i="32"/>
  <c r="AR23" i="97"/>
  <c r="AI20" i="105"/>
  <c r="AN20" i="105"/>
  <c r="AR8" i="50"/>
  <c r="AG23" i="89"/>
  <c r="AP23" i="89" s="1"/>
  <c r="W24" i="89"/>
  <c r="AF23" i="89"/>
  <c r="AO23" i="89" s="1"/>
  <c r="AE23" i="89"/>
  <c r="AN8" i="85"/>
  <c r="AI8" i="85"/>
  <c r="AE9" i="94"/>
  <c r="AF9" i="94"/>
  <c r="AO9" i="94" s="1"/>
  <c r="AG9" i="94"/>
  <c r="AP9" i="94" s="1"/>
  <c r="W10" i="94"/>
  <c r="AL21" i="67"/>
  <c r="AU21" i="67" s="1"/>
  <c r="AT21" i="67"/>
  <c r="AI16" i="20"/>
  <c r="AN16" i="20"/>
  <c r="AL3" i="67"/>
  <c r="AU3" i="67" s="1"/>
  <c r="AS3" i="67"/>
  <c r="AR22" i="28"/>
  <c r="Y10" i="90"/>
  <c r="X10" i="90"/>
  <c r="AN11" i="103"/>
  <c r="AI11" i="103"/>
  <c r="AH12" i="99"/>
  <c r="AQ12" i="99" s="1"/>
  <c r="AS22" i="67"/>
  <c r="AL22" i="67"/>
  <c r="AU22" i="67" s="1"/>
  <c r="AR15" i="88"/>
  <c r="AS17" i="67"/>
  <c r="AL17" i="67"/>
  <c r="AU17" i="67" s="1"/>
  <c r="AH10" i="42"/>
  <c r="AQ10" i="42" s="1"/>
  <c r="AR16" i="45"/>
  <c r="Z14" i="41"/>
  <c r="AR12" i="43"/>
  <c r="AS7" i="67"/>
  <c r="AL7" i="67"/>
  <c r="AU7" i="67" s="1"/>
  <c r="AX22" i="24"/>
  <c r="S22" i="24" s="1"/>
  <c r="AC22" i="24" s="1"/>
  <c r="AB23" i="24" s="1"/>
  <c r="AK23" i="24" s="1"/>
  <c r="AX3" i="24"/>
  <c r="S3" i="24" s="1"/>
  <c r="AC3" i="24" s="1"/>
  <c r="AX23" i="24"/>
  <c r="S23" i="24" s="1"/>
  <c r="AC2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Y10" i="48"/>
  <c r="X10" i="48"/>
  <c r="Z10" i="48" s="1"/>
  <c r="Y20" i="86"/>
  <c r="X20" i="86"/>
  <c r="AI14" i="95"/>
  <c r="AN14" i="95"/>
  <c r="AI15" i="9"/>
  <c r="AN15" i="9"/>
  <c r="Y9" i="85"/>
  <c r="X9" i="85"/>
  <c r="AL14" i="67"/>
  <c r="AU14" i="67" s="1"/>
  <c r="AT14" i="67"/>
  <c r="AH23" i="38"/>
  <c r="AQ23" i="38" s="1"/>
  <c r="AQ25" i="38" s="1"/>
  <c r="AZ3" i="38"/>
  <c r="AX22" i="38" s="1"/>
  <c r="S22" i="38" s="1"/>
  <c r="AC22" i="38" s="1"/>
  <c r="AB23" i="38" s="1"/>
  <c r="Y17" i="20"/>
  <c r="X17" i="20"/>
  <c r="Z17" i="20" s="1"/>
  <c r="AJ4" i="67"/>
  <c r="AK4" i="67"/>
  <c r="AT4" i="67" s="1"/>
  <c r="AH17" i="45"/>
  <c r="AQ17" i="45" s="1"/>
  <c r="AH23" i="79"/>
  <c r="AQ23" i="79" s="1"/>
  <c r="AQ25" i="79" s="1"/>
  <c r="AZ3" i="79"/>
  <c r="AX22" i="79" s="1"/>
  <c r="S22" i="79" s="1"/>
  <c r="AC22" i="79" s="1"/>
  <c r="AB23" i="79" s="1"/>
  <c r="AR19" i="93"/>
  <c r="Y23" i="71"/>
  <c r="Z23" i="71" s="1"/>
  <c r="X23" i="71"/>
  <c r="AR22" i="89"/>
  <c r="AR22" i="38"/>
  <c r="Z17" i="45"/>
  <c r="Z23" i="79"/>
  <c r="AR19" i="53"/>
  <c r="AH17" i="44"/>
  <c r="AQ17" i="44" s="1"/>
  <c r="AR22" i="59"/>
  <c r="AH9" i="50"/>
  <c r="AQ9" i="50" s="1"/>
  <c r="Y18" i="92"/>
  <c r="X18" i="92"/>
  <c r="AI15" i="96"/>
  <c r="AN15" i="96"/>
  <c r="Y12" i="87"/>
  <c r="X12" i="87"/>
  <c r="Z12" i="99"/>
  <c r="AR13" i="41"/>
  <c r="AR22" i="19"/>
  <c r="AG23" i="63"/>
  <c r="AP23" i="63" s="1"/>
  <c r="AP25" i="63" s="1"/>
  <c r="AF23" i="63"/>
  <c r="AO23" i="63" s="1"/>
  <c r="AO25" i="63" s="1"/>
  <c r="AE23" i="63"/>
  <c r="AF9" i="35"/>
  <c r="AO9" i="35" s="1"/>
  <c r="AG9" i="35"/>
  <c r="AP9" i="35" s="1"/>
  <c r="AE9" i="35"/>
  <c r="W10" i="35"/>
  <c r="AH20" i="53"/>
  <c r="AQ20" i="53" s="1"/>
  <c r="Z10" i="42"/>
  <c r="Y17" i="84"/>
  <c r="X17" i="84"/>
  <c r="AN9" i="102"/>
  <c r="AI9" i="102"/>
  <c r="AI16" i="100"/>
  <c r="AN16" i="100"/>
  <c r="AS18" i="67"/>
  <c r="AL18" i="67"/>
  <c r="AU18" i="67" s="1"/>
  <c r="AI20" i="15"/>
  <c r="AN20" i="15"/>
  <c r="AR9" i="42"/>
  <c r="AR16" i="51"/>
  <c r="AI9" i="48"/>
  <c r="AN9" i="48"/>
  <c r="Y21" i="105"/>
  <c r="X21" i="105"/>
  <c r="Z21" i="105" s="1"/>
  <c r="Z21" i="46"/>
  <c r="AH21" i="46"/>
  <c r="AQ21" i="46" s="1"/>
  <c r="AH18" i="13"/>
  <c r="AQ18" i="13" s="1"/>
  <c r="AN13" i="16"/>
  <c r="AI13" i="16"/>
  <c r="AI20" i="47"/>
  <c r="AN20" i="47"/>
  <c r="AN13" i="11"/>
  <c r="AI13" i="11"/>
  <c r="AG17" i="44"/>
  <c r="AP17" i="44" s="1"/>
  <c r="AF17" i="44"/>
  <c r="AO17" i="44" s="1"/>
  <c r="AE17" i="44"/>
  <c r="W18" i="44"/>
  <c r="W10" i="50"/>
  <c r="AF9" i="50"/>
  <c r="AO9" i="50" s="1"/>
  <c r="AG9" i="50"/>
  <c r="AP9" i="50" s="1"/>
  <c r="AE9" i="50"/>
  <c r="AR17" i="13"/>
  <c r="AS9" i="67"/>
  <c r="AL9" i="67"/>
  <c r="AU9" i="67" s="1"/>
  <c r="AH24" i="97"/>
  <c r="AQ24" i="97" s="1"/>
  <c r="AI17" i="92"/>
  <c r="AN17" i="92"/>
  <c r="AR19" i="52"/>
  <c r="AR16" i="44"/>
  <c r="AH16" i="88"/>
  <c r="AQ16" i="88" s="1"/>
  <c r="AS10" i="67"/>
  <c r="AL10" i="67"/>
  <c r="AU10" i="67" s="1"/>
  <c r="AR23" i="67"/>
  <c r="AR25" i="67" s="1"/>
  <c r="AL23" i="67"/>
  <c r="AU23" i="67" s="1"/>
  <c r="AS5" i="67"/>
  <c r="AL5" i="67"/>
  <c r="AU5" i="67" s="1"/>
  <c r="AR21" i="33"/>
  <c r="Y13" i="55"/>
  <c r="X13" i="55"/>
  <c r="Z13" i="55" s="1"/>
  <c r="W21" i="53"/>
  <c r="AE20" i="53"/>
  <c r="AF20" i="53"/>
  <c r="AO20" i="53" s="1"/>
  <c r="AG20" i="53"/>
  <c r="AP20" i="53" s="1"/>
  <c r="AR17" i="104"/>
  <c r="AS6" i="67"/>
  <c r="AL6" i="67"/>
  <c r="AU6" i="67" s="1"/>
  <c r="AI23" i="24"/>
  <c r="AR23" i="24" s="1"/>
  <c r="AR25" i="24" s="1"/>
  <c r="AN23" i="24"/>
  <c r="AN25" i="24" s="1"/>
  <c r="Y16" i="54"/>
  <c r="X16" i="54"/>
  <c r="Z16" i="54" s="1"/>
  <c r="AH23" i="59"/>
  <c r="AQ23" i="59" s="1"/>
  <c r="AQ25" i="59" s="1"/>
  <c r="AZ3" i="59"/>
  <c r="AS13" i="67"/>
  <c r="AL13" i="67"/>
  <c r="AU13" i="67" s="1"/>
  <c r="Z18" i="13"/>
  <c r="Y14" i="16"/>
  <c r="X14" i="16"/>
  <c r="Y16" i="58"/>
  <c r="X16" i="58"/>
  <c r="AN10" i="98"/>
  <c r="AI10" i="98"/>
  <c r="AH17" i="51"/>
  <c r="AQ17" i="51" s="1"/>
  <c r="AH20" i="52"/>
  <c r="AQ20" i="52" s="1"/>
  <c r="AH10" i="10"/>
  <c r="AQ10" i="10" s="1"/>
  <c r="AH18" i="104"/>
  <c r="AQ18" i="104" s="1"/>
  <c r="Z17" i="51"/>
  <c r="Z20" i="52"/>
  <c r="AR11" i="99"/>
  <c r="AH22" i="33"/>
  <c r="AQ22" i="33" s="1"/>
  <c r="Z24" i="97"/>
  <c r="AI9" i="90"/>
  <c r="AN9" i="90"/>
  <c r="AH13" i="91"/>
  <c r="AQ13" i="91" s="1"/>
  <c r="Z16" i="88"/>
  <c r="AH23" i="28"/>
  <c r="AQ23" i="28" s="1"/>
  <c r="AQ25" i="28" s="1"/>
  <c r="AZ3" i="28"/>
  <c r="AR20" i="46"/>
  <c r="AR9" i="10"/>
  <c r="AS11" i="67"/>
  <c r="AL11" i="67"/>
  <c r="AU11" i="67" s="1"/>
  <c r="AN12" i="83"/>
  <c r="AI12" i="83"/>
  <c r="AH20" i="93"/>
  <c r="AQ20" i="93" s="1"/>
  <c r="AR20" i="32"/>
  <c r="Y17" i="100"/>
  <c r="X17" i="100"/>
  <c r="AR12" i="91"/>
  <c r="AN13" i="49"/>
  <c r="AI13" i="49"/>
  <c r="AI15" i="54"/>
  <c r="AN15" i="54"/>
  <c r="Z23" i="59"/>
  <c r="AH23" i="19"/>
  <c r="AQ23" i="19" s="1"/>
  <c r="AQ25" i="19" s="1"/>
  <c r="AZ3" i="19"/>
  <c r="AI19" i="86"/>
  <c r="AN19" i="86"/>
  <c r="Y20" i="101"/>
  <c r="X20" i="101"/>
  <c r="AN15" i="58"/>
  <c r="AI15" i="58"/>
  <c r="AR15" i="58" s="1"/>
  <c r="Y12" i="18"/>
  <c r="X12" i="18"/>
  <c r="Z12" i="18" s="1"/>
  <c r="Y14" i="11"/>
  <c r="X14" i="11"/>
  <c r="AS20" i="67"/>
  <c r="AL20" i="67"/>
  <c r="AU20" i="67" s="1"/>
  <c r="AS8" i="67"/>
  <c r="AL8" i="67"/>
  <c r="AU8" i="67" s="1"/>
  <c r="AH9" i="94"/>
  <c r="AQ9" i="94" s="1"/>
  <c r="AI22" i="71"/>
  <c r="AN22" i="71"/>
  <c r="AF9" i="82"/>
  <c r="AO9" i="82" s="1"/>
  <c r="AE9" i="82"/>
  <c r="AG9" i="82"/>
  <c r="AP9" i="82" s="1"/>
  <c r="W10" i="82"/>
  <c r="AS15" i="67"/>
  <c r="AL15" i="67"/>
  <c r="AU15" i="67" s="1"/>
  <c r="Z22" i="33"/>
  <c r="Y16" i="96"/>
  <c r="X16" i="96"/>
  <c r="AN11" i="87"/>
  <c r="AI11" i="87"/>
  <c r="Y12" i="103"/>
  <c r="X12" i="103"/>
  <c r="AS16" i="67"/>
  <c r="AL16" i="67"/>
  <c r="AU16" i="67" s="1"/>
  <c r="AH13" i="43"/>
  <c r="AQ13" i="43" s="1"/>
  <c r="Y13" i="83"/>
  <c r="X13" i="83"/>
  <c r="AI16" i="84"/>
  <c r="AN16" i="84"/>
  <c r="AX22" i="63"/>
  <c r="S22" i="63" s="1"/>
  <c r="AC22" i="63" s="1"/>
  <c r="AB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10" i="102"/>
  <c r="X10" i="102"/>
  <c r="Y14" i="49"/>
  <c r="X14" i="49"/>
  <c r="Z14" i="49" s="1"/>
  <c r="Y21" i="15"/>
  <c r="X21" i="15"/>
  <c r="AH21" i="32"/>
  <c r="AQ21" i="32" s="1"/>
  <c r="AS19" i="67"/>
  <c r="AL19" i="67"/>
  <c r="AU19" i="67" s="1"/>
  <c r="Y15" i="95"/>
  <c r="X15" i="95"/>
  <c r="AH23" i="89"/>
  <c r="AQ23" i="89" s="1"/>
  <c r="Y16" i="9"/>
  <c r="X16" i="9"/>
  <c r="AI19" i="101"/>
  <c r="AN19" i="101"/>
  <c r="Y21" i="47"/>
  <c r="X21" i="47"/>
  <c r="Z21" i="47" s="1"/>
  <c r="AN11" i="18"/>
  <c r="AI11" i="18"/>
  <c r="Y11" i="98"/>
  <c r="X11" i="98"/>
  <c r="Z11" i="98" s="1"/>
  <c r="Z12" i="87" l="1"/>
  <c r="Z9" i="85"/>
  <c r="Z20" i="86"/>
  <c r="AF13" i="91"/>
  <c r="AO13" i="91" s="1"/>
  <c r="AK23" i="63"/>
  <c r="AT23" i="63" s="1"/>
  <c r="Z20" i="101"/>
  <c r="W21" i="101" s="1"/>
  <c r="AG13" i="91"/>
  <c r="AP13" i="91" s="1"/>
  <c r="W11" i="10"/>
  <c r="Z18" i="92"/>
  <c r="AF10" i="10"/>
  <c r="AO10" i="10" s="1"/>
  <c r="AF11" i="98"/>
  <c r="AO11" i="98" s="1"/>
  <c r="AE11" i="98"/>
  <c r="W12" i="98"/>
  <c r="AG11" i="98"/>
  <c r="AP11" i="98" s="1"/>
  <c r="AG14" i="49"/>
  <c r="AP14" i="49" s="1"/>
  <c r="W15" i="49"/>
  <c r="AE14" i="49"/>
  <c r="AF14" i="49"/>
  <c r="AO14" i="49" s="1"/>
  <c r="W13" i="87"/>
  <c r="AF12" i="87"/>
  <c r="AO12" i="87" s="1"/>
  <c r="AG12" i="87"/>
  <c r="AP12" i="87" s="1"/>
  <c r="AE12" i="87"/>
  <c r="W10" i="85"/>
  <c r="AG9" i="85"/>
  <c r="AP9" i="85" s="1"/>
  <c r="AF9" i="85"/>
  <c r="AO9" i="85" s="1"/>
  <c r="AE9" i="85"/>
  <c r="AE20" i="86"/>
  <c r="AG20" i="86"/>
  <c r="AP20" i="86" s="1"/>
  <c r="AF20" i="86"/>
  <c r="AO20" i="86" s="1"/>
  <c r="W21" i="86"/>
  <c r="AG23" i="71"/>
  <c r="AP23" i="71" s="1"/>
  <c r="AP25" i="71" s="1"/>
  <c r="AF23" i="71"/>
  <c r="AO23" i="71" s="1"/>
  <c r="AO25" i="71" s="1"/>
  <c r="AE23" i="71"/>
  <c r="AF13" i="55"/>
  <c r="AO13" i="55" s="1"/>
  <c r="AG13" i="55"/>
  <c r="AP13" i="55" s="1"/>
  <c r="W14" i="55"/>
  <c r="AE13" i="55"/>
  <c r="AG18" i="92"/>
  <c r="AP18" i="92" s="1"/>
  <c r="AE18" i="92"/>
  <c r="W19" i="92"/>
  <c r="AF18" i="92"/>
  <c r="AO18" i="92" s="1"/>
  <c r="AJ9" i="63"/>
  <c r="AK9" i="63"/>
  <c r="AT9" i="63" s="1"/>
  <c r="AB4" i="63"/>
  <c r="AJ3" i="63"/>
  <c r="AF12" i="18"/>
  <c r="AO12" i="18" s="1"/>
  <c r="AE12" i="18"/>
  <c r="W13" i="18"/>
  <c r="AG12" i="18"/>
  <c r="AP12" i="18" s="1"/>
  <c r="AH17" i="100"/>
  <c r="AQ17" i="100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Y18" i="44"/>
  <c r="X18" i="44"/>
  <c r="Z18" i="44" s="1"/>
  <c r="AR9" i="102"/>
  <c r="Y10" i="35"/>
  <c r="X10" i="35"/>
  <c r="AH12" i="87"/>
  <c r="AQ12" i="87" s="1"/>
  <c r="AG23" i="79"/>
  <c r="AP23" i="79" s="1"/>
  <c r="AP25" i="79" s="1"/>
  <c r="AF23" i="79"/>
  <c r="AO23" i="79" s="1"/>
  <c r="AO25" i="79" s="1"/>
  <c r="AE23" i="79"/>
  <c r="AH23" i="71"/>
  <c r="AQ23" i="71" s="1"/>
  <c r="AQ25" i="71" s="1"/>
  <c r="AZ3" i="7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20" i="86"/>
  <c r="AQ20" i="86" s="1"/>
  <c r="AJ22" i="24"/>
  <c r="AS22" i="24" s="1"/>
  <c r="AK22" i="24"/>
  <c r="AJ16" i="24"/>
  <c r="AK16" i="24"/>
  <c r="AT16" i="24" s="1"/>
  <c r="AK10" i="24"/>
  <c r="AT10" i="24" s="1"/>
  <c r="AJ10" i="24"/>
  <c r="AJ23" i="24"/>
  <c r="AS23" i="24" s="1"/>
  <c r="AN9" i="94"/>
  <c r="AI9" i="94"/>
  <c r="Y24" i="89"/>
  <c r="X24" i="89"/>
  <c r="AN13" i="43"/>
  <c r="AI13" i="43"/>
  <c r="AN23" i="28"/>
  <c r="AN25" i="28" s="1"/>
  <c r="AI23" i="28"/>
  <c r="AJ21" i="63"/>
  <c r="AK21" i="63"/>
  <c r="AT21" i="63" s="1"/>
  <c r="AJ20" i="63"/>
  <c r="AS20" i="63" s="1"/>
  <c r="AK20" i="63"/>
  <c r="AH16" i="96"/>
  <c r="AQ16" i="96" s="1"/>
  <c r="AR22" i="71"/>
  <c r="AR15" i="54"/>
  <c r="Z17" i="100"/>
  <c r="AX22" i="28"/>
  <c r="S22" i="28" s="1"/>
  <c r="AC22" i="28" s="1"/>
  <c r="AB23" i="28" s="1"/>
  <c r="AH14" i="16"/>
  <c r="AQ14" i="16" s="1"/>
  <c r="AX22" i="59"/>
  <c r="S22" i="59" s="1"/>
  <c r="AC22" i="59" s="1"/>
  <c r="AB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N9" i="50"/>
  <c r="AI9" i="50"/>
  <c r="AI17" i="44"/>
  <c r="AN17" i="44"/>
  <c r="AR20" i="47"/>
  <c r="AR9" i="48"/>
  <c r="AR20" i="15"/>
  <c r="AI9" i="35"/>
  <c r="AN9" i="35"/>
  <c r="W18" i="45"/>
  <c r="AF17" i="45"/>
  <c r="AO17" i="45" s="1"/>
  <c r="AE17" i="45"/>
  <c r="AG17" i="45"/>
  <c r="AP17" i="45" s="1"/>
  <c r="AT25" i="67"/>
  <c r="AJ23" i="38"/>
  <c r="AS23" i="38" s="1"/>
  <c r="AK23" i="38"/>
  <c r="AJ21" i="24"/>
  <c r="AK21" i="24"/>
  <c r="AT21" i="24" s="1"/>
  <c r="AJ15" i="24"/>
  <c r="AK15" i="24"/>
  <c r="AT15" i="24" s="1"/>
  <c r="AK9" i="24"/>
  <c r="AT9" i="24" s="1"/>
  <c r="AJ9" i="24"/>
  <c r="AJ3" i="24"/>
  <c r="AB4" i="24"/>
  <c r="AE14" i="41"/>
  <c r="AF14" i="41"/>
  <c r="AO14" i="41" s="1"/>
  <c r="W15" i="41"/>
  <c r="AG14" i="41"/>
  <c r="AP14" i="41" s="1"/>
  <c r="AR11" i="103"/>
  <c r="AR8" i="85"/>
  <c r="Y14" i="43"/>
  <c r="X14" i="43"/>
  <c r="Z14" i="43" s="1"/>
  <c r="Y14" i="91"/>
  <c r="X14" i="91"/>
  <c r="AJ14" i="63"/>
  <c r="AK14" i="63"/>
  <c r="AT14" i="63" s="1"/>
  <c r="AH21" i="15"/>
  <c r="AQ21" i="15" s="1"/>
  <c r="AH10" i="102"/>
  <c r="AQ10" i="102" s="1"/>
  <c r="AJ19" i="63"/>
  <c r="AK19" i="63"/>
  <c r="AT19" i="63" s="1"/>
  <c r="AJ13" i="63"/>
  <c r="AK13" i="63"/>
  <c r="AT13" i="63" s="1"/>
  <c r="AJ7" i="63"/>
  <c r="AK7" i="63"/>
  <c r="AT7" i="63" s="1"/>
  <c r="AH12" i="103"/>
  <c r="AQ12" i="103" s="1"/>
  <c r="Z16" i="96"/>
  <c r="Y10" i="82"/>
  <c r="X10" i="82"/>
  <c r="AH14" i="11"/>
  <c r="AQ14" i="11" s="1"/>
  <c r="AR19" i="86"/>
  <c r="AR13" i="49"/>
  <c r="AR10" i="98"/>
  <c r="Z14" i="16"/>
  <c r="AR17" i="92"/>
  <c r="AR13" i="16"/>
  <c r="AG21" i="46"/>
  <c r="AP21" i="46" s="1"/>
  <c r="AF21" i="46"/>
  <c r="AO21" i="46" s="1"/>
  <c r="W22" i="46"/>
  <c r="AE21" i="46"/>
  <c r="AH17" i="84"/>
  <c r="AQ17" i="84" s="1"/>
  <c r="AL4" i="67"/>
  <c r="AU4" i="67" s="1"/>
  <c r="AS4" i="67"/>
  <c r="AS25" i="67" s="1"/>
  <c r="AJ20" i="24"/>
  <c r="AK20" i="24"/>
  <c r="AT20" i="24" s="1"/>
  <c r="AJ14" i="24"/>
  <c r="AK14" i="24"/>
  <c r="AT14" i="24" s="1"/>
  <c r="AJ8" i="24"/>
  <c r="AK8" i="24"/>
  <c r="AT8" i="24" s="1"/>
  <c r="AT23" i="24"/>
  <c r="AR12" i="55"/>
  <c r="AN23" i="38"/>
  <c r="AN25" i="38" s="1"/>
  <c r="AI23" i="38"/>
  <c r="AR23" i="38" s="1"/>
  <c r="AR25" i="38" s="1"/>
  <c r="Y21" i="93"/>
  <c r="X21" i="93"/>
  <c r="X11" i="10"/>
  <c r="Z11" i="10" s="1"/>
  <c r="Y11" i="10"/>
  <c r="AJ15" i="63"/>
  <c r="AK15" i="63"/>
  <c r="AT15" i="63" s="1"/>
  <c r="AR11" i="18"/>
  <c r="AR19" i="101"/>
  <c r="AK8" i="63"/>
  <c r="AT8" i="63" s="1"/>
  <c r="AJ8" i="63"/>
  <c r="AH16" i="9"/>
  <c r="AQ16" i="9" s="1"/>
  <c r="AH21" i="47"/>
  <c r="AQ21" i="47" s="1"/>
  <c r="Z16" i="9"/>
  <c r="Z21" i="15"/>
  <c r="Z10" i="102"/>
  <c r="AJ18" i="63"/>
  <c r="AK18" i="63"/>
  <c r="AT18" i="63" s="1"/>
  <c r="AJ12" i="63"/>
  <c r="AK12" i="63"/>
  <c r="AT12" i="63" s="1"/>
  <c r="AJ6" i="63"/>
  <c r="AK6" i="63"/>
  <c r="AT6" i="63" s="1"/>
  <c r="AR16" i="84"/>
  <c r="Z12" i="103"/>
  <c r="Z14" i="11"/>
  <c r="AX22" i="19"/>
  <c r="S22" i="19" s="1"/>
  <c r="AC22" i="19" s="1"/>
  <c r="AB23" i="19" s="1"/>
  <c r="AK23" i="19" s="1"/>
  <c r="AT23" i="19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F16" i="88"/>
  <c r="AO16" i="88" s="1"/>
  <c r="AG16" i="88"/>
  <c r="AP16" i="88" s="1"/>
  <c r="W17" i="88"/>
  <c r="AE16" i="88"/>
  <c r="AH16" i="54"/>
  <c r="AQ16" i="54" s="1"/>
  <c r="AI20" i="53"/>
  <c r="AN20" i="53"/>
  <c r="AH21" i="105"/>
  <c r="AQ21" i="105" s="1"/>
  <c r="Z17" i="84"/>
  <c r="AH17" i="20"/>
  <c r="AQ17" i="20" s="1"/>
  <c r="AR15" i="9"/>
  <c r="AH10" i="48"/>
  <c r="AQ10" i="48" s="1"/>
  <c r="AJ19" i="24"/>
  <c r="AK19" i="24"/>
  <c r="AT19" i="24" s="1"/>
  <c r="AK13" i="24"/>
  <c r="AT13" i="24" s="1"/>
  <c r="AJ13" i="24"/>
  <c r="AJ7" i="24"/>
  <c r="AK7" i="24"/>
  <c r="AT7" i="24" s="1"/>
  <c r="AH10" i="90"/>
  <c r="AQ10" i="90" s="1"/>
  <c r="AU25" i="67"/>
  <c r="C11" i="67" s="1"/>
  <c r="F11" i="57" s="1"/>
  <c r="Y10" i="94"/>
  <c r="Z10" i="94" s="1"/>
  <c r="X10" i="94"/>
  <c r="AI21" i="32"/>
  <c r="AN21" i="32"/>
  <c r="AN23" i="19"/>
  <c r="AN25" i="19" s="1"/>
  <c r="AI23" i="19"/>
  <c r="Y19" i="104"/>
  <c r="Z19" i="104" s="1"/>
  <c r="X19" i="104"/>
  <c r="AH11" i="98"/>
  <c r="AQ11" i="98" s="1"/>
  <c r="AH15" i="95"/>
  <c r="AQ15" i="95" s="1"/>
  <c r="AJ17" i="63"/>
  <c r="AK17" i="63"/>
  <c r="AT17" i="63" s="1"/>
  <c r="AJ11" i="63"/>
  <c r="AK11" i="63"/>
  <c r="AT11" i="63" s="1"/>
  <c r="AJ5" i="63"/>
  <c r="AK5" i="63"/>
  <c r="AT5" i="63" s="1"/>
  <c r="AH13" i="83"/>
  <c r="AQ13" i="83" s="1"/>
  <c r="AF22" i="33"/>
  <c r="AO22" i="33" s="1"/>
  <c r="AG22" i="33"/>
  <c r="AP22" i="33" s="1"/>
  <c r="AE22" i="33"/>
  <c r="W23" i="33"/>
  <c r="AN9" i="82"/>
  <c r="AI9" i="82"/>
  <c r="AH20" i="101"/>
  <c r="AQ20" i="101" s="1"/>
  <c r="AR12" i="83"/>
  <c r="AR9" i="90"/>
  <c r="AE20" i="52"/>
  <c r="W21" i="52"/>
  <c r="AF20" i="52"/>
  <c r="AO20" i="52" s="1"/>
  <c r="AG20" i="52"/>
  <c r="AP20" i="52" s="1"/>
  <c r="AH16" i="58"/>
  <c r="AQ16" i="58" s="1"/>
  <c r="AG18" i="13"/>
  <c r="AP18" i="13" s="1"/>
  <c r="AF18" i="13"/>
  <c r="AO18" i="13" s="1"/>
  <c r="W19" i="13"/>
  <c r="AE18" i="13"/>
  <c r="W17" i="54"/>
  <c r="AG16" i="54"/>
  <c r="AP16" i="54" s="1"/>
  <c r="AF16" i="54"/>
  <c r="AO16" i="54" s="1"/>
  <c r="AE16" i="54"/>
  <c r="Y21" i="53"/>
  <c r="X21" i="53"/>
  <c r="Y10" i="50"/>
  <c r="X10" i="50"/>
  <c r="AR13" i="11"/>
  <c r="W22" i="105"/>
  <c r="AG21" i="105"/>
  <c r="AP21" i="105" s="1"/>
  <c r="AF21" i="105"/>
  <c r="AO21" i="105" s="1"/>
  <c r="AE21" i="105"/>
  <c r="AN23" i="63"/>
  <c r="AN25" i="63" s="1"/>
  <c r="AI23" i="63"/>
  <c r="AR15" i="96"/>
  <c r="AE17" i="20"/>
  <c r="W18" i="20"/>
  <c r="AF17" i="20"/>
  <c r="AO17" i="20" s="1"/>
  <c r="AG17" i="20"/>
  <c r="AP17" i="20" s="1"/>
  <c r="AF10" i="48"/>
  <c r="AO10" i="48" s="1"/>
  <c r="W11" i="48"/>
  <c r="AG10" i="48"/>
  <c r="AP10" i="48" s="1"/>
  <c r="AE10" i="48"/>
  <c r="AJ18" i="24"/>
  <c r="AK18" i="24"/>
  <c r="AT18" i="24" s="1"/>
  <c r="AK12" i="24"/>
  <c r="AT12" i="24" s="1"/>
  <c r="AJ12" i="24"/>
  <c r="AJ6" i="24"/>
  <c r="AK6" i="24"/>
  <c r="AT6" i="24" s="1"/>
  <c r="Z10" i="90"/>
  <c r="AI23" i="89"/>
  <c r="AN23" i="89"/>
  <c r="AI13" i="91"/>
  <c r="AN13" i="91"/>
  <c r="AI18" i="104"/>
  <c r="AN18" i="104"/>
  <c r="W22" i="47"/>
  <c r="AE21" i="47"/>
  <c r="AF21" i="47"/>
  <c r="AO21" i="47" s="1"/>
  <c r="AG21" i="47"/>
  <c r="AP21" i="47" s="1"/>
  <c r="Z15" i="95"/>
  <c r="AH14" i="49"/>
  <c r="AQ14" i="49" s="1"/>
  <c r="AJ22" i="63"/>
  <c r="AK22" i="63"/>
  <c r="AT22" i="63" s="1"/>
  <c r="AJ16" i="63"/>
  <c r="AK16" i="63"/>
  <c r="AT16" i="63" s="1"/>
  <c r="AJ10" i="63"/>
  <c r="AK10" i="63"/>
  <c r="AT10" i="63" s="1"/>
  <c r="AJ23" i="63"/>
  <c r="AS23" i="63" s="1"/>
  <c r="Z13" i="83"/>
  <c r="AR11" i="87"/>
  <c r="AH12" i="18"/>
  <c r="AQ12" i="18" s="1"/>
  <c r="AG23" i="59"/>
  <c r="AP23" i="59" s="1"/>
  <c r="AP25" i="59" s="1"/>
  <c r="AF23" i="59"/>
  <c r="AO23" i="59" s="1"/>
  <c r="AO25" i="59" s="1"/>
  <c r="AE23" i="59"/>
  <c r="W25" i="97"/>
  <c r="AF24" i="97"/>
  <c r="AO24" i="97" s="1"/>
  <c r="AG24" i="97"/>
  <c r="AP24" i="97" s="1"/>
  <c r="AE24" i="97"/>
  <c r="AF17" i="51"/>
  <c r="AO17" i="51" s="1"/>
  <c r="AG17" i="51"/>
  <c r="AP17" i="51" s="1"/>
  <c r="AE17" i="51"/>
  <c r="W18" i="51"/>
  <c r="Z16" i="58"/>
  <c r="AH13" i="55"/>
  <c r="AQ13" i="55" s="1"/>
  <c r="AR16" i="100"/>
  <c r="AE10" i="42"/>
  <c r="W11" i="42"/>
  <c r="AF10" i="42"/>
  <c r="AO10" i="42" s="1"/>
  <c r="AG10" i="42"/>
  <c r="AP10" i="42" s="1"/>
  <c r="AE12" i="99"/>
  <c r="W13" i="99"/>
  <c r="AG12" i="99"/>
  <c r="AP12" i="99" s="1"/>
  <c r="AF12" i="99"/>
  <c r="AO12" i="99" s="1"/>
  <c r="AH18" i="92"/>
  <c r="AQ18" i="92" s="1"/>
  <c r="AX3" i="79"/>
  <c r="S3" i="79" s="1"/>
  <c r="AC3" i="79" s="1"/>
  <c r="AX23" i="79"/>
  <c r="S23" i="79" s="1"/>
  <c r="AC23" i="79" s="1"/>
  <c r="AJ23" i="79" s="1"/>
  <c r="AS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H9" i="85"/>
  <c r="AQ9" i="85" s="1"/>
  <c r="AR14" i="95"/>
  <c r="AJ17" i="24"/>
  <c r="AK17" i="24"/>
  <c r="AT17" i="24" s="1"/>
  <c r="AK11" i="24"/>
  <c r="AT11" i="24" s="1"/>
  <c r="AJ11" i="24"/>
  <c r="AK5" i="24"/>
  <c r="AT5" i="24" s="1"/>
  <c r="AJ5" i="24"/>
  <c r="AR16" i="20"/>
  <c r="AR20" i="105"/>
  <c r="Y22" i="32"/>
  <c r="X22" i="32"/>
  <c r="AI20" i="93"/>
  <c r="AN20" i="93"/>
  <c r="AN10" i="10"/>
  <c r="AI10" i="10"/>
  <c r="AE20" i="101" l="1"/>
  <c r="Z24" i="89"/>
  <c r="AG24" i="89" s="1"/>
  <c r="AP24" i="89" s="1"/>
  <c r="AF20" i="101"/>
  <c r="AO20" i="101" s="1"/>
  <c r="AG20" i="101"/>
  <c r="AP20" i="101" s="1"/>
  <c r="AJ23" i="19"/>
  <c r="AS23" i="19" s="1"/>
  <c r="AL23" i="24"/>
  <c r="AU23" i="24" s="1"/>
  <c r="W25" i="89"/>
  <c r="AF24" i="89"/>
  <c r="AO24" i="89" s="1"/>
  <c r="AE24" i="89"/>
  <c r="AE19" i="104"/>
  <c r="W20" i="104"/>
  <c r="AG19" i="104"/>
  <c r="AP19" i="104" s="1"/>
  <c r="AF19" i="104"/>
  <c r="AO19" i="104" s="1"/>
  <c r="AJ18" i="79"/>
  <c r="AK18" i="79"/>
  <c r="AT18" i="79" s="1"/>
  <c r="AI10" i="42"/>
  <c r="AN10" i="42"/>
  <c r="AR20" i="93"/>
  <c r="AJ22" i="79"/>
  <c r="AK22" i="79"/>
  <c r="AT22" i="79" s="1"/>
  <c r="AS17" i="24"/>
  <c r="AL17" i="24"/>
  <c r="AU17" i="24" s="1"/>
  <c r="AR10" i="10"/>
  <c r="AJ19" i="79"/>
  <c r="AS19" i="79" s="1"/>
  <c r="AK19" i="79"/>
  <c r="AK13" i="79"/>
  <c r="AT13" i="79" s="1"/>
  <c r="AJ13" i="79"/>
  <c r="AK7" i="79"/>
  <c r="AT7" i="79" s="1"/>
  <c r="AJ7" i="79"/>
  <c r="Y11" i="42"/>
  <c r="Z11" i="42" s="1"/>
  <c r="X11" i="42"/>
  <c r="AI17" i="51"/>
  <c r="AN17" i="51"/>
  <c r="AG13" i="83"/>
  <c r="AP13" i="83" s="1"/>
  <c r="W14" i="83"/>
  <c r="AE13" i="83"/>
  <c r="AF13" i="83"/>
  <c r="AO13" i="83" s="1"/>
  <c r="W16" i="95"/>
  <c r="AE15" i="95"/>
  <c r="AG15" i="95"/>
  <c r="AP15" i="95" s="1"/>
  <c r="AF15" i="95"/>
  <c r="AO15" i="95" s="1"/>
  <c r="AG10" i="90"/>
  <c r="AP10" i="90" s="1"/>
  <c r="AF10" i="90"/>
  <c r="AO10" i="90" s="1"/>
  <c r="AE10" i="90"/>
  <c r="W11" i="90"/>
  <c r="AS18" i="24"/>
  <c r="AL18" i="24"/>
  <c r="AU18" i="24" s="1"/>
  <c r="AR9" i="82"/>
  <c r="AS5" i="63"/>
  <c r="AL5" i="63"/>
  <c r="AU5" i="63" s="1"/>
  <c r="W18" i="84"/>
  <c r="AG17" i="84"/>
  <c r="AP17" i="84" s="1"/>
  <c r="AE17" i="84"/>
  <c r="AF17" i="84"/>
  <c r="AO17" i="84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S18" i="63"/>
  <c r="AL18" i="63"/>
  <c r="AU18" i="63" s="1"/>
  <c r="AS15" i="63"/>
  <c r="AL15" i="63"/>
  <c r="AU15" i="63" s="1"/>
  <c r="AS20" i="24"/>
  <c r="AL20" i="24"/>
  <c r="AU20" i="24" s="1"/>
  <c r="AS19" i="63"/>
  <c r="AL19" i="63"/>
  <c r="AU19" i="63" s="1"/>
  <c r="AS14" i="63"/>
  <c r="AL14" i="63"/>
  <c r="AU14" i="63" s="1"/>
  <c r="AS9" i="24"/>
  <c r="AL9" i="24"/>
  <c r="AU9" i="24" s="1"/>
  <c r="AL23" i="38"/>
  <c r="AU23" i="38" s="1"/>
  <c r="AT23" i="38"/>
  <c r="AR9" i="50"/>
  <c r="AJ18" i="59"/>
  <c r="AK18" i="59"/>
  <c r="AT18" i="59" s="1"/>
  <c r="AJ12" i="59"/>
  <c r="AK12" i="59"/>
  <c r="AT12" i="59" s="1"/>
  <c r="AK6" i="59"/>
  <c r="AT6" i="59" s="1"/>
  <c r="AJ6" i="59"/>
  <c r="AS21" i="63"/>
  <c r="AL21" i="63"/>
  <c r="AU21" i="63" s="1"/>
  <c r="AJ20" i="38"/>
  <c r="AS20" i="38" s="1"/>
  <c r="AK20" i="38"/>
  <c r="AJ14" i="38"/>
  <c r="AK14" i="38"/>
  <c r="AT14" i="38" s="1"/>
  <c r="AJ8" i="38"/>
  <c r="AK8" i="38"/>
  <c r="AT8" i="38" s="1"/>
  <c r="AX22" i="71"/>
  <c r="S22" i="71" s="1"/>
  <c r="AC22" i="71" s="1"/>
  <c r="AB23" i="71" s="1"/>
  <c r="AK23" i="71" s="1"/>
  <c r="AT23" i="7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J22" i="28"/>
  <c r="AK22" i="28"/>
  <c r="AT22" i="28" s="1"/>
  <c r="AJ16" i="28"/>
  <c r="AK16" i="28"/>
  <c r="AT16" i="28" s="1"/>
  <c r="AK10" i="28"/>
  <c r="AT10" i="28" s="1"/>
  <c r="AJ10" i="28"/>
  <c r="AS3" i="63"/>
  <c r="AL3" i="63"/>
  <c r="AU3" i="63" s="1"/>
  <c r="Y19" i="92"/>
  <c r="X19" i="92"/>
  <c r="AI20" i="101"/>
  <c r="AN20" i="101"/>
  <c r="Y14" i="55"/>
  <c r="X14" i="55"/>
  <c r="AN9" i="85"/>
  <c r="AI9" i="85"/>
  <c r="Y15" i="49"/>
  <c r="X15" i="49"/>
  <c r="Y25" i="97"/>
  <c r="X25" i="97"/>
  <c r="AS22" i="63"/>
  <c r="AL22" i="63"/>
  <c r="AU22" i="63" s="1"/>
  <c r="AR18" i="104"/>
  <c r="AR23" i="63"/>
  <c r="AR25" i="63" s="1"/>
  <c r="AL23" i="63"/>
  <c r="AU23" i="63" s="1"/>
  <c r="Y22" i="105"/>
  <c r="Z22" i="105" s="1"/>
  <c r="X22" i="105"/>
  <c r="AH21" i="53"/>
  <c r="AQ21" i="53" s="1"/>
  <c r="Y21" i="52"/>
  <c r="X21" i="52"/>
  <c r="AS7" i="24"/>
  <c r="AL7" i="24"/>
  <c r="AU7" i="24" s="1"/>
  <c r="AR20" i="53"/>
  <c r="AJ21" i="19"/>
  <c r="AK21" i="19"/>
  <c r="AT21" i="19" s="1"/>
  <c r="AJ15" i="19"/>
  <c r="AK15" i="19"/>
  <c r="AT15" i="19" s="1"/>
  <c r="AJ9" i="19"/>
  <c r="AK9" i="19"/>
  <c r="AT9" i="19" s="1"/>
  <c r="W11" i="102"/>
  <c r="AG10" i="102"/>
  <c r="AP10" i="102" s="1"/>
  <c r="AF10" i="102"/>
  <c r="AO10" i="102" s="1"/>
  <c r="AE10" i="102"/>
  <c r="AE11" i="10"/>
  <c r="W12" i="10"/>
  <c r="AG11" i="10"/>
  <c r="AP11" i="10" s="1"/>
  <c r="AF11" i="10"/>
  <c r="AO11" i="10" s="1"/>
  <c r="AF16" i="96"/>
  <c r="AO16" i="96" s="1"/>
  <c r="AE16" i="96"/>
  <c r="W17" i="96"/>
  <c r="AG16" i="96"/>
  <c r="AP16" i="96" s="1"/>
  <c r="AH14" i="91"/>
  <c r="AQ14" i="91" s="1"/>
  <c r="Y15" i="41"/>
  <c r="X15" i="41"/>
  <c r="Y18" i="45"/>
  <c r="X18" i="45"/>
  <c r="AK17" i="59"/>
  <c r="AT17" i="59" s="1"/>
  <c r="AJ17" i="59"/>
  <c r="AJ11" i="59"/>
  <c r="AK11" i="59"/>
  <c r="AT11" i="59" s="1"/>
  <c r="AJ5" i="59"/>
  <c r="AK5" i="59"/>
  <c r="AT5" i="59" s="1"/>
  <c r="AR23" i="28"/>
  <c r="AR25" i="28" s="1"/>
  <c r="AJ19" i="38"/>
  <c r="AK19" i="38"/>
  <c r="AT19" i="38" s="1"/>
  <c r="AJ13" i="38"/>
  <c r="AK13" i="38"/>
  <c r="AT13" i="38" s="1"/>
  <c r="AK7" i="38"/>
  <c r="AT7" i="38" s="1"/>
  <c r="AJ7" i="38"/>
  <c r="AJ21" i="28"/>
  <c r="AS21" i="28" s="1"/>
  <c r="AK21" i="28"/>
  <c r="AJ15" i="28"/>
  <c r="AK15" i="28"/>
  <c r="AT15" i="28" s="1"/>
  <c r="AK9" i="28"/>
  <c r="AT9" i="28" s="1"/>
  <c r="AJ9" i="28"/>
  <c r="AB4" i="28"/>
  <c r="AJ3" i="28"/>
  <c r="AJ4" i="63"/>
  <c r="AK4" i="63"/>
  <c r="AT4" i="63" s="1"/>
  <c r="AI18" i="92"/>
  <c r="AN18" i="92"/>
  <c r="Y21" i="86"/>
  <c r="X21" i="86"/>
  <c r="AJ17" i="79"/>
  <c r="AS17" i="79" s="1"/>
  <c r="AK17" i="79"/>
  <c r="AJ11" i="79"/>
  <c r="AK11" i="79"/>
  <c r="AT11" i="79" s="1"/>
  <c r="AJ5" i="79"/>
  <c r="AK5" i="79"/>
  <c r="AT5" i="79" s="1"/>
  <c r="AI12" i="99"/>
  <c r="AN12" i="99"/>
  <c r="AI23" i="59"/>
  <c r="AN23" i="59"/>
  <c r="AN25" i="59" s="1"/>
  <c r="AS6" i="24"/>
  <c r="AL6" i="24"/>
  <c r="AU6" i="24" s="1"/>
  <c r="AI10" i="48"/>
  <c r="AN10" i="48"/>
  <c r="Z21" i="53"/>
  <c r="Y17" i="54"/>
  <c r="X17" i="54"/>
  <c r="AI20" i="52"/>
  <c r="AN20" i="52"/>
  <c r="Y23" i="33"/>
  <c r="Z23" i="33"/>
  <c r="X23" i="33"/>
  <c r="AS11" i="63"/>
  <c r="AL11" i="63"/>
  <c r="AU11" i="63" s="1"/>
  <c r="AH19" i="104"/>
  <c r="AQ19" i="104" s="1"/>
  <c r="AR21" i="32"/>
  <c r="AS13" i="24"/>
  <c r="AL13" i="24"/>
  <c r="AU13" i="24" s="1"/>
  <c r="AI16" i="88"/>
  <c r="AN16" i="88"/>
  <c r="AJ20" i="19"/>
  <c r="AK20" i="19"/>
  <c r="AT20" i="19" s="1"/>
  <c r="AJ14" i="19"/>
  <c r="AK14" i="19"/>
  <c r="AT14" i="19" s="1"/>
  <c r="AK8" i="19"/>
  <c r="AT8" i="19" s="1"/>
  <c r="AJ8" i="19"/>
  <c r="AS6" i="63"/>
  <c r="AL6" i="63"/>
  <c r="AU6" i="63" s="1"/>
  <c r="AE21" i="15"/>
  <c r="AG21" i="15"/>
  <c r="AP21" i="15" s="1"/>
  <c r="W22" i="15"/>
  <c r="AF21" i="15"/>
  <c r="AO21" i="15" s="1"/>
  <c r="AS8" i="24"/>
  <c r="AL8" i="24"/>
  <c r="AU8" i="24" s="1"/>
  <c r="AS7" i="63"/>
  <c r="AL7" i="63"/>
  <c r="AU7" i="63" s="1"/>
  <c r="Z14" i="91"/>
  <c r="AK22" i="59"/>
  <c r="AT22" i="59" s="1"/>
  <c r="AJ22" i="59"/>
  <c r="AJ16" i="59"/>
  <c r="AK16" i="59"/>
  <c r="AT16" i="59" s="1"/>
  <c r="AJ10" i="59"/>
  <c r="AK10" i="59"/>
  <c r="AT10" i="59" s="1"/>
  <c r="AJ23" i="59"/>
  <c r="AS23" i="59" s="1"/>
  <c r="AR9" i="94"/>
  <c r="AS16" i="24"/>
  <c r="AL16" i="24"/>
  <c r="AU16" i="24" s="1"/>
  <c r="AJ18" i="38"/>
  <c r="AS18" i="38" s="1"/>
  <c r="AK18" i="38"/>
  <c r="AK12" i="38"/>
  <c r="AT12" i="38" s="1"/>
  <c r="AJ12" i="38"/>
  <c r="AJ6" i="38"/>
  <c r="AK6" i="38"/>
  <c r="AT6" i="38" s="1"/>
  <c r="AN23" i="79"/>
  <c r="AN25" i="79" s="1"/>
  <c r="AI23" i="79"/>
  <c r="AJ20" i="28"/>
  <c r="AK20" i="28"/>
  <c r="AT20" i="28" s="1"/>
  <c r="AJ14" i="28"/>
  <c r="AK14" i="28"/>
  <c r="AT14" i="28" s="1"/>
  <c r="AJ8" i="28"/>
  <c r="AK8" i="28"/>
  <c r="AT8" i="28" s="1"/>
  <c r="Y13" i="87"/>
  <c r="X13" i="87"/>
  <c r="AJ16" i="79"/>
  <c r="AK16" i="79"/>
  <c r="AT16" i="79" s="1"/>
  <c r="AK10" i="79"/>
  <c r="AT10" i="79" s="1"/>
  <c r="AJ10" i="79"/>
  <c r="AF16" i="58"/>
  <c r="AO16" i="58" s="1"/>
  <c r="W17" i="58"/>
  <c r="AE16" i="58"/>
  <c r="AG16" i="58"/>
  <c r="AP16" i="58" s="1"/>
  <c r="AS10" i="63"/>
  <c r="AL10" i="63"/>
  <c r="AU10" i="63" s="1"/>
  <c r="AR13" i="91"/>
  <c r="AS12" i="24"/>
  <c r="AL12" i="24"/>
  <c r="AU12" i="24" s="1"/>
  <c r="Y18" i="20"/>
  <c r="X18" i="20"/>
  <c r="AN22" i="33"/>
  <c r="AI22" i="33"/>
  <c r="AH10" i="94"/>
  <c r="AQ10" i="94" s="1"/>
  <c r="Y17" i="88"/>
  <c r="X17" i="88"/>
  <c r="AJ19" i="19"/>
  <c r="AK19" i="19"/>
  <c r="AT19" i="19" s="1"/>
  <c r="AJ13" i="19"/>
  <c r="AK13" i="19"/>
  <c r="AT13" i="19" s="1"/>
  <c r="AJ7" i="19"/>
  <c r="AK7" i="19"/>
  <c r="AT7" i="19" s="1"/>
  <c r="W15" i="11"/>
  <c r="AF14" i="11"/>
  <c r="AO14" i="11" s="1"/>
  <c r="AG14" i="11"/>
  <c r="AP14" i="11" s="1"/>
  <c r="AE14" i="11"/>
  <c r="AF16" i="9"/>
  <c r="AO16" i="9" s="1"/>
  <c r="AE16" i="9"/>
  <c r="AG16" i="9"/>
  <c r="AP16" i="9" s="1"/>
  <c r="W17" i="9"/>
  <c r="AH11" i="10"/>
  <c r="AQ11" i="10" s="1"/>
  <c r="AI21" i="46"/>
  <c r="AN21" i="46"/>
  <c r="AI14" i="41"/>
  <c r="AN14" i="41"/>
  <c r="AS15" i="24"/>
  <c r="AL15" i="24"/>
  <c r="AU15" i="24" s="1"/>
  <c r="AR9" i="35"/>
  <c r="AJ21" i="59"/>
  <c r="AK21" i="59"/>
  <c r="AT21" i="59" s="1"/>
  <c r="AJ15" i="59"/>
  <c r="AK15" i="59"/>
  <c r="AT15" i="59" s="1"/>
  <c r="AJ9" i="59"/>
  <c r="AK9" i="59"/>
  <c r="AT9" i="59" s="1"/>
  <c r="AJ3" i="59"/>
  <c r="AB4" i="59"/>
  <c r="AL20" i="63"/>
  <c r="AU20" i="63" s="1"/>
  <c r="AT20" i="63"/>
  <c r="AR13" i="43"/>
  <c r="AL22" i="24"/>
  <c r="AU22" i="24" s="1"/>
  <c r="AT22" i="24"/>
  <c r="AJ17" i="38"/>
  <c r="AK17" i="38"/>
  <c r="AT17" i="38" s="1"/>
  <c r="AJ11" i="38"/>
  <c r="AK11" i="38"/>
  <c r="AT11" i="38" s="1"/>
  <c r="AJ5" i="38"/>
  <c r="AK5" i="38"/>
  <c r="AT5" i="38" s="1"/>
  <c r="AH18" i="44"/>
  <c r="AQ18" i="44" s="1"/>
  <c r="AJ19" i="28"/>
  <c r="AK19" i="28"/>
  <c r="AT19" i="28" s="1"/>
  <c r="AK13" i="28"/>
  <c r="AT13" i="28" s="1"/>
  <c r="AJ13" i="28"/>
  <c r="AJ7" i="28"/>
  <c r="AK7" i="28"/>
  <c r="AT7" i="28" s="1"/>
  <c r="Y13" i="18"/>
  <c r="X13" i="18"/>
  <c r="AS9" i="63"/>
  <c r="AL9" i="63"/>
  <c r="AU9" i="63" s="1"/>
  <c r="AK23" i="79"/>
  <c r="AT23" i="79" s="1"/>
  <c r="Y21" i="101"/>
  <c r="X21" i="101"/>
  <c r="AN23" i="71"/>
  <c r="AN25" i="71" s="1"/>
  <c r="AI23" i="71"/>
  <c r="Y10" i="85"/>
  <c r="X10" i="85"/>
  <c r="Y12" i="98"/>
  <c r="X12" i="98"/>
  <c r="Z12" i="98" s="1"/>
  <c r="AJ12" i="79"/>
  <c r="AK12" i="79"/>
  <c r="AT12" i="79" s="1"/>
  <c r="Y13" i="99"/>
  <c r="X13" i="99"/>
  <c r="AJ9" i="79"/>
  <c r="AK9" i="79"/>
  <c r="AT9" i="79" s="1"/>
  <c r="AJ3" i="79"/>
  <c r="AB4" i="79"/>
  <c r="AI24" i="97"/>
  <c r="AN24" i="97"/>
  <c r="AI21" i="47"/>
  <c r="AN21" i="47"/>
  <c r="Y11" i="48"/>
  <c r="X11" i="48"/>
  <c r="AI17" i="20"/>
  <c r="AN17" i="20"/>
  <c r="AI21" i="105"/>
  <c r="AN21" i="105"/>
  <c r="AH10" i="50"/>
  <c r="AQ10" i="50" s="1"/>
  <c r="AI18" i="13"/>
  <c r="AN18" i="13"/>
  <c r="AS17" i="63"/>
  <c r="AL17" i="63"/>
  <c r="AU17" i="63" s="1"/>
  <c r="AE10" i="94"/>
  <c r="W11" i="94"/>
  <c r="AG10" i="94"/>
  <c r="AP10" i="94" s="1"/>
  <c r="AF10" i="94"/>
  <c r="AO10" i="94" s="1"/>
  <c r="AJ18" i="19"/>
  <c r="AK18" i="19"/>
  <c r="AT18" i="19" s="1"/>
  <c r="AJ12" i="19"/>
  <c r="AK12" i="19"/>
  <c r="AT12" i="19" s="1"/>
  <c r="AK6" i="19"/>
  <c r="AT6" i="19" s="1"/>
  <c r="AJ6" i="19"/>
  <c r="AG12" i="103"/>
  <c r="AP12" i="103" s="1"/>
  <c r="AE12" i="103"/>
  <c r="AF12" i="103"/>
  <c r="AO12" i="103" s="1"/>
  <c r="W13" i="103"/>
  <c r="AS12" i="63"/>
  <c r="AL12" i="63"/>
  <c r="AU12" i="63" s="1"/>
  <c r="AH21" i="93"/>
  <c r="AQ21" i="93" s="1"/>
  <c r="AS14" i="24"/>
  <c r="AL14" i="24"/>
  <c r="AU14" i="24" s="1"/>
  <c r="Y22" i="46"/>
  <c r="X22" i="46"/>
  <c r="AH10" i="82"/>
  <c r="AQ10" i="82" s="1"/>
  <c r="AS13" i="63"/>
  <c r="AL13" i="63"/>
  <c r="AU13" i="63" s="1"/>
  <c r="AH14" i="43"/>
  <c r="AQ14" i="43" s="1"/>
  <c r="AK4" i="24"/>
  <c r="AT4" i="24" s="1"/>
  <c r="AT25" i="24" s="1"/>
  <c r="AJ4" i="24"/>
  <c r="AJ20" i="59"/>
  <c r="AK20" i="59"/>
  <c r="AT20" i="59" s="1"/>
  <c r="AK14" i="59"/>
  <c r="AT14" i="59" s="1"/>
  <c r="AJ14" i="59"/>
  <c r="AJ8" i="59"/>
  <c r="AK8" i="59"/>
  <c r="AT8" i="59" s="1"/>
  <c r="AK23" i="59"/>
  <c r="AT23" i="59" s="1"/>
  <c r="AJ23" i="28"/>
  <c r="AS23" i="28" s="1"/>
  <c r="AK23" i="28"/>
  <c r="AT23" i="28" s="1"/>
  <c r="AJ22" i="38"/>
  <c r="AK22" i="38"/>
  <c r="AT22" i="38" s="1"/>
  <c r="AJ16" i="38"/>
  <c r="AK16" i="38"/>
  <c r="AT16" i="38" s="1"/>
  <c r="AJ10" i="38"/>
  <c r="AK10" i="38"/>
  <c r="AT10" i="38" s="1"/>
  <c r="AH10" i="35"/>
  <c r="AQ10" i="35" s="1"/>
  <c r="AF18" i="44"/>
  <c r="AO18" i="44" s="1"/>
  <c r="AG18" i="44"/>
  <c r="AP18" i="44" s="1"/>
  <c r="W19" i="44"/>
  <c r="AE18" i="44"/>
  <c r="AJ18" i="28"/>
  <c r="AK18" i="28"/>
  <c r="AT18" i="28" s="1"/>
  <c r="AK12" i="28"/>
  <c r="AT12" i="28" s="1"/>
  <c r="AJ12" i="28"/>
  <c r="AK6" i="28"/>
  <c r="AT6" i="28" s="1"/>
  <c r="AJ6" i="28"/>
  <c r="AI12" i="18"/>
  <c r="AN12" i="18"/>
  <c r="AI20" i="86"/>
  <c r="AN20" i="86"/>
  <c r="AN11" i="98"/>
  <c r="AI11" i="98"/>
  <c r="AS11" i="24"/>
  <c r="AL11" i="24"/>
  <c r="AU11" i="24" s="1"/>
  <c r="AJ6" i="79"/>
  <c r="AK6" i="79"/>
  <c r="AT6" i="79" s="1"/>
  <c r="AH22" i="32"/>
  <c r="AQ22" i="32" s="1"/>
  <c r="AJ21" i="79"/>
  <c r="AK21" i="79"/>
  <c r="AT21" i="79" s="1"/>
  <c r="AJ15" i="79"/>
  <c r="AK15" i="79"/>
  <c r="AT15" i="79" s="1"/>
  <c r="Z22" i="32"/>
  <c r="AS5" i="24"/>
  <c r="AL5" i="24"/>
  <c r="AU5" i="24" s="1"/>
  <c r="AJ20" i="79"/>
  <c r="AS20" i="79" s="1"/>
  <c r="AK20" i="79"/>
  <c r="AJ14" i="79"/>
  <c r="AK14" i="79"/>
  <c r="AT14" i="79" s="1"/>
  <c r="AK8" i="79"/>
  <c r="AT8" i="79" s="1"/>
  <c r="AJ8" i="79"/>
  <c r="Y18" i="51"/>
  <c r="X18" i="51"/>
  <c r="Z18" i="51" s="1"/>
  <c r="AS16" i="63"/>
  <c r="AL16" i="63"/>
  <c r="AU16" i="63" s="1"/>
  <c r="Y22" i="47"/>
  <c r="X22" i="47"/>
  <c r="AR23" i="89"/>
  <c r="Z10" i="50"/>
  <c r="AI16" i="54"/>
  <c r="AN16" i="54"/>
  <c r="Y19" i="13"/>
  <c r="X19" i="13"/>
  <c r="AR23" i="19"/>
  <c r="AR25" i="19" s="1"/>
  <c r="AL23" i="19"/>
  <c r="AU23" i="19" s="1"/>
  <c r="AS19" i="24"/>
  <c r="AL19" i="24"/>
  <c r="AU19" i="24" s="1"/>
  <c r="AJ17" i="19"/>
  <c r="AK17" i="19"/>
  <c r="AT17" i="19" s="1"/>
  <c r="AJ11" i="19"/>
  <c r="AK11" i="19"/>
  <c r="AT11" i="19" s="1"/>
  <c r="AK5" i="19"/>
  <c r="AT5" i="19" s="1"/>
  <c r="AJ5" i="19"/>
  <c r="AS8" i="63"/>
  <c r="AL8" i="63"/>
  <c r="AU8" i="63" s="1"/>
  <c r="Z21" i="93"/>
  <c r="W15" i="16"/>
  <c r="AE14" i="16"/>
  <c r="AF14" i="16"/>
  <c r="AO14" i="16" s="1"/>
  <c r="AG14" i="16"/>
  <c r="AP14" i="16" s="1"/>
  <c r="Z10" i="82"/>
  <c r="W15" i="43"/>
  <c r="AE14" i="43"/>
  <c r="AF14" i="43"/>
  <c r="AO14" i="43" s="1"/>
  <c r="AG14" i="43"/>
  <c r="AP14" i="43" s="1"/>
  <c r="AL3" i="24"/>
  <c r="AU3" i="24" s="1"/>
  <c r="AS3" i="24"/>
  <c r="AS21" i="24"/>
  <c r="AL21" i="24"/>
  <c r="AU21" i="24" s="1"/>
  <c r="AI17" i="45"/>
  <c r="AN17" i="45"/>
  <c r="AR17" i="44"/>
  <c r="AJ19" i="59"/>
  <c r="AK19" i="59"/>
  <c r="AT19" i="59" s="1"/>
  <c r="AJ13" i="59"/>
  <c r="AK13" i="59"/>
  <c r="AT13" i="59" s="1"/>
  <c r="AK7" i="59"/>
  <c r="AT7" i="59" s="1"/>
  <c r="AJ7" i="59"/>
  <c r="AG17" i="100"/>
  <c r="AP17" i="100" s="1"/>
  <c r="AE17" i="100"/>
  <c r="W18" i="100"/>
  <c r="AF17" i="100"/>
  <c r="AO17" i="100" s="1"/>
  <c r="AH24" i="89"/>
  <c r="AQ24" i="89" s="1"/>
  <c r="AS10" i="24"/>
  <c r="AL10" i="24"/>
  <c r="AU10" i="24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Z10" i="35"/>
  <c r="AJ17" i="28"/>
  <c r="AK17" i="28"/>
  <c r="AT17" i="28" s="1"/>
  <c r="AK11" i="28"/>
  <c r="AT11" i="28" s="1"/>
  <c r="AJ11" i="28"/>
  <c r="AJ5" i="28"/>
  <c r="AK5" i="28"/>
  <c r="AT5" i="28" s="1"/>
  <c r="AN13" i="55"/>
  <c r="AI13" i="55"/>
  <c r="AN12" i="87"/>
  <c r="AI12" i="87"/>
  <c r="AI14" i="49"/>
  <c r="AN14" i="49"/>
  <c r="Z15" i="49" l="1"/>
  <c r="Z22" i="47"/>
  <c r="AE22" i="47" s="1"/>
  <c r="W16" i="49"/>
  <c r="AE15" i="49"/>
  <c r="AF15" i="49"/>
  <c r="AO15" i="49" s="1"/>
  <c r="AG15" i="49"/>
  <c r="AP15" i="49" s="1"/>
  <c r="W23" i="47"/>
  <c r="AG22" i="47"/>
  <c r="AP22" i="47" s="1"/>
  <c r="AF22" i="47"/>
  <c r="AO22" i="47" s="1"/>
  <c r="W23" i="105"/>
  <c r="AG22" i="105"/>
  <c r="AP22" i="105" s="1"/>
  <c r="AE22" i="105"/>
  <c r="AF22" i="105"/>
  <c r="AO22" i="105" s="1"/>
  <c r="AG11" i="42"/>
  <c r="AP11" i="42" s="1"/>
  <c r="AF11" i="42"/>
  <c r="AO11" i="42" s="1"/>
  <c r="AE11" i="42"/>
  <c r="W12" i="42"/>
  <c r="AL20" i="79"/>
  <c r="AU20" i="79" s="1"/>
  <c r="AT20" i="79"/>
  <c r="AS16" i="38"/>
  <c r="AL16" i="38"/>
  <c r="AU16" i="38" s="1"/>
  <c r="AS4" i="24"/>
  <c r="AS25" i="24" s="1"/>
  <c r="AL4" i="24"/>
  <c r="AU4" i="24" s="1"/>
  <c r="AS18" i="19"/>
  <c r="AL18" i="19"/>
  <c r="AU18" i="19" s="1"/>
  <c r="AR17" i="20"/>
  <c r="AH13" i="99"/>
  <c r="AQ13" i="99" s="1"/>
  <c r="AF12" i="98"/>
  <c r="AO12" i="98" s="1"/>
  <c r="AE12" i="98"/>
  <c r="W13" i="98"/>
  <c r="AG12" i="98"/>
  <c r="AP12" i="98" s="1"/>
  <c r="AS13" i="28"/>
  <c r="AL13" i="28"/>
  <c r="AU13" i="28" s="1"/>
  <c r="AS11" i="38"/>
  <c r="AL11" i="38"/>
  <c r="AU11" i="38" s="1"/>
  <c r="AS9" i="59"/>
  <c r="AL9" i="59"/>
  <c r="AU9" i="59" s="1"/>
  <c r="AR21" i="46"/>
  <c r="Y17" i="9"/>
  <c r="X17" i="9"/>
  <c r="Z17" i="9" s="1"/>
  <c r="AS13" i="19"/>
  <c r="AL13" i="19"/>
  <c r="AU13" i="19" s="1"/>
  <c r="Y17" i="58"/>
  <c r="X17" i="58"/>
  <c r="AH13" i="87"/>
  <c r="AQ13" i="87" s="1"/>
  <c r="AS14" i="28"/>
  <c r="AL14" i="28"/>
  <c r="AU14" i="28" s="1"/>
  <c r="AS6" i="38"/>
  <c r="AL6" i="38"/>
  <c r="AU6" i="38" s="1"/>
  <c r="AE23" i="33"/>
  <c r="AF23" i="33"/>
  <c r="AO23" i="33" s="1"/>
  <c r="AO25" i="33" s="1"/>
  <c r="AG23" i="33"/>
  <c r="AP23" i="33" s="1"/>
  <c r="AP25" i="33" s="1"/>
  <c r="AK4" i="28"/>
  <c r="AT4" i="28" s="1"/>
  <c r="AJ4" i="28"/>
  <c r="AS19" i="38"/>
  <c r="AL19" i="38"/>
  <c r="AU19" i="38" s="1"/>
  <c r="AS11" i="59"/>
  <c r="AL11" i="59"/>
  <c r="AU11" i="59" s="1"/>
  <c r="AH15" i="41"/>
  <c r="AQ15" i="41" s="1"/>
  <c r="AS9" i="19"/>
  <c r="AL9" i="19"/>
  <c r="AU9" i="19" s="1"/>
  <c r="AJ18" i="71"/>
  <c r="AK18" i="71"/>
  <c r="AT18" i="71" s="1"/>
  <c r="AJ12" i="71"/>
  <c r="AK12" i="71"/>
  <c r="AT12" i="71" s="1"/>
  <c r="AJ6" i="71"/>
  <c r="AK6" i="71"/>
  <c r="AT6" i="71" s="1"/>
  <c r="AS8" i="38"/>
  <c r="AL8" i="38"/>
  <c r="AU8" i="38" s="1"/>
  <c r="AS18" i="59"/>
  <c r="AL18" i="59"/>
  <c r="AU18" i="59" s="1"/>
  <c r="AL3" i="19"/>
  <c r="AU3" i="19" s="1"/>
  <c r="AS3" i="19"/>
  <c r="AS22" i="19"/>
  <c r="AL22" i="19"/>
  <c r="AU22" i="19" s="1"/>
  <c r="AN13" i="83"/>
  <c r="AI13" i="83"/>
  <c r="AL19" i="79"/>
  <c r="AU19" i="79" s="1"/>
  <c r="AT19" i="79"/>
  <c r="AI19" i="104"/>
  <c r="AN19" i="104"/>
  <c r="AI14" i="16"/>
  <c r="AN14" i="16"/>
  <c r="AI18" i="44"/>
  <c r="AN18" i="44"/>
  <c r="AS8" i="59"/>
  <c r="AL8" i="59"/>
  <c r="AU8" i="59" s="1"/>
  <c r="AS6" i="19"/>
  <c r="AL6" i="19"/>
  <c r="AU6" i="19" s="1"/>
  <c r="AH11" i="48"/>
  <c r="AQ11" i="48" s="1"/>
  <c r="AR24" i="97"/>
  <c r="Z13" i="99"/>
  <c r="AH21" i="101"/>
  <c r="AQ21" i="101" s="1"/>
  <c r="AH13" i="18"/>
  <c r="AQ13" i="18" s="1"/>
  <c r="AH18" i="20"/>
  <c r="AQ18" i="20" s="1"/>
  <c r="Z13" i="87"/>
  <c r="AS12" i="38"/>
  <c r="AL12" i="38"/>
  <c r="AU12" i="38" s="1"/>
  <c r="AS16" i="59"/>
  <c r="AL16" i="59"/>
  <c r="AU16" i="59" s="1"/>
  <c r="AI21" i="15"/>
  <c r="AN21" i="15"/>
  <c r="AS14" i="19"/>
  <c r="AL14" i="19"/>
  <c r="AU14" i="19" s="1"/>
  <c r="AE21" i="53"/>
  <c r="AF21" i="53"/>
  <c r="AO21" i="53" s="1"/>
  <c r="W22" i="53"/>
  <c r="AG21" i="53"/>
  <c r="AP21" i="53" s="1"/>
  <c r="AR23" i="59"/>
  <c r="AR25" i="59" s="1"/>
  <c r="AL23" i="59"/>
  <c r="AU23" i="59" s="1"/>
  <c r="AS11" i="79"/>
  <c r="AL11" i="79"/>
  <c r="AU11" i="79" s="1"/>
  <c r="AS9" i="28"/>
  <c r="AL9" i="28"/>
  <c r="AU9" i="28" s="1"/>
  <c r="AS7" i="38"/>
  <c r="AL7" i="38"/>
  <c r="AU7" i="38" s="1"/>
  <c r="AL23" i="28"/>
  <c r="AU23" i="28" s="1"/>
  <c r="AS17" i="59"/>
  <c r="AL17" i="59"/>
  <c r="AU17" i="59" s="1"/>
  <c r="Z15" i="41"/>
  <c r="AN10" i="102"/>
  <c r="AI10" i="102"/>
  <c r="AS22" i="28"/>
  <c r="AL22" i="28"/>
  <c r="AU22" i="28" s="1"/>
  <c r="AJ17" i="71"/>
  <c r="AK17" i="71"/>
  <c r="AT17" i="71" s="1"/>
  <c r="AK11" i="71"/>
  <c r="AT11" i="71" s="1"/>
  <c r="AJ11" i="71"/>
  <c r="AJ5" i="71"/>
  <c r="AK5" i="71"/>
  <c r="AT5" i="71" s="1"/>
  <c r="AS6" i="59"/>
  <c r="AL6" i="59"/>
  <c r="AU6" i="59" s="1"/>
  <c r="AS10" i="19"/>
  <c r="AL10" i="19"/>
  <c r="AU10" i="19" s="1"/>
  <c r="Y11" i="90"/>
  <c r="X11" i="90"/>
  <c r="Y14" i="83"/>
  <c r="X14" i="83"/>
  <c r="AS22" i="79"/>
  <c r="AL22" i="79"/>
  <c r="AU22" i="79" s="1"/>
  <c r="AS18" i="79"/>
  <c r="AL18" i="79"/>
  <c r="AU18" i="79" s="1"/>
  <c r="AR14" i="49"/>
  <c r="AJ4" i="38"/>
  <c r="AK4" i="38"/>
  <c r="AT4" i="38" s="1"/>
  <c r="AI17" i="100"/>
  <c r="AN17" i="100"/>
  <c r="AE18" i="51"/>
  <c r="AF18" i="51"/>
  <c r="AO18" i="51" s="1"/>
  <c r="AG18" i="51"/>
  <c r="AP18" i="51" s="1"/>
  <c r="W19" i="51"/>
  <c r="AS6" i="28"/>
  <c r="AL6" i="28"/>
  <c r="AU6" i="28" s="1"/>
  <c r="AR12" i="87"/>
  <c r="AS21" i="38"/>
  <c r="AL21" i="38"/>
  <c r="AU21" i="38" s="1"/>
  <c r="AS7" i="59"/>
  <c r="AL7" i="59"/>
  <c r="AU7" i="59" s="1"/>
  <c r="Y15" i="43"/>
  <c r="Z15" i="43"/>
  <c r="X15" i="43"/>
  <c r="Y15" i="16"/>
  <c r="X15" i="16"/>
  <c r="AR16" i="54"/>
  <c r="AS8" i="79"/>
  <c r="AL8" i="79"/>
  <c r="AU8" i="79" s="1"/>
  <c r="AS21" i="79"/>
  <c r="AL21" i="79"/>
  <c r="AU21" i="79" s="1"/>
  <c r="AS12" i="28"/>
  <c r="AL12" i="28"/>
  <c r="AU12" i="28" s="1"/>
  <c r="X19" i="44"/>
  <c r="Y19" i="44"/>
  <c r="AS22" i="38"/>
  <c r="AL22" i="38"/>
  <c r="AU22" i="38" s="1"/>
  <c r="AS14" i="59"/>
  <c r="AL14" i="59"/>
  <c r="AU14" i="59" s="1"/>
  <c r="AH22" i="46"/>
  <c r="AQ22" i="46" s="1"/>
  <c r="Z11" i="48"/>
  <c r="AJ4" i="79"/>
  <c r="AK4" i="79"/>
  <c r="AT4" i="79" s="1"/>
  <c r="AH10" i="85"/>
  <c r="AQ10" i="85" s="1"/>
  <c r="Z21" i="101"/>
  <c r="Z13" i="18"/>
  <c r="AS17" i="38"/>
  <c r="AL17" i="38"/>
  <c r="AU17" i="38" s="1"/>
  <c r="AS15" i="59"/>
  <c r="AL15" i="59"/>
  <c r="AU15" i="59" s="1"/>
  <c r="AN16" i="9"/>
  <c r="AI16" i="9"/>
  <c r="AR16" i="9" s="1"/>
  <c r="Y15" i="11"/>
  <c r="X15" i="11"/>
  <c r="Z15" i="11" s="1"/>
  <c r="AS19" i="19"/>
  <c r="AL19" i="19"/>
  <c r="AU19" i="19" s="1"/>
  <c r="Z18" i="20"/>
  <c r="AS10" i="79"/>
  <c r="AL10" i="79"/>
  <c r="AU10" i="79" s="1"/>
  <c r="AS20" i="28"/>
  <c r="AL20" i="28"/>
  <c r="AU20" i="28" s="1"/>
  <c r="AS22" i="59"/>
  <c r="AL22" i="59"/>
  <c r="AU22" i="59" s="1"/>
  <c r="AL17" i="79"/>
  <c r="AU17" i="79" s="1"/>
  <c r="AT17" i="79"/>
  <c r="AR18" i="92"/>
  <c r="AS15" i="19"/>
  <c r="AL15" i="19"/>
  <c r="AU15" i="19" s="1"/>
  <c r="AH25" i="97"/>
  <c r="AQ25" i="97" s="1"/>
  <c r="AR9" i="85"/>
  <c r="AR20" i="101"/>
  <c r="AS10" i="28"/>
  <c r="AL10" i="28"/>
  <c r="AU10" i="28" s="1"/>
  <c r="AJ22" i="71"/>
  <c r="AK22" i="71"/>
  <c r="AT22" i="71" s="1"/>
  <c r="AJ16" i="71"/>
  <c r="AK16" i="71"/>
  <c r="AT16" i="71" s="1"/>
  <c r="AK10" i="71"/>
  <c r="AT10" i="71" s="1"/>
  <c r="AJ10" i="71"/>
  <c r="AJ3" i="71"/>
  <c r="AB4" i="71"/>
  <c r="AS14" i="38"/>
  <c r="AL14" i="38"/>
  <c r="AU14" i="38" s="1"/>
  <c r="AN10" i="90"/>
  <c r="AI10" i="90"/>
  <c r="AI15" i="95"/>
  <c r="AN15" i="95"/>
  <c r="AS7" i="79"/>
  <c r="AL7" i="79"/>
  <c r="AU7" i="79" s="1"/>
  <c r="AI24" i="89"/>
  <c r="AN24" i="89"/>
  <c r="AS5" i="28"/>
  <c r="AL5" i="28"/>
  <c r="AU5" i="28" s="1"/>
  <c r="AS5" i="19"/>
  <c r="AL5" i="19"/>
  <c r="AU5" i="19" s="1"/>
  <c r="AH22" i="47"/>
  <c r="AQ22" i="47" s="1"/>
  <c r="AR11" i="98"/>
  <c r="AS11" i="28"/>
  <c r="AL11" i="28"/>
  <c r="AU11" i="28" s="1"/>
  <c r="AS19" i="59"/>
  <c r="AL19" i="59"/>
  <c r="AU19" i="59" s="1"/>
  <c r="AI14" i="43"/>
  <c r="AN14" i="43"/>
  <c r="AR13" i="55"/>
  <c r="AS6" i="79"/>
  <c r="AL6" i="79"/>
  <c r="AU6" i="79" s="1"/>
  <c r="AR20" i="86"/>
  <c r="Z22" i="46"/>
  <c r="Y13" i="103"/>
  <c r="X13" i="103"/>
  <c r="AR18" i="13"/>
  <c r="AS3" i="79"/>
  <c r="AL3" i="79"/>
  <c r="AU3" i="79" s="1"/>
  <c r="Z10" i="85"/>
  <c r="AS19" i="28"/>
  <c r="AL19" i="28"/>
  <c r="AU19" i="28" s="1"/>
  <c r="AJ4" i="59"/>
  <c r="AK4" i="59"/>
  <c r="AT4" i="59" s="1"/>
  <c r="AT25" i="59" s="1"/>
  <c r="AH17" i="88"/>
  <c r="AQ17" i="88" s="1"/>
  <c r="AR23" i="79"/>
  <c r="AR25" i="79" s="1"/>
  <c r="AL23" i="79"/>
  <c r="AU23" i="79" s="1"/>
  <c r="AL18" i="38"/>
  <c r="AU18" i="38" s="1"/>
  <c r="AT18" i="38"/>
  <c r="AS20" i="19"/>
  <c r="AL20" i="19"/>
  <c r="AU20" i="19" s="1"/>
  <c r="AR20" i="52"/>
  <c r="AR10" i="48"/>
  <c r="AR12" i="99"/>
  <c r="AT25" i="63"/>
  <c r="AH18" i="45"/>
  <c r="AQ18" i="45" s="1"/>
  <c r="AH21" i="52"/>
  <c r="AQ21" i="52" s="1"/>
  <c r="Z25" i="97"/>
  <c r="AH19" i="92"/>
  <c r="AQ19" i="92" s="1"/>
  <c r="AJ21" i="71"/>
  <c r="AK21" i="71"/>
  <c r="AT21" i="71" s="1"/>
  <c r="AJ15" i="71"/>
  <c r="AK15" i="71"/>
  <c r="AT15" i="71" s="1"/>
  <c r="AK9" i="71"/>
  <c r="AT9" i="71" s="1"/>
  <c r="AJ9" i="71"/>
  <c r="AL20" i="38"/>
  <c r="AU20" i="38" s="1"/>
  <c r="AT20" i="38"/>
  <c r="AI17" i="84"/>
  <c r="AN17" i="84"/>
  <c r="Y16" i="95"/>
  <c r="Z16" i="95" s="1"/>
  <c r="X16" i="95"/>
  <c r="AS9" i="38"/>
  <c r="AL9" i="38"/>
  <c r="AU9" i="38" s="1"/>
  <c r="AU25" i="24"/>
  <c r="C11" i="24" s="1"/>
  <c r="AE21" i="93"/>
  <c r="W22" i="93"/>
  <c r="AG21" i="93"/>
  <c r="AP21" i="93" s="1"/>
  <c r="AF21" i="93"/>
  <c r="AO21" i="93" s="1"/>
  <c r="AS10" i="38"/>
  <c r="AL10" i="38"/>
  <c r="AU10" i="38" s="1"/>
  <c r="AS12" i="19"/>
  <c r="AL12" i="19"/>
  <c r="AU12" i="19" s="1"/>
  <c r="Y11" i="94"/>
  <c r="X11" i="94"/>
  <c r="AR21" i="105"/>
  <c r="AS12" i="79"/>
  <c r="AL12" i="79"/>
  <c r="AU12" i="79" s="1"/>
  <c r="AS5" i="38"/>
  <c r="AL5" i="38"/>
  <c r="AU5" i="38" s="1"/>
  <c r="AL3" i="59"/>
  <c r="AU3" i="59" s="1"/>
  <c r="AS3" i="59"/>
  <c r="AS21" i="59"/>
  <c r="AL21" i="59"/>
  <c r="AU21" i="59" s="1"/>
  <c r="AR14" i="41"/>
  <c r="AS7" i="19"/>
  <c r="AL7" i="19"/>
  <c r="AU7" i="19" s="1"/>
  <c r="Z17" i="88"/>
  <c r="AS8" i="28"/>
  <c r="AL8" i="28"/>
  <c r="AU8" i="28" s="1"/>
  <c r="AE14" i="91"/>
  <c r="W15" i="91"/>
  <c r="AG14" i="91"/>
  <c r="AP14" i="91" s="1"/>
  <c r="AF14" i="91"/>
  <c r="AO14" i="91" s="1"/>
  <c r="AS8" i="19"/>
  <c r="AL8" i="19"/>
  <c r="AU8" i="19" s="1"/>
  <c r="AH17" i="54"/>
  <c r="AQ17" i="54" s="1"/>
  <c r="AH21" i="86"/>
  <c r="AQ21" i="86" s="1"/>
  <c r="AL4" i="63"/>
  <c r="AU4" i="63" s="1"/>
  <c r="AU25" i="63" s="1"/>
  <c r="C11" i="63" s="1"/>
  <c r="F7" i="57" s="1"/>
  <c r="AS4" i="63"/>
  <c r="AS25" i="63" s="1"/>
  <c r="AS15" i="28"/>
  <c r="AL15" i="28"/>
  <c r="AU15" i="28" s="1"/>
  <c r="AS13" i="38"/>
  <c r="AL13" i="38"/>
  <c r="AU13" i="38" s="1"/>
  <c r="AS5" i="59"/>
  <c r="AL5" i="59"/>
  <c r="AU5" i="59" s="1"/>
  <c r="Z18" i="45"/>
  <c r="Y17" i="96"/>
  <c r="X17" i="96"/>
  <c r="Y12" i="10"/>
  <c r="X12" i="10"/>
  <c r="Z12" i="10" s="1"/>
  <c r="Y11" i="102"/>
  <c r="X11" i="102"/>
  <c r="AS21" i="19"/>
  <c r="AL21" i="19"/>
  <c r="AU21" i="19" s="1"/>
  <c r="Z21" i="52"/>
  <c r="AH14" i="55"/>
  <c r="AQ14" i="55" s="1"/>
  <c r="Z19" i="92"/>
  <c r="AJ20" i="71"/>
  <c r="AK20" i="71"/>
  <c r="AT20" i="71" s="1"/>
  <c r="AJ14" i="71"/>
  <c r="AK14" i="71"/>
  <c r="AT14" i="71" s="1"/>
  <c r="AJ8" i="71"/>
  <c r="AK8" i="71"/>
  <c r="AT8" i="71" s="1"/>
  <c r="AS12" i="59"/>
  <c r="AL12" i="59"/>
  <c r="AU12" i="59" s="1"/>
  <c r="AS16" i="19"/>
  <c r="AL16" i="19"/>
  <c r="AU16" i="19" s="1"/>
  <c r="AR17" i="51"/>
  <c r="AS13" i="79"/>
  <c r="AL13" i="79"/>
  <c r="AU13" i="79" s="1"/>
  <c r="Y25" i="89"/>
  <c r="X25" i="89"/>
  <c r="AS15" i="79"/>
  <c r="AL15" i="79"/>
  <c r="AU15" i="79" s="1"/>
  <c r="AS3" i="38"/>
  <c r="AL3" i="38"/>
  <c r="AU3" i="38" s="1"/>
  <c r="AE10" i="82"/>
  <c r="AF10" i="82"/>
  <c r="AO10" i="82" s="1"/>
  <c r="AG10" i="82"/>
  <c r="AP10" i="82" s="1"/>
  <c r="W11" i="82"/>
  <c r="AS11" i="19"/>
  <c r="AL11" i="19"/>
  <c r="AU11" i="19" s="1"/>
  <c r="W11" i="50"/>
  <c r="AF10" i="50"/>
  <c r="AO10" i="50" s="1"/>
  <c r="AE10" i="50"/>
  <c r="AG10" i="50"/>
  <c r="AP10" i="50" s="1"/>
  <c r="AS17" i="28"/>
  <c r="AL17" i="28"/>
  <c r="AU17" i="28" s="1"/>
  <c r="AH19" i="13"/>
  <c r="AQ19" i="13" s="1"/>
  <c r="AE22" i="32"/>
  <c r="AF22" i="32"/>
  <c r="AO22" i="32" s="1"/>
  <c r="AG22" i="32"/>
  <c r="AP22" i="32" s="1"/>
  <c r="W23" i="32"/>
  <c r="W11" i="35"/>
  <c r="AE10" i="35"/>
  <c r="AF10" i="35"/>
  <c r="AO10" i="35" s="1"/>
  <c r="AG10" i="35"/>
  <c r="AP10" i="35" s="1"/>
  <c r="AS15" i="38"/>
  <c r="AL15" i="38"/>
  <c r="AU15" i="38" s="1"/>
  <c r="Y18" i="100"/>
  <c r="X18" i="100"/>
  <c r="AS13" i="59"/>
  <c r="AL13" i="59"/>
  <c r="AU13" i="59" s="1"/>
  <c r="AR17" i="45"/>
  <c r="AS17" i="19"/>
  <c r="AL17" i="19"/>
  <c r="AU17" i="19" s="1"/>
  <c r="Z19" i="13"/>
  <c r="AH18" i="51"/>
  <c r="AQ18" i="51" s="1"/>
  <c r="AS14" i="79"/>
  <c r="AL14" i="79"/>
  <c r="AU14" i="79" s="1"/>
  <c r="AR12" i="18"/>
  <c r="AS18" i="28"/>
  <c r="AL18" i="28"/>
  <c r="AU18" i="28" s="1"/>
  <c r="AS20" i="59"/>
  <c r="AL20" i="59"/>
  <c r="AU20" i="59" s="1"/>
  <c r="AN12" i="103"/>
  <c r="AI12" i="103"/>
  <c r="AN10" i="94"/>
  <c r="AI10" i="94"/>
  <c r="AR21" i="47"/>
  <c r="AS9" i="79"/>
  <c r="AL9" i="79"/>
  <c r="AU9" i="79" s="1"/>
  <c r="AH12" i="98"/>
  <c r="AQ12" i="98" s="1"/>
  <c r="AR23" i="71"/>
  <c r="AR25" i="71" s="1"/>
  <c r="AL23" i="71"/>
  <c r="AU23" i="71" s="1"/>
  <c r="AS7" i="28"/>
  <c r="AL7" i="28"/>
  <c r="AU7" i="28" s="1"/>
  <c r="AI14" i="11"/>
  <c r="AN14" i="11"/>
  <c r="AR22" i="33"/>
  <c r="AN16" i="58"/>
  <c r="AI16" i="58"/>
  <c r="AR16" i="58" s="1"/>
  <c r="AS16" i="79"/>
  <c r="AL16" i="79"/>
  <c r="AU16" i="79" s="1"/>
  <c r="AS10" i="59"/>
  <c r="AL10" i="59"/>
  <c r="AU10" i="59" s="1"/>
  <c r="Y22" i="15"/>
  <c r="X22" i="15"/>
  <c r="Z22" i="15" s="1"/>
  <c r="AR16" i="88"/>
  <c r="AH23" i="33"/>
  <c r="AQ23" i="33" s="1"/>
  <c r="AQ25" i="33" s="1"/>
  <c r="AZ3" i="33"/>
  <c r="Z17" i="54"/>
  <c r="AS5" i="79"/>
  <c r="AL5" i="79"/>
  <c r="AU5" i="79" s="1"/>
  <c r="Z21" i="86"/>
  <c r="AL3" i="28"/>
  <c r="AU3" i="28" s="1"/>
  <c r="AS3" i="28"/>
  <c r="AL21" i="28"/>
  <c r="AU21" i="28" s="1"/>
  <c r="AT21" i="28"/>
  <c r="AI16" i="96"/>
  <c r="AN16" i="96"/>
  <c r="AI11" i="10"/>
  <c r="AN11" i="10"/>
  <c r="AH22" i="105"/>
  <c r="AQ22" i="105" s="1"/>
  <c r="AH15" i="49"/>
  <c r="AQ15" i="49" s="1"/>
  <c r="Z14" i="55"/>
  <c r="AS16" i="28"/>
  <c r="AL16" i="28"/>
  <c r="AU16" i="28" s="1"/>
  <c r="AJ19" i="71"/>
  <c r="AK19" i="71"/>
  <c r="AT19" i="71" s="1"/>
  <c r="AK13" i="71"/>
  <c r="AT13" i="71" s="1"/>
  <c r="AJ13" i="71"/>
  <c r="AJ7" i="71"/>
  <c r="AK7" i="71"/>
  <c r="AT7" i="71" s="1"/>
  <c r="AJ4" i="19"/>
  <c r="AK4" i="19"/>
  <c r="AT4" i="19" s="1"/>
  <c r="AT25" i="19" s="1"/>
  <c r="Y18" i="84"/>
  <c r="X18" i="84"/>
  <c r="AH11" i="42"/>
  <c r="AQ11" i="42" s="1"/>
  <c r="AR10" i="42"/>
  <c r="Y20" i="104"/>
  <c r="X20" i="104"/>
  <c r="Z19" i="44" l="1"/>
  <c r="Z11" i="90"/>
  <c r="Z11" i="102"/>
  <c r="Z18" i="84"/>
  <c r="AE18" i="84" s="1"/>
  <c r="Z17" i="96"/>
  <c r="AE17" i="96" s="1"/>
  <c r="W19" i="84"/>
  <c r="W23" i="15"/>
  <c r="AE22" i="15"/>
  <c r="AG22" i="15"/>
  <c r="AP22" i="15" s="1"/>
  <c r="AF22" i="15"/>
  <c r="AO22" i="15" s="1"/>
  <c r="AF16" i="95"/>
  <c r="AO16" i="95" s="1"/>
  <c r="W17" i="95"/>
  <c r="AE16" i="95"/>
  <c r="AG16" i="95"/>
  <c r="AP16" i="95" s="1"/>
  <c r="AF11" i="90"/>
  <c r="AO11" i="90" s="1"/>
  <c r="AE11" i="90"/>
  <c r="W12" i="90"/>
  <c r="AG11" i="90"/>
  <c r="AP11" i="90" s="1"/>
  <c r="W18" i="96"/>
  <c r="AG17" i="96"/>
  <c r="AP17" i="96" s="1"/>
  <c r="AG11" i="102"/>
  <c r="AP11" i="102" s="1"/>
  <c r="AE11" i="102"/>
  <c r="AF11" i="102"/>
  <c r="AO11" i="102" s="1"/>
  <c r="W12" i="102"/>
  <c r="AE19" i="44"/>
  <c r="AF19" i="44"/>
  <c r="AO19" i="44" s="1"/>
  <c r="AG19" i="44"/>
  <c r="AP19" i="44" s="1"/>
  <c r="W20" i="44"/>
  <c r="AF12" i="10"/>
  <c r="AO12" i="10" s="1"/>
  <c r="AE12" i="10"/>
  <c r="W13" i="10"/>
  <c r="AG12" i="10"/>
  <c r="AP12" i="10" s="1"/>
  <c r="AS20" i="71"/>
  <c r="AL20" i="71"/>
  <c r="AU20" i="71" s="1"/>
  <c r="AI21" i="93"/>
  <c r="AN21" i="93"/>
  <c r="AH13" i="103"/>
  <c r="AQ13" i="103" s="1"/>
  <c r="AS16" i="71"/>
  <c r="AL16" i="71"/>
  <c r="AU16" i="71" s="1"/>
  <c r="W16" i="11"/>
  <c r="AG15" i="11"/>
  <c r="AP15" i="11" s="1"/>
  <c r="AE15" i="11"/>
  <c r="AF15" i="11"/>
  <c r="AO15" i="11" s="1"/>
  <c r="AE15" i="43"/>
  <c r="W16" i="43"/>
  <c r="AF15" i="43"/>
  <c r="AO15" i="43" s="1"/>
  <c r="AG15" i="43"/>
  <c r="AP15" i="43" s="1"/>
  <c r="AL4" i="38"/>
  <c r="AU4" i="38" s="1"/>
  <c r="AS4" i="38"/>
  <c r="AS25" i="38" s="1"/>
  <c r="AS5" i="71"/>
  <c r="AL5" i="71"/>
  <c r="AU5" i="71" s="1"/>
  <c r="AN23" i="33"/>
  <c r="AN25" i="33" s="1"/>
  <c r="AI23" i="33"/>
  <c r="AN11" i="42"/>
  <c r="AI11" i="42"/>
  <c r="AI22" i="47"/>
  <c r="AN22" i="47"/>
  <c r="AG18" i="45"/>
  <c r="AP18" i="45" s="1"/>
  <c r="AE18" i="45"/>
  <c r="AF18" i="45"/>
  <c r="AO18" i="45" s="1"/>
  <c r="W19" i="45"/>
  <c r="AE10" i="85"/>
  <c r="W11" i="85"/>
  <c r="AG10" i="85"/>
  <c r="AP10" i="85" s="1"/>
  <c r="AF10" i="85"/>
  <c r="AO10" i="85" s="1"/>
  <c r="Z13" i="103"/>
  <c r="AK4" i="71"/>
  <c r="AT4" i="71" s="1"/>
  <c r="AT25" i="71" s="1"/>
  <c r="AJ4" i="71"/>
  <c r="AH14" i="83"/>
  <c r="AQ14" i="83" s="1"/>
  <c r="AS11" i="71"/>
  <c r="AL11" i="71"/>
  <c r="AU11" i="71" s="1"/>
  <c r="AR10" i="102"/>
  <c r="AI21" i="53"/>
  <c r="AN21" i="53"/>
  <c r="AR19" i="104"/>
  <c r="AS18" i="71"/>
  <c r="AL18" i="71"/>
  <c r="AU18" i="71" s="1"/>
  <c r="Y23" i="105"/>
  <c r="Z23" i="105"/>
  <c r="X23" i="105"/>
  <c r="AR16" i="96"/>
  <c r="Y23" i="32"/>
  <c r="X23" i="32"/>
  <c r="Y11" i="82"/>
  <c r="X11" i="82"/>
  <c r="Z11" i="82" s="1"/>
  <c r="AR10" i="94"/>
  <c r="AH18" i="100"/>
  <c r="AQ18" i="100" s="1"/>
  <c r="AN10" i="50"/>
  <c r="AI10" i="50"/>
  <c r="AR10" i="50" s="1"/>
  <c r="Y15" i="91"/>
  <c r="X15" i="91"/>
  <c r="Z15" i="91" s="1"/>
  <c r="Z18" i="100"/>
  <c r="AH25" i="89"/>
  <c r="AQ25" i="89" s="1"/>
  <c r="AS8" i="71"/>
  <c r="AL8" i="71"/>
  <c r="AU8" i="71" s="1"/>
  <c r="AI14" i="91"/>
  <c r="AN14" i="91"/>
  <c r="AH11" i="94"/>
  <c r="AQ11" i="94" s="1"/>
  <c r="AR17" i="84"/>
  <c r="AS15" i="71"/>
  <c r="AL15" i="71"/>
  <c r="AU15" i="71" s="1"/>
  <c r="AR15" i="95"/>
  <c r="AL3" i="71"/>
  <c r="AU3" i="71" s="1"/>
  <c r="AS3" i="71"/>
  <c r="AS22" i="71"/>
  <c r="AL22" i="71"/>
  <c r="AU22" i="71" s="1"/>
  <c r="AF18" i="20"/>
  <c r="AO18" i="20" s="1"/>
  <c r="AG18" i="20"/>
  <c r="AP18" i="20" s="1"/>
  <c r="AE18" i="20"/>
  <c r="W19" i="20"/>
  <c r="AE13" i="18"/>
  <c r="W14" i="18"/>
  <c r="AF13" i="18"/>
  <c r="AO13" i="18" s="1"/>
  <c r="AG13" i="18"/>
  <c r="AP13" i="18" s="1"/>
  <c r="AH15" i="16"/>
  <c r="AQ15" i="16" s="1"/>
  <c r="AI18" i="51"/>
  <c r="AN18" i="51"/>
  <c r="Z14" i="83"/>
  <c r="AG13" i="99"/>
  <c r="AP13" i="99" s="1"/>
  <c r="W14" i="99"/>
  <c r="AE13" i="99"/>
  <c r="AF13" i="99"/>
  <c r="AO13" i="99" s="1"/>
  <c r="AS4" i="28"/>
  <c r="AS25" i="28" s="1"/>
  <c r="AL4" i="28"/>
  <c r="AU4" i="28" s="1"/>
  <c r="AH20" i="104"/>
  <c r="AQ20" i="104" s="1"/>
  <c r="AS4" i="19"/>
  <c r="AS25" i="19" s="1"/>
  <c r="AL4" i="19"/>
  <c r="AU4" i="19" s="1"/>
  <c r="AS19" i="71"/>
  <c r="AL19" i="71"/>
  <c r="AU19" i="71" s="1"/>
  <c r="AE17" i="54"/>
  <c r="W18" i="54"/>
  <c r="AF17" i="54"/>
  <c r="AO17" i="54" s="1"/>
  <c r="AG17" i="54"/>
  <c r="AP17" i="54" s="1"/>
  <c r="W20" i="92"/>
  <c r="AG19" i="92"/>
  <c r="AP19" i="92" s="1"/>
  <c r="AF19" i="92"/>
  <c r="AO19" i="92" s="1"/>
  <c r="AE19" i="92"/>
  <c r="AF21" i="52"/>
  <c r="AO21" i="52" s="1"/>
  <c r="AG21" i="52"/>
  <c r="AP21" i="52" s="1"/>
  <c r="W22" i="52"/>
  <c r="AE21" i="52"/>
  <c r="AH12" i="10"/>
  <c r="AQ12" i="10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H18" i="84"/>
  <c r="AQ18" i="84" s="1"/>
  <c r="AS7" i="71"/>
  <c r="AL7" i="71"/>
  <c r="AU7" i="71" s="1"/>
  <c r="AR11" i="10"/>
  <c r="AU25" i="28"/>
  <c r="C11" i="28" s="1"/>
  <c r="AR12" i="103"/>
  <c r="AI10" i="35"/>
  <c r="AN10" i="35"/>
  <c r="AI22" i="32"/>
  <c r="AN22" i="32"/>
  <c r="Y11" i="50"/>
  <c r="Z11" i="50"/>
  <c r="X11" i="50"/>
  <c r="AN10" i="82"/>
  <c r="AI10" i="82"/>
  <c r="Z25" i="89"/>
  <c r="Z11" i="94"/>
  <c r="AF22" i="46"/>
  <c r="AO22" i="46" s="1"/>
  <c r="AG22" i="46"/>
  <c r="AP22" i="46" s="1"/>
  <c r="W23" i="46"/>
  <c r="AE22" i="46"/>
  <c r="AR10" i="90"/>
  <c r="AS10" i="71"/>
  <c r="AL10" i="71"/>
  <c r="AU10" i="71" s="1"/>
  <c r="AF21" i="101"/>
  <c r="AO21" i="101" s="1"/>
  <c r="AE21" i="101"/>
  <c r="AG21" i="101"/>
  <c r="AP21" i="101" s="1"/>
  <c r="W22" i="101"/>
  <c r="AT25" i="79"/>
  <c r="Z15" i="16"/>
  <c r="AG15" i="41"/>
  <c r="AP15" i="41" s="1"/>
  <c r="AE15" i="41"/>
  <c r="AF15" i="41"/>
  <c r="AO15" i="41" s="1"/>
  <c r="W16" i="41"/>
  <c r="AR18" i="44"/>
  <c r="AU25" i="19"/>
  <c r="C11" i="19" s="1"/>
  <c r="AS6" i="71"/>
  <c r="AL6" i="71"/>
  <c r="AU6" i="71" s="1"/>
  <c r="AT25" i="28"/>
  <c r="AH17" i="9"/>
  <c r="AQ17" i="9" s="1"/>
  <c r="AH22" i="15"/>
  <c r="AQ22" i="15" s="1"/>
  <c r="AR14" i="11"/>
  <c r="AF19" i="13"/>
  <c r="AO19" i="13" s="1"/>
  <c r="AG19" i="13"/>
  <c r="AP19" i="13" s="1"/>
  <c r="AE19" i="13"/>
  <c r="W20" i="13"/>
  <c r="Z20" i="104"/>
  <c r="AS13" i="71"/>
  <c r="AL13" i="71"/>
  <c r="AU13" i="71" s="1"/>
  <c r="AE14" i="55"/>
  <c r="AF14" i="55"/>
  <c r="AO14" i="55" s="1"/>
  <c r="W15" i="55"/>
  <c r="AG14" i="55"/>
  <c r="AP14" i="55" s="1"/>
  <c r="AF21" i="86"/>
  <c r="AO21" i="86" s="1"/>
  <c r="W22" i="86"/>
  <c r="AG21" i="86"/>
  <c r="AP21" i="86" s="1"/>
  <c r="AE21" i="86"/>
  <c r="Y11" i="35"/>
  <c r="X11" i="35"/>
  <c r="AU25" i="38"/>
  <c r="C11" i="38" s="1"/>
  <c r="AS14" i="71"/>
  <c r="AL14" i="71"/>
  <c r="AU14" i="71" s="1"/>
  <c r="AH11" i="102"/>
  <c r="AQ11" i="102" s="1"/>
  <c r="AH17" i="96"/>
  <c r="AQ17" i="96" s="1"/>
  <c r="AH16" i="95"/>
  <c r="AQ16" i="95" s="1"/>
  <c r="AS21" i="71"/>
  <c r="AL21" i="71"/>
  <c r="AU21" i="71" s="1"/>
  <c r="AF25" i="97"/>
  <c r="AO25" i="97" s="1"/>
  <c r="AE25" i="97"/>
  <c r="W26" i="97"/>
  <c r="AG25" i="97"/>
  <c r="AP25" i="97" s="1"/>
  <c r="AL4" i="59"/>
  <c r="AU4" i="59" s="1"/>
  <c r="AU25" i="59" s="1"/>
  <c r="C11" i="59" s="1"/>
  <c r="F3" i="57" s="1"/>
  <c r="AS4" i="59"/>
  <c r="AS25" i="59" s="1"/>
  <c r="AR24" i="89"/>
  <c r="AS4" i="79"/>
  <c r="AS25" i="79" s="1"/>
  <c r="AL4" i="79"/>
  <c r="AU4" i="79" s="1"/>
  <c r="AU25" i="79" s="1"/>
  <c r="C11" i="79" s="1"/>
  <c r="F23" i="57" s="1"/>
  <c r="AR17" i="100"/>
  <c r="AH11" i="90"/>
  <c r="AQ11" i="90" s="1"/>
  <c r="AS17" i="71"/>
  <c r="AL17" i="71"/>
  <c r="AU17" i="71" s="1"/>
  <c r="W14" i="87"/>
  <c r="AG13" i="87"/>
  <c r="AP13" i="87" s="1"/>
  <c r="AF13" i="87"/>
  <c r="AO13" i="87" s="1"/>
  <c r="AE13" i="87"/>
  <c r="AR13" i="83"/>
  <c r="AH17" i="58"/>
  <c r="AQ17" i="58" s="1"/>
  <c r="AF17" i="9"/>
  <c r="AO17" i="9" s="1"/>
  <c r="AG17" i="9"/>
  <c r="AP17" i="9" s="1"/>
  <c r="W18" i="9"/>
  <c r="AE17" i="9"/>
  <c r="Y13" i="98"/>
  <c r="X13" i="98"/>
  <c r="Z13" i="98" s="1"/>
  <c r="AI15" i="49"/>
  <c r="AN15" i="49"/>
  <c r="AF17" i="88"/>
  <c r="AO17" i="88" s="1"/>
  <c r="W18" i="88"/>
  <c r="AG17" i="88"/>
  <c r="AP17" i="88" s="1"/>
  <c r="AE17" i="88"/>
  <c r="Y22" i="93"/>
  <c r="X22" i="93"/>
  <c r="Z22" i="93" s="1"/>
  <c r="AS9" i="71"/>
  <c r="AL9" i="71"/>
  <c r="AU9" i="71" s="1"/>
  <c r="AR14" i="43"/>
  <c r="AH15" i="11"/>
  <c r="AQ15" i="11" s="1"/>
  <c r="W12" i="48"/>
  <c r="AE11" i="48"/>
  <c r="AG11" i="48"/>
  <c r="AP11" i="48" s="1"/>
  <c r="AF11" i="48"/>
  <c r="AO11" i="48" s="1"/>
  <c r="AH19" i="44"/>
  <c r="AQ19" i="44" s="1"/>
  <c r="AH15" i="43"/>
  <c r="AQ15" i="43" s="1"/>
  <c r="Y19" i="51"/>
  <c r="X19" i="51"/>
  <c r="Z19" i="51" s="1"/>
  <c r="AT25" i="38"/>
  <c r="Y22" i="53"/>
  <c r="X22" i="53"/>
  <c r="Z22" i="53" s="1"/>
  <c r="AR21" i="15"/>
  <c r="AR14" i="16"/>
  <c r="AS12" i="71"/>
  <c r="AL12" i="71"/>
  <c r="AU12" i="71" s="1"/>
  <c r="Z17" i="58"/>
  <c r="AI12" i="98"/>
  <c r="AN12" i="98"/>
  <c r="Y12" i="42"/>
  <c r="X12" i="42"/>
  <c r="Z12" i="42" s="1"/>
  <c r="AI22" i="105"/>
  <c r="AN22" i="105"/>
  <c r="Y23" i="47"/>
  <c r="X23" i="47"/>
  <c r="Y16" i="49"/>
  <c r="Z16" i="49"/>
  <c r="X16" i="49"/>
  <c r="AF17" i="96" l="1"/>
  <c r="AO17" i="96" s="1"/>
  <c r="AF18" i="84"/>
  <c r="AO18" i="84" s="1"/>
  <c r="AG18" i="84"/>
  <c r="AP18" i="84" s="1"/>
  <c r="AE22" i="93"/>
  <c r="AF22" i="93"/>
  <c r="AO22" i="93" s="1"/>
  <c r="W23" i="93"/>
  <c r="AG22" i="93"/>
  <c r="AP22" i="93" s="1"/>
  <c r="AE22" i="53"/>
  <c r="AF22" i="53"/>
  <c r="AO22" i="53" s="1"/>
  <c r="AG22" i="53"/>
  <c r="AP22" i="53" s="1"/>
  <c r="W23" i="53"/>
  <c r="AE12" i="42"/>
  <c r="W13" i="42"/>
  <c r="AF12" i="42"/>
  <c r="AO12" i="42" s="1"/>
  <c r="AG12" i="42"/>
  <c r="AP12" i="42" s="1"/>
  <c r="W16" i="91"/>
  <c r="AG15" i="91"/>
  <c r="AP15" i="91" s="1"/>
  <c r="AF15" i="91"/>
  <c r="AO15" i="91" s="1"/>
  <c r="AE15" i="91"/>
  <c r="W12" i="82"/>
  <c r="AG11" i="82"/>
  <c r="AP11" i="82" s="1"/>
  <c r="AF11" i="82"/>
  <c r="AO11" i="82" s="1"/>
  <c r="AE11" i="82"/>
  <c r="AR22" i="105"/>
  <c r="AE19" i="51"/>
  <c r="AG19" i="51"/>
  <c r="AP19" i="51" s="1"/>
  <c r="AF19" i="51"/>
  <c r="AO19" i="51" s="1"/>
  <c r="W20" i="51"/>
  <c r="AN17" i="9"/>
  <c r="AI17" i="9"/>
  <c r="Y14" i="87"/>
  <c r="X14" i="87"/>
  <c r="Z14" i="87" s="1"/>
  <c r="X26" i="97"/>
  <c r="Z26" i="97" s="1"/>
  <c r="Y26" i="97"/>
  <c r="Y22" i="101"/>
  <c r="X22" i="101"/>
  <c r="Z22" i="101" s="1"/>
  <c r="AF11" i="50"/>
  <c r="AO11" i="50" s="1"/>
  <c r="W12" i="50"/>
  <c r="AE11" i="50"/>
  <c r="AG11" i="50"/>
  <c r="AP11" i="50" s="1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I13" i="99"/>
  <c r="AN13" i="99"/>
  <c r="AI18" i="20"/>
  <c r="AN18" i="20"/>
  <c r="Y11" i="85"/>
  <c r="X11" i="85"/>
  <c r="AI15" i="11"/>
  <c r="AN15" i="11"/>
  <c r="AI17" i="96"/>
  <c r="AN17" i="96"/>
  <c r="Y12" i="90"/>
  <c r="X12" i="90"/>
  <c r="Y17" i="95"/>
  <c r="X17" i="95"/>
  <c r="Y23" i="15"/>
  <c r="X23" i="15"/>
  <c r="AE16" i="49"/>
  <c r="AG16" i="49"/>
  <c r="AP16" i="49" s="1"/>
  <c r="AF16" i="49"/>
  <c r="AO16" i="49" s="1"/>
  <c r="W17" i="49"/>
  <c r="AG17" i="58"/>
  <c r="AP17" i="58" s="1"/>
  <c r="AF17" i="58"/>
  <c r="AO17" i="58" s="1"/>
  <c r="W18" i="58"/>
  <c r="AE17" i="58"/>
  <c r="AH23" i="47"/>
  <c r="AQ23" i="47" s="1"/>
  <c r="Z23" i="47"/>
  <c r="AI11" i="48"/>
  <c r="AN11" i="48"/>
  <c r="Y18" i="9"/>
  <c r="X18" i="9"/>
  <c r="AI25" i="97"/>
  <c r="AN25" i="97"/>
  <c r="AG20" i="104"/>
  <c r="AP20" i="104" s="1"/>
  <c r="W21" i="104"/>
  <c r="AE20" i="104"/>
  <c r="AF20" i="104"/>
  <c r="AO20" i="104" s="1"/>
  <c r="AI15" i="41"/>
  <c r="AR15" i="41" s="1"/>
  <c r="AN15" i="41"/>
  <c r="W12" i="94"/>
  <c r="AG11" i="94"/>
  <c r="AP11" i="94" s="1"/>
  <c r="AF11" i="94"/>
  <c r="AO11" i="94" s="1"/>
  <c r="AE11" i="94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Y14" i="99"/>
  <c r="X14" i="99"/>
  <c r="Z14" i="99" s="1"/>
  <c r="AH23" i="105"/>
  <c r="AQ23" i="105" s="1"/>
  <c r="AS4" i="71"/>
  <c r="AS25" i="71" s="1"/>
  <c r="AL4" i="71"/>
  <c r="AU4" i="71" s="1"/>
  <c r="AU25" i="71" s="1"/>
  <c r="C11" i="71" s="1"/>
  <c r="F15" i="57" s="1"/>
  <c r="AN10" i="85"/>
  <c r="AI10" i="85"/>
  <c r="Y12" i="102"/>
  <c r="X12" i="102"/>
  <c r="Z12" i="102" s="1"/>
  <c r="AN11" i="90"/>
  <c r="AI11" i="90"/>
  <c r="Y12" i="48"/>
  <c r="X12" i="48"/>
  <c r="AR15" i="49"/>
  <c r="AI21" i="86"/>
  <c r="AN21" i="86"/>
  <c r="Y15" i="55"/>
  <c r="X15" i="55"/>
  <c r="Z15" i="55" s="1"/>
  <c r="AI21" i="101"/>
  <c r="AN21" i="101"/>
  <c r="AF25" i="89"/>
  <c r="AO25" i="89" s="1"/>
  <c r="AG25" i="89"/>
  <c r="AP25" i="89" s="1"/>
  <c r="AE25" i="89"/>
  <c r="W26" i="89"/>
  <c r="AJ20" i="33"/>
  <c r="AS20" i="33" s="1"/>
  <c r="AK20" i="33"/>
  <c r="AJ14" i="33"/>
  <c r="AK14" i="33"/>
  <c r="AT14" i="33" s="1"/>
  <c r="AK8" i="33"/>
  <c r="AT8" i="33" s="1"/>
  <c r="AJ8" i="33"/>
  <c r="AI19" i="92"/>
  <c r="AN19" i="92"/>
  <c r="Y14" i="18"/>
  <c r="X14" i="18"/>
  <c r="Z14" i="18" s="1"/>
  <c r="AR14" i="91"/>
  <c r="AH23" i="32"/>
  <c r="AQ23" i="32" s="1"/>
  <c r="AG23" i="105"/>
  <c r="AP23" i="105" s="1"/>
  <c r="AE23" i="105"/>
  <c r="AF23" i="105"/>
  <c r="AO23" i="105" s="1"/>
  <c r="W24" i="105"/>
  <c r="AR22" i="47"/>
  <c r="Y16" i="43"/>
  <c r="X16" i="43"/>
  <c r="Y16" i="11"/>
  <c r="Z16" i="11" s="1"/>
  <c r="X16" i="11"/>
  <c r="Y20" i="44"/>
  <c r="X20" i="44"/>
  <c r="Y18" i="96"/>
  <c r="X18" i="96"/>
  <c r="AH16" i="49"/>
  <c r="AQ16" i="49" s="1"/>
  <c r="AR12" i="98"/>
  <c r="AH19" i="51"/>
  <c r="AQ19" i="51" s="1"/>
  <c r="AI17" i="88"/>
  <c r="AN17" i="88"/>
  <c r="AH13" i="98"/>
  <c r="AQ13" i="98" s="1"/>
  <c r="AN13" i="87"/>
  <c r="AI13" i="87"/>
  <c r="Y20" i="13"/>
  <c r="X20" i="13"/>
  <c r="Z20" i="13" s="1"/>
  <c r="AF15" i="16"/>
  <c r="AO15" i="16" s="1"/>
  <c r="AE15" i="16"/>
  <c r="AG15" i="16"/>
  <c r="AP15" i="16" s="1"/>
  <c r="W16" i="16"/>
  <c r="AI22" i="46"/>
  <c r="AN22" i="46"/>
  <c r="AR10" i="82"/>
  <c r="AR22" i="32"/>
  <c r="AJ19" i="33"/>
  <c r="AK19" i="33"/>
  <c r="AT19" i="33" s="1"/>
  <c r="AJ13" i="33"/>
  <c r="AK13" i="33"/>
  <c r="AT13" i="33" s="1"/>
  <c r="AJ7" i="33"/>
  <c r="AK7" i="33"/>
  <c r="AT7" i="33" s="1"/>
  <c r="AI21" i="52"/>
  <c r="AN21" i="52"/>
  <c r="Y18" i="54"/>
  <c r="X18" i="54"/>
  <c r="AE14" i="83"/>
  <c r="W15" i="83"/>
  <c r="AG14" i="83"/>
  <c r="AP14" i="83" s="1"/>
  <c r="AF14" i="83"/>
  <c r="AO14" i="83" s="1"/>
  <c r="AI13" i="18"/>
  <c r="AN13" i="18"/>
  <c r="Z23" i="32"/>
  <c r="AR21" i="53"/>
  <c r="AF13" i="103"/>
  <c r="AO13" i="103" s="1"/>
  <c r="AE13" i="103"/>
  <c r="W14" i="103"/>
  <c r="AG13" i="103"/>
  <c r="AP13" i="103" s="1"/>
  <c r="Y19" i="45"/>
  <c r="X19" i="45"/>
  <c r="AR11" i="42"/>
  <c r="AI15" i="43"/>
  <c r="AN15" i="43"/>
  <c r="AN11" i="102"/>
  <c r="AI11" i="102"/>
  <c r="AH11" i="35"/>
  <c r="AQ11" i="35" s="1"/>
  <c r="Y22" i="86"/>
  <c r="X22" i="86"/>
  <c r="AI14" i="55"/>
  <c r="AN14" i="55"/>
  <c r="AI19" i="13"/>
  <c r="AN19" i="13"/>
  <c r="Y23" i="46"/>
  <c r="Z23" i="46"/>
  <c r="X23" i="46"/>
  <c r="AJ18" i="33"/>
  <c r="AS18" i="33" s="1"/>
  <c r="AK18" i="33"/>
  <c r="AK12" i="33"/>
  <c r="AT12" i="33" s="1"/>
  <c r="AJ12" i="33"/>
  <c r="AK6" i="33"/>
  <c r="AT6" i="33" s="1"/>
  <c r="AJ6" i="33"/>
  <c r="Y22" i="52"/>
  <c r="X22" i="52"/>
  <c r="AI17" i="54"/>
  <c r="AN17" i="54"/>
  <c r="AG18" i="100"/>
  <c r="AP18" i="100" s="1"/>
  <c r="W19" i="100"/>
  <c r="AE18" i="100"/>
  <c r="AF18" i="100"/>
  <c r="AO18" i="100" s="1"/>
  <c r="Y13" i="10"/>
  <c r="Z13" i="10" s="1"/>
  <c r="X13" i="10"/>
  <c r="AI18" i="84"/>
  <c r="AN18" i="84"/>
  <c r="W14" i="98"/>
  <c r="AE13" i="98"/>
  <c r="AF13" i="98"/>
  <c r="AO13" i="98" s="1"/>
  <c r="AG13" i="98"/>
  <c r="AP13" i="98" s="1"/>
  <c r="AH12" i="42"/>
  <c r="AQ12" i="42" s="1"/>
  <c r="AH22" i="53"/>
  <c r="AQ22" i="53" s="1"/>
  <c r="AH22" i="93"/>
  <c r="AQ22" i="93" s="1"/>
  <c r="Y18" i="88"/>
  <c r="Z18" i="88" s="1"/>
  <c r="X18" i="88"/>
  <c r="Z11" i="35"/>
  <c r="Y16" i="41"/>
  <c r="X16" i="41"/>
  <c r="AH11" i="50"/>
  <c r="AQ11" i="50" s="1"/>
  <c r="AR10" i="35"/>
  <c r="AJ17" i="33"/>
  <c r="AK17" i="33"/>
  <c r="AT17" i="33" s="1"/>
  <c r="AJ11" i="33"/>
  <c r="AK11" i="33"/>
  <c r="AT11" i="33" s="1"/>
  <c r="AK5" i="33"/>
  <c r="AT5" i="33" s="1"/>
  <c r="AJ5" i="33"/>
  <c r="Y20" i="92"/>
  <c r="Z20" i="92" s="1"/>
  <c r="X20" i="92"/>
  <c r="AR18" i="51"/>
  <c r="X19" i="20"/>
  <c r="Y19" i="20"/>
  <c r="AH15" i="91"/>
  <c r="AQ15" i="91" s="1"/>
  <c r="AH11" i="82"/>
  <c r="AQ11" i="82" s="1"/>
  <c r="AI18" i="45"/>
  <c r="AN18" i="45"/>
  <c r="AR23" i="33"/>
  <c r="AR25" i="33" s="1"/>
  <c r="AL23" i="33"/>
  <c r="AU23" i="33" s="1"/>
  <c r="AR21" i="93"/>
  <c r="AI12" i="10"/>
  <c r="AN12" i="10"/>
  <c r="AI19" i="44"/>
  <c r="AN19" i="44"/>
  <c r="AI16" i="95"/>
  <c r="AR16" i="95" s="1"/>
  <c r="AN16" i="95"/>
  <c r="AI22" i="15"/>
  <c r="AN22" i="15"/>
  <c r="Y19" i="84"/>
  <c r="X19" i="84"/>
  <c r="Z18" i="96" l="1"/>
  <c r="Z16" i="41"/>
  <c r="AG26" i="97"/>
  <c r="AP26" i="97" s="1"/>
  <c r="AE26" i="97"/>
  <c r="AF26" i="97"/>
  <c r="AO26" i="97" s="1"/>
  <c r="W27" i="97"/>
  <c r="W15" i="87"/>
  <c r="AG14" i="87"/>
  <c r="AP14" i="87" s="1"/>
  <c r="AF14" i="87"/>
  <c r="AO14" i="87" s="1"/>
  <c r="AE14" i="87"/>
  <c r="W23" i="101"/>
  <c r="AE22" i="101"/>
  <c r="AG22" i="101"/>
  <c r="AP22" i="101" s="1"/>
  <c r="AF22" i="101"/>
  <c r="AO22" i="101" s="1"/>
  <c r="W21" i="92"/>
  <c r="AG20" i="92"/>
  <c r="AP20" i="92" s="1"/>
  <c r="AF20" i="92"/>
  <c r="AO20" i="92" s="1"/>
  <c r="AE20" i="92"/>
  <c r="AF16" i="11"/>
  <c r="AO16" i="11" s="1"/>
  <c r="AE16" i="11"/>
  <c r="W17" i="11"/>
  <c r="AG16" i="11"/>
  <c r="AP16" i="11" s="1"/>
  <c r="W19" i="96"/>
  <c r="AE18" i="96"/>
  <c r="AG18" i="96"/>
  <c r="AP18" i="96" s="1"/>
  <c r="AF18" i="96"/>
  <c r="AO18" i="96" s="1"/>
  <c r="AE13" i="10"/>
  <c r="AG13" i="10"/>
  <c r="AP13" i="10" s="1"/>
  <c r="AF13" i="10"/>
  <c r="AO13" i="10" s="1"/>
  <c r="W14" i="10"/>
  <c r="W19" i="88"/>
  <c r="AE18" i="88"/>
  <c r="AF18" i="88"/>
  <c r="AO18" i="88" s="1"/>
  <c r="AG18" i="88"/>
  <c r="AP18" i="88" s="1"/>
  <c r="AE16" i="41"/>
  <c r="AF16" i="41"/>
  <c r="AO16" i="41" s="1"/>
  <c r="AG16" i="41"/>
  <c r="AP16" i="41" s="1"/>
  <c r="W17" i="41"/>
  <c r="AS17" i="33"/>
  <c r="AL17" i="33"/>
  <c r="AU17" i="33" s="1"/>
  <c r="AH18" i="88"/>
  <c r="AQ18" i="88" s="1"/>
  <c r="AH13" i="10"/>
  <c r="AQ13" i="10" s="1"/>
  <c r="Y19" i="100"/>
  <c r="X19" i="100"/>
  <c r="AR15" i="43"/>
  <c r="AS8" i="33"/>
  <c r="AL8" i="33"/>
  <c r="AU8" i="33" s="1"/>
  <c r="AR21" i="101"/>
  <c r="AS9" i="33"/>
  <c r="AL9" i="33"/>
  <c r="AU9" i="33" s="1"/>
  <c r="Z18" i="9"/>
  <c r="AH18" i="9"/>
  <c r="AQ18" i="9" s="1"/>
  <c r="AI16" i="49"/>
  <c r="AN16" i="49"/>
  <c r="AI11" i="82"/>
  <c r="AN11" i="82"/>
  <c r="Y13" i="42"/>
  <c r="Z13" i="42" s="1"/>
  <c r="X13" i="42"/>
  <c r="AI22" i="53"/>
  <c r="AN22" i="53"/>
  <c r="AH19" i="20"/>
  <c r="AQ19" i="20" s="1"/>
  <c r="AS5" i="33"/>
  <c r="AL5" i="33"/>
  <c r="AU5" i="33" s="1"/>
  <c r="AS6" i="33"/>
  <c r="AL6" i="33"/>
  <c r="AU6" i="33" s="1"/>
  <c r="AH23" i="46"/>
  <c r="AQ23" i="46" s="1"/>
  <c r="AR14" i="55"/>
  <c r="AE23" i="32"/>
  <c r="AF23" i="32"/>
  <c r="AO23" i="32" s="1"/>
  <c r="AG23" i="32"/>
  <c r="AP23" i="32" s="1"/>
  <c r="W24" i="32"/>
  <c r="Y15" i="83"/>
  <c r="Z15" i="83" s="1"/>
  <c r="X15" i="83"/>
  <c r="AR21" i="52"/>
  <c r="AS19" i="33"/>
  <c r="AL19" i="33"/>
  <c r="AU19" i="33" s="1"/>
  <c r="AR22" i="46"/>
  <c r="AH20" i="13"/>
  <c r="AQ20" i="13" s="1"/>
  <c r="AH14" i="18"/>
  <c r="AQ14" i="18" s="1"/>
  <c r="Y26" i="89"/>
  <c r="X26" i="89"/>
  <c r="AH15" i="55"/>
  <c r="AQ15" i="55" s="1"/>
  <c r="AH12" i="102"/>
  <c r="AQ12" i="102" s="1"/>
  <c r="AH14" i="99"/>
  <c r="AQ14" i="99" s="1"/>
  <c r="AI20" i="104"/>
  <c r="AN20" i="104"/>
  <c r="AH23" i="15"/>
  <c r="AQ23" i="15" s="1"/>
  <c r="AH12" i="90"/>
  <c r="AQ12" i="90" s="1"/>
  <c r="AR15" i="11"/>
  <c r="AR18" i="20"/>
  <c r="AS10" i="33"/>
  <c r="AL10" i="33"/>
  <c r="AU10" i="33" s="1"/>
  <c r="AI12" i="42"/>
  <c r="AN12" i="42"/>
  <c r="AN13" i="98"/>
  <c r="AI13" i="98"/>
  <c r="AF23" i="46"/>
  <c r="AO23" i="46" s="1"/>
  <c r="AG23" i="46"/>
  <c r="AP23" i="46" s="1"/>
  <c r="W24" i="46"/>
  <c r="AE23" i="46"/>
  <c r="AH22" i="86"/>
  <c r="AQ22" i="86" s="1"/>
  <c r="Y14" i="103"/>
  <c r="X14" i="103"/>
  <c r="AI14" i="83"/>
  <c r="AN14" i="83"/>
  <c r="AF20" i="13"/>
  <c r="AO20" i="13" s="1"/>
  <c r="AE20" i="13"/>
  <c r="W21" i="13"/>
  <c r="AG20" i="13"/>
  <c r="AP20" i="13" s="1"/>
  <c r="AH20" i="44"/>
  <c r="AQ20" i="44" s="1"/>
  <c r="AH16" i="43"/>
  <c r="AQ16" i="43" s="1"/>
  <c r="Y24" i="105"/>
  <c r="Z24" i="105" s="1"/>
  <c r="X24" i="105"/>
  <c r="AG14" i="18"/>
  <c r="AP14" i="18" s="1"/>
  <c r="AF14" i="18"/>
  <c r="AO14" i="18" s="1"/>
  <c r="AE14" i="18"/>
  <c r="W15" i="18"/>
  <c r="AI25" i="89"/>
  <c r="AN25" i="89"/>
  <c r="W16" i="55"/>
  <c r="AE15" i="55"/>
  <c r="AF15" i="55"/>
  <c r="AO15" i="55" s="1"/>
  <c r="AG15" i="55"/>
  <c r="AP15" i="55" s="1"/>
  <c r="AH12" i="48"/>
  <c r="AQ12" i="48" s="1"/>
  <c r="AF12" i="102"/>
  <c r="AO12" i="102" s="1"/>
  <c r="AE12" i="102"/>
  <c r="AG12" i="102"/>
  <c r="AP12" i="102" s="1"/>
  <c r="W13" i="102"/>
  <c r="W15" i="99"/>
  <c r="AG14" i="99"/>
  <c r="AP14" i="99" s="1"/>
  <c r="AF14" i="99"/>
  <c r="AO14" i="99" s="1"/>
  <c r="AE14" i="99"/>
  <c r="AS15" i="33"/>
  <c r="AL15" i="33"/>
  <c r="AU15" i="33" s="1"/>
  <c r="Y12" i="94"/>
  <c r="X12" i="94"/>
  <c r="Y21" i="104"/>
  <c r="X21" i="104"/>
  <c r="Z21" i="104" s="1"/>
  <c r="Z23" i="15"/>
  <c r="Z12" i="90"/>
  <c r="AH11" i="85"/>
  <c r="AQ11" i="85" s="1"/>
  <c r="AL16" i="33"/>
  <c r="AU16" i="33" s="1"/>
  <c r="AT16" i="33"/>
  <c r="AN11" i="50"/>
  <c r="AI11" i="50"/>
  <c r="AR17" i="9"/>
  <c r="AI19" i="51"/>
  <c r="AN19" i="51"/>
  <c r="Y16" i="91"/>
  <c r="X16" i="91"/>
  <c r="AR22" i="15"/>
  <c r="AR12" i="10"/>
  <c r="AR18" i="45"/>
  <c r="Y14" i="98"/>
  <c r="X14" i="98"/>
  <c r="AR17" i="54"/>
  <c r="AS12" i="33"/>
  <c r="AL12" i="33"/>
  <c r="AU12" i="33" s="1"/>
  <c r="Z22" i="86"/>
  <c r="AR11" i="102"/>
  <c r="AH19" i="45"/>
  <c r="AQ19" i="45" s="1"/>
  <c r="AI13" i="103"/>
  <c r="AN13" i="103"/>
  <c r="AR13" i="18"/>
  <c r="AH18" i="54"/>
  <c r="AQ18" i="54" s="1"/>
  <c r="AS7" i="33"/>
  <c r="AL7" i="33"/>
  <c r="AU7" i="33" s="1"/>
  <c r="Y16" i="16"/>
  <c r="X16" i="16"/>
  <c r="Z20" i="44"/>
  <c r="Z16" i="43"/>
  <c r="AS14" i="33"/>
  <c r="AL14" i="33"/>
  <c r="AU14" i="33" s="1"/>
  <c r="Z12" i="48"/>
  <c r="AR11" i="48"/>
  <c r="Y17" i="49"/>
  <c r="X17" i="49"/>
  <c r="Z11" i="85"/>
  <c r="AR13" i="99"/>
  <c r="Y12" i="50"/>
  <c r="Z12" i="50" s="1"/>
  <c r="X12" i="50"/>
  <c r="Y12" i="82"/>
  <c r="X12" i="82"/>
  <c r="X23" i="53"/>
  <c r="Y23" i="53"/>
  <c r="X23" i="93"/>
  <c r="Z23" i="93" s="1"/>
  <c r="Y23" i="93"/>
  <c r="AH19" i="84"/>
  <c r="AQ19" i="84" s="1"/>
  <c r="AH20" i="92"/>
  <c r="AQ20" i="92" s="1"/>
  <c r="AS11" i="33"/>
  <c r="AL11" i="33"/>
  <c r="AU11" i="33" s="1"/>
  <c r="AH22" i="52"/>
  <c r="AQ22" i="52" s="1"/>
  <c r="Z19" i="45"/>
  <c r="Z18" i="54"/>
  <c r="AR13" i="87"/>
  <c r="AI23" i="105"/>
  <c r="AN23" i="105"/>
  <c r="AL20" i="33"/>
  <c r="AU20" i="33" s="1"/>
  <c r="AT20" i="33"/>
  <c r="AR10" i="85"/>
  <c r="AS21" i="33"/>
  <c r="AL21" i="33"/>
  <c r="AU21" i="33" s="1"/>
  <c r="AG23" i="47"/>
  <c r="AP23" i="47" s="1"/>
  <c r="AF23" i="47"/>
  <c r="AO23" i="47" s="1"/>
  <c r="W24" i="47"/>
  <c r="AE23" i="47"/>
  <c r="AI17" i="58"/>
  <c r="AR17" i="58" s="1"/>
  <c r="AN17" i="58"/>
  <c r="AH17" i="95"/>
  <c r="AQ17" i="95" s="1"/>
  <c r="AK4" i="33"/>
  <c r="AT4" i="33" s="1"/>
  <c r="AJ4" i="33"/>
  <c r="AH26" i="97"/>
  <c r="AQ26" i="97" s="1"/>
  <c r="AH16" i="41"/>
  <c r="AQ16" i="41" s="1"/>
  <c r="Z19" i="84"/>
  <c r="AR19" i="44"/>
  <c r="Z19" i="20"/>
  <c r="AF11" i="35"/>
  <c r="AO11" i="35" s="1"/>
  <c r="AG11" i="35"/>
  <c r="AP11" i="35" s="1"/>
  <c r="AE11" i="35"/>
  <c r="W12" i="35"/>
  <c r="AR18" i="84"/>
  <c r="AI18" i="100"/>
  <c r="AN18" i="100"/>
  <c r="Z22" i="52"/>
  <c r="AL18" i="33"/>
  <c r="AU18" i="33" s="1"/>
  <c r="AT18" i="33"/>
  <c r="AR19" i="13"/>
  <c r="AS13" i="33"/>
  <c r="AL13" i="33"/>
  <c r="AU13" i="33" s="1"/>
  <c r="AI15" i="16"/>
  <c r="AN15" i="16"/>
  <c r="AR17" i="88"/>
  <c r="AH18" i="96"/>
  <c r="AQ18" i="96" s="1"/>
  <c r="AH16" i="11"/>
  <c r="AQ16" i="11" s="1"/>
  <c r="AR19" i="92"/>
  <c r="AR21" i="86"/>
  <c r="AR11" i="90"/>
  <c r="AN11" i="94"/>
  <c r="AI11" i="94"/>
  <c r="AR25" i="97"/>
  <c r="Y18" i="58"/>
  <c r="X18" i="58"/>
  <c r="Z17" i="95"/>
  <c r="AR17" i="96"/>
  <c r="AS3" i="33"/>
  <c r="AL3" i="33"/>
  <c r="AU3" i="33" s="1"/>
  <c r="AS22" i="33"/>
  <c r="AL22" i="33"/>
  <c r="AU22" i="33" s="1"/>
  <c r="AH22" i="101"/>
  <c r="AQ22" i="101" s="1"/>
  <c r="AH14" i="87"/>
  <c r="AQ14" i="87" s="1"/>
  <c r="Y20" i="51"/>
  <c r="X20" i="51"/>
  <c r="AI15" i="91"/>
  <c r="AN15" i="91"/>
  <c r="AI22" i="93"/>
  <c r="AN22" i="93"/>
  <c r="Z14" i="98" l="1"/>
  <c r="Z17" i="49"/>
  <c r="AG17" i="49" s="1"/>
  <c r="AP17" i="49" s="1"/>
  <c r="AG12" i="50"/>
  <c r="AP12" i="50" s="1"/>
  <c r="W13" i="50"/>
  <c r="AE12" i="50"/>
  <c r="AF12" i="50"/>
  <c r="AO12" i="50" s="1"/>
  <c r="W15" i="98"/>
  <c r="AG14" i="98"/>
  <c r="AP14" i="98" s="1"/>
  <c r="AE14" i="98"/>
  <c r="AF14" i="98"/>
  <c r="AO14" i="98" s="1"/>
  <c r="AE17" i="49"/>
  <c r="AF17" i="49"/>
  <c r="AO17" i="49" s="1"/>
  <c r="W18" i="49"/>
  <c r="W25" i="105"/>
  <c r="AG24" i="105"/>
  <c r="AP24" i="105" s="1"/>
  <c r="AE24" i="105"/>
  <c r="AF24" i="105"/>
  <c r="AO24" i="105" s="1"/>
  <c r="W14" i="42"/>
  <c r="AE13" i="42"/>
  <c r="AF13" i="42"/>
  <c r="AO13" i="42" s="1"/>
  <c r="AG13" i="42"/>
  <c r="AP13" i="42" s="1"/>
  <c r="AE22" i="52"/>
  <c r="AF22" i="52"/>
  <c r="AO22" i="52" s="1"/>
  <c r="AG22" i="52"/>
  <c r="AP22" i="52" s="1"/>
  <c r="W23" i="52"/>
  <c r="Y12" i="35"/>
  <c r="X12" i="35"/>
  <c r="AL4" i="33"/>
  <c r="AU4" i="33" s="1"/>
  <c r="AS4" i="33"/>
  <c r="AS25" i="33" s="1"/>
  <c r="AE18" i="54"/>
  <c r="AF18" i="54"/>
  <c r="AO18" i="54" s="1"/>
  <c r="AG18" i="54"/>
  <c r="AP18" i="54" s="1"/>
  <c r="W19" i="54"/>
  <c r="AH23" i="53"/>
  <c r="AQ23" i="53" s="1"/>
  <c r="W17" i="43"/>
  <c r="AG16" i="43"/>
  <c r="AP16" i="43" s="1"/>
  <c r="AE16" i="43"/>
  <c r="AF16" i="43"/>
  <c r="AO16" i="43" s="1"/>
  <c r="AH21" i="104"/>
  <c r="AQ21" i="104" s="1"/>
  <c r="Y15" i="99"/>
  <c r="X15" i="99"/>
  <c r="AR14" i="83"/>
  <c r="AH13" i="42"/>
  <c r="AQ13" i="42" s="1"/>
  <c r="AR16" i="49"/>
  <c r="AH19" i="100"/>
  <c r="AQ19" i="100" s="1"/>
  <c r="Y19" i="88"/>
  <c r="X19" i="88"/>
  <c r="AI22" i="101"/>
  <c r="AN22" i="101"/>
  <c r="Y15" i="87"/>
  <c r="X15" i="87"/>
  <c r="AH20" i="51"/>
  <c r="AQ20" i="51" s="1"/>
  <c r="AI11" i="35"/>
  <c r="AN11" i="35"/>
  <c r="AG19" i="84"/>
  <c r="AP19" i="84" s="1"/>
  <c r="AE19" i="84"/>
  <c r="W20" i="84"/>
  <c r="AF19" i="84"/>
  <c r="AO19" i="84" s="1"/>
  <c r="AT25" i="33"/>
  <c r="AE19" i="45"/>
  <c r="AF19" i="45"/>
  <c r="AO19" i="45" s="1"/>
  <c r="AG19" i="45"/>
  <c r="AP19" i="45" s="1"/>
  <c r="W20" i="45"/>
  <c r="W24" i="93"/>
  <c r="AF23" i="93"/>
  <c r="AO23" i="93" s="1"/>
  <c r="AE23" i="93"/>
  <c r="AG23" i="93"/>
  <c r="AP23" i="93" s="1"/>
  <c r="AH12" i="82"/>
  <c r="AQ12" i="82" s="1"/>
  <c r="AF20" i="44"/>
  <c r="AO20" i="44" s="1"/>
  <c r="AG20" i="44"/>
  <c r="AP20" i="44" s="1"/>
  <c r="W21" i="44"/>
  <c r="AE20" i="44"/>
  <c r="AH16" i="91"/>
  <c r="AQ16" i="91" s="1"/>
  <c r="AF21" i="104"/>
  <c r="AO21" i="104" s="1"/>
  <c r="W22" i="104"/>
  <c r="AG21" i="104"/>
  <c r="AP21" i="104" s="1"/>
  <c r="AE21" i="104"/>
  <c r="Y15" i="18"/>
  <c r="X15" i="18"/>
  <c r="Z15" i="18" s="1"/>
  <c r="AH14" i="103"/>
  <c r="AQ14" i="103" s="1"/>
  <c r="Z19" i="100"/>
  <c r="AI16" i="41"/>
  <c r="AN16" i="41"/>
  <c r="Y17" i="11"/>
  <c r="X17" i="11"/>
  <c r="Y23" i="101"/>
  <c r="X23" i="101"/>
  <c r="Z23" i="101" s="1"/>
  <c r="AR18" i="100"/>
  <c r="Z12" i="82"/>
  <c r="AH16" i="16"/>
  <c r="AQ16" i="16" s="1"/>
  <c r="Z16" i="91"/>
  <c r="AR11" i="50"/>
  <c r="Y13" i="102"/>
  <c r="X13" i="102"/>
  <c r="AI15" i="55"/>
  <c r="AN15" i="55"/>
  <c r="AI14" i="18"/>
  <c r="AN14" i="18"/>
  <c r="Y21" i="13"/>
  <c r="Z21" i="13"/>
  <c r="X21" i="13"/>
  <c r="Z14" i="103"/>
  <c r="AR13" i="98"/>
  <c r="Y24" i="32"/>
  <c r="X24" i="32"/>
  <c r="Z24" i="32" s="1"/>
  <c r="Y14" i="10"/>
  <c r="X14" i="10"/>
  <c r="Z14" i="10" s="1"/>
  <c r="AI16" i="11"/>
  <c r="AN16" i="11"/>
  <c r="Y21" i="92"/>
  <c r="X21" i="92"/>
  <c r="Y27" i="97"/>
  <c r="X27" i="97"/>
  <c r="AR23" i="105"/>
  <c r="AH23" i="93"/>
  <c r="AQ23" i="93" s="1"/>
  <c r="AE11" i="85"/>
  <c r="W12" i="85"/>
  <c r="AG11" i="85"/>
  <c r="AP11" i="85" s="1"/>
  <c r="AF11" i="85"/>
  <c r="AO11" i="85" s="1"/>
  <c r="W13" i="48"/>
  <c r="AG12" i="48"/>
  <c r="AP12" i="48" s="1"/>
  <c r="AF12" i="48"/>
  <c r="AO12" i="48" s="1"/>
  <c r="AE12" i="48"/>
  <c r="Z16" i="16"/>
  <c r="AR13" i="103"/>
  <c r="AH12" i="94"/>
  <c r="AQ12" i="94" s="1"/>
  <c r="AI14" i="99"/>
  <c r="AN14" i="99"/>
  <c r="Y16" i="55"/>
  <c r="X16" i="55"/>
  <c r="AI20" i="13"/>
  <c r="AN20" i="13"/>
  <c r="AH26" i="89"/>
  <c r="AQ26" i="89" s="1"/>
  <c r="W19" i="9"/>
  <c r="AF18" i="9"/>
  <c r="AO18" i="9" s="1"/>
  <c r="AG18" i="9"/>
  <c r="AP18" i="9" s="1"/>
  <c r="AE18" i="9"/>
  <c r="AI18" i="96"/>
  <c r="AN18" i="96"/>
  <c r="AI14" i="87"/>
  <c r="AN14" i="87"/>
  <c r="Z20" i="51"/>
  <c r="AH18" i="58"/>
  <c r="AQ18" i="58" s="1"/>
  <c r="AR22" i="93"/>
  <c r="AU25" i="33"/>
  <c r="C11" i="33" s="1"/>
  <c r="Z18" i="58"/>
  <c r="W20" i="20"/>
  <c r="AG19" i="20"/>
  <c r="AP19" i="20" s="1"/>
  <c r="AE19" i="20"/>
  <c r="AF19" i="20"/>
  <c r="AO19" i="20" s="1"/>
  <c r="AI23" i="47"/>
  <c r="AN23" i="47"/>
  <c r="Z23" i="53"/>
  <c r="AH12" i="50"/>
  <c r="AQ12" i="50" s="1"/>
  <c r="AH17" i="49"/>
  <c r="AQ17" i="49" s="1"/>
  <c r="AH14" i="98"/>
  <c r="AQ14" i="98" s="1"/>
  <c r="AG12" i="90"/>
  <c r="AP12" i="90" s="1"/>
  <c r="AF12" i="90"/>
  <c r="AO12" i="90" s="1"/>
  <c r="W13" i="90"/>
  <c r="AE12" i="90"/>
  <c r="Z12" i="94"/>
  <c r="AI12" i="102"/>
  <c r="AN12" i="102"/>
  <c r="AI23" i="46"/>
  <c r="AN23" i="46"/>
  <c r="Z26" i="89"/>
  <c r="AH15" i="83"/>
  <c r="AQ15" i="83" s="1"/>
  <c r="AR11" i="82"/>
  <c r="Y17" i="41"/>
  <c r="X17" i="41"/>
  <c r="Z17" i="41" s="1"/>
  <c r="Y19" i="96"/>
  <c r="X19" i="96"/>
  <c r="Z19" i="96" s="1"/>
  <c r="AI26" i="97"/>
  <c r="AN26" i="97"/>
  <c r="AR15" i="91"/>
  <c r="AE17" i="95"/>
  <c r="AG17" i="95"/>
  <c r="AP17" i="95" s="1"/>
  <c r="W18" i="95"/>
  <c r="AF17" i="95"/>
  <c r="AO17" i="95" s="1"/>
  <c r="AR11" i="94"/>
  <c r="AR15" i="16"/>
  <c r="X24" i="47"/>
  <c r="Y24" i="47"/>
  <c r="AF22" i="86"/>
  <c r="AO22" i="86" s="1"/>
  <c r="AE22" i="86"/>
  <c r="AG22" i="86"/>
  <c r="AP22" i="86" s="1"/>
  <c r="W23" i="86"/>
  <c r="AR19" i="51"/>
  <c r="W24" i="15"/>
  <c r="AF23" i="15"/>
  <c r="AO23" i="15" s="1"/>
  <c r="AG23" i="15"/>
  <c r="AP23" i="15" s="1"/>
  <c r="AE23" i="15"/>
  <c r="AR25" i="89"/>
  <c r="AH24" i="105"/>
  <c r="AQ24" i="105" s="1"/>
  <c r="Y24" i="46"/>
  <c r="X24" i="46"/>
  <c r="AR12" i="42"/>
  <c r="AR20" i="104"/>
  <c r="W16" i="83"/>
  <c r="AF15" i="83"/>
  <c r="AO15" i="83" s="1"/>
  <c r="AE15" i="83"/>
  <c r="AG15" i="83"/>
  <c r="AP15" i="83" s="1"/>
  <c r="AI23" i="32"/>
  <c r="AN23" i="32"/>
  <c r="AR22" i="53"/>
  <c r="AI18" i="88"/>
  <c r="AN18" i="88"/>
  <c r="AN13" i="10"/>
  <c r="AI13" i="10"/>
  <c r="AI20" i="92"/>
  <c r="AN20" i="92"/>
  <c r="Z21" i="92" l="1"/>
  <c r="Z24" i="47"/>
  <c r="AF14" i="10"/>
  <c r="AO14" i="10" s="1"/>
  <c r="W15" i="10"/>
  <c r="AG14" i="10"/>
  <c r="AP14" i="10" s="1"/>
  <c r="AE14" i="10"/>
  <c r="AF17" i="41"/>
  <c r="AO17" i="41" s="1"/>
  <c r="AE17" i="41"/>
  <c r="AG17" i="41"/>
  <c r="AP17" i="41" s="1"/>
  <c r="W18" i="41"/>
  <c r="AF21" i="92"/>
  <c r="AO21" i="92" s="1"/>
  <c r="AE21" i="92"/>
  <c r="AG21" i="92"/>
  <c r="AP21" i="92" s="1"/>
  <c r="W22" i="92"/>
  <c r="AF23" i="101"/>
  <c r="AO23" i="101" s="1"/>
  <c r="AE23" i="101"/>
  <c r="AG23" i="101"/>
  <c r="AP23" i="101" s="1"/>
  <c r="W24" i="101"/>
  <c r="AF24" i="47"/>
  <c r="AO24" i="47" s="1"/>
  <c r="W25" i="47"/>
  <c r="AG24" i="47"/>
  <c r="AP24" i="47" s="1"/>
  <c r="AE24" i="47"/>
  <c r="AI15" i="83"/>
  <c r="AN15" i="83"/>
  <c r="AI23" i="15"/>
  <c r="AN23" i="15"/>
  <c r="AH24" i="47"/>
  <c r="AQ24" i="47" s="1"/>
  <c r="AR23" i="47"/>
  <c r="AE18" i="58"/>
  <c r="AF18" i="58"/>
  <c r="AO18" i="58" s="1"/>
  <c r="W19" i="58"/>
  <c r="AG18" i="58"/>
  <c r="AP18" i="58" s="1"/>
  <c r="AE20" i="51"/>
  <c r="W21" i="51"/>
  <c r="AG20" i="51"/>
  <c r="AP20" i="51" s="1"/>
  <c r="AF20" i="51"/>
  <c r="AO20" i="51" s="1"/>
  <c r="Y12" i="85"/>
  <c r="X12" i="85"/>
  <c r="Z12" i="85" s="1"/>
  <c r="AH21" i="92"/>
  <c r="AQ21" i="92" s="1"/>
  <c r="AR14" i="18"/>
  <c r="AR16" i="41"/>
  <c r="Y20" i="84"/>
  <c r="X20" i="84"/>
  <c r="Z20" i="84" s="1"/>
  <c r="AI16" i="43"/>
  <c r="AN16" i="43"/>
  <c r="AI18" i="54"/>
  <c r="AN18" i="54"/>
  <c r="AI24" i="105"/>
  <c r="AN24" i="105"/>
  <c r="Y15" i="98"/>
  <c r="X15" i="98"/>
  <c r="AG23" i="53"/>
  <c r="AP23" i="53" s="1"/>
  <c r="AF23" i="53"/>
  <c r="AO23" i="53" s="1"/>
  <c r="W24" i="53"/>
  <c r="AE23" i="53"/>
  <c r="AR18" i="96"/>
  <c r="AH16" i="55"/>
  <c r="AQ16" i="55" s="1"/>
  <c r="AR18" i="88"/>
  <c r="AR20" i="92"/>
  <c r="AH24" i="46"/>
  <c r="AQ24" i="46" s="1"/>
  <c r="Y23" i="86"/>
  <c r="X23" i="86"/>
  <c r="Y18" i="95"/>
  <c r="Z18" i="95"/>
  <c r="X18" i="95"/>
  <c r="AR26" i="97"/>
  <c r="AR12" i="102"/>
  <c r="AN11" i="85"/>
  <c r="AI11" i="85"/>
  <c r="AF14" i="103"/>
  <c r="AO14" i="103" s="1"/>
  <c r="AE14" i="103"/>
  <c r="W15" i="103"/>
  <c r="AG14" i="103"/>
  <c r="AP14" i="103" s="1"/>
  <c r="AE19" i="100"/>
  <c r="W20" i="100"/>
  <c r="AF19" i="100"/>
  <c r="AO19" i="100" s="1"/>
  <c r="AG19" i="100"/>
  <c r="AP19" i="100" s="1"/>
  <c r="AH15" i="18"/>
  <c r="AQ15" i="18" s="1"/>
  <c r="Y22" i="104"/>
  <c r="X22" i="104"/>
  <c r="Z22" i="104" s="1"/>
  <c r="AI23" i="93"/>
  <c r="AN23" i="93"/>
  <c r="AI19" i="84"/>
  <c r="AN19" i="84"/>
  <c r="Y23" i="52"/>
  <c r="X23" i="52"/>
  <c r="Z23" i="52" s="1"/>
  <c r="AI17" i="49"/>
  <c r="AN17" i="49"/>
  <c r="Y24" i="15"/>
  <c r="X24" i="15"/>
  <c r="Z24" i="15" s="1"/>
  <c r="AN12" i="90"/>
  <c r="AI12" i="90"/>
  <c r="AR13" i="10"/>
  <c r="Y16" i="83"/>
  <c r="X16" i="83"/>
  <c r="Z16" i="83" s="1"/>
  <c r="Z24" i="46"/>
  <c r="AH19" i="96"/>
  <c r="AQ19" i="96" s="1"/>
  <c r="AG12" i="94"/>
  <c r="AP12" i="94" s="1"/>
  <c r="AF12" i="94"/>
  <c r="AO12" i="94" s="1"/>
  <c r="AE12" i="94"/>
  <c r="W13" i="94"/>
  <c r="AR14" i="87"/>
  <c r="Y19" i="9"/>
  <c r="X19" i="9"/>
  <c r="AR14" i="99"/>
  <c r="Y13" i="48"/>
  <c r="X13" i="48"/>
  <c r="AH24" i="32"/>
  <c r="AQ24" i="32" s="1"/>
  <c r="AH21" i="13"/>
  <c r="AQ21" i="13" s="1"/>
  <c r="AR15" i="55"/>
  <c r="AG16" i="91"/>
  <c r="AP16" i="91" s="1"/>
  <c r="AF16" i="91"/>
  <c r="AO16" i="91" s="1"/>
  <c r="AE16" i="91"/>
  <c r="W17" i="91"/>
  <c r="W13" i="82"/>
  <c r="AG12" i="82"/>
  <c r="AP12" i="82" s="1"/>
  <c r="AF12" i="82"/>
  <c r="AO12" i="82" s="1"/>
  <c r="AE12" i="82"/>
  <c r="AH17" i="11"/>
  <c r="AQ17" i="11" s="1"/>
  <c r="W16" i="18"/>
  <c r="AE15" i="18"/>
  <c r="AG15" i="18"/>
  <c r="AP15" i="18" s="1"/>
  <c r="AF15" i="18"/>
  <c r="AO15" i="18" s="1"/>
  <c r="AI19" i="45"/>
  <c r="AR19" i="45" s="1"/>
  <c r="AN19" i="45"/>
  <c r="AR22" i="101"/>
  <c r="AH15" i="99"/>
  <c r="AQ15" i="99" s="1"/>
  <c r="Y17" i="43"/>
  <c r="X17" i="43"/>
  <c r="AN13" i="42"/>
  <c r="AI13" i="42"/>
  <c r="Y25" i="105"/>
  <c r="X25" i="105"/>
  <c r="Z25" i="105" s="1"/>
  <c r="AR23" i="32"/>
  <c r="AI22" i="86"/>
  <c r="AN22" i="86"/>
  <c r="AI17" i="95"/>
  <c r="AN17" i="95"/>
  <c r="W20" i="96"/>
  <c r="AG19" i="96"/>
  <c r="AP19" i="96" s="1"/>
  <c r="AF19" i="96"/>
  <c r="AO19" i="96" s="1"/>
  <c r="AE19" i="96"/>
  <c r="AF26" i="89"/>
  <c r="AO26" i="89" s="1"/>
  <c r="AE26" i="89"/>
  <c r="W27" i="89"/>
  <c r="AG26" i="89"/>
  <c r="AP26" i="89" s="1"/>
  <c r="AI19" i="20"/>
  <c r="AN19" i="20"/>
  <c r="AR20" i="13"/>
  <c r="AF16" i="16"/>
  <c r="AO16" i="16" s="1"/>
  <c r="AG16" i="16"/>
  <c r="AP16" i="16" s="1"/>
  <c r="W17" i="16"/>
  <c r="AE16" i="16"/>
  <c r="AH27" i="97"/>
  <c r="AQ27" i="97" s="1"/>
  <c r="AE24" i="32"/>
  <c r="AF24" i="32"/>
  <c r="AO24" i="32" s="1"/>
  <c r="AG24" i="32"/>
  <c r="AP24" i="32" s="1"/>
  <c r="W25" i="32"/>
  <c r="W22" i="13"/>
  <c r="AF21" i="13"/>
  <c r="AO21" i="13" s="1"/>
  <c r="AG21" i="13"/>
  <c r="AP21" i="13" s="1"/>
  <c r="AE21" i="13"/>
  <c r="AH13" i="102"/>
  <c r="AQ13" i="102" s="1"/>
  <c r="Z17" i="11"/>
  <c r="AI20" i="44"/>
  <c r="AN20" i="44"/>
  <c r="Y24" i="93"/>
  <c r="X24" i="93"/>
  <c r="Z24" i="93" s="1"/>
  <c r="AH19" i="88"/>
  <c r="AQ19" i="88" s="1"/>
  <c r="Z15" i="99"/>
  <c r="Y19" i="54"/>
  <c r="X19" i="54"/>
  <c r="Z19" i="54" s="1"/>
  <c r="AH12" i="35"/>
  <c r="AQ12" i="35" s="1"/>
  <c r="Y14" i="42"/>
  <c r="X14" i="42"/>
  <c r="AN12" i="50"/>
  <c r="AI12" i="50"/>
  <c r="Z27" i="97"/>
  <c r="AR16" i="11"/>
  <c r="Z13" i="102"/>
  <c r="Y21" i="44"/>
  <c r="X21" i="44"/>
  <c r="Z21" i="44" s="1"/>
  <c r="AR11" i="35"/>
  <c r="AH15" i="87"/>
  <c r="AQ15" i="87" s="1"/>
  <c r="Z19" i="88"/>
  <c r="Z12" i="35"/>
  <c r="AI22" i="52"/>
  <c r="AN22" i="52"/>
  <c r="Y18" i="49"/>
  <c r="X18" i="49"/>
  <c r="Z18" i="49" s="1"/>
  <c r="AI14" i="98"/>
  <c r="AN14" i="98"/>
  <c r="Y13" i="50"/>
  <c r="X13" i="50"/>
  <c r="AH17" i="41"/>
  <c r="AQ17" i="41" s="1"/>
  <c r="AR23" i="46"/>
  <c r="Y13" i="90"/>
  <c r="X13" i="90"/>
  <c r="Y20" i="20"/>
  <c r="X20" i="20"/>
  <c r="Z20" i="20" s="1"/>
  <c r="AN18" i="9"/>
  <c r="AI18" i="9"/>
  <c r="Z16" i="55"/>
  <c r="AI12" i="48"/>
  <c r="AN12" i="48"/>
  <c r="AH14" i="10"/>
  <c r="AQ14" i="10" s="1"/>
  <c r="AH23" i="101"/>
  <c r="AQ23" i="101" s="1"/>
  <c r="AI21" i="104"/>
  <c r="AN21" i="104"/>
  <c r="Y20" i="45"/>
  <c r="X20" i="45"/>
  <c r="Z15" i="87"/>
  <c r="Z13" i="90" l="1"/>
  <c r="AF13" i="90"/>
  <c r="AO13" i="90" s="1"/>
  <c r="AE13" i="90"/>
  <c r="W14" i="90"/>
  <c r="AG13" i="90"/>
  <c r="AP13" i="90" s="1"/>
  <c r="W25" i="93"/>
  <c r="AG24" i="93"/>
  <c r="AP24" i="93" s="1"/>
  <c r="AF24" i="93"/>
  <c r="AO24" i="93" s="1"/>
  <c r="AE24" i="93"/>
  <c r="AG23" i="52"/>
  <c r="AP23" i="52" s="1"/>
  <c r="AF23" i="52"/>
  <c r="AO23" i="52" s="1"/>
  <c r="AE23" i="52"/>
  <c r="W24" i="52"/>
  <c r="AE16" i="83"/>
  <c r="W17" i="83"/>
  <c r="AF16" i="83"/>
  <c r="AO16" i="83" s="1"/>
  <c r="AG16" i="83"/>
  <c r="AP16" i="83" s="1"/>
  <c r="AH13" i="50"/>
  <c r="AQ13" i="50" s="1"/>
  <c r="W16" i="87"/>
  <c r="AE15" i="87"/>
  <c r="AF15" i="87"/>
  <c r="AO15" i="87" s="1"/>
  <c r="AG15" i="87"/>
  <c r="AP15" i="87" s="1"/>
  <c r="AR22" i="52"/>
  <c r="Y27" i="89"/>
  <c r="X27" i="89"/>
  <c r="AN12" i="82"/>
  <c r="AI12" i="82"/>
  <c r="AI16" i="91"/>
  <c r="AN16" i="91"/>
  <c r="AH24" i="15"/>
  <c r="AQ24" i="15" s="1"/>
  <c r="AH22" i="104"/>
  <c r="AQ22" i="104" s="1"/>
  <c r="AI19" i="100"/>
  <c r="AN19" i="100"/>
  <c r="AR11" i="85"/>
  <c r="AH18" i="95"/>
  <c r="AQ18" i="95" s="1"/>
  <c r="X24" i="53"/>
  <c r="Y24" i="53"/>
  <c r="AH20" i="84"/>
  <c r="AQ20" i="84" s="1"/>
  <c r="AH12" i="85"/>
  <c r="AQ12" i="85" s="1"/>
  <c r="Y21" i="51"/>
  <c r="X21" i="51"/>
  <c r="Z21" i="51" s="1"/>
  <c r="AI24" i="47"/>
  <c r="AN24" i="47"/>
  <c r="AI21" i="92"/>
  <c r="AN21" i="92"/>
  <c r="AH20" i="45"/>
  <c r="AQ20" i="45" s="1"/>
  <c r="AR18" i="9"/>
  <c r="Z20" i="45"/>
  <c r="AF12" i="35"/>
  <c r="AO12" i="35" s="1"/>
  <c r="AE12" i="35"/>
  <c r="W13" i="35"/>
  <c r="AG12" i="35"/>
  <c r="AP12" i="35" s="1"/>
  <c r="AI26" i="89"/>
  <c r="AN26" i="89"/>
  <c r="Y20" i="96"/>
  <c r="X20" i="96"/>
  <c r="AH17" i="43"/>
  <c r="AQ17" i="43" s="1"/>
  <c r="Y13" i="94"/>
  <c r="Z13" i="94"/>
  <c r="X13" i="94"/>
  <c r="AF24" i="15"/>
  <c r="AO24" i="15" s="1"/>
  <c r="W25" i="15"/>
  <c r="AG24" i="15"/>
  <c r="AP24" i="15" s="1"/>
  <c r="AE24" i="15"/>
  <c r="AG22" i="104"/>
  <c r="AP22" i="104" s="1"/>
  <c r="W23" i="104"/>
  <c r="AE22" i="104"/>
  <c r="AF22" i="104"/>
  <c r="AO22" i="104" s="1"/>
  <c r="AE18" i="95"/>
  <c r="AF18" i="95"/>
  <c r="AO18" i="95" s="1"/>
  <c r="W19" i="95"/>
  <c r="AG18" i="95"/>
  <c r="AP18" i="95" s="1"/>
  <c r="AR24" i="105"/>
  <c r="W21" i="84"/>
  <c r="AF20" i="84"/>
  <c r="AO20" i="84" s="1"/>
  <c r="AE20" i="84"/>
  <c r="AG20" i="84"/>
  <c r="AP20" i="84" s="1"/>
  <c r="AG12" i="85"/>
  <c r="AP12" i="85" s="1"/>
  <c r="AF12" i="85"/>
  <c r="AO12" i="85" s="1"/>
  <c r="AE12" i="85"/>
  <c r="W13" i="85"/>
  <c r="AI20" i="51"/>
  <c r="AN20" i="51"/>
  <c r="AI23" i="101"/>
  <c r="AN23" i="101"/>
  <c r="W21" i="20"/>
  <c r="AF20" i="20"/>
  <c r="AO20" i="20" s="1"/>
  <c r="AE20" i="20"/>
  <c r="AG20" i="20"/>
  <c r="AP20" i="20" s="1"/>
  <c r="AG16" i="55"/>
  <c r="AP16" i="55" s="1"/>
  <c r="W17" i="55"/>
  <c r="AF16" i="55"/>
  <c r="AO16" i="55" s="1"/>
  <c r="AE16" i="55"/>
  <c r="AH13" i="90"/>
  <c r="AQ13" i="90" s="1"/>
  <c r="AR14" i="98"/>
  <c r="AE13" i="102"/>
  <c r="W14" i="102"/>
  <c r="AG13" i="102"/>
  <c r="AP13" i="102" s="1"/>
  <c r="AF13" i="102"/>
  <c r="AO13" i="102" s="1"/>
  <c r="AH14" i="42"/>
  <c r="AQ14" i="42" s="1"/>
  <c r="AI24" i="32"/>
  <c r="AN24" i="32"/>
  <c r="AH20" i="20"/>
  <c r="AQ20" i="20" s="1"/>
  <c r="AH18" i="49"/>
  <c r="AQ18" i="49" s="1"/>
  <c r="W20" i="88"/>
  <c r="AG19" i="88"/>
  <c r="AP19" i="88" s="1"/>
  <c r="AF19" i="88"/>
  <c r="AO19" i="88" s="1"/>
  <c r="AE19" i="88"/>
  <c r="Z14" i="42"/>
  <c r="AH19" i="54"/>
  <c r="AQ19" i="54" s="1"/>
  <c r="Y22" i="13"/>
  <c r="X22" i="13"/>
  <c r="AI16" i="16"/>
  <c r="AN16" i="16"/>
  <c r="AH25" i="105"/>
  <c r="AQ25" i="105" s="1"/>
  <c r="Z17" i="43"/>
  <c r="Z19" i="9"/>
  <c r="AH19" i="9"/>
  <c r="AQ19" i="9" s="1"/>
  <c r="AN12" i="94"/>
  <c r="AI12" i="94"/>
  <c r="AR23" i="15"/>
  <c r="Y25" i="47"/>
  <c r="X25" i="47"/>
  <c r="AI14" i="10"/>
  <c r="AN14" i="10"/>
  <c r="AE19" i="54"/>
  <c r="AF19" i="54"/>
  <c r="AO19" i="54" s="1"/>
  <c r="AG19" i="54"/>
  <c r="AP19" i="54" s="1"/>
  <c r="W20" i="54"/>
  <c r="AR20" i="44"/>
  <c r="Y17" i="16"/>
  <c r="Z17" i="16" s="1"/>
  <c r="X17" i="16"/>
  <c r="AR19" i="20"/>
  <c r="AR17" i="95"/>
  <c r="W26" i="105"/>
  <c r="AF25" i="105"/>
  <c r="AO25" i="105" s="1"/>
  <c r="AE25" i="105"/>
  <c r="AN25" i="105" s="1"/>
  <c r="AG25" i="105"/>
  <c r="Y13" i="82"/>
  <c r="X13" i="82"/>
  <c r="AH13" i="48"/>
  <c r="AQ13" i="48" s="1"/>
  <c r="AR19" i="84"/>
  <c r="Y15" i="103"/>
  <c r="X15" i="103"/>
  <c r="Z15" i="103" s="1"/>
  <c r="AH23" i="86"/>
  <c r="AQ23" i="86" s="1"/>
  <c r="AH15" i="98"/>
  <c r="AQ15" i="98" s="1"/>
  <c r="AR18" i="54"/>
  <c r="Y19" i="58"/>
  <c r="Z19" i="58" s="1"/>
  <c r="X19" i="58"/>
  <c r="X18" i="41"/>
  <c r="Y18" i="41"/>
  <c r="Z18" i="41"/>
  <c r="AF18" i="49"/>
  <c r="AO18" i="49" s="1"/>
  <c r="AG18" i="49"/>
  <c r="AP18" i="49" s="1"/>
  <c r="W19" i="49"/>
  <c r="AE18" i="49"/>
  <c r="AR21" i="104"/>
  <c r="AR12" i="48"/>
  <c r="Z13" i="50"/>
  <c r="AH21" i="44"/>
  <c r="AQ21" i="44" s="1"/>
  <c r="AE27" i="97"/>
  <c r="AG27" i="97"/>
  <c r="AP27" i="97" s="1"/>
  <c r="W28" i="97"/>
  <c r="AF27" i="97"/>
  <c r="AO27" i="97" s="1"/>
  <c r="AE17" i="11"/>
  <c r="W18" i="11"/>
  <c r="AG17" i="11"/>
  <c r="AP17" i="11" s="1"/>
  <c r="AF17" i="11"/>
  <c r="AO17" i="11" s="1"/>
  <c r="Y25" i="32"/>
  <c r="X25" i="32"/>
  <c r="AI19" i="96"/>
  <c r="AN19" i="96"/>
  <c r="AI15" i="18"/>
  <c r="AN15" i="18"/>
  <c r="Z13" i="48"/>
  <c r="AF24" i="46"/>
  <c r="AO24" i="46" s="1"/>
  <c r="AG24" i="46"/>
  <c r="AP24" i="46" s="1"/>
  <c r="W25" i="46"/>
  <c r="AE24" i="46"/>
  <c r="AR12" i="90"/>
  <c r="AR17" i="49"/>
  <c r="AI14" i="103"/>
  <c r="AN14" i="103"/>
  <c r="Z23" i="86"/>
  <c r="Z15" i="98"/>
  <c r="AR15" i="83"/>
  <c r="Y22" i="92"/>
  <c r="X22" i="92"/>
  <c r="Y15" i="10"/>
  <c r="X15" i="10"/>
  <c r="AF21" i="44"/>
  <c r="AO21" i="44" s="1"/>
  <c r="AG21" i="44"/>
  <c r="AP21" i="44" s="1"/>
  <c r="W22" i="44"/>
  <c r="AE21" i="44"/>
  <c r="AR12" i="50"/>
  <c r="AG15" i="99"/>
  <c r="AP15" i="99" s="1"/>
  <c r="W16" i="99"/>
  <c r="AE15" i="99"/>
  <c r="AF15" i="99"/>
  <c r="AO15" i="99" s="1"/>
  <c r="AH24" i="93"/>
  <c r="AQ24" i="93" s="1"/>
  <c r="AI21" i="13"/>
  <c r="AN21" i="13"/>
  <c r="AR22" i="86"/>
  <c r="AR13" i="42"/>
  <c r="Y16" i="18"/>
  <c r="X16" i="18"/>
  <c r="Y17" i="91"/>
  <c r="X17" i="91"/>
  <c r="Z17" i="91" s="1"/>
  <c r="AH16" i="83"/>
  <c r="AQ16" i="83" s="1"/>
  <c r="AH23" i="52"/>
  <c r="AQ23" i="52" s="1"/>
  <c r="AR23" i="93"/>
  <c r="Y20" i="100"/>
  <c r="X20" i="100"/>
  <c r="Z20" i="100" s="1"/>
  <c r="AI23" i="53"/>
  <c r="AN23" i="53"/>
  <c r="AR16" i="43"/>
  <c r="AN18" i="58"/>
  <c r="AI18" i="58"/>
  <c r="Y24" i="101"/>
  <c r="X24" i="101"/>
  <c r="AI17" i="41"/>
  <c r="AN17" i="41"/>
  <c r="Z22" i="13" l="1"/>
  <c r="Z16" i="18"/>
  <c r="Z22" i="92"/>
  <c r="W23" i="92" s="1"/>
  <c r="Z25" i="47"/>
  <c r="AG25" i="47" s="1"/>
  <c r="AP25" i="47" s="1"/>
  <c r="Z13" i="82"/>
  <c r="AE13" i="82" s="1"/>
  <c r="Z20" i="96"/>
  <c r="W21" i="96" s="1"/>
  <c r="AG17" i="16"/>
  <c r="AP17" i="16" s="1"/>
  <c r="AF17" i="16"/>
  <c r="AO17" i="16" s="1"/>
  <c r="AE17" i="16"/>
  <c r="W18" i="16"/>
  <c r="W18" i="91"/>
  <c r="AG17" i="91"/>
  <c r="AP17" i="91" s="1"/>
  <c r="AF17" i="91"/>
  <c r="AO17" i="91" s="1"/>
  <c r="AE17" i="91"/>
  <c r="AG22" i="13"/>
  <c r="AP22" i="13" s="1"/>
  <c r="AF22" i="13"/>
  <c r="AO22" i="13" s="1"/>
  <c r="AE22" i="13"/>
  <c r="W23" i="13"/>
  <c r="AF22" i="92"/>
  <c r="AO22" i="92" s="1"/>
  <c r="AE22" i="92"/>
  <c r="AG22" i="92"/>
  <c r="AP22" i="92" s="1"/>
  <c r="AF25" i="47"/>
  <c r="AO25" i="47" s="1"/>
  <c r="W26" i="47"/>
  <c r="AE25" i="47"/>
  <c r="AE19" i="58"/>
  <c r="AF19" i="58"/>
  <c r="AO19" i="58" s="1"/>
  <c r="W20" i="58"/>
  <c r="AG19" i="58"/>
  <c r="AP19" i="58" s="1"/>
  <c r="W17" i="18"/>
  <c r="AE16" i="18"/>
  <c r="AF16" i="18"/>
  <c r="AO16" i="18" s="1"/>
  <c r="AG16" i="18"/>
  <c r="AP16" i="18" s="1"/>
  <c r="AG13" i="82"/>
  <c r="AP13" i="82" s="1"/>
  <c r="W14" i="82"/>
  <c r="AF13" i="82"/>
  <c r="AO13" i="82" s="1"/>
  <c r="AR18" i="58"/>
  <c r="AH20" i="100"/>
  <c r="AQ20" i="100" s="1"/>
  <c r="AH16" i="18"/>
  <c r="AQ16" i="18" s="1"/>
  <c r="Y26" i="105"/>
  <c r="X26" i="105"/>
  <c r="Y20" i="88"/>
  <c r="X20" i="88"/>
  <c r="AR24" i="32"/>
  <c r="AI18" i="95"/>
  <c r="AN18" i="95"/>
  <c r="W14" i="94"/>
  <c r="AG13" i="94"/>
  <c r="AP13" i="94" s="1"/>
  <c r="AF13" i="94"/>
  <c r="AO13" i="94" s="1"/>
  <c r="AE13" i="94"/>
  <c r="W22" i="51"/>
  <c r="AF21" i="51"/>
  <c r="AO21" i="51" s="1"/>
  <c r="AG21" i="51"/>
  <c r="AP21" i="51" s="1"/>
  <c r="AE21" i="51"/>
  <c r="Y25" i="93"/>
  <c r="Z25" i="93" s="1"/>
  <c r="X25" i="93"/>
  <c r="AR14" i="103"/>
  <c r="AI24" i="46"/>
  <c r="AN24" i="46"/>
  <c r="AR15" i="18"/>
  <c r="AH15" i="103"/>
  <c r="AQ15" i="103" s="1"/>
  <c r="AE14" i="42"/>
  <c r="W15" i="42"/>
  <c r="AF14" i="42"/>
  <c r="AO14" i="42" s="1"/>
  <c r="AG14" i="42"/>
  <c r="AP14" i="42" s="1"/>
  <c r="AI16" i="55"/>
  <c r="AN16" i="55"/>
  <c r="AI20" i="20"/>
  <c r="AN20" i="20"/>
  <c r="AR20" i="51"/>
  <c r="AI24" i="15"/>
  <c r="AN24" i="15"/>
  <c r="AH20" i="96"/>
  <c r="AQ20" i="96" s="1"/>
  <c r="AH24" i="53"/>
  <c r="AQ24" i="53" s="1"/>
  <c r="AH27" i="89"/>
  <c r="AQ27" i="89" s="1"/>
  <c r="Y17" i="83"/>
  <c r="X17" i="83"/>
  <c r="X28" i="97"/>
  <c r="Y28" i="97"/>
  <c r="AF18" i="41"/>
  <c r="AO18" i="41" s="1"/>
  <c r="W19" i="41"/>
  <c r="AG18" i="41"/>
  <c r="AP18" i="41" s="1"/>
  <c r="AE18" i="41"/>
  <c r="W16" i="103"/>
  <c r="AG15" i="103"/>
  <c r="AP15" i="103" s="1"/>
  <c r="AF15" i="103"/>
  <c r="AO15" i="103" s="1"/>
  <c r="AE15" i="103"/>
  <c r="AI19" i="54"/>
  <c r="AN19" i="54"/>
  <c r="AE19" i="9"/>
  <c r="AG19" i="9"/>
  <c r="AP19" i="9" s="1"/>
  <c r="AF19" i="9"/>
  <c r="AO19" i="9" s="1"/>
  <c r="W20" i="9"/>
  <c r="Y13" i="35"/>
  <c r="X13" i="35"/>
  <c r="Z13" i="35" s="1"/>
  <c r="AR21" i="92"/>
  <c r="Z27" i="89"/>
  <c r="AI16" i="83"/>
  <c r="AN16" i="83"/>
  <c r="AR21" i="13"/>
  <c r="AI25" i="105"/>
  <c r="AP25" i="105"/>
  <c r="AE17" i="43"/>
  <c r="AF17" i="43"/>
  <c r="AO17" i="43" s="1"/>
  <c r="W18" i="43"/>
  <c r="AG17" i="43"/>
  <c r="AP17" i="43" s="1"/>
  <c r="AI19" i="88"/>
  <c r="AN19" i="88"/>
  <c r="Y14" i="102"/>
  <c r="X14" i="102"/>
  <c r="Y17" i="55"/>
  <c r="X17" i="55"/>
  <c r="Y21" i="20"/>
  <c r="X21" i="20"/>
  <c r="Y13" i="85"/>
  <c r="X13" i="85"/>
  <c r="AI20" i="84"/>
  <c r="AN20" i="84"/>
  <c r="AI22" i="104"/>
  <c r="AN22" i="104"/>
  <c r="Y25" i="15"/>
  <c r="X25" i="15"/>
  <c r="AI12" i="35"/>
  <c r="AN12" i="35"/>
  <c r="AI15" i="87"/>
  <c r="AN15" i="87"/>
  <c r="AI24" i="93"/>
  <c r="AN24" i="93"/>
  <c r="Y14" i="90"/>
  <c r="X14" i="90"/>
  <c r="Z14" i="90" s="1"/>
  <c r="AH15" i="10"/>
  <c r="AQ15" i="10" s="1"/>
  <c r="Y25" i="46"/>
  <c r="X25" i="46"/>
  <c r="AE15" i="98"/>
  <c r="W16" i="98"/>
  <c r="AG15" i="98"/>
  <c r="AP15" i="98" s="1"/>
  <c r="AF15" i="98"/>
  <c r="AO15" i="98" s="1"/>
  <c r="AR14" i="10"/>
  <c r="AR12" i="94"/>
  <c r="AR16" i="16"/>
  <c r="AN13" i="102"/>
  <c r="AI13" i="102"/>
  <c r="AI12" i="85"/>
  <c r="AN12" i="85"/>
  <c r="Y19" i="95"/>
  <c r="X19" i="95"/>
  <c r="Y23" i="104"/>
  <c r="X23" i="104"/>
  <c r="AR24" i="47"/>
  <c r="AR19" i="100"/>
  <c r="AR16" i="91"/>
  <c r="Y16" i="87"/>
  <c r="X16" i="87"/>
  <c r="Y24" i="52"/>
  <c r="X24" i="52"/>
  <c r="AI13" i="90"/>
  <c r="AN13" i="90"/>
  <c r="AG20" i="100"/>
  <c r="AP20" i="100" s="1"/>
  <c r="W21" i="100"/>
  <c r="AF20" i="100"/>
  <c r="AO20" i="100" s="1"/>
  <c r="AE20" i="100"/>
  <c r="AR17" i="41"/>
  <c r="AH24" i="101"/>
  <c r="AQ24" i="101" s="1"/>
  <c r="AH17" i="91"/>
  <c r="AQ17" i="91" s="1"/>
  <c r="Z15" i="10"/>
  <c r="AR19" i="96"/>
  <c r="Z24" i="101"/>
  <c r="AI15" i="99"/>
  <c r="AN15" i="99"/>
  <c r="AI21" i="44"/>
  <c r="AN21" i="44"/>
  <c r="AH25" i="32"/>
  <c r="AQ25" i="32" s="1"/>
  <c r="Y18" i="11"/>
  <c r="X18" i="11"/>
  <c r="AI27" i="97"/>
  <c r="AN27" i="97"/>
  <c r="W14" i="50"/>
  <c r="AE13" i="50"/>
  <c r="AF13" i="50"/>
  <c r="AO13" i="50" s="1"/>
  <c r="AG13" i="50"/>
  <c r="AP13" i="50" s="1"/>
  <c r="AI18" i="49"/>
  <c r="AR18" i="49" s="1"/>
  <c r="AN18" i="49"/>
  <c r="AH18" i="41"/>
  <c r="AQ18" i="41" s="1"/>
  <c r="AR23" i="53"/>
  <c r="Y16" i="99"/>
  <c r="X16" i="99"/>
  <c r="Y22" i="44"/>
  <c r="X22" i="44"/>
  <c r="AH22" i="92"/>
  <c r="AQ22" i="92" s="1"/>
  <c r="AF23" i="86"/>
  <c r="AO23" i="86" s="1"/>
  <c r="AE23" i="86"/>
  <c r="AG23" i="86"/>
  <c r="AP23" i="86" s="1"/>
  <c r="W24" i="86"/>
  <c r="AF13" i="48"/>
  <c r="AO13" i="48" s="1"/>
  <c r="AG13" i="48"/>
  <c r="AP13" i="48" s="1"/>
  <c r="W14" i="48"/>
  <c r="AE13" i="48"/>
  <c r="Z25" i="32"/>
  <c r="AI17" i="11"/>
  <c r="AN17" i="11"/>
  <c r="Y19" i="49"/>
  <c r="X19" i="49"/>
  <c r="AH19" i="58"/>
  <c r="AQ19" i="58" s="1"/>
  <c r="AH13" i="82"/>
  <c r="AQ13" i="82" s="1"/>
  <c r="AH17" i="16"/>
  <c r="AQ17" i="16" s="1"/>
  <c r="Y20" i="54"/>
  <c r="X20" i="54"/>
  <c r="AH25" i="47"/>
  <c r="AQ25" i="47" s="1"/>
  <c r="AH22" i="13"/>
  <c r="AQ22" i="13" s="1"/>
  <c r="AR23" i="101"/>
  <c r="Y21" i="84"/>
  <c r="X21" i="84"/>
  <c r="AH13" i="94"/>
  <c r="AQ13" i="94" s="1"/>
  <c r="AR26" i="89"/>
  <c r="W21" i="45"/>
  <c r="AE20" i="45"/>
  <c r="AG20" i="45"/>
  <c r="AP20" i="45" s="1"/>
  <c r="AF20" i="45"/>
  <c r="AO20" i="45" s="1"/>
  <c r="AH21" i="51"/>
  <c r="AQ21" i="51" s="1"/>
  <c r="Z24" i="53"/>
  <c r="AR12" i="82"/>
  <c r="AI23" i="52"/>
  <c r="AN23" i="52"/>
  <c r="AG20" i="96" l="1"/>
  <c r="AP20" i="96" s="1"/>
  <c r="Z20" i="54"/>
  <c r="AF20" i="54" s="1"/>
  <c r="AO20" i="54" s="1"/>
  <c r="Z17" i="83"/>
  <c r="AG17" i="83" s="1"/>
  <c r="AP17" i="83" s="1"/>
  <c r="AE20" i="96"/>
  <c r="AF20" i="96"/>
  <c r="AO20" i="96" s="1"/>
  <c r="Z28" i="97"/>
  <c r="W29" i="97" s="1"/>
  <c r="AG20" i="54"/>
  <c r="AP20" i="54" s="1"/>
  <c r="AE20" i="54"/>
  <c r="W21" i="54"/>
  <c r="AF17" i="83"/>
  <c r="AO17" i="83" s="1"/>
  <c r="AE17" i="83"/>
  <c r="W26" i="93"/>
  <c r="AG25" i="93"/>
  <c r="AP25" i="93" s="1"/>
  <c r="AF25" i="93"/>
  <c r="AO25" i="93" s="1"/>
  <c r="AE25" i="93"/>
  <c r="Y21" i="45"/>
  <c r="X21" i="45"/>
  <c r="Z21" i="45" s="1"/>
  <c r="Y24" i="86"/>
  <c r="X24" i="86"/>
  <c r="AR23" i="52"/>
  <c r="AI20" i="45"/>
  <c r="AN20" i="45"/>
  <c r="AG25" i="32"/>
  <c r="AP25" i="32" s="1"/>
  <c r="W26" i="32"/>
  <c r="AF25" i="32"/>
  <c r="AO25" i="32" s="1"/>
  <c r="AE25" i="32"/>
  <c r="AR13" i="90"/>
  <c r="AH14" i="90"/>
  <c r="AQ14" i="90" s="1"/>
  <c r="AR15" i="87"/>
  <c r="AR25" i="105"/>
  <c r="AI15" i="103"/>
  <c r="AN15" i="103"/>
  <c r="AR24" i="15"/>
  <c r="AR16" i="55"/>
  <c r="Y22" i="51"/>
  <c r="X22" i="51"/>
  <c r="Y14" i="82"/>
  <c r="X14" i="82"/>
  <c r="Y17" i="18"/>
  <c r="Z17" i="18" s="1"/>
  <c r="X17" i="18"/>
  <c r="AI22" i="92"/>
  <c r="AN22" i="92"/>
  <c r="Y18" i="91"/>
  <c r="X18" i="91"/>
  <c r="AH19" i="49"/>
  <c r="AQ19" i="49" s="1"/>
  <c r="AH16" i="99"/>
  <c r="AQ16" i="99" s="1"/>
  <c r="AR27" i="97"/>
  <c r="AR15" i="99"/>
  <c r="AI20" i="100"/>
  <c r="AN20" i="100"/>
  <c r="AH24" i="52"/>
  <c r="AQ24" i="52" s="1"/>
  <c r="AH23" i="104"/>
  <c r="AQ23" i="104" s="1"/>
  <c r="W15" i="90"/>
  <c r="AG14" i="90"/>
  <c r="AP14" i="90" s="1"/>
  <c r="AF14" i="90"/>
  <c r="AO14" i="90" s="1"/>
  <c r="AE14" i="90"/>
  <c r="AR22" i="104"/>
  <c r="AH21" i="20"/>
  <c r="AQ21" i="20" s="1"/>
  <c r="AH14" i="102"/>
  <c r="AQ14" i="102" s="1"/>
  <c r="Y19" i="41"/>
  <c r="X19" i="41"/>
  <c r="AR18" i="95"/>
  <c r="AH26" i="105"/>
  <c r="AQ26" i="105" s="1"/>
  <c r="AI20" i="96"/>
  <c r="AN20" i="96"/>
  <c r="AI25" i="47"/>
  <c r="AN25" i="47"/>
  <c r="Y23" i="92"/>
  <c r="Z23" i="92" s="1"/>
  <c r="X23" i="92"/>
  <c r="Z19" i="49"/>
  <c r="Z16" i="99"/>
  <c r="AH18" i="11"/>
  <c r="AQ18" i="11" s="1"/>
  <c r="AF24" i="101"/>
  <c r="AO24" i="101" s="1"/>
  <c r="AE24" i="101"/>
  <c r="AG24" i="101"/>
  <c r="AP24" i="101" s="1"/>
  <c r="W25" i="101"/>
  <c r="Z24" i="52"/>
  <c r="Z23" i="104"/>
  <c r="AR12" i="85"/>
  <c r="Y16" i="98"/>
  <c r="X16" i="98"/>
  <c r="AR12" i="35"/>
  <c r="Z21" i="20"/>
  <c r="Z14" i="102"/>
  <c r="Y18" i="43"/>
  <c r="X18" i="43"/>
  <c r="AH13" i="35"/>
  <c r="AQ13" i="35" s="1"/>
  <c r="AI19" i="9"/>
  <c r="AR19" i="9" s="1"/>
  <c r="AN19" i="9"/>
  <c r="AR24" i="46"/>
  <c r="AI13" i="94"/>
  <c r="AN13" i="94"/>
  <c r="Z26" i="105"/>
  <c r="Y21" i="96"/>
  <c r="X21" i="96"/>
  <c r="Y20" i="58"/>
  <c r="Z20" i="58"/>
  <c r="X20" i="58"/>
  <c r="Y26" i="47"/>
  <c r="X26" i="47"/>
  <c r="Y18" i="16"/>
  <c r="X18" i="16"/>
  <c r="AH21" i="84"/>
  <c r="AQ21" i="84" s="1"/>
  <c r="AN13" i="48"/>
  <c r="AI13" i="48"/>
  <c r="AE24" i="53"/>
  <c r="AG24" i="53"/>
  <c r="AP24" i="53" s="1"/>
  <c r="AF24" i="53"/>
  <c r="AO24" i="53" s="1"/>
  <c r="W25" i="53"/>
  <c r="Z18" i="11"/>
  <c r="Y21" i="100"/>
  <c r="X21" i="100"/>
  <c r="AR13" i="102"/>
  <c r="AI15" i="98"/>
  <c r="AN15" i="98"/>
  <c r="AH25" i="15"/>
  <c r="AQ25" i="15" s="1"/>
  <c r="AR20" i="84"/>
  <c r="AG13" i="35"/>
  <c r="AP13" i="35" s="1"/>
  <c r="AF13" i="35"/>
  <c r="AO13" i="35" s="1"/>
  <c r="W14" i="35"/>
  <c r="AE13" i="35"/>
  <c r="Y16" i="103"/>
  <c r="X16" i="103"/>
  <c r="Z16" i="103" s="1"/>
  <c r="AF28" i="97"/>
  <c r="AO28" i="97" s="1"/>
  <c r="AI21" i="51"/>
  <c r="AN21" i="51"/>
  <c r="AI17" i="91"/>
  <c r="AN17" i="91"/>
  <c r="AI17" i="16"/>
  <c r="AN17" i="16"/>
  <c r="Z21" i="84"/>
  <c r="AH22" i="44"/>
  <c r="AQ22" i="44" s="1"/>
  <c r="AN13" i="50"/>
  <c r="AI13" i="50"/>
  <c r="AH16" i="87"/>
  <c r="AQ16" i="87" s="1"/>
  <c r="AH19" i="95"/>
  <c r="AQ19" i="95" s="1"/>
  <c r="AH25" i="46"/>
  <c r="AQ25" i="46" s="1"/>
  <c r="AR24" i="93"/>
  <c r="Z25" i="15"/>
  <c r="AH13" i="85"/>
  <c r="AQ13" i="85" s="1"/>
  <c r="AH17" i="55"/>
  <c r="AQ17" i="55" s="1"/>
  <c r="AI17" i="43"/>
  <c r="AN17" i="43"/>
  <c r="AR16" i="83"/>
  <c r="AR19" i="54"/>
  <c r="AH28" i="97"/>
  <c r="AQ28" i="97" s="1"/>
  <c r="AR20" i="20"/>
  <c r="Y15" i="42"/>
  <c r="X15" i="42"/>
  <c r="AH20" i="88"/>
  <c r="AQ20" i="88" s="1"/>
  <c r="AN13" i="82"/>
  <c r="AI13" i="82"/>
  <c r="AN19" i="58"/>
  <c r="AI19" i="58"/>
  <c r="Y23" i="13"/>
  <c r="X23" i="13"/>
  <c r="Y14" i="48"/>
  <c r="X14" i="48"/>
  <c r="AI23" i="86"/>
  <c r="AN23" i="86"/>
  <c r="AH20" i="54"/>
  <c r="AQ20" i="54" s="1"/>
  <c r="AR17" i="11"/>
  <c r="Z22" i="44"/>
  <c r="Y14" i="50"/>
  <c r="Z14" i="50"/>
  <c r="X14" i="50"/>
  <c r="AR21" i="44"/>
  <c r="W16" i="10"/>
  <c r="AE15" i="10"/>
  <c r="AG15" i="10"/>
  <c r="AP15" i="10" s="1"/>
  <c r="AF15" i="10"/>
  <c r="AO15" i="10" s="1"/>
  <c r="Z16" i="87"/>
  <c r="Z19" i="95"/>
  <c r="Z25" i="46"/>
  <c r="Z13" i="85"/>
  <c r="Z17" i="55"/>
  <c r="AR19" i="88"/>
  <c r="AF27" i="89"/>
  <c r="AO27" i="89" s="1"/>
  <c r="W28" i="89"/>
  <c r="AG27" i="89"/>
  <c r="AP27" i="89" s="1"/>
  <c r="AE27" i="89"/>
  <c r="X20" i="9"/>
  <c r="Y20" i="9"/>
  <c r="Z20" i="9" s="1"/>
  <c r="AI18" i="41"/>
  <c r="AN18" i="41"/>
  <c r="AH17" i="83"/>
  <c r="AQ17" i="83" s="1"/>
  <c r="AI14" i="42"/>
  <c r="AN14" i="42"/>
  <c r="AH25" i="93"/>
  <c r="AQ25" i="93" s="1"/>
  <c r="Y14" i="94"/>
  <c r="X14" i="94"/>
  <c r="Z20" i="88"/>
  <c r="AI16" i="18"/>
  <c r="AN16" i="18"/>
  <c r="AI22" i="13"/>
  <c r="AN22" i="13"/>
  <c r="Z18" i="91" l="1"/>
  <c r="AE28" i="97"/>
  <c r="AG28" i="97"/>
  <c r="AP28" i="97" s="1"/>
  <c r="Z22" i="51"/>
  <c r="AE22" i="51" s="1"/>
  <c r="W18" i="83"/>
  <c r="AE18" i="91"/>
  <c r="AG18" i="91"/>
  <c r="AP18" i="91" s="1"/>
  <c r="W19" i="91"/>
  <c r="AF18" i="91"/>
  <c r="AO18" i="91" s="1"/>
  <c r="AG22" i="51"/>
  <c r="AP22" i="51" s="1"/>
  <c r="AF22" i="51"/>
  <c r="AO22" i="51" s="1"/>
  <c r="W23" i="51"/>
  <c r="AE17" i="18"/>
  <c r="AF17" i="18"/>
  <c r="AO17" i="18" s="1"/>
  <c r="AG17" i="18"/>
  <c r="AP17" i="18" s="1"/>
  <c r="W18" i="18"/>
  <c r="AR18" i="41"/>
  <c r="AR19" i="58"/>
  <c r="AR17" i="43"/>
  <c r="AG16" i="103"/>
  <c r="AP16" i="103" s="1"/>
  <c r="AF16" i="103"/>
  <c r="W17" i="103"/>
  <c r="AE16" i="103"/>
  <c r="AN16" i="103" s="1"/>
  <c r="AH21" i="100"/>
  <c r="AQ21" i="100" s="1"/>
  <c r="AH26" i="47"/>
  <c r="AQ26" i="47" s="1"/>
  <c r="AH21" i="96"/>
  <c r="AQ21" i="96" s="1"/>
  <c r="AE14" i="102"/>
  <c r="AF14" i="102"/>
  <c r="AO14" i="102" s="1"/>
  <c r="AG14" i="102"/>
  <c r="AP14" i="102" s="1"/>
  <c r="W15" i="102"/>
  <c r="Y25" i="101"/>
  <c r="X25" i="101"/>
  <c r="AG23" i="92"/>
  <c r="AP23" i="92" s="1"/>
  <c r="W24" i="92"/>
  <c r="AF23" i="92"/>
  <c r="AO23" i="92" s="1"/>
  <c r="AE23" i="92"/>
  <c r="AR15" i="103"/>
  <c r="AR20" i="45"/>
  <c r="AH21" i="45"/>
  <c r="AQ21" i="45" s="1"/>
  <c r="AH14" i="48"/>
  <c r="AQ14" i="48" s="1"/>
  <c r="AR17" i="16"/>
  <c r="Y29" i="97"/>
  <c r="X29" i="97"/>
  <c r="Z21" i="100"/>
  <c r="Z26" i="47"/>
  <c r="Z21" i="96"/>
  <c r="AF21" i="20"/>
  <c r="AO21" i="20" s="1"/>
  <c r="W22" i="20"/>
  <c r="AE21" i="20"/>
  <c r="AG21" i="20"/>
  <c r="AP21" i="20" s="1"/>
  <c r="AH19" i="41"/>
  <c r="AQ19" i="41" s="1"/>
  <c r="AH14" i="82"/>
  <c r="AQ14" i="82" s="1"/>
  <c r="AI25" i="32"/>
  <c r="AN25" i="32"/>
  <c r="AE21" i="45"/>
  <c r="AF21" i="45"/>
  <c r="AO21" i="45" s="1"/>
  <c r="AG21" i="45"/>
  <c r="AP21" i="45" s="1"/>
  <c r="W22" i="45"/>
  <c r="Y26" i="93"/>
  <c r="X26" i="93"/>
  <c r="AG13" i="85"/>
  <c r="AP13" i="85" s="1"/>
  <c r="AF13" i="85"/>
  <c r="AO13" i="85" s="1"/>
  <c r="AE13" i="85"/>
  <c r="W14" i="85"/>
  <c r="Y16" i="10"/>
  <c r="X16" i="10"/>
  <c r="Z16" i="10" s="1"/>
  <c r="AI24" i="53"/>
  <c r="AN24" i="53"/>
  <c r="AI24" i="101"/>
  <c r="AN24" i="101"/>
  <c r="Z19" i="41"/>
  <c r="Y15" i="90"/>
  <c r="X15" i="90"/>
  <c r="AR20" i="100"/>
  <c r="Z14" i="82"/>
  <c r="Y21" i="54"/>
  <c r="X21" i="54"/>
  <c r="W21" i="88"/>
  <c r="AE20" i="88"/>
  <c r="AG20" i="88"/>
  <c r="AP20" i="88" s="1"/>
  <c r="AF20" i="88"/>
  <c r="AO20" i="88" s="1"/>
  <c r="Z14" i="48"/>
  <c r="AH14" i="94"/>
  <c r="AQ14" i="94" s="1"/>
  <c r="AF19" i="95"/>
  <c r="AO19" i="95" s="1"/>
  <c r="AE19" i="95"/>
  <c r="W20" i="95"/>
  <c r="AG19" i="95"/>
  <c r="AP19" i="95" s="1"/>
  <c r="Z14" i="94"/>
  <c r="AH20" i="9"/>
  <c r="AQ20" i="9" s="1"/>
  <c r="AG16" i="87"/>
  <c r="AP16" i="87" s="1"/>
  <c r="AF16" i="87"/>
  <c r="AO16" i="87" s="1"/>
  <c r="AE16" i="87"/>
  <c r="W17" i="87"/>
  <c r="AH23" i="13"/>
  <c r="AQ23" i="13" s="1"/>
  <c r="AH15" i="42"/>
  <c r="AQ15" i="42" s="1"/>
  <c r="AR17" i="91"/>
  <c r="AI13" i="35"/>
  <c r="AN13" i="35"/>
  <c r="AR15" i="98"/>
  <c r="W19" i="11"/>
  <c r="AG18" i="11"/>
  <c r="AP18" i="11" s="1"/>
  <c r="AE18" i="11"/>
  <c r="AF18" i="11"/>
  <c r="AO18" i="11" s="1"/>
  <c r="AR13" i="48"/>
  <c r="AH20" i="58"/>
  <c r="AQ20" i="58" s="1"/>
  <c r="W27" i="105"/>
  <c r="AE26" i="105"/>
  <c r="AG26" i="105"/>
  <c r="AP26" i="105" s="1"/>
  <c r="AF26" i="105"/>
  <c r="AO26" i="105" s="1"/>
  <c r="AH18" i="43"/>
  <c r="AQ18" i="43" s="1"/>
  <c r="AF23" i="104"/>
  <c r="AO23" i="104" s="1"/>
  <c r="AE23" i="104"/>
  <c r="AG23" i="104"/>
  <c r="AP23" i="104" s="1"/>
  <c r="W24" i="104"/>
  <c r="W17" i="99"/>
  <c r="AF16" i="99"/>
  <c r="AO16" i="99" s="1"/>
  <c r="AG16" i="99"/>
  <c r="AP16" i="99" s="1"/>
  <c r="AE16" i="99"/>
  <c r="AR25" i="47"/>
  <c r="AR22" i="92"/>
  <c r="Y26" i="32"/>
  <c r="X26" i="32"/>
  <c r="AH24" i="86"/>
  <c r="AQ24" i="86" s="1"/>
  <c r="Y18" i="83"/>
  <c r="Z18" i="83" s="1"/>
  <c r="X18" i="83"/>
  <c r="AI20" i="54"/>
  <c r="AR20" i="54" s="1"/>
  <c r="AN20" i="54"/>
  <c r="AR16" i="18"/>
  <c r="AE14" i="50"/>
  <c r="AF14" i="50"/>
  <c r="AO14" i="50" s="1"/>
  <c r="AG14" i="50"/>
  <c r="AP14" i="50" s="1"/>
  <c r="W15" i="50"/>
  <c r="AF20" i="9"/>
  <c r="AO20" i="9" s="1"/>
  <c r="W21" i="9"/>
  <c r="AE20" i="9"/>
  <c r="AG20" i="9"/>
  <c r="AP20" i="9" s="1"/>
  <c r="Y28" i="89"/>
  <c r="X28" i="89"/>
  <c r="Z28" i="89" s="1"/>
  <c r="AI15" i="10"/>
  <c r="AN15" i="10"/>
  <c r="AR22" i="13"/>
  <c r="Z23" i="13"/>
  <c r="Z15" i="42"/>
  <c r="AG25" i="15"/>
  <c r="AP25" i="15" s="1"/>
  <c r="AF25" i="15"/>
  <c r="AO25" i="15" s="1"/>
  <c r="W26" i="15"/>
  <c r="AE25" i="15"/>
  <c r="AR13" i="50"/>
  <c r="AI28" i="97"/>
  <c r="AN28" i="97"/>
  <c r="Y14" i="35"/>
  <c r="Z14" i="35"/>
  <c r="X14" i="35"/>
  <c r="Z18" i="16"/>
  <c r="AH18" i="16"/>
  <c r="AQ18" i="16" s="1"/>
  <c r="W21" i="58"/>
  <c r="AG20" i="58"/>
  <c r="AP20" i="58" s="1"/>
  <c r="AF20" i="58"/>
  <c r="AO20" i="58" s="1"/>
  <c r="AE20" i="58"/>
  <c r="Z18" i="43"/>
  <c r="AH16" i="98"/>
  <c r="AQ16" i="98" s="1"/>
  <c r="AE24" i="52"/>
  <c r="AF24" i="52"/>
  <c r="AO24" i="52" s="1"/>
  <c r="AG24" i="52"/>
  <c r="AP24" i="52" s="1"/>
  <c r="W25" i="52"/>
  <c r="AF19" i="49"/>
  <c r="AO19" i="49" s="1"/>
  <c r="AG19" i="49"/>
  <c r="AP19" i="49" s="1"/>
  <c r="W20" i="49"/>
  <c r="AE19" i="49"/>
  <c r="AH17" i="18"/>
  <c r="AQ17" i="18" s="1"/>
  <c r="AH22" i="51"/>
  <c r="AQ22" i="51" s="1"/>
  <c r="Z24" i="86"/>
  <c r="AI25" i="93"/>
  <c r="AN25" i="93"/>
  <c r="AF25" i="46"/>
  <c r="AO25" i="46" s="1"/>
  <c r="W26" i="46"/>
  <c r="AG25" i="46"/>
  <c r="AP25" i="46" s="1"/>
  <c r="AE25" i="46"/>
  <c r="AG22" i="44"/>
  <c r="AP22" i="44" s="1"/>
  <c r="W23" i="44"/>
  <c r="AE22" i="44"/>
  <c r="AF22" i="44"/>
  <c r="AO22" i="44" s="1"/>
  <c r="AR13" i="82"/>
  <c r="AR14" i="42"/>
  <c r="AI27" i="89"/>
  <c r="AN27" i="89"/>
  <c r="AE17" i="55"/>
  <c r="W18" i="55"/>
  <c r="AF17" i="55"/>
  <c r="AO17" i="55" s="1"/>
  <c r="AG17" i="55"/>
  <c r="AP17" i="55" s="1"/>
  <c r="AH14" i="50"/>
  <c r="AQ14" i="50" s="1"/>
  <c r="AR23" i="86"/>
  <c r="W22" i="84"/>
  <c r="AG21" i="84"/>
  <c r="AP21" i="84" s="1"/>
  <c r="AF21" i="84"/>
  <c r="AO21" i="84" s="1"/>
  <c r="AE21" i="84"/>
  <c r="AR21" i="51"/>
  <c r="AH16" i="103"/>
  <c r="AQ16" i="103" s="1"/>
  <c r="Y25" i="53"/>
  <c r="X25" i="53"/>
  <c r="AR13" i="94"/>
  <c r="Z16" i="98"/>
  <c r="AH23" i="92"/>
  <c r="AQ23" i="92" s="1"/>
  <c r="AR20" i="96"/>
  <c r="AI14" i="90"/>
  <c r="AN14" i="90"/>
  <c r="AH18" i="91"/>
  <c r="AQ18" i="91" s="1"/>
  <c r="AI17" i="83"/>
  <c r="AN17" i="83"/>
  <c r="Z25" i="101" l="1"/>
  <c r="AF25" i="101" s="1"/>
  <c r="AO25" i="101" s="1"/>
  <c r="Z29" i="97"/>
  <c r="AF29" i="97" s="1"/>
  <c r="AO29" i="97" s="1"/>
  <c r="AG25" i="101"/>
  <c r="AP25" i="101" s="1"/>
  <c r="AE25" i="101"/>
  <c r="W26" i="101"/>
  <c r="AG29" i="97"/>
  <c r="AP29" i="97" s="1"/>
  <c r="AE29" i="97"/>
  <c r="W19" i="83"/>
  <c r="AE18" i="83"/>
  <c r="AG18" i="83"/>
  <c r="AP18" i="83" s="1"/>
  <c r="AF18" i="83"/>
  <c r="AO18" i="83" s="1"/>
  <c r="Y22" i="84"/>
  <c r="X22" i="84"/>
  <c r="Z22" i="84" s="1"/>
  <c r="AI25" i="46"/>
  <c r="AN25" i="46"/>
  <c r="AE24" i="86"/>
  <c r="W25" i="86"/>
  <c r="AF24" i="86"/>
  <c r="AO24" i="86" s="1"/>
  <c r="AG24" i="86"/>
  <c r="AP24" i="86" s="1"/>
  <c r="AI19" i="49"/>
  <c r="AN19" i="49"/>
  <c r="Y21" i="58"/>
  <c r="X21" i="58"/>
  <c r="Z21" i="58" s="1"/>
  <c r="W19" i="16"/>
  <c r="AE18" i="16"/>
  <c r="AF18" i="16"/>
  <c r="AO18" i="16" s="1"/>
  <c r="AG18" i="16"/>
  <c r="AP18" i="16" s="1"/>
  <c r="AR15" i="10"/>
  <c r="Y21" i="9"/>
  <c r="X21" i="9"/>
  <c r="AI14" i="50"/>
  <c r="AN14" i="50"/>
  <c r="Y17" i="99"/>
  <c r="X17" i="99"/>
  <c r="Y19" i="11"/>
  <c r="Z19" i="11"/>
  <c r="X19" i="11"/>
  <c r="Y17" i="87"/>
  <c r="X17" i="87"/>
  <c r="AF14" i="94"/>
  <c r="AO14" i="94" s="1"/>
  <c r="AE14" i="94"/>
  <c r="W15" i="94"/>
  <c r="AG14" i="94"/>
  <c r="AP14" i="94" s="1"/>
  <c r="AH16" i="10"/>
  <c r="AQ16" i="10" s="1"/>
  <c r="Y22" i="45"/>
  <c r="X22" i="45"/>
  <c r="Y22" i="20"/>
  <c r="X22" i="20"/>
  <c r="AI14" i="102"/>
  <c r="AN14" i="102"/>
  <c r="Y17" i="103"/>
  <c r="X17" i="103"/>
  <c r="Z17" i="103" s="1"/>
  <c r="AR27" i="89"/>
  <c r="Y20" i="49"/>
  <c r="X20" i="49"/>
  <c r="AH14" i="35"/>
  <c r="AQ14" i="35" s="1"/>
  <c r="AE15" i="42"/>
  <c r="W16" i="42"/>
  <c r="AF15" i="42"/>
  <c r="AO15" i="42" s="1"/>
  <c r="AG15" i="42"/>
  <c r="AP15" i="42" s="1"/>
  <c r="AH28" i="89"/>
  <c r="AQ28" i="89" s="1"/>
  <c r="AH26" i="32"/>
  <c r="AQ26" i="32" s="1"/>
  <c r="AI16" i="87"/>
  <c r="AN16" i="87"/>
  <c r="AG14" i="82"/>
  <c r="AP14" i="82" s="1"/>
  <c r="AF14" i="82"/>
  <c r="AO14" i="82" s="1"/>
  <c r="W15" i="82"/>
  <c r="AE14" i="82"/>
  <c r="W20" i="41"/>
  <c r="AF19" i="41"/>
  <c r="AO19" i="41" s="1"/>
  <c r="AE19" i="41"/>
  <c r="AG19" i="41"/>
  <c r="AP19" i="41" s="1"/>
  <c r="AF16" i="10"/>
  <c r="AO16" i="10" s="1"/>
  <c r="AG16" i="10"/>
  <c r="AP16" i="10" s="1"/>
  <c r="AE16" i="10"/>
  <c r="W17" i="10"/>
  <c r="AI23" i="92"/>
  <c r="AN23" i="92"/>
  <c r="AI16" i="103"/>
  <c r="AO16" i="103"/>
  <c r="AI17" i="18"/>
  <c r="AN17" i="18"/>
  <c r="AE16" i="98"/>
  <c r="W17" i="98"/>
  <c r="AF16" i="98"/>
  <c r="AO16" i="98" s="1"/>
  <c r="AG16" i="98"/>
  <c r="AP16" i="98" s="1"/>
  <c r="AI24" i="52"/>
  <c r="AN24" i="52"/>
  <c r="AE18" i="43"/>
  <c r="AF18" i="43"/>
  <c r="AO18" i="43" s="1"/>
  <c r="AG18" i="43"/>
  <c r="AP18" i="43" s="1"/>
  <c r="W19" i="43"/>
  <c r="AE14" i="35"/>
  <c r="W15" i="35"/>
  <c r="AF14" i="35"/>
  <c r="AO14" i="35" s="1"/>
  <c r="AG14" i="35"/>
  <c r="AP14" i="35" s="1"/>
  <c r="AF23" i="13"/>
  <c r="AO23" i="13" s="1"/>
  <c r="AE23" i="13"/>
  <c r="W24" i="13"/>
  <c r="AG23" i="13"/>
  <c r="AP23" i="13" s="1"/>
  <c r="AE28" i="89"/>
  <c r="W29" i="89"/>
  <c r="AG28" i="89"/>
  <c r="AP28" i="89" s="1"/>
  <c r="AF28" i="89"/>
  <c r="AO28" i="89" s="1"/>
  <c r="Z26" i="32"/>
  <c r="Y24" i="104"/>
  <c r="X24" i="104"/>
  <c r="AI26" i="105"/>
  <c r="AN26" i="105"/>
  <c r="AI20" i="88"/>
  <c r="AN20" i="88"/>
  <c r="AH26" i="93"/>
  <c r="AQ26" i="93" s="1"/>
  <c r="W22" i="96"/>
  <c r="AG21" i="96"/>
  <c r="AP21" i="96" s="1"/>
  <c r="AF21" i="96"/>
  <c r="AO21" i="96" s="1"/>
  <c r="AE21" i="96"/>
  <c r="AI21" i="84"/>
  <c r="AN21" i="84"/>
  <c r="AN20" i="58"/>
  <c r="AI20" i="58"/>
  <c r="AI25" i="15"/>
  <c r="AN25" i="15"/>
  <c r="Y15" i="50"/>
  <c r="X15" i="50"/>
  <c r="Z15" i="50" s="1"/>
  <c r="AI16" i="99"/>
  <c r="AN16" i="99"/>
  <c r="Y27" i="105"/>
  <c r="X27" i="105"/>
  <c r="Y20" i="95"/>
  <c r="X20" i="95"/>
  <c r="Y21" i="88"/>
  <c r="X21" i="88"/>
  <c r="Z21" i="88" s="1"/>
  <c r="AR24" i="101"/>
  <c r="Z26" i="93"/>
  <c r="AI21" i="45"/>
  <c r="AN21" i="45"/>
  <c r="AE26" i="47"/>
  <c r="AF26" i="47"/>
  <c r="AO26" i="47" s="1"/>
  <c r="AG26" i="47"/>
  <c r="AP26" i="47" s="1"/>
  <c r="W27" i="47"/>
  <c r="Y24" i="92"/>
  <c r="Z24" i="92"/>
  <c r="X24" i="92"/>
  <c r="Y15" i="102"/>
  <c r="X15" i="102"/>
  <c r="AI22" i="51"/>
  <c r="AN22" i="51"/>
  <c r="Y19" i="91"/>
  <c r="Z19" i="91" s="1"/>
  <c r="X19" i="91"/>
  <c r="AI22" i="44"/>
  <c r="AN22" i="44"/>
  <c r="Y26" i="46"/>
  <c r="X26" i="46"/>
  <c r="AH25" i="53"/>
  <c r="AQ25" i="53" s="1"/>
  <c r="Y18" i="55"/>
  <c r="X18" i="55"/>
  <c r="Y26" i="15"/>
  <c r="X26" i="15"/>
  <c r="Z26" i="15" s="1"/>
  <c r="AI23" i="104"/>
  <c r="AN23" i="104"/>
  <c r="AI18" i="11"/>
  <c r="AN18" i="11"/>
  <c r="AR13" i="35"/>
  <c r="AI19" i="95"/>
  <c r="AN19" i="95"/>
  <c r="W15" i="48"/>
  <c r="AE14" i="48"/>
  <c r="AF14" i="48"/>
  <c r="AO14" i="48" s="1"/>
  <c r="AG14" i="48"/>
  <c r="AP14" i="48" s="1"/>
  <c r="AH21" i="54"/>
  <c r="AQ21" i="54" s="1"/>
  <c r="AH15" i="90"/>
  <c r="AQ15" i="90" s="1"/>
  <c r="Y14" i="85"/>
  <c r="X14" i="85"/>
  <c r="AG21" i="100"/>
  <c r="AP21" i="100" s="1"/>
  <c r="AE21" i="100"/>
  <c r="AN21" i="100" s="1"/>
  <c r="W22" i="100"/>
  <c r="AF21" i="100"/>
  <c r="Y18" i="18"/>
  <c r="X18" i="18"/>
  <c r="Y23" i="51"/>
  <c r="X23" i="51"/>
  <c r="Z23" i="51" s="1"/>
  <c r="Y23" i="44"/>
  <c r="X23" i="44"/>
  <c r="AR17" i="83"/>
  <c r="AR14" i="90"/>
  <c r="Z25" i="53"/>
  <c r="AI17" i="55"/>
  <c r="AN17" i="55"/>
  <c r="AR25" i="93"/>
  <c r="Y25" i="52"/>
  <c r="X25" i="52"/>
  <c r="AR28" i="97"/>
  <c r="AI20" i="9"/>
  <c r="AN20" i="9"/>
  <c r="AH18" i="83"/>
  <c r="AQ18" i="83" s="1"/>
  <c r="Z21" i="54"/>
  <c r="Z15" i="90"/>
  <c r="AR24" i="53"/>
  <c r="AN13" i="85"/>
  <c r="AI13" i="85"/>
  <c r="AR25" i="32"/>
  <c r="AI21" i="20"/>
  <c r="AN21" i="20"/>
  <c r="AH29" i="97"/>
  <c r="AQ29" i="97" s="1"/>
  <c r="AH25" i="101"/>
  <c r="AQ25" i="101" s="1"/>
  <c r="AI18" i="91"/>
  <c r="AN18" i="91"/>
  <c r="Z14" i="85" l="1"/>
  <c r="Z20" i="95"/>
  <c r="Z24" i="104"/>
  <c r="Z22" i="20"/>
  <c r="AE22" i="20" s="1"/>
  <c r="Z26" i="46"/>
  <c r="W27" i="46" s="1"/>
  <c r="W30" i="97"/>
  <c r="Y30" i="97" s="1"/>
  <c r="W15" i="85"/>
  <c r="AG14" i="85"/>
  <c r="AP14" i="85" s="1"/>
  <c r="AF14" i="85"/>
  <c r="AO14" i="85" s="1"/>
  <c r="AE14" i="85"/>
  <c r="AE21" i="88"/>
  <c r="AF21" i="88"/>
  <c r="AO21" i="88" s="1"/>
  <c r="W22" i="88"/>
  <c r="AG21" i="88"/>
  <c r="AP21" i="88" s="1"/>
  <c r="AE24" i="104"/>
  <c r="W25" i="104"/>
  <c r="AG24" i="104"/>
  <c r="AP24" i="104" s="1"/>
  <c r="AF24" i="104"/>
  <c r="AO24" i="104" s="1"/>
  <c r="W23" i="20"/>
  <c r="AG22" i="20"/>
  <c r="AP22" i="20" s="1"/>
  <c r="W20" i="91"/>
  <c r="AF19" i="91"/>
  <c r="AO19" i="91" s="1"/>
  <c r="AG19" i="91"/>
  <c r="AP19" i="91" s="1"/>
  <c r="AE19" i="91"/>
  <c r="AG20" i="95"/>
  <c r="AP20" i="95" s="1"/>
  <c r="AF20" i="95"/>
  <c r="AO20" i="95" s="1"/>
  <c r="AE20" i="95"/>
  <c r="W21" i="95"/>
  <c r="AF26" i="46"/>
  <c r="AO26" i="46" s="1"/>
  <c r="AH26" i="15"/>
  <c r="AQ26" i="15" s="1"/>
  <c r="AH24" i="92"/>
  <c r="AQ24" i="92" s="1"/>
  <c r="AH15" i="50"/>
  <c r="AQ15" i="50" s="1"/>
  <c r="Y29" i="89"/>
  <c r="X29" i="89"/>
  <c r="AR24" i="52"/>
  <c r="Y15" i="82"/>
  <c r="X15" i="82"/>
  <c r="Y16" i="42"/>
  <c r="X16" i="42"/>
  <c r="AH17" i="103"/>
  <c r="AQ17" i="103" s="1"/>
  <c r="Y15" i="94"/>
  <c r="X15" i="94"/>
  <c r="AH19" i="11"/>
  <c r="AQ19" i="11" s="1"/>
  <c r="AH21" i="58"/>
  <c r="AQ21" i="58" s="1"/>
  <c r="AH22" i="84"/>
  <c r="AQ22" i="84" s="1"/>
  <c r="AI18" i="83"/>
  <c r="AN18" i="83"/>
  <c r="X17" i="10"/>
  <c r="Y17" i="10"/>
  <c r="AI19" i="41"/>
  <c r="AN19" i="41"/>
  <c r="AH20" i="49"/>
  <c r="AQ20" i="49" s="1"/>
  <c r="AF19" i="11"/>
  <c r="AO19" i="11" s="1"/>
  <c r="AG19" i="11"/>
  <c r="AP19" i="11" s="1"/>
  <c r="AE19" i="11"/>
  <c r="W20" i="11"/>
  <c r="AR14" i="50"/>
  <c r="Y19" i="83"/>
  <c r="X19" i="83"/>
  <c r="Z19" i="83" s="1"/>
  <c r="W27" i="15"/>
  <c r="AE26" i="15"/>
  <c r="AN26" i="15" s="1"/>
  <c r="AG26" i="15"/>
  <c r="AF26" i="15"/>
  <c r="AO26" i="15" s="1"/>
  <c r="AF24" i="92"/>
  <c r="AO24" i="92" s="1"/>
  <c r="AE24" i="92"/>
  <c r="AG24" i="92"/>
  <c r="AP24" i="92" s="1"/>
  <c r="W25" i="92"/>
  <c r="AH27" i="105"/>
  <c r="AQ27" i="105" s="1"/>
  <c r="Y22" i="96"/>
  <c r="X22" i="96"/>
  <c r="Z22" i="96" s="1"/>
  <c r="AI28" i="89"/>
  <c r="AN28" i="89"/>
  <c r="AF22" i="84"/>
  <c r="AO22" i="84" s="1"/>
  <c r="AE22" i="84"/>
  <c r="W23" i="84"/>
  <c r="AG22" i="84"/>
  <c r="AP22" i="84" s="1"/>
  <c r="AR18" i="91"/>
  <c r="AR21" i="20"/>
  <c r="AH25" i="52"/>
  <c r="AQ25" i="52" s="1"/>
  <c r="AR17" i="55"/>
  <c r="AH18" i="18"/>
  <c r="AQ18" i="18" s="1"/>
  <c r="AI14" i="48"/>
  <c r="AN14" i="48"/>
  <c r="AR22" i="51"/>
  <c r="Z27" i="105"/>
  <c r="AR21" i="84"/>
  <c r="AR20" i="88"/>
  <c r="W27" i="32"/>
  <c r="AE26" i="32"/>
  <c r="AF26" i="32"/>
  <c r="AO26" i="32" s="1"/>
  <c r="AG26" i="32"/>
  <c r="AP26" i="32" s="1"/>
  <c r="AI16" i="10"/>
  <c r="AN16" i="10"/>
  <c r="Z20" i="49"/>
  <c r="AH22" i="45"/>
  <c r="AQ22" i="45" s="1"/>
  <c r="AH21" i="9"/>
  <c r="AQ21" i="9" s="1"/>
  <c r="Y25" i="86"/>
  <c r="X25" i="86"/>
  <c r="Z25" i="86" s="1"/>
  <c r="Y26" i="101"/>
  <c r="X26" i="101"/>
  <c r="AI21" i="100"/>
  <c r="AO21" i="100"/>
  <c r="AI26" i="47"/>
  <c r="AN26" i="47"/>
  <c r="AG15" i="50"/>
  <c r="AP15" i="50" s="1"/>
  <c r="W16" i="50"/>
  <c r="AE15" i="50"/>
  <c r="AF15" i="50"/>
  <c r="AO15" i="50" s="1"/>
  <c r="Y19" i="43"/>
  <c r="X19" i="43"/>
  <c r="AI15" i="42"/>
  <c r="AN15" i="42"/>
  <c r="AI14" i="94"/>
  <c r="AN14" i="94"/>
  <c r="W22" i="58"/>
  <c r="AE21" i="58"/>
  <c r="AG21" i="58"/>
  <c r="AP21" i="58" s="1"/>
  <c r="AF21" i="58"/>
  <c r="AO21" i="58" s="1"/>
  <c r="AH23" i="44"/>
  <c r="AQ23" i="44" s="1"/>
  <c r="AF15" i="90"/>
  <c r="AO15" i="90" s="1"/>
  <c r="AE15" i="90"/>
  <c r="AG15" i="90"/>
  <c r="AP15" i="90" s="1"/>
  <c r="W16" i="90"/>
  <c r="Z25" i="52"/>
  <c r="W26" i="53"/>
  <c r="AE25" i="53"/>
  <c r="AF25" i="53"/>
  <c r="AO25" i="53" s="1"/>
  <c r="AG25" i="53"/>
  <c r="AP25" i="53" s="1"/>
  <c r="Z23" i="44"/>
  <c r="Z18" i="18"/>
  <c r="Y15" i="48"/>
  <c r="X15" i="48"/>
  <c r="AR18" i="11"/>
  <c r="AH18" i="55"/>
  <c r="AQ18" i="55" s="1"/>
  <c r="AR22" i="44"/>
  <c r="AH15" i="102"/>
  <c r="AQ15" i="102" s="1"/>
  <c r="AR21" i="45"/>
  <c r="AR16" i="103"/>
  <c r="Y20" i="41"/>
  <c r="X20" i="41"/>
  <c r="Z20" i="41" s="1"/>
  <c r="Z22" i="45"/>
  <c r="AH17" i="87"/>
  <c r="AQ17" i="87" s="1"/>
  <c r="AH17" i="99"/>
  <c r="AQ17" i="99" s="1"/>
  <c r="Z21" i="9"/>
  <c r="AI24" i="86"/>
  <c r="AR24" i="86" s="1"/>
  <c r="AN24" i="86"/>
  <c r="AI29" i="97"/>
  <c r="AN29" i="97"/>
  <c r="AI25" i="101"/>
  <c r="AN25" i="101"/>
  <c r="W24" i="51"/>
  <c r="AE23" i="51"/>
  <c r="AF23" i="51"/>
  <c r="AO23" i="51" s="1"/>
  <c r="AG23" i="51"/>
  <c r="AP23" i="51" s="1"/>
  <c r="AH21" i="88"/>
  <c r="AQ21" i="88" s="1"/>
  <c r="AE17" i="103"/>
  <c r="AF17" i="103"/>
  <c r="AO17" i="103" s="1"/>
  <c r="W18" i="103"/>
  <c r="AG17" i="103"/>
  <c r="AP17" i="103" s="1"/>
  <c r="AE21" i="54"/>
  <c r="AG21" i="54"/>
  <c r="AP21" i="54" s="1"/>
  <c r="W22" i="54"/>
  <c r="AF21" i="54"/>
  <c r="AO21" i="54" s="1"/>
  <c r="AH14" i="85"/>
  <c r="AQ14" i="85" s="1"/>
  <c r="Z18" i="55"/>
  <c r="AH19" i="91"/>
  <c r="AQ19" i="91" s="1"/>
  <c r="Z15" i="102"/>
  <c r="Y27" i="47"/>
  <c r="X27" i="47"/>
  <c r="Z27" i="47" s="1"/>
  <c r="AE26" i="93"/>
  <c r="W27" i="93"/>
  <c r="AF26" i="93"/>
  <c r="AO26" i="93" s="1"/>
  <c r="AG26" i="93"/>
  <c r="AP26" i="93" s="1"/>
  <c r="AH20" i="95"/>
  <c r="AQ20" i="95" s="1"/>
  <c r="AR25" i="15"/>
  <c r="AI21" i="96"/>
  <c r="AN21" i="96"/>
  <c r="AR26" i="105"/>
  <c r="Y24" i="13"/>
  <c r="X24" i="13"/>
  <c r="Z24" i="13" s="1"/>
  <c r="Y15" i="35"/>
  <c r="X15" i="35"/>
  <c r="AI18" i="43"/>
  <c r="AN18" i="43"/>
  <c r="Y17" i="98"/>
  <c r="X17" i="98"/>
  <c r="AR16" i="87"/>
  <c r="AR14" i="102"/>
  <c r="Z17" i="87"/>
  <c r="Z17" i="99"/>
  <c r="AI18" i="16"/>
  <c r="AN18" i="16"/>
  <c r="AR19" i="49"/>
  <c r="X30" i="97"/>
  <c r="Y22" i="100"/>
  <c r="X22" i="100"/>
  <c r="Z22" i="100" s="1"/>
  <c r="AR17" i="18"/>
  <c r="AR13" i="85"/>
  <c r="AR20" i="9"/>
  <c r="AH23" i="51"/>
  <c r="AQ23" i="51" s="1"/>
  <c r="AR19" i="95"/>
  <c r="AR23" i="104"/>
  <c r="AH26" i="46"/>
  <c r="AQ26" i="46" s="1"/>
  <c r="AR16" i="99"/>
  <c r="AR20" i="58"/>
  <c r="AH24" i="104"/>
  <c r="AQ24" i="104" s="1"/>
  <c r="AI23" i="13"/>
  <c r="AN23" i="13"/>
  <c r="AI14" i="35"/>
  <c r="AN14" i="35"/>
  <c r="AI16" i="98"/>
  <c r="AN16" i="98"/>
  <c r="AR23" i="92"/>
  <c r="AI14" i="82"/>
  <c r="AN14" i="82"/>
  <c r="AH22" i="20"/>
  <c r="AQ22" i="20" s="1"/>
  <c r="Y19" i="16"/>
  <c r="X19" i="16"/>
  <c r="AR25" i="46"/>
  <c r="Z15" i="82" l="1"/>
  <c r="Z17" i="98"/>
  <c r="AG26" i="46"/>
  <c r="AP26" i="46" s="1"/>
  <c r="AE26" i="46"/>
  <c r="AF22" i="20"/>
  <c r="AO22" i="20" s="1"/>
  <c r="Z15" i="48"/>
  <c r="AG15" i="48" s="1"/>
  <c r="AP15" i="48" s="1"/>
  <c r="Z16" i="42"/>
  <c r="AE15" i="82"/>
  <c r="W16" i="82"/>
  <c r="AG15" i="82"/>
  <c r="AP15" i="82" s="1"/>
  <c r="AF15" i="82"/>
  <c r="AO15" i="82" s="1"/>
  <c r="AF24" i="13"/>
  <c r="AO24" i="13" s="1"/>
  <c r="W25" i="13"/>
  <c r="AG24" i="13"/>
  <c r="AP24" i="13" s="1"/>
  <c r="AE24" i="13"/>
  <c r="W18" i="98"/>
  <c r="AG17" i="98"/>
  <c r="AP17" i="98" s="1"/>
  <c r="AF17" i="98"/>
  <c r="AO17" i="98" s="1"/>
  <c r="AE17" i="98"/>
  <c r="W17" i="42"/>
  <c r="AG16" i="42"/>
  <c r="AP16" i="42" s="1"/>
  <c r="AF16" i="42"/>
  <c r="AO16" i="42" s="1"/>
  <c r="AE16" i="42"/>
  <c r="AR14" i="82"/>
  <c r="AR14" i="35"/>
  <c r="AH30" i="97"/>
  <c r="AQ30" i="97" s="1"/>
  <c r="W18" i="87"/>
  <c r="AF17" i="87"/>
  <c r="AO17" i="87" s="1"/>
  <c r="AE17" i="87"/>
  <c r="AG17" i="87"/>
  <c r="AP17" i="87" s="1"/>
  <c r="Y27" i="93"/>
  <c r="X27" i="93"/>
  <c r="Y22" i="54"/>
  <c r="X22" i="54"/>
  <c r="Z22" i="54" s="1"/>
  <c r="AE21" i="9"/>
  <c r="AF21" i="9"/>
  <c r="AO21" i="9" s="1"/>
  <c r="W22" i="9"/>
  <c r="AG21" i="9"/>
  <c r="AP21" i="9" s="1"/>
  <c r="AH20" i="41"/>
  <c r="AQ20" i="41" s="1"/>
  <c r="AE23" i="44"/>
  <c r="AF23" i="44"/>
  <c r="AO23" i="44" s="1"/>
  <c r="AG23" i="44"/>
  <c r="AP23" i="44" s="1"/>
  <c r="W24" i="44"/>
  <c r="AF25" i="52"/>
  <c r="AO25" i="52" s="1"/>
  <c r="AE25" i="52"/>
  <c r="AG25" i="52"/>
  <c r="AP25" i="52" s="1"/>
  <c r="W26" i="52"/>
  <c r="AR15" i="42"/>
  <c r="AI15" i="50"/>
  <c r="AN15" i="50"/>
  <c r="AR21" i="100"/>
  <c r="Y23" i="84"/>
  <c r="X23" i="84"/>
  <c r="AF22" i="96"/>
  <c r="AO22" i="96" s="1"/>
  <c r="AE22" i="96"/>
  <c r="W23" i="96"/>
  <c r="AG22" i="96"/>
  <c r="AP22" i="96" s="1"/>
  <c r="AF19" i="83"/>
  <c r="AO19" i="83" s="1"/>
  <c r="W20" i="83"/>
  <c r="AG19" i="83"/>
  <c r="AP19" i="83" s="1"/>
  <c r="AE19" i="83"/>
  <c r="AI19" i="11"/>
  <c r="AN19" i="11"/>
  <c r="AH17" i="10"/>
  <c r="AQ17" i="10" s="1"/>
  <c r="AI19" i="91"/>
  <c r="AN19" i="91"/>
  <c r="Y23" i="20"/>
  <c r="X23" i="20"/>
  <c r="X25" i="104"/>
  <c r="Y25" i="104"/>
  <c r="AI21" i="88"/>
  <c r="AN21" i="88"/>
  <c r="AI26" i="93"/>
  <c r="AN26" i="93"/>
  <c r="AI17" i="103"/>
  <c r="AN17" i="103"/>
  <c r="AR25" i="101"/>
  <c r="AF20" i="41"/>
  <c r="AO20" i="41" s="1"/>
  <c r="AE20" i="41"/>
  <c r="W21" i="41"/>
  <c r="AG20" i="41"/>
  <c r="AP20" i="41" s="1"/>
  <c r="AN21" i="58"/>
  <c r="AI21" i="58"/>
  <c r="AH19" i="43"/>
  <c r="AQ19" i="43" s="1"/>
  <c r="Y16" i="50"/>
  <c r="Z16" i="50" s="1"/>
  <c r="X16" i="50"/>
  <c r="Z26" i="101"/>
  <c r="AH26" i="101"/>
  <c r="AQ26" i="101" s="1"/>
  <c r="AE20" i="49"/>
  <c r="AF20" i="49"/>
  <c r="AO20" i="49" s="1"/>
  <c r="AG20" i="49"/>
  <c r="AP20" i="49" s="1"/>
  <c r="W21" i="49"/>
  <c r="AI26" i="32"/>
  <c r="AR26" i="32" s="1"/>
  <c r="AN26" i="32"/>
  <c r="AG27" i="105"/>
  <c r="AP27" i="105" s="1"/>
  <c r="AF27" i="105"/>
  <c r="AO27" i="105" s="1"/>
  <c r="W28" i="105"/>
  <c r="AE27" i="105"/>
  <c r="AI22" i="84"/>
  <c r="AN22" i="84"/>
  <c r="AH29" i="89"/>
  <c r="AQ29" i="89" s="1"/>
  <c r="Y21" i="95"/>
  <c r="Z21" i="95"/>
  <c r="X21" i="95"/>
  <c r="AI24" i="104"/>
  <c r="AN24" i="104"/>
  <c r="AR23" i="13"/>
  <c r="AH22" i="100"/>
  <c r="AQ22" i="100" s="1"/>
  <c r="AH27" i="47"/>
  <c r="AQ27" i="47" s="1"/>
  <c r="AI21" i="54"/>
  <c r="AN21" i="54"/>
  <c r="AH15" i="48"/>
  <c r="AQ15" i="48" s="1"/>
  <c r="Y16" i="90"/>
  <c r="X16" i="90"/>
  <c r="Y22" i="58"/>
  <c r="Z22" i="58" s="1"/>
  <c r="X22" i="58"/>
  <c r="Z19" i="43"/>
  <c r="Y27" i="32"/>
  <c r="X27" i="32"/>
  <c r="Y25" i="92"/>
  <c r="X25" i="92"/>
  <c r="AI26" i="15"/>
  <c r="AP26" i="15"/>
  <c r="AR18" i="83"/>
  <c r="AH15" i="82"/>
  <c r="AQ15" i="82" s="1"/>
  <c r="Z29" i="89"/>
  <c r="AI20" i="95"/>
  <c r="AN20" i="95"/>
  <c r="AI22" i="20"/>
  <c r="AN22" i="20"/>
  <c r="AI14" i="85"/>
  <c r="AN14" i="85"/>
  <c r="AE27" i="47"/>
  <c r="W28" i="47"/>
  <c r="AF27" i="47"/>
  <c r="AO27" i="47" s="1"/>
  <c r="AG27" i="47"/>
  <c r="AP27" i="47" s="1"/>
  <c r="AR29" i="97"/>
  <c r="AH25" i="86"/>
  <c r="AQ25" i="86" s="1"/>
  <c r="AR16" i="10"/>
  <c r="AR19" i="41"/>
  <c r="AH15" i="94"/>
  <c r="AQ15" i="94" s="1"/>
  <c r="Y20" i="91"/>
  <c r="X20" i="91"/>
  <c r="AH24" i="13"/>
  <c r="AQ24" i="13" s="1"/>
  <c r="AR21" i="96"/>
  <c r="AH19" i="16"/>
  <c r="AQ19" i="16" s="1"/>
  <c r="AR18" i="43"/>
  <c r="Z19" i="16"/>
  <c r="AR16" i="98"/>
  <c r="AH15" i="35"/>
  <c r="AQ15" i="35" s="1"/>
  <c r="AI23" i="51"/>
  <c r="AN23" i="51"/>
  <c r="AI25" i="53"/>
  <c r="AN25" i="53"/>
  <c r="AI15" i="90"/>
  <c r="AN15" i="90"/>
  <c r="AR14" i="94"/>
  <c r="AR26" i="47"/>
  <c r="AF25" i="86"/>
  <c r="AO25" i="86" s="1"/>
  <c r="W26" i="86"/>
  <c r="AE25" i="86"/>
  <c r="AG25" i="86"/>
  <c r="AP25" i="86" s="1"/>
  <c r="AR28" i="89"/>
  <c r="AI24" i="92"/>
  <c r="AN24" i="92"/>
  <c r="Y27" i="15"/>
  <c r="X27" i="15"/>
  <c r="Z27" i="15" s="1"/>
  <c r="Z17" i="10"/>
  <c r="Z15" i="94"/>
  <c r="AI26" i="46"/>
  <c r="AN26" i="46"/>
  <c r="Y22" i="88"/>
  <c r="X22" i="88"/>
  <c r="Z22" i="88" s="1"/>
  <c r="AE22" i="100"/>
  <c r="W23" i="100"/>
  <c r="AG22" i="100"/>
  <c r="AP22" i="100" s="1"/>
  <c r="AF22" i="100"/>
  <c r="AO22" i="100" s="1"/>
  <c r="AR18" i="16"/>
  <c r="Z30" i="97"/>
  <c r="AF17" i="99"/>
  <c r="AO17" i="99" s="1"/>
  <c r="W18" i="99"/>
  <c r="AG17" i="99"/>
  <c r="AP17" i="99" s="1"/>
  <c r="AE17" i="99"/>
  <c r="AH17" i="98"/>
  <c r="AQ17" i="98" s="1"/>
  <c r="Z15" i="35"/>
  <c r="AG15" i="102"/>
  <c r="AP15" i="102" s="1"/>
  <c r="AF15" i="102"/>
  <c r="AO15" i="102" s="1"/>
  <c r="W16" i="102"/>
  <c r="AE15" i="102"/>
  <c r="AF18" i="55"/>
  <c r="AO18" i="55" s="1"/>
  <c r="AG18" i="55"/>
  <c r="AP18" i="55" s="1"/>
  <c r="W19" i="55"/>
  <c r="AE18" i="55"/>
  <c r="Y18" i="103"/>
  <c r="X18" i="103"/>
  <c r="Y24" i="51"/>
  <c r="X24" i="51"/>
  <c r="Z24" i="51" s="1"/>
  <c r="AF22" i="45"/>
  <c r="AO22" i="45" s="1"/>
  <c r="AG22" i="45"/>
  <c r="AP22" i="45" s="1"/>
  <c r="AE22" i="45"/>
  <c r="W23" i="45"/>
  <c r="W19" i="18"/>
  <c r="AG18" i="18"/>
  <c r="AP18" i="18" s="1"/>
  <c r="AE18" i="18"/>
  <c r="AF18" i="18"/>
  <c r="AO18" i="18" s="1"/>
  <c r="Y26" i="53"/>
  <c r="X26" i="53"/>
  <c r="Z26" i="53" s="1"/>
  <c r="AR14" i="48"/>
  <c r="AH22" i="96"/>
  <c r="AQ22" i="96" s="1"/>
  <c r="AH19" i="83"/>
  <c r="AQ19" i="83" s="1"/>
  <c r="Y20" i="11"/>
  <c r="X20" i="11"/>
  <c r="Z20" i="11" s="1"/>
  <c r="AH16" i="42"/>
  <c r="AQ16" i="42" s="1"/>
  <c r="Y27" i="46"/>
  <c r="Z27" i="46"/>
  <c r="X27" i="46"/>
  <c r="Y15" i="85"/>
  <c r="X15" i="85"/>
  <c r="Z25" i="92" l="1"/>
  <c r="AF15" i="48"/>
  <c r="AO15" i="48" s="1"/>
  <c r="W16" i="48"/>
  <c r="Z23" i="84"/>
  <c r="W24" i="84" s="1"/>
  <c r="AE15" i="48"/>
  <c r="W23" i="58"/>
  <c r="AG22" i="58"/>
  <c r="AP22" i="58" s="1"/>
  <c r="AE22" i="58"/>
  <c r="AF22" i="58"/>
  <c r="AO22" i="58" s="1"/>
  <c r="W17" i="50"/>
  <c r="AE16" i="50"/>
  <c r="AF16" i="50"/>
  <c r="AO16" i="50" s="1"/>
  <c r="AG16" i="50"/>
  <c r="AP16" i="50" s="1"/>
  <c r="W23" i="88"/>
  <c r="AG22" i="88"/>
  <c r="AP22" i="88" s="1"/>
  <c r="AF22" i="88"/>
  <c r="AO22" i="88" s="1"/>
  <c r="AE22" i="88"/>
  <c r="W27" i="53"/>
  <c r="AG26" i="53"/>
  <c r="AP26" i="53" s="1"/>
  <c r="AE26" i="53"/>
  <c r="AF26" i="53"/>
  <c r="AO26" i="53" s="1"/>
  <c r="AG23" i="84"/>
  <c r="AP23" i="84" s="1"/>
  <c r="AF23" i="84"/>
  <c r="AO23" i="84" s="1"/>
  <c r="AE23" i="84"/>
  <c r="AE25" i="92"/>
  <c r="AN25" i="92" s="1"/>
  <c r="W26" i="92"/>
  <c r="AF25" i="92"/>
  <c r="AO25" i="92" s="1"/>
  <c r="AG25" i="92"/>
  <c r="W21" i="11"/>
  <c r="AG20" i="11"/>
  <c r="AP20" i="11" s="1"/>
  <c r="AE20" i="11"/>
  <c r="AF20" i="11"/>
  <c r="AO20" i="11" s="1"/>
  <c r="W25" i="51"/>
  <c r="AE24" i="51"/>
  <c r="AF24" i="51"/>
  <c r="AO24" i="51" s="1"/>
  <c r="AG24" i="51"/>
  <c r="AP24" i="51" s="1"/>
  <c r="AH27" i="46"/>
  <c r="AQ27" i="46" s="1"/>
  <c r="Y19" i="18"/>
  <c r="X19" i="18"/>
  <c r="AH24" i="51"/>
  <c r="AQ24" i="51" s="1"/>
  <c r="AI15" i="102"/>
  <c r="AN15" i="102"/>
  <c r="AH27" i="15"/>
  <c r="AQ27" i="15" s="1"/>
  <c r="AI27" i="47"/>
  <c r="AN27" i="47"/>
  <c r="AR20" i="95"/>
  <c r="AH16" i="50"/>
  <c r="AQ16" i="50" s="1"/>
  <c r="Y21" i="41"/>
  <c r="X21" i="41"/>
  <c r="AR17" i="103"/>
  <c r="AR19" i="91"/>
  <c r="AH23" i="84"/>
  <c r="AQ23" i="84" s="1"/>
  <c r="AR15" i="50"/>
  <c r="AI25" i="52"/>
  <c r="AN25" i="52"/>
  <c r="AI23" i="44"/>
  <c r="AN23" i="44"/>
  <c r="AI16" i="42"/>
  <c r="AN16" i="42"/>
  <c r="Y16" i="48"/>
  <c r="X16" i="48"/>
  <c r="Y18" i="99"/>
  <c r="X18" i="99"/>
  <c r="AF27" i="15"/>
  <c r="AO27" i="15" s="1"/>
  <c r="AE27" i="15"/>
  <c r="W28" i="15"/>
  <c r="AG27" i="15"/>
  <c r="AP27" i="15" s="1"/>
  <c r="AR25" i="53"/>
  <c r="AG29" i="89"/>
  <c r="AP29" i="89" s="1"/>
  <c r="W30" i="89"/>
  <c r="AE29" i="89"/>
  <c r="AF29" i="89"/>
  <c r="AO29" i="89" s="1"/>
  <c r="AR24" i="104"/>
  <c r="AI27" i="105"/>
  <c r="AN27" i="105"/>
  <c r="AI20" i="41"/>
  <c r="AN20" i="41"/>
  <c r="AH25" i="104"/>
  <c r="AQ25" i="104" s="1"/>
  <c r="AR19" i="11"/>
  <c r="Y22" i="9"/>
  <c r="X22" i="9"/>
  <c r="Z27" i="93"/>
  <c r="AH27" i="93"/>
  <c r="AQ27" i="93" s="1"/>
  <c r="Y18" i="87"/>
  <c r="X18" i="87"/>
  <c r="AI15" i="48"/>
  <c r="AN15" i="48"/>
  <c r="Y18" i="98"/>
  <c r="X18" i="98"/>
  <c r="Y19" i="55"/>
  <c r="Z19" i="55" s="1"/>
  <c r="X19" i="55"/>
  <c r="AH20" i="91"/>
  <c r="AQ20" i="91" s="1"/>
  <c r="AR14" i="85"/>
  <c r="AH27" i="32"/>
  <c r="AQ27" i="32" s="1"/>
  <c r="AH16" i="90"/>
  <c r="AQ16" i="90" s="1"/>
  <c r="AH21" i="95"/>
  <c r="AQ21" i="95" s="1"/>
  <c r="Y28" i="105"/>
  <c r="X28" i="105"/>
  <c r="Y21" i="49"/>
  <c r="X21" i="49"/>
  <c r="AR21" i="58"/>
  <c r="AR26" i="93"/>
  <c r="AH23" i="20"/>
  <c r="AQ23" i="20" s="1"/>
  <c r="Y23" i="45"/>
  <c r="X23" i="45"/>
  <c r="AH15" i="85"/>
  <c r="AQ15" i="85" s="1"/>
  <c r="AH18" i="103"/>
  <c r="AQ18" i="103" s="1"/>
  <c r="AE30" i="97"/>
  <c r="AG30" i="97"/>
  <c r="AP30" i="97" s="1"/>
  <c r="W31" i="97"/>
  <c r="AF30" i="97"/>
  <c r="AO30" i="97" s="1"/>
  <c r="Y23" i="100"/>
  <c r="X23" i="100"/>
  <c r="AR26" i="46"/>
  <c r="AI25" i="86"/>
  <c r="AN25" i="86"/>
  <c r="AR23" i="51"/>
  <c r="Z20" i="91"/>
  <c r="Z27" i="32"/>
  <c r="Z16" i="90"/>
  <c r="AG21" i="95"/>
  <c r="AP21" i="95" s="1"/>
  <c r="AF21" i="95"/>
  <c r="AO21" i="95" s="1"/>
  <c r="AE21" i="95"/>
  <c r="W22" i="95"/>
  <c r="Z23" i="20"/>
  <c r="AI19" i="83"/>
  <c r="AN19" i="83"/>
  <c r="Y23" i="96"/>
  <c r="X23" i="96"/>
  <c r="Y24" i="44"/>
  <c r="Z24" i="44"/>
  <c r="X24" i="44"/>
  <c r="AN21" i="9"/>
  <c r="AI21" i="9"/>
  <c r="Y17" i="42"/>
  <c r="X17" i="42"/>
  <c r="AI24" i="13"/>
  <c r="AN24" i="13"/>
  <c r="AF27" i="46"/>
  <c r="AO27" i="46" s="1"/>
  <c r="AE27" i="46"/>
  <c r="AG27" i="46"/>
  <c r="AP27" i="46" s="1"/>
  <c r="W28" i="46"/>
  <c r="Y16" i="102"/>
  <c r="Z16" i="102" s="1"/>
  <c r="X16" i="102"/>
  <c r="AH20" i="11"/>
  <c r="AQ20" i="11" s="1"/>
  <c r="AI22" i="45"/>
  <c r="AN22" i="45"/>
  <c r="Z15" i="85"/>
  <c r="AI18" i="18"/>
  <c r="AN18" i="18"/>
  <c r="Z18" i="103"/>
  <c r="AE15" i="35"/>
  <c r="AG15" i="35"/>
  <c r="AP15" i="35" s="1"/>
  <c r="AF15" i="35"/>
  <c r="AO15" i="35" s="1"/>
  <c r="W16" i="35"/>
  <c r="AI22" i="100"/>
  <c r="AN22" i="100"/>
  <c r="AG15" i="94"/>
  <c r="AP15" i="94" s="1"/>
  <c r="AF15" i="94"/>
  <c r="AO15" i="94" s="1"/>
  <c r="W16" i="94"/>
  <c r="AE15" i="94"/>
  <c r="AR24" i="92"/>
  <c r="Y26" i="86"/>
  <c r="X26" i="86"/>
  <c r="AR22" i="20"/>
  <c r="AR26" i="15"/>
  <c r="AF19" i="43"/>
  <c r="AO19" i="43" s="1"/>
  <c r="AE19" i="43"/>
  <c r="AG19" i="43"/>
  <c r="AP19" i="43" s="1"/>
  <c r="W20" i="43"/>
  <c r="AR21" i="88"/>
  <c r="AI22" i="96"/>
  <c r="AN22" i="96"/>
  <c r="Y26" i="52"/>
  <c r="X26" i="52"/>
  <c r="AH22" i="54"/>
  <c r="AQ22" i="54" s="1"/>
  <c r="AI17" i="98"/>
  <c r="AN17" i="98"/>
  <c r="Y16" i="82"/>
  <c r="Z16" i="82" s="1"/>
  <c r="X16" i="82"/>
  <c r="AI18" i="55"/>
  <c r="AN18" i="55"/>
  <c r="AH26" i="53"/>
  <c r="AQ26" i="53" s="1"/>
  <c r="AI17" i="99"/>
  <c r="AN17" i="99"/>
  <c r="AH22" i="88"/>
  <c r="AQ22" i="88" s="1"/>
  <c r="AG17" i="10"/>
  <c r="AP17" i="10" s="1"/>
  <c r="W18" i="10"/>
  <c r="AE17" i="10"/>
  <c r="AF17" i="10"/>
  <c r="AO17" i="10" s="1"/>
  <c r="AR15" i="90"/>
  <c r="AE19" i="16"/>
  <c r="AF19" i="16"/>
  <c r="AO19" i="16" s="1"/>
  <c r="AG19" i="16"/>
  <c r="AP19" i="16" s="1"/>
  <c r="W20" i="16"/>
  <c r="Y28" i="47"/>
  <c r="X28" i="47"/>
  <c r="AH25" i="92"/>
  <c r="AQ25" i="92" s="1"/>
  <c r="AH22" i="58"/>
  <c r="AQ22" i="58" s="1"/>
  <c r="AR21" i="54"/>
  <c r="AR22" i="84"/>
  <c r="AI20" i="49"/>
  <c r="AN20" i="49"/>
  <c r="AF26" i="101"/>
  <c r="AO26" i="101" s="1"/>
  <c r="AE26" i="101"/>
  <c r="AG26" i="101"/>
  <c r="AP26" i="101" s="1"/>
  <c r="W27" i="101"/>
  <c r="Z25" i="104"/>
  <c r="Y20" i="83"/>
  <c r="X20" i="83"/>
  <c r="AE22" i="54"/>
  <c r="W23" i="54"/>
  <c r="AG22" i="54"/>
  <c r="AP22" i="54" s="1"/>
  <c r="AF22" i="54"/>
  <c r="AO22" i="54" s="1"/>
  <c r="AI17" i="87"/>
  <c r="AN17" i="87"/>
  <c r="Y25" i="13"/>
  <c r="X25" i="13"/>
  <c r="AI15" i="82"/>
  <c r="AN15" i="82"/>
  <c r="Z18" i="98" l="1"/>
  <c r="Z23" i="96"/>
  <c r="Z16" i="48"/>
  <c r="AE16" i="48" s="1"/>
  <c r="AF18" i="98"/>
  <c r="AO18" i="98" s="1"/>
  <c r="AG18" i="98"/>
  <c r="AP18" i="98" s="1"/>
  <c r="W19" i="98"/>
  <c r="AE18" i="98"/>
  <c r="AF23" i="96"/>
  <c r="AO23" i="96" s="1"/>
  <c r="AE23" i="96"/>
  <c r="AG23" i="96"/>
  <c r="AP23" i="96" s="1"/>
  <c r="W24" i="96"/>
  <c r="AF19" i="55"/>
  <c r="AO19" i="55" s="1"/>
  <c r="AG19" i="55"/>
  <c r="AP19" i="55" s="1"/>
  <c r="W20" i="55"/>
  <c r="AE19" i="55"/>
  <c r="AG16" i="48"/>
  <c r="AP16" i="48" s="1"/>
  <c r="W17" i="48"/>
  <c r="AF16" i="48"/>
  <c r="AO16" i="48" s="1"/>
  <c r="AF16" i="102"/>
  <c r="AO16" i="102" s="1"/>
  <c r="AE16" i="102"/>
  <c r="AG16" i="102"/>
  <c r="AP16" i="102" s="1"/>
  <c r="W17" i="102"/>
  <c r="AH16" i="82"/>
  <c r="AQ16" i="82" s="1"/>
  <c r="AR22" i="100"/>
  <c r="AF18" i="103"/>
  <c r="AO18" i="103" s="1"/>
  <c r="AE18" i="103"/>
  <c r="W19" i="103"/>
  <c r="AG18" i="103"/>
  <c r="AP18" i="103" s="1"/>
  <c r="AR21" i="9"/>
  <c r="Y22" i="95"/>
  <c r="X22" i="95"/>
  <c r="Z22" i="95" s="1"/>
  <c r="AE20" i="91"/>
  <c r="AF20" i="91"/>
  <c r="AO20" i="91" s="1"/>
  <c r="AG20" i="91"/>
  <c r="AP20" i="91" s="1"/>
  <c r="W21" i="91"/>
  <c r="X31" i="97"/>
  <c r="Y31" i="97"/>
  <c r="AR15" i="48"/>
  <c r="AI27" i="15"/>
  <c r="AN27" i="15"/>
  <c r="AR27" i="47"/>
  <c r="AI24" i="51"/>
  <c r="AN24" i="51"/>
  <c r="Y21" i="11"/>
  <c r="X21" i="11"/>
  <c r="AI16" i="50"/>
  <c r="AN16" i="50"/>
  <c r="AF16" i="82"/>
  <c r="AO16" i="82" s="1"/>
  <c r="W17" i="82"/>
  <c r="AG16" i="82"/>
  <c r="AP16" i="82" s="1"/>
  <c r="AE16" i="82"/>
  <c r="AR22" i="96"/>
  <c r="AI19" i="43"/>
  <c r="AN19" i="43"/>
  <c r="AH26" i="86"/>
  <c r="AQ26" i="86" s="1"/>
  <c r="AI15" i="94"/>
  <c r="AN15" i="94"/>
  <c r="AI21" i="95"/>
  <c r="AN21" i="95"/>
  <c r="AH23" i="100"/>
  <c r="AQ23" i="100" s="1"/>
  <c r="AH23" i="45"/>
  <c r="AQ23" i="45" s="1"/>
  <c r="AH21" i="49"/>
  <c r="AQ21" i="49" s="1"/>
  <c r="AH18" i="87"/>
  <c r="AQ18" i="87" s="1"/>
  <c r="AR25" i="52"/>
  <c r="AH21" i="41"/>
  <c r="AQ21" i="41" s="1"/>
  <c r="AR15" i="102"/>
  <c r="AH19" i="18"/>
  <c r="AQ19" i="18" s="1"/>
  <c r="Y25" i="51"/>
  <c r="X25" i="51"/>
  <c r="Y24" i="84"/>
  <c r="Z24" i="84" s="1"/>
  <c r="X24" i="84"/>
  <c r="AI26" i="53"/>
  <c r="AN26" i="53"/>
  <c r="Y17" i="50"/>
  <c r="X17" i="50"/>
  <c r="Z17" i="50" s="1"/>
  <c r="AR20" i="49"/>
  <c r="Z28" i="47"/>
  <c r="AH28" i="47"/>
  <c r="AQ28" i="47" s="1"/>
  <c r="AI19" i="16"/>
  <c r="AN19" i="16"/>
  <c r="Y18" i="10"/>
  <c r="Z18" i="10" s="1"/>
  <c r="X18" i="10"/>
  <c r="Z26" i="86"/>
  <c r="Y16" i="94"/>
  <c r="X16" i="94"/>
  <c r="Y16" i="35"/>
  <c r="X16" i="35"/>
  <c r="AR18" i="18"/>
  <c r="AR24" i="13"/>
  <c r="AH24" i="44"/>
  <c r="AQ24" i="44" s="1"/>
  <c r="Z23" i="100"/>
  <c r="AI30" i="97"/>
  <c r="AN30" i="97"/>
  <c r="Z23" i="45"/>
  <c r="Z21" i="49"/>
  <c r="AH18" i="98"/>
  <c r="AQ18" i="98" s="1"/>
  <c r="Z18" i="87"/>
  <c r="AH18" i="99"/>
  <c r="AQ18" i="99" s="1"/>
  <c r="Z21" i="41"/>
  <c r="Z19" i="18"/>
  <c r="AI25" i="92"/>
  <c r="AP25" i="92"/>
  <c r="AI23" i="84"/>
  <c r="AN23" i="84"/>
  <c r="Y23" i="88"/>
  <c r="X23" i="88"/>
  <c r="Z23" i="88" s="1"/>
  <c r="AF25" i="104"/>
  <c r="AO25" i="104" s="1"/>
  <c r="W26" i="104"/>
  <c r="AE25" i="104"/>
  <c r="AG25" i="104"/>
  <c r="AP25" i="104" s="1"/>
  <c r="AI17" i="10"/>
  <c r="AN17" i="10"/>
  <c r="AI22" i="54"/>
  <c r="AN22" i="54"/>
  <c r="Y27" i="101"/>
  <c r="Z27" i="101"/>
  <c r="X27" i="101"/>
  <c r="AG15" i="85"/>
  <c r="AP15" i="85" s="1"/>
  <c r="W16" i="85"/>
  <c r="AE15" i="85"/>
  <c r="AF15" i="85"/>
  <c r="AO15" i="85" s="1"/>
  <c r="Y28" i="46"/>
  <c r="X28" i="46"/>
  <c r="AH17" i="42"/>
  <c r="AQ17" i="42" s="1"/>
  <c r="AE24" i="44"/>
  <c r="AF24" i="44"/>
  <c r="AO24" i="44" s="1"/>
  <c r="AG24" i="44"/>
  <c r="AP24" i="44" s="1"/>
  <c r="W25" i="44"/>
  <c r="AR19" i="83"/>
  <c r="W28" i="93"/>
  <c r="AG27" i="93"/>
  <c r="AP27" i="93" s="1"/>
  <c r="AF27" i="93"/>
  <c r="AO27" i="93" s="1"/>
  <c r="AE27" i="93"/>
  <c r="AR20" i="41"/>
  <c r="Z18" i="99"/>
  <c r="AR16" i="42"/>
  <c r="Y27" i="53"/>
  <c r="X27" i="53"/>
  <c r="AN22" i="58"/>
  <c r="AI22" i="58"/>
  <c r="AH25" i="13"/>
  <c r="AQ25" i="13" s="1"/>
  <c r="AH20" i="83"/>
  <c r="AQ20" i="83" s="1"/>
  <c r="AR17" i="99"/>
  <c r="AR17" i="98"/>
  <c r="Z26" i="52"/>
  <c r="AH26" i="52"/>
  <c r="AQ26" i="52" s="1"/>
  <c r="Z17" i="42"/>
  <c r="AG23" i="20"/>
  <c r="AP23" i="20" s="1"/>
  <c r="AE23" i="20"/>
  <c r="W24" i="20"/>
  <c r="AF23" i="20"/>
  <c r="AO23" i="20" s="1"/>
  <c r="AG16" i="90"/>
  <c r="AP16" i="90" s="1"/>
  <c r="AF16" i="90"/>
  <c r="AO16" i="90" s="1"/>
  <c r="AE16" i="90"/>
  <c r="W17" i="90"/>
  <c r="AR25" i="86"/>
  <c r="AH28" i="105"/>
  <c r="AQ28" i="105" s="1"/>
  <c r="AH22" i="9"/>
  <c r="AQ22" i="9" s="1"/>
  <c r="AI29" i="89"/>
  <c r="AR29" i="89" s="1"/>
  <c r="AN29" i="89"/>
  <c r="AI20" i="11"/>
  <c r="AN20" i="11"/>
  <c r="X26" i="92"/>
  <c r="Z26" i="92" s="1"/>
  <c r="Y26" i="92"/>
  <c r="Z25" i="13"/>
  <c r="Y23" i="54"/>
  <c r="X23" i="54"/>
  <c r="AR17" i="87"/>
  <c r="AR15" i="82"/>
  <c r="Z20" i="83"/>
  <c r="AI26" i="101"/>
  <c r="AN26" i="101"/>
  <c r="Y20" i="16"/>
  <c r="X20" i="16"/>
  <c r="Z20" i="16" s="1"/>
  <c r="AR18" i="55"/>
  <c r="Y20" i="43"/>
  <c r="X20" i="43"/>
  <c r="Z20" i="43" s="1"/>
  <c r="AI15" i="35"/>
  <c r="AN15" i="35"/>
  <c r="AR22" i="45"/>
  <c r="AH16" i="102"/>
  <c r="AQ16" i="102" s="1"/>
  <c r="AI27" i="46"/>
  <c r="AN27" i="46"/>
  <c r="AH23" i="96"/>
  <c r="AQ23" i="96" s="1"/>
  <c r="AE27" i="32"/>
  <c r="AF27" i="32"/>
  <c r="AO27" i="32" s="1"/>
  <c r="W28" i="32"/>
  <c r="AG27" i="32"/>
  <c r="AP27" i="32" s="1"/>
  <c r="Z28" i="105"/>
  <c r="AH19" i="55"/>
  <c r="AQ19" i="55" s="1"/>
  <c r="Z22" i="9"/>
  <c r="AR27" i="105"/>
  <c r="Y30" i="89"/>
  <c r="X30" i="89"/>
  <c r="Z30" i="89" s="1"/>
  <c r="Y28" i="15"/>
  <c r="X28" i="15"/>
  <c r="AH16" i="48"/>
  <c r="AQ16" i="48" s="1"/>
  <c r="AR23" i="44"/>
  <c r="AI22" i="88"/>
  <c r="AN22" i="88"/>
  <c r="Y23" i="58"/>
  <c r="X23" i="58"/>
  <c r="Z21" i="11" l="1"/>
  <c r="Z23" i="54"/>
  <c r="AE23" i="54" s="1"/>
  <c r="AF20" i="43"/>
  <c r="AO20" i="43" s="1"/>
  <c r="AG20" i="43"/>
  <c r="AP20" i="43" s="1"/>
  <c r="W21" i="43"/>
  <c r="AE20" i="43"/>
  <c r="W24" i="54"/>
  <c r="AG23" i="54"/>
  <c r="AP23" i="54" s="1"/>
  <c r="AF23" i="54"/>
  <c r="AO23" i="54" s="1"/>
  <c r="AE18" i="10"/>
  <c r="W19" i="10"/>
  <c r="AG18" i="10"/>
  <c r="AP18" i="10" s="1"/>
  <c r="AF18" i="10"/>
  <c r="AO18" i="10" s="1"/>
  <c r="AE24" i="84"/>
  <c r="W25" i="84"/>
  <c r="AG24" i="84"/>
  <c r="AP24" i="84" s="1"/>
  <c r="AF24" i="84"/>
  <c r="AO24" i="84" s="1"/>
  <c r="AG21" i="11"/>
  <c r="AP21" i="11" s="1"/>
  <c r="AF21" i="11"/>
  <c r="AO21" i="11" s="1"/>
  <c r="W22" i="11"/>
  <c r="AE21" i="11"/>
  <c r="AR15" i="35"/>
  <c r="AH20" i="16"/>
  <c r="AQ20" i="16" s="1"/>
  <c r="AR20" i="11"/>
  <c r="AI27" i="93"/>
  <c r="AN27" i="93"/>
  <c r="AH27" i="101"/>
  <c r="AQ27" i="101" s="1"/>
  <c r="AR17" i="10"/>
  <c r="AH23" i="88"/>
  <c r="AQ23" i="88" s="1"/>
  <c r="AR25" i="92"/>
  <c r="AE23" i="100"/>
  <c r="AG23" i="100"/>
  <c r="AP23" i="100" s="1"/>
  <c r="AF23" i="100"/>
  <c r="AO23" i="100" s="1"/>
  <c r="W24" i="100"/>
  <c r="AH17" i="50"/>
  <c r="AQ17" i="50" s="1"/>
  <c r="AR15" i="94"/>
  <c r="AH31" i="97"/>
  <c r="AQ31" i="97" s="1"/>
  <c r="AH22" i="95"/>
  <c r="AQ22" i="95" s="1"/>
  <c r="Y17" i="102"/>
  <c r="X17" i="102"/>
  <c r="Y24" i="20"/>
  <c r="X24" i="20"/>
  <c r="Z24" i="20" s="1"/>
  <c r="AR22" i="58"/>
  <c r="Y25" i="44"/>
  <c r="X25" i="44"/>
  <c r="AF27" i="101"/>
  <c r="AO27" i="101" s="1"/>
  <c r="W28" i="101"/>
  <c r="AE27" i="101"/>
  <c r="AG27" i="101"/>
  <c r="AP27" i="101" s="1"/>
  <c r="W24" i="88"/>
  <c r="AG23" i="88"/>
  <c r="AP23" i="88" s="1"/>
  <c r="AF23" i="88"/>
  <c r="AO23" i="88" s="1"/>
  <c r="AE23" i="88"/>
  <c r="AF19" i="18"/>
  <c r="AO19" i="18" s="1"/>
  <c r="AE19" i="18"/>
  <c r="AG19" i="18"/>
  <c r="AP19" i="18" s="1"/>
  <c r="W20" i="18"/>
  <c r="AH16" i="94"/>
  <c r="AQ16" i="94" s="1"/>
  <c r="AG17" i="50"/>
  <c r="AP17" i="50" s="1"/>
  <c r="W18" i="50"/>
  <c r="AF17" i="50"/>
  <c r="AO17" i="50" s="1"/>
  <c r="AE17" i="50"/>
  <c r="AR19" i="43"/>
  <c r="Y17" i="82"/>
  <c r="X17" i="82"/>
  <c r="AR27" i="15"/>
  <c r="AF22" i="95"/>
  <c r="AO22" i="95" s="1"/>
  <c r="AE22" i="95"/>
  <c r="W23" i="95"/>
  <c r="AG22" i="95"/>
  <c r="AP22" i="95" s="1"/>
  <c r="Y19" i="103"/>
  <c r="X19" i="103"/>
  <c r="Y17" i="48"/>
  <c r="X17" i="48"/>
  <c r="Z17" i="48" s="1"/>
  <c r="AI27" i="32"/>
  <c r="AR27" i="32" s="1"/>
  <c r="AN27" i="32"/>
  <c r="W27" i="92"/>
  <c r="AF26" i="92"/>
  <c r="AO26" i="92" s="1"/>
  <c r="AE26" i="92"/>
  <c r="AN26" i="92" s="1"/>
  <c r="AG26" i="92"/>
  <c r="AI16" i="90"/>
  <c r="AN16" i="90"/>
  <c r="AI23" i="20"/>
  <c r="AN23" i="20"/>
  <c r="W19" i="99"/>
  <c r="AG18" i="99"/>
  <c r="AP18" i="99" s="1"/>
  <c r="AF18" i="99"/>
  <c r="AO18" i="99" s="1"/>
  <c r="AE18" i="99"/>
  <c r="AE21" i="41"/>
  <c r="AF21" i="41"/>
  <c r="AO21" i="41" s="1"/>
  <c r="AG21" i="41"/>
  <c r="AP21" i="41" s="1"/>
  <c r="W22" i="41"/>
  <c r="W19" i="87"/>
  <c r="AF18" i="87"/>
  <c r="AO18" i="87" s="1"/>
  <c r="AE18" i="87"/>
  <c r="AG18" i="87"/>
  <c r="AP18" i="87" s="1"/>
  <c r="W22" i="49"/>
  <c r="AG21" i="49"/>
  <c r="AP21" i="49" s="1"/>
  <c r="AF21" i="49"/>
  <c r="AO21" i="49" s="1"/>
  <c r="AE21" i="49"/>
  <c r="Z16" i="94"/>
  <c r="AH25" i="51"/>
  <c r="AQ25" i="51" s="1"/>
  <c r="Y21" i="91"/>
  <c r="X21" i="91"/>
  <c r="AI18" i="103"/>
  <c r="AN18" i="103"/>
  <c r="AI16" i="102"/>
  <c r="AN16" i="102"/>
  <c r="AI18" i="98"/>
  <c r="AN18" i="98"/>
  <c r="AH20" i="43"/>
  <c r="AQ20" i="43" s="1"/>
  <c r="AG25" i="13"/>
  <c r="AP25" i="13" s="1"/>
  <c r="AE25" i="13"/>
  <c r="W26" i="13"/>
  <c r="AF25" i="13"/>
  <c r="AO25" i="13" s="1"/>
  <c r="AH23" i="58"/>
  <c r="AQ23" i="58" s="1"/>
  <c r="AQ25" i="58" s="1"/>
  <c r="AZ3" i="58"/>
  <c r="AR27" i="46"/>
  <c r="AH27" i="53"/>
  <c r="AQ27" i="53" s="1"/>
  <c r="Y28" i="93"/>
  <c r="X28" i="93"/>
  <c r="AI15" i="85"/>
  <c r="AN15" i="85"/>
  <c r="AI25" i="104"/>
  <c r="AN25" i="104"/>
  <c r="AE23" i="45"/>
  <c r="AF23" i="45"/>
  <c r="AO23" i="45" s="1"/>
  <c r="AG23" i="45"/>
  <c r="AP23" i="45" s="1"/>
  <c r="W24" i="45"/>
  <c r="AR19" i="16"/>
  <c r="AF28" i="47"/>
  <c r="AO28" i="47" s="1"/>
  <c r="AE28" i="47"/>
  <c r="AG28" i="47"/>
  <c r="AP28" i="47" s="1"/>
  <c r="W29" i="47"/>
  <c r="Z25" i="51"/>
  <c r="AR24" i="51"/>
  <c r="Y24" i="96"/>
  <c r="Z24" i="96" s="1"/>
  <c r="X24" i="96"/>
  <c r="Y19" i="98"/>
  <c r="X19" i="98"/>
  <c r="Y28" i="32"/>
  <c r="Z28" i="32" s="1"/>
  <c r="X28" i="32"/>
  <c r="AR22" i="88"/>
  <c r="AF20" i="16"/>
  <c r="AO20" i="16" s="1"/>
  <c r="AG20" i="16"/>
  <c r="AP20" i="16" s="1"/>
  <c r="W21" i="16"/>
  <c r="AE20" i="16"/>
  <c r="Y17" i="90"/>
  <c r="X17" i="90"/>
  <c r="Z28" i="15"/>
  <c r="AH28" i="15"/>
  <c r="AQ28" i="15" s="1"/>
  <c r="AG28" i="105"/>
  <c r="AP28" i="105" s="1"/>
  <c r="AF28" i="105"/>
  <c r="AO28" i="105" s="1"/>
  <c r="AE28" i="105"/>
  <c r="W29" i="105"/>
  <c r="Z23" i="58"/>
  <c r="AF22" i="9"/>
  <c r="AO22" i="9" s="1"/>
  <c r="AG22" i="9"/>
  <c r="AP22" i="9" s="1"/>
  <c r="W23" i="9"/>
  <c r="AE22" i="9"/>
  <c r="AR26" i="101"/>
  <c r="AH23" i="54"/>
  <c r="AQ23" i="54" s="1"/>
  <c r="AH26" i="92"/>
  <c r="AQ26" i="92" s="1"/>
  <c r="AF17" i="42"/>
  <c r="AO17" i="42" s="1"/>
  <c r="AG17" i="42"/>
  <c r="AP17" i="42" s="1"/>
  <c r="W18" i="42"/>
  <c r="AE17" i="42"/>
  <c r="AG26" i="52"/>
  <c r="AP26" i="52" s="1"/>
  <c r="W27" i="52"/>
  <c r="AE26" i="52"/>
  <c r="AF26" i="52"/>
  <c r="AO26" i="52" s="1"/>
  <c r="Z27" i="53"/>
  <c r="AI24" i="44"/>
  <c r="AN24" i="44"/>
  <c r="AH28" i="46"/>
  <c r="AQ28" i="46" s="1"/>
  <c r="Y16" i="85"/>
  <c r="X16" i="85"/>
  <c r="AR22" i="54"/>
  <c r="Y26" i="104"/>
  <c r="X26" i="104"/>
  <c r="Z26" i="104" s="1"/>
  <c r="AR23" i="84"/>
  <c r="AH16" i="35"/>
  <c r="AQ16" i="35" s="1"/>
  <c r="AF26" i="86"/>
  <c r="AO26" i="86" s="1"/>
  <c r="AE26" i="86"/>
  <c r="AG26" i="86"/>
  <c r="AP26" i="86" s="1"/>
  <c r="W27" i="86"/>
  <c r="AR26" i="53"/>
  <c r="AR21" i="95"/>
  <c r="AR16" i="50"/>
  <c r="Z31" i="97"/>
  <c r="AI19" i="55"/>
  <c r="AN19" i="55"/>
  <c r="AF30" i="89"/>
  <c r="AO30" i="89" s="1"/>
  <c r="AE30" i="89"/>
  <c r="AG30" i="89"/>
  <c r="AP30" i="89" s="1"/>
  <c r="W31" i="89"/>
  <c r="AH30" i="89"/>
  <c r="AQ30" i="89" s="1"/>
  <c r="AF20" i="83"/>
  <c r="AO20" i="83" s="1"/>
  <c r="AE20" i="83"/>
  <c r="W21" i="83"/>
  <c r="AG20" i="83"/>
  <c r="AP20" i="83" s="1"/>
  <c r="Z28" i="46"/>
  <c r="AR30" i="97"/>
  <c r="Z16" i="35"/>
  <c r="AH18" i="10"/>
  <c r="AQ18" i="10" s="1"/>
  <c r="AH24" i="84"/>
  <c r="AQ24" i="84" s="1"/>
  <c r="AI16" i="82"/>
  <c r="AN16" i="82"/>
  <c r="AH21" i="11"/>
  <c r="AQ21" i="11" s="1"/>
  <c r="AI20" i="91"/>
  <c r="AN20" i="91"/>
  <c r="AI16" i="48"/>
  <c r="AN16" i="48"/>
  <c r="Y20" i="55"/>
  <c r="X20" i="55"/>
  <c r="AI23" i="96"/>
  <c r="AN23" i="96"/>
  <c r="Z28" i="93" l="1"/>
  <c r="Z20" i="55"/>
  <c r="AE20" i="55"/>
  <c r="W21" i="55"/>
  <c r="AF20" i="55"/>
  <c r="AO20" i="55" s="1"/>
  <c r="AG20" i="55"/>
  <c r="AP20" i="55" s="1"/>
  <c r="AF24" i="96"/>
  <c r="AO24" i="96" s="1"/>
  <c r="AE24" i="96"/>
  <c r="AN24" i="96" s="1"/>
  <c r="AG24" i="96"/>
  <c r="W25" i="96"/>
  <c r="AG28" i="32"/>
  <c r="AP28" i="32" s="1"/>
  <c r="AF28" i="32"/>
  <c r="AO28" i="32" s="1"/>
  <c r="AE28" i="32"/>
  <c r="W29" i="32"/>
  <c r="AE28" i="93"/>
  <c r="AF28" i="93"/>
  <c r="AO28" i="93" s="1"/>
  <c r="AG28" i="93"/>
  <c r="AP28" i="93" s="1"/>
  <c r="W29" i="93"/>
  <c r="AR16" i="48"/>
  <c r="AI30" i="89"/>
  <c r="AN30" i="89"/>
  <c r="AR16" i="82"/>
  <c r="AI20" i="83"/>
  <c r="AN20" i="83"/>
  <c r="AI26" i="86"/>
  <c r="AN26" i="86"/>
  <c r="AI17" i="42"/>
  <c r="AN17" i="42"/>
  <c r="AI20" i="16"/>
  <c r="AN20" i="16"/>
  <c r="AH28" i="32"/>
  <c r="AQ28" i="32" s="1"/>
  <c r="AH24" i="96"/>
  <c r="AQ24" i="96" s="1"/>
  <c r="Y26" i="13"/>
  <c r="X26" i="13"/>
  <c r="AI21" i="49"/>
  <c r="AN21" i="49"/>
  <c r="AI18" i="87"/>
  <c r="AN18" i="87"/>
  <c r="Y19" i="99"/>
  <c r="X19" i="99"/>
  <c r="AI26" i="92"/>
  <c r="AP26" i="92"/>
  <c r="AH17" i="48"/>
  <c r="AQ17" i="48" s="1"/>
  <c r="AH24" i="20"/>
  <c r="AQ24" i="20" s="1"/>
  <c r="Y24" i="100"/>
  <c r="X24" i="100"/>
  <c r="Z24" i="100" s="1"/>
  <c r="AI21" i="11"/>
  <c r="AN21" i="11"/>
  <c r="Y19" i="10"/>
  <c r="X19" i="10"/>
  <c r="AI23" i="54"/>
  <c r="AN23" i="54"/>
  <c r="AR23" i="96"/>
  <c r="AR19" i="55"/>
  <c r="Y18" i="42"/>
  <c r="X18" i="42"/>
  <c r="AG28" i="15"/>
  <c r="AP28" i="15" s="1"/>
  <c r="AE28" i="15"/>
  <c r="AF28" i="15"/>
  <c r="AO28" i="15" s="1"/>
  <c r="W29" i="15"/>
  <c r="Y21" i="16"/>
  <c r="X21" i="16"/>
  <c r="Z21" i="16" s="1"/>
  <c r="Y29" i="47"/>
  <c r="X29" i="47"/>
  <c r="AR25" i="104"/>
  <c r="AI25" i="13"/>
  <c r="AN25" i="13"/>
  <c r="AR18" i="103"/>
  <c r="AI21" i="41"/>
  <c r="AN21" i="41"/>
  <c r="AE17" i="48"/>
  <c r="AG17" i="48"/>
  <c r="AP17" i="48" s="1"/>
  <c r="AF17" i="48"/>
  <c r="AO17" i="48" s="1"/>
  <c r="W18" i="48"/>
  <c r="AH17" i="82"/>
  <c r="AQ17" i="82" s="1"/>
  <c r="AI17" i="50"/>
  <c r="AN17" i="50"/>
  <c r="AI19" i="18"/>
  <c r="AN19" i="18"/>
  <c r="Y24" i="88"/>
  <c r="X24" i="88"/>
  <c r="AH25" i="44"/>
  <c r="AQ25" i="44" s="1"/>
  <c r="AG24" i="20"/>
  <c r="AP24" i="20" s="1"/>
  <c r="AF24" i="20"/>
  <c r="AO24" i="20" s="1"/>
  <c r="AE24" i="20"/>
  <c r="W25" i="20"/>
  <c r="AR27" i="93"/>
  <c r="Y22" i="11"/>
  <c r="X22" i="11"/>
  <c r="Y25" i="84"/>
  <c r="X25" i="84"/>
  <c r="AI18" i="10"/>
  <c r="AN18" i="10"/>
  <c r="W29" i="46"/>
  <c r="AG28" i="46"/>
  <c r="AP28" i="46" s="1"/>
  <c r="AE28" i="46"/>
  <c r="AF28" i="46"/>
  <c r="AO28" i="46" s="1"/>
  <c r="Y31" i="89"/>
  <c r="X31" i="89"/>
  <c r="AG31" i="97"/>
  <c r="AP31" i="97" s="1"/>
  <c r="AE31" i="97"/>
  <c r="W32" i="97"/>
  <c r="AF31" i="97"/>
  <c r="AO31" i="97" s="1"/>
  <c r="Z16" i="85"/>
  <c r="AH16" i="85"/>
  <c r="AQ16" i="85" s="1"/>
  <c r="AI26" i="52"/>
  <c r="AN26" i="52"/>
  <c r="AG23" i="58"/>
  <c r="AP23" i="58" s="1"/>
  <c r="AP25" i="58" s="1"/>
  <c r="AF23" i="58"/>
  <c r="AO23" i="58" s="1"/>
  <c r="AO25" i="58" s="1"/>
  <c r="AE23" i="58"/>
  <c r="AH17" i="90"/>
  <c r="AQ17" i="90" s="1"/>
  <c r="Y24" i="45"/>
  <c r="X24" i="45"/>
  <c r="Z24" i="45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H21" i="91"/>
  <c r="AQ21" i="91" s="1"/>
  <c r="Y19" i="87"/>
  <c r="X19" i="87"/>
  <c r="AR23" i="20"/>
  <c r="Y23" i="95"/>
  <c r="X23" i="95"/>
  <c r="Z17" i="82"/>
  <c r="Z25" i="44"/>
  <c r="AI24" i="84"/>
  <c r="AN24" i="84"/>
  <c r="AI20" i="43"/>
  <c r="AN20" i="43"/>
  <c r="AH26" i="104"/>
  <c r="AQ26" i="104" s="1"/>
  <c r="X27" i="52"/>
  <c r="Y27" i="52"/>
  <c r="Z27" i="52"/>
  <c r="Z17" i="90"/>
  <c r="AH19" i="98"/>
  <c r="AQ19" i="98" s="1"/>
  <c r="AI28" i="47"/>
  <c r="AN28" i="47"/>
  <c r="AR15" i="85"/>
  <c r="AR18" i="98"/>
  <c r="Z21" i="91"/>
  <c r="Y22" i="49"/>
  <c r="X22" i="49"/>
  <c r="AI18" i="99"/>
  <c r="AN18" i="99"/>
  <c r="Y27" i="92"/>
  <c r="X27" i="92"/>
  <c r="Z27" i="92" s="1"/>
  <c r="AH19" i="103"/>
  <c r="AQ19" i="103" s="1"/>
  <c r="AI22" i="95"/>
  <c r="AN22" i="95"/>
  <c r="Y18" i="50"/>
  <c r="X18" i="50"/>
  <c r="Z18" i="50" s="1"/>
  <c r="AH17" i="102"/>
  <c r="AQ17" i="102" s="1"/>
  <c r="AI23" i="100"/>
  <c r="AN23" i="100"/>
  <c r="Y21" i="43"/>
  <c r="X21" i="43"/>
  <c r="AR24" i="44"/>
  <c r="AI22" i="9"/>
  <c r="AN22" i="9"/>
  <c r="Y29" i="105"/>
  <c r="X29" i="105"/>
  <c r="Z19" i="98"/>
  <c r="AH28" i="93"/>
  <c r="AQ28" i="93" s="1"/>
  <c r="AG16" i="94"/>
  <c r="AP16" i="94" s="1"/>
  <c r="AF16" i="94"/>
  <c r="AO16" i="94" s="1"/>
  <c r="AE16" i="94"/>
  <c r="W17" i="94"/>
  <c r="X22" i="41"/>
  <c r="Y22" i="41"/>
  <c r="Z22" i="41"/>
  <c r="AR16" i="90"/>
  <c r="Z19" i="103"/>
  <c r="AI23" i="88"/>
  <c r="AN23" i="88"/>
  <c r="AI27" i="101"/>
  <c r="AN27" i="101"/>
  <c r="Z17" i="102"/>
  <c r="Y27" i="86"/>
  <c r="X27" i="86"/>
  <c r="Z27" i="86" s="1"/>
  <c r="W27" i="104"/>
  <c r="AG26" i="104"/>
  <c r="AP26" i="104" s="1"/>
  <c r="AE26" i="104"/>
  <c r="AF26" i="104"/>
  <c r="AO26" i="104" s="1"/>
  <c r="AH20" i="55"/>
  <c r="AQ20" i="55" s="1"/>
  <c r="AR20" i="91"/>
  <c r="AG16" i="35"/>
  <c r="AP16" i="35" s="1"/>
  <c r="AE16" i="35"/>
  <c r="AF16" i="35"/>
  <c r="AO16" i="35" s="1"/>
  <c r="W17" i="35"/>
  <c r="Y21" i="83"/>
  <c r="X21" i="83"/>
  <c r="AE27" i="53"/>
  <c r="W28" i="53"/>
  <c r="AF27" i="53"/>
  <c r="AO27" i="53" s="1"/>
  <c r="AG27" i="53"/>
  <c r="AP27" i="53" s="1"/>
  <c r="Y23" i="9"/>
  <c r="X23" i="9"/>
  <c r="Z23" i="9" s="1"/>
  <c r="AI28" i="105"/>
  <c r="AN28" i="105"/>
  <c r="AE25" i="51"/>
  <c r="AF25" i="51"/>
  <c r="AO25" i="51" s="1"/>
  <c r="AG25" i="51"/>
  <c r="AP25" i="51" s="1"/>
  <c r="W26" i="51"/>
  <c r="AI23" i="45"/>
  <c r="AN23" i="45"/>
  <c r="AR16" i="102"/>
  <c r="Y20" i="18"/>
  <c r="X20" i="18"/>
  <c r="Y28" i="101"/>
  <c r="X28" i="101"/>
  <c r="Z28" i="101" s="1"/>
  <c r="Y24" i="54"/>
  <c r="X24" i="54"/>
  <c r="Z22" i="49" l="1"/>
  <c r="AF22" i="49" s="1"/>
  <c r="AO22" i="49" s="1"/>
  <c r="Z23" i="95"/>
  <c r="AF28" i="101"/>
  <c r="AO28" i="101" s="1"/>
  <c r="AE28" i="101"/>
  <c r="AG28" i="101"/>
  <c r="AP28" i="101" s="1"/>
  <c r="W29" i="101"/>
  <c r="AF23" i="95"/>
  <c r="AO23" i="95" s="1"/>
  <c r="AE23" i="95"/>
  <c r="AG23" i="95"/>
  <c r="AP23" i="95" s="1"/>
  <c r="W24" i="95"/>
  <c r="AE22" i="49"/>
  <c r="W23" i="49"/>
  <c r="AG22" i="49"/>
  <c r="AP22" i="49" s="1"/>
  <c r="AI16" i="94"/>
  <c r="AN16" i="94"/>
  <c r="AR22" i="95"/>
  <c r="AH27" i="92"/>
  <c r="AQ27" i="92" s="1"/>
  <c r="AR20" i="43"/>
  <c r="S21" i="58"/>
  <c r="AC20" i="58"/>
  <c r="AB21" i="58" s="1"/>
  <c r="AC14" i="58"/>
  <c r="AB15" i="58" s="1"/>
  <c r="S15" i="58"/>
  <c r="S9" i="58"/>
  <c r="AC8" i="58"/>
  <c r="AB9" i="58" s="1"/>
  <c r="Y32" i="97"/>
  <c r="X32" i="97"/>
  <c r="AR18" i="10"/>
  <c r="AE21" i="16"/>
  <c r="AF21" i="16"/>
  <c r="AO21" i="16" s="1"/>
  <c r="AG21" i="16"/>
  <c r="AP21" i="16" s="1"/>
  <c r="W22" i="16"/>
  <c r="AH19" i="99"/>
  <c r="AQ19" i="99" s="1"/>
  <c r="AR21" i="49"/>
  <c r="AH21" i="83"/>
  <c r="AQ21" i="83" s="1"/>
  <c r="AI16" i="35"/>
  <c r="AN16" i="35"/>
  <c r="W23" i="41"/>
  <c r="AE22" i="41"/>
  <c r="AF22" i="41"/>
  <c r="AO22" i="41" s="1"/>
  <c r="AG22" i="41"/>
  <c r="AP22" i="41" s="1"/>
  <c r="AE27" i="92"/>
  <c r="W28" i="92"/>
  <c r="AF27" i="92"/>
  <c r="AO27" i="92" s="1"/>
  <c r="AG27" i="92"/>
  <c r="AP27" i="92" s="1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I31" i="97"/>
  <c r="AN31" i="97"/>
  <c r="AH25" i="84"/>
  <c r="AQ25" i="84" s="1"/>
  <c r="AH24" i="88"/>
  <c r="AQ24" i="88" s="1"/>
  <c r="AR17" i="50"/>
  <c r="AR21" i="41"/>
  <c r="AH18" i="42"/>
  <c r="AQ18" i="42" s="1"/>
  <c r="Z19" i="99"/>
  <c r="AH26" i="13"/>
  <c r="AQ26" i="13" s="1"/>
  <c r="AR26" i="86"/>
  <c r="AR30" i="89"/>
  <c r="AI27" i="53"/>
  <c r="AR27" i="53" s="1"/>
  <c r="AN27" i="53"/>
  <c r="Y27" i="104"/>
  <c r="X27" i="104"/>
  <c r="AR27" i="101"/>
  <c r="AR22" i="9"/>
  <c r="AI25" i="51"/>
  <c r="AN25" i="51"/>
  <c r="Z21" i="83"/>
  <c r="AH27" i="86"/>
  <c r="AQ27" i="86" s="1"/>
  <c r="W20" i="98"/>
  <c r="AF19" i="98"/>
  <c r="AO19" i="98" s="1"/>
  <c r="AE19" i="98"/>
  <c r="AG19" i="98"/>
  <c r="AP19" i="98" s="1"/>
  <c r="AR23" i="100"/>
  <c r="AH18" i="50"/>
  <c r="AQ18" i="50" s="1"/>
  <c r="AG21" i="91"/>
  <c r="AP21" i="91" s="1"/>
  <c r="AF21" i="91"/>
  <c r="AO21" i="91" s="1"/>
  <c r="AE21" i="91"/>
  <c r="W22" i="91"/>
  <c r="AR28" i="47"/>
  <c r="W18" i="90"/>
  <c r="AF17" i="90"/>
  <c r="AO17" i="90" s="1"/>
  <c r="AE17" i="90"/>
  <c r="AG17" i="90"/>
  <c r="AP17" i="90" s="1"/>
  <c r="AR24" i="84"/>
  <c r="AC18" i="58"/>
  <c r="AB19" i="58" s="1"/>
  <c r="S19" i="58"/>
  <c r="S13" i="58"/>
  <c r="AC12" i="58"/>
  <c r="AB13" i="58" s="1"/>
  <c r="AC6" i="58"/>
  <c r="AB7" i="58" s="1"/>
  <c r="S7" i="58"/>
  <c r="S22" i="58"/>
  <c r="AC21" i="58"/>
  <c r="AB22" i="58" s="1"/>
  <c r="AI28" i="46"/>
  <c r="AN28" i="46"/>
  <c r="Z25" i="84"/>
  <c r="Z24" i="88"/>
  <c r="Y18" i="48"/>
  <c r="X18" i="48"/>
  <c r="AH29" i="47"/>
  <c r="AQ29" i="47" s="1"/>
  <c r="Z18" i="42"/>
  <c r="AR21" i="11"/>
  <c r="Z26" i="13"/>
  <c r="AI28" i="93"/>
  <c r="AN28" i="93"/>
  <c r="AG23" i="9"/>
  <c r="AP23" i="9" s="1"/>
  <c r="AP25" i="9" s="1"/>
  <c r="AE23" i="9"/>
  <c r="AF23" i="9"/>
  <c r="AO23" i="9" s="1"/>
  <c r="AO25" i="9" s="1"/>
  <c r="AH20" i="18"/>
  <c r="AQ20" i="18" s="1"/>
  <c r="AF27" i="86"/>
  <c r="AO27" i="86" s="1"/>
  <c r="AE27" i="86"/>
  <c r="AG27" i="86"/>
  <c r="AP27" i="86" s="1"/>
  <c r="W28" i="86"/>
  <c r="AR23" i="88"/>
  <c r="AH22" i="41"/>
  <c r="AQ22" i="41" s="1"/>
  <c r="AH29" i="105"/>
  <c r="AQ29" i="105" s="1"/>
  <c r="AG18" i="50"/>
  <c r="AP18" i="50" s="1"/>
  <c r="AE18" i="50"/>
  <c r="AF18" i="50"/>
  <c r="AO18" i="50" s="1"/>
  <c r="W19" i="50"/>
  <c r="AE27" i="52"/>
  <c r="AG27" i="52"/>
  <c r="AP27" i="52" s="1"/>
  <c r="W28" i="52"/>
  <c r="AF27" i="52"/>
  <c r="AO27" i="52" s="1"/>
  <c r="AF25" i="44"/>
  <c r="AO25" i="44" s="1"/>
  <c r="AG25" i="44"/>
  <c r="AP25" i="44" s="1"/>
  <c r="AE25" i="44"/>
  <c r="W26" i="44"/>
  <c r="AC17" i="58"/>
  <c r="AB18" i="58" s="1"/>
  <c r="S18" i="58"/>
  <c r="AC11" i="58"/>
  <c r="AB12" i="58" s="1"/>
  <c r="S12" i="58"/>
  <c r="AC5" i="58"/>
  <c r="AB6" i="58" s="1"/>
  <c r="S6" i="58"/>
  <c r="AH24" i="45"/>
  <c r="AQ24" i="45" s="1"/>
  <c r="AR26" i="52"/>
  <c r="AE16" i="85"/>
  <c r="AG16" i="85"/>
  <c r="AP16" i="85" s="1"/>
  <c r="AF16" i="85"/>
  <c r="AO16" i="85" s="1"/>
  <c r="W17" i="85"/>
  <c r="AH31" i="89"/>
  <c r="AQ31" i="89" s="1"/>
  <c r="Z29" i="47"/>
  <c r="Y29" i="15"/>
  <c r="X29" i="15"/>
  <c r="Z29" i="15" s="1"/>
  <c r="AR23" i="54"/>
  <c r="AH24" i="100"/>
  <c r="AQ24" i="100" s="1"/>
  <c r="AR20" i="16"/>
  <c r="AR20" i="83"/>
  <c r="Y25" i="96"/>
  <c r="X25" i="96"/>
  <c r="AH24" i="54"/>
  <c r="AQ24" i="54" s="1"/>
  <c r="AR23" i="45"/>
  <c r="Z24" i="54"/>
  <c r="Z20" i="18"/>
  <c r="AR28" i="105"/>
  <c r="AR18" i="99"/>
  <c r="AF17" i="82"/>
  <c r="AO17" i="82" s="1"/>
  <c r="W18" i="82"/>
  <c r="AE17" i="82"/>
  <c r="AG17" i="82"/>
  <c r="AP17" i="82" s="1"/>
  <c r="AH19" i="87"/>
  <c r="AQ19" i="87" s="1"/>
  <c r="AC16" i="58"/>
  <c r="AB17" i="58" s="1"/>
  <c r="S17" i="58"/>
  <c r="AC10" i="58"/>
  <c r="AB11" i="58" s="1"/>
  <c r="S11" i="58"/>
  <c r="AC4" i="58"/>
  <c r="AB5" i="58" s="1"/>
  <c r="S5" i="58"/>
  <c r="AE24" i="45"/>
  <c r="AF24" i="45"/>
  <c r="AO24" i="45" s="1"/>
  <c r="AG24" i="45"/>
  <c r="AP24" i="45" s="1"/>
  <c r="W25" i="45"/>
  <c r="Z31" i="89"/>
  <c r="Y29" i="46"/>
  <c r="X29" i="46"/>
  <c r="AH22" i="11"/>
  <c r="AQ22" i="11" s="1"/>
  <c r="Y25" i="20"/>
  <c r="X25" i="20"/>
  <c r="AH19" i="10"/>
  <c r="AQ19" i="10" s="1"/>
  <c r="W25" i="100"/>
  <c r="AG24" i="100"/>
  <c r="AP24" i="100" s="1"/>
  <c r="AE24" i="100"/>
  <c r="AF24" i="100"/>
  <c r="AO24" i="100" s="1"/>
  <c r="AR18" i="87"/>
  <c r="Y29" i="32"/>
  <c r="X29" i="32"/>
  <c r="AI24" i="96"/>
  <c r="AP24" i="96"/>
  <c r="Y21" i="55"/>
  <c r="X21" i="55"/>
  <c r="AH28" i="101"/>
  <c r="AQ28" i="101" s="1"/>
  <c r="W20" i="103"/>
  <c r="AG19" i="103"/>
  <c r="AP19" i="103" s="1"/>
  <c r="AF19" i="103"/>
  <c r="AO19" i="103" s="1"/>
  <c r="AE19" i="103"/>
  <c r="Z29" i="105"/>
  <c r="AH21" i="43"/>
  <c r="AQ21" i="43" s="1"/>
  <c r="Y26" i="51"/>
  <c r="X26" i="51"/>
  <c r="AH23" i="9"/>
  <c r="AQ23" i="9" s="1"/>
  <c r="AQ25" i="9" s="1"/>
  <c r="AZ3" i="9"/>
  <c r="Y28" i="53"/>
  <c r="X28" i="53"/>
  <c r="Y17" i="35"/>
  <c r="X17" i="35"/>
  <c r="Z17" i="35" s="1"/>
  <c r="AI26" i="104"/>
  <c r="AN26" i="104"/>
  <c r="AE17" i="102"/>
  <c r="W18" i="102"/>
  <c r="AG17" i="102"/>
  <c r="AP17" i="102" s="1"/>
  <c r="AF17" i="102"/>
  <c r="AO17" i="102" s="1"/>
  <c r="Y17" i="94"/>
  <c r="X17" i="94"/>
  <c r="Z21" i="43"/>
  <c r="AH22" i="49"/>
  <c r="AQ22" i="49" s="1"/>
  <c r="AH27" i="52"/>
  <c r="AQ27" i="52" s="1"/>
  <c r="AH23" i="95"/>
  <c r="AQ23" i="95" s="1"/>
  <c r="Z19" i="87"/>
  <c r="AC15" i="58"/>
  <c r="AB16" i="58" s="1"/>
  <c r="S16" i="58"/>
  <c r="AC9" i="58"/>
  <c r="AB10" i="58" s="1"/>
  <c r="S10" i="58"/>
  <c r="S4" i="58"/>
  <c r="AC3" i="58"/>
  <c r="AI23" i="58"/>
  <c r="AN23" i="58"/>
  <c r="AN25" i="58" s="1"/>
  <c r="Z22" i="11"/>
  <c r="AI24" i="20"/>
  <c r="AN24" i="20"/>
  <c r="AR19" i="18"/>
  <c r="AI17" i="48"/>
  <c r="AN17" i="48"/>
  <c r="AR25" i="13"/>
  <c r="AH21" i="16"/>
  <c r="AQ21" i="16" s="1"/>
  <c r="AI28" i="15"/>
  <c r="AN28" i="15"/>
  <c r="Z19" i="10"/>
  <c r="AR26" i="92"/>
  <c r="AR17" i="42"/>
  <c r="Y29" i="93"/>
  <c r="X29" i="93"/>
  <c r="AI28" i="32"/>
  <c r="AN28" i="32"/>
  <c r="AI20" i="55"/>
  <c r="AN20" i="55"/>
  <c r="Z29" i="32" l="1"/>
  <c r="Z21" i="55"/>
  <c r="AE21" i="55"/>
  <c r="AG21" i="55"/>
  <c r="AP21" i="55" s="1"/>
  <c r="AF21" i="55"/>
  <c r="AO21" i="55" s="1"/>
  <c r="W22" i="55"/>
  <c r="AG17" i="35"/>
  <c r="AP17" i="35" s="1"/>
  <c r="W18" i="35"/>
  <c r="AE17" i="35"/>
  <c r="AF17" i="35"/>
  <c r="AO17" i="35" s="1"/>
  <c r="W30" i="32"/>
  <c r="AE29" i="32"/>
  <c r="AF29" i="32"/>
  <c r="AO29" i="32" s="1"/>
  <c r="AG29" i="32"/>
  <c r="AP29" i="32" s="1"/>
  <c r="AR26" i="104"/>
  <c r="AF29" i="105"/>
  <c r="AO29" i="105" s="1"/>
  <c r="AE29" i="105"/>
  <c r="W30" i="105"/>
  <c r="AG29" i="105"/>
  <c r="AP29" i="105" s="1"/>
  <c r="AE31" i="89"/>
  <c r="AN31" i="89" s="1"/>
  <c r="AF31" i="89"/>
  <c r="AO31" i="89" s="1"/>
  <c r="W32" i="89"/>
  <c r="AG31" i="89"/>
  <c r="AH29" i="15"/>
  <c r="AQ29" i="15" s="1"/>
  <c r="AJ12" i="58"/>
  <c r="AK12" i="58"/>
  <c r="AT12" i="58" s="1"/>
  <c r="AI27" i="52"/>
  <c r="AN27" i="52"/>
  <c r="AF18" i="42"/>
  <c r="AO18" i="42" s="1"/>
  <c r="AG18" i="42"/>
  <c r="AP18" i="42" s="1"/>
  <c r="W19" i="42"/>
  <c r="AE18" i="42"/>
  <c r="Z18" i="48"/>
  <c r="AH18" i="48"/>
  <c r="AQ18" i="48" s="1"/>
  <c r="AJ22" i="58"/>
  <c r="AK22" i="58"/>
  <c r="AT22" i="58" s="1"/>
  <c r="AI17" i="90"/>
  <c r="AN17" i="90"/>
  <c r="Y22" i="91"/>
  <c r="X22" i="91"/>
  <c r="Z22" i="91" s="1"/>
  <c r="AE19" i="99"/>
  <c r="AF19" i="99"/>
  <c r="AO19" i="99" s="1"/>
  <c r="AG19" i="99"/>
  <c r="AP19" i="99" s="1"/>
  <c r="W20" i="99"/>
  <c r="AK8" i="58"/>
  <c r="AT8" i="58" s="1"/>
  <c r="AJ8" i="58"/>
  <c r="Y23" i="49"/>
  <c r="X23" i="49"/>
  <c r="AH25" i="20"/>
  <c r="AQ25" i="20" s="1"/>
  <c r="AK5" i="58"/>
  <c r="AT5" i="58" s="1"/>
  <c r="AJ5" i="58"/>
  <c r="AI17" i="82"/>
  <c r="AN17" i="82"/>
  <c r="AG29" i="15"/>
  <c r="AP29" i="15" s="1"/>
  <c r="AF29" i="15"/>
  <c r="AO29" i="15" s="1"/>
  <c r="AE29" i="15"/>
  <c r="W30" i="15"/>
  <c r="AI16" i="85"/>
  <c r="AN16" i="85"/>
  <c r="Y28" i="86"/>
  <c r="X28" i="86"/>
  <c r="AJ19" i="58"/>
  <c r="AK19" i="58"/>
  <c r="AT19" i="58" s="1"/>
  <c r="AI21" i="91"/>
  <c r="AN21" i="91"/>
  <c r="AI19" i="98"/>
  <c r="AN19" i="98"/>
  <c r="Y22" i="16"/>
  <c r="X22" i="16"/>
  <c r="AH32" i="97"/>
  <c r="AQ32" i="97" s="1"/>
  <c r="AJ15" i="58"/>
  <c r="AS15" i="58" s="1"/>
  <c r="AK15" i="58"/>
  <c r="AI22" i="49"/>
  <c r="AN22" i="49"/>
  <c r="AR24" i="20"/>
  <c r="AR28" i="32"/>
  <c r="AG22" i="11"/>
  <c r="AP22" i="11" s="1"/>
  <c r="AE22" i="11"/>
  <c r="AF22" i="11"/>
  <c r="AO22" i="11" s="1"/>
  <c r="W23" i="11"/>
  <c r="AJ10" i="58"/>
  <c r="AK10" i="58"/>
  <c r="AT10" i="58" s="1"/>
  <c r="Y25" i="100"/>
  <c r="Z25" i="100" s="1"/>
  <c r="X25" i="100"/>
  <c r="AH29" i="93"/>
  <c r="AQ29" i="93" s="1"/>
  <c r="AR17" i="48"/>
  <c r="W22" i="43"/>
  <c r="AE21" i="43"/>
  <c r="AF21" i="43"/>
  <c r="AO21" i="43" s="1"/>
  <c r="AG21" i="43"/>
  <c r="AP21" i="43" s="1"/>
  <c r="AI19" i="103"/>
  <c r="AN19" i="103"/>
  <c r="Z25" i="20"/>
  <c r="Y25" i="45"/>
  <c r="X25" i="45"/>
  <c r="Y18" i="82"/>
  <c r="X18" i="82"/>
  <c r="AG20" i="18"/>
  <c r="AP20" i="18" s="1"/>
  <c r="AE20" i="18"/>
  <c r="W21" i="18"/>
  <c r="AF20" i="18"/>
  <c r="AO20" i="18" s="1"/>
  <c r="AJ18" i="58"/>
  <c r="AK18" i="58"/>
  <c r="AT18" i="58" s="1"/>
  <c r="Y19" i="50"/>
  <c r="X19" i="50"/>
  <c r="AR28" i="93"/>
  <c r="W25" i="88"/>
  <c r="AF24" i="88"/>
  <c r="AO24" i="88" s="1"/>
  <c r="AG24" i="88"/>
  <c r="AP24" i="88" s="1"/>
  <c r="AE24" i="88"/>
  <c r="Y18" i="90"/>
  <c r="X18" i="90"/>
  <c r="Z18" i="90" s="1"/>
  <c r="AI22" i="41"/>
  <c r="AN22" i="41"/>
  <c r="Z32" i="97"/>
  <c r="AJ21" i="58"/>
  <c r="AK21" i="58"/>
  <c r="AT21" i="58" s="1"/>
  <c r="AR16" i="94"/>
  <c r="Y29" i="101"/>
  <c r="Z29" i="101" s="1"/>
  <c r="X29" i="101"/>
  <c r="AR24" i="96"/>
  <c r="AH29" i="46"/>
  <c r="AQ29" i="46" s="1"/>
  <c r="AK11" i="58"/>
  <c r="AT11" i="58" s="1"/>
  <c r="AJ11" i="58"/>
  <c r="AG24" i="54"/>
  <c r="AP24" i="54" s="1"/>
  <c r="AF24" i="54"/>
  <c r="AO24" i="54" s="1"/>
  <c r="AE24" i="54"/>
  <c r="W25" i="54"/>
  <c r="AG29" i="47"/>
  <c r="AP29" i="47" s="1"/>
  <c r="AE29" i="47"/>
  <c r="AF29" i="47"/>
  <c r="AO29" i="47" s="1"/>
  <c r="W30" i="47"/>
  <c r="AI27" i="86"/>
  <c r="AN27" i="86"/>
  <c r="AF26" i="13"/>
  <c r="AO26" i="13" s="1"/>
  <c r="W27" i="13"/>
  <c r="AE26" i="13"/>
  <c r="AG26" i="13"/>
  <c r="AP26" i="13" s="1"/>
  <c r="AF25" i="84"/>
  <c r="AO25" i="84" s="1"/>
  <c r="W26" i="84"/>
  <c r="AG25" i="84"/>
  <c r="AP25" i="84" s="1"/>
  <c r="AE25" i="84"/>
  <c r="AJ7" i="58"/>
  <c r="AK7" i="58"/>
  <c r="AT7" i="58" s="1"/>
  <c r="Y20" i="98"/>
  <c r="X20" i="98"/>
  <c r="Z20" i="98" s="1"/>
  <c r="AG21" i="83"/>
  <c r="AP21" i="83" s="1"/>
  <c r="W22" i="83"/>
  <c r="AF21" i="83"/>
  <c r="AO21" i="83" s="1"/>
  <c r="AE21" i="83"/>
  <c r="AR31" i="97"/>
  <c r="AJ14" i="58"/>
  <c r="AS14" i="58" s="1"/>
  <c r="AK14" i="58"/>
  <c r="Y28" i="92"/>
  <c r="X28" i="92"/>
  <c r="Z28" i="92" s="1"/>
  <c r="Y23" i="41"/>
  <c r="X23" i="41"/>
  <c r="Y24" i="95"/>
  <c r="Z24" i="95" s="1"/>
  <c r="X24" i="95"/>
  <c r="AR23" i="58"/>
  <c r="AR25" i="58" s="1"/>
  <c r="AJ16" i="58"/>
  <c r="AS16" i="58" s="1"/>
  <c r="AK16" i="58"/>
  <c r="AH17" i="94"/>
  <c r="AQ17" i="94" s="1"/>
  <c r="AJ3" i="58"/>
  <c r="AB4" i="58"/>
  <c r="AG19" i="87"/>
  <c r="AP19" i="87" s="1"/>
  <c r="W20" i="87"/>
  <c r="AE19" i="87"/>
  <c r="AF19" i="87"/>
  <c r="AO19" i="87" s="1"/>
  <c r="Z17" i="94"/>
  <c r="AI17" i="102"/>
  <c r="AN17" i="102"/>
  <c r="AH28" i="53"/>
  <c r="AQ28" i="53" s="1"/>
  <c r="AH26" i="51"/>
  <c r="AQ26" i="51" s="1"/>
  <c r="AH29" i="32"/>
  <c r="AQ29" i="32" s="1"/>
  <c r="Z29" i="46"/>
  <c r="Y17" i="85"/>
  <c r="X17" i="85"/>
  <c r="Z17" i="85" s="1"/>
  <c r="AJ6" i="58"/>
  <c r="AK6" i="58"/>
  <c r="AT6" i="58" s="1"/>
  <c r="Y26" i="44"/>
  <c r="X26" i="44"/>
  <c r="Y28" i="52"/>
  <c r="X28" i="52"/>
  <c r="AI18" i="50"/>
  <c r="AN18" i="50"/>
  <c r="AJ13" i="58"/>
  <c r="AK13" i="58"/>
  <c r="AT13" i="58" s="1"/>
  <c r="AH27" i="104"/>
  <c r="AQ27" i="104" s="1"/>
  <c r="AJ23" i="58"/>
  <c r="AS23" i="58" s="1"/>
  <c r="AK23" i="58"/>
  <c r="AT23" i="58" s="1"/>
  <c r="AI27" i="92"/>
  <c r="AN27" i="92"/>
  <c r="AI21" i="16"/>
  <c r="AN21" i="16"/>
  <c r="AJ9" i="58"/>
  <c r="AK9" i="58"/>
  <c r="AT9" i="58" s="1"/>
  <c r="AI28" i="101"/>
  <c r="AN28" i="101"/>
  <c r="AH17" i="35"/>
  <c r="AQ17" i="35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X22" i="9"/>
  <c r="Z29" i="93"/>
  <c r="AF19" i="10"/>
  <c r="AO19" i="10" s="1"/>
  <c r="AG19" i="10"/>
  <c r="AP19" i="10" s="1"/>
  <c r="AE19" i="10"/>
  <c r="W20" i="10"/>
  <c r="Y18" i="102"/>
  <c r="X18" i="102"/>
  <c r="AR20" i="55"/>
  <c r="AR28" i="15"/>
  <c r="Z28" i="53"/>
  <c r="Z26" i="51"/>
  <c r="Y20" i="103"/>
  <c r="X20" i="103"/>
  <c r="AH21" i="55"/>
  <c r="AQ21" i="55" s="1"/>
  <c r="AI24" i="100"/>
  <c r="AN24" i="100"/>
  <c r="AI24" i="45"/>
  <c r="AN24" i="45"/>
  <c r="AJ17" i="58"/>
  <c r="AS17" i="58" s="1"/>
  <c r="AK17" i="58"/>
  <c r="Z25" i="96"/>
  <c r="AH25" i="96"/>
  <c r="AQ25" i="96" s="1"/>
  <c r="AI25" i="44"/>
  <c r="AN25" i="44"/>
  <c r="AI23" i="9"/>
  <c r="AN23" i="9"/>
  <c r="AN25" i="9" s="1"/>
  <c r="AR28" i="46"/>
  <c r="AR25" i="51"/>
  <c r="Z27" i="104"/>
  <c r="AJ20" i="58"/>
  <c r="AK20" i="58"/>
  <c r="AT20" i="58" s="1"/>
  <c r="AR16" i="35"/>
  <c r="AI23" i="95"/>
  <c r="AN23" i="95"/>
  <c r="Z23" i="41" l="1"/>
  <c r="Z25" i="45"/>
  <c r="AG25" i="45" s="1"/>
  <c r="AP25" i="45" s="1"/>
  <c r="AE25" i="100"/>
  <c r="W26" i="100"/>
  <c r="AF25" i="100"/>
  <c r="AO25" i="100" s="1"/>
  <c r="AG25" i="100"/>
  <c r="AP25" i="100" s="1"/>
  <c r="AE23" i="41"/>
  <c r="AG23" i="41"/>
  <c r="AP23" i="41" s="1"/>
  <c r="AF23" i="41"/>
  <c r="AO23" i="41" s="1"/>
  <c r="W24" i="41"/>
  <c r="AE25" i="45"/>
  <c r="AF25" i="45"/>
  <c r="AO25" i="45" s="1"/>
  <c r="W26" i="45"/>
  <c r="AC3" i="9"/>
  <c r="S4" i="9"/>
  <c r="AF27" i="104"/>
  <c r="AO27" i="104" s="1"/>
  <c r="W28" i="104"/>
  <c r="AG27" i="104"/>
  <c r="AP27" i="104" s="1"/>
  <c r="AE27" i="104"/>
  <c r="AR23" i="9"/>
  <c r="AR25" i="9" s="1"/>
  <c r="AR24" i="45"/>
  <c r="AG29" i="93"/>
  <c r="AP29" i="93" s="1"/>
  <c r="W30" i="93"/>
  <c r="AF29" i="93"/>
  <c r="AO29" i="93" s="1"/>
  <c r="AE29" i="93"/>
  <c r="AC16" i="9"/>
  <c r="AB17" i="9" s="1"/>
  <c r="S17" i="9"/>
  <c r="AC10" i="9"/>
  <c r="AB11" i="9" s="1"/>
  <c r="S11" i="9"/>
  <c r="AC4" i="9"/>
  <c r="AB5" i="9" s="1"/>
  <c r="S5" i="9"/>
  <c r="AS9" i="58"/>
  <c r="AL9" i="58"/>
  <c r="AU9" i="58" s="1"/>
  <c r="AH17" i="85"/>
  <c r="AQ17" i="85" s="1"/>
  <c r="AI19" i="87"/>
  <c r="AN19" i="87"/>
  <c r="AL23" i="58"/>
  <c r="AU23" i="58" s="1"/>
  <c r="Y22" i="83"/>
  <c r="X22" i="83"/>
  <c r="AS7" i="58"/>
  <c r="AL7" i="58"/>
  <c r="AU7" i="58" s="1"/>
  <c r="AR27" i="86"/>
  <c r="AH18" i="90"/>
  <c r="AQ18" i="90" s="1"/>
  <c r="AI20" i="18"/>
  <c r="AN20" i="18"/>
  <c r="AS19" i="58"/>
  <c r="AL19" i="58"/>
  <c r="AU19" i="58" s="1"/>
  <c r="AR17" i="82"/>
  <c r="AH22" i="91"/>
  <c r="AQ22" i="91" s="1"/>
  <c r="AS22" i="58"/>
  <c r="AL22" i="58"/>
  <c r="AU22" i="58" s="1"/>
  <c r="AG18" i="48"/>
  <c r="AP18" i="48" s="1"/>
  <c r="AE18" i="48"/>
  <c r="AF18" i="48"/>
  <c r="AO18" i="48" s="1"/>
  <c r="W19" i="48"/>
  <c r="AI29" i="32"/>
  <c r="AN29" i="32"/>
  <c r="AH20" i="103"/>
  <c r="AQ20" i="103" s="1"/>
  <c r="AS13" i="58"/>
  <c r="AL13" i="58"/>
  <c r="AU13" i="58" s="1"/>
  <c r="AH26" i="44"/>
  <c r="AQ26" i="44" s="1"/>
  <c r="W18" i="85"/>
  <c r="AE17" i="85"/>
  <c r="AF17" i="85"/>
  <c r="AO17" i="85" s="1"/>
  <c r="AG17" i="85"/>
  <c r="AP17" i="85" s="1"/>
  <c r="Y20" i="87"/>
  <c r="X20" i="87"/>
  <c r="Y25" i="54"/>
  <c r="X25" i="54"/>
  <c r="Z25" i="54" s="1"/>
  <c r="W19" i="90"/>
  <c r="AG18" i="90"/>
  <c r="AP18" i="90" s="1"/>
  <c r="AF18" i="90"/>
  <c r="AO18" i="90" s="1"/>
  <c r="AE18" i="90"/>
  <c r="Y25" i="88"/>
  <c r="X25" i="88"/>
  <c r="AI22" i="11"/>
  <c r="AN22" i="11"/>
  <c r="AH28" i="86"/>
  <c r="AQ28" i="86" s="1"/>
  <c r="Y30" i="15"/>
  <c r="X30" i="15"/>
  <c r="AS5" i="58"/>
  <c r="AL5" i="58"/>
  <c r="AU5" i="58" s="1"/>
  <c r="AF22" i="91"/>
  <c r="AO22" i="91" s="1"/>
  <c r="AG22" i="91"/>
  <c r="AP22" i="91" s="1"/>
  <c r="AE22" i="91"/>
  <c r="W23" i="91"/>
  <c r="AR27" i="52"/>
  <c r="Y30" i="32"/>
  <c r="X30" i="32"/>
  <c r="S16" i="9"/>
  <c r="AC15" i="9"/>
  <c r="AB16" i="9" s="1"/>
  <c r="AR25" i="44"/>
  <c r="AE25" i="96"/>
  <c r="AG25" i="96"/>
  <c r="AP25" i="96" s="1"/>
  <c r="W26" i="96"/>
  <c r="AF25" i="96"/>
  <c r="AO25" i="96" s="1"/>
  <c r="AR24" i="100"/>
  <c r="Z20" i="103"/>
  <c r="Y20" i="10"/>
  <c r="X20" i="10"/>
  <c r="AC20" i="9"/>
  <c r="AB21" i="9" s="1"/>
  <c r="S21" i="9"/>
  <c r="AC14" i="9"/>
  <c r="AB15" i="9" s="1"/>
  <c r="S15" i="9"/>
  <c r="AC8" i="9"/>
  <c r="AB9" i="9" s="1"/>
  <c r="S9" i="9"/>
  <c r="AR21" i="16"/>
  <c r="Z26" i="44"/>
  <c r="AR17" i="102"/>
  <c r="AH24" i="95"/>
  <c r="AQ24" i="95" s="1"/>
  <c r="AH28" i="92"/>
  <c r="AQ28" i="92" s="1"/>
  <c r="AH20" i="98"/>
  <c r="AQ20" i="98" s="1"/>
  <c r="AI25" i="84"/>
  <c r="AN25" i="84"/>
  <c r="AI26" i="13"/>
  <c r="AN26" i="13"/>
  <c r="Y30" i="47"/>
  <c r="X30" i="47"/>
  <c r="AI24" i="54"/>
  <c r="AN24" i="54"/>
  <c r="AH29" i="101"/>
  <c r="AQ29" i="101" s="1"/>
  <c r="AS21" i="58"/>
  <c r="AL21" i="58"/>
  <c r="AU21" i="58" s="1"/>
  <c r="AS18" i="58"/>
  <c r="AL18" i="58"/>
  <c r="AU18" i="58" s="1"/>
  <c r="AH18" i="82"/>
  <c r="AQ18" i="82" s="1"/>
  <c r="AG25" i="20"/>
  <c r="AP25" i="20" s="1"/>
  <c r="AE25" i="20"/>
  <c r="AF25" i="20"/>
  <c r="AO25" i="20" s="1"/>
  <c r="W26" i="20"/>
  <c r="AI21" i="43"/>
  <c r="AN21" i="43"/>
  <c r="AR22" i="49"/>
  <c r="AR19" i="98"/>
  <c r="Z28" i="86"/>
  <c r="AI29" i="15"/>
  <c r="AN29" i="15"/>
  <c r="AH23" i="49"/>
  <c r="AQ23" i="49" s="1"/>
  <c r="Y20" i="99"/>
  <c r="Z20" i="99" s="1"/>
  <c r="X20" i="99"/>
  <c r="AI18" i="42"/>
  <c r="AN18" i="42"/>
  <c r="Y22" i="55"/>
  <c r="X22" i="55"/>
  <c r="AC9" i="9"/>
  <c r="AB10" i="9" s="1"/>
  <c r="S10" i="9"/>
  <c r="AL17" i="58"/>
  <c r="AU17" i="58" s="1"/>
  <c r="AT17" i="58"/>
  <c r="S8" i="9"/>
  <c r="AC7" i="9"/>
  <c r="AB8" i="9" s="1"/>
  <c r="AR18" i="50"/>
  <c r="AF29" i="46"/>
  <c r="AO29" i="46" s="1"/>
  <c r="AG29" i="46"/>
  <c r="AP29" i="46" s="1"/>
  <c r="W30" i="46"/>
  <c r="AE29" i="46"/>
  <c r="AE17" i="94"/>
  <c r="AG17" i="94"/>
  <c r="AP17" i="94" s="1"/>
  <c r="AF17" i="94"/>
  <c r="AO17" i="94" s="1"/>
  <c r="W18" i="94"/>
  <c r="AJ4" i="58"/>
  <c r="AK4" i="58"/>
  <c r="AT4" i="58" s="1"/>
  <c r="AG24" i="95"/>
  <c r="AP24" i="95" s="1"/>
  <c r="W25" i="95"/>
  <c r="AF24" i="95"/>
  <c r="AO24" i="95" s="1"/>
  <c r="AE24" i="95"/>
  <c r="AF28" i="92"/>
  <c r="AO28" i="92" s="1"/>
  <c r="AE28" i="92"/>
  <c r="W29" i="92"/>
  <c r="AG28" i="92"/>
  <c r="AP28" i="92" s="1"/>
  <c r="AE20" i="98"/>
  <c r="W21" i="98"/>
  <c r="AG20" i="98"/>
  <c r="AP20" i="98" s="1"/>
  <c r="AF20" i="98"/>
  <c r="AO20" i="98" s="1"/>
  <c r="Y27" i="13"/>
  <c r="X27" i="13"/>
  <c r="AF29" i="101"/>
  <c r="AO29" i="101" s="1"/>
  <c r="AE29" i="101"/>
  <c r="W30" i="101"/>
  <c r="AG29" i="101"/>
  <c r="AP29" i="101" s="1"/>
  <c r="AG32" i="97"/>
  <c r="AP32" i="97" s="1"/>
  <c r="AF32" i="97"/>
  <c r="AO32" i="97" s="1"/>
  <c r="AE32" i="97"/>
  <c r="W33" i="97"/>
  <c r="Z18" i="82"/>
  <c r="Y22" i="43"/>
  <c r="X22" i="43"/>
  <c r="Z22" i="43" s="1"/>
  <c r="AS10" i="58"/>
  <c r="AL10" i="58"/>
  <c r="AU10" i="58" s="1"/>
  <c r="AL15" i="58"/>
  <c r="AU15" i="58" s="1"/>
  <c r="AT15" i="58"/>
  <c r="Z23" i="49"/>
  <c r="Y19" i="42"/>
  <c r="X19" i="42"/>
  <c r="Z19" i="42" s="1"/>
  <c r="AS12" i="58"/>
  <c r="AL12" i="58"/>
  <c r="AU12" i="58" s="1"/>
  <c r="AR23" i="95"/>
  <c r="S22" i="9"/>
  <c r="AC21" i="9"/>
  <c r="AB22" i="9" s="1"/>
  <c r="AI19" i="10"/>
  <c r="AN19" i="10"/>
  <c r="AC13" i="9"/>
  <c r="AB14" i="9" s="1"/>
  <c r="S14" i="9"/>
  <c r="AE26" i="51"/>
  <c r="AF26" i="51"/>
  <c r="AO26" i="51" s="1"/>
  <c r="W27" i="51"/>
  <c r="AG26" i="51"/>
  <c r="AP26" i="51" s="1"/>
  <c r="AH18" i="102"/>
  <c r="AQ18" i="102" s="1"/>
  <c r="AC18" i="9"/>
  <c r="AB19" i="9" s="1"/>
  <c r="S19" i="9"/>
  <c r="AC12" i="9"/>
  <c r="AB13" i="9" s="1"/>
  <c r="S13" i="9"/>
  <c r="AC6" i="9"/>
  <c r="AB7" i="9" s="1"/>
  <c r="S7" i="9"/>
  <c r="AR28" i="101"/>
  <c r="AR27" i="92"/>
  <c r="AH28" i="52"/>
  <c r="AQ28" i="52" s="1"/>
  <c r="AS3" i="58"/>
  <c r="AL3" i="58"/>
  <c r="AU3" i="58" s="1"/>
  <c r="AL16" i="58"/>
  <c r="AU16" i="58" s="1"/>
  <c r="AT16" i="58"/>
  <c r="AI21" i="83"/>
  <c r="AN21" i="83"/>
  <c r="Y26" i="84"/>
  <c r="X26" i="84"/>
  <c r="AI29" i="47"/>
  <c r="AN29" i="47"/>
  <c r="AI24" i="88"/>
  <c r="AN24" i="88"/>
  <c r="AH19" i="50"/>
  <c r="AQ19" i="50" s="1"/>
  <c r="AR19" i="103"/>
  <c r="AH22" i="16"/>
  <c r="AQ22" i="16" s="1"/>
  <c r="AR21" i="91"/>
  <c r="AR17" i="90"/>
  <c r="AI31" i="89"/>
  <c r="AP31" i="89"/>
  <c r="Y30" i="105"/>
  <c r="X30" i="105"/>
  <c r="AI17" i="35"/>
  <c r="AN17" i="35"/>
  <c r="S20" i="9"/>
  <c r="AC19" i="9"/>
  <c r="AB20" i="9" s="1"/>
  <c r="S23" i="9"/>
  <c r="AC22" i="9"/>
  <c r="AB23" i="9" s="1"/>
  <c r="AS20" i="58"/>
  <c r="AL20" i="58"/>
  <c r="AU20" i="58" s="1"/>
  <c r="AE28" i="53"/>
  <c r="AF28" i="53"/>
  <c r="AO28" i="53" s="1"/>
  <c r="AG28" i="53"/>
  <c r="AP28" i="53" s="1"/>
  <c r="W29" i="53"/>
  <c r="Z18" i="102"/>
  <c r="AC17" i="9"/>
  <c r="AB18" i="9" s="1"/>
  <c r="S18" i="9"/>
  <c r="AC11" i="9"/>
  <c r="AB12" i="9" s="1"/>
  <c r="S12" i="9"/>
  <c r="S6" i="9"/>
  <c r="AC5" i="9"/>
  <c r="AB6" i="9" s="1"/>
  <c r="Z28" i="52"/>
  <c r="AS6" i="58"/>
  <c r="AL6" i="58"/>
  <c r="AU6" i="58" s="1"/>
  <c r="AH23" i="41"/>
  <c r="AQ23" i="41" s="1"/>
  <c r="AL14" i="58"/>
  <c r="AU14" i="58" s="1"/>
  <c r="AT14" i="58"/>
  <c r="AS11" i="58"/>
  <c r="AL11" i="58"/>
  <c r="AU11" i="58" s="1"/>
  <c r="AR22" i="41"/>
  <c r="Z19" i="50"/>
  <c r="Y21" i="18"/>
  <c r="X21" i="18"/>
  <c r="AH25" i="45"/>
  <c r="AQ25" i="45" s="1"/>
  <c r="AH25" i="100"/>
  <c r="AQ25" i="100" s="1"/>
  <c r="Y23" i="11"/>
  <c r="Z23" i="11"/>
  <c r="X23" i="11"/>
  <c r="Z22" i="16"/>
  <c r="AR16" i="85"/>
  <c r="AS8" i="58"/>
  <c r="AL8" i="58"/>
  <c r="AU8" i="58" s="1"/>
  <c r="AI19" i="99"/>
  <c r="AN19" i="99"/>
  <c r="X32" i="89"/>
  <c r="Z32" i="89" s="1"/>
  <c r="Y32" i="89"/>
  <c r="AI29" i="105"/>
  <c r="AN29" i="105"/>
  <c r="Y18" i="35"/>
  <c r="X18" i="35"/>
  <c r="AI21" i="55"/>
  <c r="AN21" i="55"/>
  <c r="Z18" i="35" l="1"/>
  <c r="Z21" i="18"/>
  <c r="Z22" i="55"/>
  <c r="AF22" i="55" s="1"/>
  <c r="AO22" i="55" s="1"/>
  <c r="W19" i="35"/>
  <c r="AG18" i="35"/>
  <c r="AP18" i="35" s="1"/>
  <c r="AF18" i="35"/>
  <c r="AO18" i="35" s="1"/>
  <c r="AE18" i="35"/>
  <c r="AG21" i="18"/>
  <c r="AP21" i="18" s="1"/>
  <c r="AE21" i="18"/>
  <c r="W22" i="18"/>
  <c r="AF21" i="18"/>
  <c r="AO21" i="18" s="1"/>
  <c r="AG22" i="55"/>
  <c r="AP22" i="55" s="1"/>
  <c r="AE22" i="55"/>
  <c r="AF20" i="99"/>
  <c r="AO20" i="99" s="1"/>
  <c r="W21" i="99"/>
  <c r="AE20" i="99"/>
  <c r="AN20" i="99" s="1"/>
  <c r="AG20" i="99"/>
  <c r="AE18" i="102"/>
  <c r="AF18" i="102"/>
  <c r="AO18" i="102" s="1"/>
  <c r="AG18" i="102"/>
  <c r="AP18" i="102" s="1"/>
  <c r="W19" i="102"/>
  <c r="AE32" i="89"/>
  <c r="AG32" i="89"/>
  <c r="AP32" i="89" s="1"/>
  <c r="W33" i="89"/>
  <c r="AF32" i="89"/>
  <c r="AO32" i="89" s="1"/>
  <c r="AR19" i="99"/>
  <c r="AH23" i="11"/>
  <c r="AQ23" i="11" s="1"/>
  <c r="AF28" i="52"/>
  <c r="AO28" i="52" s="1"/>
  <c r="AG28" i="52"/>
  <c r="AP28" i="52" s="1"/>
  <c r="W29" i="52"/>
  <c r="AE28" i="52"/>
  <c r="AJ18" i="9"/>
  <c r="AK18" i="9"/>
  <c r="AT18" i="9" s="1"/>
  <c r="AI28" i="53"/>
  <c r="AN28" i="53"/>
  <c r="AJ22" i="9"/>
  <c r="AK22" i="9"/>
  <c r="AT22" i="9" s="1"/>
  <c r="AH19" i="42"/>
  <c r="AQ19" i="42" s="1"/>
  <c r="AI24" i="95"/>
  <c r="AN24" i="95"/>
  <c r="AI29" i="46"/>
  <c r="AN29" i="46"/>
  <c r="AJ8" i="9"/>
  <c r="AK8" i="9"/>
  <c r="AT8" i="9" s="1"/>
  <c r="AH22" i="55"/>
  <c r="AQ22" i="55" s="1"/>
  <c r="AR24" i="54"/>
  <c r="Y26" i="96"/>
  <c r="X26" i="96"/>
  <c r="AH25" i="54"/>
  <c r="AQ25" i="54" s="1"/>
  <c r="AR29" i="32"/>
  <c r="AR20" i="18"/>
  <c r="AK5" i="9"/>
  <c r="AT5" i="9" s="1"/>
  <c r="AJ5" i="9"/>
  <c r="AI29" i="93"/>
  <c r="AN29" i="93"/>
  <c r="AI23" i="41"/>
  <c r="AN23" i="41"/>
  <c r="AR31" i="89"/>
  <c r="AR24" i="88"/>
  <c r="AK13" i="9"/>
  <c r="AT13" i="9" s="1"/>
  <c r="AJ13" i="9"/>
  <c r="AI26" i="51"/>
  <c r="AN26" i="51"/>
  <c r="W20" i="42"/>
  <c r="AE19" i="42"/>
  <c r="AF19" i="42"/>
  <c r="AO19" i="42" s="1"/>
  <c r="AG19" i="42"/>
  <c r="AP19" i="42" s="1"/>
  <c r="Y33" i="97"/>
  <c r="X33" i="97"/>
  <c r="Y30" i="101"/>
  <c r="Z30" i="101" s="1"/>
  <c r="X30" i="101"/>
  <c r="Y18" i="94"/>
  <c r="X18" i="94"/>
  <c r="X30" i="46"/>
  <c r="Y30" i="46"/>
  <c r="AI25" i="20"/>
  <c r="AN25" i="20"/>
  <c r="AH30" i="47"/>
  <c r="AQ30" i="47" s="1"/>
  <c r="AR25" i="84"/>
  <c r="AE26" i="44"/>
  <c r="W27" i="44"/>
  <c r="AF26" i="44"/>
  <c r="AO26" i="44" s="1"/>
  <c r="AG26" i="44"/>
  <c r="AP26" i="44" s="1"/>
  <c r="AJ15" i="9"/>
  <c r="AK15" i="9"/>
  <c r="AT15" i="9" s="1"/>
  <c r="AF20" i="103"/>
  <c r="AO20" i="103" s="1"/>
  <c r="W21" i="103"/>
  <c r="AG20" i="103"/>
  <c r="AP20" i="103" s="1"/>
  <c r="AE20" i="103"/>
  <c r="AH30" i="32"/>
  <c r="AQ30" i="32" s="1"/>
  <c r="Y23" i="91"/>
  <c r="X23" i="91"/>
  <c r="Z30" i="15"/>
  <c r="AH30" i="15"/>
  <c r="AQ30" i="15" s="1"/>
  <c r="AE25" i="54"/>
  <c r="AF25" i="54"/>
  <c r="AO25" i="54" s="1"/>
  <c r="AG25" i="54"/>
  <c r="AP25" i="54" s="1"/>
  <c r="W26" i="54"/>
  <c r="AI25" i="45"/>
  <c r="AN25" i="45"/>
  <c r="AG23" i="11"/>
  <c r="AP23" i="11" s="1"/>
  <c r="W24" i="11"/>
  <c r="AE23" i="11"/>
  <c r="AF23" i="11"/>
  <c r="AO23" i="11" s="1"/>
  <c r="AR17" i="35"/>
  <c r="AR21" i="83"/>
  <c r="AH22" i="43"/>
  <c r="AQ22" i="43" s="1"/>
  <c r="AI32" i="97"/>
  <c r="AN32" i="97"/>
  <c r="AI29" i="101"/>
  <c r="AN29" i="101"/>
  <c r="Y29" i="92"/>
  <c r="X29" i="92"/>
  <c r="Z29" i="92" s="1"/>
  <c r="Y25" i="95"/>
  <c r="X25" i="95"/>
  <c r="Z25" i="95" s="1"/>
  <c r="AR29" i="15"/>
  <c r="Z30" i="47"/>
  <c r="AI25" i="96"/>
  <c r="AN25" i="96"/>
  <c r="Z30" i="32"/>
  <c r="AI22" i="91"/>
  <c r="AN22" i="91"/>
  <c r="AI18" i="90"/>
  <c r="AN18" i="90"/>
  <c r="Y19" i="48"/>
  <c r="X19" i="48"/>
  <c r="AK11" i="9"/>
  <c r="AT11" i="9" s="1"/>
  <c r="AJ11" i="9"/>
  <c r="Y30" i="93"/>
  <c r="X30" i="93"/>
  <c r="Z30" i="93" s="1"/>
  <c r="AB4" i="9"/>
  <c r="AJ3" i="9"/>
  <c r="AR29" i="105"/>
  <c r="AH21" i="18"/>
  <c r="AQ21" i="18" s="1"/>
  <c r="AJ6" i="9"/>
  <c r="AK6" i="9"/>
  <c r="AT6" i="9" s="1"/>
  <c r="AR21" i="55"/>
  <c r="AR29" i="47"/>
  <c r="AJ19" i="9"/>
  <c r="AS19" i="9" s="1"/>
  <c r="AK19" i="9"/>
  <c r="AJ14" i="9"/>
  <c r="AS14" i="9" s="1"/>
  <c r="AK14" i="9"/>
  <c r="AG23" i="49"/>
  <c r="AP23" i="49" s="1"/>
  <c r="W24" i="49"/>
  <c r="AE23" i="49"/>
  <c r="AF23" i="49"/>
  <c r="AO23" i="49" s="1"/>
  <c r="AF22" i="43"/>
  <c r="AO22" i="43" s="1"/>
  <c r="AE22" i="43"/>
  <c r="AG22" i="43"/>
  <c r="AP22" i="43" s="1"/>
  <c r="W23" i="43"/>
  <c r="AI28" i="92"/>
  <c r="AN28" i="92"/>
  <c r="AG28" i="86"/>
  <c r="AP28" i="86" s="1"/>
  <c r="AF28" i="86"/>
  <c r="AO28" i="86" s="1"/>
  <c r="AE28" i="86"/>
  <c r="W29" i="86"/>
  <c r="AR21" i="43"/>
  <c r="AJ21" i="9"/>
  <c r="AK21" i="9"/>
  <c r="AT21" i="9" s="1"/>
  <c r="AR22" i="11"/>
  <c r="AH20" i="87"/>
  <c r="AQ20" i="87" s="1"/>
  <c r="AI17" i="85"/>
  <c r="AN17" i="85"/>
  <c r="AR19" i="87"/>
  <c r="AI27" i="104"/>
  <c r="AN27" i="104"/>
  <c r="Y24" i="41"/>
  <c r="X24" i="41"/>
  <c r="AH26" i="84"/>
  <c r="AQ26" i="84" s="1"/>
  <c r="AH27" i="13"/>
  <c r="AQ27" i="13" s="1"/>
  <c r="Y21" i="98"/>
  <c r="X21" i="98"/>
  <c r="AT25" i="58"/>
  <c r="AI17" i="94"/>
  <c r="AN17" i="94"/>
  <c r="AR18" i="42"/>
  <c r="AH20" i="10"/>
  <c r="AQ20" i="10" s="1"/>
  <c r="AH25" i="88"/>
  <c r="AQ25" i="88" s="1"/>
  <c r="Z20" i="87"/>
  <c r="Y18" i="85"/>
  <c r="X18" i="85"/>
  <c r="AI18" i="48"/>
  <c r="AN18" i="48"/>
  <c r="AH22" i="83"/>
  <c r="AQ22" i="83" s="1"/>
  <c r="AJ17" i="9"/>
  <c r="AK17" i="9"/>
  <c r="AT17" i="9" s="1"/>
  <c r="Y26" i="45"/>
  <c r="X26" i="45"/>
  <c r="Y26" i="100"/>
  <c r="X26" i="100"/>
  <c r="Z26" i="100" s="1"/>
  <c r="AH18" i="35"/>
  <c r="AQ18" i="35" s="1"/>
  <c r="Y29" i="53"/>
  <c r="X29" i="53"/>
  <c r="AJ23" i="9"/>
  <c r="AK23" i="9"/>
  <c r="AT23" i="9" s="1"/>
  <c r="AH30" i="105"/>
  <c r="AQ30" i="105" s="1"/>
  <c r="AH32" i="89"/>
  <c r="AQ32" i="89" s="1"/>
  <c r="AE19" i="50"/>
  <c r="AG19" i="50"/>
  <c r="AP19" i="50" s="1"/>
  <c r="W20" i="50"/>
  <c r="AF19" i="50"/>
  <c r="AO19" i="50" s="1"/>
  <c r="AK12" i="9"/>
  <c r="AT12" i="9" s="1"/>
  <c r="AJ12" i="9"/>
  <c r="Z30" i="105"/>
  <c r="AE22" i="16"/>
  <c r="AF22" i="16"/>
  <c r="AO22" i="16" s="1"/>
  <c r="AG22" i="16"/>
  <c r="AP22" i="16" s="1"/>
  <c r="W23" i="16"/>
  <c r="AJ20" i="9"/>
  <c r="AK20" i="9"/>
  <c r="AT20" i="9" s="1"/>
  <c r="Z26" i="84"/>
  <c r="AJ7" i="9"/>
  <c r="AK7" i="9"/>
  <c r="AT7" i="9" s="1"/>
  <c r="Y27" i="51"/>
  <c r="X27" i="51"/>
  <c r="AR19" i="10"/>
  <c r="AE18" i="82"/>
  <c r="AF18" i="82"/>
  <c r="AO18" i="82" s="1"/>
  <c r="W19" i="82"/>
  <c r="AG18" i="82"/>
  <c r="AP18" i="82" s="1"/>
  <c r="Z27" i="13"/>
  <c r="AI20" i="98"/>
  <c r="AN20" i="98"/>
  <c r="AL4" i="58"/>
  <c r="AU4" i="58" s="1"/>
  <c r="AU25" i="58" s="1"/>
  <c r="C11" i="58" s="1"/>
  <c r="F2" i="57" s="1"/>
  <c r="AS4" i="58"/>
  <c r="AS25" i="58" s="1"/>
  <c r="AJ10" i="9"/>
  <c r="AK10" i="9"/>
  <c r="AT10" i="9" s="1"/>
  <c r="AH20" i="99"/>
  <c r="AQ20" i="99" s="1"/>
  <c r="Y26" i="20"/>
  <c r="X26" i="20"/>
  <c r="AR26" i="13"/>
  <c r="AJ9" i="9"/>
  <c r="AK9" i="9"/>
  <c r="AT9" i="9" s="1"/>
  <c r="Z20" i="10"/>
  <c r="AJ16" i="9"/>
  <c r="AS16" i="9" s="1"/>
  <c r="AK16" i="9"/>
  <c r="Z25" i="88"/>
  <c r="Y19" i="90"/>
  <c r="X19" i="90"/>
  <c r="Z22" i="83"/>
  <c r="Y28" i="104"/>
  <c r="X28" i="104"/>
  <c r="Z28" i="104" s="1"/>
  <c r="AI25" i="100"/>
  <c r="AN25" i="100"/>
  <c r="Z30" i="46" l="1"/>
  <c r="Z19" i="48"/>
  <c r="W23" i="55"/>
  <c r="W20" i="48"/>
  <c r="AF19" i="48"/>
  <c r="AO19" i="48" s="1"/>
  <c r="AG19" i="48"/>
  <c r="AP19" i="48" s="1"/>
  <c r="AE19" i="48"/>
  <c r="AG30" i="101"/>
  <c r="AP30" i="101" s="1"/>
  <c r="AF30" i="101"/>
  <c r="AO30" i="101" s="1"/>
  <c r="AE30" i="101"/>
  <c r="W31" i="101"/>
  <c r="AF28" i="104"/>
  <c r="AO28" i="104" s="1"/>
  <c r="AE28" i="104"/>
  <c r="AG28" i="104"/>
  <c r="AP28" i="104" s="1"/>
  <c r="W29" i="104"/>
  <c r="AG30" i="46"/>
  <c r="AP30" i="46" s="1"/>
  <c r="AE30" i="46"/>
  <c r="AF30" i="46"/>
  <c r="AO30" i="46" s="1"/>
  <c r="W31" i="46"/>
  <c r="AH27" i="51"/>
  <c r="AQ27" i="51" s="1"/>
  <c r="W27" i="100"/>
  <c r="AF26" i="100"/>
  <c r="AO26" i="100" s="1"/>
  <c r="AG26" i="100"/>
  <c r="AP26" i="100" s="1"/>
  <c r="AE26" i="100"/>
  <c r="AS17" i="9"/>
  <c r="AL17" i="9"/>
  <c r="AU17" i="9" s="1"/>
  <c r="Y29" i="86"/>
  <c r="X29" i="86"/>
  <c r="AL19" i="9"/>
  <c r="AU19" i="9" s="1"/>
  <c r="AT19" i="9"/>
  <c r="W31" i="93"/>
  <c r="AG30" i="93"/>
  <c r="AP30" i="93" s="1"/>
  <c r="AF30" i="93"/>
  <c r="AO30" i="93" s="1"/>
  <c r="AE30" i="93"/>
  <c r="AG25" i="95"/>
  <c r="AP25" i="95" s="1"/>
  <c r="AF25" i="95"/>
  <c r="AO25" i="95" s="1"/>
  <c r="W26" i="95"/>
  <c r="AE25" i="95"/>
  <c r="AR29" i="101"/>
  <c r="AR25" i="45"/>
  <c r="AH23" i="91"/>
  <c r="AQ23" i="91" s="1"/>
  <c r="Y27" i="44"/>
  <c r="X27" i="44"/>
  <c r="AS13" i="9"/>
  <c r="AL13" i="9"/>
  <c r="AU13" i="9" s="1"/>
  <c r="AR24" i="95"/>
  <c r="Y19" i="102"/>
  <c r="X19" i="102"/>
  <c r="AS9" i="9"/>
  <c r="AL9" i="9"/>
  <c r="AU9" i="9" s="1"/>
  <c r="W27" i="84"/>
  <c r="AG26" i="84"/>
  <c r="AP26" i="84" s="1"/>
  <c r="AF26" i="84"/>
  <c r="AO26" i="84" s="1"/>
  <c r="AE26" i="84"/>
  <c r="AR18" i="48"/>
  <c r="AR17" i="94"/>
  <c r="AR27" i="104"/>
  <c r="AI28" i="86"/>
  <c r="AN28" i="86"/>
  <c r="Y23" i="43"/>
  <c r="X23" i="43"/>
  <c r="AI23" i="49"/>
  <c r="AN23" i="49"/>
  <c r="AS6" i="9"/>
  <c r="AL6" i="9"/>
  <c r="AU6" i="9" s="1"/>
  <c r="AR25" i="96"/>
  <c r="Z23" i="91"/>
  <c r="AI26" i="44"/>
  <c r="AN26" i="44"/>
  <c r="AH30" i="46"/>
  <c r="AQ30" i="46" s="1"/>
  <c r="AR23" i="41"/>
  <c r="AS22" i="9"/>
  <c r="AL22" i="9"/>
  <c r="AU22" i="9" s="1"/>
  <c r="AI28" i="52"/>
  <c r="AN28" i="52"/>
  <c r="Y21" i="99"/>
  <c r="X21" i="99"/>
  <c r="AE25" i="88"/>
  <c r="W26" i="88"/>
  <c r="AF25" i="88"/>
  <c r="AO25" i="88" s="1"/>
  <c r="AG25" i="88"/>
  <c r="AP25" i="88" s="1"/>
  <c r="Y19" i="82"/>
  <c r="X19" i="82"/>
  <c r="Z19" i="82" s="1"/>
  <c r="Y20" i="50"/>
  <c r="X20" i="50"/>
  <c r="AH26" i="20"/>
  <c r="AQ26" i="20" s="1"/>
  <c r="AS20" i="9"/>
  <c r="AL20" i="9"/>
  <c r="AU20" i="9" s="1"/>
  <c r="W31" i="105"/>
  <c r="AG30" i="105"/>
  <c r="AP30" i="105" s="1"/>
  <c r="AE30" i="105"/>
  <c r="AF30" i="105"/>
  <c r="AO30" i="105" s="1"/>
  <c r="AH26" i="45"/>
  <c r="AQ26" i="45" s="1"/>
  <c r="AH18" i="85"/>
  <c r="AQ18" i="85" s="1"/>
  <c r="AS21" i="9"/>
  <c r="AL21" i="9"/>
  <c r="AU21" i="9" s="1"/>
  <c r="Y24" i="49"/>
  <c r="X24" i="49"/>
  <c r="Z24" i="49" s="1"/>
  <c r="AS11" i="9"/>
  <c r="AL11" i="9"/>
  <c r="AU11" i="9" s="1"/>
  <c r="AR18" i="90"/>
  <c r="AE30" i="47"/>
  <c r="AN30" i="47" s="1"/>
  <c r="AG30" i="47"/>
  <c r="AF30" i="47"/>
  <c r="AO30" i="47" s="1"/>
  <c r="W31" i="47"/>
  <c r="AH29" i="92"/>
  <c r="AQ29" i="92" s="1"/>
  <c r="AR32" i="97"/>
  <c r="AI23" i="11"/>
  <c r="AN23" i="11"/>
  <c r="Y26" i="54"/>
  <c r="X26" i="54"/>
  <c r="AS15" i="9"/>
  <c r="AL15" i="9"/>
  <c r="AU15" i="9" s="1"/>
  <c r="AH18" i="94"/>
  <c r="AQ18" i="94" s="1"/>
  <c r="AH33" i="97"/>
  <c r="AQ33" i="97" s="1"/>
  <c r="AI19" i="42"/>
  <c r="AN19" i="42"/>
  <c r="AS8" i="9"/>
  <c r="AL8" i="9"/>
  <c r="AU8" i="9" s="1"/>
  <c r="Y29" i="52"/>
  <c r="X29" i="52"/>
  <c r="X33" i="89"/>
  <c r="Y33" i="89"/>
  <c r="AI18" i="35"/>
  <c r="AN18" i="35"/>
  <c r="AH28" i="104"/>
  <c r="AQ28" i="104" s="1"/>
  <c r="W21" i="10"/>
  <c r="AG20" i="10"/>
  <c r="AP20" i="10" s="1"/>
  <c r="AE20" i="10"/>
  <c r="AF20" i="10"/>
  <c r="AO20" i="10" s="1"/>
  <c r="AR20" i="98"/>
  <c r="AI18" i="82"/>
  <c r="AN18" i="82"/>
  <c r="AS12" i="9"/>
  <c r="AL12" i="9"/>
  <c r="AU12" i="9" s="1"/>
  <c r="Z26" i="45"/>
  <c r="Z18" i="85"/>
  <c r="Z21" i="98"/>
  <c r="AH21" i="98"/>
  <c r="AQ21" i="98" s="1"/>
  <c r="AH24" i="41"/>
  <c r="AQ24" i="41" s="1"/>
  <c r="AI22" i="43"/>
  <c r="AN22" i="43"/>
  <c r="AS3" i="9"/>
  <c r="AL3" i="9"/>
  <c r="AU3" i="9" s="1"/>
  <c r="AG29" i="92"/>
  <c r="AP29" i="92" s="1"/>
  <c r="AF29" i="92"/>
  <c r="AO29" i="92" s="1"/>
  <c r="AE29" i="92"/>
  <c r="W30" i="92"/>
  <c r="X24" i="11"/>
  <c r="Y24" i="11"/>
  <c r="AI20" i="103"/>
  <c r="AN20" i="103"/>
  <c r="Z18" i="94"/>
  <c r="Z33" i="97"/>
  <c r="Y20" i="42"/>
  <c r="X20" i="42"/>
  <c r="AR29" i="93"/>
  <c r="AH26" i="96"/>
  <c r="AQ26" i="96" s="1"/>
  <c r="AR28" i="53"/>
  <c r="AI18" i="102"/>
  <c r="AN18" i="102"/>
  <c r="AL16" i="9"/>
  <c r="AU16" i="9" s="1"/>
  <c r="AT16" i="9"/>
  <c r="Z27" i="51"/>
  <c r="AI22" i="16"/>
  <c r="AN22" i="16"/>
  <c r="AF22" i="83"/>
  <c r="AO22" i="83" s="1"/>
  <c r="AG22" i="83"/>
  <c r="AP22" i="83" s="1"/>
  <c r="AE22" i="83"/>
  <c r="W23" i="83"/>
  <c r="AH19" i="90"/>
  <c r="AQ19" i="90" s="1"/>
  <c r="Z26" i="20"/>
  <c r="AI19" i="50"/>
  <c r="AN19" i="50"/>
  <c r="AS23" i="9"/>
  <c r="AL23" i="9"/>
  <c r="AU23" i="9" s="1"/>
  <c r="AR25" i="100"/>
  <c r="Z19" i="90"/>
  <c r="AG27" i="13"/>
  <c r="AP27" i="13" s="1"/>
  <c r="W28" i="13"/>
  <c r="AF27" i="13"/>
  <c r="AO27" i="13" s="1"/>
  <c r="AE27" i="13"/>
  <c r="AS7" i="9"/>
  <c r="AL7" i="9"/>
  <c r="AU7" i="9" s="1"/>
  <c r="Y23" i="16"/>
  <c r="X23" i="16"/>
  <c r="Z23" i="16" s="1"/>
  <c r="Z29" i="53"/>
  <c r="AH29" i="53"/>
  <c r="AQ29" i="53" s="1"/>
  <c r="Z24" i="41"/>
  <c r="AL14" i="9"/>
  <c r="AU14" i="9" s="1"/>
  <c r="AT14" i="9"/>
  <c r="AK4" i="9"/>
  <c r="AT4" i="9" s="1"/>
  <c r="AJ4" i="9"/>
  <c r="AH19" i="48"/>
  <c r="AQ19" i="48" s="1"/>
  <c r="AR22" i="91"/>
  <c r="AR25" i="20"/>
  <c r="AS5" i="9"/>
  <c r="AL5" i="9"/>
  <c r="AU5" i="9" s="1"/>
  <c r="Z26" i="96"/>
  <c r="AR29" i="46"/>
  <c r="AI32" i="89"/>
  <c r="AN32" i="89"/>
  <c r="AI22" i="55"/>
  <c r="AN22" i="55"/>
  <c r="Y22" i="18"/>
  <c r="X22" i="18"/>
  <c r="AS10" i="9"/>
  <c r="AL10" i="9"/>
  <c r="AU10" i="9" s="1"/>
  <c r="AH26" i="100"/>
  <c r="AQ26" i="100" s="1"/>
  <c r="AG20" i="87"/>
  <c r="AP20" i="87" s="1"/>
  <c r="AF20" i="87"/>
  <c r="AO20" i="87" s="1"/>
  <c r="AE20" i="87"/>
  <c r="W21" i="87"/>
  <c r="AR17" i="85"/>
  <c r="AR28" i="92"/>
  <c r="AH30" i="93"/>
  <c r="AQ30" i="93" s="1"/>
  <c r="AG30" i="32"/>
  <c r="AP30" i="32" s="1"/>
  <c r="W31" i="32"/>
  <c r="AE30" i="32"/>
  <c r="AF30" i="32"/>
  <c r="AO30" i="32" s="1"/>
  <c r="AH25" i="95"/>
  <c r="AQ25" i="95" s="1"/>
  <c r="AI25" i="54"/>
  <c r="AN25" i="54"/>
  <c r="AG30" i="15"/>
  <c r="AP30" i="15" s="1"/>
  <c r="AF30" i="15"/>
  <c r="AO30" i="15" s="1"/>
  <c r="AE30" i="15"/>
  <c r="W31" i="15"/>
  <c r="Y21" i="103"/>
  <c r="X21" i="103"/>
  <c r="Z21" i="103" s="1"/>
  <c r="AH30" i="101"/>
  <c r="AQ30" i="101" s="1"/>
  <c r="AR26" i="51"/>
  <c r="AS18" i="9"/>
  <c r="AL18" i="9"/>
  <c r="AU18" i="9" s="1"/>
  <c r="AI20" i="99"/>
  <c r="AP20" i="99"/>
  <c r="Y23" i="55"/>
  <c r="Z23" i="55"/>
  <c r="X23" i="55"/>
  <c r="AI21" i="18"/>
  <c r="AN21" i="18"/>
  <c r="Y19" i="35"/>
  <c r="X19" i="35"/>
  <c r="Z24" i="11" l="1"/>
  <c r="AE23" i="16"/>
  <c r="AF23" i="16"/>
  <c r="AO23" i="16" s="1"/>
  <c r="AG23" i="16"/>
  <c r="AP23" i="16" s="1"/>
  <c r="W24" i="16"/>
  <c r="W25" i="11"/>
  <c r="AG24" i="11"/>
  <c r="AP24" i="11" s="1"/>
  <c r="AF24" i="11"/>
  <c r="AO24" i="11" s="1"/>
  <c r="AE24" i="11"/>
  <c r="AE24" i="49"/>
  <c r="AF24" i="49"/>
  <c r="AO24" i="49" s="1"/>
  <c r="AG24" i="49"/>
  <c r="AP24" i="49" s="1"/>
  <c r="W25" i="49"/>
  <c r="AF19" i="82"/>
  <c r="AO19" i="82" s="1"/>
  <c r="AE19" i="82"/>
  <c r="W20" i="82"/>
  <c r="AG19" i="82"/>
  <c r="AP19" i="82" s="1"/>
  <c r="AI25" i="88"/>
  <c r="AN25" i="88"/>
  <c r="AH23" i="43"/>
  <c r="AQ23" i="43" s="1"/>
  <c r="AI26" i="84"/>
  <c r="AN26" i="84"/>
  <c r="AH19" i="102"/>
  <c r="AQ19" i="102" s="1"/>
  <c r="AI28" i="104"/>
  <c r="AN28" i="104"/>
  <c r="AH19" i="35"/>
  <c r="AQ19" i="35" s="1"/>
  <c r="AI20" i="87"/>
  <c r="AN20" i="87"/>
  <c r="AI27" i="13"/>
  <c r="AN27" i="13"/>
  <c r="AE27" i="51"/>
  <c r="W28" i="51"/>
  <c r="AG27" i="51"/>
  <c r="AP27" i="51" s="1"/>
  <c r="AF27" i="51"/>
  <c r="AO27" i="51" s="1"/>
  <c r="AH33" i="89"/>
  <c r="AQ33" i="89" s="1"/>
  <c r="AR23" i="11"/>
  <c r="Y31" i="105"/>
  <c r="X31" i="105"/>
  <c r="AR20" i="99"/>
  <c r="W27" i="96"/>
  <c r="AG26" i="96"/>
  <c r="AP26" i="96" s="1"/>
  <c r="AE26" i="96"/>
  <c r="AF26" i="96"/>
  <c r="AO26" i="96" s="1"/>
  <c r="AL4" i="9"/>
  <c r="AU4" i="9" s="1"/>
  <c r="AS4" i="9"/>
  <c r="AI22" i="83"/>
  <c r="AN22" i="83"/>
  <c r="Y30" i="92"/>
  <c r="X30" i="92"/>
  <c r="W22" i="98"/>
  <c r="AF21" i="98"/>
  <c r="AO21" i="98" s="1"/>
  <c r="AE21" i="98"/>
  <c r="AG21" i="98"/>
  <c r="AP21" i="98" s="1"/>
  <c r="AR18" i="82"/>
  <c r="AH29" i="52"/>
  <c r="AQ29" i="52" s="1"/>
  <c r="AR19" i="42"/>
  <c r="AH21" i="99"/>
  <c r="AQ21" i="99" s="1"/>
  <c r="Z23" i="43"/>
  <c r="Z19" i="102"/>
  <c r="AH27" i="44"/>
  <c r="AQ27" i="44" s="1"/>
  <c r="AI30" i="93"/>
  <c r="AN30" i="93"/>
  <c r="AH29" i="86"/>
  <c r="AQ29" i="86" s="1"/>
  <c r="AI26" i="100"/>
  <c r="AN26" i="100"/>
  <c r="AI30" i="46"/>
  <c r="AN30" i="46"/>
  <c r="AE23" i="55"/>
  <c r="AF23" i="55"/>
  <c r="AO23" i="55" s="1"/>
  <c r="AG23" i="55"/>
  <c r="AP23" i="55" s="1"/>
  <c r="W24" i="55"/>
  <c r="AI30" i="15"/>
  <c r="AN30" i="15"/>
  <c r="AG21" i="103"/>
  <c r="AP21" i="103" s="1"/>
  <c r="AE21" i="103"/>
  <c r="W22" i="103"/>
  <c r="AF21" i="103"/>
  <c r="AO21" i="103" s="1"/>
  <c r="AH23" i="16"/>
  <c r="AQ23" i="16" s="1"/>
  <c r="Y23" i="83"/>
  <c r="X23" i="83"/>
  <c r="AS25" i="9"/>
  <c r="AI20" i="10"/>
  <c r="AN20" i="10"/>
  <c r="AR21" i="18"/>
  <c r="AR25" i="54"/>
  <c r="AR22" i="55"/>
  <c r="AT25" i="9"/>
  <c r="Y28" i="13"/>
  <c r="Z28" i="13"/>
  <c r="X28" i="13"/>
  <c r="AH20" i="42"/>
  <c r="AQ20" i="42" s="1"/>
  <c r="AR20" i="103"/>
  <c r="AI29" i="92"/>
  <c r="AN29" i="92"/>
  <c r="AR22" i="43"/>
  <c r="W19" i="85"/>
  <c r="AG18" i="85"/>
  <c r="AP18" i="85" s="1"/>
  <c r="AE18" i="85"/>
  <c r="AF18" i="85"/>
  <c r="AO18" i="85" s="1"/>
  <c r="Y21" i="10"/>
  <c r="X21" i="10"/>
  <c r="Z21" i="10" s="1"/>
  <c r="Z29" i="52"/>
  <c r="AH26" i="54"/>
  <c r="AQ26" i="54" s="1"/>
  <c r="AH20" i="50"/>
  <c r="AQ20" i="50" s="1"/>
  <c r="Z21" i="99"/>
  <c r="Z27" i="44"/>
  <c r="AI25" i="95"/>
  <c r="AN25" i="95"/>
  <c r="Z29" i="86"/>
  <c r="AI19" i="48"/>
  <c r="AN19" i="48"/>
  <c r="AI30" i="32"/>
  <c r="AN30" i="32"/>
  <c r="AF18" i="94"/>
  <c r="AO18" i="94" s="1"/>
  <c r="AE18" i="94"/>
  <c r="W19" i="94"/>
  <c r="AG18" i="94"/>
  <c r="AP18" i="94" s="1"/>
  <c r="AH23" i="55"/>
  <c r="AQ23" i="55" s="1"/>
  <c r="Y31" i="15"/>
  <c r="X31" i="15"/>
  <c r="Z20" i="42"/>
  <c r="AG26" i="45"/>
  <c r="AP26" i="45" s="1"/>
  <c r="W27" i="45"/>
  <c r="AF26" i="45"/>
  <c r="AO26" i="45" s="1"/>
  <c r="AE26" i="45"/>
  <c r="AR18" i="35"/>
  <c r="Z26" i="54"/>
  <c r="Y31" i="47"/>
  <c r="X31" i="47"/>
  <c r="Z20" i="50"/>
  <c r="Y27" i="84"/>
  <c r="Z27" i="84" s="1"/>
  <c r="X27" i="84"/>
  <c r="Y26" i="95"/>
  <c r="X26" i="95"/>
  <c r="Z26" i="95" s="1"/>
  <c r="Y31" i="101"/>
  <c r="X31" i="101"/>
  <c r="AH22" i="18"/>
  <c r="AQ22" i="18" s="1"/>
  <c r="AR32" i="89"/>
  <c r="AR19" i="50"/>
  <c r="Z33" i="89"/>
  <c r="AI30" i="105"/>
  <c r="AN30" i="105"/>
  <c r="AR26" i="44"/>
  <c r="AR28" i="86"/>
  <c r="Y31" i="93"/>
  <c r="X31" i="93"/>
  <c r="Z31" i="93" s="1"/>
  <c r="Y27" i="100"/>
  <c r="X27" i="100"/>
  <c r="Y29" i="104"/>
  <c r="X29" i="104"/>
  <c r="AI30" i="101"/>
  <c r="AN30" i="101"/>
  <c r="AE19" i="90"/>
  <c r="AG19" i="90"/>
  <c r="AP19" i="90" s="1"/>
  <c r="AF19" i="90"/>
  <c r="AO19" i="90" s="1"/>
  <c r="W20" i="90"/>
  <c r="AR18" i="102"/>
  <c r="Z19" i="35"/>
  <c r="AH21" i="103"/>
  <c r="AQ21" i="103" s="1"/>
  <c r="Y31" i="32"/>
  <c r="X31" i="32"/>
  <c r="Y21" i="87"/>
  <c r="X21" i="87"/>
  <c r="Z22" i="18"/>
  <c r="AF24" i="41"/>
  <c r="AO24" i="41" s="1"/>
  <c r="AE24" i="41"/>
  <c r="W25" i="41"/>
  <c r="AG24" i="41"/>
  <c r="AP24" i="41" s="1"/>
  <c r="AE29" i="53"/>
  <c r="AF29" i="53"/>
  <c r="AO29" i="53" s="1"/>
  <c r="W30" i="53"/>
  <c r="AG29" i="53"/>
  <c r="AP29" i="53" s="1"/>
  <c r="AE26" i="20"/>
  <c r="W27" i="20"/>
  <c r="AF26" i="20"/>
  <c r="AO26" i="20" s="1"/>
  <c r="AG26" i="20"/>
  <c r="AP26" i="20" s="1"/>
  <c r="AR22" i="16"/>
  <c r="W34" i="97"/>
  <c r="AF33" i="97"/>
  <c r="AO33" i="97" s="1"/>
  <c r="AE33" i="97"/>
  <c r="AG33" i="97"/>
  <c r="AP33" i="97" s="1"/>
  <c r="AH24" i="11"/>
  <c r="AQ24" i="11" s="1"/>
  <c r="AU25" i="9"/>
  <c r="C11" i="9" s="1"/>
  <c r="AI30" i="47"/>
  <c r="AP30" i="47"/>
  <c r="AH24" i="49"/>
  <c r="AQ24" i="49" s="1"/>
  <c r="AH19" i="82"/>
  <c r="AQ19" i="82" s="1"/>
  <c r="Y26" i="88"/>
  <c r="X26" i="88"/>
  <c r="AR28" i="52"/>
  <c r="AF23" i="91"/>
  <c r="AO23" i="91" s="1"/>
  <c r="AG23" i="91"/>
  <c r="AP23" i="91" s="1"/>
  <c r="AE23" i="91"/>
  <c r="W24" i="91"/>
  <c r="AR23" i="49"/>
  <c r="Y31" i="46"/>
  <c r="X31" i="46"/>
  <c r="Y20" i="48"/>
  <c r="X20" i="48"/>
  <c r="Z31" i="32" l="1"/>
  <c r="Z31" i="101"/>
  <c r="Z26" i="88"/>
  <c r="Z20" i="48"/>
  <c r="Z29" i="104"/>
  <c r="AE29" i="104" s="1"/>
  <c r="Z31" i="105"/>
  <c r="AG31" i="105" s="1"/>
  <c r="AP31" i="105" s="1"/>
  <c r="AG29" i="104"/>
  <c r="AP29" i="104" s="1"/>
  <c r="AF31" i="32"/>
  <c r="AO31" i="32" s="1"/>
  <c r="W32" i="32"/>
  <c r="AG31" i="32"/>
  <c r="AP31" i="32" s="1"/>
  <c r="AE31" i="32"/>
  <c r="AE27" i="84"/>
  <c r="AF27" i="84"/>
  <c r="AO27" i="84" s="1"/>
  <c r="W28" i="84"/>
  <c r="AG27" i="84"/>
  <c r="AP27" i="84" s="1"/>
  <c r="AF31" i="101"/>
  <c r="AO31" i="101" s="1"/>
  <c r="W32" i="101"/>
  <c r="AG31" i="101"/>
  <c r="AP31" i="101" s="1"/>
  <c r="AE31" i="101"/>
  <c r="W27" i="88"/>
  <c r="AF26" i="88"/>
  <c r="AO26" i="88" s="1"/>
  <c r="AG26" i="88"/>
  <c r="AP26" i="88" s="1"/>
  <c r="AE26" i="88"/>
  <c r="W32" i="93"/>
  <c r="AG31" i="93"/>
  <c r="AP31" i="93" s="1"/>
  <c r="AF31" i="93"/>
  <c r="AO31" i="93" s="1"/>
  <c r="AE31" i="93"/>
  <c r="W22" i="10"/>
  <c r="AG21" i="10"/>
  <c r="AP21" i="10" s="1"/>
  <c r="AF21" i="10"/>
  <c r="AO21" i="10" s="1"/>
  <c r="AE21" i="10"/>
  <c r="AE20" i="48"/>
  <c r="AG20" i="48"/>
  <c r="AP20" i="48" s="1"/>
  <c r="W21" i="48"/>
  <c r="AF20" i="48"/>
  <c r="AO20" i="48" s="1"/>
  <c r="AR30" i="101"/>
  <c r="AE26" i="95"/>
  <c r="AN26" i="95" s="1"/>
  <c r="AF26" i="95"/>
  <c r="AO26" i="95" s="1"/>
  <c r="AG26" i="95"/>
  <c r="W27" i="95"/>
  <c r="AI33" i="97"/>
  <c r="AN33" i="97"/>
  <c r="Y24" i="91"/>
  <c r="X24" i="91"/>
  <c r="AH26" i="88"/>
  <c r="AQ26" i="88" s="1"/>
  <c r="AH31" i="101"/>
  <c r="AQ31" i="101" s="1"/>
  <c r="AH27" i="84"/>
  <c r="AQ27" i="84" s="1"/>
  <c r="AE26" i="54"/>
  <c r="W27" i="54"/>
  <c r="AF26" i="54"/>
  <c r="AO26" i="54" s="1"/>
  <c r="AG26" i="54"/>
  <c r="AP26" i="54" s="1"/>
  <c r="Y27" i="45"/>
  <c r="X27" i="45"/>
  <c r="Y19" i="94"/>
  <c r="X19" i="94"/>
  <c r="AR19" i="48"/>
  <c r="Y19" i="85"/>
  <c r="X19" i="85"/>
  <c r="AH28" i="13"/>
  <c r="AQ28" i="13" s="1"/>
  <c r="AI21" i="103"/>
  <c r="AN21" i="103"/>
  <c r="AR26" i="100"/>
  <c r="AH31" i="105"/>
  <c r="AQ31" i="105" s="1"/>
  <c r="AR20" i="87"/>
  <c r="Y20" i="82"/>
  <c r="X20" i="82"/>
  <c r="Y25" i="11"/>
  <c r="X25" i="11"/>
  <c r="Z31" i="46"/>
  <c r="AH31" i="46"/>
  <c r="AQ31" i="46" s="1"/>
  <c r="AI23" i="91"/>
  <c r="AN23" i="91"/>
  <c r="Y34" i="97"/>
  <c r="X34" i="97"/>
  <c r="Y27" i="20"/>
  <c r="X27" i="20"/>
  <c r="AI29" i="53"/>
  <c r="AN29" i="53"/>
  <c r="AF22" i="18"/>
  <c r="AO22" i="18" s="1"/>
  <c r="AG22" i="18"/>
  <c r="AP22" i="18" s="1"/>
  <c r="AE22" i="18"/>
  <c r="W23" i="18"/>
  <c r="AE19" i="35"/>
  <c r="AF19" i="35"/>
  <c r="AO19" i="35" s="1"/>
  <c r="W20" i="35"/>
  <c r="AG19" i="35"/>
  <c r="AP19" i="35" s="1"/>
  <c r="AR30" i="105"/>
  <c r="AI18" i="94"/>
  <c r="AN18" i="94"/>
  <c r="AF29" i="86"/>
  <c r="AO29" i="86" s="1"/>
  <c r="AE29" i="86"/>
  <c r="W30" i="86"/>
  <c r="AG29" i="86"/>
  <c r="AP29" i="86" s="1"/>
  <c r="AG28" i="13"/>
  <c r="AP28" i="13" s="1"/>
  <c r="W29" i="13"/>
  <c r="AF28" i="13"/>
  <c r="AO28" i="13" s="1"/>
  <c r="AE28" i="13"/>
  <c r="AH23" i="83"/>
  <c r="AQ23" i="83" s="1"/>
  <c r="AR30" i="93"/>
  <c r="W20" i="102"/>
  <c r="AF19" i="102"/>
  <c r="AO19" i="102" s="1"/>
  <c r="AG19" i="102"/>
  <c r="AP19" i="102" s="1"/>
  <c r="AE19" i="102"/>
  <c r="AI21" i="98"/>
  <c r="AN21" i="98"/>
  <c r="AI26" i="96"/>
  <c r="AN26" i="96"/>
  <c r="Y28" i="51"/>
  <c r="X28" i="51"/>
  <c r="AR28" i="104"/>
  <c r="AI19" i="82"/>
  <c r="AN19" i="82"/>
  <c r="AI24" i="49"/>
  <c r="AN24" i="49"/>
  <c r="AR30" i="47"/>
  <c r="AI26" i="20"/>
  <c r="AN26" i="20"/>
  <c r="AH21" i="87"/>
  <c r="AQ21" i="87" s="1"/>
  <c r="AI19" i="90"/>
  <c r="AN19" i="90"/>
  <c r="AH27" i="100"/>
  <c r="AQ27" i="100" s="1"/>
  <c r="AE33" i="89"/>
  <c r="AG33" i="89"/>
  <c r="AP33" i="89" s="1"/>
  <c r="W34" i="89"/>
  <c r="AF33" i="89"/>
  <c r="AO33" i="89" s="1"/>
  <c r="AE20" i="42"/>
  <c r="AG20" i="42"/>
  <c r="AP20" i="42" s="1"/>
  <c r="W21" i="42"/>
  <c r="AF20" i="42"/>
  <c r="AO20" i="42" s="1"/>
  <c r="Z23" i="83"/>
  <c r="AI23" i="55"/>
  <c r="AR23" i="55" s="1"/>
  <c r="AN23" i="55"/>
  <c r="AF23" i="43"/>
  <c r="AO23" i="43" s="1"/>
  <c r="AE23" i="43"/>
  <c r="W24" i="43"/>
  <c r="AG23" i="43"/>
  <c r="AP23" i="43" s="1"/>
  <c r="AR22" i="83"/>
  <c r="AI27" i="51"/>
  <c r="AN27" i="51"/>
  <c r="AR26" i="84"/>
  <c r="Y24" i="16"/>
  <c r="X24" i="16"/>
  <c r="Z21" i="87"/>
  <c r="Z27" i="100"/>
  <c r="AH26" i="95"/>
  <c r="AQ26" i="95" s="1"/>
  <c r="AE20" i="50"/>
  <c r="W21" i="50"/>
  <c r="AG20" i="50"/>
  <c r="AP20" i="50" s="1"/>
  <c r="AF20" i="50"/>
  <c r="AO20" i="50" s="1"/>
  <c r="Z31" i="15"/>
  <c r="AH31" i="15"/>
  <c r="AQ31" i="15" s="1"/>
  <c r="AR25" i="95"/>
  <c r="AR30" i="15"/>
  <c r="Y22" i="98"/>
  <c r="X22" i="98"/>
  <c r="Y27" i="96"/>
  <c r="X27" i="96"/>
  <c r="Z27" i="96" s="1"/>
  <c r="AR25" i="88"/>
  <c r="AI24" i="11"/>
  <c r="AN24" i="11"/>
  <c r="AH20" i="48"/>
  <c r="AQ20" i="48" s="1"/>
  <c r="Y25" i="41"/>
  <c r="X25" i="41"/>
  <c r="Z25" i="41" s="1"/>
  <c r="Z31" i="47"/>
  <c r="AH31" i="47"/>
  <c r="AQ31" i="47" s="1"/>
  <c r="AI26" i="45"/>
  <c r="AN26" i="45"/>
  <c r="AR30" i="32"/>
  <c r="AE27" i="44"/>
  <c r="AG27" i="44"/>
  <c r="AP27" i="44" s="1"/>
  <c r="AF27" i="44"/>
  <c r="AO27" i="44" s="1"/>
  <c r="W28" i="44"/>
  <c r="AE29" i="52"/>
  <c r="AG29" i="52"/>
  <c r="AP29" i="52" s="1"/>
  <c r="AF29" i="52"/>
  <c r="AO29" i="52" s="1"/>
  <c r="W30" i="52"/>
  <c r="AI18" i="85"/>
  <c r="AN18" i="85"/>
  <c r="AR29" i="92"/>
  <c r="AR30" i="46"/>
  <c r="AH30" i="92"/>
  <c r="AQ30" i="92" s="1"/>
  <c r="AR27" i="13"/>
  <c r="Y25" i="49"/>
  <c r="X25" i="49"/>
  <c r="Z25" i="49" s="1"/>
  <c r="Y30" i="53"/>
  <c r="X30" i="53"/>
  <c r="AI24" i="41"/>
  <c r="AN24" i="41"/>
  <c r="AH31" i="32"/>
  <c r="AQ31" i="32" s="1"/>
  <c r="Y20" i="90"/>
  <c r="X20" i="90"/>
  <c r="AH29" i="104"/>
  <c r="AQ29" i="104" s="1"/>
  <c r="AH31" i="93"/>
  <c r="AQ31" i="93" s="1"/>
  <c r="W22" i="99"/>
  <c r="AG21" i="99"/>
  <c r="AP21" i="99" s="1"/>
  <c r="AF21" i="99"/>
  <c r="AO21" i="99" s="1"/>
  <c r="AE21" i="99"/>
  <c r="AH21" i="10"/>
  <c r="AQ21" i="10" s="1"/>
  <c r="AR20" i="10"/>
  <c r="Y22" i="103"/>
  <c r="X22" i="103"/>
  <c r="Y24" i="55"/>
  <c r="X24" i="55"/>
  <c r="Z30" i="92"/>
  <c r="AI23" i="16"/>
  <c r="AN23" i="16"/>
  <c r="W32" i="105" l="1"/>
  <c r="AF31" i="105"/>
  <c r="AO31" i="105" s="1"/>
  <c r="AF29" i="104"/>
  <c r="AO29" i="104" s="1"/>
  <c r="Z20" i="90"/>
  <c r="W21" i="90" s="1"/>
  <c r="Z34" i="97"/>
  <c r="AF34" i="97" s="1"/>
  <c r="AO34" i="97" s="1"/>
  <c r="AE31" i="105"/>
  <c r="AI31" i="105" s="1"/>
  <c r="W30" i="104"/>
  <c r="Z28" i="51"/>
  <c r="AE28" i="51" s="1"/>
  <c r="AG20" i="90"/>
  <c r="AP20" i="90" s="1"/>
  <c r="AF20" i="90"/>
  <c r="AO20" i="90" s="1"/>
  <c r="AE20" i="90"/>
  <c r="AG28" i="51"/>
  <c r="AP28" i="51" s="1"/>
  <c r="AF28" i="51"/>
  <c r="AO28" i="51" s="1"/>
  <c r="W29" i="51"/>
  <c r="AE30" i="92"/>
  <c r="W31" i="92"/>
  <c r="AG30" i="92"/>
  <c r="AP30" i="92" s="1"/>
  <c r="AF30" i="92"/>
  <c r="AO30" i="92" s="1"/>
  <c r="Y22" i="99"/>
  <c r="X22" i="99"/>
  <c r="AH25" i="49"/>
  <c r="AQ25" i="49" s="1"/>
  <c r="AH25" i="41"/>
  <c r="AQ25" i="41" s="1"/>
  <c r="AH27" i="96"/>
  <c r="AQ27" i="96" s="1"/>
  <c r="AI33" i="89"/>
  <c r="AN33" i="89"/>
  <c r="AR24" i="49"/>
  <c r="AI19" i="35"/>
  <c r="AN19" i="35"/>
  <c r="Y22" i="10"/>
  <c r="X22" i="10"/>
  <c r="AI31" i="101"/>
  <c r="AN31" i="101"/>
  <c r="Y28" i="84"/>
  <c r="X28" i="84"/>
  <c r="Z28" i="84" s="1"/>
  <c r="Y32" i="32"/>
  <c r="Z32" i="32" s="1"/>
  <c r="X32" i="32"/>
  <c r="Y32" i="105"/>
  <c r="X32" i="105"/>
  <c r="Z32" i="105" s="1"/>
  <c r="AE25" i="49"/>
  <c r="AF25" i="49"/>
  <c r="AO25" i="49" s="1"/>
  <c r="W26" i="49"/>
  <c r="AG25" i="49"/>
  <c r="AP25" i="49" s="1"/>
  <c r="AI27" i="44"/>
  <c r="AN27" i="44"/>
  <c r="AF25" i="41"/>
  <c r="AO25" i="41" s="1"/>
  <c r="W26" i="41"/>
  <c r="AE25" i="41"/>
  <c r="AN25" i="41" s="1"/>
  <c r="AG25" i="41"/>
  <c r="AG27" i="96"/>
  <c r="AP27" i="96" s="1"/>
  <c r="W28" i="96"/>
  <c r="AF27" i="96"/>
  <c r="AO27" i="96" s="1"/>
  <c r="AE27" i="96"/>
  <c r="X21" i="50"/>
  <c r="Y21" i="50"/>
  <c r="AI20" i="42"/>
  <c r="AN20" i="42"/>
  <c r="AR19" i="90"/>
  <c r="AI19" i="102"/>
  <c r="AN19" i="102"/>
  <c r="AI28" i="13"/>
  <c r="AN28" i="13"/>
  <c r="Y30" i="86"/>
  <c r="X30" i="86"/>
  <c r="AR29" i="53"/>
  <c r="AH20" i="82"/>
  <c r="AQ20" i="82" s="1"/>
  <c r="AH19" i="94"/>
  <c r="AQ19" i="94" s="1"/>
  <c r="AR33" i="97"/>
  <c r="AI20" i="48"/>
  <c r="AN20" i="48"/>
  <c r="AI26" i="88"/>
  <c r="AN26" i="88"/>
  <c r="AR24" i="41"/>
  <c r="AI29" i="52"/>
  <c r="AN29" i="52"/>
  <c r="AI20" i="50"/>
  <c r="AN20" i="50"/>
  <c r="AF27" i="100"/>
  <c r="AO27" i="100" s="1"/>
  <c r="AE27" i="100"/>
  <c r="AG27" i="100"/>
  <c r="AP27" i="100" s="1"/>
  <c r="W28" i="100"/>
  <c r="AF23" i="83"/>
  <c r="AO23" i="83" s="1"/>
  <c r="AG23" i="83"/>
  <c r="AP23" i="83" s="1"/>
  <c r="AE23" i="83"/>
  <c r="W24" i="83"/>
  <c r="AR26" i="20"/>
  <c r="AR19" i="82"/>
  <c r="AI29" i="86"/>
  <c r="AN29" i="86"/>
  <c r="Y23" i="18"/>
  <c r="X23" i="18"/>
  <c r="AH27" i="20"/>
  <c r="AQ27" i="20" s="1"/>
  <c r="Z20" i="82"/>
  <c r="AR21" i="103"/>
  <c r="AH19" i="85"/>
  <c r="AQ19" i="85" s="1"/>
  <c r="Z19" i="94"/>
  <c r="AI31" i="93"/>
  <c r="AN31" i="93"/>
  <c r="Y32" i="101"/>
  <c r="X32" i="101"/>
  <c r="AI27" i="84"/>
  <c r="AN27" i="84"/>
  <c r="AR24" i="11"/>
  <c r="AH22" i="98"/>
  <c r="AQ22" i="98" s="1"/>
  <c r="AE31" i="15"/>
  <c r="AG31" i="15"/>
  <c r="AP31" i="15" s="1"/>
  <c r="AF31" i="15"/>
  <c r="AO31" i="15" s="1"/>
  <c r="W32" i="15"/>
  <c r="AE21" i="87"/>
  <c r="W22" i="87"/>
  <c r="AG21" i="87"/>
  <c r="AP21" i="87" s="1"/>
  <c r="AF21" i="87"/>
  <c r="AO21" i="87" s="1"/>
  <c r="X24" i="43"/>
  <c r="Z24" i="43" s="1"/>
  <c r="Y24" i="43"/>
  <c r="AR26" i="96"/>
  <c r="Y29" i="13"/>
  <c r="X29" i="13"/>
  <c r="Z29" i="13" s="1"/>
  <c r="AI22" i="18"/>
  <c r="AN22" i="18"/>
  <c r="Z27" i="20"/>
  <c r="AR23" i="91"/>
  <c r="AE31" i="46"/>
  <c r="W32" i="46"/>
  <c r="AG31" i="46"/>
  <c r="AP31" i="46" s="1"/>
  <c r="AF31" i="46"/>
  <c r="AO31" i="46" s="1"/>
  <c r="Z19" i="85"/>
  <c r="AH24" i="91"/>
  <c r="AQ24" i="91" s="1"/>
  <c r="Y27" i="95"/>
  <c r="X27" i="95"/>
  <c r="AI21" i="10"/>
  <c r="AR21" i="10" s="1"/>
  <c r="AN21" i="10"/>
  <c r="AH24" i="55"/>
  <c r="AQ24" i="55" s="1"/>
  <c r="AH30" i="53"/>
  <c r="AQ30" i="53" s="1"/>
  <c r="AR18" i="85"/>
  <c r="Z30" i="53"/>
  <c r="Y28" i="44"/>
  <c r="Z28" i="44" s="1"/>
  <c r="X28" i="44"/>
  <c r="Z22" i="98"/>
  <c r="AH24" i="16"/>
  <c r="AQ24" i="16" s="1"/>
  <c r="AR27" i="51"/>
  <c r="AI23" i="43"/>
  <c r="AN23" i="43"/>
  <c r="Y34" i="89"/>
  <c r="X34" i="89"/>
  <c r="Y20" i="102"/>
  <c r="X20" i="102"/>
  <c r="Y20" i="35"/>
  <c r="X20" i="35"/>
  <c r="AH25" i="11"/>
  <c r="AQ25" i="11" s="1"/>
  <c r="AH27" i="45"/>
  <c r="AQ27" i="45" s="1"/>
  <c r="Y27" i="54"/>
  <c r="X27" i="54"/>
  <c r="Z24" i="91"/>
  <c r="AI26" i="95"/>
  <c r="AP26" i="95"/>
  <c r="Y27" i="88"/>
  <c r="X27" i="88"/>
  <c r="AI31" i="32"/>
  <c r="AN31" i="32"/>
  <c r="Y30" i="104"/>
  <c r="Z30" i="104" s="1"/>
  <c r="X30" i="104"/>
  <c r="Z24" i="55"/>
  <c r="AI21" i="99"/>
  <c r="AN21" i="99"/>
  <c r="AH22" i="103"/>
  <c r="AQ22" i="103" s="1"/>
  <c r="AR23" i="16"/>
  <c r="Z22" i="103"/>
  <c r="AH20" i="90"/>
  <c r="AQ20" i="90" s="1"/>
  <c r="Y30" i="52"/>
  <c r="X30" i="52"/>
  <c r="AR26" i="45"/>
  <c r="AG31" i="47"/>
  <c r="AP31" i="47" s="1"/>
  <c r="AE31" i="47"/>
  <c r="AF31" i="47"/>
  <c r="AO31" i="47" s="1"/>
  <c r="W32" i="47"/>
  <c r="Z24" i="16"/>
  <c r="Y21" i="42"/>
  <c r="X21" i="42"/>
  <c r="AH28" i="51"/>
  <c r="AQ28" i="51" s="1"/>
  <c r="AR21" i="98"/>
  <c r="AR18" i="94"/>
  <c r="AH34" i="97"/>
  <c r="AQ34" i="97" s="1"/>
  <c r="Z25" i="11"/>
  <c r="Z27" i="45"/>
  <c r="AI26" i="54"/>
  <c r="AN26" i="54"/>
  <c r="Y21" i="48"/>
  <c r="X21" i="48"/>
  <c r="Z21" i="48" s="1"/>
  <c r="Y32" i="93"/>
  <c r="X32" i="93"/>
  <c r="AI29" i="104"/>
  <c r="AR29" i="104" s="1"/>
  <c r="AN29" i="104"/>
  <c r="Z32" i="101" l="1"/>
  <c r="Z30" i="86"/>
  <c r="AE34" i="97"/>
  <c r="AN31" i="105"/>
  <c r="W35" i="97"/>
  <c r="AG34" i="97"/>
  <c r="AP34" i="97" s="1"/>
  <c r="Z32" i="93"/>
  <c r="Z21" i="42"/>
  <c r="AF21" i="42" s="1"/>
  <c r="AO21" i="42" s="1"/>
  <c r="Z23" i="18"/>
  <c r="AG23" i="18" s="1"/>
  <c r="AP23" i="18" s="1"/>
  <c r="Z21" i="50"/>
  <c r="AF21" i="50" s="1"/>
  <c r="AO21" i="50" s="1"/>
  <c r="AE30" i="104"/>
  <c r="AF30" i="104"/>
  <c r="AO30" i="104" s="1"/>
  <c r="W31" i="104"/>
  <c r="AG30" i="104"/>
  <c r="AP30" i="104" s="1"/>
  <c r="W29" i="44"/>
  <c r="AF28" i="44"/>
  <c r="AO28" i="44" s="1"/>
  <c r="AG28" i="44"/>
  <c r="AP28" i="44" s="1"/>
  <c r="AE28" i="44"/>
  <c r="AE23" i="18"/>
  <c r="W24" i="18"/>
  <c r="AF23" i="18"/>
  <c r="AO23" i="18" s="1"/>
  <c r="AE21" i="50"/>
  <c r="AG21" i="50"/>
  <c r="AP21" i="50" s="1"/>
  <c r="W33" i="32"/>
  <c r="AF32" i="32"/>
  <c r="AO32" i="32" s="1"/>
  <c r="AG32" i="32"/>
  <c r="AP32" i="32" s="1"/>
  <c r="AE32" i="32"/>
  <c r="AG21" i="42"/>
  <c r="AP21" i="42" s="1"/>
  <c r="AE21" i="42"/>
  <c r="W22" i="42"/>
  <c r="AE24" i="43"/>
  <c r="AF24" i="43"/>
  <c r="AO24" i="43" s="1"/>
  <c r="W25" i="43"/>
  <c r="AG24" i="43"/>
  <c r="AP24" i="43" s="1"/>
  <c r="AG32" i="101"/>
  <c r="AP32" i="101" s="1"/>
  <c r="AF32" i="101"/>
  <c r="AO32" i="101" s="1"/>
  <c r="AE32" i="101"/>
  <c r="W33" i="101"/>
  <c r="AF30" i="86"/>
  <c r="AO30" i="86" s="1"/>
  <c r="AE30" i="86"/>
  <c r="W31" i="86"/>
  <c r="AG30" i="86"/>
  <c r="AP30" i="86" s="1"/>
  <c r="AG32" i="93"/>
  <c r="AP32" i="93" s="1"/>
  <c r="AF32" i="93"/>
  <c r="AO32" i="93" s="1"/>
  <c r="AE32" i="93"/>
  <c r="W33" i="93"/>
  <c r="AE21" i="48"/>
  <c r="W22" i="48"/>
  <c r="AF21" i="48"/>
  <c r="AO21" i="48" s="1"/>
  <c r="AG21" i="48"/>
  <c r="AP21" i="48" s="1"/>
  <c r="AF25" i="11"/>
  <c r="AO25" i="11" s="1"/>
  <c r="AG25" i="11"/>
  <c r="AP25" i="11" s="1"/>
  <c r="AE25" i="11"/>
  <c r="W26" i="11"/>
  <c r="AE24" i="16"/>
  <c r="AF24" i="16"/>
  <c r="AO24" i="16" s="1"/>
  <c r="AG24" i="16"/>
  <c r="AP24" i="16" s="1"/>
  <c r="W25" i="16"/>
  <c r="W25" i="91"/>
  <c r="AG24" i="91"/>
  <c r="AP24" i="91" s="1"/>
  <c r="AF24" i="91"/>
  <c r="AO24" i="91" s="1"/>
  <c r="AE24" i="91"/>
  <c r="AR26" i="54"/>
  <c r="AI31" i="47"/>
  <c r="AN31" i="47"/>
  <c r="AG22" i="103"/>
  <c r="AP22" i="103" s="1"/>
  <c r="AE22" i="103"/>
  <c r="AF22" i="103"/>
  <c r="AO22" i="103" s="1"/>
  <c r="W23" i="103"/>
  <c r="W21" i="82"/>
  <c r="AE20" i="82"/>
  <c r="AG20" i="82"/>
  <c r="AP20" i="82" s="1"/>
  <c r="AF20" i="82"/>
  <c r="AO20" i="82" s="1"/>
  <c r="AH23" i="18"/>
  <c r="AQ23" i="18" s="1"/>
  <c r="Y28" i="96"/>
  <c r="X28" i="96"/>
  <c r="AR31" i="101"/>
  <c r="W28" i="45"/>
  <c r="AG27" i="45"/>
  <c r="AP27" i="45" s="1"/>
  <c r="AF27" i="45"/>
  <c r="AO27" i="45" s="1"/>
  <c r="AE27" i="45"/>
  <c r="AH20" i="102"/>
  <c r="AQ20" i="102" s="1"/>
  <c r="AH27" i="95"/>
  <c r="AQ27" i="95" s="1"/>
  <c r="Y32" i="46"/>
  <c r="X32" i="46"/>
  <c r="AR22" i="18"/>
  <c r="Y22" i="87"/>
  <c r="X22" i="87"/>
  <c r="AI31" i="15"/>
  <c r="AN31" i="15"/>
  <c r="AH30" i="86"/>
  <c r="AQ30" i="86" s="1"/>
  <c r="AR19" i="102"/>
  <c r="AI25" i="49"/>
  <c r="AN25" i="49"/>
  <c r="AH22" i="10"/>
  <c r="AQ22" i="10" s="1"/>
  <c r="AH22" i="99"/>
  <c r="AQ22" i="99" s="1"/>
  <c r="Y31" i="92"/>
  <c r="X31" i="92"/>
  <c r="AR26" i="95"/>
  <c r="Z20" i="102"/>
  <c r="AR23" i="43"/>
  <c r="W31" i="53"/>
  <c r="AF30" i="53"/>
  <c r="AO30" i="53" s="1"/>
  <c r="AG30" i="53"/>
  <c r="AP30" i="53" s="1"/>
  <c r="AE30" i="53"/>
  <c r="Z27" i="95"/>
  <c r="AI31" i="46"/>
  <c r="AN31" i="46"/>
  <c r="AH29" i="13"/>
  <c r="AQ29" i="13" s="1"/>
  <c r="AI21" i="87"/>
  <c r="AN21" i="87"/>
  <c r="AR20" i="50"/>
  <c r="AR26" i="88"/>
  <c r="AH21" i="50"/>
  <c r="AQ21" i="50" s="1"/>
  <c r="AR27" i="44"/>
  <c r="AH32" i="105"/>
  <c r="AQ32" i="105" s="1"/>
  <c r="AH28" i="84"/>
  <c r="AQ28" i="84" s="1"/>
  <c r="Z22" i="10"/>
  <c r="Z22" i="99"/>
  <c r="AI30" i="92"/>
  <c r="AN30" i="92"/>
  <c r="AI20" i="90"/>
  <c r="AN20" i="90"/>
  <c r="AR31" i="32"/>
  <c r="AE19" i="85"/>
  <c r="W20" i="85"/>
  <c r="AG19" i="85"/>
  <c r="AP19" i="85" s="1"/>
  <c r="AF19" i="85"/>
  <c r="AO19" i="85" s="1"/>
  <c r="AF29" i="13"/>
  <c r="AO29" i="13" s="1"/>
  <c r="AE29" i="13"/>
  <c r="W30" i="13"/>
  <c r="AG29" i="13"/>
  <c r="AP29" i="13" s="1"/>
  <c r="AH24" i="43"/>
  <c r="AQ24" i="43" s="1"/>
  <c r="AR31" i="93"/>
  <c r="Y28" i="100"/>
  <c r="X28" i="100"/>
  <c r="AI25" i="41"/>
  <c r="AP25" i="41"/>
  <c r="AE32" i="105"/>
  <c r="AF32" i="105"/>
  <c r="AO32" i="105" s="1"/>
  <c r="W33" i="105"/>
  <c r="AG32" i="105"/>
  <c r="AP32" i="105" s="1"/>
  <c r="AG28" i="84"/>
  <c r="AP28" i="84" s="1"/>
  <c r="AE28" i="84"/>
  <c r="AF28" i="84"/>
  <c r="AO28" i="84" s="1"/>
  <c r="W29" i="84"/>
  <c r="AR33" i="89"/>
  <c r="AN34" i="97"/>
  <c r="AR21" i="99"/>
  <c r="AF24" i="55"/>
  <c r="AO24" i="55" s="1"/>
  <c r="AG24" i="55"/>
  <c r="AP24" i="55" s="1"/>
  <c r="W25" i="55"/>
  <c r="AE24" i="55"/>
  <c r="AH27" i="88"/>
  <c r="AQ27" i="88" s="1"/>
  <c r="AH27" i="54"/>
  <c r="AQ27" i="54" s="1"/>
  <c r="AH34" i="89"/>
  <c r="AQ34" i="89" s="1"/>
  <c r="W23" i="98"/>
  <c r="AF22" i="98"/>
  <c r="AO22" i="98" s="1"/>
  <c r="AG22" i="98"/>
  <c r="AP22" i="98" s="1"/>
  <c r="AE22" i="98"/>
  <c r="AR31" i="105"/>
  <c r="Y32" i="15"/>
  <c r="X32" i="15"/>
  <c r="AR27" i="84"/>
  <c r="W20" i="94"/>
  <c r="AG19" i="94"/>
  <c r="AP19" i="94" s="1"/>
  <c r="AF19" i="94"/>
  <c r="AO19" i="94" s="1"/>
  <c r="AE19" i="94"/>
  <c r="AR29" i="86"/>
  <c r="Y24" i="83"/>
  <c r="X24" i="83"/>
  <c r="AR29" i="52"/>
  <c r="AR20" i="48"/>
  <c r="AI27" i="96"/>
  <c r="AN27" i="96"/>
  <c r="Y29" i="51"/>
  <c r="X29" i="51"/>
  <c r="Y35" i="97"/>
  <c r="X35" i="97"/>
  <c r="AH21" i="48"/>
  <c r="AQ21" i="48" s="1"/>
  <c r="X32" i="47"/>
  <c r="Y32" i="47"/>
  <c r="AH30" i="52"/>
  <c r="AQ30" i="52" s="1"/>
  <c r="AH32" i="93"/>
  <c r="AQ32" i="93" s="1"/>
  <c r="AH21" i="42"/>
  <c r="AQ21" i="42" s="1"/>
  <c r="Z30" i="52"/>
  <c r="AH30" i="104"/>
  <c r="AQ30" i="104" s="1"/>
  <c r="Z27" i="88"/>
  <c r="Z27" i="54"/>
  <c r="Z20" i="35"/>
  <c r="AH20" i="35"/>
  <c r="AQ20" i="35" s="1"/>
  <c r="Z34" i="89"/>
  <c r="AH28" i="44"/>
  <c r="AQ28" i="44" s="1"/>
  <c r="AG27" i="20"/>
  <c r="AP27" i="20" s="1"/>
  <c r="W28" i="20"/>
  <c r="AF27" i="20"/>
  <c r="AO27" i="20" s="1"/>
  <c r="AE27" i="20"/>
  <c r="AH32" i="101"/>
  <c r="AQ32" i="101" s="1"/>
  <c r="AI23" i="83"/>
  <c r="AN23" i="83"/>
  <c r="AI27" i="100"/>
  <c r="AN27" i="100"/>
  <c r="AR28" i="13"/>
  <c r="AR20" i="42"/>
  <c r="Y26" i="41"/>
  <c r="X26" i="41"/>
  <c r="Y26" i="49"/>
  <c r="X26" i="49"/>
  <c r="AH32" i="32"/>
  <c r="AQ32" i="32" s="1"/>
  <c r="AR19" i="35"/>
  <c r="AI28" i="51"/>
  <c r="AN28" i="51"/>
  <c r="Y21" i="90"/>
  <c r="X21" i="90"/>
  <c r="AI34" i="97" l="1"/>
  <c r="W22" i="50"/>
  <c r="Z29" i="51"/>
  <c r="AE29" i="51" s="1"/>
  <c r="AG29" i="51"/>
  <c r="AP29" i="51" s="1"/>
  <c r="AF29" i="51"/>
  <c r="AO29" i="51" s="1"/>
  <c r="W30" i="51"/>
  <c r="AH26" i="49"/>
  <c r="AQ26" i="49" s="1"/>
  <c r="AR23" i="83"/>
  <c r="AE27" i="88"/>
  <c r="W28" i="88"/>
  <c r="AG27" i="88"/>
  <c r="AP27" i="88" s="1"/>
  <c r="AF27" i="88"/>
  <c r="AO27" i="88" s="1"/>
  <c r="AE30" i="52"/>
  <c r="AG30" i="52"/>
  <c r="AP30" i="52" s="1"/>
  <c r="W31" i="52"/>
  <c r="AF30" i="52"/>
  <c r="AO30" i="52" s="1"/>
  <c r="AH32" i="47"/>
  <c r="AQ32" i="47" s="1"/>
  <c r="AH35" i="97"/>
  <c r="AQ35" i="97" s="1"/>
  <c r="AH24" i="83"/>
  <c r="AQ24" i="83" s="1"/>
  <c r="AI19" i="94"/>
  <c r="AN19" i="94"/>
  <c r="AH32" i="15"/>
  <c r="AQ32" i="15" s="1"/>
  <c r="AI22" i="98"/>
  <c r="AN22" i="98"/>
  <c r="AH28" i="100"/>
  <c r="AQ28" i="100" s="1"/>
  <c r="Y30" i="13"/>
  <c r="X30" i="13"/>
  <c r="Z30" i="13" s="1"/>
  <c r="Y20" i="85"/>
  <c r="Z20" i="85" s="1"/>
  <c r="X20" i="85"/>
  <c r="AI30" i="53"/>
  <c r="AN30" i="53"/>
  <c r="W21" i="102"/>
  <c r="AG20" i="102"/>
  <c r="AP20" i="102" s="1"/>
  <c r="AF20" i="102"/>
  <c r="AO20" i="102" s="1"/>
  <c r="AE20" i="102"/>
  <c r="Y23" i="103"/>
  <c r="X23" i="103"/>
  <c r="Z23" i="103" s="1"/>
  <c r="Y25" i="91"/>
  <c r="X25" i="91"/>
  <c r="AI32" i="93"/>
  <c r="AN32" i="93"/>
  <c r="AI30" i="86"/>
  <c r="AN30" i="86"/>
  <c r="AI32" i="32"/>
  <c r="AN32" i="32"/>
  <c r="AI23" i="18"/>
  <c r="AN23" i="18"/>
  <c r="Y29" i="44"/>
  <c r="X29" i="44"/>
  <c r="AH21" i="90"/>
  <c r="AQ21" i="90" s="1"/>
  <c r="AI27" i="20"/>
  <c r="AN27" i="20"/>
  <c r="Z35" i="97"/>
  <c r="AR27" i="96"/>
  <c r="Z24" i="83"/>
  <c r="Z32" i="15"/>
  <c r="X29" i="84"/>
  <c r="Y29" i="84"/>
  <c r="Z29" i="84" s="1"/>
  <c r="Y33" i="105"/>
  <c r="X33" i="105"/>
  <c r="Z28" i="100"/>
  <c r="AI29" i="13"/>
  <c r="AN29" i="13"/>
  <c r="AI19" i="85"/>
  <c r="AN19" i="85"/>
  <c r="AR30" i="92"/>
  <c r="Y28" i="45"/>
  <c r="X28" i="45"/>
  <c r="Z28" i="45" s="1"/>
  <c r="Y26" i="11"/>
  <c r="X26" i="11"/>
  <c r="Y22" i="42"/>
  <c r="X22" i="42"/>
  <c r="Z22" i="42" s="1"/>
  <c r="Z21" i="90"/>
  <c r="Z26" i="49"/>
  <c r="AI24" i="55"/>
  <c r="AN24" i="55"/>
  <c r="W23" i="99"/>
  <c r="AF22" i="99"/>
  <c r="AO22" i="99" s="1"/>
  <c r="AG22" i="99"/>
  <c r="AP22" i="99" s="1"/>
  <c r="AE22" i="99"/>
  <c r="AR21" i="87"/>
  <c r="AR31" i="15"/>
  <c r="AH32" i="46"/>
  <c r="AQ32" i="46" s="1"/>
  <c r="AI22" i="103"/>
  <c r="AR22" i="103" s="1"/>
  <c r="AN22" i="103"/>
  <c r="Y25" i="16"/>
  <c r="X25" i="16"/>
  <c r="Z25" i="16" s="1"/>
  <c r="AI25" i="11"/>
  <c r="AN25" i="11"/>
  <c r="Y22" i="48"/>
  <c r="X22" i="48"/>
  <c r="AI21" i="42"/>
  <c r="AN21" i="42"/>
  <c r="AI21" i="50"/>
  <c r="AN21" i="50"/>
  <c r="Z26" i="41"/>
  <c r="AH26" i="41"/>
  <c r="AQ26" i="41" s="1"/>
  <c r="Y28" i="20"/>
  <c r="X28" i="20"/>
  <c r="AH29" i="51"/>
  <c r="AQ29" i="51" s="1"/>
  <c r="Y20" i="94"/>
  <c r="X20" i="94"/>
  <c r="Z20" i="94" s="1"/>
  <c r="Y23" i="98"/>
  <c r="X23" i="98"/>
  <c r="Y25" i="55"/>
  <c r="X25" i="55"/>
  <c r="Z25" i="55" s="1"/>
  <c r="AR34" i="97"/>
  <c r="AI28" i="84"/>
  <c r="AN28" i="84"/>
  <c r="AI32" i="105"/>
  <c r="AR32" i="105" s="1"/>
  <c r="AN32" i="105"/>
  <c r="AE22" i="10"/>
  <c r="W23" i="10"/>
  <c r="AG22" i="10"/>
  <c r="AP22" i="10" s="1"/>
  <c r="AF22" i="10"/>
  <c r="AO22" i="10" s="1"/>
  <c r="AR31" i="46"/>
  <c r="Y31" i="53"/>
  <c r="X31" i="53"/>
  <c r="Z31" i="53" s="1"/>
  <c r="AH31" i="92"/>
  <c r="AQ31" i="92" s="1"/>
  <c r="AH22" i="87"/>
  <c r="AQ22" i="87" s="1"/>
  <c r="Z32" i="46"/>
  <c r="AI20" i="82"/>
  <c r="AN20" i="82"/>
  <c r="AI24" i="91"/>
  <c r="AN24" i="91"/>
  <c r="AI21" i="48"/>
  <c r="AN21" i="48"/>
  <c r="Y33" i="101"/>
  <c r="X33" i="101"/>
  <c r="Z33" i="101" s="1"/>
  <c r="Y25" i="43"/>
  <c r="X25" i="43"/>
  <c r="Y33" i="32"/>
  <c r="X33" i="32"/>
  <c r="AI28" i="44"/>
  <c r="AN28" i="44"/>
  <c r="X31" i="104"/>
  <c r="Y31" i="104"/>
  <c r="AR28" i="51"/>
  <c r="AR27" i="100"/>
  <c r="AE34" i="89"/>
  <c r="AG34" i="89"/>
  <c r="AP34" i="89" s="1"/>
  <c r="W35" i="89"/>
  <c r="AF34" i="89"/>
  <c r="AO34" i="89" s="1"/>
  <c r="AF20" i="35"/>
  <c r="AO20" i="35" s="1"/>
  <c r="W21" i="35"/>
  <c r="AG20" i="35"/>
  <c r="AP20" i="35" s="1"/>
  <c r="AE20" i="35"/>
  <c r="Z32" i="47"/>
  <c r="AF27" i="95"/>
  <c r="AO27" i="95" s="1"/>
  <c r="W28" i="95"/>
  <c r="AG27" i="95"/>
  <c r="AP27" i="95" s="1"/>
  <c r="AE27" i="95"/>
  <c r="Z31" i="92"/>
  <c r="Z22" i="87"/>
  <c r="AI27" i="45"/>
  <c r="AN27" i="45"/>
  <c r="AH28" i="96"/>
  <c r="AQ28" i="96" s="1"/>
  <c r="Y21" i="82"/>
  <c r="X21" i="82"/>
  <c r="AI32" i="101"/>
  <c r="AN32" i="101"/>
  <c r="AE27" i="54"/>
  <c r="AF27" i="54"/>
  <c r="AO27" i="54" s="1"/>
  <c r="AG27" i="54"/>
  <c r="AP27" i="54" s="1"/>
  <c r="W28" i="54"/>
  <c r="AR25" i="41"/>
  <c r="AR20" i="90"/>
  <c r="AR25" i="49"/>
  <c r="Z28" i="96"/>
  <c r="AR31" i="47"/>
  <c r="AI24" i="16"/>
  <c r="AN24" i="16"/>
  <c r="Y33" i="93"/>
  <c r="X33" i="93"/>
  <c r="Y31" i="86"/>
  <c r="X31" i="86"/>
  <c r="AI24" i="43"/>
  <c r="AN24" i="43"/>
  <c r="Y22" i="50"/>
  <c r="X22" i="50"/>
  <c r="Y24" i="18"/>
  <c r="X24" i="18"/>
  <c r="AI30" i="104"/>
  <c r="AN30" i="104"/>
  <c r="Z31" i="104" l="1"/>
  <c r="Z29" i="44"/>
  <c r="Z24" i="18"/>
  <c r="Z33" i="105"/>
  <c r="AF33" i="105" s="1"/>
  <c r="AO33" i="105" s="1"/>
  <c r="AF33" i="101"/>
  <c r="AO33" i="101" s="1"/>
  <c r="AE33" i="101"/>
  <c r="AG33" i="101"/>
  <c r="AP33" i="101" s="1"/>
  <c r="W34" i="101"/>
  <c r="AG22" i="42"/>
  <c r="AP22" i="42" s="1"/>
  <c r="W23" i="42"/>
  <c r="AE22" i="42"/>
  <c r="AF22" i="42"/>
  <c r="AO22" i="42" s="1"/>
  <c r="W30" i="44"/>
  <c r="AF29" i="44"/>
  <c r="AO29" i="44" s="1"/>
  <c r="AE29" i="44"/>
  <c r="AG29" i="44"/>
  <c r="AP29" i="44" s="1"/>
  <c r="W34" i="105"/>
  <c r="AG33" i="105"/>
  <c r="AP33" i="105" s="1"/>
  <c r="AG29" i="84"/>
  <c r="AP29" i="84" s="1"/>
  <c r="W30" i="84"/>
  <c r="AF29" i="84"/>
  <c r="AO29" i="84" s="1"/>
  <c r="AE29" i="84"/>
  <c r="AG20" i="85"/>
  <c r="AP20" i="85" s="1"/>
  <c r="W21" i="85"/>
  <c r="AF20" i="85"/>
  <c r="AO20" i="85" s="1"/>
  <c r="AE20" i="85"/>
  <c r="AE23" i="103"/>
  <c r="W24" i="103"/>
  <c r="AG23" i="103"/>
  <c r="AP23" i="103" s="1"/>
  <c r="AF23" i="103"/>
  <c r="AO23" i="103" s="1"/>
  <c r="AG24" i="18"/>
  <c r="AP24" i="18" s="1"/>
  <c r="AE24" i="18"/>
  <c r="W25" i="18"/>
  <c r="AF24" i="18"/>
  <c r="AO24" i="18" s="1"/>
  <c r="AE31" i="104"/>
  <c r="W32" i="104"/>
  <c r="AF31" i="104"/>
  <c r="AO31" i="104" s="1"/>
  <c r="AG31" i="104"/>
  <c r="AP31" i="104" s="1"/>
  <c r="AF28" i="45"/>
  <c r="AO28" i="45" s="1"/>
  <c r="AG28" i="45"/>
  <c r="AP28" i="45" s="1"/>
  <c r="W29" i="45"/>
  <c r="AE28" i="45"/>
  <c r="AH22" i="50"/>
  <c r="AQ22" i="50" s="1"/>
  <c r="AR24" i="16"/>
  <c r="AI20" i="35"/>
  <c r="AN20" i="35"/>
  <c r="Y35" i="89"/>
  <c r="X35" i="89"/>
  <c r="AH33" i="32"/>
  <c r="AQ33" i="32" s="1"/>
  <c r="Z22" i="50"/>
  <c r="Z33" i="32"/>
  <c r="AR20" i="82"/>
  <c r="AH31" i="53"/>
  <c r="AQ31" i="53" s="1"/>
  <c r="AH28" i="20"/>
  <c r="AQ28" i="20" s="1"/>
  <c r="AR21" i="42"/>
  <c r="AH25" i="16"/>
  <c r="AQ25" i="16" s="1"/>
  <c r="Y23" i="99"/>
  <c r="Z23" i="99"/>
  <c r="X23" i="99"/>
  <c r="Y21" i="102"/>
  <c r="X21" i="102"/>
  <c r="AH30" i="13"/>
  <c r="AQ30" i="13" s="1"/>
  <c r="AI30" i="52"/>
  <c r="AN30" i="52"/>
  <c r="AH31" i="86"/>
  <c r="AQ31" i="86" s="1"/>
  <c r="Y28" i="54"/>
  <c r="X28" i="54"/>
  <c r="Z28" i="54" s="1"/>
  <c r="AR30" i="104"/>
  <c r="AR27" i="45"/>
  <c r="Y28" i="95"/>
  <c r="X28" i="95"/>
  <c r="Y21" i="35"/>
  <c r="X21" i="35"/>
  <c r="AI34" i="89"/>
  <c r="AN34" i="89"/>
  <c r="AH25" i="43"/>
  <c r="AQ25" i="43" s="1"/>
  <c r="AG32" i="46"/>
  <c r="AP32" i="46" s="1"/>
  <c r="W33" i="46"/>
  <c r="AE32" i="46"/>
  <c r="AF32" i="46"/>
  <c r="AO32" i="46" s="1"/>
  <c r="W32" i="53"/>
  <c r="AG31" i="53"/>
  <c r="AP31" i="53" s="1"/>
  <c r="AE31" i="53"/>
  <c r="AF31" i="53"/>
  <c r="AO31" i="53" s="1"/>
  <c r="AR28" i="84"/>
  <c r="AH23" i="98"/>
  <c r="AQ23" i="98" s="1"/>
  <c r="Z28" i="20"/>
  <c r="AH22" i="48"/>
  <c r="AQ22" i="48" s="1"/>
  <c r="AE25" i="16"/>
  <c r="AF25" i="16"/>
  <c r="AO25" i="16" s="1"/>
  <c r="AG25" i="16"/>
  <c r="AP25" i="16" s="1"/>
  <c r="W26" i="16"/>
  <c r="AR29" i="13"/>
  <c r="AF35" i="97"/>
  <c r="AO35" i="97" s="1"/>
  <c r="AE35" i="97"/>
  <c r="W36" i="97"/>
  <c r="AG35" i="97"/>
  <c r="AP35" i="97" s="1"/>
  <c r="AR23" i="18"/>
  <c r="AR32" i="93"/>
  <c r="AE30" i="13"/>
  <c r="W31" i="13"/>
  <c r="AF30" i="13"/>
  <c r="AO30" i="13" s="1"/>
  <c r="AG30" i="13"/>
  <c r="AP30" i="13" s="1"/>
  <c r="AH21" i="82"/>
  <c r="AQ21" i="82" s="1"/>
  <c r="AH33" i="93"/>
  <c r="AQ33" i="93" s="1"/>
  <c r="AI27" i="54"/>
  <c r="AN27" i="54"/>
  <c r="AH24" i="18"/>
  <c r="AQ24" i="18" s="1"/>
  <c r="Z33" i="93"/>
  <c r="W29" i="96"/>
  <c r="AG28" i="96"/>
  <c r="AP28" i="96" s="1"/>
  <c r="AE28" i="96"/>
  <c r="AF28" i="96"/>
  <c r="AO28" i="96" s="1"/>
  <c r="W23" i="87"/>
  <c r="AG22" i="87"/>
  <c r="AE22" i="87"/>
  <c r="AN22" i="87" s="1"/>
  <c r="AF22" i="87"/>
  <c r="AO22" i="87" s="1"/>
  <c r="AH31" i="104"/>
  <c r="AQ31" i="104" s="1"/>
  <c r="Z25" i="43"/>
  <c r="AR21" i="48"/>
  <c r="Y23" i="10"/>
  <c r="X23" i="10"/>
  <c r="Z23" i="10" s="1"/>
  <c r="Z23" i="98"/>
  <c r="W27" i="41"/>
  <c r="AF26" i="41"/>
  <c r="AO26" i="41" s="1"/>
  <c r="AG26" i="41"/>
  <c r="AP26" i="41" s="1"/>
  <c r="AE26" i="41"/>
  <c r="Z22" i="48"/>
  <c r="AR24" i="55"/>
  <c r="AH26" i="11"/>
  <c r="AQ26" i="11" s="1"/>
  <c r="W29" i="100"/>
  <c r="AG28" i="100"/>
  <c r="AP28" i="100" s="1"/>
  <c r="AE28" i="100"/>
  <c r="AF28" i="100"/>
  <c r="AO28" i="100" s="1"/>
  <c r="AH29" i="84"/>
  <c r="AQ29" i="84" s="1"/>
  <c r="AH25" i="91"/>
  <c r="AQ25" i="91" s="1"/>
  <c r="AR30" i="53"/>
  <c r="AI29" i="51"/>
  <c r="AN29" i="51"/>
  <c r="AR24" i="43"/>
  <c r="AR32" i="101"/>
  <c r="AF31" i="92"/>
  <c r="AO31" i="92" s="1"/>
  <c r="AE31" i="92"/>
  <c r="AG31" i="92"/>
  <c r="AP31" i="92" s="1"/>
  <c r="W32" i="92"/>
  <c r="AE32" i="47"/>
  <c r="W33" i="47"/>
  <c r="AF32" i="47"/>
  <c r="AO32" i="47" s="1"/>
  <c r="AG32" i="47"/>
  <c r="AP32" i="47" s="1"/>
  <c r="AI22" i="10"/>
  <c r="AN22" i="10"/>
  <c r="AI22" i="99"/>
  <c r="AN22" i="99"/>
  <c r="AG26" i="49"/>
  <c r="AP26" i="49" s="1"/>
  <c r="AE26" i="49"/>
  <c r="W27" i="49"/>
  <c r="AF26" i="49"/>
  <c r="AO26" i="49" s="1"/>
  <c r="Z26" i="11"/>
  <c r="AH33" i="105"/>
  <c r="AQ33" i="105" s="1"/>
  <c r="W33" i="15"/>
  <c r="AE32" i="15"/>
  <c r="AF32" i="15"/>
  <c r="AO32" i="15" s="1"/>
  <c r="AG32" i="15"/>
  <c r="AP32" i="15" s="1"/>
  <c r="AR27" i="20"/>
  <c r="AH29" i="44"/>
  <c r="AQ29" i="44" s="1"/>
  <c r="AR32" i="32"/>
  <c r="Z25" i="91"/>
  <c r="AI20" i="102"/>
  <c r="AN20" i="102"/>
  <c r="AH20" i="85"/>
  <c r="AQ20" i="85" s="1"/>
  <c r="AR22" i="98"/>
  <c r="Y30" i="51"/>
  <c r="X30" i="51"/>
  <c r="AR28" i="44"/>
  <c r="AH33" i="101"/>
  <c r="AQ33" i="101" s="1"/>
  <c r="AR24" i="91"/>
  <c r="AH25" i="55"/>
  <c r="AQ25" i="55" s="1"/>
  <c r="AH20" i="94"/>
  <c r="AQ20" i="94" s="1"/>
  <c r="AR21" i="50"/>
  <c r="W22" i="90"/>
  <c r="AF21" i="90"/>
  <c r="AO21" i="90" s="1"/>
  <c r="AE21" i="90"/>
  <c r="AG21" i="90"/>
  <c r="AP21" i="90" s="1"/>
  <c r="W25" i="83"/>
  <c r="AF24" i="83"/>
  <c r="AO24" i="83" s="1"/>
  <c r="AE24" i="83"/>
  <c r="AG24" i="83"/>
  <c r="AP24" i="83" s="1"/>
  <c r="AR19" i="94"/>
  <c r="Y31" i="52"/>
  <c r="X31" i="52"/>
  <c r="Y28" i="88"/>
  <c r="X28" i="88"/>
  <c r="Z31" i="86"/>
  <c r="Z21" i="82"/>
  <c r="AI27" i="95"/>
  <c r="AN27" i="95"/>
  <c r="AG25" i="55"/>
  <c r="AP25" i="55" s="1"/>
  <c r="AE25" i="55"/>
  <c r="AF25" i="55"/>
  <c r="AO25" i="55" s="1"/>
  <c r="W26" i="55"/>
  <c r="AF20" i="94"/>
  <c r="AO20" i="94" s="1"/>
  <c r="W21" i="94"/>
  <c r="AG20" i="94"/>
  <c r="AP20" i="94" s="1"/>
  <c r="AE20" i="94"/>
  <c r="AR25" i="11"/>
  <c r="AH22" i="42"/>
  <c r="AQ22" i="42" s="1"/>
  <c r="AH28" i="45"/>
  <c r="AQ28" i="45" s="1"/>
  <c r="AR19" i="85"/>
  <c r="AR30" i="86"/>
  <c r="AH23" i="103"/>
  <c r="AQ23" i="103" s="1"/>
  <c r="AI27" i="88"/>
  <c r="AN27" i="88"/>
  <c r="AE33" i="105" l="1"/>
  <c r="AE28" i="54"/>
  <c r="AG28" i="54"/>
  <c r="AP28" i="54" s="1"/>
  <c r="AF28" i="54"/>
  <c r="AO28" i="54" s="1"/>
  <c r="W29" i="54"/>
  <c r="W24" i="99"/>
  <c r="AE23" i="99"/>
  <c r="AF23" i="99"/>
  <c r="AO23" i="99" s="1"/>
  <c r="AG23" i="99"/>
  <c r="AP23" i="99" s="1"/>
  <c r="Y29" i="45"/>
  <c r="X29" i="45"/>
  <c r="X32" i="104"/>
  <c r="Z32" i="104" s="1"/>
  <c r="Y32" i="104"/>
  <c r="AI29" i="84"/>
  <c r="AN29" i="84"/>
  <c r="AI25" i="55"/>
  <c r="AN25" i="55"/>
  <c r="AH28" i="88"/>
  <c r="AQ28" i="88" s="1"/>
  <c r="Y25" i="83"/>
  <c r="X25" i="83"/>
  <c r="AR22" i="99"/>
  <c r="X33" i="47"/>
  <c r="Y33" i="47"/>
  <c r="AR29" i="51"/>
  <c r="Y27" i="41"/>
  <c r="X27" i="41"/>
  <c r="AR27" i="54"/>
  <c r="Y21" i="94"/>
  <c r="X21" i="94"/>
  <c r="Z28" i="88"/>
  <c r="AI32" i="47"/>
  <c r="AN32" i="47"/>
  <c r="AG22" i="48"/>
  <c r="AP22" i="48" s="1"/>
  <c r="W23" i="48"/>
  <c r="AE22" i="48"/>
  <c r="AF22" i="48"/>
  <c r="AO22" i="48" s="1"/>
  <c r="AE23" i="98"/>
  <c r="W24" i="98"/>
  <c r="AG23" i="98"/>
  <c r="AP23" i="98" s="1"/>
  <c r="AF23" i="98"/>
  <c r="AO23" i="98" s="1"/>
  <c r="W26" i="43"/>
  <c r="AG25" i="43"/>
  <c r="AP25" i="43" s="1"/>
  <c r="AE25" i="43"/>
  <c r="AF25" i="43"/>
  <c r="AO25" i="43" s="1"/>
  <c r="AI25" i="16"/>
  <c r="AN25" i="16"/>
  <c r="AF28" i="20"/>
  <c r="AO28" i="20" s="1"/>
  <c r="AG28" i="20"/>
  <c r="AP28" i="20" s="1"/>
  <c r="W29" i="20"/>
  <c r="AE28" i="20"/>
  <c r="Y32" i="53"/>
  <c r="X32" i="53"/>
  <c r="Z32" i="53" s="1"/>
  <c r="AR34" i="89"/>
  <c r="AI31" i="104"/>
  <c r="AN31" i="104"/>
  <c r="AI20" i="85"/>
  <c r="AN20" i="85"/>
  <c r="Y30" i="44"/>
  <c r="X30" i="44"/>
  <c r="Z30" i="44" s="1"/>
  <c r="AR27" i="88"/>
  <c r="AR20" i="102"/>
  <c r="Y27" i="49"/>
  <c r="X27" i="49"/>
  <c r="AR22" i="10"/>
  <c r="AH23" i="10"/>
  <c r="AQ23" i="10" s="1"/>
  <c r="AI28" i="96"/>
  <c r="AN28" i="96"/>
  <c r="Y31" i="13"/>
  <c r="X31" i="13"/>
  <c r="AH21" i="35"/>
  <c r="AQ21" i="35" s="1"/>
  <c r="AR30" i="52"/>
  <c r="AH21" i="102"/>
  <c r="AQ21" i="102" s="1"/>
  <c r="AR20" i="35"/>
  <c r="Y30" i="84"/>
  <c r="X30" i="84"/>
  <c r="Y34" i="105"/>
  <c r="Z34" i="105" s="1"/>
  <c r="X34" i="105"/>
  <c r="Y34" i="101"/>
  <c r="X34" i="101"/>
  <c r="AR27" i="95"/>
  <c r="AH31" i="52"/>
  <c r="AQ31" i="52" s="1"/>
  <c r="AI21" i="90"/>
  <c r="AN21" i="90"/>
  <c r="AH30" i="51"/>
  <c r="AQ30" i="51" s="1"/>
  <c r="AE25" i="91"/>
  <c r="AG25" i="91"/>
  <c r="AP25" i="91" s="1"/>
  <c r="W26" i="91"/>
  <c r="AF25" i="91"/>
  <c r="AO25" i="91" s="1"/>
  <c r="AI26" i="49"/>
  <c r="AN26" i="49"/>
  <c r="Y32" i="92"/>
  <c r="X32" i="92"/>
  <c r="AI28" i="100"/>
  <c r="AN28" i="100"/>
  <c r="AI26" i="41"/>
  <c r="AN26" i="41"/>
  <c r="AE23" i="10"/>
  <c r="W24" i="10"/>
  <c r="AF23" i="10"/>
  <c r="AO23" i="10" s="1"/>
  <c r="AG23" i="10"/>
  <c r="AP23" i="10" s="1"/>
  <c r="AI30" i="13"/>
  <c r="AN30" i="13"/>
  <c r="Z21" i="35"/>
  <c r="Z21" i="102"/>
  <c r="AE33" i="32"/>
  <c r="AG33" i="32"/>
  <c r="AP33" i="32" s="1"/>
  <c r="W34" i="32"/>
  <c r="AF33" i="32"/>
  <c r="AO33" i="32" s="1"/>
  <c r="Y21" i="85"/>
  <c r="X21" i="85"/>
  <c r="Y26" i="55"/>
  <c r="X26" i="55"/>
  <c r="AE21" i="82"/>
  <c r="AG21" i="82"/>
  <c r="AP21" i="82" s="1"/>
  <c r="AF21" i="82"/>
  <c r="AO21" i="82" s="1"/>
  <c r="W22" i="82"/>
  <c r="Z31" i="52"/>
  <c r="AI24" i="83"/>
  <c r="AN24" i="83"/>
  <c r="Z30" i="51"/>
  <c r="AI32" i="15"/>
  <c r="AN32" i="15"/>
  <c r="AI22" i="87"/>
  <c r="AP22" i="87"/>
  <c r="Y29" i="96"/>
  <c r="X29" i="96"/>
  <c r="Z29" i="96" s="1"/>
  <c r="Y36" i="97"/>
  <c r="X36" i="97"/>
  <c r="Y26" i="16"/>
  <c r="X26" i="16"/>
  <c r="Z26" i="16" s="1"/>
  <c r="AI32" i="46"/>
  <c r="AN32" i="46"/>
  <c r="AE22" i="50"/>
  <c r="AF22" i="50"/>
  <c r="AO22" i="50" s="1"/>
  <c r="AG22" i="50"/>
  <c r="AP22" i="50" s="1"/>
  <c r="W23" i="50"/>
  <c r="AH35" i="89"/>
  <c r="AQ35" i="89" s="1"/>
  <c r="Y25" i="18"/>
  <c r="X25" i="18"/>
  <c r="Y24" i="103"/>
  <c r="X24" i="103"/>
  <c r="Z24" i="103" s="1"/>
  <c r="AI22" i="42"/>
  <c r="AN22" i="42"/>
  <c r="AI33" i="101"/>
  <c r="AN33" i="101"/>
  <c r="AI20" i="94"/>
  <c r="AN20" i="94"/>
  <c r="AG31" i="86"/>
  <c r="AP31" i="86" s="1"/>
  <c r="W32" i="86"/>
  <c r="AF31" i="86"/>
  <c r="AO31" i="86" s="1"/>
  <c r="AE31" i="86"/>
  <c r="Y22" i="90"/>
  <c r="X22" i="90"/>
  <c r="Z22" i="90" s="1"/>
  <c r="Y33" i="15"/>
  <c r="X33" i="15"/>
  <c r="AG26" i="11"/>
  <c r="AP26" i="11" s="1"/>
  <c r="W27" i="11"/>
  <c r="AF26" i="11"/>
  <c r="AO26" i="11" s="1"/>
  <c r="AE26" i="11"/>
  <c r="AI31" i="92"/>
  <c r="AN31" i="92"/>
  <c r="Y29" i="100"/>
  <c r="X29" i="100"/>
  <c r="Y23" i="87"/>
  <c r="X23" i="87"/>
  <c r="Z23" i="87" s="1"/>
  <c r="AE33" i="93"/>
  <c r="AF33" i="93"/>
  <c r="AO33" i="93" s="1"/>
  <c r="W34" i="93"/>
  <c r="AG33" i="93"/>
  <c r="AP33" i="93" s="1"/>
  <c r="AI35" i="97"/>
  <c r="AN35" i="97"/>
  <c r="AI31" i="53"/>
  <c r="AN31" i="53"/>
  <c r="Y33" i="46"/>
  <c r="X33" i="46"/>
  <c r="Z33" i="46" s="1"/>
  <c r="Z28" i="95"/>
  <c r="AH28" i="95"/>
  <c r="AQ28" i="95" s="1"/>
  <c r="AH28" i="54"/>
  <c r="AQ28" i="54" s="1"/>
  <c r="AH23" i="99"/>
  <c r="AQ23" i="99" s="1"/>
  <c r="Z35" i="89"/>
  <c r="AI28" i="45"/>
  <c r="AN28" i="45"/>
  <c r="AI24" i="18"/>
  <c r="AN24" i="18"/>
  <c r="AI23" i="103"/>
  <c r="AN23" i="103"/>
  <c r="AI33" i="105"/>
  <c r="AN33" i="105"/>
  <c r="AI29" i="44"/>
  <c r="AN29" i="44"/>
  <c r="Y23" i="42"/>
  <c r="X23" i="42"/>
  <c r="Z23" i="42" s="1"/>
  <c r="Z36" i="97" l="1"/>
  <c r="Z21" i="94"/>
  <c r="Z33" i="47"/>
  <c r="AG33" i="47" s="1"/>
  <c r="AP33" i="47" s="1"/>
  <c r="Z29" i="45"/>
  <c r="AF29" i="45" s="1"/>
  <c r="AO29" i="45" s="1"/>
  <c r="Z27" i="41"/>
  <c r="W28" i="41" s="1"/>
  <c r="W35" i="105"/>
  <c r="AF34" i="105"/>
  <c r="AO34" i="105" s="1"/>
  <c r="AE34" i="105"/>
  <c r="AG34" i="105"/>
  <c r="AP34" i="105" s="1"/>
  <c r="AF33" i="47"/>
  <c r="AO33" i="47" s="1"/>
  <c r="AE33" i="47"/>
  <c r="W34" i="47"/>
  <c r="AG29" i="45"/>
  <c r="AP29" i="45" s="1"/>
  <c r="AE29" i="45"/>
  <c r="W37" i="97"/>
  <c r="AG36" i="97"/>
  <c r="AP36" i="97" s="1"/>
  <c r="AF36" i="97"/>
  <c r="AO36" i="97" s="1"/>
  <c r="AE36" i="97"/>
  <c r="W22" i="94"/>
  <c r="AG21" i="94"/>
  <c r="AP21" i="94" s="1"/>
  <c r="AE21" i="94"/>
  <c r="AF21" i="94"/>
  <c r="AO21" i="94" s="1"/>
  <c r="AE27" i="41"/>
  <c r="AF35" i="89"/>
  <c r="AO35" i="89" s="1"/>
  <c r="W36" i="89"/>
  <c r="AE35" i="89"/>
  <c r="AN35" i="89" s="1"/>
  <c r="AG35" i="89"/>
  <c r="AR23" i="103"/>
  <c r="Y27" i="11"/>
  <c r="X27" i="11"/>
  <c r="AR22" i="42"/>
  <c r="AH23" i="42"/>
  <c r="AQ23" i="42" s="1"/>
  <c r="AR33" i="105"/>
  <c r="AR28" i="45"/>
  <c r="AH33" i="46"/>
  <c r="AQ33" i="46" s="1"/>
  <c r="AR35" i="97"/>
  <c r="AH23" i="87"/>
  <c r="AQ23" i="87" s="1"/>
  <c r="AH24" i="103"/>
  <c r="AQ24" i="103" s="1"/>
  <c r="Y23" i="50"/>
  <c r="X23" i="50"/>
  <c r="AH26" i="16"/>
  <c r="AQ26" i="16" s="1"/>
  <c r="AH29" i="96"/>
  <c r="AQ29" i="96" s="1"/>
  <c r="AR32" i="15"/>
  <c r="Y22" i="82"/>
  <c r="X22" i="82"/>
  <c r="Y34" i="32"/>
  <c r="X34" i="32"/>
  <c r="AR30" i="13"/>
  <c r="Y29" i="20"/>
  <c r="X29" i="20"/>
  <c r="Z29" i="20" s="1"/>
  <c r="Y23" i="48"/>
  <c r="X23" i="48"/>
  <c r="Z23" i="48" s="1"/>
  <c r="Y24" i="99"/>
  <c r="X24" i="99"/>
  <c r="Z24" i="99" s="1"/>
  <c r="AF33" i="46"/>
  <c r="AO33" i="46" s="1"/>
  <c r="AG33" i="46"/>
  <c r="AP33" i="46" s="1"/>
  <c r="W34" i="46"/>
  <c r="AE33" i="46"/>
  <c r="W24" i="87"/>
  <c r="AG23" i="87"/>
  <c r="AP23" i="87" s="1"/>
  <c r="AF23" i="87"/>
  <c r="AO23" i="87" s="1"/>
  <c r="AE23" i="87"/>
  <c r="AR31" i="92"/>
  <c r="AH33" i="15"/>
  <c r="AQ33" i="15" s="1"/>
  <c r="AR20" i="94"/>
  <c r="W25" i="103"/>
  <c r="AF24" i="103"/>
  <c r="AO24" i="103" s="1"/>
  <c r="AG24" i="103"/>
  <c r="AP24" i="103" s="1"/>
  <c r="AE24" i="103"/>
  <c r="AE26" i="16"/>
  <c r="W27" i="16"/>
  <c r="AF26" i="16"/>
  <c r="AO26" i="16" s="1"/>
  <c r="AG26" i="16"/>
  <c r="AP26" i="16" s="1"/>
  <c r="AE29" i="96"/>
  <c r="AF29" i="96"/>
  <c r="AO29" i="96" s="1"/>
  <c r="AG29" i="96"/>
  <c r="AP29" i="96" s="1"/>
  <c r="W30" i="96"/>
  <c r="W31" i="51"/>
  <c r="AE30" i="51"/>
  <c r="AF30" i="51"/>
  <c r="AO30" i="51" s="1"/>
  <c r="AG30" i="51"/>
  <c r="AP30" i="51" s="1"/>
  <c r="AH21" i="85"/>
  <c r="AQ21" i="85" s="1"/>
  <c r="AR26" i="41"/>
  <c r="AI25" i="91"/>
  <c r="AN25" i="91"/>
  <c r="AH34" i="105"/>
  <c r="AQ34" i="105" s="1"/>
  <c r="AR28" i="96"/>
  <c r="AH32" i="53"/>
  <c r="AQ32" i="53" s="1"/>
  <c r="AI25" i="43"/>
  <c r="AN25" i="43"/>
  <c r="Y24" i="98"/>
  <c r="X24" i="98"/>
  <c r="AR29" i="84"/>
  <c r="W24" i="42"/>
  <c r="AE23" i="42"/>
  <c r="AF23" i="42"/>
  <c r="AO23" i="42" s="1"/>
  <c r="AG23" i="42"/>
  <c r="AP23" i="42" s="1"/>
  <c r="Z33" i="15"/>
  <c r="AI31" i="86"/>
  <c r="AN31" i="86"/>
  <c r="Z21" i="85"/>
  <c r="AI33" i="32"/>
  <c r="AN33" i="32"/>
  <c r="AR26" i="49"/>
  <c r="AR21" i="90"/>
  <c r="AR20" i="85"/>
  <c r="AG32" i="53"/>
  <c r="AP32" i="53" s="1"/>
  <c r="AE32" i="53"/>
  <c r="W33" i="53"/>
  <c r="AF32" i="53"/>
  <c r="AO32" i="53" s="1"/>
  <c r="AI23" i="98"/>
  <c r="AN23" i="98"/>
  <c r="AH25" i="83"/>
  <c r="AQ25" i="83" s="1"/>
  <c r="AF32" i="104"/>
  <c r="AO32" i="104" s="1"/>
  <c r="AE32" i="104"/>
  <c r="AG32" i="104"/>
  <c r="AP32" i="104" s="1"/>
  <c r="W33" i="104"/>
  <c r="Y29" i="54"/>
  <c r="X29" i="54"/>
  <c r="Y34" i="93"/>
  <c r="X34" i="93"/>
  <c r="AH29" i="100"/>
  <c r="AQ29" i="100" s="1"/>
  <c r="AI26" i="11"/>
  <c r="AN26" i="11"/>
  <c r="AR33" i="101"/>
  <c r="AH25" i="18"/>
  <c r="AQ25" i="18" s="1"/>
  <c r="AI22" i="50"/>
  <c r="AN22" i="50"/>
  <c r="AH36" i="97"/>
  <c r="AQ36" i="97" s="1"/>
  <c r="AR24" i="83"/>
  <c r="AI21" i="82"/>
  <c r="AN21" i="82"/>
  <c r="W22" i="102"/>
  <c r="AG21" i="102"/>
  <c r="AP21" i="102" s="1"/>
  <c r="AF21" i="102"/>
  <c r="AO21" i="102" s="1"/>
  <c r="AE21" i="102"/>
  <c r="AR28" i="100"/>
  <c r="AH31" i="13"/>
  <c r="AQ31" i="13" s="1"/>
  <c r="AH27" i="49"/>
  <c r="AQ27" i="49" s="1"/>
  <c r="Y26" i="43"/>
  <c r="X26" i="43"/>
  <c r="AR32" i="47"/>
  <c r="Z25" i="83"/>
  <c r="AR29" i="44"/>
  <c r="AR24" i="18"/>
  <c r="AR31" i="53"/>
  <c r="Z29" i="100"/>
  <c r="AH22" i="90"/>
  <c r="AQ22" i="90" s="1"/>
  <c r="Y32" i="86"/>
  <c r="X32" i="86"/>
  <c r="Z25" i="18"/>
  <c r="AR22" i="87"/>
  <c r="W32" i="52"/>
  <c r="AG31" i="52"/>
  <c r="AP31" i="52" s="1"/>
  <c r="AF31" i="52"/>
  <c r="AO31" i="52" s="1"/>
  <c r="AE31" i="52"/>
  <c r="AH26" i="55"/>
  <c r="AQ26" i="55" s="1"/>
  <c r="W22" i="35"/>
  <c r="AF21" i="35"/>
  <c r="AO21" i="35" s="1"/>
  <c r="AG21" i="35"/>
  <c r="AP21" i="35" s="1"/>
  <c r="AE21" i="35"/>
  <c r="Y24" i="10"/>
  <c r="X24" i="10"/>
  <c r="AH32" i="92"/>
  <c r="AQ32" i="92" s="1"/>
  <c r="AH34" i="101"/>
  <c r="AQ34" i="101" s="1"/>
  <c r="AH30" i="84"/>
  <c r="AQ30" i="84" s="1"/>
  <c r="Z31" i="13"/>
  <c r="Z27" i="49"/>
  <c r="AH30" i="44"/>
  <c r="AQ30" i="44" s="1"/>
  <c r="AR31" i="104"/>
  <c r="AR25" i="16"/>
  <c r="AE28" i="88"/>
  <c r="AG28" i="88"/>
  <c r="AP28" i="88" s="1"/>
  <c r="AF28" i="88"/>
  <c r="AO28" i="88" s="1"/>
  <c r="W29" i="88"/>
  <c r="AH27" i="41"/>
  <c r="AQ27" i="41" s="1"/>
  <c r="AH32" i="104"/>
  <c r="AQ32" i="104" s="1"/>
  <c r="AF28" i="95"/>
  <c r="AO28" i="95" s="1"/>
  <c r="AE28" i="95"/>
  <c r="AG28" i="95"/>
  <c r="AP28" i="95" s="1"/>
  <c r="W29" i="95"/>
  <c r="AI33" i="93"/>
  <c r="AN33" i="93"/>
  <c r="AE22" i="90"/>
  <c r="W23" i="90"/>
  <c r="AF22" i="90"/>
  <c r="AO22" i="90" s="1"/>
  <c r="AG22" i="90"/>
  <c r="AP22" i="90" s="1"/>
  <c r="AR32" i="46"/>
  <c r="Z26" i="55"/>
  <c r="AI23" i="10"/>
  <c r="AN23" i="10"/>
  <c r="Z32" i="92"/>
  <c r="Y26" i="91"/>
  <c r="X26" i="91"/>
  <c r="Z34" i="101"/>
  <c r="Z30" i="84"/>
  <c r="W31" i="44"/>
  <c r="AE30" i="44"/>
  <c r="AF30" i="44"/>
  <c r="AO30" i="44" s="1"/>
  <c r="AG30" i="44"/>
  <c r="AP30" i="44" s="1"/>
  <c r="AI28" i="20"/>
  <c r="AN28" i="20"/>
  <c r="AI22" i="48"/>
  <c r="AN22" i="48"/>
  <c r="AH21" i="94"/>
  <c r="AQ21" i="94" s="1"/>
  <c r="AH33" i="47"/>
  <c r="AQ33" i="47" s="1"/>
  <c r="AR25" i="55"/>
  <c r="AH29" i="45"/>
  <c r="AQ29" i="45" s="1"/>
  <c r="AI23" i="99"/>
  <c r="AN23" i="99"/>
  <c r="AI28" i="54"/>
  <c r="AN28" i="54"/>
  <c r="AG27" i="41" l="1"/>
  <c r="AP27" i="41" s="1"/>
  <c r="AF27" i="41"/>
  <c r="AO27" i="41" s="1"/>
  <c r="W30" i="45"/>
  <c r="AR23" i="10"/>
  <c r="Y29" i="95"/>
  <c r="X29" i="95"/>
  <c r="AH32" i="86"/>
  <c r="AQ32" i="86" s="1"/>
  <c r="AH26" i="43"/>
  <c r="AQ26" i="43" s="1"/>
  <c r="AR22" i="50"/>
  <c r="AH29" i="54"/>
  <c r="AQ29" i="54" s="1"/>
  <c r="AI32" i="104"/>
  <c r="AN32" i="104"/>
  <c r="AI32" i="53"/>
  <c r="AN32" i="53"/>
  <c r="AR31" i="86"/>
  <c r="Y24" i="42"/>
  <c r="X24" i="42"/>
  <c r="Z24" i="42" s="1"/>
  <c r="Y27" i="16"/>
  <c r="X27" i="16"/>
  <c r="Z27" i="16" s="1"/>
  <c r="Y25" i="103"/>
  <c r="X25" i="103"/>
  <c r="Z25" i="103" s="1"/>
  <c r="AF23" i="48"/>
  <c r="AO23" i="48" s="1"/>
  <c r="W24" i="48"/>
  <c r="AE23" i="48"/>
  <c r="AG23" i="48"/>
  <c r="AP23" i="48" s="1"/>
  <c r="Y30" i="45"/>
  <c r="X30" i="45"/>
  <c r="AR22" i="48"/>
  <c r="AH26" i="91"/>
  <c r="AQ26" i="91" s="1"/>
  <c r="W27" i="55"/>
  <c r="AE26" i="55"/>
  <c r="AF26" i="55"/>
  <c r="AO26" i="55" s="1"/>
  <c r="AG26" i="55"/>
  <c r="AP26" i="55" s="1"/>
  <c r="Y23" i="90"/>
  <c r="X23" i="90"/>
  <c r="AI21" i="35"/>
  <c r="AN21" i="35"/>
  <c r="Z32" i="86"/>
  <c r="Z26" i="43"/>
  <c r="Y22" i="102"/>
  <c r="X22" i="102"/>
  <c r="Z22" i="102" s="1"/>
  <c r="Z29" i="54"/>
  <c r="AE33" i="15"/>
  <c r="AG33" i="15"/>
  <c r="AP33" i="15" s="1"/>
  <c r="W34" i="15"/>
  <c r="AF33" i="15"/>
  <c r="AO33" i="15" s="1"/>
  <c r="AR25" i="43"/>
  <c r="AI26" i="16"/>
  <c r="AN26" i="16"/>
  <c r="AH34" i="32"/>
  <c r="AQ34" i="32" s="1"/>
  <c r="AH23" i="50"/>
  <c r="AQ23" i="50" s="1"/>
  <c r="AI27" i="41"/>
  <c r="AN27" i="41"/>
  <c r="AI21" i="94"/>
  <c r="AN21" i="94"/>
  <c r="AI30" i="44"/>
  <c r="AN30" i="44"/>
  <c r="AR28" i="20"/>
  <c r="AR28" i="54"/>
  <c r="AF34" i="101"/>
  <c r="AO34" i="101" s="1"/>
  <c r="AE34" i="101"/>
  <c r="W35" i="101"/>
  <c r="AG34" i="101"/>
  <c r="AP34" i="101" s="1"/>
  <c r="AI28" i="88"/>
  <c r="AN28" i="88"/>
  <c r="AR23" i="99"/>
  <c r="Z26" i="91"/>
  <c r="AI22" i="90"/>
  <c r="AN22" i="90"/>
  <c r="AI28" i="95"/>
  <c r="AN28" i="95"/>
  <c r="Y32" i="52"/>
  <c r="X32" i="52"/>
  <c r="AF29" i="100"/>
  <c r="AO29" i="100" s="1"/>
  <c r="W30" i="100"/>
  <c r="AE29" i="100"/>
  <c r="AG29" i="100"/>
  <c r="AP29" i="100" s="1"/>
  <c r="AR23" i="98"/>
  <c r="AI30" i="51"/>
  <c r="AN30" i="51"/>
  <c r="AI29" i="96"/>
  <c r="AN29" i="96"/>
  <c r="Y24" i="87"/>
  <c r="X24" i="87"/>
  <c r="Z24" i="87" s="1"/>
  <c r="AH24" i="99"/>
  <c r="AQ24" i="99" s="1"/>
  <c r="AH29" i="20"/>
  <c r="AQ29" i="20" s="1"/>
  <c r="Z34" i="32"/>
  <c r="Z23" i="50"/>
  <c r="AH27" i="11"/>
  <c r="AQ27" i="11" s="1"/>
  <c r="AI35" i="89"/>
  <c r="AP35" i="89"/>
  <c r="Y37" i="97"/>
  <c r="X37" i="97"/>
  <c r="Y29" i="88"/>
  <c r="X29" i="88"/>
  <c r="AH24" i="10"/>
  <c r="AQ24" i="10" s="1"/>
  <c r="AF25" i="83"/>
  <c r="AO25" i="83" s="1"/>
  <c r="W26" i="83"/>
  <c r="AE25" i="83"/>
  <c r="AG25" i="83"/>
  <c r="AP25" i="83" s="1"/>
  <c r="AR21" i="82"/>
  <c r="AR26" i="11"/>
  <c r="AH34" i="93"/>
  <c r="AQ34" i="93" s="1"/>
  <c r="AR33" i="32"/>
  <c r="AH24" i="98"/>
  <c r="AQ24" i="98" s="1"/>
  <c r="AR25" i="91"/>
  <c r="Y31" i="51"/>
  <c r="X31" i="51"/>
  <c r="Z31" i="51" s="1"/>
  <c r="AI24" i="103"/>
  <c r="AN24" i="103"/>
  <c r="W25" i="99"/>
  <c r="AG24" i="99"/>
  <c r="AP24" i="99" s="1"/>
  <c r="AF24" i="99"/>
  <c r="AO24" i="99" s="1"/>
  <c r="AE24" i="99"/>
  <c r="AG29" i="20"/>
  <c r="AP29" i="20" s="1"/>
  <c r="AE29" i="20"/>
  <c r="W30" i="20"/>
  <c r="AF29" i="20"/>
  <c r="AO29" i="20" s="1"/>
  <c r="Z27" i="11"/>
  <c r="Y22" i="94"/>
  <c r="X22" i="94"/>
  <c r="Z22" i="94" s="1"/>
  <c r="AI34" i="105"/>
  <c r="AN34" i="105"/>
  <c r="Y31" i="44"/>
  <c r="X31" i="44"/>
  <c r="AF32" i="92"/>
  <c r="AO32" i="92" s="1"/>
  <c r="AE32" i="92"/>
  <c r="W33" i="92"/>
  <c r="AG32" i="92"/>
  <c r="AP32" i="92" s="1"/>
  <c r="AR33" i="93"/>
  <c r="W28" i="49"/>
  <c r="AE27" i="49"/>
  <c r="AF27" i="49"/>
  <c r="AO27" i="49" s="1"/>
  <c r="AG27" i="49"/>
  <c r="AP27" i="49" s="1"/>
  <c r="Z24" i="10"/>
  <c r="Y22" i="35"/>
  <c r="X22" i="35"/>
  <c r="AI21" i="102"/>
  <c r="AN21" i="102"/>
  <c r="Z34" i="93"/>
  <c r="Y33" i="104"/>
  <c r="X33" i="104"/>
  <c r="AF21" i="85"/>
  <c r="AO21" i="85" s="1"/>
  <c r="AE21" i="85"/>
  <c r="W22" i="85"/>
  <c r="AG21" i="85"/>
  <c r="AP21" i="85" s="1"/>
  <c r="Z24" i="98"/>
  <c r="AI33" i="46"/>
  <c r="AN33" i="46"/>
  <c r="AH22" i="82"/>
  <c r="AQ22" i="82" s="1"/>
  <c r="Y36" i="89"/>
  <c r="X36" i="89"/>
  <c r="Y28" i="41"/>
  <c r="X28" i="41"/>
  <c r="AI29" i="45"/>
  <c r="AN29" i="45"/>
  <c r="X34" i="47"/>
  <c r="Y34" i="47"/>
  <c r="W31" i="84"/>
  <c r="AG30" i="84"/>
  <c r="AP30" i="84" s="1"/>
  <c r="AF30" i="84"/>
  <c r="AO30" i="84" s="1"/>
  <c r="AE30" i="84"/>
  <c r="AF31" i="13"/>
  <c r="AO31" i="13" s="1"/>
  <c r="AE31" i="13"/>
  <c r="W32" i="13"/>
  <c r="AG31" i="13"/>
  <c r="AP31" i="13" s="1"/>
  <c r="AI31" i="52"/>
  <c r="AN31" i="52"/>
  <c r="AF25" i="18"/>
  <c r="AO25" i="18" s="1"/>
  <c r="AG25" i="18"/>
  <c r="AP25" i="18" s="1"/>
  <c r="AE25" i="18"/>
  <c r="W26" i="18"/>
  <c r="X33" i="53"/>
  <c r="Y33" i="53"/>
  <c r="Z33" i="53"/>
  <c r="AI23" i="42"/>
  <c r="AN23" i="42"/>
  <c r="Y30" i="96"/>
  <c r="X30" i="96"/>
  <c r="AI23" i="87"/>
  <c r="AN23" i="87"/>
  <c r="Y34" i="46"/>
  <c r="X34" i="46"/>
  <c r="Z34" i="46" s="1"/>
  <c r="AH23" i="48"/>
  <c r="AQ23" i="48" s="1"/>
  <c r="Z22" i="82"/>
  <c r="AI36" i="97"/>
  <c r="AN36" i="97"/>
  <c r="AI33" i="47"/>
  <c r="AN33" i="47"/>
  <c r="Y35" i="105"/>
  <c r="X35" i="105"/>
  <c r="Z34" i="47" l="1"/>
  <c r="Z31" i="44"/>
  <c r="AG31" i="44"/>
  <c r="AP31" i="44" s="1"/>
  <c r="W32" i="44"/>
  <c r="AE31" i="44"/>
  <c r="AF31" i="44"/>
  <c r="AO31" i="44" s="1"/>
  <c r="AF22" i="102"/>
  <c r="AO22" i="102" s="1"/>
  <c r="W23" i="102"/>
  <c r="AE22" i="102"/>
  <c r="AG22" i="102"/>
  <c r="AP22" i="102" s="1"/>
  <c r="AG34" i="47"/>
  <c r="AP34" i="47" s="1"/>
  <c r="AE34" i="47"/>
  <c r="W35" i="47"/>
  <c r="AF34" i="47"/>
  <c r="AO34" i="47" s="1"/>
  <c r="AE24" i="42"/>
  <c r="AF24" i="42"/>
  <c r="AO24" i="42" s="1"/>
  <c r="AG24" i="42"/>
  <c r="AP24" i="42" s="1"/>
  <c r="W25" i="42"/>
  <c r="AE25" i="103"/>
  <c r="W26" i="103"/>
  <c r="AG25" i="103"/>
  <c r="AP25" i="103" s="1"/>
  <c r="AF25" i="103"/>
  <c r="AO25" i="103" s="1"/>
  <c r="AG34" i="46"/>
  <c r="AP34" i="46" s="1"/>
  <c r="W35" i="46"/>
  <c r="AE34" i="46"/>
  <c r="AF34" i="46"/>
  <c r="AO34" i="46" s="1"/>
  <c r="AF33" i="53"/>
  <c r="AO33" i="53" s="1"/>
  <c r="AG33" i="53"/>
  <c r="AP33" i="53" s="1"/>
  <c r="W34" i="53"/>
  <c r="AE33" i="53"/>
  <c r="AR36" i="97"/>
  <c r="Y31" i="84"/>
  <c r="X31" i="84"/>
  <c r="AR33" i="46"/>
  <c r="AR21" i="102"/>
  <c r="AH37" i="97"/>
  <c r="AQ37" i="97" s="1"/>
  <c r="AH32" i="52"/>
  <c r="AQ32" i="52" s="1"/>
  <c r="AR22" i="90"/>
  <c r="AR21" i="94"/>
  <c r="AH23" i="90"/>
  <c r="AQ23" i="90" s="1"/>
  <c r="AI26" i="55"/>
  <c r="AN26" i="55"/>
  <c r="AR23" i="87"/>
  <c r="Y32" i="13"/>
  <c r="X32" i="13"/>
  <c r="AH35" i="105"/>
  <c r="AQ35" i="105" s="1"/>
  <c r="AH30" i="96"/>
  <c r="AQ30" i="96" s="1"/>
  <c r="AI31" i="13"/>
  <c r="AN31" i="13"/>
  <c r="AH28" i="41"/>
  <c r="AQ28" i="41" s="1"/>
  <c r="Z35" i="105"/>
  <c r="AE22" i="82"/>
  <c r="AG22" i="82"/>
  <c r="AP22" i="82" s="1"/>
  <c r="AF22" i="82"/>
  <c r="AO22" i="82" s="1"/>
  <c r="W23" i="82"/>
  <c r="AH34" i="46"/>
  <c r="AQ34" i="46" s="1"/>
  <c r="Z30" i="96"/>
  <c r="AH33" i="53"/>
  <c r="AQ33" i="53" s="1"/>
  <c r="Z28" i="41"/>
  <c r="W25" i="98"/>
  <c r="AF24" i="98"/>
  <c r="AO24" i="98" s="1"/>
  <c r="AG24" i="98"/>
  <c r="AP24" i="98" s="1"/>
  <c r="AE24" i="98"/>
  <c r="AH33" i="104"/>
  <c r="AQ33" i="104" s="1"/>
  <c r="AH22" i="35"/>
  <c r="AQ22" i="35" s="1"/>
  <c r="AG27" i="11"/>
  <c r="AP27" i="11" s="1"/>
  <c r="AE27" i="11"/>
  <c r="AF27" i="11"/>
  <c r="AO27" i="11" s="1"/>
  <c r="W28" i="11"/>
  <c r="AR24" i="103"/>
  <c r="AI25" i="83"/>
  <c r="AN25" i="83"/>
  <c r="Z37" i="97"/>
  <c r="Z32" i="52"/>
  <c r="AE26" i="91"/>
  <c r="AF26" i="91"/>
  <c r="AO26" i="91" s="1"/>
  <c r="W27" i="91"/>
  <c r="AG26" i="91"/>
  <c r="AP26" i="91" s="1"/>
  <c r="Y34" i="15"/>
  <c r="Z34" i="15"/>
  <c r="X34" i="15"/>
  <c r="Z23" i="90"/>
  <c r="Y27" i="55"/>
  <c r="X27" i="55"/>
  <c r="AR32" i="104"/>
  <c r="AH29" i="95"/>
  <c r="AQ29" i="95" s="1"/>
  <c r="AR31" i="52"/>
  <c r="Z33" i="104"/>
  <c r="Z22" i="35"/>
  <c r="AI27" i="49"/>
  <c r="AN27" i="49"/>
  <c r="Y33" i="92"/>
  <c r="X33" i="92"/>
  <c r="AI24" i="99"/>
  <c r="AN24" i="99"/>
  <c r="AH31" i="51"/>
  <c r="AQ31" i="51" s="1"/>
  <c r="Y26" i="83"/>
  <c r="Z26" i="83"/>
  <c r="X26" i="83"/>
  <c r="AR29" i="96"/>
  <c r="Y35" i="101"/>
  <c r="X35" i="101"/>
  <c r="AR27" i="41"/>
  <c r="AR26" i="16"/>
  <c r="AG26" i="43"/>
  <c r="AP26" i="43" s="1"/>
  <c r="W27" i="43"/>
  <c r="AE26" i="43"/>
  <c r="AF26" i="43"/>
  <c r="AO26" i="43" s="1"/>
  <c r="AI23" i="48"/>
  <c r="AN23" i="48"/>
  <c r="AH27" i="16"/>
  <c r="AQ27" i="16" s="1"/>
  <c r="Z29" i="95"/>
  <c r="Y26" i="18"/>
  <c r="Z26" i="18"/>
  <c r="X26" i="18"/>
  <c r="AI30" i="84"/>
  <c r="AN30" i="84"/>
  <c r="AH34" i="47"/>
  <c r="AQ34" i="47" s="1"/>
  <c r="Y28" i="49"/>
  <c r="X28" i="49"/>
  <c r="AI32" i="92"/>
  <c r="AN32" i="92"/>
  <c r="AR34" i="105"/>
  <c r="AE31" i="51"/>
  <c r="AG31" i="51"/>
  <c r="AP31" i="51" s="1"/>
  <c r="W32" i="51"/>
  <c r="AF31" i="51"/>
  <c r="AO31" i="51" s="1"/>
  <c r="AH29" i="88"/>
  <c r="AQ29" i="88" s="1"/>
  <c r="AI29" i="100"/>
  <c r="AN29" i="100"/>
  <c r="AI34" i="101"/>
  <c r="AN34" i="101"/>
  <c r="AI33" i="15"/>
  <c r="AN33" i="15"/>
  <c r="AF32" i="86"/>
  <c r="AO32" i="86" s="1"/>
  <c r="AE32" i="86"/>
  <c r="AG32" i="86"/>
  <c r="AP32" i="86" s="1"/>
  <c r="W33" i="86"/>
  <c r="AH30" i="45"/>
  <c r="AQ30" i="45" s="1"/>
  <c r="Y24" i="48"/>
  <c r="X24" i="48"/>
  <c r="AG27" i="16"/>
  <c r="AP27" i="16" s="1"/>
  <c r="AE27" i="16"/>
  <c r="AF27" i="16"/>
  <c r="AO27" i="16" s="1"/>
  <c r="W28" i="16"/>
  <c r="AH36" i="89"/>
  <c r="AQ36" i="89" s="1"/>
  <c r="AR33" i="47"/>
  <c r="AR23" i="42"/>
  <c r="AI25" i="18"/>
  <c r="AN25" i="18"/>
  <c r="Z36" i="89"/>
  <c r="Y22" i="85"/>
  <c r="X22" i="85"/>
  <c r="AF34" i="93"/>
  <c r="AO34" i="93" s="1"/>
  <c r="AG34" i="93"/>
  <c r="AP34" i="93" s="1"/>
  <c r="AE34" i="93"/>
  <c r="W35" i="93"/>
  <c r="AE24" i="10"/>
  <c r="AN24" i="10" s="1"/>
  <c r="AF24" i="10"/>
  <c r="AO24" i="10" s="1"/>
  <c r="AG24" i="10"/>
  <c r="W25" i="10"/>
  <c r="AH22" i="94"/>
  <c r="AQ22" i="94" s="1"/>
  <c r="Y30" i="20"/>
  <c r="X30" i="20"/>
  <c r="Z29" i="88"/>
  <c r="AR35" i="89"/>
  <c r="AE23" i="50"/>
  <c r="W24" i="50"/>
  <c r="AG23" i="50"/>
  <c r="AP23" i="50" s="1"/>
  <c r="AF23" i="50"/>
  <c r="AO23" i="50" s="1"/>
  <c r="AH24" i="87"/>
  <c r="AQ24" i="87" s="1"/>
  <c r="AR30" i="51"/>
  <c r="Y30" i="100"/>
  <c r="X30" i="100"/>
  <c r="AR28" i="95"/>
  <c r="AR30" i="44"/>
  <c r="AG29" i="54"/>
  <c r="AP29" i="54" s="1"/>
  <c r="AF29" i="54"/>
  <c r="AO29" i="54" s="1"/>
  <c r="W30" i="54"/>
  <c r="AE29" i="54"/>
  <c r="Z30" i="45"/>
  <c r="AR29" i="45"/>
  <c r="AI21" i="85"/>
  <c r="AN21" i="85"/>
  <c r="AH31" i="44"/>
  <c r="AQ31" i="44" s="1"/>
  <c r="AF22" i="94"/>
  <c r="AO22" i="94" s="1"/>
  <c r="AG22" i="94"/>
  <c r="AP22" i="94" s="1"/>
  <c r="AE22" i="94"/>
  <c r="W23" i="94"/>
  <c r="AI29" i="20"/>
  <c r="AN29" i="20"/>
  <c r="Y25" i="99"/>
  <c r="X25" i="99"/>
  <c r="W35" i="32"/>
  <c r="AG34" i="32"/>
  <c r="AP34" i="32" s="1"/>
  <c r="AE34" i="32"/>
  <c r="AF34" i="32"/>
  <c r="AO34" i="32" s="1"/>
  <c r="AG24" i="87"/>
  <c r="AP24" i="87" s="1"/>
  <c r="AF24" i="87"/>
  <c r="AO24" i="87" s="1"/>
  <c r="AE24" i="87"/>
  <c r="W25" i="87"/>
  <c r="AR28" i="88"/>
  <c r="AH22" i="102"/>
  <c r="AQ22" i="102" s="1"/>
  <c r="AR21" i="35"/>
  <c r="AH25" i="103"/>
  <c r="AQ25" i="103" s="1"/>
  <c r="AH24" i="42"/>
  <c r="AQ24" i="42" s="1"/>
  <c r="AR32" i="53"/>
  <c r="Y25" i="10" l="1"/>
  <c r="X25" i="10"/>
  <c r="AI34" i="93"/>
  <c r="AN34" i="93"/>
  <c r="Y28" i="16"/>
  <c r="X28" i="16"/>
  <c r="AR33" i="15"/>
  <c r="Y32" i="51"/>
  <c r="X32" i="51"/>
  <c r="Z32" i="51" s="1"/>
  <c r="AR32" i="92"/>
  <c r="AG26" i="18"/>
  <c r="AP26" i="18" s="1"/>
  <c r="AE26" i="18"/>
  <c r="W27" i="18"/>
  <c r="AF26" i="18"/>
  <c r="AO26" i="18" s="1"/>
  <c r="AI26" i="43"/>
  <c r="AN26" i="43"/>
  <c r="AH26" i="83"/>
  <c r="AQ26" i="83" s="1"/>
  <c r="AH34" i="15"/>
  <c r="AQ34" i="15" s="1"/>
  <c r="AI24" i="98"/>
  <c r="AN24" i="98"/>
  <c r="AI34" i="47"/>
  <c r="AN34" i="47"/>
  <c r="Y25" i="87"/>
  <c r="X25" i="87"/>
  <c r="Z25" i="87" s="1"/>
  <c r="AI34" i="32"/>
  <c r="AN34" i="32"/>
  <c r="AI29" i="54"/>
  <c r="AN29" i="54"/>
  <c r="AI24" i="10"/>
  <c r="AP24" i="10"/>
  <c r="AR25" i="18"/>
  <c r="Y33" i="86"/>
  <c r="X33" i="86"/>
  <c r="AH28" i="49"/>
  <c r="AQ28" i="49" s="1"/>
  <c r="Y27" i="43"/>
  <c r="X27" i="43"/>
  <c r="AH35" i="101"/>
  <c r="AQ35" i="101" s="1"/>
  <c r="AE26" i="83"/>
  <c r="W27" i="83"/>
  <c r="AG26" i="83"/>
  <c r="AP26" i="83" s="1"/>
  <c r="AF26" i="83"/>
  <c r="AO26" i="83" s="1"/>
  <c r="AG34" i="15"/>
  <c r="AP34" i="15" s="1"/>
  <c r="W35" i="15"/>
  <c r="AF34" i="15"/>
  <c r="AO34" i="15" s="1"/>
  <c r="AE34" i="15"/>
  <c r="AI26" i="91"/>
  <c r="AN26" i="91"/>
  <c r="AI24" i="87"/>
  <c r="AN24" i="87"/>
  <c r="AR29" i="20"/>
  <c r="AR21" i="85"/>
  <c r="Y30" i="54"/>
  <c r="X30" i="54"/>
  <c r="AG29" i="88"/>
  <c r="AP29" i="88" s="1"/>
  <c r="AF29" i="88"/>
  <c r="AO29" i="88" s="1"/>
  <c r="W30" i="88"/>
  <c r="AE29" i="88"/>
  <c r="AI27" i="16"/>
  <c r="AN27" i="16"/>
  <c r="AR34" i="101"/>
  <c r="AI31" i="51"/>
  <c r="AN31" i="51"/>
  <c r="Z28" i="49"/>
  <c r="AF29" i="95"/>
  <c r="AO29" i="95" s="1"/>
  <c r="AG29" i="95"/>
  <c r="AP29" i="95" s="1"/>
  <c r="AE29" i="95"/>
  <c r="W30" i="95"/>
  <c r="Z35" i="101"/>
  <c r="AR27" i="49"/>
  <c r="AH27" i="55"/>
  <c r="AQ27" i="55" s="1"/>
  <c r="AE32" i="52"/>
  <c r="W33" i="52"/>
  <c r="AF32" i="52"/>
  <c r="AO32" i="52" s="1"/>
  <c r="AG32" i="52"/>
  <c r="AP32" i="52" s="1"/>
  <c r="AI22" i="82"/>
  <c r="AN22" i="82"/>
  <c r="AR26" i="55"/>
  <c r="AH31" i="84"/>
  <c r="AQ31" i="84" s="1"/>
  <c r="AI33" i="53"/>
  <c r="AN33" i="53"/>
  <c r="AI34" i="46"/>
  <c r="AN34" i="46"/>
  <c r="Y26" i="103"/>
  <c r="X26" i="103"/>
  <c r="AI24" i="42"/>
  <c r="AR24" i="42" s="1"/>
  <c r="AN24" i="42"/>
  <c r="Y35" i="32"/>
  <c r="X35" i="32"/>
  <c r="AH30" i="100"/>
  <c r="AQ30" i="100" s="1"/>
  <c r="AH30" i="20"/>
  <c r="AQ30" i="20" s="1"/>
  <c r="Z22" i="85"/>
  <c r="AH22" i="85"/>
  <c r="AQ22" i="85" s="1"/>
  <c r="AI32" i="86"/>
  <c r="AN32" i="86"/>
  <c r="AR23" i="48"/>
  <c r="AR24" i="99"/>
  <c r="AF22" i="35"/>
  <c r="AO22" i="35" s="1"/>
  <c r="AE22" i="35"/>
  <c r="AN22" i="35" s="1"/>
  <c r="W23" i="35"/>
  <c r="AG22" i="35"/>
  <c r="Z27" i="55"/>
  <c r="AE37" i="97"/>
  <c r="AF37" i="97"/>
  <c r="AO37" i="97" s="1"/>
  <c r="W38" i="97"/>
  <c r="AG37" i="97"/>
  <c r="AP37" i="97" s="1"/>
  <c r="Y28" i="11"/>
  <c r="Z28" i="11" s="1"/>
  <c r="X28" i="11"/>
  <c r="Y25" i="98"/>
  <c r="X25" i="98"/>
  <c r="W36" i="105"/>
  <c r="AE35" i="105"/>
  <c r="AF35" i="105"/>
  <c r="AO35" i="105" s="1"/>
  <c r="AG35" i="105"/>
  <c r="AP35" i="105" s="1"/>
  <c r="Z32" i="13"/>
  <c r="AH32" i="13"/>
  <c r="AQ32" i="13" s="1"/>
  <c r="Z31" i="84"/>
  <c r="Y34" i="53"/>
  <c r="X34" i="53"/>
  <c r="Y35" i="46"/>
  <c r="X35" i="46"/>
  <c r="AI25" i="103"/>
  <c r="AN25" i="103"/>
  <c r="AI31" i="44"/>
  <c r="AN31" i="44"/>
  <c r="AH25" i="99"/>
  <c r="AQ25" i="99" s="1"/>
  <c r="Y23" i="94"/>
  <c r="X23" i="94"/>
  <c r="Z30" i="100"/>
  <c r="Y24" i="50"/>
  <c r="X24" i="50"/>
  <c r="Z30" i="20"/>
  <c r="AH24" i="48"/>
  <c r="AQ24" i="48" s="1"/>
  <c r="AR29" i="100"/>
  <c r="AR30" i="84"/>
  <c r="AH33" i="92"/>
  <c r="AQ33" i="92" s="1"/>
  <c r="W34" i="104"/>
  <c r="AG33" i="104"/>
  <c r="AP33" i="104" s="1"/>
  <c r="AE33" i="104"/>
  <c r="AF33" i="104"/>
  <c r="AO33" i="104" s="1"/>
  <c r="AE28" i="41"/>
  <c r="AG28" i="41"/>
  <c r="AP28" i="41" s="1"/>
  <c r="AF28" i="41"/>
  <c r="AO28" i="41" s="1"/>
  <c r="W29" i="41"/>
  <c r="AG30" i="96"/>
  <c r="AP30" i="96" s="1"/>
  <c r="AE30" i="96"/>
  <c r="AF30" i="96"/>
  <c r="AO30" i="96" s="1"/>
  <c r="W31" i="96"/>
  <c r="AR31" i="13"/>
  <c r="AI22" i="102"/>
  <c r="AN22" i="102"/>
  <c r="Y32" i="44"/>
  <c r="X32" i="44"/>
  <c r="Z25" i="99"/>
  <c r="AI22" i="94"/>
  <c r="AN22" i="94"/>
  <c r="AE30" i="45"/>
  <c r="AF30" i="45"/>
  <c r="AO30" i="45" s="1"/>
  <c r="W31" i="45"/>
  <c r="AG30" i="45"/>
  <c r="AP30" i="45" s="1"/>
  <c r="AI23" i="50"/>
  <c r="AN23" i="50"/>
  <c r="Y35" i="93"/>
  <c r="X35" i="93"/>
  <c r="AF36" i="89"/>
  <c r="AO36" i="89" s="1"/>
  <c r="AG36" i="89"/>
  <c r="AP36" i="89" s="1"/>
  <c r="W37" i="89"/>
  <c r="AE36" i="89"/>
  <c r="Z24" i="48"/>
  <c r="AH26" i="18"/>
  <c r="AQ26" i="18" s="1"/>
  <c r="Z33" i="92"/>
  <c r="AG23" i="90"/>
  <c r="AP23" i="90" s="1"/>
  <c r="AF23" i="90"/>
  <c r="AO23" i="90" s="1"/>
  <c r="AE23" i="90"/>
  <c r="W24" i="90"/>
  <c r="Y27" i="91"/>
  <c r="X27" i="91"/>
  <c r="AR25" i="83"/>
  <c r="AI27" i="11"/>
  <c r="AN27" i="11"/>
  <c r="Y23" i="82"/>
  <c r="X23" i="82"/>
  <c r="Z23" i="82" s="1"/>
  <c r="Y25" i="42"/>
  <c r="X25" i="42"/>
  <c r="Y35" i="47"/>
  <c r="X35" i="47"/>
  <c r="Z35" i="47" s="1"/>
  <c r="Y23" i="102"/>
  <c r="X23" i="102"/>
  <c r="Z23" i="102" s="1"/>
  <c r="Z35" i="32" l="1"/>
  <c r="Z34" i="53"/>
  <c r="Z26" i="103"/>
  <c r="Z27" i="43"/>
  <c r="AG27" i="43" s="1"/>
  <c r="AP27" i="43" s="1"/>
  <c r="W29" i="11"/>
  <c r="AG28" i="11"/>
  <c r="AP28" i="11" s="1"/>
  <c r="AF28" i="11"/>
  <c r="AO28" i="11" s="1"/>
  <c r="AE28" i="11"/>
  <c r="W24" i="102"/>
  <c r="AG23" i="102"/>
  <c r="AP23" i="102" s="1"/>
  <c r="AF23" i="102"/>
  <c r="AO23" i="102" s="1"/>
  <c r="AE23" i="102"/>
  <c r="AE34" i="53"/>
  <c r="AF34" i="53"/>
  <c r="AO34" i="53" s="1"/>
  <c r="AG34" i="53"/>
  <c r="AP34" i="53" s="1"/>
  <c r="W35" i="53"/>
  <c r="AE35" i="32"/>
  <c r="W36" i="32"/>
  <c r="AG35" i="32"/>
  <c r="AP35" i="32" s="1"/>
  <c r="AF35" i="32"/>
  <c r="AO35" i="32" s="1"/>
  <c r="AF26" i="103"/>
  <c r="AO26" i="103" s="1"/>
  <c r="W27" i="103"/>
  <c r="AG26" i="103"/>
  <c r="AP26" i="103" s="1"/>
  <c r="AE26" i="103"/>
  <c r="AE27" i="43"/>
  <c r="W28" i="43"/>
  <c r="AF27" i="43"/>
  <c r="AO27" i="43" s="1"/>
  <c r="AH27" i="91"/>
  <c r="AQ27" i="91" s="1"/>
  <c r="AH23" i="94"/>
  <c r="AQ23" i="94" s="1"/>
  <c r="AH35" i="46"/>
  <c r="AQ35" i="46" s="1"/>
  <c r="W32" i="84"/>
  <c r="AG31" i="84"/>
  <c r="AP31" i="84" s="1"/>
  <c r="AF31" i="84"/>
  <c r="AO31" i="84" s="1"/>
  <c r="AE31" i="84"/>
  <c r="AG32" i="13"/>
  <c r="AP32" i="13" s="1"/>
  <c r="W33" i="13"/>
  <c r="AF32" i="13"/>
  <c r="AO32" i="13" s="1"/>
  <c r="AE32" i="13"/>
  <c r="AH25" i="98"/>
  <c r="AQ25" i="98" s="1"/>
  <c r="AR34" i="46"/>
  <c r="W36" i="101"/>
  <c r="AF35" i="101"/>
  <c r="AO35" i="101" s="1"/>
  <c r="AE35" i="101"/>
  <c r="AG35" i="101"/>
  <c r="AP35" i="101" s="1"/>
  <c r="AF28" i="49"/>
  <c r="AO28" i="49" s="1"/>
  <c r="AG28" i="49"/>
  <c r="AP28" i="49" s="1"/>
  <c r="AE28" i="49"/>
  <c r="W29" i="49"/>
  <c r="AR27" i="16"/>
  <c r="AH30" i="54"/>
  <c r="AQ30" i="54" s="1"/>
  <c r="AI34" i="15"/>
  <c r="AN34" i="15"/>
  <c r="AR29" i="54"/>
  <c r="Y27" i="18"/>
  <c r="Z27" i="18" s="1"/>
  <c r="X27" i="18"/>
  <c r="AE32" i="51"/>
  <c r="AF32" i="51"/>
  <c r="AO32" i="51" s="1"/>
  <c r="AG32" i="51"/>
  <c r="AP32" i="51" s="1"/>
  <c r="W33" i="51"/>
  <c r="AR23" i="50"/>
  <c r="AR22" i="102"/>
  <c r="AH25" i="42"/>
  <c r="AQ25" i="42" s="1"/>
  <c r="AH35" i="93"/>
  <c r="AQ35" i="93" s="1"/>
  <c r="Z23" i="94"/>
  <c r="Z25" i="98"/>
  <c r="AI22" i="35"/>
  <c r="AP22" i="35"/>
  <c r="Z30" i="54"/>
  <c r="Y27" i="83"/>
  <c r="X27" i="83"/>
  <c r="AR34" i="47"/>
  <c r="AI26" i="18"/>
  <c r="AN26" i="18"/>
  <c r="W24" i="82"/>
  <c r="AG23" i="82"/>
  <c r="AP23" i="82" s="1"/>
  <c r="AE23" i="82"/>
  <c r="AF23" i="82"/>
  <c r="AO23" i="82" s="1"/>
  <c r="Y34" i="104"/>
  <c r="X34" i="104"/>
  <c r="Z34" i="104" s="1"/>
  <c r="Z27" i="91"/>
  <c r="AR22" i="94"/>
  <c r="AE33" i="92"/>
  <c r="W34" i="92"/>
  <c r="AF33" i="92"/>
  <c r="AO33" i="92" s="1"/>
  <c r="AG33" i="92"/>
  <c r="AP33" i="92" s="1"/>
  <c r="AF25" i="99"/>
  <c r="AO25" i="99" s="1"/>
  <c r="W26" i="99"/>
  <c r="AE25" i="99"/>
  <c r="AG25" i="99"/>
  <c r="AP25" i="99" s="1"/>
  <c r="Z25" i="42"/>
  <c r="AR27" i="11"/>
  <c r="Z35" i="93"/>
  <c r="Y31" i="45"/>
  <c r="X31" i="45"/>
  <c r="AH32" i="44"/>
  <c r="AQ32" i="44" s="1"/>
  <c r="X29" i="41"/>
  <c r="Y29" i="41"/>
  <c r="AI33" i="104"/>
  <c r="AN33" i="104"/>
  <c r="AH24" i="50"/>
  <c r="AQ24" i="50" s="1"/>
  <c r="Y38" i="97"/>
  <c r="X38" i="97"/>
  <c r="X23" i="35"/>
  <c r="Y23" i="35"/>
  <c r="AH26" i="103"/>
  <c r="AQ26" i="103" s="1"/>
  <c r="AR33" i="53"/>
  <c r="Y30" i="95"/>
  <c r="X30" i="95"/>
  <c r="Z30" i="95" s="1"/>
  <c r="AR31" i="51"/>
  <c r="AI29" i="88"/>
  <c r="AN29" i="88"/>
  <c r="AR24" i="87"/>
  <c r="Y35" i="15"/>
  <c r="X35" i="15"/>
  <c r="Z35" i="15" s="1"/>
  <c r="AI26" i="83"/>
  <c r="AN26" i="83"/>
  <c r="AH27" i="43"/>
  <c r="AQ27" i="43" s="1"/>
  <c r="AR34" i="32"/>
  <c r="AR34" i="93"/>
  <c r="AF35" i="47"/>
  <c r="AO35" i="47" s="1"/>
  <c r="AE35" i="47"/>
  <c r="AG35" i="47"/>
  <c r="AP35" i="47" s="1"/>
  <c r="W36" i="47"/>
  <c r="AH23" i="102"/>
  <c r="AQ23" i="102" s="1"/>
  <c r="AG24" i="48"/>
  <c r="AP24" i="48" s="1"/>
  <c r="AE24" i="48"/>
  <c r="W25" i="48"/>
  <c r="AF24" i="48"/>
  <c r="AO24" i="48" s="1"/>
  <c r="AF30" i="20"/>
  <c r="AO30" i="20" s="1"/>
  <c r="AE30" i="20"/>
  <c r="W31" i="20"/>
  <c r="AG30" i="20"/>
  <c r="AP30" i="20" s="1"/>
  <c r="Z35" i="46"/>
  <c r="Y24" i="90"/>
  <c r="X24" i="90"/>
  <c r="AI36" i="89"/>
  <c r="AN36" i="89"/>
  <c r="Z32" i="44"/>
  <c r="AH35" i="47"/>
  <c r="AQ35" i="47" s="1"/>
  <c r="AH23" i="82"/>
  <c r="AQ23" i="82" s="1"/>
  <c r="AI23" i="90"/>
  <c r="AN23" i="90"/>
  <c r="Y37" i="89"/>
  <c r="X37" i="89"/>
  <c r="AI30" i="45"/>
  <c r="AN30" i="45"/>
  <c r="Y31" i="96"/>
  <c r="X31" i="96"/>
  <c r="Z31" i="96" s="1"/>
  <c r="Z24" i="50"/>
  <c r="AR31" i="44"/>
  <c r="AH34" i="53"/>
  <c r="AQ34" i="53" s="1"/>
  <c r="AH28" i="11"/>
  <c r="AQ28" i="11" s="1"/>
  <c r="AH35" i="32"/>
  <c r="AQ35" i="32" s="1"/>
  <c r="Y33" i="52"/>
  <c r="X33" i="52"/>
  <c r="AI29" i="95"/>
  <c r="AN29" i="95"/>
  <c r="Y30" i="88"/>
  <c r="Z30" i="88" s="1"/>
  <c r="X30" i="88"/>
  <c r="AH25" i="87"/>
  <c r="AQ25" i="87" s="1"/>
  <c r="AR24" i="98"/>
  <c r="AR26" i="43"/>
  <c r="AH25" i="10"/>
  <c r="AQ25" i="10" s="1"/>
  <c r="AI35" i="105"/>
  <c r="AN35" i="105"/>
  <c r="AI37" i="97"/>
  <c r="AR37" i="97" s="1"/>
  <c r="AN37" i="97"/>
  <c r="AR32" i="86"/>
  <c r="W23" i="85"/>
  <c r="AG22" i="85"/>
  <c r="AP22" i="85" s="1"/>
  <c r="AF22" i="85"/>
  <c r="AO22" i="85" s="1"/>
  <c r="AE22" i="85"/>
  <c r="AI32" i="52"/>
  <c r="AN32" i="52"/>
  <c r="AR26" i="91"/>
  <c r="AH33" i="86"/>
  <c r="AQ33" i="86" s="1"/>
  <c r="AR24" i="10"/>
  <c r="W26" i="87"/>
  <c r="AE25" i="87"/>
  <c r="AF25" i="87"/>
  <c r="AO25" i="87" s="1"/>
  <c r="AG25" i="87"/>
  <c r="AP25" i="87" s="1"/>
  <c r="AH28" i="16"/>
  <c r="AQ28" i="16" s="1"/>
  <c r="Z25" i="10"/>
  <c r="AI30" i="96"/>
  <c r="AN30" i="96"/>
  <c r="AI28" i="41"/>
  <c r="AN28" i="41"/>
  <c r="AE30" i="100"/>
  <c r="AG30" i="100"/>
  <c r="AP30" i="100" s="1"/>
  <c r="AF30" i="100"/>
  <c r="AO30" i="100" s="1"/>
  <c r="W31" i="100"/>
  <c r="AR25" i="103"/>
  <c r="Y36" i="105"/>
  <c r="Z36" i="105" s="1"/>
  <c r="X36" i="105"/>
  <c r="AE27" i="55"/>
  <c r="AF27" i="55"/>
  <c r="AO27" i="55" s="1"/>
  <c r="AG27" i="55"/>
  <c r="AP27" i="55" s="1"/>
  <c r="W28" i="55"/>
  <c r="AR22" i="82"/>
  <c r="Z33" i="86"/>
  <c r="AH32" i="51"/>
  <c r="AQ32" i="51" s="1"/>
  <c r="Z28" i="16"/>
  <c r="Z33" i="52" l="1"/>
  <c r="Z23" i="35"/>
  <c r="W24" i="35"/>
  <c r="AF23" i="35"/>
  <c r="AO23" i="35" s="1"/>
  <c r="AG23" i="35"/>
  <c r="AP23" i="35" s="1"/>
  <c r="AE23" i="35"/>
  <c r="AE30" i="88"/>
  <c r="W31" i="88"/>
  <c r="AG30" i="88"/>
  <c r="AP30" i="88" s="1"/>
  <c r="AF30" i="88"/>
  <c r="AO30" i="88" s="1"/>
  <c r="AF33" i="52"/>
  <c r="AO33" i="52" s="1"/>
  <c r="AE33" i="52"/>
  <c r="AG33" i="52"/>
  <c r="AP33" i="52" s="1"/>
  <c r="W34" i="52"/>
  <c r="W28" i="18"/>
  <c r="AG27" i="18"/>
  <c r="AP27" i="18" s="1"/>
  <c r="AF27" i="18"/>
  <c r="AO27" i="18" s="1"/>
  <c r="AE27" i="18"/>
  <c r="W37" i="105"/>
  <c r="AG36" i="105"/>
  <c r="AP36" i="105" s="1"/>
  <c r="AE36" i="105"/>
  <c r="AF36" i="105"/>
  <c r="AO36" i="105" s="1"/>
  <c r="AF28" i="16"/>
  <c r="AO28" i="16" s="1"/>
  <c r="AG28" i="16"/>
  <c r="AP28" i="16" s="1"/>
  <c r="AE28" i="16"/>
  <c r="W29" i="16"/>
  <c r="AR35" i="105"/>
  <c r="AG31" i="96"/>
  <c r="AP31" i="96" s="1"/>
  <c r="W32" i="96"/>
  <c r="AF31" i="96"/>
  <c r="AO31" i="96" s="1"/>
  <c r="AE31" i="96"/>
  <c r="AE32" i="44"/>
  <c r="AF32" i="44"/>
  <c r="AO32" i="44" s="1"/>
  <c r="W33" i="44"/>
  <c r="AG32" i="44"/>
  <c r="AP32" i="44" s="1"/>
  <c r="AE35" i="46"/>
  <c r="W36" i="46"/>
  <c r="AF35" i="46"/>
  <c r="AO35" i="46" s="1"/>
  <c r="AG35" i="46"/>
  <c r="AP35" i="46" s="1"/>
  <c r="W31" i="95"/>
  <c r="AG30" i="95"/>
  <c r="AP30" i="95" s="1"/>
  <c r="AF30" i="95"/>
  <c r="AO30" i="95" s="1"/>
  <c r="AE30" i="95"/>
  <c r="AH38" i="97"/>
  <c r="AQ38" i="97" s="1"/>
  <c r="AH29" i="41"/>
  <c r="AQ29" i="41" s="1"/>
  <c r="AH31" i="45"/>
  <c r="AQ31" i="45" s="1"/>
  <c r="AE25" i="42"/>
  <c r="W26" i="42"/>
  <c r="AF25" i="42"/>
  <c r="AO25" i="42" s="1"/>
  <c r="AG25" i="42"/>
  <c r="AP25" i="42" s="1"/>
  <c r="AR22" i="35"/>
  <c r="Y33" i="51"/>
  <c r="X33" i="51"/>
  <c r="AI32" i="13"/>
  <c r="AN32" i="13"/>
  <c r="AI26" i="103"/>
  <c r="AN26" i="103"/>
  <c r="Y24" i="102"/>
  <c r="X24" i="102"/>
  <c r="Y23" i="85"/>
  <c r="X23" i="85"/>
  <c r="AI27" i="55"/>
  <c r="AN27" i="55"/>
  <c r="AR32" i="52"/>
  <c r="AR29" i="95"/>
  <c r="AR23" i="90"/>
  <c r="AI35" i="47"/>
  <c r="AN35" i="47"/>
  <c r="AR26" i="83"/>
  <c r="Z38" i="97"/>
  <c r="Z31" i="45"/>
  <c r="AF27" i="91"/>
  <c r="AO27" i="91" s="1"/>
  <c r="AG27" i="91"/>
  <c r="AP27" i="91" s="1"/>
  <c r="AE27" i="91"/>
  <c r="W28" i="91"/>
  <c r="AI23" i="82"/>
  <c r="AN23" i="82"/>
  <c r="AF25" i="98"/>
  <c r="AO25" i="98" s="1"/>
  <c r="W26" i="98"/>
  <c r="AE25" i="98"/>
  <c r="AN25" i="98" s="1"/>
  <c r="AG25" i="98"/>
  <c r="Y29" i="49"/>
  <c r="X29" i="49"/>
  <c r="AI35" i="101"/>
  <c r="AN35" i="101"/>
  <c r="Y36" i="32"/>
  <c r="X36" i="32"/>
  <c r="Z36" i="32" s="1"/>
  <c r="AI34" i="53"/>
  <c r="AN34" i="53"/>
  <c r="AR28" i="41"/>
  <c r="AI25" i="87"/>
  <c r="AN25" i="87"/>
  <c r="AH36" i="105"/>
  <c r="AQ36" i="105" s="1"/>
  <c r="Y31" i="100"/>
  <c r="X31" i="100"/>
  <c r="Y26" i="87"/>
  <c r="X26" i="87"/>
  <c r="AH33" i="52"/>
  <c r="AQ33" i="52" s="1"/>
  <c r="AR36" i="89"/>
  <c r="Y25" i="48"/>
  <c r="X25" i="48"/>
  <c r="AH35" i="15"/>
  <c r="AQ35" i="15" s="1"/>
  <c r="AR29" i="88"/>
  <c r="AH34" i="104"/>
  <c r="AQ34" i="104" s="1"/>
  <c r="Z27" i="83"/>
  <c r="AH27" i="83"/>
  <c r="AQ27" i="83" s="1"/>
  <c r="AF23" i="94"/>
  <c r="AO23" i="94" s="1"/>
  <c r="AE23" i="94"/>
  <c r="AG23" i="94"/>
  <c r="AP23" i="94" s="1"/>
  <c r="W24" i="94"/>
  <c r="AI28" i="49"/>
  <c r="AN28" i="49"/>
  <c r="Y33" i="13"/>
  <c r="X33" i="13"/>
  <c r="Y32" i="84"/>
  <c r="Z32" i="84" s="1"/>
  <c r="X32" i="84"/>
  <c r="Y28" i="43"/>
  <c r="X28" i="43"/>
  <c r="Y27" i="103"/>
  <c r="Z27" i="103" s="1"/>
  <c r="X27" i="103"/>
  <c r="AI35" i="32"/>
  <c r="AN35" i="32"/>
  <c r="AI28" i="11"/>
  <c r="AN28" i="11"/>
  <c r="AR30" i="96"/>
  <c r="AI22" i="85"/>
  <c r="AN22" i="85"/>
  <c r="AH30" i="88"/>
  <c r="AQ30" i="88" s="1"/>
  <c r="AR30" i="45"/>
  <c r="AH24" i="90"/>
  <c r="AQ24" i="90" s="1"/>
  <c r="Y31" i="20"/>
  <c r="X31" i="20"/>
  <c r="AI24" i="48"/>
  <c r="AN24" i="48"/>
  <c r="AG35" i="15"/>
  <c r="AP35" i="15" s="1"/>
  <c r="AE35" i="15"/>
  <c r="AF35" i="15"/>
  <c r="AO35" i="15" s="1"/>
  <c r="W36" i="15"/>
  <c r="AR33" i="104"/>
  <c r="W36" i="93"/>
  <c r="AG35" i="93"/>
  <c r="AP35" i="93" s="1"/>
  <c r="AF35" i="93"/>
  <c r="AO35" i="93" s="1"/>
  <c r="AE35" i="93"/>
  <c r="AI25" i="99"/>
  <c r="AN25" i="99"/>
  <c r="Y34" i="92"/>
  <c r="X34" i="92"/>
  <c r="AG34" i="104"/>
  <c r="AP34" i="104" s="1"/>
  <c r="AF34" i="104"/>
  <c r="AO34" i="104" s="1"/>
  <c r="W35" i="104"/>
  <c r="AE34" i="104"/>
  <c r="Y24" i="82"/>
  <c r="X24" i="82"/>
  <c r="Z24" i="82" s="1"/>
  <c r="AI32" i="51"/>
  <c r="AN32" i="51"/>
  <c r="Y36" i="101"/>
  <c r="X36" i="101"/>
  <c r="AI27" i="43"/>
  <c r="AN27" i="43"/>
  <c r="AI23" i="102"/>
  <c r="AN23" i="102"/>
  <c r="AI30" i="100"/>
  <c r="AN30" i="100"/>
  <c r="AF33" i="86"/>
  <c r="AO33" i="86" s="1"/>
  <c r="AE33" i="86"/>
  <c r="W34" i="86"/>
  <c r="AG33" i="86"/>
  <c r="AP33" i="86" s="1"/>
  <c r="Y28" i="55"/>
  <c r="Z28" i="55" s="1"/>
  <c r="X28" i="55"/>
  <c r="AE25" i="10"/>
  <c r="W26" i="10"/>
  <c r="AF25" i="10"/>
  <c r="AO25" i="10" s="1"/>
  <c r="AG25" i="10"/>
  <c r="AP25" i="10" s="1"/>
  <c r="AF24" i="50"/>
  <c r="AO24" i="50" s="1"/>
  <c r="W25" i="50"/>
  <c r="AG24" i="50"/>
  <c r="AP24" i="50" s="1"/>
  <c r="AE24" i="50"/>
  <c r="Z37" i="89"/>
  <c r="AH37" i="89"/>
  <c r="AQ37" i="89" s="1"/>
  <c r="Z24" i="90"/>
  <c r="AI30" i="20"/>
  <c r="AN30" i="20"/>
  <c r="Z29" i="41"/>
  <c r="Y26" i="99"/>
  <c r="X26" i="99"/>
  <c r="Z26" i="99" s="1"/>
  <c r="AI33" i="92"/>
  <c r="AN33" i="92"/>
  <c r="W31" i="54"/>
  <c r="AF30" i="54"/>
  <c r="AO30" i="54" s="1"/>
  <c r="AG30" i="54"/>
  <c r="AP30" i="54" s="1"/>
  <c r="AE30" i="54"/>
  <c r="AH27" i="18"/>
  <c r="AQ27" i="18" s="1"/>
  <c r="AR34" i="15"/>
  <c r="Y35" i="53"/>
  <c r="X35" i="53"/>
  <c r="AH31" i="96"/>
  <c r="AQ31" i="96" s="1"/>
  <c r="Y36" i="47"/>
  <c r="Z36" i="47" s="1"/>
  <c r="X36" i="47"/>
  <c r="AH30" i="95"/>
  <c r="AQ30" i="95" s="1"/>
  <c r="AH23" i="35"/>
  <c r="AQ23" i="35" s="1"/>
  <c r="AR26" i="18"/>
  <c r="AI31" i="84"/>
  <c r="AN31" i="84"/>
  <c r="Y29" i="11"/>
  <c r="X29" i="11"/>
  <c r="Z29" i="11" s="1"/>
  <c r="Z29" i="49" l="1"/>
  <c r="AG32" i="84"/>
  <c r="AP32" i="84" s="1"/>
  <c r="W33" i="84"/>
  <c r="AF32" i="84"/>
  <c r="AO32" i="84" s="1"/>
  <c r="AE32" i="84"/>
  <c r="AG28" i="55"/>
  <c r="AP28" i="55" s="1"/>
  <c r="AE28" i="55"/>
  <c r="W29" i="55"/>
  <c r="AF28" i="55"/>
  <c r="AO28" i="55" s="1"/>
  <c r="W28" i="103"/>
  <c r="AF27" i="103"/>
  <c r="AO27" i="103" s="1"/>
  <c r="AG27" i="103"/>
  <c r="AP27" i="103" s="1"/>
  <c r="AE27" i="103"/>
  <c r="AE29" i="49"/>
  <c r="W30" i="49"/>
  <c r="AG29" i="49"/>
  <c r="AP29" i="49" s="1"/>
  <c r="AF29" i="49"/>
  <c r="AO29" i="49" s="1"/>
  <c r="AG36" i="47"/>
  <c r="AP36" i="47" s="1"/>
  <c r="AF36" i="47"/>
  <c r="AO36" i="47" s="1"/>
  <c r="AE36" i="47"/>
  <c r="W37" i="47"/>
  <c r="AH35" i="53"/>
  <c r="AQ35" i="53" s="1"/>
  <c r="AH36" i="101"/>
  <c r="AQ36" i="101" s="1"/>
  <c r="AE24" i="82"/>
  <c r="AG24" i="82"/>
  <c r="AP24" i="82" s="1"/>
  <c r="AF24" i="82"/>
  <c r="AO24" i="82" s="1"/>
  <c r="W25" i="82"/>
  <c r="AR22" i="85"/>
  <c r="AR35" i="32"/>
  <c r="AI23" i="94"/>
  <c r="AN23" i="94"/>
  <c r="AH26" i="87"/>
  <c r="AQ26" i="87" s="1"/>
  <c r="AR25" i="87"/>
  <c r="AF36" i="32"/>
  <c r="AO36" i="32" s="1"/>
  <c r="AG36" i="32"/>
  <c r="AP36" i="32" s="1"/>
  <c r="W37" i="32"/>
  <c r="AE36" i="32"/>
  <c r="AR35" i="47"/>
  <c r="AH24" i="102"/>
  <c r="AQ24" i="102" s="1"/>
  <c r="AR32" i="13"/>
  <c r="Y31" i="95"/>
  <c r="X31" i="95"/>
  <c r="AI31" i="96"/>
  <c r="AN31" i="96"/>
  <c r="AI33" i="52"/>
  <c r="AN33" i="52"/>
  <c r="AI30" i="88"/>
  <c r="AN30" i="88"/>
  <c r="AF29" i="11"/>
  <c r="AO29" i="11" s="1"/>
  <c r="W30" i="11"/>
  <c r="AG29" i="11"/>
  <c r="AP29" i="11" s="1"/>
  <c r="AE29" i="11"/>
  <c r="AI24" i="50"/>
  <c r="AN24" i="50"/>
  <c r="AR30" i="100"/>
  <c r="Z36" i="101"/>
  <c r="AH34" i="92"/>
  <c r="AQ34" i="92" s="1"/>
  <c r="AI35" i="93"/>
  <c r="AN35" i="93"/>
  <c r="AR24" i="48"/>
  <c r="AH27" i="103"/>
  <c r="AQ27" i="103" s="1"/>
  <c r="AH32" i="84"/>
  <c r="AQ32" i="84" s="1"/>
  <c r="AG27" i="83"/>
  <c r="AP27" i="83" s="1"/>
  <c r="AF27" i="83"/>
  <c r="AO27" i="83" s="1"/>
  <c r="AE27" i="83"/>
  <c r="W28" i="83"/>
  <c r="Z26" i="87"/>
  <c r="AR23" i="82"/>
  <c r="AF31" i="45"/>
  <c r="AO31" i="45" s="1"/>
  <c r="W32" i="45"/>
  <c r="AG31" i="45"/>
  <c r="AP31" i="45" s="1"/>
  <c r="AE31" i="45"/>
  <c r="Z24" i="102"/>
  <c r="AH33" i="51"/>
  <c r="AQ33" i="51" s="1"/>
  <c r="X29" i="16"/>
  <c r="Y29" i="16"/>
  <c r="AI36" i="105"/>
  <c r="AN36" i="105"/>
  <c r="W27" i="99"/>
  <c r="AG26" i="99"/>
  <c r="AP26" i="99" s="1"/>
  <c r="AF26" i="99"/>
  <c r="AO26" i="99" s="1"/>
  <c r="AE26" i="99"/>
  <c r="Y26" i="10"/>
  <c r="X26" i="10"/>
  <c r="Z26" i="10" s="1"/>
  <c r="Z34" i="92"/>
  <c r="Y36" i="15"/>
  <c r="X36" i="15"/>
  <c r="AH31" i="20"/>
  <c r="AQ31" i="20" s="1"/>
  <c r="AR28" i="49"/>
  <c r="AH25" i="48"/>
  <c r="AQ25" i="48" s="1"/>
  <c r="AI25" i="98"/>
  <c r="AP25" i="98"/>
  <c r="AE38" i="97"/>
  <c r="W39" i="97"/>
  <c r="AF38" i="97"/>
  <c r="AO38" i="97" s="1"/>
  <c r="AG38" i="97"/>
  <c r="AP38" i="97" s="1"/>
  <c r="AR27" i="55"/>
  <c r="Z33" i="51"/>
  <c r="Y33" i="44"/>
  <c r="X33" i="44"/>
  <c r="Y32" i="96"/>
  <c r="X32" i="96"/>
  <c r="Z32" i="96" s="1"/>
  <c r="AI28" i="16"/>
  <c r="AN28" i="16"/>
  <c r="Y28" i="18"/>
  <c r="Z28" i="18" s="1"/>
  <c r="X28" i="18"/>
  <c r="AI23" i="35"/>
  <c r="AN23" i="35"/>
  <c r="Z35" i="53"/>
  <c r="Y34" i="86"/>
  <c r="X34" i="86"/>
  <c r="Z31" i="20"/>
  <c r="Z25" i="48"/>
  <c r="AH31" i="100"/>
  <c r="AQ31" i="100" s="1"/>
  <c r="AR35" i="101"/>
  <c r="X28" i="91"/>
  <c r="Y28" i="91"/>
  <c r="AH23" i="85"/>
  <c r="AQ23" i="85" s="1"/>
  <c r="Y26" i="42"/>
  <c r="X26" i="42"/>
  <c r="AI30" i="95"/>
  <c r="AN30" i="95"/>
  <c r="Y37" i="105"/>
  <c r="X37" i="105"/>
  <c r="Z37" i="105" s="1"/>
  <c r="Y25" i="50"/>
  <c r="X25" i="50"/>
  <c r="AI25" i="10"/>
  <c r="AN25" i="10"/>
  <c r="AR23" i="102"/>
  <c r="AI34" i="104"/>
  <c r="AN34" i="104"/>
  <c r="AH36" i="47"/>
  <c r="AQ36" i="47" s="1"/>
  <c r="AR33" i="92"/>
  <c r="AR30" i="20"/>
  <c r="AH28" i="55"/>
  <c r="AQ28" i="55" s="1"/>
  <c r="AI33" i="86"/>
  <c r="AN33" i="86"/>
  <c r="AR32" i="51"/>
  <c r="Y35" i="104"/>
  <c r="X35" i="104"/>
  <c r="Y36" i="93"/>
  <c r="X36" i="93"/>
  <c r="AI35" i="15"/>
  <c r="AN35" i="15"/>
  <c r="AR28" i="11"/>
  <c r="AH28" i="43"/>
  <c r="AQ28" i="43" s="1"/>
  <c r="AH33" i="13"/>
  <c r="AQ33" i="13" s="1"/>
  <c r="Y24" i="94"/>
  <c r="X24" i="94"/>
  <c r="Z24" i="94" s="1"/>
  <c r="Z31" i="100"/>
  <c r="AR34" i="53"/>
  <c r="AH29" i="49"/>
  <c r="AQ29" i="49" s="1"/>
  <c r="Y26" i="98"/>
  <c r="X26" i="98"/>
  <c r="AI27" i="91"/>
  <c r="AR27" i="91" s="1"/>
  <c r="AN27" i="91"/>
  <c r="Z23" i="85"/>
  <c r="AR26" i="103"/>
  <c r="AI25" i="42"/>
  <c r="AN25" i="42"/>
  <c r="Y36" i="46"/>
  <c r="Z36" i="46" s="1"/>
  <c r="X36" i="46"/>
  <c r="AI32" i="44"/>
  <c r="AN32" i="44"/>
  <c r="Y34" i="52"/>
  <c r="X34" i="52"/>
  <c r="Z34" i="52" s="1"/>
  <c r="Y31" i="54"/>
  <c r="X31" i="54"/>
  <c r="AF29" i="41"/>
  <c r="AO29" i="41" s="1"/>
  <c r="AE29" i="41"/>
  <c r="AG29" i="41"/>
  <c r="AP29" i="41" s="1"/>
  <c r="W30" i="41"/>
  <c r="AR31" i="84"/>
  <c r="AH29" i="11"/>
  <c r="AQ29" i="11" s="1"/>
  <c r="AI30" i="54"/>
  <c r="AN30" i="54"/>
  <c r="AH26" i="99"/>
  <c r="AQ26" i="99" s="1"/>
  <c r="W25" i="90"/>
  <c r="AE24" i="90"/>
  <c r="AF24" i="90"/>
  <c r="AO24" i="90" s="1"/>
  <c r="AG24" i="90"/>
  <c r="AP24" i="90" s="1"/>
  <c r="AE37" i="89"/>
  <c r="W38" i="89"/>
  <c r="AG37" i="89"/>
  <c r="AP37" i="89" s="1"/>
  <c r="AF37" i="89"/>
  <c r="AO37" i="89" s="1"/>
  <c r="AR27" i="43"/>
  <c r="AH24" i="82"/>
  <c r="AQ24" i="82" s="1"/>
  <c r="AR25" i="99"/>
  <c r="Z28" i="43"/>
  <c r="Z33" i="13"/>
  <c r="AH36" i="32"/>
  <c r="AQ36" i="32" s="1"/>
  <c r="AI35" i="46"/>
  <c r="AN35" i="46"/>
  <c r="AI27" i="18"/>
  <c r="AN27" i="18"/>
  <c r="Y31" i="88"/>
  <c r="X31" i="88"/>
  <c r="Z31" i="88" s="1"/>
  <c r="Y24" i="35"/>
  <c r="X24" i="35"/>
  <c r="Z24" i="35" s="1"/>
  <c r="Z28" i="91" l="1"/>
  <c r="Z34" i="86"/>
  <c r="Z36" i="93"/>
  <c r="AE36" i="93" s="1"/>
  <c r="Z35" i="104"/>
  <c r="AE35" i="104" s="1"/>
  <c r="W37" i="46"/>
  <c r="AF36" i="46"/>
  <c r="AO36" i="46" s="1"/>
  <c r="AE36" i="46"/>
  <c r="AG36" i="46"/>
  <c r="AP36" i="46" s="1"/>
  <c r="AF32" i="96"/>
  <c r="AO32" i="96" s="1"/>
  <c r="AE32" i="96"/>
  <c r="W33" i="96"/>
  <c r="AG32" i="96"/>
  <c r="AP32" i="96" s="1"/>
  <c r="AG24" i="35"/>
  <c r="AP24" i="35" s="1"/>
  <c r="AF24" i="35"/>
  <c r="AO24" i="35" s="1"/>
  <c r="W25" i="35"/>
  <c r="AE24" i="35"/>
  <c r="W37" i="93"/>
  <c r="AF36" i="93"/>
  <c r="AO36" i="93" s="1"/>
  <c r="AG36" i="93"/>
  <c r="AP36" i="93" s="1"/>
  <c r="AG28" i="91"/>
  <c r="AP28" i="91" s="1"/>
  <c r="W29" i="91"/>
  <c r="AE28" i="91"/>
  <c r="AF28" i="91"/>
  <c r="AO28" i="91" s="1"/>
  <c r="AF34" i="86"/>
  <c r="AO34" i="86" s="1"/>
  <c r="AG34" i="86"/>
  <c r="AP34" i="86" s="1"/>
  <c r="AE34" i="86"/>
  <c r="W35" i="86"/>
  <c r="W38" i="105"/>
  <c r="AG37" i="105"/>
  <c r="AP37" i="105" s="1"/>
  <c r="AF37" i="105"/>
  <c r="AO37" i="105" s="1"/>
  <c r="AE37" i="105"/>
  <c r="AE28" i="18"/>
  <c r="AF28" i="18"/>
  <c r="AO28" i="18" s="1"/>
  <c r="AG28" i="18"/>
  <c r="AP28" i="18" s="1"/>
  <c r="W29" i="18"/>
  <c r="W36" i="104"/>
  <c r="AI37" i="89"/>
  <c r="AN37" i="89"/>
  <c r="AR27" i="18"/>
  <c r="AH31" i="88"/>
  <c r="AQ31" i="88" s="1"/>
  <c r="AR35" i="46"/>
  <c r="AE33" i="13"/>
  <c r="W34" i="13"/>
  <c r="AG33" i="13"/>
  <c r="AP33" i="13" s="1"/>
  <c r="AF33" i="13"/>
  <c r="AO33" i="13" s="1"/>
  <c r="Y30" i="41"/>
  <c r="X30" i="41"/>
  <c r="AH36" i="46"/>
  <c r="AQ36" i="46" s="1"/>
  <c r="AH34" i="86"/>
  <c r="AQ34" i="86" s="1"/>
  <c r="AH28" i="18"/>
  <c r="AQ28" i="18" s="1"/>
  <c r="AI38" i="97"/>
  <c r="AN38" i="97"/>
  <c r="W35" i="92"/>
  <c r="AF34" i="92"/>
  <c r="AO34" i="92" s="1"/>
  <c r="AE34" i="92"/>
  <c r="AG34" i="92"/>
  <c r="AP34" i="92" s="1"/>
  <c r="AI27" i="83"/>
  <c r="AN27" i="83"/>
  <c r="Y30" i="11"/>
  <c r="X30" i="11"/>
  <c r="AI24" i="82"/>
  <c r="AN24" i="82"/>
  <c r="Y37" i="47"/>
  <c r="X37" i="47"/>
  <c r="AE31" i="88"/>
  <c r="W32" i="88"/>
  <c r="AG31" i="88"/>
  <c r="AP31" i="88" s="1"/>
  <c r="AF31" i="88"/>
  <c r="AO31" i="88" s="1"/>
  <c r="AH34" i="52"/>
  <c r="AQ34" i="52" s="1"/>
  <c r="AF23" i="85"/>
  <c r="AO23" i="85" s="1"/>
  <c r="AE23" i="85"/>
  <c r="W24" i="85"/>
  <c r="AG23" i="85"/>
  <c r="AP23" i="85" s="1"/>
  <c r="AR35" i="15"/>
  <c r="AR25" i="10"/>
  <c r="AH26" i="10"/>
  <c r="AQ26" i="10" s="1"/>
  <c r="AH29" i="16"/>
  <c r="AQ29" i="16" s="1"/>
  <c r="W25" i="102"/>
  <c r="AF24" i="102"/>
  <c r="AO24" i="102" s="1"/>
  <c r="AE24" i="102"/>
  <c r="AG24" i="102"/>
  <c r="AP24" i="102" s="1"/>
  <c r="AR31" i="96"/>
  <c r="AI36" i="47"/>
  <c r="AN36" i="47"/>
  <c r="X30" i="49"/>
  <c r="Y30" i="49"/>
  <c r="Z30" i="49" s="1"/>
  <c r="Y28" i="103"/>
  <c r="X28" i="103"/>
  <c r="X38" i="89"/>
  <c r="Y38" i="89"/>
  <c r="Z38" i="89" s="1"/>
  <c r="Y25" i="90"/>
  <c r="X25" i="90"/>
  <c r="AI29" i="41"/>
  <c r="AN29" i="41"/>
  <c r="AF34" i="52"/>
  <c r="AO34" i="52" s="1"/>
  <c r="AG34" i="52"/>
  <c r="AP34" i="52" s="1"/>
  <c r="W35" i="52"/>
  <c r="AE34" i="52"/>
  <c r="AF31" i="100"/>
  <c r="AO31" i="100" s="1"/>
  <c r="AG31" i="100"/>
  <c r="AP31" i="100" s="1"/>
  <c r="W32" i="100"/>
  <c r="AE31" i="100"/>
  <c r="AH36" i="93"/>
  <c r="AQ36" i="93" s="1"/>
  <c r="AH25" i="50"/>
  <c r="AQ25" i="50" s="1"/>
  <c r="AH28" i="91"/>
  <c r="AQ28" i="91" s="1"/>
  <c r="AH33" i="44"/>
  <c r="AQ33" i="44" s="1"/>
  <c r="AR25" i="98"/>
  <c r="W27" i="10"/>
  <c r="AG26" i="10"/>
  <c r="AP26" i="10" s="1"/>
  <c r="AF26" i="10"/>
  <c r="AO26" i="10" s="1"/>
  <c r="AE26" i="10"/>
  <c r="Y27" i="99"/>
  <c r="Z27" i="99" s="1"/>
  <c r="X27" i="99"/>
  <c r="AR24" i="50"/>
  <c r="AH31" i="95"/>
  <c r="AQ31" i="95" s="1"/>
  <c r="AI29" i="49"/>
  <c r="AN29" i="49"/>
  <c r="AI32" i="84"/>
  <c r="AN32" i="84"/>
  <c r="AF28" i="43"/>
  <c r="AO28" i="43" s="1"/>
  <c r="W29" i="43"/>
  <c r="AE28" i="43"/>
  <c r="AG28" i="43"/>
  <c r="AP28" i="43" s="1"/>
  <c r="AR30" i="54"/>
  <c r="AH24" i="94"/>
  <c r="AQ24" i="94" s="1"/>
  <c r="AR34" i="104"/>
  <c r="Z25" i="50"/>
  <c r="AR30" i="95"/>
  <c r="AF35" i="53"/>
  <c r="AO35" i="53" s="1"/>
  <c r="AG35" i="53"/>
  <c r="AP35" i="53" s="1"/>
  <c r="W36" i="53"/>
  <c r="AE35" i="53"/>
  <c r="Z33" i="44"/>
  <c r="AH36" i="15"/>
  <c r="AQ36" i="15" s="1"/>
  <c r="AI31" i="45"/>
  <c r="AN31" i="45"/>
  <c r="AE26" i="87"/>
  <c r="W27" i="87"/>
  <c r="AG26" i="87"/>
  <c r="AP26" i="87" s="1"/>
  <c r="AF26" i="87"/>
  <c r="AO26" i="87" s="1"/>
  <c r="AR30" i="88"/>
  <c r="Z31" i="95"/>
  <c r="AI36" i="32"/>
  <c r="AN36" i="32"/>
  <c r="AR23" i="94"/>
  <c r="Y25" i="82"/>
  <c r="X25" i="82"/>
  <c r="W25" i="94"/>
  <c r="AF24" i="94"/>
  <c r="AO24" i="94" s="1"/>
  <c r="AE24" i="94"/>
  <c r="AG24" i="94"/>
  <c r="AP24" i="94" s="1"/>
  <c r="AH26" i="42"/>
  <c r="AQ26" i="42" s="1"/>
  <c r="AE25" i="48"/>
  <c r="W26" i="48"/>
  <c r="AF25" i="48"/>
  <c r="AO25" i="48" s="1"/>
  <c r="AG25" i="48"/>
  <c r="AP25" i="48" s="1"/>
  <c r="AR28" i="16"/>
  <c r="Z36" i="15"/>
  <c r="AR36" i="105"/>
  <c r="AR35" i="93"/>
  <c r="AE36" i="101"/>
  <c r="W37" i="101"/>
  <c r="AF36" i="101"/>
  <c r="AO36" i="101" s="1"/>
  <c r="AG36" i="101"/>
  <c r="AP36" i="101" s="1"/>
  <c r="AI29" i="11"/>
  <c r="AN29" i="11"/>
  <c r="Y37" i="32"/>
  <c r="X37" i="32"/>
  <c r="AI27" i="103"/>
  <c r="AN27" i="103"/>
  <c r="Y29" i="55"/>
  <c r="X29" i="55"/>
  <c r="Y33" i="84"/>
  <c r="X33" i="84"/>
  <c r="AI24" i="90"/>
  <c r="AN24" i="90"/>
  <c r="AH24" i="35"/>
  <c r="AQ24" i="35" s="1"/>
  <c r="AH31" i="54"/>
  <c r="AQ31" i="54" s="1"/>
  <c r="AR25" i="42"/>
  <c r="AH26" i="98"/>
  <c r="AQ26" i="98" s="1"/>
  <c r="Z31" i="54"/>
  <c r="AR32" i="44"/>
  <c r="Z26" i="98"/>
  <c r="AH35" i="104"/>
  <c r="AQ35" i="104" s="1"/>
  <c r="AR33" i="86"/>
  <c r="AH37" i="105"/>
  <c r="AQ37" i="105" s="1"/>
  <c r="Z26" i="42"/>
  <c r="AE31" i="20"/>
  <c r="AF31" i="20"/>
  <c r="AO31" i="20" s="1"/>
  <c r="W32" i="20"/>
  <c r="AG31" i="20"/>
  <c r="AP31" i="20" s="1"/>
  <c r="AR23" i="35"/>
  <c r="AH32" i="96"/>
  <c r="AQ32" i="96" s="1"/>
  <c r="AE33" i="51"/>
  <c r="AF33" i="51"/>
  <c r="AO33" i="51" s="1"/>
  <c r="AG33" i="51"/>
  <c r="AP33" i="51" s="1"/>
  <c r="W34" i="51"/>
  <c r="Y39" i="97"/>
  <c r="X39" i="97"/>
  <c r="AI26" i="99"/>
  <c r="AN26" i="99"/>
  <c r="Z29" i="16"/>
  <c r="Y32" i="45"/>
  <c r="X32" i="45"/>
  <c r="Y28" i="83"/>
  <c r="X28" i="83"/>
  <c r="Z28" i="83" s="1"/>
  <c r="AR33" i="52"/>
  <c r="AI28" i="55"/>
  <c r="AN28" i="55"/>
  <c r="Z25" i="90" l="1"/>
  <c r="Z33" i="84"/>
  <c r="Z30" i="11"/>
  <c r="AG30" i="11" s="1"/>
  <c r="AP30" i="11" s="1"/>
  <c r="AG35" i="104"/>
  <c r="AP35" i="104" s="1"/>
  <c r="AF35" i="104"/>
  <c r="AO35" i="104" s="1"/>
  <c r="Z28" i="103"/>
  <c r="W29" i="103" s="1"/>
  <c r="AG38" i="89"/>
  <c r="AP38" i="89" s="1"/>
  <c r="AF38" i="89"/>
  <c r="AO38" i="89" s="1"/>
  <c r="AE38" i="89"/>
  <c r="W39" i="89"/>
  <c r="AF30" i="11"/>
  <c r="AO30" i="11" s="1"/>
  <c r="W31" i="11"/>
  <c r="W34" i="84"/>
  <c r="AG33" i="84"/>
  <c r="AP33" i="84" s="1"/>
  <c r="AF33" i="84"/>
  <c r="AO33" i="84" s="1"/>
  <c r="AE33" i="84"/>
  <c r="AE28" i="83"/>
  <c r="AG28" i="83"/>
  <c r="AP28" i="83" s="1"/>
  <c r="W29" i="83"/>
  <c r="AF28" i="83"/>
  <c r="AO28" i="83" s="1"/>
  <c r="AF30" i="49"/>
  <c r="AO30" i="49" s="1"/>
  <c r="AE30" i="49"/>
  <c r="AG30" i="49"/>
  <c r="AP30" i="49" s="1"/>
  <c r="W31" i="49"/>
  <c r="W28" i="99"/>
  <c r="AF27" i="99"/>
  <c r="AO27" i="99" s="1"/>
  <c r="AG27" i="99"/>
  <c r="AP27" i="99" s="1"/>
  <c r="AE27" i="99"/>
  <c r="W26" i="90"/>
  <c r="AG25" i="90"/>
  <c r="AP25" i="90" s="1"/>
  <c r="AF25" i="90"/>
  <c r="AO25" i="90" s="1"/>
  <c r="AE25" i="90"/>
  <c r="AG26" i="98"/>
  <c r="AP26" i="98" s="1"/>
  <c r="W27" i="98"/>
  <c r="AE26" i="98"/>
  <c r="AF26" i="98"/>
  <c r="AO26" i="98" s="1"/>
  <c r="AR27" i="103"/>
  <c r="AI24" i="94"/>
  <c r="AN24" i="94"/>
  <c r="Y27" i="10"/>
  <c r="X27" i="10"/>
  <c r="AI31" i="100"/>
  <c r="AN31" i="100"/>
  <c r="Y35" i="52"/>
  <c r="X35" i="52"/>
  <c r="AR36" i="47"/>
  <c r="Y24" i="85"/>
  <c r="X24" i="85"/>
  <c r="AI31" i="88"/>
  <c r="AN31" i="88"/>
  <c r="AI34" i="92"/>
  <c r="AN34" i="92"/>
  <c r="AI28" i="18"/>
  <c r="AN28" i="18"/>
  <c r="AI36" i="93"/>
  <c r="AN36" i="93"/>
  <c r="Y34" i="51"/>
  <c r="X34" i="51"/>
  <c r="AH37" i="32"/>
  <c r="AQ37" i="32" s="1"/>
  <c r="AR31" i="45"/>
  <c r="AF33" i="44"/>
  <c r="AO33" i="44" s="1"/>
  <c r="W34" i="44"/>
  <c r="AG33" i="44"/>
  <c r="AP33" i="44" s="1"/>
  <c r="AE33" i="44"/>
  <c r="AR32" i="84"/>
  <c r="Y32" i="100"/>
  <c r="X32" i="100"/>
  <c r="Z32" i="100" s="1"/>
  <c r="Y25" i="102"/>
  <c r="X25" i="102"/>
  <c r="AI23" i="85"/>
  <c r="AN23" i="85"/>
  <c r="Z37" i="47"/>
  <c r="AH37" i="47"/>
  <c r="AQ37" i="47" s="1"/>
  <c r="AI35" i="104"/>
  <c r="AN35" i="104"/>
  <c r="Y35" i="86"/>
  <c r="X35" i="86"/>
  <c r="AI28" i="91"/>
  <c r="AN28" i="91"/>
  <c r="AH29" i="55"/>
  <c r="AQ29" i="55" s="1"/>
  <c r="Z37" i="32"/>
  <c r="Y25" i="94"/>
  <c r="X25" i="94"/>
  <c r="Y35" i="92"/>
  <c r="X35" i="92"/>
  <c r="AH30" i="41"/>
  <c r="AQ30" i="41" s="1"/>
  <c r="Y34" i="13"/>
  <c r="X34" i="13"/>
  <c r="AR37" i="89"/>
  <c r="AI37" i="105"/>
  <c r="AN37" i="105"/>
  <c r="AI34" i="86"/>
  <c r="AN34" i="86"/>
  <c r="Y29" i="91"/>
  <c r="X29" i="91"/>
  <c r="Y37" i="93"/>
  <c r="X37" i="93"/>
  <c r="AR26" i="99"/>
  <c r="AE31" i="54"/>
  <c r="W32" i="54"/>
  <c r="AF31" i="54"/>
  <c r="AO31" i="54" s="1"/>
  <c r="AG31" i="54"/>
  <c r="AP31" i="54" s="1"/>
  <c r="Z29" i="55"/>
  <c r="Y37" i="101"/>
  <c r="Z37" i="101" s="1"/>
  <c r="X37" i="101"/>
  <c r="AG36" i="15"/>
  <c r="AP36" i="15" s="1"/>
  <c r="W37" i="15"/>
  <c r="AF36" i="15"/>
  <c r="AO36" i="15" s="1"/>
  <c r="AE36" i="15"/>
  <c r="Y26" i="48"/>
  <c r="X26" i="48"/>
  <c r="AH25" i="82"/>
  <c r="AQ25" i="82" s="1"/>
  <c r="AR36" i="32"/>
  <c r="AI35" i="53"/>
  <c r="AN35" i="53"/>
  <c r="AF25" i="50"/>
  <c r="AO25" i="50" s="1"/>
  <c r="AG25" i="50"/>
  <c r="AP25" i="50" s="1"/>
  <c r="AE25" i="50"/>
  <c r="W26" i="50"/>
  <c r="AI28" i="43"/>
  <c r="AN28" i="43"/>
  <c r="AR29" i="49"/>
  <c r="AI26" i="10"/>
  <c r="AN26" i="10"/>
  <c r="AR27" i="83"/>
  <c r="Z30" i="41"/>
  <c r="AI33" i="13"/>
  <c r="AN33" i="13"/>
  <c r="Y29" i="18"/>
  <c r="X29" i="18"/>
  <c r="AI36" i="46"/>
  <c r="AN36" i="46"/>
  <c r="AH28" i="83"/>
  <c r="AQ28" i="83" s="1"/>
  <c r="AR28" i="55"/>
  <c r="AH32" i="45"/>
  <c r="AQ32" i="45" s="1"/>
  <c r="AH39" i="97"/>
  <c r="AQ39" i="97" s="1"/>
  <c r="Z32" i="45"/>
  <c r="AI33" i="51"/>
  <c r="AN33" i="51"/>
  <c r="AI31" i="20"/>
  <c r="AN31" i="20"/>
  <c r="AR24" i="90"/>
  <c r="AI36" i="101"/>
  <c r="AR36" i="101" s="1"/>
  <c r="AN36" i="101"/>
  <c r="AI25" i="48"/>
  <c r="AN25" i="48"/>
  <c r="Z25" i="82"/>
  <c r="W32" i="95"/>
  <c r="AG31" i="95"/>
  <c r="AP31" i="95" s="1"/>
  <c r="AF31" i="95"/>
  <c r="AO31" i="95" s="1"/>
  <c r="AE31" i="95"/>
  <c r="Y27" i="87"/>
  <c r="X27" i="87"/>
  <c r="Z27" i="87" s="1"/>
  <c r="Y36" i="53"/>
  <c r="Z36" i="53" s="1"/>
  <c r="X36" i="53"/>
  <c r="Y29" i="43"/>
  <c r="X29" i="43"/>
  <c r="Z29" i="43" s="1"/>
  <c r="AR29" i="41"/>
  <c r="AH38" i="89"/>
  <c r="AQ38" i="89" s="1"/>
  <c r="AH30" i="49"/>
  <c r="AQ30" i="49" s="1"/>
  <c r="AR24" i="82"/>
  <c r="AR38" i="97"/>
  <c r="Y36" i="104"/>
  <c r="X36" i="104"/>
  <c r="AI24" i="35"/>
  <c r="AN24" i="35"/>
  <c r="Y33" i="96"/>
  <c r="X33" i="96"/>
  <c r="Z33" i="96" s="1"/>
  <c r="AG29" i="16"/>
  <c r="AP29" i="16" s="1"/>
  <c r="AF29" i="16"/>
  <c r="AO29" i="16" s="1"/>
  <c r="W30" i="16"/>
  <c r="AE29" i="16"/>
  <c r="Y32" i="20"/>
  <c r="X32" i="20"/>
  <c r="Z32" i="20" s="1"/>
  <c r="Z39" i="97"/>
  <c r="AG26" i="42"/>
  <c r="AP26" i="42" s="1"/>
  <c r="AE26" i="42"/>
  <c r="AF26" i="42"/>
  <c r="AO26" i="42" s="1"/>
  <c r="W27" i="42"/>
  <c r="AH33" i="84"/>
  <c r="AQ33" i="84" s="1"/>
  <c r="AR29" i="11"/>
  <c r="AI26" i="87"/>
  <c r="AN26" i="87"/>
  <c r="AH27" i="99"/>
  <c r="AQ27" i="99" s="1"/>
  <c r="AI34" i="52"/>
  <c r="AN34" i="52"/>
  <c r="AH25" i="90"/>
  <c r="AQ25" i="90" s="1"/>
  <c r="AH28" i="103"/>
  <c r="AQ28" i="103" s="1"/>
  <c r="AI24" i="102"/>
  <c r="AN24" i="102"/>
  <c r="Y32" i="88"/>
  <c r="X32" i="88"/>
  <c r="AH30" i="11"/>
  <c r="AQ30" i="11" s="1"/>
  <c r="Y38" i="105"/>
  <c r="X38" i="105"/>
  <c r="Y25" i="35"/>
  <c r="X25" i="35"/>
  <c r="Z25" i="35" s="1"/>
  <c r="AI32" i="96"/>
  <c r="AN32" i="96"/>
  <c r="Y37" i="46"/>
  <c r="X37" i="46"/>
  <c r="Z37" i="46" s="1"/>
  <c r="Z29" i="91" l="1"/>
  <c r="Z32" i="88"/>
  <c r="Z29" i="18"/>
  <c r="AF29" i="18" s="1"/>
  <c r="AO29" i="18" s="1"/>
  <c r="AF28" i="103"/>
  <c r="AO28" i="103" s="1"/>
  <c r="Z34" i="51"/>
  <c r="W35" i="51" s="1"/>
  <c r="AG28" i="103"/>
  <c r="AP28" i="103" s="1"/>
  <c r="Z38" i="105"/>
  <c r="AE28" i="103"/>
  <c r="AE30" i="11"/>
  <c r="Z35" i="92"/>
  <c r="AE36" i="53"/>
  <c r="W37" i="53"/>
  <c r="AG36" i="53"/>
  <c r="AP36" i="53" s="1"/>
  <c r="AF36" i="53"/>
  <c r="AO36" i="53" s="1"/>
  <c r="W30" i="91"/>
  <c r="AE29" i="91"/>
  <c r="AG29" i="91"/>
  <c r="AP29" i="91" s="1"/>
  <c r="AF29" i="91"/>
  <c r="AO29" i="91" s="1"/>
  <c r="AE29" i="18"/>
  <c r="W30" i="18"/>
  <c r="W38" i="101"/>
  <c r="AF37" i="101"/>
  <c r="AO37" i="101" s="1"/>
  <c r="AG37" i="101"/>
  <c r="AP37" i="101" s="1"/>
  <c r="AE37" i="101"/>
  <c r="AG38" i="105"/>
  <c r="AP38" i="105" s="1"/>
  <c r="W39" i="105"/>
  <c r="AE38" i="105"/>
  <c r="AF38" i="105"/>
  <c r="AO38" i="105" s="1"/>
  <c r="AF32" i="88"/>
  <c r="AO32" i="88" s="1"/>
  <c r="AE32" i="88"/>
  <c r="W33" i="88"/>
  <c r="AG32" i="88"/>
  <c r="AP32" i="88" s="1"/>
  <c r="AF37" i="46"/>
  <c r="AO37" i="46" s="1"/>
  <c r="AG37" i="46"/>
  <c r="AP37" i="46" s="1"/>
  <c r="W38" i="46"/>
  <c r="AE37" i="46"/>
  <c r="AF34" i="51"/>
  <c r="AO34" i="51" s="1"/>
  <c r="AE34" i="51"/>
  <c r="AG34" i="51"/>
  <c r="AP34" i="51" s="1"/>
  <c r="W36" i="92"/>
  <c r="AG35" i="92"/>
  <c r="AP35" i="92" s="1"/>
  <c r="AE35" i="92"/>
  <c r="AF35" i="92"/>
  <c r="AO35" i="92" s="1"/>
  <c r="W26" i="35"/>
  <c r="AE25" i="35"/>
  <c r="AF25" i="35"/>
  <c r="AO25" i="35" s="1"/>
  <c r="AG25" i="35"/>
  <c r="AP25" i="35" s="1"/>
  <c r="AH25" i="35"/>
  <c r="AQ25" i="35" s="1"/>
  <c r="AH32" i="20"/>
  <c r="AQ32" i="20" s="1"/>
  <c r="AR24" i="35"/>
  <c r="AI31" i="95"/>
  <c r="AN31" i="95"/>
  <c r="AR25" i="48"/>
  <c r="AR31" i="20"/>
  <c r="AR28" i="43"/>
  <c r="Y32" i="54"/>
  <c r="X32" i="54"/>
  <c r="AH35" i="92"/>
  <c r="AQ35" i="92" s="1"/>
  <c r="AE37" i="32"/>
  <c r="AG37" i="32"/>
  <c r="AP37" i="32" s="1"/>
  <c r="AF37" i="32"/>
  <c r="AO37" i="32" s="1"/>
  <c r="W38" i="32"/>
  <c r="AR35" i="104"/>
  <c r="AE37" i="47"/>
  <c r="AG37" i="47"/>
  <c r="AP37" i="47" s="1"/>
  <c r="W38" i="47"/>
  <c r="AF37" i="47"/>
  <c r="AO37" i="47" s="1"/>
  <c r="AH32" i="100"/>
  <c r="AQ32" i="100" s="1"/>
  <c r="AI33" i="44"/>
  <c r="AN33" i="44"/>
  <c r="AR24" i="94"/>
  <c r="Y27" i="98"/>
  <c r="X27" i="98"/>
  <c r="Z27" i="98" s="1"/>
  <c r="Y26" i="90"/>
  <c r="X26" i="90"/>
  <c r="Y27" i="42"/>
  <c r="X27" i="42"/>
  <c r="Z27" i="42" s="1"/>
  <c r="W33" i="20"/>
  <c r="AE32" i="20"/>
  <c r="AG32" i="20"/>
  <c r="AP32" i="20" s="1"/>
  <c r="AF32" i="20"/>
  <c r="AO32" i="20" s="1"/>
  <c r="AH36" i="104"/>
  <c r="AQ36" i="104" s="1"/>
  <c r="AR35" i="53"/>
  <c r="AI36" i="15"/>
  <c r="AN36" i="15"/>
  <c r="AI31" i="54"/>
  <c r="AN31" i="54"/>
  <c r="AH29" i="91"/>
  <c r="AQ29" i="91" s="1"/>
  <c r="AR37" i="105"/>
  <c r="AR28" i="91"/>
  <c r="W33" i="100"/>
  <c r="AF32" i="100"/>
  <c r="AO32" i="100" s="1"/>
  <c r="AG32" i="100"/>
  <c r="AP32" i="100" s="1"/>
  <c r="AE32" i="100"/>
  <c r="AR34" i="92"/>
  <c r="AR31" i="100"/>
  <c r="Y31" i="49"/>
  <c r="Z31" i="49" s="1"/>
  <c r="X31" i="49"/>
  <c r="Y29" i="83"/>
  <c r="Z29" i="83"/>
  <c r="X29" i="83"/>
  <c r="AN28" i="103"/>
  <c r="Y34" i="84"/>
  <c r="X34" i="84"/>
  <c r="AH33" i="96"/>
  <c r="AQ33" i="96" s="1"/>
  <c r="Z36" i="104"/>
  <c r="AH29" i="43"/>
  <c r="AQ29" i="43" s="1"/>
  <c r="AH27" i="87"/>
  <c r="AQ27" i="87" s="1"/>
  <c r="AR33" i="51"/>
  <c r="AR26" i="10"/>
  <c r="Y26" i="50"/>
  <c r="X26" i="50"/>
  <c r="AG29" i="55"/>
  <c r="AP29" i="55" s="1"/>
  <c r="AE29" i="55"/>
  <c r="AF29" i="55"/>
  <c r="AO29" i="55" s="1"/>
  <c r="W30" i="55"/>
  <c r="AH35" i="86"/>
  <c r="AQ35" i="86" s="1"/>
  <c r="AR23" i="85"/>
  <c r="Y34" i="44"/>
  <c r="X34" i="44"/>
  <c r="AH27" i="10"/>
  <c r="AQ27" i="10" s="1"/>
  <c r="AI27" i="99"/>
  <c r="AN27" i="99"/>
  <c r="Y29" i="103"/>
  <c r="X29" i="103"/>
  <c r="Y39" i="89"/>
  <c r="Z39" i="89" s="1"/>
  <c r="X39" i="89"/>
  <c r="AH38" i="105"/>
  <c r="AQ38" i="105" s="1"/>
  <c r="AI26" i="42"/>
  <c r="AN26" i="42"/>
  <c r="AF33" i="96"/>
  <c r="AO33" i="96" s="1"/>
  <c r="W34" i="96"/>
  <c r="AE33" i="96"/>
  <c r="AG33" i="96"/>
  <c r="AP33" i="96" s="1"/>
  <c r="AG29" i="43"/>
  <c r="AP29" i="43" s="1"/>
  <c r="W30" i="43"/>
  <c r="AE29" i="43"/>
  <c r="AF29" i="43"/>
  <c r="AO29" i="43" s="1"/>
  <c r="AE27" i="87"/>
  <c r="W28" i="87"/>
  <c r="AF27" i="87"/>
  <c r="AO27" i="87" s="1"/>
  <c r="AG27" i="87"/>
  <c r="AP27" i="87" s="1"/>
  <c r="Y32" i="95"/>
  <c r="Z32" i="95" s="1"/>
  <c r="X32" i="95"/>
  <c r="AF32" i="45"/>
  <c r="AO32" i="45" s="1"/>
  <c r="W33" i="45"/>
  <c r="AG32" i="45"/>
  <c r="AP32" i="45" s="1"/>
  <c r="AE32" i="45"/>
  <c r="AR33" i="13"/>
  <c r="AI25" i="50"/>
  <c r="AN25" i="50"/>
  <c r="AH26" i="48"/>
  <c r="AQ26" i="48" s="1"/>
  <c r="Y37" i="15"/>
  <c r="X37" i="15"/>
  <c r="AH25" i="94"/>
  <c r="AQ25" i="94" s="1"/>
  <c r="Z35" i="86"/>
  <c r="AH25" i="102"/>
  <c r="AQ25" i="102" s="1"/>
  <c r="AR36" i="93"/>
  <c r="AR31" i="88"/>
  <c r="AH35" i="52"/>
  <c r="AQ35" i="52" s="1"/>
  <c r="Z27" i="10"/>
  <c r="AI25" i="90"/>
  <c r="AN25" i="90"/>
  <c r="AI30" i="49"/>
  <c r="AN30" i="49"/>
  <c r="AI28" i="83"/>
  <c r="AN28" i="83"/>
  <c r="AI30" i="11"/>
  <c r="AN30" i="11"/>
  <c r="AI38" i="89"/>
  <c r="AN38" i="89"/>
  <c r="AH37" i="46"/>
  <c r="AQ37" i="46" s="1"/>
  <c r="AR26" i="87"/>
  <c r="AI29" i="16"/>
  <c r="AN29" i="16"/>
  <c r="AE25" i="82"/>
  <c r="W26" i="82"/>
  <c r="AF25" i="82"/>
  <c r="AO25" i="82" s="1"/>
  <c r="AG25" i="82"/>
  <c r="AP25" i="82" s="1"/>
  <c r="AR36" i="46"/>
  <c r="AE30" i="41"/>
  <c r="AF30" i="41"/>
  <c r="AO30" i="41" s="1"/>
  <c r="AG30" i="41"/>
  <c r="AP30" i="41" s="1"/>
  <c r="W31" i="41"/>
  <c r="Z26" i="48"/>
  <c r="AH37" i="93"/>
  <c r="AQ37" i="93" s="1"/>
  <c r="AH34" i="13"/>
  <c r="AQ34" i="13" s="1"/>
  <c r="Z25" i="94"/>
  <c r="Z25" i="102"/>
  <c r="AH24" i="85"/>
  <c r="AQ24" i="85" s="1"/>
  <c r="Z35" i="52"/>
  <c r="AI33" i="84"/>
  <c r="AN33" i="84"/>
  <c r="AR24" i="102"/>
  <c r="AR34" i="52"/>
  <c r="AR32" i="96"/>
  <c r="AH32" i="88"/>
  <c r="AQ32" i="88" s="1"/>
  <c r="AG39" i="97"/>
  <c r="AP39" i="97" s="1"/>
  <c r="AF39" i="97"/>
  <c r="AO39" i="97" s="1"/>
  <c r="AE39" i="97"/>
  <c r="W40" i="97"/>
  <c r="Y30" i="16"/>
  <c r="X30" i="16"/>
  <c r="AH36" i="53"/>
  <c r="AQ36" i="53" s="1"/>
  <c r="AH29" i="18"/>
  <c r="AQ29" i="18" s="1"/>
  <c r="AH37" i="101"/>
  <c r="AQ37" i="101" s="1"/>
  <c r="Z37" i="93"/>
  <c r="AR34" i="86"/>
  <c r="Z34" i="13"/>
  <c r="AH34" i="51"/>
  <c r="AQ34" i="51" s="1"/>
  <c r="AR28" i="18"/>
  <c r="Z24" i="85"/>
  <c r="AI26" i="98"/>
  <c r="AN26" i="98"/>
  <c r="Y28" i="99"/>
  <c r="X28" i="99"/>
  <c r="Y31" i="11"/>
  <c r="X31" i="11"/>
  <c r="AI28" i="103" l="1"/>
  <c r="Z32" i="54"/>
  <c r="Z31" i="11"/>
  <c r="AE31" i="11" s="1"/>
  <c r="AG29" i="18"/>
  <c r="AP29" i="18" s="1"/>
  <c r="AG31" i="11"/>
  <c r="AP31" i="11" s="1"/>
  <c r="W32" i="11"/>
  <c r="AF32" i="95"/>
  <c r="AO32" i="95" s="1"/>
  <c r="AE32" i="95"/>
  <c r="W33" i="95"/>
  <c r="AG32" i="95"/>
  <c r="AP32" i="95" s="1"/>
  <c r="AG31" i="49"/>
  <c r="AP31" i="49" s="1"/>
  <c r="AE31" i="49"/>
  <c r="W32" i="49"/>
  <c r="AF31" i="49"/>
  <c r="AO31" i="49" s="1"/>
  <c r="AE32" i="54"/>
  <c r="AF32" i="54"/>
  <c r="AO32" i="54" s="1"/>
  <c r="AG32" i="54"/>
  <c r="AP32" i="54" s="1"/>
  <c r="W33" i="54"/>
  <c r="AH30" i="16"/>
  <c r="AQ30" i="16" s="1"/>
  <c r="AR28" i="83"/>
  <c r="AR26" i="98"/>
  <c r="W38" i="93"/>
  <c r="AG37" i="93"/>
  <c r="AP37" i="93" s="1"/>
  <c r="AF37" i="93"/>
  <c r="AO37" i="93" s="1"/>
  <c r="AE37" i="93"/>
  <c r="AR33" i="84"/>
  <c r="AI30" i="41"/>
  <c r="AN30" i="41"/>
  <c r="Y26" i="82"/>
  <c r="X26" i="82"/>
  <c r="Z26" i="82" s="1"/>
  <c r="AR38" i="89"/>
  <c r="AR30" i="49"/>
  <c r="AF35" i="86"/>
  <c r="AO35" i="86" s="1"/>
  <c r="W36" i="86"/>
  <c r="AG35" i="86"/>
  <c r="AP35" i="86" s="1"/>
  <c r="AE35" i="86"/>
  <c r="AH37" i="15"/>
  <c r="AQ37" i="15" s="1"/>
  <c r="AI27" i="87"/>
  <c r="AN27" i="87"/>
  <c r="AR26" i="42"/>
  <c r="AH39" i="89"/>
  <c r="AQ39" i="89" s="1"/>
  <c r="Y30" i="55"/>
  <c r="X30" i="55"/>
  <c r="Z30" i="55" s="1"/>
  <c r="AH27" i="42"/>
  <c r="AQ27" i="42" s="1"/>
  <c r="AH27" i="98"/>
  <c r="AQ27" i="98" s="1"/>
  <c r="AR33" i="44"/>
  <c r="Y35" i="51"/>
  <c r="X35" i="51"/>
  <c r="Y30" i="91"/>
  <c r="X30" i="91"/>
  <c r="Z30" i="91" s="1"/>
  <c r="W25" i="85"/>
  <c r="AE24" i="85"/>
  <c r="AF24" i="85"/>
  <c r="AO24" i="85" s="1"/>
  <c r="AG24" i="85"/>
  <c r="AP24" i="85" s="1"/>
  <c r="AE35" i="52"/>
  <c r="AF35" i="52"/>
  <c r="AO35" i="52" s="1"/>
  <c r="AG35" i="52"/>
  <c r="AP35" i="52" s="1"/>
  <c r="W36" i="52"/>
  <c r="AF25" i="102"/>
  <c r="AO25" i="102" s="1"/>
  <c r="AG25" i="102"/>
  <c r="AP25" i="102" s="1"/>
  <c r="AE25" i="102"/>
  <c r="W26" i="102"/>
  <c r="AE26" i="48"/>
  <c r="AF26" i="48"/>
  <c r="AO26" i="48" s="1"/>
  <c r="AG26" i="48"/>
  <c r="AP26" i="48" s="1"/>
  <c r="W27" i="48"/>
  <c r="AI25" i="82"/>
  <c r="AN25" i="82"/>
  <c r="Z37" i="15"/>
  <c r="AI32" i="45"/>
  <c r="AN32" i="45"/>
  <c r="AE39" i="89"/>
  <c r="AN39" i="89" s="1"/>
  <c r="AG39" i="89"/>
  <c r="W40" i="89"/>
  <c r="AF39" i="89"/>
  <c r="AO39" i="89" s="1"/>
  <c r="AR27" i="99"/>
  <c r="AH34" i="44"/>
  <c r="AQ34" i="44" s="1"/>
  <c r="AR28" i="103"/>
  <c r="AI32" i="100"/>
  <c r="AN32" i="100"/>
  <c r="W28" i="42"/>
  <c r="AG27" i="42"/>
  <c r="AP27" i="42" s="1"/>
  <c r="AF27" i="42"/>
  <c r="AO27" i="42" s="1"/>
  <c r="AE27" i="42"/>
  <c r="W28" i="98"/>
  <c r="AF27" i="98"/>
  <c r="AO27" i="98" s="1"/>
  <c r="AE27" i="98"/>
  <c r="AG27" i="98"/>
  <c r="AP27" i="98" s="1"/>
  <c r="AI25" i="35"/>
  <c r="AN25" i="35"/>
  <c r="Y36" i="92"/>
  <c r="X36" i="92"/>
  <c r="AI38" i="105"/>
  <c r="AN38" i="105"/>
  <c r="AH28" i="99"/>
  <c r="AQ28" i="99" s="1"/>
  <c r="X40" i="97"/>
  <c r="Y40" i="97"/>
  <c r="AF25" i="94"/>
  <c r="AO25" i="94" s="1"/>
  <c r="W26" i="94"/>
  <c r="AE25" i="94"/>
  <c r="AG25" i="94"/>
  <c r="AP25" i="94" s="1"/>
  <c r="AR30" i="11"/>
  <c r="AR25" i="90"/>
  <c r="AI33" i="96"/>
  <c r="AN33" i="96"/>
  <c r="Z34" i="44"/>
  <c r="AI29" i="55"/>
  <c r="AN29" i="55"/>
  <c r="AH29" i="83"/>
  <c r="AQ29" i="83" s="1"/>
  <c r="Y38" i="47"/>
  <c r="X38" i="47"/>
  <c r="Y38" i="32"/>
  <c r="X38" i="32"/>
  <c r="Y26" i="35"/>
  <c r="X26" i="35"/>
  <c r="AI37" i="46"/>
  <c r="AN37" i="46"/>
  <c r="Y33" i="88"/>
  <c r="Z33" i="88"/>
  <c r="X33" i="88"/>
  <c r="Y39" i="105"/>
  <c r="X39" i="105"/>
  <c r="Y38" i="101"/>
  <c r="X38" i="101"/>
  <c r="Z38" i="101" s="1"/>
  <c r="Z28" i="99"/>
  <c r="W35" i="13"/>
  <c r="AG34" i="13"/>
  <c r="AP34" i="13" s="1"/>
  <c r="AF34" i="13"/>
  <c r="AO34" i="13" s="1"/>
  <c r="AE34" i="13"/>
  <c r="AI39" i="97"/>
  <c r="AN39" i="97"/>
  <c r="Y31" i="41"/>
  <c r="X31" i="41"/>
  <c r="Z31" i="41" s="1"/>
  <c r="AR29" i="16"/>
  <c r="AF27" i="10"/>
  <c r="AO27" i="10" s="1"/>
  <c r="AG27" i="10"/>
  <c r="AP27" i="10" s="1"/>
  <c r="AE27" i="10"/>
  <c r="W28" i="10"/>
  <c r="AR25" i="50"/>
  <c r="Y33" i="45"/>
  <c r="X33" i="45"/>
  <c r="AI29" i="43"/>
  <c r="AN29" i="43"/>
  <c r="Y34" i="96"/>
  <c r="X34" i="96"/>
  <c r="Z34" i="96" s="1"/>
  <c r="AH29" i="103"/>
  <c r="AQ29" i="103" s="1"/>
  <c r="W37" i="104"/>
  <c r="AF36" i="104"/>
  <c r="AO36" i="104" s="1"/>
  <c r="AG36" i="104"/>
  <c r="AP36" i="104" s="1"/>
  <c r="AE36" i="104"/>
  <c r="AH34" i="84"/>
  <c r="AQ34" i="84" s="1"/>
  <c r="AE29" i="83"/>
  <c r="AF29" i="83"/>
  <c r="AO29" i="83" s="1"/>
  <c r="W30" i="83"/>
  <c r="AG29" i="83"/>
  <c r="AP29" i="83" s="1"/>
  <c r="AR31" i="54"/>
  <c r="AH26" i="90"/>
  <c r="AQ26" i="90" s="1"/>
  <c r="AR31" i="95"/>
  <c r="Y38" i="46"/>
  <c r="X38" i="46"/>
  <c r="AI32" i="88"/>
  <c r="AN32" i="88"/>
  <c r="Y30" i="43"/>
  <c r="Z30" i="43" s="1"/>
  <c r="X30" i="43"/>
  <c r="Z29" i="103"/>
  <c r="AH26" i="50"/>
  <c r="AQ26" i="50" s="1"/>
  <c r="Z34" i="84"/>
  <c r="Y33" i="100"/>
  <c r="X33" i="100"/>
  <c r="AI32" i="20"/>
  <c r="AN32" i="20"/>
  <c r="Z26" i="90"/>
  <c r="AI37" i="47"/>
  <c r="AN37" i="47"/>
  <c r="AI34" i="51"/>
  <c r="AN34" i="51"/>
  <c r="X30" i="18"/>
  <c r="Y30" i="18"/>
  <c r="Z30" i="18" s="1"/>
  <c r="Y37" i="53"/>
  <c r="X37" i="53"/>
  <c r="AH31" i="11"/>
  <c r="AQ31" i="11" s="1"/>
  <c r="Z30" i="16"/>
  <c r="AH32" i="95"/>
  <c r="AQ32" i="95" s="1"/>
  <c r="Y28" i="87"/>
  <c r="X28" i="87"/>
  <c r="Z26" i="50"/>
  <c r="AH31" i="49"/>
  <c r="AQ31" i="49" s="1"/>
  <c r="AR36" i="15"/>
  <c r="Y33" i="20"/>
  <c r="Z33" i="20"/>
  <c r="X33" i="20"/>
  <c r="AI37" i="32"/>
  <c r="AN37" i="32"/>
  <c r="AH32" i="54"/>
  <c r="AQ32" i="54" s="1"/>
  <c r="AI35" i="92"/>
  <c r="AN35" i="92"/>
  <c r="AI37" i="101"/>
  <c r="AN37" i="101"/>
  <c r="AI29" i="18"/>
  <c r="AN29" i="18"/>
  <c r="AI29" i="91"/>
  <c r="AN29" i="91"/>
  <c r="AI36" i="53"/>
  <c r="AN36" i="53"/>
  <c r="Z28" i="87" l="1"/>
  <c r="AF31" i="11"/>
  <c r="AO31" i="11" s="1"/>
  <c r="Z33" i="45"/>
  <c r="Z38" i="32"/>
  <c r="W29" i="87"/>
  <c r="AG28" i="87"/>
  <c r="AP28" i="87" s="1"/>
  <c r="AF28" i="87"/>
  <c r="AO28" i="87" s="1"/>
  <c r="AE28" i="87"/>
  <c r="AE30" i="55"/>
  <c r="W31" i="55"/>
  <c r="AF30" i="55"/>
  <c r="AO30" i="55" s="1"/>
  <c r="AG30" i="55"/>
  <c r="AP30" i="55" s="1"/>
  <c r="AE30" i="18"/>
  <c r="W31" i="18"/>
  <c r="AG30" i="18"/>
  <c r="AP30" i="18" s="1"/>
  <c r="AF30" i="18"/>
  <c r="AO30" i="18" s="1"/>
  <c r="W31" i="43"/>
  <c r="AG30" i="43"/>
  <c r="AF30" i="43"/>
  <c r="AO30" i="43" s="1"/>
  <c r="AE30" i="43"/>
  <c r="AN30" i="43" s="1"/>
  <c r="W34" i="45"/>
  <c r="AE33" i="45"/>
  <c r="AF33" i="45"/>
  <c r="AO33" i="45" s="1"/>
  <c r="AG33" i="45"/>
  <c r="AP33" i="45" s="1"/>
  <c r="AE31" i="41"/>
  <c r="W32" i="41"/>
  <c r="AF31" i="41"/>
  <c r="AO31" i="41" s="1"/>
  <c r="AG31" i="41"/>
  <c r="AP31" i="41" s="1"/>
  <c r="W31" i="91"/>
  <c r="AG30" i="91"/>
  <c r="AP30" i="91" s="1"/>
  <c r="AF30" i="91"/>
  <c r="AO30" i="91" s="1"/>
  <c r="AE30" i="91"/>
  <c r="AR29" i="91"/>
  <c r="AE26" i="50"/>
  <c r="AF26" i="50"/>
  <c r="AO26" i="50" s="1"/>
  <c r="W27" i="50"/>
  <c r="AG26" i="50"/>
  <c r="AP26" i="50" s="1"/>
  <c r="AR37" i="32"/>
  <c r="AR29" i="18"/>
  <c r="AH33" i="20"/>
  <c r="AQ33" i="20" s="1"/>
  <c r="AR32" i="20"/>
  <c r="Y30" i="83"/>
  <c r="X30" i="83"/>
  <c r="Y37" i="104"/>
  <c r="X37" i="104"/>
  <c r="Z37" i="104" s="1"/>
  <c r="AH34" i="96"/>
  <c r="AQ34" i="96" s="1"/>
  <c r="AI27" i="10"/>
  <c r="AN27" i="10"/>
  <c r="AH38" i="32"/>
  <c r="AQ38" i="32" s="1"/>
  <c r="AG34" i="44"/>
  <c r="AP34" i="44" s="1"/>
  <c r="AE34" i="44"/>
  <c r="AF34" i="44"/>
  <c r="AO34" i="44" s="1"/>
  <c r="W35" i="44"/>
  <c r="Z40" i="97"/>
  <c r="Y28" i="98"/>
  <c r="X28" i="98"/>
  <c r="Z28" i="98" s="1"/>
  <c r="AE37" i="15"/>
  <c r="W38" i="15"/>
  <c r="AG37" i="15"/>
  <c r="AP37" i="15" s="1"/>
  <c r="AF37" i="15"/>
  <c r="AO37" i="15" s="1"/>
  <c r="Y38" i="93"/>
  <c r="X38" i="93"/>
  <c r="AI31" i="49"/>
  <c r="AN31" i="49"/>
  <c r="AG33" i="20"/>
  <c r="AP33" i="20" s="1"/>
  <c r="AF33" i="20"/>
  <c r="AO33" i="20" s="1"/>
  <c r="AE33" i="20"/>
  <c r="W34" i="20"/>
  <c r="AF30" i="16"/>
  <c r="AO30" i="16" s="1"/>
  <c r="AE30" i="16"/>
  <c r="AG30" i="16"/>
  <c r="AP30" i="16" s="1"/>
  <c r="W31" i="16"/>
  <c r="AH37" i="53"/>
  <c r="AQ37" i="53" s="1"/>
  <c r="AR34" i="51"/>
  <c r="AH33" i="100"/>
  <c r="AQ33" i="100" s="1"/>
  <c r="W35" i="96"/>
  <c r="AE34" i="96"/>
  <c r="AG34" i="96"/>
  <c r="AP34" i="96" s="1"/>
  <c r="AF34" i="96"/>
  <c r="AO34" i="96" s="1"/>
  <c r="AH39" i="105"/>
  <c r="AQ39" i="105" s="1"/>
  <c r="W39" i="32"/>
  <c r="AF38" i="32"/>
  <c r="AO38" i="32" s="1"/>
  <c r="AE38" i="32"/>
  <c r="AG38" i="32"/>
  <c r="AP38" i="32" s="1"/>
  <c r="AH40" i="97"/>
  <c r="AQ40" i="97" s="1"/>
  <c r="AR25" i="35"/>
  <c r="AR32" i="100"/>
  <c r="X40" i="89"/>
  <c r="Z40" i="89" s="1"/>
  <c r="Y40" i="89"/>
  <c r="AI26" i="48"/>
  <c r="AN26" i="48"/>
  <c r="Y36" i="86"/>
  <c r="X36" i="86"/>
  <c r="AH26" i="82"/>
  <c r="AQ26" i="82" s="1"/>
  <c r="Z37" i="53"/>
  <c r="Z33" i="100"/>
  <c r="AI29" i="83"/>
  <c r="AN29" i="83"/>
  <c r="Y35" i="13"/>
  <c r="Z35" i="13" s="1"/>
  <c r="X35" i="13"/>
  <c r="Z39" i="105"/>
  <c r="AR37" i="46"/>
  <c r="AH38" i="47"/>
  <c r="AQ38" i="47" s="1"/>
  <c r="AR33" i="96"/>
  <c r="AR38" i="105"/>
  <c r="AI27" i="42"/>
  <c r="AN27" i="42"/>
  <c r="AI39" i="89"/>
  <c r="AP39" i="89"/>
  <c r="AR25" i="82"/>
  <c r="Y36" i="52"/>
  <c r="X36" i="52"/>
  <c r="AH35" i="51"/>
  <c r="AQ35" i="51" s="1"/>
  <c r="W27" i="82"/>
  <c r="AF26" i="82"/>
  <c r="AO26" i="82" s="1"/>
  <c r="AG26" i="82"/>
  <c r="AP26" i="82" s="1"/>
  <c r="AE26" i="82"/>
  <c r="AI32" i="54"/>
  <c r="AN32" i="54"/>
  <c r="AR36" i="53"/>
  <c r="AR37" i="101"/>
  <c r="AR37" i="47"/>
  <c r="AR32" i="88"/>
  <c r="AI36" i="104"/>
  <c r="AN36" i="104"/>
  <c r="AR39" i="97"/>
  <c r="AG28" i="99"/>
  <c r="AP28" i="99" s="1"/>
  <c r="AF28" i="99"/>
  <c r="AO28" i="99" s="1"/>
  <c r="AE28" i="99"/>
  <c r="W29" i="99"/>
  <c r="AH26" i="35"/>
  <c r="AQ26" i="35" s="1"/>
  <c r="Z38" i="47"/>
  <c r="AI25" i="94"/>
  <c r="AN25" i="94"/>
  <c r="AH36" i="92"/>
  <c r="AQ36" i="92" s="1"/>
  <c r="Y26" i="102"/>
  <c r="X26" i="102"/>
  <c r="AI24" i="85"/>
  <c r="AN24" i="85"/>
  <c r="Z35" i="51"/>
  <c r="AI37" i="93"/>
  <c r="AN37" i="93"/>
  <c r="AI31" i="11"/>
  <c r="AN31" i="11"/>
  <c r="AR35" i="92"/>
  <c r="W27" i="90"/>
  <c r="AE26" i="90"/>
  <c r="AN26" i="90" s="1"/>
  <c r="AG26" i="90"/>
  <c r="AF26" i="90"/>
  <c r="AO26" i="90" s="1"/>
  <c r="AE34" i="84"/>
  <c r="W35" i="84"/>
  <c r="AG34" i="84"/>
  <c r="AP34" i="84" s="1"/>
  <c r="AF34" i="84"/>
  <c r="AO34" i="84" s="1"/>
  <c r="AF29" i="103"/>
  <c r="AO29" i="103" s="1"/>
  <c r="AG29" i="103"/>
  <c r="AP29" i="103" s="1"/>
  <c r="AE29" i="103"/>
  <c r="W30" i="103"/>
  <c r="AH38" i="46"/>
  <c r="AQ38" i="46" s="1"/>
  <c r="AR29" i="43"/>
  <c r="AH38" i="101"/>
  <c r="AQ38" i="101" s="1"/>
  <c r="AH33" i="88"/>
  <c r="AQ33" i="88" s="1"/>
  <c r="Z26" i="35"/>
  <c r="Y26" i="94"/>
  <c r="X26" i="94"/>
  <c r="Z36" i="92"/>
  <c r="AI27" i="98"/>
  <c r="AN27" i="98"/>
  <c r="Y27" i="48"/>
  <c r="X27" i="48"/>
  <c r="AI25" i="102"/>
  <c r="AN25" i="102"/>
  <c r="Y25" i="85"/>
  <c r="X25" i="85"/>
  <c r="AR27" i="87"/>
  <c r="Y33" i="95"/>
  <c r="X33" i="95"/>
  <c r="Y32" i="11"/>
  <c r="Z32" i="11" s="1"/>
  <c r="X32" i="11"/>
  <c r="AH28" i="87"/>
  <c r="AQ28" i="87" s="1"/>
  <c r="AH30" i="18"/>
  <c r="AQ30" i="18" s="1"/>
  <c r="AH30" i="43"/>
  <c r="AQ30" i="43" s="1"/>
  <c r="Z38" i="46"/>
  <c r="AH33" i="45"/>
  <c r="AQ33" i="45" s="1"/>
  <c r="Y28" i="10"/>
  <c r="Z28" i="10" s="1"/>
  <c r="X28" i="10"/>
  <c r="AH31" i="41"/>
  <c r="AQ31" i="41" s="1"/>
  <c r="AI34" i="13"/>
  <c r="AN34" i="13"/>
  <c r="AF38" i="101"/>
  <c r="AO38" i="101" s="1"/>
  <c r="W39" i="101"/>
  <c r="AE38" i="101"/>
  <c r="AG38" i="101"/>
  <c r="AP38" i="101" s="1"/>
  <c r="W34" i="88"/>
  <c r="AG33" i="88"/>
  <c r="AP33" i="88" s="1"/>
  <c r="AF33" i="88"/>
  <c r="AO33" i="88" s="1"/>
  <c r="AE33" i="88"/>
  <c r="AR29" i="55"/>
  <c r="Y28" i="42"/>
  <c r="X28" i="42"/>
  <c r="AR32" i="45"/>
  <c r="AI35" i="52"/>
  <c r="AN35" i="52"/>
  <c r="AH30" i="91"/>
  <c r="AQ30" i="91" s="1"/>
  <c r="AH30" i="55"/>
  <c r="AQ30" i="55" s="1"/>
  <c r="AI35" i="86"/>
  <c r="AN35" i="86"/>
  <c r="AR30" i="41"/>
  <c r="Y33" i="54"/>
  <c r="X33" i="54"/>
  <c r="Y32" i="49"/>
  <c r="X32" i="49"/>
  <c r="Z32" i="49" s="1"/>
  <c r="AI32" i="95"/>
  <c r="AN32" i="95"/>
  <c r="Z28" i="42" l="1"/>
  <c r="Z26" i="94"/>
  <c r="AF26" i="94"/>
  <c r="AO26" i="94" s="1"/>
  <c r="AE26" i="94"/>
  <c r="W27" i="94"/>
  <c r="AG26" i="94"/>
  <c r="AP26" i="94" s="1"/>
  <c r="AF32" i="49"/>
  <c r="AO32" i="49" s="1"/>
  <c r="AE32" i="49"/>
  <c r="AG32" i="49"/>
  <c r="AP32" i="49" s="1"/>
  <c r="W33" i="49"/>
  <c r="AE28" i="10"/>
  <c r="W29" i="10"/>
  <c r="AG28" i="10"/>
  <c r="AP28" i="10" s="1"/>
  <c r="AF28" i="10"/>
  <c r="AO28" i="10" s="1"/>
  <c r="AE35" i="13"/>
  <c r="AF35" i="13"/>
  <c r="AO35" i="13" s="1"/>
  <c r="W36" i="13"/>
  <c r="AG35" i="13"/>
  <c r="AP35" i="13" s="1"/>
  <c r="AG28" i="42"/>
  <c r="AP28" i="42" s="1"/>
  <c r="W29" i="42"/>
  <c r="AE28" i="42"/>
  <c r="AF28" i="42"/>
  <c r="AO28" i="42" s="1"/>
  <c r="AF32" i="11"/>
  <c r="AO32" i="11" s="1"/>
  <c r="W33" i="11"/>
  <c r="AG32" i="11"/>
  <c r="AP32" i="11" s="1"/>
  <c r="AE32" i="11"/>
  <c r="AG38" i="46"/>
  <c r="AP38" i="46" s="1"/>
  <c r="W39" i="46"/>
  <c r="AE38" i="46"/>
  <c r="AF38" i="46"/>
  <c r="AO38" i="46" s="1"/>
  <c r="AH25" i="85"/>
  <c r="AQ25" i="85" s="1"/>
  <c r="AR24" i="85"/>
  <c r="Y29" i="99"/>
  <c r="X29" i="99"/>
  <c r="AR27" i="42"/>
  <c r="W40" i="105"/>
  <c r="AG39" i="105"/>
  <c r="AP39" i="105" s="1"/>
  <c r="AF39" i="105"/>
  <c r="AO39" i="105" s="1"/>
  <c r="AE39" i="105"/>
  <c r="AE33" i="100"/>
  <c r="AG33" i="100"/>
  <c r="AP33" i="100" s="1"/>
  <c r="AF33" i="100"/>
  <c r="AO33" i="100" s="1"/>
  <c r="W34" i="100"/>
  <c r="W41" i="89"/>
  <c r="AE40" i="89"/>
  <c r="AF40" i="89"/>
  <c r="AO40" i="89" s="1"/>
  <c r="AG40" i="89"/>
  <c r="AP40" i="89" s="1"/>
  <c r="AI30" i="16"/>
  <c r="AN30" i="16"/>
  <c r="AF28" i="98"/>
  <c r="AO28" i="98" s="1"/>
  <c r="AE28" i="98"/>
  <c r="W29" i="98"/>
  <c r="AG28" i="98"/>
  <c r="AP28" i="98" s="1"/>
  <c r="AI34" i="44"/>
  <c r="AN34" i="44"/>
  <c r="Y31" i="18"/>
  <c r="X31" i="18"/>
  <c r="AI30" i="55"/>
  <c r="AN30" i="55"/>
  <c r="AH33" i="95"/>
  <c r="AQ33" i="95" s="1"/>
  <c r="Z25" i="85"/>
  <c r="AF26" i="35"/>
  <c r="AO26" i="35" s="1"/>
  <c r="AG26" i="35"/>
  <c r="AP26" i="35" s="1"/>
  <c r="AE26" i="35"/>
  <c r="W27" i="35"/>
  <c r="AI26" i="90"/>
  <c r="AP26" i="90"/>
  <c r="AR31" i="11"/>
  <c r="AH26" i="102"/>
  <c r="AQ26" i="102" s="1"/>
  <c r="AI28" i="99"/>
  <c r="AR28" i="99" s="1"/>
  <c r="AN28" i="99"/>
  <c r="AR36" i="104"/>
  <c r="AI26" i="82"/>
  <c r="AN26" i="82"/>
  <c r="AH35" i="13"/>
  <c r="AQ35" i="13" s="1"/>
  <c r="AF37" i="53"/>
  <c r="AO37" i="53" s="1"/>
  <c r="AG37" i="53"/>
  <c r="AP37" i="53" s="1"/>
  <c r="W38" i="53"/>
  <c r="AE37" i="53"/>
  <c r="AH36" i="86"/>
  <c r="AQ36" i="86" s="1"/>
  <c r="AI34" i="96"/>
  <c r="AN34" i="96"/>
  <c r="AI30" i="43"/>
  <c r="AP30" i="43"/>
  <c r="AI30" i="18"/>
  <c r="AN30" i="18"/>
  <c r="AH28" i="42"/>
  <c r="AQ28" i="42" s="1"/>
  <c r="Z33" i="95"/>
  <c r="AR27" i="98"/>
  <c r="Y30" i="103"/>
  <c r="X30" i="103"/>
  <c r="Z26" i="102"/>
  <c r="Z36" i="86"/>
  <c r="AH40" i="89"/>
  <c r="AQ40" i="89" s="1"/>
  <c r="AI38" i="32"/>
  <c r="AN38" i="32"/>
  <c r="Y35" i="96"/>
  <c r="X35" i="96"/>
  <c r="AR31" i="49"/>
  <c r="W41" i="97"/>
  <c r="AF40" i="97"/>
  <c r="AO40" i="97" s="1"/>
  <c r="AG40" i="97"/>
  <c r="AP40" i="97" s="1"/>
  <c r="AE40" i="97"/>
  <c r="AR27" i="10"/>
  <c r="AH37" i="104"/>
  <c r="AQ37" i="104" s="1"/>
  <c r="Y27" i="50"/>
  <c r="X27" i="50"/>
  <c r="Z27" i="50" s="1"/>
  <c r="AI30" i="91"/>
  <c r="AN30" i="91"/>
  <c r="AI33" i="45"/>
  <c r="AN33" i="45"/>
  <c r="Y31" i="43"/>
  <c r="X31" i="43"/>
  <c r="AI28" i="87"/>
  <c r="AN28" i="87"/>
  <c r="Y39" i="101"/>
  <c r="X39" i="101"/>
  <c r="Z39" i="101" s="1"/>
  <c r="AR35" i="52"/>
  <c r="Y34" i="88"/>
  <c r="X34" i="88"/>
  <c r="W37" i="92"/>
  <c r="AF36" i="92"/>
  <c r="AO36" i="92" s="1"/>
  <c r="AE36" i="92"/>
  <c r="AG36" i="92"/>
  <c r="AP36" i="92" s="1"/>
  <c r="AI29" i="103"/>
  <c r="AN29" i="103"/>
  <c r="Y35" i="84"/>
  <c r="X35" i="84"/>
  <c r="Z35" i="84" s="1"/>
  <c r="Y27" i="90"/>
  <c r="X27" i="90"/>
  <c r="Z27" i="90" s="1"/>
  <c r="AR37" i="93"/>
  <c r="Y34" i="20"/>
  <c r="X34" i="20"/>
  <c r="Z34" i="20" s="1"/>
  <c r="AH38" i="93"/>
  <c r="AQ38" i="93" s="1"/>
  <c r="Y38" i="15"/>
  <c r="X38" i="15"/>
  <c r="AF37" i="104"/>
  <c r="AO37" i="104" s="1"/>
  <c r="AE37" i="104"/>
  <c r="AG37" i="104"/>
  <c r="AP37" i="104" s="1"/>
  <c r="W38" i="104"/>
  <c r="Y32" i="41"/>
  <c r="Z32" i="41"/>
  <c r="X32" i="41"/>
  <c r="Y34" i="45"/>
  <c r="X34" i="45"/>
  <c r="Z34" i="45" s="1"/>
  <c r="AH32" i="49"/>
  <c r="AQ32" i="49" s="1"/>
  <c r="AI33" i="88"/>
  <c r="AN33" i="88"/>
  <c r="AH33" i="54"/>
  <c r="AQ33" i="54" s="1"/>
  <c r="AR35" i="86"/>
  <c r="Z33" i="54"/>
  <c r="AR34" i="13"/>
  <c r="AH28" i="10"/>
  <c r="AQ28" i="10" s="1"/>
  <c r="AH32" i="11"/>
  <c r="AQ32" i="11" s="1"/>
  <c r="AR25" i="102"/>
  <c r="AH26" i="94"/>
  <c r="AQ26" i="94" s="1"/>
  <c r="AI34" i="84"/>
  <c r="AN34" i="84"/>
  <c r="AE35" i="51"/>
  <c r="W36" i="51"/>
  <c r="AF35" i="51"/>
  <c r="AO35" i="51" s="1"/>
  <c r="AG35" i="51"/>
  <c r="AP35" i="51" s="1"/>
  <c r="AR25" i="94"/>
  <c r="Y27" i="82"/>
  <c r="X27" i="82"/>
  <c r="AH36" i="52"/>
  <c r="AQ36" i="52" s="1"/>
  <c r="AR39" i="89"/>
  <c r="Y39" i="32"/>
  <c r="X39" i="32"/>
  <c r="Z39" i="32" s="1"/>
  <c r="Y31" i="16"/>
  <c r="X31" i="16"/>
  <c r="AI33" i="20"/>
  <c r="AN33" i="20"/>
  <c r="Z38" i="93"/>
  <c r="AI37" i="15"/>
  <c r="AN37" i="15"/>
  <c r="Y35" i="44"/>
  <c r="X35" i="44"/>
  <c r="AI26" i="50"/>
  <c r="AN26" i="50"/>
  <c r="AI31" i="41"/>
  <c r="AN31" i="41"/>
  <c r="AI38" i="101"/>
  <c r="AN38" i="101"/>
  <c r="AR32" i="95"/>
  <c r="Z27" i="48"/>
  <c r="AH27" i="48"/>
  <c r="AQ27" i="48" s="1"/>
  <c r="W39" i="47"/>
  <c r="AE38" i="47"/>
  <c r="AF38" i="47"/>
  <c r="AO38" i="47" s="1"/>
  <c r="AG38" i="47"/>
  <c r="AP38" i="47" s="1"/>
  <c r="AR32" i="54"/>
  <c r="Z36" i="52"/>
  <c r="AR29" i="83"/>
  <c r="AR26" i="48"/>
  <c r="AH28" i="98"/>
  <c r="AQ28" i="98" s="1"/>
  <c r="Z30" i="83"/>
  <c r="AH30" i="83"/>
  <c r="AQ30" i="83" s="1"/>
  <c r="Y31" i="91"/>
  <c r="Z31" i="91" s="1"/>
  <c r="X31" i="91"/>
  <c r="Y31" i="55"/>
  <c r="X31" i="55"/>
  <c r="Y29" i="87"/>
  <c r="X29" i="87"/>
  <c r="Z34" i="88" l="1"/>
  <c r="Z31" i="16"/>
  <c r="Z27" i="82"/>
  <c r="Z29" i="87"/>
  <c r="AF29" i="87" s="1"/>
  <c r="AO29" i="87" s="1"/>
  <c r="W30" i="87"/>
  <c r="AG29" i="87"/>
  <c r="AP29" i="87" s="1"/>
  <c r="AF27" i="90"/>
  <c r="AO27" i="90" s="1"/>
  <c r="AE27" i="90"/>
  <c r="W28" i="90"/>
  <c r="AG27" i="90"/>
  <c r="AP27" i="90" s="1"/>
  <c r="AG27" i="50"/>
  <c r="AP27" i="50" s="1"/>
  <c r="AE27" i="50"/>
  <c r="AF27" i="50"/>
  <c r="AO27" i="50" s="1"/>
  <c r="W28" i="50"/>
  <c r="W32" i="16"/>
  <c r="AF31" i="16"/>
  <c r="AO31" i="16" s="1"/>
  <c r="AG31" i="16"/>
  <c r="AP31" i="16" s="1"/>
  <c r="AE31" i="16"/>
  <c r="W28" i="82"/>
  <c r="AG27" i="82"/>
  <c r="AP27" i="82" s="1"/>
  <c r="AF27" i="82"/>
  <c r="AO27" i="82" s="1"/>
  <c r="AE27" i="82"/>
  <c r="AF34" i="88"/>
  <c r="AO34" i="88" s="1"/>
  <c r="W35" i="88"/>
  <c r="AE34" i="88"/>
  <c r="AG34" i="88"/>
  <c r="AP34" i="88" s="1"/>
  <c r="W32" i="91"/>
  <c r="AG31" i="91"/>
  <c r="AP31" i="91" s="1"/>
  <c r="AF31" i="91"/>
  <c r="AO31" i="91" s="1"/>
  <c r="AE31" i="91"/>
  <c r="AG39" i="32"/>
  <c r="AP39" i="32" s="1"/>
  <c r="W40" i="32"/>
  <c r="AF39" i="32"/>
  <c r="AO39" i="32" s="1"/>
  <c r="AE39" i="32"/>
  <c r="W35" i="45"/>
  <c r="AE34" i="45"/>
  <c r="AF34" i="45"/>
  <c r="AO34" i="45" s="1"/>
  <c r="AG34" i="45"/>
  <c r="AP34" i="45" s="1"/>
  <c r="AF39" i="101"/>
  <c r="AO39" i="101" s="1"/>
  <c r="AE39" i="101"/>
  <c r="W40" i="101"/>
  <c r="AG39" i="101"/>
  <c r="AP39" i="101" s="1"/>
  <c r="Z31" i="55"/>
  <c r="AH31" i="55"/>
  <c r="AQ31" i="55" s="1"/>
  <c r="AH35" i="44"/>
  <c r="AQ35" i="44" s="1"/>
  <c r="AI35" i="51"/>
  <c r="AN35" i="51"/>
  <c r="AH31" i="91"/>
  <c r="AQ31" i="91" s="1"/>
  <c r="AE36" i="52"/>
  <c r="AF36" i="52"/>
  <c r="AO36" i="52" s="1"/>
  <c r="W37" i="52"/>
  <c r="AG36" i="52"/>
  <c r="AP36" i="52" s="1"/>
  <c r="AI38" i="47"/>
  <c r="AN38" i="47"/>
  <c r="AH31" i="16"/>
  <c r="AQ31" i="16" s="1"/>
  <c r="AR34" i="84"/>
  <c r="Y38" i="104"/>
  <c r="X38" i="104"/>
  <c r="AH34" i="20"/>
  <c r="AQ34" i="20" s="1"/>
  <c r="AR29" i="103"/>
  <c r="AH34" i="88"/>
  <c r="AQ34" i="88" s="1"/>
  <c r="AR30" i="43"/>
  <c r="AI28" i="98"/>
  <c r="AN28" i="98"/>
  <c r="Y40" i="105"/>
  <c r="Z40" i="105" s="1"/>
  <c r="X40" i="105"/>
  <c r="Y36" i="13"/>
  <c r="X36" i="13"/>
  <c r="Y29" i="10"/>
  <c r="X29" i="10"/>
  <c r="AH29" i="87"/>
  <c r="AQ29" i="87" s="1"/>
  <c r="Y39" i="47"/>
  <c r="X39" i="47"/>
  <c r="W28" i="48"/>
  <c r="AF27" i="48"/>
  <c r="AO27" i="48" s="1"/>
  <c r="AG27" i="48"/>
  <c r="AP27" i="48" s="1"/>
  <c r="AE27" i="48"/>
  <c r="AR31" i="41"/>
  <c r="AH27" i="82"/>
  <c r="AQ27" i="82" s="1"/>
  <c r="AE34" i="20"/>
  <c r="W35" i="20"/>
  <c r="AF34" i="20"/>
  <c r="AO34" i="20" s="1"/>
  <c r="AG34" i="20"/>
  <c r="AP34" i="20" s="1"/>
  <c r="Y41" i="97"/>
  <c r="Z41" i="97"/>
  <c r="X41" i="97"/>
  <c r="AR26" i="82"/>
  <c r="AI40" i="89"/>
  <c r="AN40" i="89"/>
  <c r="AI33" i="100"/>
  <c r="AN33" i="100"/>
  <c r="AI32" i="11"/>
  <c r="AN32" i="11"/>
  <c r="AI28" i="42"/>
  <c r="AN28" i="42"/>
  <c r="AI28" i="10"/>
  <c r="AN28" i="10"/>
  <c r="AG30" i="83"/>
  <c r="AP30" i="83" s="1"/>
  <c r="AE30" i="83"/>
  <c r="AN30" i="83" s="1"/>
  <c r="W31" i="83"/>
  <c r="AF30" i="83"/>
  <c r="AR37" i="15"/>
  <c r="AE33" i="54"/>
  <c r="AF33" i="54"/>
  <c r="AO33" i="54" s="1"/>
  <c r="W34" i="54"/>
  <c r="AG33" i="54"/>
  <c r="AP33" i="54" s="1"/>
  <c r="AH32" i="41"/>
  <c r="AQ32" i="41" s="1"/>
  <c r="AI37" i="104"/>
  <c r="AN37" i="104"/>
  <c r="AH35" i="84"/>
  <c r="AQ35" i="84" s="1"/>
  <c r="AR33" i="45"/>
  <c r="AR38" i="32"/>
  <c r="AF36" i="86"/>
  <c r="AO36" i="86" s="1"/>
  <c r="W37" i="86"/>
  <c r="AG36" i="86"/>
  <c r="AP36" i="86" s="1"/>
  <c r="AE36" i="86"/>
  <c r="AR34" i="96"/>
  <c r="AR26" i="90"/>
  <c r="AF25" i="85"/>
  <c r="AO25" i="85" s="1"/>
  <c r="AE25" i="85"/>
  <c r="AG25" i="85"/>
  <c r="AP25" i="85" s="1"/>
  <c r="W26" i="85"/>
  <c r="AR34" i="44"/>
  <c r="Y41" i="89"/>
  <c r="X41" i="89"/>
  <c r="Y29" i="42"/>
  <c r="X29" i="42"/>
  <c r="AI35" i="13"/>
  <c r="AN35" i="13"/>
  <c r="AR26" i="50"/>
  <c r="W33" i="41"/>
  <c r="AE32" i="41"/>
  <c r="AG32" i="41"/>
  <c r="AP32" i="41" s="1"/>
  <c r="AF32" i="41"/>
  <c r="AO32" i="41" s="1"/>
  <c r="AF35" i="84"/>
  <c r="AO35" i="84" s="1"/>
  <c r="AE35" i="84"/>
  <c r="W36" i="84"/>
  <c r="AG35" i="84"/>
  <c r="AP35" i="84" s="1"/>
  <c r="AI36" i="92"/>
  <c r="AN36" i="92"/>
  <c r="AR28" i="87"/>
  <c r="AF26" i="102"/>
  <c r="AO26" i="102" s="1"/>
  <c r="AE26" i="102"/>
  <c r="W27" i="102"/>
  <c r="AG26" i="102"/>
  <c r="AP26" i="102" s="1"/>
  <c r="AF33" i="95"/>
  <c r="AO33" i="95" s="1"/>
  <c r="AE33" i="95"/>
  <c r="W34" i="95"/>
  <c r="AG33" i="95"/>
  <c r="AP33" i="95" s="1"/>
  <c r="AI37" i="53"/>
  <c r="AN37" i="53"/>
  <c r="AR30" i="55"/>
  <c r="AR30" i="16"/>
  <c r="AI39" i="105"/>
  <c r="AN39" i="105"/>
  <c r="AH29" i="99"/>
  <c r="AQ29" i="99" s="1"/>
  <c r="AI38" i="46"/>
  <c r="AN38" i="46"/>
  <c r="X33" i="11"/>
  <c r="Y33" i="11"/>
  <c r="Z33" i="11" s="1"/>
  <c r="X33" i="49"/>
  <c r="Y33" i="49"/>
  <c r="Y27" i="94"/>
  <c r="X27" i="94"/>
  <c r="AE38" i="93"/>
  <c r="AG38" i="93"/>
  <c r="AP38" i="93" s="1"/>
  <c r="AF38" i="93"/>
  <c r="AO38" i="93" s="1"/>
  <c r="W39" i="93"/>
  <c r="AH39" i="32"/>
  <c r="AQ39" i="32" s="1"/>
  <c r="Y36" i="51"/>
  <c r="X36" i="51"/>
  <c r="Z36" i="51" s="1"/>
  <c r="AH38" i="15"/>
  <c r="AQ38" i="15" s="1"/>
  <c r="AH31" i="43"/>
  <c r="AQ31" i="43" s="1"/>
  <c r="AR30" i="91"/>
  <c r="AI40" i="97"/>
  <c r="AN40" i="97"/>
  <c r="AH35" i="96"/>
  <c r="AQ35" i="96" s="1"/>
  <c r="AH30" i="103"/>
  <c r="AQ30" i="103" s="1"/>
  <c r="AR30" i="18"/>
  <c r="Y38" i="53"/>
  <c r="X38" i="53"/>
  <c r="Y27" i="35"/>
  <c r="X27" i="35"/>
  <c r="AH31" i="18"/>
  <c r="AQ31" i="18" s="1"/>
  <c r="Y34" i="100"/>
  <c r="X34" i="100"/>
  <c r="Z34" i="100" s="1"/>
  <c r="Z29" i="99"/>
  <c r="Y39" i="46"/>
  <c r="X39" i="46"/>
  <c r="AI26" i="94"/>
  <c r="AN26" i="94"/>
  <c r="AR38" i="101"/>
  <c r="Z35" i="44"/>
  <c r="AR33" i="20"/>
  <c r="AR33" i="88"/>
  <c r="AH34" i="45"/>
  <c r="AQ34" i="45" s="1"/>
  <c r="Z38" i="15"/>
  <c r="AH27" i="90"/>
  <c r="AQ27" i="90" s="1"/>
  <c r="Y37" i="92"/>
  <c r="X37" i="92"/>
  <c r="AH39" i="101"/>
  <c r="AQ39" i="101" s="1"/>
  <c r="Z31" i="43"/>
  <c r="AH27" i="50"/>
  <c r="AQ27" i="50" s="1"/>
  <c r="Z35" i="96"/>
  <c r="Z30" i="103"/>
  <c r="AI26" i="35"/>
  <c r="AN26" i="35"/>
  <c r="Z31" i="18"/>
  <c r="Y29" i="98"/>
  <c r="X29" i="98"/>
  <c r="AI32" i="49"/>
  <c r="AN32" i="49"/>
  <c r="Z29" i="10" l="1"/>
  <c r="Z38" i="104"/>
  <c r="Z37" i="92"/>
  <c r="AE37" i="92" s="1"/>
  <c r="Z39" i="46"/>
  <c r="AG39" i="46" s="1"/>
  <c r="AP39" i="46" s="1"/>
  <c r="Z27" i="35"/>
  <c r="AG27" i="35" s="1"/>
  <c r="AP27" i="35" s="1"/>
  <c r="Z29" i="98"/>
  <c r="W30" i="98" s="1"/>
  <c r="Z29" i="42"/>
  <c r="AE29" i="87"/>
  <c r="W35" i="100"/>
  <c r="AE34" i="100"/>
  <c r="AG34" i="100"/>
  <c r="AP34" i="100" s="1"/>
  <c r="AF34" i="100"/>
  <c r="AO34" i="100" s="1"/>
  <c r="W38" i="92"/>
  <c r="AF37" i="92"/>
  <c r="AO37" i="92" s="1"/>
  <c r="AG29" i="42"/>
  <c r="AP29" i="42" s="1"/>
  <c r="W30" i="42"/>
  <c r="AE29" i="42"/>
  <c r="AF29" i="42"/>
  <c r="AO29" i="42" s="1"/>
  <c r="AF40" i="105"/>
  <c r="AO40" i="105" s="1"/>
  <c r="AE40" i="105"/>
  <c r="W41" i="105"/>
  <c r="AG40" i="105"/>
  <c r="AP40" i="105" s="1"/>
  <c r="W40" i="46"/>
  <c r="AE39" i="46"/>
  <c r="AF39" i="46"/>
  <c r="AO39" i="46" s="1"/>
  <c r="AF27" i="35"/>
  <c r="AO27" i="35" s="1"/>
  <c r="W28" i="35"/>
  <c r="W30" i="10"/>
  <c r="AE29" i="10"/>
  <c r="AG29" i="10"/>
  <c r="AP29" i="10" s="1"/>
  <c r="AF29" i="10"/>
  <c r="AO29" i="10" s="1"/>
  <c r="W39" i="104"/>
  <c r="AE38" i="104"/>
  <c r="AG38" i="104"/>
  <c r="AP38" i="104" s="1"/>
  <c r="AF38" i="104"/>
  <c r="AO38" i="104" s="1"/>
  <c r="AH36" i="51"/>
  <c r="AQ36" i="51" s="1"/>
  <c r="AI38" i="93"/>
  <c r="AN38" i="93"/>
  <c r="AH33" i="49"/>
  <c r="AQ33" i="49" s="1"/>
  <c r="X37" i="86"/>
  <c r="Y37" i="86"/>
  <c r="Z37" i="86" s="1"/>
  <c r="AR37" i="104"/>
  <c r="AH41" i="97"/>
  <c r="AQ41" i="97" s="1"/>
  <c r="Y35" i="20"/>
  <c r="X35" i="20"/>
  <c r="Y40" i="101"/>
  <c r="X40" i="101"/>
  <c r="Z40" i="101" s="1"/>
  <c r="AI34" i="45"/>
  <c r="AN34" i="45"/>
  <c r="AI27" i="82"/>
  <c r="AN27" i="82"/>
  <c r="AI27" i="50"/>
  <c r="AN27" i="50"/>
  <c r="AF31" i="18"/>
  <c r="AO31" i="18" s="1"/>
  <c r="AG31" i="18"/>
  <c r="AP31" i="18" s="1"/>
  <c r="AE31" i="18"/>
  <c r="W32" i="18"/>
  <c r="W37" i="51"/>
  <c r="AG36" i="51"/>
  <c r="AP36" i="51" s="1"/>
  <c r="AE36" i="51"/>
  <c r="AF36" i="51"/>
  <c r="AO36" i="51" s="1"/>
  <c r="AH27" i="94"/>
  <c r="AQ27" i="94" s="1"/>
  <c r="AF33" i="11"/>
  <c r="AO33" i="11" s="1"/>
  <c r="AE33" i="11"/>
  <c r="AG33" i="11"/>
  <c r="AP33" i="11" s="1"/>
  <c r="W34" i="11"/>
  <c r="Y27" i="102"/>
  <c r="X27" i="102"/>
  <c r="AR36" i="92"/>
  <c r="AH41" i="89"/>
  <c r="AQ41" i="89" s="1"/>
  <c r="X26" i="85"/>
  <c r="Y26" i="85"/>
  <c r="Z26" i="85"/>
  <c r="AR28" i="10"/>
  <c r="AR33" i="100"/>
  <c r="AG41" i="97"/>
  <c r="AP41" i="97" s="1"/>
  <c r="AE41" i="97"/>
  <c r="W42" i="97"/>
  <c r="AF41" i="97"/>
  <c r="AO41" i="97" s="1"/>
  <c r="AI34" i="20"/>
  <c r="AN34" i="20"/>
  <c r="Y28" i="48"/>
  <c r="X28" i="48"/>
  <c r="AH36" i="13"/>
  <c r="AQ36" i="13" s="1"/>
  <c r="Y37" i="52"/>
  <c r="X37" i="52"/>
  <c r="AI39" i="101"/>
  <c r="AN39" i="101"/>
  <c r="Y35" i="45"/>
  <c r="X35" i="45"/>
  <c r="W39" i="15"/>
  <c r="AF38" i="15"/>
  <c r="AO38" i="15" s="1"/>
  <c r="AG38" i="15"/>
  <c r="AP38" i="15" s="1"/>
  <c r="AE38" i="15"/>
  <c r="Z27" i="94"/>
  <c r="AH33" i="11"/>
  <c r="AQ33" i="11" s="1"/>
  <c r="Y34" i="95"/>
  <c r="X34" i="95"/>
  <c r="AI26" i="102"/>
  <c r="AN26" i="102"/>
  <c r="Z41" i="89"/>
  <c r="Y34" i="54"/>
  <c r="X34" i="54"/>
  <c r="AI30" i="83"/>
  <c r="AO30" i="83"/>
  <c r="AH39" i="47"/>
  <c r="AQ39" i="47" s="1"/>
  <c r="Z36" i="13"/>
  <c r="AR28" i="98"/>
  <c r="AI31" i="91"/>
  <c r="AN31" i="91"/>
  <c r="AI34" i="88"/>
  <c r="AN34" i="88"/>
  <c r="Y32" i="16"/>
  <c r="Z32" i="16" s="1"/>
  <c r="X32" i="16"/>
  <c r="AI29" i="87"/>
  <c r="AN29" i="87"/>
  <c r="AE29" i="99"/>
  <c r="W30" i="99"/>
  <c r="AG29" i="99"/>
  <c r="AP29" i="99" s="1"/>
  <c r="AF29" i="99"/>
  <c r="AO29" i="99" s="1"/>
  <c r="AR26" i="94"/>
  <c r="Y39" i="93"/>
  <c r="Z39" i="93" s="1"/>
  <c r="X39" i="93"/>
  <c r="AI33" i="95"/>
  <c r="AR33" i="95" s="1"/>
  <c r="AN33" i="95"/>
  <c r="AR35" i="13"/>
  <c r="AI25" i="85"/>
  <c r="AN25" i="85"/>
  <c r="Y31" i="83"/>
  <c r="X31" i="83"/>
  <c r="Z31" i="83" s="1"/>
  <c r="AR28" i="42"/>
  <c r="AR40" i="89"/>
  <c r="Z39" i="47"/>
  <c r="AI36" i="52"/>
  <c r="AN36" i="52"/>
  <c r="AE31" i="55"/>
  <c r="W32" i="55"/>
  <c r="AF31" i="55"/>
  <c r="AO31" i="55" s="1"/>
  <c r="AG31" i="55"/>
  <c r="AP31" i="55" s="1"/>
  <c r="AI39" i="32"/>
  <c r="AN39" i="32"/>
  <c r="Y35" i="88"/>
  <c r="X35" i="88"/>
  <c r="Y28" i="82"/>
  <c r="X28" i="82"/>
  <c r="AH29" i="98"/>
  <c r="AQ29" i="98" s="1"/>
  <c r="W31" i="103"/>
  <c r="AF30" i="103"/>
  <c r="AO30" i="103" s="1"/>
  <c r="AE30" i="103"/>
  <c r="AG30" i="103"/>
  <c r="AP30" i="103" s="1"/>
  <c r="AH39" i="46"/>
  <c r="AQ39" i="46" s="1"/>
  <c r="AH27" i="35"/>
  <c r="AQ27" i="35" s="1"/>
  <c r="Z33" i="49"/>
  <c r="AR38" i="46"/>
  <c r="Y36" i="84"/>
  <c r="X36" i="84"/>
  <c r="AI32" i="41"/>
  <c r="AN32" i="41"/>
  <c r="AH29" i="42"/>
  <c r="AQ29" i="42" s="1"/>
  <c r="AI36" i="86"/>
  <c r="AN36" i="86"/>
  <c r="AI33" i="54"/>
  <c r="AN33" i="54"/>
  <c r="AI27" i="48"/>
  <c r="AN27" i="48"/>
  <c r="AH29" i="10"/>
  <c r="AQ29" i="10" s="1"/>
  <c r="AH40" i="105"/>
  <c r="AQ40" i="105" s="1"/>
  <c r="AR38" i="47"/>
  <c r="AR35" i="51"/>
  <c r="Y28" i="50"/>
  <c r="X28" i="50"/>
  <c r="Y28" i="90"/>
  <c r="X28" i="90"/>
  <c r="AH38" i="53"/>
  <c r="AQ38" i="53" s="1"/>
  <c r="AH34" i="100"/>
  <c r="AQ34" i="100" s="1"/>
  <c r="Z38" i="53"/>
  <c r="AR32" i="49"/>
  <c r="AR26" i="35"/>
  <c r="W36" i="96"/>
  <c r="AF35" i="96"/>
  <c r="AO35" i="96" s="1"/>
  <c r="AG35" i="96"/>
  <c r="AP35" i="96" s="1"/>
  <c r="AE35" i="96"/>
  <c r="AE31" i="43"/>
  <c r="AG31" i="43"/>
  <c r="AP31" i="43" s="1"/>
  <c r="W32" i="43"/>
  <c r="AF31" i="43"/>
  <c r="AO31" i="43" s="1"/>
  <c r="AH37" i="92"/>
  <c r="AQ37" i="92" s="1"/>
  <c r="AE35" i="44"/>
  <c r="AF35" i="44"/>
  <c r="AO35" i="44" s="1"/>
  <c r="W36" i="44"/>
  <c r="AG35" i="44"/>
  <c r="AP35" i="44" s="1"/>
  <c r="AR40" i="97"/>
  <c r="AR39" i="105"/>
  <c r="AR37" i="53"/>
  <c r="AI35" i="84"/>
  <c r="AN35" i="84"/>
  <c r="Y33" i="41"/>
  <c r="X33" i="41"/>
  <c r="AR32" i="11"/>
  <c r="AH38" i="104"/>
  <c r="AQ38" i="104" s="1"/>
  <c r="Y40" i="32"/>
  <c r="X40" i="32"/>
  <c r="Y32" i="91"/>
  <c r="X32" i="91"/>
  <c r="AI31" i="16"/>
  <c r="AN31" i="16"/>
  <c r="AI27" i="90"/>
  <c r="AN27" i="90"/>
  <c r="Y30" i="87"/>
  <c r="X30" i="87"/>
  <c r="Z37" i="52" l="1"/>
  <c r="Z28" i="82"/>
  <c r="AE27" i="35"/>
  <c r="AE29" i="98"/>
  <c r="Z35" i="45"/>
  <c r="AF35" i="45" s="1"/>
  <c r="AO35" i="45" s="1"/>
  <c r="AF29" i="98"/>
  <c r="AO29" i="98" s="1"/>
  <c r="Z40" i="32"/>
  <c r="AG29" i="98"/>
  <c r="AP29" i="98" s="1"/>
  <c r="AG37" i="92"/>
  <c r="AP37" i="92" s="1"/>
  <c r="AE40" i="32"/>
  <c r="AF40" i="32"/>
  <c r="AO40" i="32" s="1"/>
  <c r="W41" i="32"/>
  <c r="AG40" i="32"/>
  <c r="AP40" i="32" s="1"/>
  <c r="W38" i="52"/>
  <c r="AE37" i="52"/>
  <c r="AF37" i="52"/>
  <c r="AO37" i="52" s="1"/>
  <c r="AG37" i="52"/>
  <c r="AP37" i="52" s="1"/>
  <c r="AF39" i="93"/>
  <c r="AO39" i="93" s="1"/>
  <c r="AG39" i="93"/>
  <c r="AP39" i="93" s="1"/>
  <c r="AE39" i="93"/>
  <c r="W40" i="93"/>
  <c r="AE28" i="82"/>
  <c r="W29" i="82"/>
  <c r="AG28" i="82"/>
  <c r="AP28" i="82" s="1"/>
  <c r="AF28" i="82"/>
  <c r="AO28" i="82" s="1"/>
  <c r="W33" i="16"/>
  <c r="AE32" i="16"/>
  <c r="AF32" i="16"/>
  <c r="AO32" i="16" s="1"/>
  <c r="AG32" i="16"/>
  <c r="AP32" i="16" s="1"/>
  <c r="AG35" i="45"/>
  <c r="AP35" i="45" s="1"/>
  <c r="AI31" i="43"/>
  <c r="AN31" i="43"/>
  <c r="AI35" i="44"/>
  <c r="AN35" i="44"/>
  <c r="AI35" i="96"/>
  <c r="AN35" i="96"/>
  <c r="AR33" i="54"/>
  <c r="Y31" i="103"/>
  <c r="X31" i="103"/>
  <c r="AH28" i="82"/>
  <c r="AQ28" i="82" s="1"/>
  <c r="AI31" i="55"/>
  <c r="AN31" i="55"/>
  <c r="AR25" i="85"/>
  <c r="AF27" i="94"/>
  <c r="AO27" i="94" s="1"/>
  <c r="W28" i="94"/>
  <c r="AG27" i="94"/>
  <c r="AP27" i="94" s="1"/>
  <c r="AE27" i="94"/>
  <c r="AH35" i="45"/>
  <c r="AQ35" i="45" s="1"/>
  <c r="Y37" i="51"/>
  <c r="X37" i="51"/>
  <c r="AH40" i="101"/>
  <c r="AQ40" i="101" s="1"/>
  <c r="AI38" i="104"/>
  <c r="AN38" i="104"/>
  <c r="Y30" i="10"/>
  <c r="X30" i="10"/>
  <c r="Z30" i="10" s="1"/>
  <c r="AN29" i="98"/>
  <c r="Y41" i="105"/>
  <c r="Z41" i="105" s="1"/>
  <c r="X41" i="105"/>
  <c r="Y30" i="42"/>
  <c r="X30" i="42"/>
  <c r="AI37" i="92"/>
  <c r="AN37" i="92"/>
  <c r="AR31" i="16"/>
  <c r="AR35" i="84"/>
  <c r="AH28" i="90"/>
  <c r="AQ28" i="90" s="1"/>
  <c r="AR39" i="32"/>
  <c r="Y30" i="99"/>
  <c r="X30" i="99"/>
  <c r="Z30" i="99" s="1"/>
  <c r="AF41" i="89"/>
  <c r="AO41" i="89" s="1"/>
  <c r="AE41" i="89"/>
  <c r="W42" i="89"/>
  <c r="AG41" i="89"/>
  <c r="AP41" i="89" s="1"/>
  <c r="AH28" i="48"/>
  <c r="AQ28" i="48" s="1"/>
  <c r="AH27" i="102"/>
  <c r="AQ27" i="102" s="1"/>
  <c r="AI33" i="11"/>
  <c r="AN33" i="11"/>
  <c r="AR27" i="50"/>
  <c r="AF40" i="101"/>
  <c r="AO40" i="101" s="1"/>
  <c r="AE40" i="101"/>
  <c r="AN40" i="101" s="1"/>
  <c r="W41" i="101"/>
  <c r="AG40" i="101"/>
  <c r="AF37" i="86"/>
  <c r="AO37" i="86" s="1"/>
  <c r="W38" i="86"/>
  <c r="AE37" i="86"/>
  <c r="AG37" i="86"/>
  <c r="AP37" i="86" s="1"/>
  <c r="Y39" i="104"/>
  <c r="Z39" i="104" s="1"/>
  <c r="X39" i="104"/>
  <c r="AI40" i="105"/>
  <c r="AN40" i="105"/>
  <c r="Y32" i="43"/>
  <c r="X32" i="43"/>
  <c r="AE38" i="53"/>
  <c r="AF38" i="53"/>
  <c r="AO38" i="53" s="1"/>
  <c r="W39" i="53"/>
  <c r="AG38" i="53"/>
  <c r="AP38" i="53" s="1"/>
  <c r="Z28" i="90"/>
  <c r="AR36" i="86"/>
  <c r="AR36" i="52"/>
  <c r="AH31" i="83"/>
  <c r="AQ31" i="83" s="1"/>
  <c r="AI29" i="99"/>
  <c r="AR29" i="99" s="1"/>
  <c r="AN29" i="99"/>
  <c r="AF36" i="13"/>
  <c r="AO36" i="13" s="1"/>
  <c r="W37" i="13"/>
  <c r="AG36" i="13"/>
  <c r="AP36" i="13" s="1"/>
  <c r="AE36" i="13"/>
  <c r="AI38" i="15"/>
  <c r="AN38" i="15"/>
  <c r="Z28" i="48"/>
  <c r="Y42" i="97"/>
  <c r="Z42" i="97" s="1"/>
  <c r="X42" i="97"/>
  <c r="Z27" i="102"/>
  <c r="Y32" i="18"/>
  <c r="X32" i="18"/>
  <c r="AH37" i="86"/>
  <c r="AQ37" i="86" s="1"/>
  <c r="Y28" i="35"/>
  <c r="Z28" i="35" s="1"/>
  <c r="X28" i="35"/>
  <c r="Y36" i="96"/>
  <c r="X36" i="96"/>
  <c r="Z36" i="96" s="1"/>
  <c r="AR32" i="41"/>
  <c r="W34" i="49"/>
  <c r="AF33" i="49"/>
  <c r="AO33" i="49" s="1"/>
  <c r="AG33" i="49"/>
  <c r="AP33" i="49" s="1"/>
  <c r="AE33" i="49"/>
  <c r="AH35" i="88"/>
  <c r="AQ35" i="88" s="1"/>
  <c r="W40" i="47"/>
  <c r="AF39" i="47"/>
  <c r="AO39" i="47" s="1"/>
  <c r="AG39" i="47"/>
  <c r="AP39" i="47" s="1"/>
  <c r="AE39" i="47"/>
  <c r="W32" i="83"/>
  <c r="AE31" i="83"/>
  <c r="AF31" i="83"/>
  <c r="AO31" i="83" s="1"/>
  <c r="AG31" i="83"/>
  <c r="AP31" i="83" s="1"/>
  <c r="AR34" i="88"/>
  <c r="AR30" i="83"/>
  <c r="AR26" i="102"/>
  <c r="AI41" i="97"/>
  <c r="AN41" i="97"/>
  <c r="AF26" i="85"/>
  <c r="AO26" i="85" s="1"/>
  <c r="AE26" i="85"/>
  <c r="W27" i="85"/>
  <c r="AG26" i="85"/>
  <c r="AP26" i="85" s="1"/>
  <c r="AI31" i="18"/>
  <c r="AN31" i="18"/>
  <c r="AR27" i="82"/>
  <c r="AH35" i="20"/>
  <c r="AQ35" i="20" s="1"/>
  <c r="AR38" i="93"/>
  <c r="AI39" i="46"/>
  <c r="AN39" i="46"/>
  <c r="Y30" i="98"/>
  <c r="Z30" i="98" s="1"/>
  <c r="X30" i="98"/>
  <c r="AH33" i="41"/>
  <c r="AQ33" i="41" s="1"/>
  <c r="AH28" i="50"/>
  <c r="AQ28" i="50" s="1"/>
  <c r="AR27" i="48"/>
  <c r="AH36" i="84"/>
  <c r="AQ36" i="84" s="1"/>
  <c r="AI30" i="103"/>
  <c r="AN30" i="103"/>
  <c r="Z35" i="88"/>
  <c r="AR29" i="87"/>
  <c r="AH34" i="54"/>
  <c r="AQ34" i="54" s="1"/>
  <c r="AH34" i="95"/>
  <c r="AQ34" i="95" s="1"/>
  <c r="AR39" i="101"/>
  <c r="AI36" i="51"/>
  <c r="AN36" i="51"/>
  <c r="Z35" i="20"/>
  <c r="AI27" i="35"/>
  <c r="AN27" i="35"/>
  <c r="Y40" i="46"/>
  <c r="Z40" i="46" s="1"/>
  <c r="X40" i="46"/>
  <c r="Y38" i="92"/>
  <c r="X38" i="92"/>
  <c r="Z38" i="92" s="1"/>
  <c r="AI34" i="100"/>
  <c r="AN34" i="100"/>
  <c r="AH30" i="87"/>
  <c r="AQ30" i="87" s="1"/>
  <c r="Z30" i="87"/>
  <c r="AH32" i="91"/>
  <c r="AQ32" i="91" s="1"/>
  <c r="Z32" i="91"/>
  <c r="Z33" i="41"/>
  <c r="Y36" i="44"/>
  <c r="Z36" i="44" s="1"/>
  <c r="X36" i="44"/>
  <c r="AR27" i="90"/>
  <c r="AH40" i="32"/>
  <c r="AQ40" i="32" s="1"/>
  <c r="Z28" i="50"/>
  <c r="Z36" i="84"/>
  <c r="Y32" i="55"/>
  <c r="X32" i="55"/>
  <c r="AH39" i="93"/>
  <c r="AQ39" i="93" s="1"/>
  <c r="AH32" i="16"/>
  <c r="AQ32" i="16" s="1"/>
  <c r="AR31" i="91"/>
  <c r="Z34" i="54"/>
  <c r="Z34" i="95"/>
  <c r="Y39" i="15"/>
  <c r="X39" i="15"/>
  <c r="AH37" i="52"/>
  <c r="AQ37" i="52" s="1"/>
  <c r="AR34" i="20"/>
  <c r="AH26" i="85"/>
  <c r="AQ26" i="85" s="1"/>
  <c r="X34" i="11"/>
  <c r="Y34" i="11"/>
  <c r="AR34" i="45"/>
  <c r="AI29" i="10"/>
  <c r="AN29" i="10"/>
  <c r="AI29" i="42"/>
  <c r="AN29" i="42"/>
  <c r="Y35" i="100"/>
  <c r="X35" i="100"/>
  <c r="Z35" i="100" s="1"/>
  <c r="AI29" i="98" l="1"/>
  <c r="Z39" i="15"/>
  <c r="Z32" i="18"/>
  <c r="AG32" i="18" s="1"/>
  <c r="AP32" i="18" s="1"/>
  <c r="W36" i="45"/>
  <c r="AE35" i="45"/>
  <c r="W36" i="100"/>
  <c r="AG35" i="100"/>
  <c r="AP35" i="100" s="1"/>
  <c r="AF35" i="100"/>
  <c r="AO35" i="100" s="1"/>
  <c r="AE35" i="100"/>
  <c r="AE39" i="15"/>
  <c r="AF39" i="15"/>
  <c r="AO39" i="15" s="1"/>
  <c r="AG39" i="15"/>
  <c r="AP39" i="15" s="1"/>
  <c r="W40" i="15"/>
  <c r="W33" i="18"/>
  <c r="AF32" i="18"/>
  <c r="AO32" i="18" s="1"/>
  <c r="AE32" i="18"/>
  <c r="AF41" i="105"/>
  <c r="AO41" i="105" s="1"/>
  <c r="W42" i="105"/>
  <c r="AE41" i="105"/>
  <c r="AG41" i="105"/>
  <c r="AP41" i="105" s="1"/>
  <c r="AG40" i="46"/>
  <c r="AP40" i="46" s="1"/>
  <c r="W41" i="46"/>
  <c r="AE40" i="46"/>
  <c r="AF40" i="46"/>
  <c r="AO40" i="46" s="1"/>
  <c r="AE30" i="98"/>
  <c r="AF30" i="98"/>
  <c r="AO30" i="98" s="1"/>
  <c r="AG30" i="98"/>
  <c r="AP30" i="98" s="1"/>
  <c r="W31" i="98"/>
  <c r="AF30" i="99"/>
  <c r="AO30" i="99" s="1"/>
  <c r="W31" i="99"/>
  <c r="AE30" i="99"/>
  <c r="AG30" i="99"/>
  <c r="AP30" i="99" s="1"/>
  <c r="W43" i="97"/>
  <c r="AG42" i="97"/>
  <c r="AP42" i="97" s="1"/>
  <c r="AF42" i="97"/>
  <c r="AO42" i="97" s="1"/>
  <c r="AE42" i="97"/>
  <c r="AE30" i="10"/>
  <c r="AG30" i="10"/>
  <c r="AP30" i="10" s="1"/>
  <c r="W31" i="10"/>
  <c r="AF30" i="10"/>
  <c r="AO30" i="10" s="1"/>
  <c r="W39" i="92"/>
  <c r="AE38" i="92"/>
  <c r="AG38" i="92"/>
  <c r="AP38" i="92" s="1"/>
  <c r="AF38" i="92"/>
  <c r="AO38" i="92" s="1"/>
  <c r="AR39" i="46"/>
  <c r="AR41" i="97"/>
  <c r="W37" i="84"/>
  <c r="AG36" i="84"/>
  <c r="AP36" i="84" s="1"/>
  <c r="AF36" i="84"/>
  <c r="AO36" i="84" s="1"/>
  <c r="AE36" i="84"/>
  <c r="AE33" i="41"/>
  <c r="W34" i="41"/>
  <c r="AF33" i="41"/>
  <c r="AO33" i="41" s="1"/>
  <c r="AG33" i="41"/>
  <c r="AP33" i="41" s="1"/>
  <c r="AH40" i="46"/>
  <c r="AQ40" i="46" s="1"/>
  <c r="AR30" i="103"/>
  <c r="AH30" i="98"/>
  <c r="AQ30" i="98" s="1"/>
  <c r="Y27" i="85"/>
  <c r="X27" i="85"/>
  <c r="Y34" i="49"/>
  <c r="X34" i="49"/>
  <c r="AH28" i="35"/>
  <c r="AQ28" i="35" s="1"/>
  <c r="AH42" i="97"/>
  <c r="AQ42" i="97" s="1"/>
  <c r="AI40" i="101"/>
  <c r="AP40" i="101"/>
  <c r="AH41" i="105"/>
  <c r="AQ41" i="105" s="1"/>
  <c r="AI27" i="94"/>
  <c r="AN27" i="94"/>
  <c r="Y38" i="52"/>
  <c r="X38" i="52"/>
  <c r="Z32" i="55"/>
  <c r="AH32" i="55"/>
  <c r="AQ32" i="55" s="1"/>
  <c r="AG35" i="88"/>
  <c r="AP35" i="88" s="1"/>
  <c r="AF35" i="88"/>
  <c r="AO35" i="88" s="1"/>
  <c r="AE35" i="88"/>
  <c r="W36" i="88"/>
  <c r="AG28" i="90"/>
  <c r="AP28" i="90" s="1"/>
  <c r="AE28" i="90"/>
  <c r="W29" i="90"/>
  <c r="AF28" i="90"/>
  <c r="AO28" i="90" s="1"/>
  <c r="AH35" i="100"/>
  <c r="AQ35" i="100" s="1"/>
  <c r="AR29" i="10"/>
  <c r="AF28" i="50"/>
  <c r="AO28" i="50" s="1"/>
  <c r="AG28" i="50"/>
  <c r="AP28" i="50" s="1"/>
  <c r="W29" i="50"/>
  <c r="AE28" i="50"/>
  <c r="AG32" i="91"/>
  <c r="AP32" i="91" s="1"/>
  <c r="W33" i="91"/>
  <c r="AF32" i="91"/>
  <c r="AE32" i="91"/>
  <c r="AN32" i="91" s="1"/>
  <c r="W31" i="87"/>
  <c r="AF30" i="87"/>
  <c r="AO30" i="87" s="1"/>
  <c r="AG30" i="87"/>
  <c r="AP30" i="87" s="1"/>
  <c r="AE30" i="87"/>
  <c r="AR36" i="51"/>
  <c r="AI26" i="85"/>
  <c r="AN26" i="85"/>
  <c r="AE28" i="35"/>
  <c r="AF28" i="35"/>
  <c r="AO28" i="35" s="1"/>
  <c r="AG28" i="35"/>
  <c r="AP28" i="35" s="1"/>
  <c r="W29" i="35"/>
  <c r="AI36" i="13"/>
  <c r="AN36" i="13"/>
  <c r="Y39" i="53"/>
  <c r="X39" i="53"/>
  <c r="X41" i="101"/>
  <c r="Z41" i="101" s="1"/>
  <c r="Y41" i="101"/>
  <c r="AR33" i="11"/>
  <c r="AR31" i="55"/>
  <c r="AH31" i="103"/>
  <c r="AQ31" i="103" s="1"/>
  <c r="AR35" i="96"/>
  <c r="Y36" i="45"/>
  <c r="X36" i="45"/>
  <c r="Y29" i="82"/>
  <c r="X29" i="82"/>
  <c r="Z29" i="82" s="1"/>
  <c r="AE36" i="96"/>
  <c r="W37" i="96"/>
  <c r="AG36" i="96"/>
  <c r="AP36" i="96" s="1"/>
  <c r="AF36" i="96"/>
  <c r="AO36" i="96" s="1"/>
  <c r="AH32" i="43"/>
  <c r="AQ32" i="43" s="1"/>
  <c r="AG34" i="95"/>
  <c r="AP34" i="95" s="1"/>
  <c r="W35" i="95"/>
  <c r="AF34" i="95"/>
  <c r="AO34" i="95" s="1"/>
  <c r="AE34" i="95"/>
  <c r="AR34" i="100"/>
  <c r="AI31" i="83"/>
  <c r="AN31" i="83"/>
  <c r="Y40" i="47"/>
  <c r="Z40" i="47"/>
  <c r="X40" i="47"/>
  <c r="AH32" i="18"/>
  <c r="AQ32" i="18" s="1"/>
  <c r="AR40" i="105"/>
  <c r="AI37" i="86"/>
  <c r="AN37" i="86"/>
  <c r="Y42" i="89"/>
  <c r="Z42" i="89" s="1"/>
  <c r="X42" i="89"/>
  <c r="AR37" i="92"/>
  <c r="Y28" i="94"/>
  <c r="X28" i="94"/>
  <c r="Z31" i="103"/>
  <c r="AI35" i="45"/>
  <c r="AN35" i="45"/>
  <c r="AI32" i="16"/>
  <c r="AN32" i="16"/>
  <c r="AI28" i="82"/>
  <c r="AN28" i="82"/>
  <c r="AH34" i="11"/>
  <c r="AQ34" i="11" s="1"/>
  <c r="AR27" i="35"/>
  <c r="AH39" i="15"/>
  <c r="AQ39" i="15" s="1"/>
  <c r="Z34" i="11"/>
  <c r="AR29" i="42"/>
  <c r="AF34" i="54"/>
  <c r="AO34" i="54" s="1"/>
  <c r="AG34" i="54"/>
  <c r="AP34" i="54" s="1"/>
  <c r="W35" i="54"/>
  <c r="AE34" i="54"/>
  <c r="AH36" i="44"/>
  <c r="AQ36" i="44" s="1"/>
  <c r="AH38" i="92"/>
  <c r="AQ38" i="92" s="1"/>
  <c r="AR31" i="18"/>
  <c r="Y32" i="83"/>
  <c r="X32" i="83"/>
  <c r="AI33" i="49"/>
  <c r="AN33" i="49"/>
  <c r="AH36" i="96"/>
  <c r="AQ36" i="96" s="1"/>
  <c r="AG28" i="48"/>
  <c r="AP28" i="48" s="1"/>
  <c r="AE28" i="48"/>
  <c r="W29" i="48"/>
  <c r="AF28" i="48"/>
  <c r="AO28" i="48" s="1"/>
  <c r="Y37" i="13"/>
  <c r="X37" i="13"/>
  <c r="AI38" i="53"/>
  <c r="AN38" i="53"/>
  <c r="AH39" i="104"/>
  <c r="AQ39" i="104" s="1"/>
  <c r="Y38" i="86"/>
  <c r="X38" i="86"/>
  <c r="Z38" i="86" s="1"/>
  <c r="AI41" i="89"/>
  <c r="AN41" i="89"/>
  <c r="AH30" i="42"/>
  <c r="AQ30" i="42" s="1"/>
  <c r="AR38" i="104"/>
  <c r="AH37" i="51"/>
  <c r="AQ37" i="51" s="1"/>
  <c r="AR35" i="44"/>
  <c r="Y33" i="16"/>
  <c r="Z33" i="16" s="1"/>
  <c r="X33" i="16"/>
  <c r="Y41" i="32"/>
  <c r="X41" i="32"/>
  <c r="Z30" i="42"/>
  <c r="AR29" i="98"/>
  <c r="Z37" i="51"/>
  <c r="Y40" i="93"/>
  <c r="X40" i="93"/>
  <c r="AE36" i="44"/>
  <c r="AF36" i="44"/>
  <c r="AO36" i="44" s="1"/>
  <c r="AG36" i="44"/>
  <c r="AP36" i="44" s="1"/>
  <c r="W37" i="44"/>
  <c r="AF39" i="104"/>
  <c r="AO39" i="104" s="1"/>
  <c r="AG39" i="104"/>
  <c r="W40" i="104"/>
  <c r="AE39" i="104"/>
  <c r="AN39" i="104" s="1"/>
  <c r="W36" i="20"/>
  <c r="AE35" i="20"/>
  <c r="AF35" i="20"/>
  <c r="AO35" i="20" s="1"/>
  <c r="AG35" i="20"/>
  <c r="AP35" i="20" s="1"/>
  <c r="AI39" i="47"/>
  <c r="AN39" i="47"/>
  <c r="W28" i="102"/>
  <c r="AG27" i="102"/>
  <c r="AP27" i="102" s="1"/>
  <c r="AF27" i="102"/>
  <c r="AO27" i="102" s="1"/>
  <c r="AE27" i="102"/>
  <c r="AR38" i="15"/>
  <c r="Z32" i="43"/>
  <c r="AH30" i="99"/>
  <c r="AQ30" i="99" s="1"/>
  <c r="AH30" i="10"/>
  <c r="AQ30" i="10" s="1"/>
  <c r="AR31" i="43"/>
  <c r="AI39" i="93"/>
  <c r="AN39" i="93"/>
  <c r="AI37" i="52"/>
  <c r="AN37" i="52"/>
  <c r="AI40" i="32"/>
  <c r="AN40" i="32"/>
  <c r="Z27" i="85" l="1"/>
  <c r="Z37" i="13"/>
  <c r="AG37" i="13" s="1"/>
  <c r="AP37" i="13" s="1"/>
  <c r="AG27" i="85"/>
  <c r="AP27" i="85" s="1"/>
  <c r="AF27" i="85"/>
  <c r="AO27" i="85" s="1"/>
  <c r="W28" i="85"/>
  <c r="AE27" i="85"/>
  <c r="W38" i="13"/>
  <c r="AE37" i="13"/>
  <c r="AF37" i="13"/>
  <c r="AO37" i="13" s="1"/>
  <c r="AE33" i="16"/>
  <c r="AF33" i="16"/>
  <c r="AO33" i="16" s="1"/>
  <c r="W34" i="16"/>
  <c r="AG33" i="16"/>
  <c r="AP33" i="16" s="1"/>
  <c r="AR40" i="32"/>
  <c r="AI35" i="20"/>
  <c r="AN35" i="20"/>
  <c r="AR39" i="93"/>
  <c r="Y40" i="104"/>
  <c r="X40" i="104"/>
  <c r="Z40" i="104" s="1"/>
  <c r="AH33" i="16"/>
  <c r="AQ33" i="16" s="1"/>
  <c r="AR41" i="89"/>
  <c r="AI34" i="54"/>
  <c r="AN34" i="54"/>
  <c r="AG34" i="11"/>
  <c r="AP34" i="11" s="1"/>
  <c r="W35" i="11"/>
  <c r="AE34" i="11"/>
  <c r="AF34" i="11"/>
  <c r="AO34" i="11" s="1"/>
  <c r="AR35" i="45"/>
  <c r="AE29" i="82"/>
  <c r="AF29" i="82"/>
  <c r="AO29" i="82" s="1"/>
  <c r="W30" i="82"/>
  <c r="AG29" i="82"/>
  <c r="AP29" i="82" s="1"/>
  <c r="AH39" i="53"/>
  <c r="AQ39" i="53" s="1"/>
  <c r="Y29" i="35"/>
  <c r="X29" i="35"/>
  <c r="Y31" i="87"/>
  <c r="X31" i="87"/>
  <c r="Y36" i="88"/>
  <c r="X36" i="88"/>
  <c r="AI33" i="41"/>
  <c r="AN33" i="41"/>
  <c r="Y43" i="97"/>
  <c r="X43" i="97"/>
  <c r="Z43" i="97" s="1"/>
  <c r="AI41" i="105"/>
  <c r="AN41" i="105"/>
  <c r="Y33" i="18"/>
  <c r="X33" i="18"/>
  <c r="AI39" i="15"/>
  <c r="AN39" i="15"/>
  <c r="AE32" i="43"/>
  <c r="AG32" i="43"/>
  <c r="AP32" i="43" s="1"/>
  <c r="AF32" i="43"/>
  <c r="AO32" i="43" s="1"/>
  <c r="W33" i="43"/>
  <c r="AI39" i="104"/>
  <c r="AP39" i="104"/>
  <c r="AI36" i="44"/>
  <c r="AN36" i="44"/>
  <c r="AH38" i="86"/>
  <c r="AQ38" i="86" s="1"/>
  <c r="AR33" i="49"/>
  <c r="Y35" i="54"/>
  <c r="X35" i="54"/>
  <c r="Z35" i="54" s="1"/>
  <c r="AG31" i="103"/>
  <c r="AP31" i="103" s="1"/>
  <c r="AF31" i="103"/>
  <c r="AO31" i="103" s="1"/>
  <c r="AE31" i="103"/>
  <c r="W32" i="103"/>
  <c r="AH42" i="89"/>
  <c r="AQ42" i="89" s="1"/>
  <c r="AH40" i="47"/>
  <c r="AQ40" i="47" s="1"/>
  <c r="Z39" i="53"/>
  <c r="AI28" i="50"/>
  <c r="AN28" i="50"/>
  <c r="AI35" i="88"/>
  <c r="AN35" i="88"/>
  <c r="AI38" i="92"/>
  <c r="AN38" i="92"/>
  <c r="AI30" i="10"/>
  <c r="AN30" i="10"/>
  <c r="Y31" i="98"/>
  <c r="X31" i="98"/>
  <c r="AI40" i="46"/>
  <c r="AN40" i="46"/>
  <c r="Y42" i="105"/>
  <c r="X42" i="105"/>
  <c r="AE38" i="86"/>
  <c r="AN38" i="86" s="1"/>
  <c r="AF38" i="86"/>
  <c r="AO38" i="86" s="1"/>
  <c r="W39" i="86"/>
  <c r="AG38" i="86"/>
  <c r="AH32" i="83"/>
  <c r="AQ32" i="83" s="1"/>
  <c r="AR28" i="82"/>
  <c r="AH28" i="94"/>
  <c r="AQ28" i="94" s="1"/>
  <c r="AE42" i="89"/>
  <c r="AG42" i="89"/>
  <c r="AP42" i="89" s="1"/>
  <c r="AF42" i="89"/>
  <c r="AO42" i="89" s="1"/>
  <c r="W43" i="89"/>
  <c r="AG40" i="47"/>
  <c r="AP40" i="47" s="1"/>
  <c r="AF40" i="47"/>
  <c r="AO40" i="47" s="1"/>
  <c r="AE40" i="47"/>
  <c r="W41" i="47"/>
  <c r="Z36" i="45"/>
  <c r="AH36" i="45"/>
  <c r="AQ36" i="45" s="1"/>
  <c r="Y29" i="50"/>
  <c r="X29" i="50"/>
  <c r="Y29" i="90"/>
  <c r="X29" i="90"/>
  <c r="AR27" i="94"/>
  <c r="AH34" i="49"/>
  <c r="AQ34" i="49" s="1"/>
  <c r="AI36" i="84"/>
  <c r="AN36" i="84"/>
  <c r="Y39" i="92"/>
  <c r="X39" i="92"/>
  <c r="Y41" i="46"/>
  <c r="Z41" i="46" s="1"/>
  <c r="X41" i="46"/>
  <c r="AI35" i="100"/>
  <c r="AN35" i="100"/>
  <c r="Y28" i="102"/>
  <c r="X28" i="102"/>
  <c r="AH40" i="93"/>
  <c r="AQ40" i="93" s="1"/>
  <c r="W31" i="42"/>
  <c r="AF30" i="42"/>
  <c r="AO30" i="42" s="1"/>
  <c r="AG30" i="42"/>
  <c r="AP30" i="42" s="1"/>
  <c r="AE30" i="42"/>
  <c r="Y36" i="20"/>
  <c r="X36" i="20"/>
  <c r="Z40" i="93"/>
  <c r="Z32" i="83"/>
  <c r="Z28" i="94"/>
  <c r="AI34" i="95"/>
  <c r="AN34" i="95"/>
  <c r="Y37" i="96"/>
  <c r="X37" i="96"/>
  <c r="AG41" i="101"/>
  <c r="AP41" i="101" s="1"/>
  <c r="AF41" i="101"/>
  <c r="AO41" i="101" s="1"/>
  <c r="AE41" i="101"/>
  <c r="W42" i="101"/>
  <c r="AI28" i="35"/>
  <c r="AN28" i="35"/>
  <c r="AI30" i="87"/>
  <c r="AN30" i="87"/>
  <c r="AI32" i="91"/>
  <c r="AO32" i="91"/>
  <c r="AI28" i="90"/>
  <c r="AN28" i="90"/>
  <c r="AE32" i="55"/>
  <c r="AF32" i="55"/>
  <c r="AO32" i="55" s="1"/>
  <c r="AG32" i="55"/>
  <c r="AP32" i="55" s="1"/>
  <c r="W33" i="55"/>
  <c r="AR40" i="101"/>
  <c r="Z34" i="49"/>
  <c r="AI42" i="97"/>
  <c r="AN42" i="97"/>
  <c r="AI30" i="99"/>
  <c r="AN30" i="99"/>
  <c r="Y40" i="15"/>
  <c r="Z40" i="15" s="1"/>
  <c r="X40" i="15"/>
  <c r="AH41" i="32"/>
  <c r="AQ41" i="32" s="1"/>
  <c r="AR37" i="52"/>
  <c r="Y37" i="44"/>
  <c r="X37" i="44"/>
  <c r="Z37" i="44" s="1"/>
  <c r="Z41" i="32"/>
  <c r="AR38" i="53"/>
  <c r="Y29" i="48"/>
  <c r="X29" i="48"/>
  <c r="Z29" i="48" s="1"/>
  <c r="AR32" i="16"/>
  <c r="AI36" i="96"/>
  <c r="AN36" i="96"/>
  <c r="AR36" i="13"/>
  <c r="Y33" i="91"/>
  <c r="X33" i="91"/>
  <c r="AH38" i="52"/>
  <c r="AQ38" i="52" s="1"/>
  <c r="Y31" i="99"/>
  <c r="X31" i="99"/>
  <c r="Z31" i="99" s="1"/>
  <c r="AI30" i="98"/>
  <c r="AN30" i="98"/>
  <c r="AI32" i="18"/>
  <c r="AN32" i="18"/>
  <c r="AR39" i="47"/>
  <c r="AI27" i="102"/>
  <c r="AN27" i="102"/>
  <c r="W38" i="51"/>
  <c r="AG37" i="51"/>
  <c r="AP37" i="51" s="1"/>
  <c r="AF37" i="51"/>
  <c r="AO37" i="51" s="1"/>
  <c r="AE37" i="51"/>
  <c r="AH37" i="13"/>
  <c r="AQ37" i="13" s="1"/>
  <c r="AI28" i="48"/>
  <c r="AN28" i="48"/>
  <c r="AR37" i="86"/>
  <c r="AR31" i="83"/>
  <c r="Y35" i="95"/>
  <c r="X35" i="95"/>
  <c r="AH29" i="82"/>
  <c r="AQ29" i="82" s="1"/>
  <c r="AH41" i="101"/>
  <c r="AQ41" i="101" s="1"/>
  <c r="AR26" i="85"/>
  <c r="Z38" i="52"/>
  <c r="AH27" i="85"/>
  <c r="AQ27" i="85" s="1"/>
  <c r="Y34" i="41"/>
  <c r="X34" i="41"/>
  <c r="Y37" i="84"/>
  <c r="X37" i="84"/>
  <c r="Y31" i="10"/>
  <c r="X31" i="10"/>
  <c r="Y36" i="100"/>
  <c r="Z36" i="100" s="1"/>
  <c r="X36" i="100"/>
  <c r="Z36" i="20" l="1"/>
  <c r="Z37" i="84"/>
  <c r="Z28" i="102"/>
  <c r="Z29" i="50"/>
  <c r="AG29" i="50" s="1"/>
  <c r="AP29" i="50" s="1"/>
  <c r="Z31" i="10"/>
  <c r="AF31" i="10" s="1"/>
  <c r="AO31" i="10" s="1"/>
  <c r="Z35" i="95"/>
  <c r="W36" i="95" s="1"/>
  <c r="Z42" i="105"/>
  <c r="AE31" i="99"/>
  <c r="W32" i="99"/>
  <c r="AG31" i="99"/>
  <c r="AP31" i="99" s="1"/>
  <c r="AF31" i="99"/>
  <c r="AO31" i="99" s="1"/>
  <c r="AE29" i="50"/>
  <c r="AF42" i="105"/>
  <c r="AO42" i="105" s="1"/>
  <c r="W43" i="105"/>
  <c r="AG42" i="105"/>
  <c r="AP42" i="105" s="1"/>
  <c r="AE42" i="105"/>
  <c r="AF36" i="20"/>
  <c r="AO36" i="20" s="1"/>
  <c r="AE36" i="20"/>
  <c r="W37" i="20"/>
  <c r="AG36" i="20"/>
  <c r="AP36" i="20" s="1"/>
  <c r="AE36" i="100"/>
  <c r="AG36" i="100"/>
  <c r="AP36" i="100" s="1"/>
  <c r="W37" i="100"/>
  <c r="AF36" i="100"/>
  <c r="AO36" i="100" s="1"/>
  <c r="AG31" i="10"/>
  <c r="AP31" i="10" s="1"/>
  <c r="W32" i="10"/>
  <c r="AG41" i="46"/>
  <c r="AP41" i="46" s="1"/>
  <c r="AF41" i="46"/>
  <c r="AO41" i="46" s="1"/>
  <c r="AE41" i="46"/>
  <c r="W42" i="46"/>
  <c r="AF28" i="102"/>
  <c r="AO28" i="102" s="1"/>
  <c r="AE28" i="102"/>
  <c r="W29" i="102"/>
  <c r="AG28" i="102"/>
  <c r="AP28" i="102" s="1"/>
  <c r="AE40" i="15"/>
  <c r="W41" i="15"/>
  <c r="AF40" i="15"/>
  <c r="AO40" i="15" s="1"/>
  <c r="AG40" i="15"/>
  <c r="AP40" i="15" s="1"/>
  <c r="W38" i="84"/>
  <c r="AG37" i="84"/>
  <c r="AP37" i="84" s="1"/>
  <c r="AF37" i="84"/>
  <c r="AO37" i="84" s="1"/>
  <c r="AE37" i="84"/>
  <c r="AR28" i="90"/>
  <c r="AE41" i="32"/>
  <c r="AF41" i="32"/>
  <c r="AO41" i="32" s="1"/>
  <c r="AG41" i="32"/>
  <c r="AP41" i="32" s="1"/>
  <c r="W42" i="32"/>
  <c r="W35" i="49"/>
  <c r="AG34" i="49"/>
  <c r="AP34" i="49" s="1"/>
  <c r="AF34" i="49"/>
  <c r="AO34" i="49" s="1"/>
  <c r="AE34" i="49"/>
  <c r="AI41" i="101"/>
  <c r="AN41" i="101"/>
  <c r="Y31" i="42"/>
  <c r="X31" i="42"/>
  <c r="AH28" i="102"/>
  <c r="AQ28" i="102" s="1"/>
  <c r="AR36" i="84"/>
  <c r="AH35" i="54"/>
  <c r="AQ35" i="54" s="1"/>
  <c r="AI32" i="43"/>
  <c r="AN32" i="43"/>
  <c r="AR33" i="41"/>
  <c r="AI34" i="11"/>
  <c r="AN34" i="11"/>
  <c r="AH40" i="104"/>
  <c r="AQ40" i="104" s="1"/>
  <c r="AR35" i="20"/>
  <c r="AR27" i="102"/>
  <c r="AR30" i="98"/>
  <c r="AH29" i="48"/>
  <c r="AQ29" i="48" s="1"/>
  <c r="AH37" i="44"/>
  <c r="AQ37" i="44" s="1"/>
  <c r="AI32" i="55"/>
  <c r="AN32" i="55"/>
  <c r="AR30" i="87"/>
  <c r="AR34" i="95"/>
  <c r="AF36" i="45"/>
  <c r="AO36" i="45" s="1"/>
  <c r="W37" i="45"/>
  <c r="AE36" i="45"/>
  <c r="AG36" i="45"/>
  <c r="AP36" i="45" s="1"/>
  <c r="AI38" i="86"/>
  <c r="AP38" i="86"/>
  <c r="AR30" i="10"/>
  <c r="AR28" i="50"/>
  <c r="AE35" i="54"/>
  <c r="AF35" i="54"/>
  <c r="AO35" i="54" s="1"/>
  <c r="W36" i="54"/>
  <c r="AG35" i="54"/>
  <c r="AP35" i="54" s="1"/>
  <c r="AR39" i="104"/>
  <c r="AR41" i="105"/>
  <c r="AH36" i="88"/>
  <c r="AQ36" i="88" s="1"/>
  <c r="AH29" i="35"/>
  <c r="AQ29" i="35" s="1"/>
  <c r="AI29" i="82"/>
  <c r="AN29" i="82"/>
  <c r="Y35" i="11"/>
  <c r="X35" i="11"/>
  <c r="AF40" i="104"/>
  <c r="AO40" i="104" s="1"/>
  <c r="AG40" i="104"/>
  <c r="AP40" i="104" s="1"/>
  <c r="AE40" i="104"/>
  <c r="W41" i="104"/>
  <c r="AI33" i="16"/>
  <c r="AN33" i="16"/>
  <c r="AH31" i="99"/>
  <c r="AQ31" i="99" s="1"/>
  <c r="AE29" i="48"/>
  <c r="AF29" i="48"/>
  <c r="AO29" i="48" s="1"/>
  <c r="AG29" i="48"/>
  <c r="AP29" i="48" s="1"/>
  <c r="W30" i="48"/>
  <c r="AF28" i="94"/>
  <c r="AO28" i="94" s="1"/>
  <c r="W29" i="94"/>
  <c r="AG28" i="94"/>
  <c r="AE28" i="94"/>
  <c r="AN28" i="94" s="1"/>
  <c r="AH39" i="92"/>
  <c r="AQ39" i="92" s="1"/>
  <c r="AH29" i="90"/>
  <c r="AQ29" i="90" s="1"/>
  <c r="Y43" i="89"/>
  <c r="X43" i="89"/>
  <c r="Y39" i="86"/>
  <c r="X39" i="86"/>
  <c r="Z39" i="86" s="1"/>
  <c r="W40" i="53"/>
  <c r="AG39" i="53"/>
  <c r="AP39" i="53" s="1"/>
  <c r="AF39" i="53"/>
  <c r="AO39" i="53" s="1"/>
  <c r="AE39" i="53"/>
  <c r="Y32" i="103"/>
  <c r="Z32" i="103" s="1"/>
  <c r="X32" i="103"/>
  <c r="AR39" i="15"/>
  <c r="AH43" i="97"/>
  <c r="AQ43" i="97" s="1"/>
  <c r="Z36" i="88"/>
  <c r="Z29" i="35"/>
  <c r="AI27" i="85"/>
  <c r="AN27" i="85"/>
  <c r="AR30" i="99"/>
  <c r="AH37" i="96"/>
  <c r="AQ37" i="96" s="1"/>
  <c r="AE32" i="83"/>
  <c r="W33" i="83"/>
  <c r="AG32" i="83"/>
  <c r="AP32" i="83" s="1"/>
  <c r="AF32" i="83"/>
  <c r="AO32" i="83" s="1"/>
  <c r="AI30" i="42"/>
  <c r="AN30" i="42"/>
  <c r="Z39" i="92"/>
  <c r="Z29" i="90"/>
  <c r="Y41" i="47"/>
  <c r="Z41" i="47" s="1"/>
  <c r="X41" i="47"/>
  <c r="AR40" i="46"/>
  <c r="AR38" i="92"/>
  <c r="AI31" i="103"/>
  <c r="AN31" i="103"/>
  <c r="Y33" i="43"/>
  <c r="X33" i="43"/>
  <c r="AH33" i="18"/>
  <c r="AQ33" i="18" s="1"/>
  <c r="AG43" i="97"/>
  <c r="AP43" i="97" s="1"/>
  <c r="AE43" i="97"/>
  <c r="AF43" i="97"/>
  <c r="AO43" i="97" s="1"/>
  <c r="W44" i="97"/>
  <c r="Y28" i="85"/>
  <c r="X28" i="85"/>
  <c r="Z28" i="85" s="1"/>
  <c r="AH34" i="41"/>
  <c r="AQ34" i="41" s="1"/>
  <c r="W38" i="44"/>
  <c r="AE37" i="44"/>
  <c r="AF37" i="44"/>
  <c r="AO37" i="44" s="1"/>
  <c r="AG37" i="44"/>
  <c r="AP37" i="44" s="1"/>
  <c r="Z34" i="41"/>
  <c r="AG38" i="52"/>
  <c r="AP38" i="52" s="1"/>
  <c r="W39" i="52"/>
  <c r="AE38" i="52"/>
  <c r="AF38" i="52"/>
  <c r="AO38" i="52" s="1"/>
  <c r="AH33" i="91"/>
  <c r="AQ33" i="91" s="1"/>
  <c r="Z37" i="96"/>
  <c r="W41" i="93"/>
  <c r="AF40" i="93"/>
  <c r="AO40" i="93" s="1"/>
  <c r="AG40" i="93"/>
  <c r="AP40" i="93" s="1"/>
  <c r="AE40" i="93"/>
  <c r="AR35" i="100"/>
  <c r="AI40" i="47"/>
  <c r="AN40" i="47"/>
  <c r="Z31" i="98"/>
  <c r="AH31" i="98"/>
  <c r="AQ31" i="98" s="1"/>
  <c r="Z33" i="18"/>
  <c r="AH31" i="87"/>
  <c r="AQ31" i="87" s="1"/>
  <c r="AR34" i="54"/>
  <c r="AI37" i="13"/>
  <c r="AN37" i="13"/>
  <c r="AR28" i="48"/>
  <c r="AH31" i="10"/>
  <c r="AQ31" i="10" s="1"/>
  <c r="AI37" i="51"/>
  <c r="AN37" i="51"/>
  <c r="AR28" i="35"/>
  <c r="AR36" i="96"/>
  <c r="Y33" i="55"/>
  <c r="X33" i="55"/>
  <c r="AH36" i="100"/>
  <c r="AQ36" i="100" s="1"/>
  <c r="AH37" i="84"/>
  <c r="AQ37" i="84" s="1"/>
  <c r="AH35" i="95"/>
  <c r="AQ35" i="95" s="1"/>
  <c r="Y38" i="51"/>
  <c r="X38" i="51"/>
  <c r="AR32" i="18"/>
  <c r="Z33" i="91"/>
  <c r="AH40" i="15"/>
  <c r="AQ40" i="15" s="1"/>
  <c r="AR42" i="97"/>
  <c r="AR32" i="91"/>
  <c r="Y42" i="101"/>
  <c r="X42" i="101"/>
  <c r="Z42" i="101" s="1"/>
  <c r="AH36" i="20"/>
  <c r="AQ36" i="20" s="1"/>
  <c r="AH41" i="46"/>
  <c r="AQ41" i="46" s="1"/>
  <c r="AH29" i="50"/>
  <c r="AQ29" i="50" s="1"/>
  <c r="AI42" i="89"/>
  <c r="AN42" i="89"/>
  <c r="AH42" i="105"/>
  <c r="AQ42" i="105" s="1"/>
  <c r="AR35" i="88"/>
  <c r="AR36" i="44"/>
  <c r="Z31" i="87"/>
  <c r="Y30" i="82"/>
  <c r="X30" i="82"/>
  <c r="Z30" i="82" s="1"/>
  <c r="Y34" i="16"/>
  <c r="X34" i="16"/>
  <c r="X38" i="13"/>
  <c r="Y38" i="13"/>
  <c r="Z38" i="13" s="1"/>
  <c r="AE35" i="95" l="1"/>
  <c r="AN35" i="95" s="1"/>
  <c r="AF35" i="95"/>
  <c r="AG35" i="95"/>
  <c r="AP35" i="95" s="1"/>
  <c r="AE31" i="10"/>
  <c r="Z31" i="42"/>
  <c r="W32" i="42" s="1"/>
  <c r="AF29" i="50"/>
  <c r="AO29" i="50" s="1"/>
  <c r="W30" i="50"/>
  <c r="Z43" i="89"/>
  <c r="W44" i="89"/>
  <c r="AF43" i="89"/>
  <c r="AO43" i="89" s="1"/>
  <c r="AE43" i="89"/>
  <c r="AG43" i="89"/>
  <c r="AP43" i="89" s="1"/>
  <c r="W33" i="103"/>
  <c r="AE32" i="103"/>
  <c r="AG32" i="103"/>
  <c r="AP32" i="103" s="1"/>
  <c r="AF32" i="103"/>
  <c r="AO32" i="103" s="1"/>
  <c r="AE31" i="42"/>
  <c r="W39" i="13"/>
  <c r="AF38" i="13"/>
  <c r="AO38" i="13" s="1"/>
  <c r="AG38" i="13"/>
  <c r="AP38" i="13" s="1"/>
  <c r="AE38" i="13"/>
  <c r="AG41" i="47"/>
  <c r="AP41" i="47" s="1"/>
  <c r="AE41" i="47"/>
  <c r="W42" i="47"/>
  <c r="AF41" i="47"/>
  <c r="AO41" i="47" s="1"/>
  <c r="AG42" i="101"/>
  <c r="AP42" i="101" s="1"/>
  <c r="AF42" i="101"/>
  <c r="AO42" i="101" s="1"/>
  <c r="W43" i="101"/>
  <c r="AE42" i="101"/>
  <c r="AH38" i="13"/>
  <c r="AQ38" i="13" s="1"/>
  <c r="AR42" i="89"/>
  <c r="AH34" i="16"/>
  <c r="AQ34" i="16" s="1"/>
  <c r="AG31" i="87"/>
  <c r="AP31" i="87" s="1"/>
  <c r="AE31" i="87"/>
  <c r="AF31" i="87"/>
  <c r="AO31" i="87" s="1"/>
  <c r="W32" i="87"/>
  <c r="AH38" i="51"/>
  <c r="AQ38" i="51" s="1"/>
  <c r="AH33" i="55"/>
  <c r="AQ33" i="55" s="1"/>
  <c r="Z34" i="16"/>
  <c r="Z38" i="51"/>
  <c r="Z33" i="55"/>
  <c r="AG33" i="18"/>
  <c r="AP33" i="18" s="1"/>
  <c r="W34" i="18"/>
  <c r="AF33" i="18"/>
  <c r="AO33" i="18" s="1"/>
  <c r="AE33" i="18"/>
  <c r="W32" i="98"/>
  <c r="AG31" i="98"/>
  <c r="AP31" i="98" s="1"/>
  <c r="AF31" i="98"/>
  <c r="AO31" i="98" s="1"/>
  <c r="AE31" i="98"/>
  <c r="AI40" i="93"/>
  <c r="AN40" i="93"/>
  <c r="AI38" i="52"/>
  <c r="AN38" i="52"/>
  <c r="X44" i="97"/>
  <c r="Y44" i="97"/>
  <c r="Z44" i="97"/>
  <c r="AH41" i="47"/>
  <c r="AQ41" i="47" s="1"/>
  <c r="AR30" i="42"/>
  <c r="AH32" i="103"/>
  <c r="AQ32" i="103" s="1"/>
  <c r="Y30" i="48"/>
  <c r="X30" i="48"/>
  <c r="Y41" i="104"/>
  <c r="Z41" i="104" s="1"/>
  <c r="X41" i="104"/>
  <c r="AI36" i="45"/>
  <c r="AN36" i="45"/>
  <c r="AH31" i="42"/>
  <c r="AQ31" i="42" s="1"/>
  <c r="AI34" i="49"/>
  <c r="AN34" i="49"/>
  <c r="AI37" i="84"/>
  <c r="AN37" i="84"/>
  <c r="Y37" i="20"/>
  <c r="X37" i="20"/>
  <c r="Y43" i="105"/>
  <c r="Z43" i="105"/>
  <c r="X43" i="105"/>
  <c r="AN29" i="50"/>
  <c r="AE30" i="82"/>
  <c r="AN30" i="82" s="1"/>
  <c r="AG30" i="82"/>
  <c r="AP30" i="82" s="1"/>
  <c r="W31" i="82"/>
  <c r="AF30" i="82"/>
  <c r="AR37" i="51"/>
  <c r="Y39" i="52"/>
  <c r="Z39" i="52"/>
  <c r="X39" i="52"/>
  <c r="AI37" i="44"/>
  <c r="AN37" i="44"/>
  <c r="AR31" i="103"/>
  <c r="Y40" i="53"/>
  <c r="X40" i="53"/>
  <c r="AI40" i="104"/>
  <c r="AN40" i="104"/>
  <c r="Y36" i="54"/>
  <c r="X36" i="54"/>
  <c r="Z36" i="54" s="1"/>
  <c r="Y37" i="45"/>
  <c r="X37" i="45"/>
  <c r="AR34" i="11"/>
  <c r="X41" i="15"/>
  <c r="Z41" i="15" s="1"/>
  <c r="Y41" i="15"/>
  <c r="Y37" i="100"/>
  <c r="X37" i="100"/>
  <c r="AI36" i="20"/>
  <c r="AN36" i="20"/>
  <c r="AH30" i="82"/>
  <c r="AQ30" i="82" s="1"/>
  <c r="AH42" i="101"/>
  <c r="AQ42" i="101" s="1"/>
  <c r="AG33" i="91"/>
  <c r="AP33" i="91" s="1"/>
  <c r="AE33" i="91"/>
  <c r="W34" i="91"/>
  <c r="AF33" i="91"/>
  <c r="AO33" i="91" s="1"/>
  <c r="AR40" i="47"/>
  <c r="Y38" i="44"/>
  <c r="Z38" i="44"/>
  <c r="X38" i="44"/>
  <c r="AH28" i="85"/>
  <c r="AQ28" i="85" s="1"/>
  <c r="AI43" i="97"/>
  <c r="AN43" i="97"/>
  <c r="AR27" i="85"/>
  <c r="AH39" i="86"/>
  <c r="AQ39" i="86" s="1"/>
  <c r="AI28" i="94"/>
  <c r="AP28" i="94"/>
  <c r="AR29" i="82"/>
  <c r="AR32" i="55"/>
  <c r="AI41" i="32"/>
  <c r="AN41" i="32"/>
  <c r="AI40" i="15"/>
  <c r="AN40" i="15"/>
  <c r="Y42" i="46"/>
  <c r="X42" i="46"/>
  <c r="Y32" i="10"/>
  <c r="Z32" i="10"/>
  <c r="X32" i="10"/>
  <c r="Y41" i="93"/>
  <c r="X41" i="93"/>
  <c r="AE34" i="41"/>
  <c r="AF34" i="41"/>
  <c r="AO34" i="41" s="1"/>
  <c r="W35" i="41"/>
  <c r="AG34" i="41"/>
  <c r="AP34" i="41" s="1"/>
  <c r="W29" i="85"/>
  <c r="AG28" i="85"/>
  <c r="AP28" i="85" s="1"/>
  <c r="AF28" i="85"/>
  <c r="AO28" i="85" s="1"/>
  <c r="AE28" i="85"/>
  <c r="AH33" i="43"/>
  <c r="AQ33" i="43" s="1"/>
  <c r="AG29" i="90"/>
  <c r="AP29" i="90" s="1"/>
  <c r="AE29" i="90"/>
  <c r="W30" i="90"/>
  <c r="AF29" i="90"/>
  <c r="AO29" i="90" s="1"/>
  <c r="AE29" i="35"/>
  <c r="W30" i="35"/>
  <c r="AF29" i="35"/>
  <c r="AO29" i="35" s="1"/>
  <c r="AG29" i="35"/>
  <c r="AP29" i="35" s="1"/>
  <c r="AE39" i="86"/>
  <c r="AG39" i="86"/>
  <c r="AP39" i="86" s="1"/>
  <c r="W40" i="86"/>
  <c r="AF39" i="86"/>
  <c r="AO39" i="86" s="1"/>
  <c r="Y29" i="94"/>
  <c r="Z29" i="94"/>
  <c r="X29" i="94"/>
  <c r="AI29" i="48"/>
  <c r="AN29" i="48"/>
  <c r="AI35" i="54"/>
  <c r="AN35" i="54"/>
  <c r="AR38" i="86"/>
  <c r="Y35" i="49"/>
  <c r="X35" i="49"/>
  <c r="Y38" i="84"/>
  <c r="X38" i="84"/>
  <c r="Z38" i="84" s="1"/>
  <c r="AI41" i="46"/>
  <c r="AN41" i="46"/>
  <c r="AI36" i="100"/>
  <c r="AN36" i="100"/>
  <c r="AR37" i="13"/>
  <c r="W38" i="96"/>
  <c r="AG37" i="96"/>
  <c r="AP37" i="96" s="1"/>
  <c r="AF37" i="96"/>
  <c r="AO37" i="96" s="1"/>
  <c r="AE37" i="96"/>
  <c r="Z33" i="43"/>
  <c r="AG39" i="92"/>
  <c r="AP39" i="92" s="1"/>
  <c r="W40" i="92"/>
  <c r="AE39" i="92"/>
  <c r="AF39" i="92"/>
  <c r="AO39" i="92" s="1"/>
  <c r="Y33" i="83"/>
  <c r="X33" i="83"/>
  <c r="AG36" i="88"/>
  <c r="AP36" i="88" s="1"/>
  <c r="AF36" i="88"/>
  <c r="AO36" i="88" s="1"/>
  <c r="AE36" i="88"/>
  <c r="W37" i="88"/>
  <c r="AI39" i="53"/>
  <c r="AN39" i="53"/>
  <c r="AR33" i="16"/>
  <c r="AH35" i="11"/>
  <c r="AQ35" i="11" s="1"/>
  <c r="AR41" i="101"/>
  <c r="X36" i="95"/>
  <c r="Z36" i="95" s="1"/>
  <c r="Y36" i="95"/>
  <c r="Y29" i="102"/>
  <c r="X29" i="102"/>
  <c r="Z29" i="102" s="1"/>
  <c r="AI31" i="10"/>
  <c r="AN31" i="10"/>
  <c r="AI42" i="105"/>
  <c r="AN42" i="105"/>
  <c r="Y30" i="50"/>
  <c r="X30" i="50"/>
  <c r="Z30" i="50" s="1"/>
  <c r="Y32" i="99"/>
  <c r="X32" i="99"/>
  <c r="AI32" i="83"/>
  <c r="AN32" i="83"/>
  <c r="AH43" i="89"/>
  <c r="AQ43" i="89" s="1"/>
  <c r="Z35" i="11"/>
  <c r="AR32" i="43"/>
  <c r="Y42" i="32"/>
  <c r="X42" i="32"/>
  <c r="AI35" i="95"/>
  <c r="AO35" i="95"/>
  <c r="AI28" i="102"/>
  <c r="AN28" i="102"/>
  <c r="AI31" i="99"/>
  <c r="AN31" i="99"/>
  <c r="AF31" i="42" l="1"/>
  <c r="AO31" i="42" s="1"/>
  <c r="Z37" i="20"/>
  <c r="AF37" i="20" s="1"/>
  <c r="AO37" i="20" s="1"/>
  <c r="AG31" i="42"/>
  <c r="AP31" i="42" s="1"/>
  <c r="AI29" i="50"/>
  <c r="AG37" i="20"/>
  <c r="AP37" i="20" s="1"/>
  <c r="AE37" i="20"/>
  <c r="W38" i="20"/>
  <c r="AG30" i="50"/>
  <c r="AP30" i="50" s="1"/>
  <c r="AE30" i="50"/>
  <c r="AF30" i="50"/>
  <c r="AO30" i="50" s="1"/>
  <c r="W31" i="50"/>
  <c r="AF41" i="104"/>
  <c r="AO41" i="104" s="1"/>
  <c r="AE41" i="104"/>
  <c r="W42" i="104"/>
  <c r="AG41" i="104"/>
  <c r="AP41" i="104" s="1"/>
  <c r="AH32" i="99"/>
  <c r="AQ32" i="99" s="1"/>
  <c r="AI37" i="96"/>
  <c r="AN37" i="96"/>
  <c r="Z32" i="99"/>
  <c r="AE36" i="95"/>
  <c r="AF36" i="95"/>
  <c r="AO36" i="95" s="1"/>
  <c r="W37" i="95"/>
  <c r="AG36" i="95"/>
  <c r="AP36" i="95" s="1"/>
  <c r="AH35" i="49"/>
  <c r="AQ35" i="49" s="1"/>
  <c r="AR31" i="10"/>
  <c r="AR35" i="95"/>
  <c r="AG35" i="11"/>
  <c r="AP35" i="11" s="1"/>
  <c r="W36" i="11"/>
  <c r="AF35" i="11"/>
  <c r="AO35" i="11" s="1"/>
  <c r="AE35" i="11"/>
  <c r="AH29" i="102"/>
  <c r="AQ29" i="102" s="1"/>
  <c r="Y37" i="88"/>
  <c r="X37" i="88"/>
  <c r="W34" i="43"/>
  <c r="AF33" i="43"/>
  <c r="AO33" i="43" s="1"/>
  <c r="AG33" i="43"/>
  <c r="AP33" i="43" s="1"/>
  <c r="AE33" i="43"/>
  <c r="AH38" i="84"/>
  <c r="AQ38" i="84" s="1"/>
  <c r="AH29" i="94"/>
  <c r="AQ29" i="94" s="1"/>
  <c r="AI29" i="35"/>
  <c r="AN29" i="35"/>
  <c r="AI28" i="85"/>
  <c r="AN28" i="85"/>
  <c r="Y35" i="41"/>
  <c r="Z35" i="41" s="1"/>
  <c r="X35" i="41"/>
  <c r="AH32" i="10"/>
  <c r="AQ32" i="10" s="1"/>
  <c r="AR43" i="97"/>
  <c r="AH38" i="44"/>
  <c r="AQ38" i="44" s="1"/>
  <c r="Z37" i="45"/>
  <c r="AH37" i="45"/>
  <c r="AQ37" i="45" s="1"/>
  <c r="AR40" i="104"/>
  <c r="AR36" i="45"/>
  <c r="X32" i="98"/>
  <c r="Y32" i="98"/>
  <c r="AG33" i="55"/>
  <c r="AP33" i="55" s="1"/>
  <c r="W34" i="55"/>
  <c r="AE33" i="55"/>
  <c r="AF33" i="55"/>
  <c r="AO33" i="55" s="1"/>
  <c r="Y33" i="103"/>
  <c r="Z33" i="103" s="1"/>
  <c r="X33" i="103"/>
  <c r="AH42" i="32"/>
  <c r="AQ42" i="32" s="1"/>
  <c r="AI36" i="88"/>
  <c r="AN36" i="88"/>
  <c r="W39" i="84"/>
  <c r="AG38" i="84"/>
  <c r="AP38" i="84" s="1"/>
  <c r="AE38" i="84"/>
  <c r="AF38" i="84"/>
  <c r="AO38" i="84" s="1"/>
  <c r="AG32" i="10"/>
  <c r="AP32" i="10" s="1"/>
  <c r="AF32" i="10"/>
  <c r="AO32" i="10" s="1"/>
  <c r="W33" i="10"/>
  <c r="AE32" i="10"/>
  <c r="AR40" i="15"/>
  <c r="AE38" i="44"/>
  <c r="AG38" i="44"/>
  <c r="AP38" i="44" s="1"/>
  <c r="AF38" i="44"/>
  <c r="AO38" i="44" s="1"/>
  <c r="W39" i="44"/>
  <c r="Y34" i="91"/>
  <c r="X34" i="91"/>
  <c r="Z34" i="91" s="1"/>
  <c r="AF41" i="15"/>
  <c r="AO41" i="15" s="1"/>
  <c r="AE41" i="15"/>
  <c r="AG41" i="15"/>
  <c r="AP41" i="15" s="1"/>
  <c r="W42" i="15"/>
  <c r="AH40" i="53"/>
  <c r="AQ40" i="53" s="1"/>
  <c r="AR37" i="44"/>
  <c r="AR29" i="50"/>
  <c r="AH41" i="104"/>
  <c r="AQ41" i="104" s="1"/>
  <c r="AE44" i="97"/>
  <c r="W45" i="97"/>
  <c r="AG44" i="97"/>
  <c r="AP44" i="97" s="1"/>
  <c r="AF44" i="97"/>
  <c r="AO44" i="97" s="1"/>
  <c r="AR40" i="93"/>
  <c r="AE38" i="51"/>
  <c r="W39" i="51"/>
  <c r="AG38" i="51"/>
  <c r="AP38" i="51" s="1"/>
  <c r="AF38" i="51"/>
  <c r="AO38" i="51" s="1"/>
  <c r="AI42" i="101"/>
  <c r="AN42" i="101"/>
  <c r="Y42" i="47"/>
  <c r="Z42" i="47"/>
  <c r="X42" i="47"/>
  <c r="AI31" i="42"/>
  <c r="AN31" i="42"/>
  <c r="AR32" i="83"/>
  <c r="AI34" i="41"/>
  <c r="AR34" i="41" s="1"/>
  <c r="AN34" i="41"/>
  <c r="AI33" i="91"/>
  <c r="AN33" i="91"/>
  <c r="AH36" i="54"/>
  <c r="AQ36" i="54" s="1"/>
  <c r="Z40" i="53"/>
  <c r="AH39" i="52"/>
  <c r="AQ39" i="52" s="1"/>
  <c r="AI30" i="82"/>
  <c r="AO30" i="82"/>
  <c r="AH43" i="105"/>
  <c r="AQ43" i="105" s="1"/>
  <c r="AI33" i="18"/>
  <c r="AN33" i="18"/>
  <c r="W35" i="16"/>
  <c r="AF34" i="16"/>
  <c r="AO34" i="16" s="1"/>
  <c r="AE34" i="16"/>
  <c r="AG34" i="16"/>
  <c r="AP34" i="16" s="1"/>
  <c r="Y32" i="87"/>
  <c r="X32" i="87"/>
  <c r="Z32" i="87" s="1"/>
  <c r="Y43" i="101"/>
  <c r="Z43" i="101" s="1"/>
  <c r="X43" i="101"/>
  <c r="AI41" i="47"/>
  <c r="AN41" i="47"/>
  <c r="Y39" i="13"/>
  <c r="X39" i="13"/>
  <c r="W30" i="102"/>
  <c r="AG29" i="102"/>
  <c r="AP29" i="102" s="1"/>
  <c r="AF29" i="102"/>
  <c r="AO29" i="102" s="1"/>
  <c r="AE29" i="102"/>
  <c r="AR35" i="54"/>
  <c r="Y29" i="85"/>
  <c r="X29" i="85"/>
  <c r="Z29" i="85" s="1"/>
  <c r="AH41" i="93"/>
  <c r="AQ41" i="93" s="1"/>
  <c r="AH42" i="46"/>
  <c r="AQ42" i="46" s="1"/>
  <c r="AR41" i="32"/>
  <c r="AR28" i="94"/>
  <c r="AR36" i="20"/>
  <c r="AH41" i="15"/>
  <c r="AQ41" i="15" s="1"/>
  <c r="AE36" i="54"/>
  <c r="W37" i="54"/>
  <c r="AF36" i="54"/>
  <c r="AO36" i="54" s="1"/>
  <c r="AG36" i="54"/>
  <c r="AP36" i="54" s="1"/>
  <c r="AF39" i="52"/>
  <c r="AO39" i="52" s="1"/>
  <c r="AG39" i="52"/>
  <c r="AP39" i="52" s="1"/>
  <c r="W40" i="52"/>
  <c r="AE39" i="52"/>
  <c r="X31" i="82"/>
  <c r="Y31" i="82"/>
  <c r="AF43" i="105"/>
  <c r="AO43" i="105" s="1"/>
  <c r="AE43" i="105"/>
  <c r="AG43" i="105"/>
  <c r="AP43" i="105" s="1"/>
  <c r="W44" i="105"/>
  <c r="AR37" i="84"/>
  <c r="AH44" i="97"/>
  <c r="AQ44" i="97" s="1"/>
  <c r="AI31" i="98"/>
  <c r="AN31" i="98"/>
  <c r="AI43" i="89"/>
  <c r="AN43" i="89"/>
  <c r="AF29" i="94"/>
  <c r="AO29" i="94" s="1"/>
  <c r="AE29" i="94"/>
  <c r="AG29" i="94"/>
  <c r="AP29" i="94" s="1"/>
  <c r="W30" i="94"/>
  <c r="Z42" i="32"/>
  <c r="AR42" i="105"/>
  <c r="AR36" i="100"/>
  <c r="Y40" i="92"/>
  <c r="Z40" i="92" s="1"/>
  <c r="X40" i="92"/>
  <c r="Z35" i="49"/>
  <c r="AI29" i="90"/>
  <c r="AN29" i="90"/>
  <c r="Z41" i="93"/>
  <c r="Z42" i="46"/>
  <c r="AH37" i="100"/>
  <c r="AQ37" i="100" s="1"/>
  <c r="AH30" i="48"/>
  <c r="AQ30" i="48" s="1"/>
  <c r="Y34" i="18"/>
  <c r="X34" i="18"/>
  <c r="Z34" i="18" s="1"/>
  <c r="AI31" i="87"/>
  <c r="AN31" i="87"/>
  <c r="AI39" i="86"/>
  <c r="AN39" i="86"/>
  <c r="AR31" i="99"/>
  <c r="AI39" i="92"/>
  <c r="AN39" i="92"/>
  <c r="X30" i="90"/>
  <c r="Z30" i="90" s="1"/>
  <c r="Y30" i="90"/>
  <c r="AR28" i="102"/>
  <c r="AR39" i="53"/>
  <c r="AH33" i="83"/>
  <c r="AQ33" i="83" s="1"/>
  <c r="AH30" i="50"/>
  <c r="AQ30" i="50" s="1"/>
  <c r="AH36" i="95"/>
  <c r="AQ36" i="95" s="1"/>
  <c r="Z33" i="83"/>
  <c r="Y38" i="96"/>
  <c r="X38" i="96"/>
  <c r="AR41" i="46"/>
  <c r="AR29" i="48"/>
  <c r="Y40" i="86"/>
  <c r="X40" i="86"/>
  <c r="Y30" i="35"/>
  <c r="X30" i="35"/>
  <c r="Z37" i="100"/>
  <c r="AH37" i="20"/>
  <c r="AQ37" i="20" s="1"/>
  <c r="AR34" i="49"/>
  <c r="Z30" i="48"/>
  <c r="AR38" i="52"/>
  <c r="AI38" i="13"/>
  <c r="AN38" i="13"/>
  <c r="Y32" i="42"/>
  <c r="Z32" i="42"/>
  <c r="X32" i="42"/>
  <c r="AI32" i="103"/>
  <c r="AN32" i="103"/>
  <c r="Y44" i="89"/>
  <c r="X44" i="89"/>
  <c r="Z38" i="96" l="1"/>
  <c r="Z31" i="82"/>
  <c r="Z30" i="35"/>
  <c r="AF30" i="35" s="1"/>
  <c r="AO30" i="35" s="1"/>
  <c r="W36" i="41"/>
  <c r="AE35" i="41"/>
  <c r="AF35" i="41"/>
  <c r="AO35" i="41" s="1"/>
  <c r="AG35" i="41"/>
  <c r="AP35" i="41" s="1"/>
  <c r="AG30" i="35"/>
  <c r="AP30" i="35" s="1"/>
  <c r="AE30" i="35"/>
  <c r="W31" i="35"/>
  <c r="W39" i="96"/>
  <c r="AG38" i="96"/>
  <c r="AP38" i="96" s="1"/>
  <c r="AE38" i="96"/>
  <c r="AF38" i="96"/>
  <c r="AO38" i="96" s="1"/>
  <c r="AF31" i="82"/>
  <c r="AO31" i="82" s="1"/>
  <c r="AE31" i="82"/>
  <c r="W32" i="82"/>
  <c r="AG31" i="82"/>
  <c r="AP31" i="82" s="1"/>
  <c r="AG30" i="48"/>
  <c r="AP30" i="48" s="1"/>
  <c r="AF30" i="48"/>
  <c r="AO30" i="48" s="1"/>
  <c r="AE30" i="48"/>
  <c r="W31" i="48"/>
  <c r="AH40" i="86"/>
  <c r="AQ40" i="86" s="1"/>
  <c r="AE30" i="90"/>
  <c r="W31" i="90"/>
  <c r="AG30" i="90"/>
  <c r="AP30" i="90" s="1"/>
  <c r="AF30" i="90"/>
  <c r="AO30" i="90" s="1"/>
  <c r="W43" i="46"/>
  <c r="AE42" i="46"/>
  <c r="AG42" i="46"/>
  <c r="AP42" i="46" s="1"/>
  <c r="AF42" i="46"/>
  <c r="AO42" i="46" s="1"/>
  <c r="W34" i="103"/>
  <c r="AE33" i="103"/>
  <c r="AF33" i="103"/>
  <c r="AO33" i="103" s="1"/>
  <c r="AG33" i="103"/>
  <c r="AP33" i="103" s="1"/>
  <c r="AR28" i="85"/>
  <c r="AH37" i="88"/>
  <c r="AQ37" i="88" s="1"/>
  <c r="AG37" i="100"/>
  <c r="AP37" i="100" s="1"/>
  <c r="W38" i="100"/>
  <c r="AF37" i="100"/>
  <c r="AO37" i="100" s="1"/>
  <c r="AE37" i="100"/>
  <c r="AH30" i="90"/>
  <c r="AQ30" i="90" s="1"/>
  <c r="AR39" i="86"/>
  <c r="Y30" i="94"/>
  <c r="Z30" i="94" s="1"/>
  <c r="X30" i="94"/>
  <c r="AI43" i="105"/>
  <c r="AN43" i="105"/>
  <c r="AI39" i="52"/>
  <c r="AN39" i="52"/>
  <c r="AH29" i="85"/>
  <c r="AQ29" i="85" s="1"/>
  <c r="AI29" i="102"/>
  <c r="AN29" i="102"/>
  <c r="AH32" i="87"/>
  <c r="AQ32" i="87" s="1"/>
  <c r="AH42" i="47"/>
  <c r="AQ42" i="47" s="1"/>
  <c r="AH34" i="91"/>
  <c r="AQ34" i="91" s="1"/>
  <c r="Y33" i="10"/>
  <c r="Z33" i="10" s="1"/>
  <c r="X33" i="10"/>
  <c r="AH35" i="41"/>
  <c r="AQ35" i="41" s="1"/>
  <c r="AR29" i="35"/>
  <c r="AI33" i="43"/>
  <c r="AN33" i="43"/>
  <c r="AI36" i="95"/>
  <c r="AN36" i="95"/>
  <c r="AI41" i="104"/>
  <c r="AN41" i="104"/>
  <c r="AE32" i="42"/>
  <c r="W33" i="42"/>
  <c r="AF32" i="42"/>
  <c r="AO32" i="42" s="1"/>
  <c r="AG32" i="42"/>
  <c r="AP32" i="42" s="1"/>
  <c r="AE42" i="32"/>
  <c r="AF42" i="32"/>
  <c r="AO42" i="32" s="1"/>
  <c r="W43" i="32"/>
  <c r="AG42" i="32"/>
  <c r="AP42" i="32" s="1"/>
  <c r="AE40" i="53"/>
  <c r="AF40" i="53"/>
  <c r="AO40" i="53" s="1"/>
  <c r="AG40" i="53"/>
  <c r="AP40" i="53" s="1"/>
  <c r="W41" i="53"/>
  <c r="AR38" i="13"/>
  <c r="AH30" i="35"/>
  <c r="AQ30" i="35" s="1"/>
  <c r="AR29" i="90"/>
  <c r="AR31" i="98"/>
  <c r="Y40" i="52"/>
  <c r="X40" i="52"/>
  <c r="Y37" i="54"/>
  <c r="X37" i="54"/>
  <c r="AE29" i="85"/>
  <c r="AN29" i="85" s="1"/>
  <c r="AF29" i="85"/>
  <c r="AO29" i="85" s="1"/>
  <c r="AG29" i="85"/>
  <c r="W30" i="85"/>
  <c r="W33" i="87"/>
  <c r="AG32" i="87"/>
  <c r="AP32" i="87" s="1"/>
  <c r="AF32" i="87"/>
  <c r="AO32" i="87" s="1"/>
  <c r="AE32" i="87"/>
  <c r="Y35" i="16"/>
  <c r="Z35" i="16"/>
  <c r="X35" i="16"/>
  <c r="AG42" i="47"/>
  <c r="AP42" i="47" s="1"/>
  <c r="AE42" i="47"/>
  <c r="W43" i="47"/>
  <c r="AF42" i="47"/>
  <c r="AO42" i="47" s="1"/>
  <c r="AF34" i="91"/>
  <c r="AO34" i="91" s="1"/>
  <c r="W35" i="91"/>
  <c r="AE34" i="91"/>
  <c r="AG34" i="91"/>
  <c r="AP34" i="91" s="1"/>
  <c r="AI38" i="44"/>
  <c r="AN38" i="44"/>
  <c r="Y39" i="84"/>
  <c r="X39" i="84"/>
  <c r="AH32" i="98"/>
  <c r="AQ32" i="98" s="1"/>
  <c r="AI35" i="11"/>
  <c r="AN35" i="11"/>
  <c r="AG32" i="99"/>
  <c r="AP32" i="99" s="1"/>
  <c r="AE32" i="99"/>
  <c r="AF32" i="99"/>
  <c r="AO32" i="99" s="1"/>
  <c r="W33" i="99"/>
  <c r="AH44" i="89"/>
  <c r="AQ44" i="89" s="1"/>
  <c r="AF34" i="18"/>
  <c r="AO34" i="18" s="1"/>
  <c r="AG34" i="18"/>
  <c r="AP34" i="18" s="1"/>
  <c r="AE34" i="18"/>
  <c r="W35" i="18"/>
  <c r="AF40" i="92"/>
  <c r="AO40" i="92" s="1"/>
  <c r="AG40" i="92"/>
  <c r="AP40" i="92" s="1"/>
  <c r="AE40" i="92"/>
  <c r="W41" i="92"/>
  <c r="AF43" i="101"/>
  <c r="AO43" i="101" s="1"/>
  <c r="AE43" i="101"/>
  <c r="AG43" i="101"/>
  <c r="AP43" i="101" s="1"/>
  <c r="W44" i="101"/>
  <c r="AR30" i="82"/>
  <c r="Y39" i="44"/>
  <c r="X39" i="44"/>
  <c r="AR32" i="103"/>
  <c r="AF33" i="83"/>
  <c r="AO33" i="83" s="1"/>
  <c r="AE33" i="83"/>
  <c r="W34" i="83"/>
  <c r="AG33" i="83"/>
  <c r="AP33" i="83" s="1"/>
  <c r="AR39" i="92"/>
  <c r="AR31" i="87"/>
  <c r="W36" i="49"/>
  <c r="AG35" i="49"/>
  <c r="AP35" i="49" s="1"/>
  <c r="AF35" i="49"/>
  <c r="AO35" i="49" s="1"/>
  <c r="AE35" i="49"/>
  <c r="AI29" i="94"/>
  <c r="AN29" i="94"/>
  <c r="AI36" i="54"/>
  <c r="AN36" i="54"/>
  <c r="AR41" i="47"/>
  <c r="Y39" i="51"/>
  <c r="X39" i="51"/>
  <c r="Y42" i="15"/>
  <c r="X42" i="15"/>
  <c r="AI33" i="55"/>
  <c r="AN33" i="55"/>
  <c r="Y38" i="20"/>
  <c r="X38" i="20"/>
  <c r="Y44" i="105"/>
  <c r="X44" i="105"/>
  <c r="AH31" i="82"/>
  <c r="AQ31" i="82" s="1"/>
  <c r="AR42" i="101"/>
  <c r="AI44" i="97"/>
  <c r="AN44" i="97"/>
  <c r="AI41" i="15"/>
  <c r="AR41" i="15" s="1"/>
  <c r="AN41" i="15"/>
  <c r="AH32" i="42"/>
  <c r="AQ32" i="42" s="1"/>
  <c r="AH34" i="18"/>
  <c r="AQ34" i="18" s="1"/>
  <c r="AH40" i="92"/>
  <c r="AQ40" i="92" s="1"/>
  <c r="Y30" i="102"/>
  <c r="Z30" i="102" s="1"/>
  <c r="X30" i="102"/>
  <c r="AH43" i="101"/>
  <c r="AQ43" i="101" s="1"/>
  <c r="AR33" i="18"/>
  <c r="AI38" i="51"/>
  <c r="AN38" i="51"/>
  <c r="Y45" i="97"/>
  <c r="Z45" i="97" s="1"/>
  <c r="X45" i="97"/>
  <c r="AR36" i="88"/>
  <c r="AH33" i="103"/>
  <c r="AQ33" i="103" s="1"/>
  <c r="Y34" i="55"/>
  <c r="X34" i="55"/>
  <c r="Z34" i="55" s="1"/>
  <c r="Y34" i="43"/>
  <c r="X34" i="43"/>
  <c r="Y36" i="11"/>
  <c r="X36" i="11"/>
  <c r="Z36" i="11" s="1"/>
  <c r="AR37" i="96"/>
  <c r="Y31" i="50"/>
  <c r="X31" i="50"/>
  <c r="Y37" i="95"/>
  <c r="Z37" i="95" s="1"/>
  <c r="X37" i="95"/>
  <c r="AI37" i="20"/>
  <c r="AN37" i="20"/>
  <c r="AH39" i="13"/>
  <c r="AQ39" i="13" s="1"/>
  <c r="Z44" i="89"/>
  <c r="Z40" i="86"/>
  <c r="AH38" i="96"/>
  <c r="AQ38" i="96" s="1"/>
  <c r="W42" i="93"/>
  <c r="AG41" i="93"/>
  <c r="AP41" i="93" s="1"/>
  <c r="AF41" i="93"/>
  <c r="AO41" i="93" s="1"/>
  <c r="AE41" i="93"/>
  <c r="AR43" i="89"/>
  <c r="Z39" i="13"/>
  <c r="AI34" i="16"/>
  <c r="AN34" i="16"/>
  <c r="AR33" i="91"/>
  <c r="AR31" i="42"/>
  <c r="AI32" i="10"/>
  <c r="AN32" i="10"/>
  <c r="AI38" i="84"/>
  <c r="AN38" i="84"/>
  <c r="Z32" i="98"/>
  <c r="AG37" i="45"/>
  <c r="AP37" i="45" s="1"/>
  <c r="AE37" i="45"/>
  <c r="AF37" i="45"/>
  <c r="AO37" i="45" s="1"/>
  <c r="W38" i="45"/>
  <c r="Z37" i="88"/>
  <c r="Y42" i="104"/>
  <c r="X42" i="104"/>
  <c r="AI30" i="50"/>
  <c r="AN30" i="50"/>
  <c r="Z40" i="52" l="1"/>
  <c r="Z38" i="20"/>
  <c r="Z42" i="15"/>
  <c r="AG42" i="15" s="1"/>
  <c r="AP42" i="15" s="1"/>
  <c r="Z39" i="84"/>
  <c r="AF37" i="95"/>
  <c r="AO37" i="95" s="1"/>
  <c r="AE37" i="95"/>
  <c r="W38" i="95"/>
  <c r="AG37" i="95"/>
  <c r="AP37" i="95" s="1"/>
  <c r="AE33" i="10"/>
  <c r="W34" i="10"/>
  <c r="AG33" i="10"/>
  <c r="AP33" i="10" s="1"/>
  <c r="AF33" i="10"/>
  <c r="AO33" i="10" s="1"/>
  <c r="AE30" i="94"/>
  <c r="W31" i="94"/>
  <c r="AF30" i="94"/>
  <c r="AO30" i="94" s="1"/>
  <c r="AG30" i="94"/>
  <c r="AP30" i="94" s="1"/>
  <c r="W31" i="102"/>
  <c r="AG30" i="102"/>
  <c r="AP30" i="102" s="1"/>
  <c r="AF30" i="102"/>
  <c r="AO30" i="102" s="1"/>
  <c r="AE30" i="102"/>
  <c r="W40" i="84"/>
  <c r="AF39" i="84"/>
  <c r="AO39" i="84" s="1"/>
  <c r="AG39" i="84"/>
  <c r="AP39" i="84" s="1"/>
  <c r="AE39" i="84"/>
  <c r="AE40" i="52"/>
  <c r="AF40" i="52"/>
  <c r="AO40" i="52" s="1"/>
  <c r="AG40" i="52"/>
  <c r="AP40" i="52" s="1"/>
  <c r="W41" i="52"/>
  <c r="W43" i="15"/>
  <c r="AE42" i="15"/>
  <c r="AF42" i="15"/>
  <c r="AO42" i="15" s="1"/>
  <c r="AG45" i="97"/>
  <c r="AP45" i="97" s="1"/>
  <c r="W46" i="97"/>
  <c r="AF45" i="97"/>
  <c r="AE45" i="97"/>
  <c r="AN45" i="97" s="1"/>
  <c r="AE38" i="20"/>
  <c r="W39" i="20"/>
  <c r="AF38" i="20"/>
  <c r="AO38" i="20" s="1"/>
  <c r="AG38" i="20"/>
  <c r="AP38" i="20" s="1"/>
  <c r="Y43" i="32"/>
  <c r="Z43" i="32"/>
  <c r="X43" i="32"/>
  <c r="AH42" i="104"/>
  <c r="AQ42" i="104" s="1"/>
  <c r="AI41" i="93"/>
  <c r="AR41" i="93" s="1"/>
  <c r="AN41" i="93"/>
  <c r="Z42" i="104"/>
  <c r="AI37" i="45"/>
  <c r="AN37" i="45"/>
  <c r="AR32" i="10"/>
  <c r="AR34" i="16"/>
  <c r="AH42" i="15"/>
  <c r="AQ42" i="15" s="1"/>
  <c r="AI33" i="83"/>
  <c r="AN33" i="83"/>
  <c r="AI43" i="101"/>
  <c r="AN43" i="101"/>
  <c r="Y33" i="99"/>
  <c r="X33" i="99"/>
  <c r="AI34" i="91"/>
  <c r="AN34" i="91"/>
  <c r="AI42" i="47"/>
  <c r="AN42" i="47"/>
  <c r="AI32" i="87"/>
  <c r="AN32" i="87"/>
  <c r="AI29" i="85"/>
  <c r="AP29" i="85"/>
  <c r="AH40" i="52"/>
  <c r="AQ40" i="52" s="1"/>
  <c r="AI40" i="53"/>
  <c r="AR40" i="53" s="1"/>
  <c r="AN40" i="53"/>
  <c r="AR41" i="104"/>
  <c r="AH33" i="10"/>
  <c r="AQ33" i="10" s="1"/>
  <c r="Y38" i="100"/>
  <c r="X38" i="100"/>
  <c r="AI33" i="103"/>
  <c r="AN33" i="103"/>
  <c r="Y43" i="46"/>
  <c r="X43" i="46"/>
  <c r="X31" i="48"/>
  <c r="Y31" i="48"/>
  <c r="Y32" i="82"/>
  <c r="Z32" i="82" s="1"/>
  <c r="X32" i="82"/>
  <c r="AF37" i="88"/>
  <c r="AO37" i="88" s="1"/>
  <c r="W38" i="88"/>
  <c r="AG37" i="88"/>
  <c r="AP37" i="88" s="1"/>
  <c r="AE37" i="88"/>
  <c r="AE40" i="86"/>
  <c r="AG40" i="86"/>
  <c r="AP40" i="86" s="1"/>
  <c r="W41" i="86"/>
  <c r="AF40" i="86"/>
  <c r="AO40" i="86" s="1"/>
  <c r="W37" i="11"/>
  <c r="AE36" i="11"/>
  <c r="AF36" i="11"/>
  <c r="AO36" i="11" s="1"/>
  <c r="AG36" i="11"/>
  <c r="AP36" i="11" s="1"/>
  <c r="AR36" i="54"/>
  <c r="Y41" i="92"/>
  <c r="X41" i="92"/>
  <c r="W40" i="13"/>
  <c r="AG39" i="13"/>
  <c r="AP39" i="13" s="1"/>
  <c r="AF39" i="13"/>
  <c r="AO39" i="13" s="1"/>
  <c r="AE39" i="13"/>
  <c r="AH36" i="11"/>
  <c r="AQ36" i="11" s="1"/>
  <c r="AH34" i="55"/>
  <c r="AQ34" i="55" s="1"/>
  <c r="AH38" i="20"/>
  <c r="AQ38" i="20" s="1"/>
  <c r="AI35" i="49"/>
  <c r="AN35" i="49"/>
  <c r="X35" i="91"/>
  <c r="Y35" i="91"/>
  <c r="Z35" i="91" s="1"/>
  <c r="AR29" i="102"/>
  <c r="Y34" i="103"/>
  <c r="X34" i="103"/>
  <c r="AI30" i="48"/>
  <c r="AN30" i="48"/>
  <c r="AI31" i="82"/>
  <c r="AN31" i="82"/>
  <c r="Y39" i="96"/>
  <c r="X39" i="96"/>
  <c r="AR44" i="97"/>
  <c r="X35" i="18"/>
  <c r="Y35" i="18"/>
  <c r="AI32" i="99"/>
  <c r="AN32" i="99"/>
  <c r="AH35" i="16"/>
  <c r="AQ35" i="16" s="1"/>
  <c r="AR36" i="95"/>
  <c r="AR39" i="52"/>
  <c r="AH31" i="50"/>
  <c r="AQ31" i="50" s="1"/>
  <c r="AF34" i="55"/>
  <c r="AO34" i="55" s="1"/>
  <c r="AG34" i="55"/>
  <c r="AP34" i="55" s="1"/>
  <c r="AE34" i="55"/>
  <c r="W35" i="55"/>
  <c r="AF44" i="89"/>
  <c r="AO44" i="89" s="1"/>
  <c r="AE44" i="89"/>
  <c r="AG44" i="89"/>
  <c r="AP44" i="89" s="1"/>
  <c r="W45" i="89"/>
  <c r="Y41" i="53"/>
  <c r="X41" i="53"/>
  <c r="Z41" i="53" s="1"/>
  <c r="X33" i="42"/>
  <c r="Z33" i="42" s="1"/>
  <c r="Y33" i="42"/>
  <c r="Y31" i="35"/>
  <c r="Z31" i="35" s="1"/>
  <c r="X31" i="35"/>
  <c r="AE32" i="98"/>
  <c r="AG32" i="98"/>
  <c r="AP32" i="98" s="1"/>
  <c r="AF32" i="98"/>
  <c r="AO32" i="98" s="1"/>
  <c r="W33" i="98"/>
  <c r="AH39" i="51"/>
  <c r="AQ39" i="51" s="1"/>
  <c r="AR38" i="44"/>
  <c r="W36" i="16"/>
  <c r="AF35" i="16"/>
  <c r="AO35" i="16" s="1"/>
  <c r="AE35" i="16"/>
  <c r="AG35" i="16"/>
  <c r="AP35" i="16" s="1"/>
  <c r="Y33" i="87"/>
  <c r="X33" i="87"/>
  <c r="AH37" i="54"/>
  <c r="AQ37" i="54" s="1"/>
  <c r="AR30" i="50"/>
  <c r="Y38" i="45"/>
  <c r="X38" i="45"/>
  <c r="Z38" i="45" s="1"/>
  <c r="AR38" i="84"/>
  <c r="AR37" i="20"/>
  <c r="AH34" i="43"/>
  <c r="AQ34" i="43" s="1"/>
  <c r="AH44" i="105"/>
  <c r="AQ44" i="105" s="1"/>
  <c r="Z39" i="51"/>
  <c r="Y36" i="49"/>
  <c r="X36" i="49"/>
  <c r="Z36" i="49" s="1"/>
  <c r="AH39" i="44"/>
  <c r="AQ39" i="44" s="1"/>
  <c r="Y44" i="101"/>
  <c r="X44" i="101"/>
  <c r="AI40" i="92"/>
  <c r="AN40" i="92"/>
  <c r="Z37" i="54"/>
  <c r="AI32" i="42"/>
  <c r="AN32" i="42"/>
  <c r="AR33" i="43"/>
  <c r="AR43" i="105"/>
  <c r="AI37" i="100"/>
  <c r="AN37" i="100"/>
  <c r="Y31" i="90"/>
  <c r="X31" i="90"/>
  <c r="AI30" i="35"/>
  <c r="AN30" i="35"/>
  <c r="AI35" i="41"/>
  <c r="AN35" i="41"/>
  <c r="Y42" i="93"/>
  <c r="X42" i="93"/>
  <c r="Z31" i="50"/>
  <c r="AR38" i="51"/>
  <c r="AI34" i="18"/>
  <c r="AN34" i="18"/>
  <c r="AH37" i="95"/>
  <c r="AQ37" i="95" s="1"/>
  <c r="Z34" i="43"/>
  <c r="AH45" i="97"/>
  <c r="AQ45" i="97" s="1"/>
  <c r="AH30" i="102"/>
  <c r="AQ30" i="102" s="1"/>
  <c r="Z44" i="105"/>
  <c r="AR33" i="55"/>
  <c r="AR29" i="94"/>
  <c r="Y34" i="83"/>
  <c r="X34" i="83"/>
  <c r="Z39" i="44"/>
  <c r="AR35" i="11"/>
  <c r="AH39" i="84"/>
  <c r="AQ39" i="84" s="1"/>
  <c r="Y43" i="47"/>
  <c r="X43" i="47"/>
  <c r="Y30" i="85"/>
  <c r="Z30" i="85"/>
  <c r="X30" i="85"/>
  <c r="AI42" i="32"/>
  <c r="AN42" i="32"/>
  <c r="AH30" i="94"/>
  <c r="AQ30" i="94" s="1"/>
  <c r="AI42" i="46"/>
  <c r="AN42" i="46"/>
  <c r="AI30" i="90"/>
  <c r="AN30" i="90"/>
  <c r="AI38" i="96"/>
  <c r="AN38" i="96"/>
  <c r="Y36" i="41"/>
  <c r="X36" i="41"/>
  <c r="AF32" i="82" l="1"/>
  <c r="AO32" i="82" s="1"/>
  <c r="W33" i="82"/>
  <c r="AE32" i="82"/>
  <c r="AG32" i="82"/>
  <c r="AP32" i="82" s="1"/>
  <c r="AH36" i="41"/>
  <c r="AQ36" i="41" s="1"/>
  <c r="AR38" i="96"/>
  <c r="AH30" i="85"/>
  <c r="AQ30" i="85" s="1"/>
  <c r="AG31" i="50"/>
  <c r="AP31" i="50" s="1"/>
  <c r="AF31" i="50"/>
  <c r="AO31" i="50" s="1"/>
  <c r="AE31" i="50"/>
  <c r="W32" i="50"/>
  <c r="AR37" i="100"/>
  <c r="AR32" i="42"/>
  <c r="AH36" i="49"/>
  <c r="AQ36" i="49" s="1"/>
  <c r="AH38" i="45"/>
  <c r="AQ38" i="45" s="1"/>
  <c r="AH31" i="35"/>
  <c r="AQ31" i="35" s="1"/>
  <c r="AH41" i="53"/>
  <c r="AQ41" i="53" s="1"/>
  <c r="AI44" i="89"/>
  <c r="AN44" i="89"/>
  <c r="AH35" i="18"/>
  <c r="AQ35" i="18" s="1"/>
  <c r="AR35" i="49"/>
  <c r="Y37" i="11"/>
  <c r="X37" i="11"/>
  <c r="AH43" i="32"/>
  <c r="AQ43" i="32" s="1"/>
  <c r="Y39" i="20"/>
  <c r="X39" i="20"/>
  <c r="AI39" i="84"/>
  <c r="AN39" i="84"/>
  <c r="Y31" i="94"/>
  <c r="Z31" i="94"/>
  <c r="X31" i="94"/>
  <c r="AI33" i="10"/>
  <c r="AN33" i="10"/>
  <c r="AH42" i="93"/>
  <c r="AQ42" i="93" s="1"/>
  <c r="AG37" i="54"/>
  <c r="AP37" i="54" s="1"/>
  <c r="W38" i="54"/>
  <c r="AE37" i="54"/>
  <c r="AF37" i="54"/>
  <c r="AO37" i="54" s="1"/>
  <c r="AE36" i="49"/>
  <c r="AF36" i="49"/>
  <c r="AO36" i="49" s="1"/>
  <c r="W37" i="49"/>
  <c r="AG36" i="49"/>
  <c r="AP36" i="49" s="1"/>
  <c r="AE38" i="45"/>
  <c r="AG38" i="45"/>
  <c r="AP38" i="45" s="1"/>
  <c r="W39" i="45"/>
  <c r="AF38" i="45"/>
  <c r="AO38" i="45" s="1"/>
  <c r="AE31" i="35"/>
  <c r="AF31" i="35"/>
  <c r="AO31" i="35" s="1"/>
  <c r="AG31" i="35"/>
  <c r="AP31" i="35" s="1"/>
  <c r="W32" i="35"/>
  <c r="AE41" i="53"/>
  <c r="AF41" i="53"/>
  <c r="AO41" i="53" s="1"/>
  <c r="AG41" i="53"/>
  <c r="AP41" i="53" s="1"/>
  <c r="W42" i="53"/>
  <c r="AR31" i="82"/>
  <c r="AI37" i="88"/>
  <c r="AN37" i="88"/>
  <c r="AR42" i="47"/>
  <c r="W44" i="32"/>
  <c r="AE43" i="32"/>
  <c r="AG43" i="32"/>
  <c r="AP43" i="32" s="1"/>
  <c r="AF43" i="32"/>
  <c r="AO43" i="32" s="1"/>
  <c r="AI38" i="20"/>
  <c r="AN38" i="20"/>
  <c r="Y41" i="52"/>
  <c r="Z41" i="52"/>
  <c r="X41" i="52"/>
  <c r="AI30" i="94"/>
  <c r="AN30" i="94"/>
  <c r="AE39" i="44"/>
  <c r="AF39" i="44"/>
  <c r="AO39" i="44" s="1"/>
  <c r="AG39" i="44"/>
  <c r="AP39" i="44" s="1"/>
  <c r="W40" i="44"/>
  <c r="AR30" i="35"/>
  <c r="AR30" i="90"/>
  <c r="W35" i="43"/>
  <c r="AG34" i="43"/>
  <c r="AP34" i="43" s="1"/>
  <c r="AE34" i="43"/>
  <c r="AF34" i="43"/>
  <c r="AO34" i="43" s="1"/>
  <c r="Z42" i="93"/>
  <c r="AH31" i="90"/>
  <c r="AQ31" i="90" s="1"/>
  <c r="Y33" i="98"/>
  <c r="X33" i="98"/>
  <c r="Y40" i="13"/>
  <c r="X40" i="13"/>
  <c r="Z31" i="48"/>
  <c r="AR33" i="103"/>
  <c r="AR43" i="101"/>
  <c r="Y31" i="102"/>
  <c r="Z31" i="102"/>
  <c r="X31" i="102"/>
  <c r="AE39" i="51"/>
  <c r="AG39" i="51"/>
  <c r="AP39" i="51" s="1"/>
  <c r="W40" i="51"/>
  <c r="AF39" i="51"/>
  <c r="AO39" i="51" s="1"/>
  <c r="AI35" i="16"/>
  <c r="AN35" i="16"/>
  <c r="AE33" i="42"/>
  <c r="AF33" i="42"/>
  <c r="AO33" i="42" s="1"/>
  <c r="AG33" i="42"/>
  <c r="AP33" i="42" s="1"/>
  <c r="W34" i="42"/>
  <c r="Y35" i="55"/>
  <c r="Z35" i="55" s="1"/>
  <c r="X35" i="55"/>
  <c r="AH39" i="96"/>
  <c r="AQ39" i="96" s="1"/>
  <c r="AR30" i="48"/>
  <c r="AG35" i="91"/>
  <c r="AP35" i="91" s="1"/>
  <c r="AE35" i="91"/>
  <c r="AF35" i="91"/>
  <c r="AO35" i="91" s="1"/>
  <c r="W36" i="91"/>
  <c r="AH41" i="92"/>
  <c r="AQ41" i="92" s="1"/>
  <c r="Y41" i="86"/>
  <c r="X41" i="86"/>
  <c r="Y38" i="88"/>
  <c r="X38" i="88"/>
  <c r="AH31" i="48"/>
  <c r="AQ31" i="48" s="1"/>
  <c r="AH38" i="100"/>
  <c r="AQ38" i="100" s="1"/>
  <c r="AR29" i="85"/>
  <c r="AR34" i="91"/>
  <c r="AR37" i="45"/>
  <c r="Y40" i="84"/>
  <c r="Z40" i="84" s="1"/>
  <c r="X40" i="84"/>
  <c r="Y38" i="95"/>
  <c r="X38" i="95"/>
  <c r="Z38" i="95" s="1"/>
  <c r="W31" i="85"/>
  <c r="AG30" i="85"/>
  <c r="AP30" i="85" s="1"/>
  <c r="AE30" i="85"/>
  <c r="AF30" i="85"/>
  <c r="AO30" i="85" s="1"/>
  <c r="Z36" i="41"/>
  <c r="AH43" i="47"/>
  <c r="AQ43" i="47" s="1"/>
  <c r="AH44" i="101"/>
  <c r="AQ44" i="101" s="1"/>
  <c r="AH33" i="87"/>
  <c r="AQ33" i="87" s="1"/>
  <c r="Y45" i="89"/>
  <c r="X45" i="89"/>
  <c r="Z45" i="89" s="1"/>
  <c r="AI34" i="55"/>
  <c r="AN34" i="55"/>
  <c r="AR32" i="99"/>
  <c r="Z39" i="96"/>
  <c r="AH34" i="103"/>
  <c r="AQ34" i="103" s="1"/>
  <c r="AH35" i="91"/>
  <c r="AQ35" i="91" s="1"/>
  <c r="Z41" i="92"/>
  <c r="AH43" i="46"/>
  <c r="AQ43" i="46" s="1"/>
  <c r="Z38" i="100"/>
  <c r="AH33" i="99"/>
  <c r="AQ33" i="99" s="1"/>
  <c r="AR33" i="83"/>
  <c r="AF42" i="104"/>
  <c r="AO42" i="104" s="1"/>
  <c r="W43" i="104"/>
  <c r="AG42" i="104"/>
  <c r="AP42" i="104" s="1"/>
  <c r="AE42" i="104"/>
  <c r="AI45" i="97"/>
  <c r="AO45" i="97"/>
  <c r="AI42" i="15"/>
  <c r="AN42" i="15"/>
  <c r="AI40" i="52"/>
  <c r="AN40" i="52"/>
  <c r="AI37" i="95"/>
  <c r="AN37" i="95"/>
  <c r="AH34" i="83"/>
  <c r="AQ34" i="83" s="1"/>
  <c r="Z34" i="83"/>
  <c r="AF44" i="105"/>
  <c r="AO44" i="105" s="1"/>
  <c r="AE44" i="105"/>
  <c r="W45" i="105"/>
  <c r="AG44" i="105"/>
  <c r="AP44" i="105" s="1"/>
  <c r="AR34" i="18"/>
  <c r="Z31" i="90"/>
  <c r="AR40" i="92"/>
  <c r="AR42" i="46"/>
  <c r="Z43" i="47"/>
  <c r="AR42" i="32"/>
  <c r="AR35" i="41"/>
  <c r="Z44" i="101"/>
  <c r="Z33" i="87"/>
  <c r="Y36" i="16"/>
  <c r="X36" i="16"/>
  <c r="AI32" i="98"/>
  <c r="AN32" i="98"/>
  <c r="AH33" i="42"/>
  <c r="AQ33" i="42" s="1"/>
  <c r="Z35" i="18"/>
  <c r="Z34" i="103"/>
  <c r="AI39" i="13"/>
  <c r="AN39" i="13"/>
  <c r="AI36" i="11"/>
  <c r="AR36" i="11" s="1"/>
  <c r="AN36" i="11"/>
  <c r="AI40" i="86"/>
  <c r="AN40" i="86"/>
  <c r="AH32" i="82"/>
  <c r="AQ32" i="82" s="1"/>
  <c r="Z43" i="46"/>
  <c r="AR32" i="87"/>
  <c r="Z33" i="99"/>
  <c r="Y46" i="97"/>
  <c r="X46" i="97"/>
  <c r="Y43" i="15"/>
  <c r="X43" i="15"/>
  <c r="AI30" i="102"/>
  <c r="AN30" i="102"/>
  <c r="Y34" i="10"/>
  <c r="X34" i="10"/>
  <c r="Z38" i="88" l="1"/>
  <c r="Z34" i="10"/>
  <c r="Z39" i="20"/>
  <c r="W39" i="88"/>
  <c r="AF38" i="88"/>
  <c r="AO38" i="88" s="1"/>
  <c r="AG38" i="88"/>
  <c r="AP38" i="88" s="1"/>
  <c r="AE38" i="88"/>
  <c r="AG35" i="55"/>
  <c r="AP35" i="55" s="1"/>
  <c r="AE35" i="55"/>
  <c r="W36" i="55"/>
  <c r="AF35" i="55"/>
  <c r="AO35" i="55" s="1"/>
  <c r="W41" i="84"/>
  <c r="AG40" i="84"/>
  <c r="AP40" i="84" s="1"/>
  <c r="AF40" i="84"/>
  <c r="AO40" i="84" s="1"/>
  <c r="AE40" i="84"/>
  <c r="AE34" i="10"/>
  <c r="AF34" i="10"/>
  <c r="AO34" i="10" s="1"/>
  <c r="W35" i="10"/>
  <c r="AG34" i="10"/>
  <c r="AP34" i="10" s="1"/>
  <c r="W40" i="20"/>
  <c r="AG39" i="20"/>
  <c r="AP39" i="20" s="1"/>
  <c r="AF39" i="20"/>
  <c r="AO39" i="20" s="1"/>
  <c r="AE39" i="20"/>
  <c r="AH46" i="97"/>
  <c r="AQ46" i="97" s="1"/>
  <c r="AF35" i="18"/>
  <c r="AO35" i="18" s="1"/>
  <c r="AG35" i="18"/>
  <c r="AP35" i="18" s="1"/>
  <c r="AE35" i="18"/>
  <c r="W36" i="18"/>
  <c r="AR32" i="98"/>
  <c r="AR37" i="95"/>
  <c r="AR39" i="13"/>
  <c r="AG31" i="90"/>
  <c r="AP31" i="90" s="1"/>
  <c r="W32" i="90"/>
  <c r="AE31" i="90"/>
  <c r="AF31" i="90"/>
  <c r="AO31" i="90" s="1"/>
  <c r="AI44" i="105"/>
  <c r="AN44" i="105"/>
  <c r="AH38" i="88"/>
  <c r="AQ38" i="88" s="1"/>
  <c r="Y36" i="91"/>
  <c r="X36" i="91"/>
  <c r="AI33" i="42"/>
  <c r="AR33" i="42" s="1"/>
  <c r="AN33" i="42"/>
  <c r="AR30" i="94"/>
  <c r="Y42" i="53"/>
  <c r="X42" i="53"/>
  <c r="Z42" i="53" s="1"/>
  <c r="AI36" i="49"/>
  <c r="AN36" i="49"/>
  <c r="AR33" i="10"/>
  <c r="AH39" i="20"/>
  <c r="AQ39" i="20" s="1"/>
  <c r="W44" i="47"/>
  <c r="AG43" i="47"/>
  <c r="AP43" i="47" s="1"/>
  <c r="AE43" i="47"/>
  <c r="AF43" i="47"/>
  <c r="AO43" i="47" s="1"/>
  <c r="AR42" i="15"/>
  <c r="Y43" i="104"/>
  <c r="X43" i="104"/>
  <c r="AR34" i="55"/>
  <c r="Y31" i="85"/>
  <c r="Z31" i="85"/>
  <c r="X31" i="85"/>
  <c r="AI39" i="51"/>
  <c r="AN39" i="51"/>
  <c r="Z33" i="98"/>
  <c r="AH33" i="98"/>
  <c r="AQ33" i="98" s="1"/>
  <c r="Y35" i="43"/>
  <c r="X35" i="43"/>
  <c r="Y40" i="44"/>
  <c r="X40" i="44"/>
  <c r="AH41" i="52"/>
  <c r="AQ41" i="52" s="1"/>
  <c r="AI38" i="45"/>
  <c r="AN38" i="45"/>
  <c r="AH31" i="94"/>
  <c r="AQ31" i="94" s="1"/>
  <c r="AR44" i="89"/>
  <c r="AH45" i="89"/>
  <c r="AQ45" i="89" s="1"/>
  <c r="AE36" i="41"/>
  <c r="AG36" i="41"/>
  <c r="AP36" i="41" s="1"/>
  <c r="W37" i="41"/>
  <c r="AF36" i="41"/>
  <c r="AO36" i="41" s="1"/>
  <c r="AH38" i="95"/>
  <c r="AQ38" i="95" s="1"/>
  <c r="AI35" i="91"/>
  <c r="AN35" i="91"/>
  <c r="AR35" i="16"/>
  <c r="AH31" i="102"/>
  <c r="AQ31" i="102" s="1"/>
  <c r="AG42" i="93"/>
  <c r="AP42" i="93" s="1"/>
  <c r="AF42" i="93"/>
  <c r="AO42" i="93" s="1"/>
  <c r="AE42" i="93"/>
  <c r="W43" i="93"/>
  <c r="W42" i="52"/>
  <c r="AE41" i="52"/>
  <c r="AF41" i="52"/>
  <c r="AO41" i="52" s="1"/>
  <c r="AG41" i="52"/>
  <c r="AP41" i="52" s="1"/>
  <c r="AR37" i="88"/>
  <c r="AI31" i="35"/>
  <c r="AN31" i="35"/>
  <c r="AE31" i="94"/>
  <c r="W32" i="94"/>
  <c r="AF31" i="94"/>
  <c r="AO31" i="94" s="1"/>
  <c r="AG31" i="94"/>
  <c r="AP31" i="94" s="1"/>
  <c r="AH37" i="11"/>
  <c r="AQ37" i="11" s="1"/>
  <c r="AF39" i="96"/>
  <c r="AO39" i="96" s="1"/>
  <c r="W40" i="96"/>
  <c r="AE39" i="96"/>
  <c r="AG39" i="96"/>
  <c r="AP39" i="96" s="1"/>
  <c r="AE38" i="95"/>
  <c r="AG38" i="95"/>
  <c r="AP38" i="95" s="1"/>
  <c r="W39" i="95"/>
  <c r="AF38" i="95"/>
  <c r="AO38" i="95" s="1"/>
  <c r="AH41" i="86"/>
  <c r="AQ41" i="86" s="1"/>
  <c r="Y34" i="42"/>
  <c r="X34" i="42"/>
  <c r="Z34" i="42" s="1"/>
  <c r="AG31" i="102"/>
  <c r="AP31" i="102" s="1"/>
  <c r="AF31" i="102"/>
  <c r="AO31" i="102" s="1"/>
  <c r="AE31" i="102"/>
  <c r="W32" i="102"/>
  <c r="AF31" i="48"/>
  <c r="AO31" i="48" s="1"/>
  <c r="AG31" i="48"/>
  <c r="AP31" i="48" s="1"/>
  <c r="W32" i="48"/>
  <c r="AE31" i="48"/>
  <c r="AI43" i="32"/>
  <c r="AN43" i="32"/>
  <c r="AI41" i="53"/>
  <c r="AN41" i="53"/>
  <c r="AI37" i="54"/>
  <c r="AN37" i="54"/>
  <c r="Z37" i="11"/>
  <c r="Y32" i="50"/>
  <c r="Z32" i="50"/>
  <c r="X32" i="50"/>
  <c r="AI32" i="82"/>
  <c r="AN32" i="82"/>
  <c r="W35" i="103"/>
  <c r="AE34" i="103"/>
  <c r="AG34" i="103"/>
  <c r="AP34" i="103" s="1"/>
  <c r="AF34" i="103"/>
  <c r="AO34" i="103" s="1"/>
  <c r="Z46" i="97"/>
  <c r="AF44" i="101"/>
  <c r="AO44" i="101" s="1"/>
  <c r="AG44" i="101"/>
  <c r="AP44" i="101" s="1"/>
  <c r="W45" i="101"/>
  <c r="AE44" i="101"/>
  <c r="W35" i="83"/>
  <c r="AE34" i="83"/>
  <c r="AF34" i="83"/>
  <c r="AO34" i="83" s="1"/>
  <c r="AG34" i="83"/>
  <c r="AP34" i="83" s="1"/>
  <c r="AR30" i="102"/>
  <c r="AR45" i="97"/>
  <c r="AG45" i="89"/>
  <c r="AP45" i="89" s="1"/>
  <c r="AF45" i="89"/>
  <c r="AO45" i="89" s="1"/>
  <c r="W46" i="89"/>
  <c r="AE45" i="89"/>
  <c r="AH36" i="16"/>
  <c r="AQ36" i="16" s="1"/>
  <c r="AG38" i="100"/>
  <c r="AP38" i="100" s="1"/>
  <c r="AF38" i="100"/>
  <c r="AO38" i="100" s="1"/>
  <c r="W39" i="100"/>
  <c r="AE38" i="100"/>
  <c r="AG41" i="92"/>
  <c r="AP41" i="92" s="1"/>
  <c r="W42" i="92"/>
  <c r="AF41" i="92"/>
  <c r="AO41" i="92" s="1"/>
  <c r="AE41" i="92"/>
  <c r="Z41" i="86"/>
  <c r="AH40" i="13"/>
  <c r="AQ40" i="13" s="1"/>
  <c r="AI39" i="44"/>
  <c r="AN39" i="44"/>
  <c r="Y44" i="32"/>
  <c r="X44" i="32"/>
  <c r="Y37" i="49"/>
  <c r="X37" i="49"/>
  <c r="Y38" i="54"/>
  <c r="X38" i="54"/>
  <c r="AI31" i="50"/>
  <c r="AN31" i="50"/>
  <c r="Y33" i="82"/>
  <c r="Z33" i="82"/>
  <c r="X33" i="82"/>
  <c r="W44" i="46"/>
  <c r="AG43" i="46"/>
  <c r="AP43" i="46" s="1"/>
  <c r="AE43" i="46"/>
  <c r="AF43" i="46"/>
  <c r="AO43" i="46" s="1"/>
  <c r="W34" i="87"/>
  <c r="AG33" i="87"/>
  <c r="AP33" i="87" s="1"/>
  <c r="AF33" i="87"/>
  <c r="AO33" i="87" s="1"/>
  <c r="AE33" i="87"/>
  <c r="AR40" i="86"/>
  <c r="AH43" i="15"/>
  <c r="AQ43" i="15" s="1"/>
  <c r="AE33" i="99"/>
  <c r="AF33" i="99"/>
  <c r="AO33" i="99" s="1"/>
  <c r="W34" i="99"/>
  <c r="AG33" i="99"/>
  <c r="AP33" i="99" s="1"/>
  <c r="AH34" i="10"/>
  <c r="AQ34" i="10" s="1"/>
  <c r="Z43" i="15"/>
  <c r="Z36" i="16"/>
  <c r="Y45" i="105"/>
  <c r="X45" i="105"/>
  <c r="Z45" i="105" s="1"/>
  <c r="AR40" i="52"/>
  <c r="AI42" i="104"/>
  <c r="AN42" i="104"/>
  <c r="AI30" i="85"/>
  <c r="AN30" i="85"/>
  <c r="AH40" i="84"/>
  <c r="AQ40" i="84" s="1"/>
  <c r="AH35" i="55"/>
  <c r="AQ35" i="55" s="1"/>
  <c r="Y40" i="51"/>
  <c r="X40" i="51"/>
  <c r="Z40" i="13"/>
  <c r="AI34" i="43"/>
  <c r="AN34" i="43"/>
  <c r="AR38" i="20"/>
  <c r="Y32" i="35"/>
  <c r="X32" i="35"/>
  <c r="Y39" i="45"/>
  <c r="X39" i="45"/>
  <c r="Z39" i="45" s="1"/>
  <c r="AR39" i="84"/>
  <c r="AI41" i="92" l="1"/>
  <c r="AN41" i="92"/>
  <c r="AG32" i="50"/>
  <c r="AP32" i="50" s="1"/>
  <c r="AE32" i="50"/>
  <c r="W33" i="50"/>
  <c r="AF32" i="50"/>
  <c r="AO32" i="50" s="1"/>
  <c r="AH32" i="35"/>
  <c r="AQ32" i="35" s="1"/>
  <c r="AR34" i="43"/>
  <c r="AE36" i="16"/>
  <c r="AF36" i="16"/>
  <c r="AO36" i="16" s="1"/>
  <c r="W37" i="16"/>
  <c r="AG36" i="16"/>
  <c r="AP36" i="16" s="1"/>
  <c r="Y42" i="92"/>
  <c r="X42" i="92"/>
  <c r="Y35" i="103"/>
  <c r="X35" i="103"/>
  <c r="Z35" i="103" s="1"/>
  <c r="AR43" i="32"/>
  <c r="Z32" i="35"/>
  <c r="W41" i="13"/>
  <c r="AG40" i="13"/>
  <c r="AP40" i="13" s="1"/>
  <c r="AE40" i="13"/>
  <c r="AF40" i="13"/>
  <c r="AO40" i="13" s="1"/>
  <c r="AH37" i="49"/>
  <c r="AQ37" i="49" s="1"/>
  <c r="AI45" i="89"/>
  <c r="AN45" i="89"/>
  <c r="Y35" i="83"/>
  <c r="X35" i="83"/>
  <c r="Z35" i="83" s="1"/>
  <c r="AG46" i="97"/>
  <c r="AP46" i="97" s="1"/>
  <c r="W47" i="97"/>
  <c r="AE46" i="97"/>
  <c r="AF46" i="97"/>
  <c r="AO46" i="97" s="1"/>
  <c r="Y32" i="102"/>
  <c r="X32" i="102"/>
  <c r="X32" i="94"/>
  <c r="Z32" i="94" s="1"/>
  <c r="Y32" i="94"/>
  <c r="Y43" i="93"/>
  <c r="X43" i="93"/>
  <c r="AR35" i="91"/>
  <c r="AR38" i="45"/>
  <c r="AH40" i="44"/>
  <c r="AQ40" i="44" s="1"/>
  <c r="AR44" i="105"/>
  <c r="Y41" i="84"/>
  <c r="X41" i="84"/>
  <c r="AE39" i="45"/>
  <c r="AF39" i="45"/>
  <c r="AO39" i="45" s="1"/>
  <c r="W40" i="45"/>
  <c r="AG39" i="45"/>
  <c r="AP39" i="45" s="1"/>
  <c r="AG45" i="105"/>
  <c r="AP45" i="105" s="1"/>
  <c r="AE45" i="105"/>
  <c r="W46" i="105"/>
  <c r="AF45" i="105"/>
  <c r="AO45" i="105" s="1"/>
  <c r="Y44" i="46"/>
  <c r="X44" i="46"/>
  <c r="AH38" i="54"/>
  <c r="AQ38" i="54" s="1"/>
  <c r="AH44" i="32"/>
  <c r="AQ44" i="32" s="1"/>
  <c r="Y39" i="100"/>
  <c r="Z39" i="100"/>
  <c r="X39" i="100"/>
  <c r="AR41" i="53"/>
  <c r="AR42" i="104"/>
  <c r="AI34" i="83"/>
  <c r="AR34" i="83" s="1"/>
  <c r="AN34" i="83"/>
  <c r="AG37" i="11"/>
  <c r="AP37" i="11" s="1"/>
  <c r="AF37" i="11"/>
  <c r="AO37" i="11" s="1"/>
  <c r="W38" i="11"/>
  <c r="AE37" i="11"/>
  <c r="W34" i="98"/>
  <c r="AF33" i="98"/>
  <c r="AO33" i="98" s="1"/>
  <c r="AG33" i="98"/>
  <c r="AP33" i="98" s="1"/>
  <c r="AE33" i="98"/>
  <c r="AI39" i="20"/>
  <c r="AN39" i="20"/>
  <c r="AI33" i="87"/>
  <c r="AN33" i="87"/>
  <c r="AI43" i="46"/>
  <c r="AN43" i="46"/>
  <c r="Z37" i="49"/>
  <c r="AR39" i="44"/>
  <c r="AF41" i="86"/>
  <c r="AO41" i="86" s="1"/>
  <c r="AE41" i="86"/>
  <c r="AG41" i="86"/>
  <c r="AP41" i="86" s="1"/>
  <c r="W42" i="86"/>
  <c r="Y46" i="89"/>
  <c r="X46" i="89"/>
  <c r="Z46" i="89" s="1"/>
  <c r="AR32" i="82"/>
  <c r="AR37" i="54"/>
  <c r="AI31" i="48"/>
  <c r="AN31" i="48"/>
  <c r="AI31" i="102"/>
  <c r="AN31" i="102"/>
  <c r="AI39" i="96"/>
  <c r="AN39" i="96"/>
  <c r="AI31" i="94"/>
  <c r="AN31" i="94"/>
  <c r="AI42" i="93"/>
  <c r="AN42" i="93"/>
  <c r="Z40" i="44"/>
  <c r="AR39" i="51"/>
  <c r="AH43" i="104"/>
  <c r="AQ43" i="104" s="1"/>
  <c r="AR36" i="49"/>
  <c r="Y36" i="18"/>
  <c r="X36" i="18"/>
  <c r="Z36" i="18" s="1"/>
  <c r="AI34" i="10"/>
  <c r="AN34" i="10"/>
  <c r="AI38" i="88"/>
  <c r="AN38" i="88"/>
  <c r="AE33" i="82"/>
  <c r="W34" i="82"/>
  <c r="AG33" i="82"/>
  <c r="AP33" i="82" s="1"/>
  <c r="AF33" i="82"/>
  <c r="AO33" i="82" s="1"/>
  <c r="W35" i="42"/>
  <c r="AF34" i="42"/>
  <c r="AO34" i="42" s="1"/>
  <c r="AE34" i="42"/>
  <c r="AG34" i="42"/>
  <c r="AP34" i="42" s="1"/>
  <c r="Y35" i="10"/>
  <c r="X35" i="10"/>
  <c r="W44" i="15"/>
  <c r="AG43" i="15"/>
  <c r="AP43" i="15" s="1"/>
  <c r="AF43" i="15"/>
  <c r="AO43" i="15" s="1"/>
  <c r="AE43" i="15"/>
  <c r="AH40" i="51"/>
  <c r="AQ40" i="51" s="1"/>
  <c r="AH39" i="45"/>
  <c r="AQ39" i="45" s="1"/>
  <c r="Z40" i="51"/>
  <c r="AH45" i="105"/>
  <c r="AQ45" i="105" s="1"/>
  <c r="Y34" i="99"/>
  <c r="X34" i="99"/>
  <c r="AR31" i="50"/>
  <c r="AI38" i="100"/>
  <c r="AN38" i="100"/>
  <c r="AI44" i="101"/>
  <c r="AN44" i="101"/>
  <c r="AH32" i="50"/>
  <c r="AQ32" i="50" s="1"/>
  <c r="Y32" i="48"/>
  <c r="Z32" i="48" s="1"/>
  <c r="X32" i="48"/>
  <c r="Y39" i="95"/>
  <c r="X39" i="95"/>
  <c r="Y40" i="96"/>
  <c r="X40" i="96"/>
  <c r="Y37" i="41"/>
  <c r="Z37" i="41" s="1"/>
  <c r="X37" i="41"/>
  <c r="AH31" i="85"/>
  <c r="AQ31" i="85" s="1"/>
  <c r="Z43" i="104"/>
  <c r="AI43" i="47"/>
  <c r="AN43" i="47"/>
  <c r="AH42" i="53"/>
  <c r="AQ42" i="53" s="1"/>
  <c r="AI35" i="18"/>
  <c r="AN35" i="18"/>
  <c r="Y40" i="20"/>
  <c r="X40" i="20"/>
  <c r="Z40" i="20" s="1"/>
  <c r="Y45" i="101"/>
  <c r="X45" i="101"/>
  <c r="AR31" i="35"/>
  <c r="AI41" i="52"/>
  <c r="AN41" i="52"/>
  <c r="AH35" i="43"/>
  <c r="AQ35" i="43" s="1"/>
  <c r="AG31" i="85"/>
  <c r="AP31" i="85" s="1"/>
  <c r="W32" i="85"/>
  <c r="AF31" i="85"/>
  <c r="AO31" i="85" s="1"/>
  <c r="AE31" i="85"/>
  <c r="AE42" i="53"/>
  <c r="AF42" i="53"/>
  <c r="AO42" i="53" s="1"/>
  <c r="AG42" i="53"/>
  <c r="AP42" i="53" s="1"/>
  <c r="W43" i="53"/>
  <c r="AH36" i="91"/>
  <c r="AQ36" i="91" s="1"/>
  <c r="AI31" i="90"/>
  <c r="AN31" i="90"/>
  <c r="AI40" i="84"/>
  <c r="AN40" i="84"/>
  <c r="Y36" i="55"/>
  <c r="X36" i="55"/>
  <c r="AR30" i="85"/>
  <c r="AI33" i="99"/>
  <c r="AN33" i="99"/>
  <c r="Y34" i="87"/>
  <c r="X34" i="87"/>
  <c r="AH33" i="82"/>
  <c r="AQ33" i="82" s="1"/>
  <c r="Z38" i="54"/>
  <c r="Z44" i="32"/>
  <c r="AI34" i="103"/>
  <c r="AN34" i="103"/>
  <c r="AH34" i="42"/>
  <c r="AQ34" i="42" s="1"/>
  <c r="AI38" i="95"/>
  <c r="AN38" i="95"/>
  <c r="Y42" i="52"/>
  <c r="X42" i="52"/>
  <c r="AI36" i="41"/>
  <c r="AN36" i="41"/>
  <c r="Z35" i="43"/>
  <c r="Y44" i="47"/>
  <c r="X44" i="47"/>
  <c r="Z36" i="91"/>
  <c r="Y32" i="90"/>
  <c r="X32" i="90"/>
  <c r="AI35" i="55"/>
  <c r="AN35" i="55"/>
  <c r="Y39" i="88"/>
  <c r="X39" i="88"/>
  <c r="Z40" i="96" l="1"/>
  <c r="Z39" i="95"/>
  <c r="AE39" i="95" s="1"/>
  <c r="AE32" i="48"/>
  <c r="W33" i="48"/>
  <c r="AG32" i="48"/>
  <c r="AP32" i="48" s="1"/>
  <c r="AF32" i="48"/>
  <c r="AO32" i="48" s="1"/>
  <c r="AG37" i="41"/>
  <c r="AP37" i="41" s="1"/>
  <c r="AE37" i="41"/>
  <c r="W38" i="41"/>
  <c r="AF37" i="41"/>
  <c r="AO37" i="41" s="1"/>
  <c r="AF39" i="95"/>
  <c r="AO39" i="95" s="1"/>
  <c r="AG39" i="95"/>
  <c r="AP39" i="95" s="1"/>
  <c r="W40" i="95"/>
  <c r="AF40" i="96"/>
  <c r="AO40" i="96" s="1"/>
  <c r="AE40" i="96"/>
  <c r="W41" i="96"/>
  <c r="AG40" i="96"/>
  <c r="AP40" i="96" s="1"/>
  <c r="AR34" i="103"/>
  <c r="AR33" i="99"/>
  <c r="AR43" i="47"/>
  <c r="AH34" i="99"/>
  <c r="AQ34" i="99" s="1"/>
  <c r="AH35" i="10"/>
  <c r="AQ35" i="10" s="1"/>
  <c r="AI33" i="82"/>
  <c r="AN33" i="82"/>
  <c r="AE36" i="18"/>
  <c r="W37" i="18"/>
  <c r="AG36" i="18"/>
  <c r="AP36" i="18" s="1"/>
  <c r="AF36" i="18"/>
  <c r="AO36" i="18" s="1"/>
  <c r="Y42" i="86"/>
  <c r="X42" i="86"/>
  <c r="AG37" i="49"/>
  <c r="AP37" i="49" s="1"/>
  <c r="W38" i="49"/>
  <c r="AE37" i="49"/>
  <c r="AF37" i="49"/>
  <c r="AO37" i="49" s="1"/>
  <c r="AR39" i="20"/>
  <c r="AE39" i="100"/>
  <c r="W40" i="100"/>
  <c r="AF39" i="100"/>
  <c r="AO39" i="100" s="1"/>
  <c r="AG39" i="100"/>
  <c r="AP39" i="100" s="1"/>
  <c r="AH44" i="46"/>
  <c r="AQ44" i="46" s="1"/>
  <c r="AI45" i="105"/>
  <c r="AN45" i="105"/>
  <c r="AI39" i="45"/>
  <c r="AN39" i="45"/>
  <c r="AG32" i="94"/>
  <c r="AP32" i="94" s="1"/>
  <c r="W33" i="94"/>
  <c r="AF32" i="94"/>
  <c r="AO32" i="94" s="1"/>
  <c r="AE32" i="94"/>
  <c r="AG35" i="83"/>
  <c r="AP35" i="83" s="1"/>
  <c r="AE35" i="83"/>
  <c r="W36" i="83"/>
  <c r="AF35" i="83"/>
  <c r="AO35" i="83" s="1"/>
  <c r="W36" i="103"/>
  <c r="AE35" i="103"/>
  <c r="AG35" i="103"/>
  <c r="AP35" i="103" s="1"/>
  <c r="AF35" i="103"/>
  <c r="AO35" i="103" s="1"/>
  <c r="AG44" i="32"/>
  <c r="AP44" i="32" s="1"/>
  <c r="AF44" i="32"/>
  <c r="AO44" i="32" s="1"/>
  <c r="AE44" i="32"/>
  <c r="W45" i="32"/>
  <c r="AR40" i="84"/>
  <c r="AI42" i="53"/>
  <c r="AN42" i="53"/>
  <c r="AR41" i="52"/>
  <c r="AH40" i="20"/>
  <c r="AQ40" i="20" s="1"/>
  <c r="W44" i="104"/>
  <c r="AF43" i="104"/>
  <c r="AO43" i="104" s="1"/>
  <c r="AG43" i="104"/>
  <c r="AP43" i="104" s="1"/>
  <c r="AE43" i="104"/>
  <c r="AH37" i="41"/>
  <c r="AQ37" i="41" s="1"/>
  <c r="AH39" i="95"/>
  <c r="AQ39" i="95" s="1"/>
  <c r="AR44" i="101"/>
  <c r="Z34" i="99"/>
  <c r="Z35" i="10"/>
  <c r="Y35" i="42"/>
  <c r="X35" i="42"/>
  <c r="Z35" i="42" s="1"/>
  <c r="AR42" i="93"/>
  <c r="AR31" i="102"/>
  <c r="AI37" i="11"/>
  <c r="AN37" i="11"/>
  <c r="Z44" i="46"/>
  <c r="AH41" i="84"/>
  <c r="AQ41" i="84" s="1"/>
  <c r="Y41" i="13"/>
  <c r="X41" i="13"/>
  <c r="Y37" i="16"/>
  <c r="X37" i="16"/>
  <c r="Z37" i="16" s="1"/>
  <c r="Y33" i="50"/>
  <c r="X33" i="50"/>
  <c r="AR35" i="55"/>
  <c r="AH34" i="87"/>
  <c r="AQ34" i="87" s="1"/>
  <c r="AE40" i="20"/>
  <c r="AF40" i="20"/>
  <c r="AO40" i="20" s="1"/>
  <c r="AG40" i="20"/>
  <c r="AP40" i="20" s="1"/>
  <c r="W41" i="20"/>
  <c r="W41" i="51"/>
  <c r="AE40" i="51"/>
  <c r="AF40" i="51"/>
  <c r="AO40" i="51" s="1"/>
  <c r="AG40" i="51"/>
  <c r="AP40" i="51" s="1"/>
  <c r="AI43" i="15"/>
  <c r="AN43" i="15"/>
  <c r="AR38" i="88"/>
  <c r="AH46" i="89"/>
  <c r="AQ46" i="89" s="1"/>
  <c r="AI41" i="86"/>
  <c r="AN41" i="86"/>
  <c r="AR43" i="46"/>
  <c r="AI33" i="98"/>
  <c r="AN33" i="98"/>
  <c r="X38" i="11"/>
  <c r="Y38" i="11"/>
  <c r="Z41" i="84"/>
  <c r="AH32" i="94"/>
  <c r="AQ32" i="94" s="1"/>
  <c r="AI46" i="97"/>
  <c r="AN46" i="97"/>
  <c r="W33" i="35"/>
  <c r="AE32" i="35"/>
  <c r="AF32" i="35"/>
  <c r="AO32" i="35" s="1"/>
  <c r="AG32" i="35"/>
  <c r="AP32" i="35" s="1"/>
  <c r="AH42" i="92"/>
  <c r="AQ42" i="92" s="1"/>
  <c r="AI32" i="50"/>
  <c r="AN32" i="50"/>
  <c r="AE36" i="91"/>
  <c r="W37" i="91"/>
  <c r="AG36" i="91"/>
  <c r="AP36" i="91" s="1"/>
  <c r="AF36" i="91"/>
  <c r="AO36" i="91" s="1"/>
  <c r="AH42" i="52"/>
  <c r="AQ42" i="52" s="1"/>
  <c r="Z42" i="52"/>
  <c r="AR38" i="100"/>
  <c r="AR31" i="94"/>
  <c r="AR31" i="48"/>
  <c r="AF46" i="89"/>
  <c r="AO46" i="89" s="1"/>
  <c r="W47" i="89"/>
  <c r="AE46" i="89"/>
  <c r="AG46" i="89"/>
  <c r="AP46" i="89" s="1"/>
  <c r="AH43" i="93"/>
  <c r="AQ43" i="93" s="1"/>
  <c r="AH32" i="102"/>
  <c r="AQ32" i="102" s="1"/>
  <c r="Y47" i="97"/>
  <c r="X47" i="97"/>
  <c r="AR45" i="89"/>
  <c r="Z42" i="92"/>
  <c r="AI36" i="16"/>
  <c r="AN36" i="16"/>
  <c r="AH32" i="90"/>
  <c r="AQ32" i="90" s="1"/>
  <c r="Z34" i="87"/>
  <c r="AH36" i="55"/>
  <c r="AQ36" i="55" s="1"/>
  <c r="AR31" i="90"/>
  <c r="Z36" i="55"/>
  <c r="Y43" i="53"/>
  <c r="Z43" i="53" s="1"/>
  <c r="X43" i="53"/>
  <c r="AH45" i="101"/>
  <c r="AQ45" i="101" s="1"/>
  <c r="AH40" i="96"/>
  <c r="AQ40" i="96" s="1"/>
  <c r="AH32" i="48"/>
  <c r="AQ32" i="48" s="1"/>
  <c r="AR34" i="10"/>
  <c r="AR33" i="87"/>
  <c r="Y40" i="45"/>
  <c r="X40" i="45"/>
  <c r="Z43" i="93"/>
  <c r="Z32" i="102"/>
  <c r="AR36" i="41"/>
  <c r="AH44" i="47"/>
  <c r="AQ44" i="47" s="1"/>
  <c r="Z44" i="47"/>
  <c r="AF38" i="54"/>
  <c r="AO38" i="54" s="1"/>
  <c r="AG38" i="54"/>
  <c r="AP38" i="54" s="1"/>
  <c r="W39" i="54"/>
  <c r="AE38" i="54"/>
  <c r="AI31" i="85"/>
  <c r="AN31" i="85"/>
  <c r="AH39" i="88"/>
  <c r="AQ39" i="88" s="1"/>
  <c r="Z32" i="90"/>
  <c r="AE35" i="43"/>
  <c r="AG35" i="43"/>
  <c r="AP35" i="43" s="1"/>
  <c r="W36" i="43"/>
  <c r="AF35" i="43"/>
  <c r="AO35" i="43" s="1"/>
  <c r="Z39" i="88"/>
  <c r="AR38" i="95"/>
  <c r="Y32" i="85"/>
  <c r="X32" i="85"/>
  <c r="Z45" i="101"/>
  <c r="AR35" i="18"/>
  <c r="Y44" i="15"/>
  <c r="X44" i="15"/>
  <c r="AI34" i="42"/>
  <c r="AN34" i="42"/>
  <c r="Y34" i="82"/>
  <c r="X34" i="82"/>
  <c r="Z34" i="82" s="1"/>
  <c r="AH36" i="18"/>
  <c r="AQ36" i="18" s="1"/>
  <c r="AF40" i="44"/>
  <c r="AO40" i="44" s="1"/>
  <c r="W41" i="44"/>
  <c r="AG40" i="44"/>
  <c r="AP40" i="44" s="1"/>
  <c r="AE40" i="44"/>
  <c r="AR39" i="96"/>
  <c r="X34" i="98"/>
  <c r="Y34" i="98"/>
  <c r="AH39" i="100"/>
  <c r="AQ39" i="100" s="1"/>
  <c r="X46" i="105"/>
  <c r="Z46" i="105" s="1"/>
  <c r="Y46" i="105"/>
  <c r="AH35" i="83"/>
  <c r="AQ35" i="83" s="1"/>
  <c r="AI40" i="13"/>
  <c r="AN40" i="13"/>
  <c r="AH35" i="103"/>
  <c r="AQ35" i="103" s="1"/>
  <c r="AR41" i="92"/>
  <c r="Z34" i="98" l="1"/>
  <c r="AG46" i="105"/>
  <c r="AP46" i="105" s="1"/>
  <c r="AF46" i="105"/>
  <c r="AO46" i="105" s="1"/>
  <c r="AE46" i="105"/>
  <c r="W47" i="105"/>
  <c r="AG43" i="53"/>
  <c r="AP43" i="53" s="1"/>
  <c r="W44" i="53"/>
  <c r="AE43" i="53"/>
  <c r="AF43" i="53"/>
  <c r="AO43" i="53" s="1"/>
  <c r="AH40" i="45"/>
  <c r="AQ40" i="45" s="1"/>
  <c r="AR40" i="13"/>
  <c r="Y39" i="54"/>
  <c r="X39" i="54"/>
  <c r="W44" i="93"/>
  <c r="AE43" i="93"/>
  <c r="AF43" i="93"/>
  <c r="AO43" i="93" s="1"/>
  <c r="AG43" i="93"/>
  <c r="AP43" i="93" s="1"/>
  <c r="AF42" i="92"/>
  <c r="AO42" i="92" s="1"/>
  <c r="AE42" i="92"/>
  <c r="AG42" i="92"/>
  <c r="AP42" i="92" s="1"/>
  <c r="W43" i="92"/>
  <c r="AI46" i="89"/>
  <c r="AN46" i="89"/>
  <c r="Y37" i="91"/>
  <c r="Z37" i="91" s="1"/>
  <c r="X37" i="91"/>
  <c r="AI32" i="35"/>
  <c r="AN32" i="35"/>
  <c r="AH38" i="11"/>
  <c r="AQ38" i="11" s="1"/>
  <c r="AR41" i="86"/>
  <c r="AH37" i="16"/>
  <c r="AQ37" i="16" s="1"/>
  <c r="AH35" i="42"/>
  <c r="AQ35" i="42" s="1"/>
  <c r="AI43" i="104"/>
  <c r="AN43" i="104"/>
  <c r="AR42" i="53"/>
  <c r="Y36" i="103"/>
  <c r="Z36" i="103"/>
  <c r="X36" i="103"/>
  <c r="AR39" i="45"/>
  <c r="AI39" i="100"/>
  <c r="AN39" i="100"/>
  <c r="Y38" i="49"/>
  <c r="X38" i="49"/>
  <c r="Y41" i="96"/>
  <c r="X41" i="96"/>
  <c r="Z41" i="96" s="1"/>
  <c r="AI40" i="44"/>
  <c r="AN40" i="44"/>
  <c r="AR33" i="98"/>
  <c r="Y41" i="51"/>
  <c r="X41" i="51"/>
  <c r="AR45" i="105"/>
  <c r="AH42" i="86"/>
  <c r="AQ42" i="86" s="1"/>
  <c r="Y37" i="18"/>
  <c r="X37" i="18"/>
  <c r="Y47" i="89"/>
  <c r="X47" i="89"/>
  <c r="Z47" i="89" s="1"/>
  <c r="AI40" i="20"/>
  <c r="AN40" i="20"/>
  <c r="AE37" i="16"/>
  <c r="W38" i="16"/>
  <c r="AF37" i="16"/>
  <c r="AO37" i="16" s="1"/>
  <c r="AG37" i="16"/>
  <c r="AP37" i="16" s="1"/>
  <c r="AE35" i="42"/>
  <c r="AF35" i="42"/>
  <c r="AO35" i="42" s="1"/>
  <c r="AG35" i="42"/>
  <c r="AP35" i="42" s="1"/>
  <c r="W36" i="42"/>
  <c r="AI32" i="94"/>
  <c r="AN32" i="94"/>
  <c r="AI40" i="96"/>
  <c r="AN40" i="96"/>
  <c r="AR34" i="42"/>
  <c r="AG39" i="88"/>
  <c r="AP39" i="88" s="1"/>
  <c r="AF39" i="88"/>
  <c r="AO39" i="88" s="1"/>
  <c r="W40" i="88"/>
  <c r="AE39" i="88"/>
  <c r="W37" i="55"/>
  <c r="AF36" i="55"/>
  <c r="AO36" i="55" s="1"/>
  <c r="AE36" i="55"/>
  <c r="AG36" i="55"/>
  <c r="AP36" i="55" s="1"/>
  <c r="AH34" i="98"/>
  <c r="AQ34" i="98" s="1"/>
  <c r="AH44" i="15"/>
  <c r="AQ44" i="15" s="1"/>
  <c r="AH32" i="85"/>
  <c r="AQ32" i="85" s="1"/>
  <c r="AR31" i="85"/>
  <c r="AG44" i="47"/>
  <c r="AP44" i="47" s="1"/>
  <c r="AE44" i="47"/>
  <c r="AF44" i="47"/>
  <c r="AO44" i="47" s="1"/>
  <c r="W45" i="47"/>
  <c r="AH47" i="97"/>
  <c r="AQ47" i="97" s="1"/>
  <c r="W43" i="52"/>
  <c r="AE42" i="52"/>
  <c r="AF42" i="52"/>
  <c r="AO42" i="52" s="1"/>
  <c r="AG42" i="52"/>
  <c r="AP42" i="52" s="1"/>
  <c r="AR32" i="50"/>
  <c r="AR46" i="97"/>
  <c r="W42" i="84"/>
  <c r="AF41" i="84"/>
  <c r="AO41" i="84" s="1"/>
  <c r="AG41" i="84"/>
  <c r="AP41" i="84" s="1"/>
  <c r="AE41" i="84"/>
  <c r="AR43" i="15"/>
  <c r="AH33" i="50"/>
  <c r="AQ33" i="50" s="1"/>
  <c r="AH41" i="13"/>
  <c r="AQ41" i="13" s="1"/>
  <c r="W36" i="10"/>
  <c r="AE35" i="10"/>
  <c r="AF35" i="10"/>
  <c r="AO35" i="10" s="1"/>
  <c r="AG35" i="10"/>
  <c r="AP35" i="10" s="1"/>
  <c r="Y44" i="104"/>
  <c r="X44" i="104"/>
  <c r="Y36" i="83"/>
  <c r="X36" i="83"/>
  <c r="Z36" i="83" s="1"/>
  <c r="Y33" i="94"/>
  <c r="X33" i="94"/>
  <c r="Z42" i="86"/>
  <c r="AI36" i="18"/>
  <c r="AN36" i="18"/>
  <c r="AI36" i="91"/>
  <c r="AN36" i="91"/>
  <c r="Y33" i="35"/>
  <c r="X33" i="35"/>
  <c r="AI40" i="51"/>
  <c r="AN40" i="51"/>
  <c r="AR37" i="11"/>
  <c r="AH46" i="105"/>
  <c r="AQ46" i="105" s="1"/>
  <c r="AG32" i="90"/>
  <c r="AP32" i="90" s="1"/>
  <c r="AF32" i="90"/>
  <c r="AO32" i="90" s="1"/>
  <c r="AE32" i="90"/>
  <c r="W33" i="90"/>
  <c r="Y41" i="44"/>
  <c r="Z41" i="44" s="1"/>
  <c r="X41" i="44"/>
  <c r="AH34" i="82"/>
  <c r="AQ34" i="82" s="1"/>
  <c r="Z44" i="15"/>
  <c r="Z32" i="85"/>
  <c r="AF34" i="87"/>
  <c r="AO34" i="87" s="1"/>
  <c r="W35" i="87"/>
  <c r="AG34" i="87"/>
  <c r="AP34" i="87" s="1"/>
  <c r="AE34" i="87"/>
  <c r="Z47" i="97"/>
  <c r="Z38" i="11"/>
  <c r="Y41" i="20"/>
  <c r="Z41" i="20"/>
  <c r="X41" i="20"/>
  <c r="Z33" i="50"/>
  <c r="Z41" i="13"/>
  <c r="AE34" i="99"/>
  <c r="W35" i="99"/>
  <c r="AG34" i="99"/>
  <c r="AP34" i="99" s="1"/>
  <c r="AF34" i="99"/>
  <c r="AO34" i="99" s="1"/>
  <c r="Y45" i="32"/>
  <c r="X45" i="32"/>
  <c r="AI35" i="83"/>
  <c r="AN35" i="83"/>
  <c r="Y40" i="95"/>
  <c r="Z40" i="95" s="1"/>
  <c r="X40" i="95"/>
  <c r="Y38" i="41"/>
  <c r="Z38" i="41"/>
  <c r="X38" i="41"/>
  <c r="Y33" i="48"/>
  <c r="X33" i="48"/>
  <c r="AI35" i="43"/>
  <c r="AN35" i="43"/>
  <c r="W35" i="98"/>
  <c r="AG34" i="98"/>
  <c r="AP34" i="98" s="1"/>
  <c r="AE34" i="98"/>
  <c r="AF34" i="98"/>
  <c r="AO34" i="98" s="1"/>
  <c r="AF45" i="101"/>
  <c r="AO45" i="101" s="1"/>
  <c r="AG45" i="101"/>
  <c r="AP45" i="101" s="1"/>
  <c r="AE45" i="101"/>
  <c r="W46" i="101"/>
  <c r="Z40" i="45"/>
  <c r="AF34" i="82"/>
  <c r="AO34" i="82" s="1"/>
  <c r="W35" i="82"/>
  <c r="AE34" i="82"/>
  <c r="AG34" i="82"/>
  <c r="AP34" i="82" s="1"/>
  <c r="Y36" i="43"/>
  <c r="X36" i="43"/>
  <c r="Z36" i="43" s="1"/>
  <c r="AI38" i="54"/>
  <c r="AN38" i="54"/>
  <c r="W33" i="102"/>
  <c r="AG32" i="102"/>
  <c r="AP32" i="102" s="1"/>
  <c r="AE32" i="102"/>
  <c r="AF32" i="102"/>
  <c r="AO32" i="102" s="1"/>
  <c r="AH43" i="53"/>
  <c r="AQ43" i="53" s="1"/>
  <c r="AR36" i="16"/>
  <c r="AG44" i="46"/>
  <c r="AP44" i="46" s="1"/>
  <c r="W45" i="46"/>
  <c r="AE44" i="46"/>
  <c r="AF44" i="46"/>
  <c r="AO44" i="46" s="1"/>
  <c r="AI44" i="32"/>
  <c r="AN44" i="32"/>
  <c r="AI35" i="103"/>
  <c r="AR35" i="103" s="1"/>
  <c r="AN35" i="103"/>
  <c r="Y40" i="100"/>
  <c r="Z40" i="100"/>
  <c r="X40" i="100"/>
  <c r="AI37" i="49"/>
  <c r="AN37" i="49"/>
  <c r="AR33" i="82"/>
  <c r="AI39" i="95"/>
  <c r="AN39" i="95"/>
  <c r="AI37" i="41"/>
  <c r="AR37" i="41" s="1"/>
  <c r="AN37" i="41"/>
  <c r="AI32" i="48"/>
  <c r="AN32" i="48"/>
  <c r="Z45" i="32" l="1"/>
  <c r="Z33" i="48"/>
  <c r="W38" i="91"/>
  <c r="AG37" i="91"/>
  <c r="AP37" i="91" s="1"/>
  <c r="AF37" i="91"/>
  <c r="AO37" i="91" s="1"/>
  <c r="AE37" i="91"/>
  <c r="AE45" i="32"/>
  <c r="AF45" i="32"/>
  <c r="AO45" i="32" s="1"/>
  <c r="W46" i="32"/>
  <c r="AG45" i="32"/>
  <c r="AP45" i="32" s="1"/>
  <c r="AF40" i="95"/>
  <c r="AO40" i="95" s="1"/>
  <c r="AG40" i="95"/>
  <c r="AP40" i="95" s="1"/>
  <c r="AE40" i="95"/>
  <c r="W41" i="95"/>
  <c r="AE41" i="44"/>
  <c r="AG41" i="44"/>
  <c r="AP41" i="44" s="1"/>
  <c r="AF41" i="44"/>
  <c r="AO41" i="44" s="1"/>
  <c r="W42" i="44"/>
  <c r="AG33" i="48"/>
  <c r="AP33" i="48" s="1"/>
  <c r="AF33" i="48"/>
  <c r="AO33" i="48" s="1"/>
  <c r="W34" i="48"/>
  <c r="AE33" i="48"/>
  <c r="AH36" i="43"/>
  <c r="AQ36" i="43" s="1"/>
  <c r="Y35" i="82"/>
  <c r="X35" i="82"/>
  <c r="Y35" i="98"/>
  <c r="X35" i="98"/>
  <c r="AH38" i="41"/>
  <c r="AQ38" i="41" s="1"/>
  <c r="AH41" i="20"/>
  <c r="AQ41" i="20" s="1"/>
  <c r="AI34" i="87"/>
  <c r="AN34" i="87"/>
  <c r="AH33" i="94"/>
  <c r="AQ33" i="94" s="1"/>
  <c r="AH44" i="104"/>
  <c r="AQ44" i="104" s="1"/>
  <c r="AI35" i="10"/>
  <c r="AN35" i="10"/>
  <c r="Y42" i="84"/>
  <c r="X42" i="84"/>
  <c r="AI44" i="47"/>
  <c r="AN44" i="47"/>
  <c r="Y36" i="42"/>
  <c r="X36" i="42"/>
  <c r="Z36" i="42" s="1"/>
  <c r="W48" i="89"/>
  <c r="AE47" i="89"/>
  <c r="AG47" i="89"/>
  <c r="AP47" i="89" s="1"/>
  <c r="AF47" i="89"/>
  <c r="AO47" i="89" s="1"/>
  <c r="AH41" i="51"/>
  <c r="AQ41" i="51" s="1"/>
  <c r="AR40" i="44"/>
  <c r="AF36" i="103"/>
  <c r="AO36" i="103" s="1"/>
  <c r="AG36" i="103"/>
  <c r="AP36" i="103" s="1"/>
  <c r="W37" i="103"/>
  <c r="AE36" i="103"/>
  <c r="AR32" i="35"/>
  <c r="W37" i="43"/>
  <c r="AE36" i="43"/>
  <c r="AG36" i="43"/>
  <c r="AP36" i="43" s="1"/>
  <c r="AF36" i="43"/>
  <c r="AO36" i="43" s="1"/>
  <c r="AG38" i="41"/>
  <c r="AP38" i="41" s="1"/>
  <c r="AF38" i="41"/>
  <c r="AO38" i="41" s="1"/>
  <c r="W39" i="41"/>
  <c r="AE38" i="41"/>
  <c r="AR35" i="83"/>
  <c r="AE41" i="20"/>
  <c r="W42" i="20"/>
  <c r="AF41" i="20"/>
  <c r="AO41" i="20" s="1"/>
  <c r="AG41" i="20"/>
  <c r="AP41" i="20" s="1"/>
  <c r="Z33" i="94"/>
  <c r="Z44" i="104"/>
  <c r="Y36" i="10"/>
  <c r="X36" i="10"/>
  <c r="Z36" i="10" s="1"/>
  <c r="AI39" i="88"/>
  <c r="AN39" i="88"/>
  <c r="Y38" i="16"/>
  <c r="X38" i="16"/>
  <c r="Z41" i="51"/>
  <c r="AH41" i="96"/>
  <c r="AQ41" i="96" s="1"/>
  <c r="AH37" i="91"/>
  <c r="AQ37" i="91" s="1"/>
  <c r="Y43" i="92"/>
  <c r="Z43" i="92" s="1"/>
  <c r="X43" i="92"/>
  <c r="AR32" i="48"/>
  <c r="AI44" i="46"/>
  <c r="AN44" i="46"/>
  <c r="AI32" i="102"/>
  <c r="AN32" i="102"/>
  <c r="Y45" i="46"/>
  <c r="X45" i="46"/>
  <c r="Z45" i="46" s="1"/>
  <c r="W41" i="45"/>
  <c r="AE40" i="45"/>
  <c r="AF40" i="45"/>
  <c r="AO40" i="45" s="1"/>
  <c r="AG40" i="45"/>
  <c r="AP40" i="45" s="1"/>
  <c r="AR35" i="43"/>
  <c r="AH45" i="32"/>
  <c r="AQ45" i="32" s="1"/>
  <c r="Y35" i="99"/>
  <c r="X35" i="99"/>
  <c r="Z35" i="99" s="1"/>
  <c r="Y35" i="87"/>
  <c r="X35" i="87"/>
  <c r="Z35" i="87" s="1"/>
  <c r="AR36" i="91"/>
  <c r="AI42" i="52"/>
  <c r="AN42" i="52"/>
  <c r="Y40" i="88"/>
  <c r="X40" i="88"/>
  <c r="AR40" i="96"/>
  <c r="AI37" i="16"/>
  <c r="AN37" i="16"/>
  <c r="AH37" i="18"/>
  <c r="AQ37" i="18" s="1"/>
  <c r="AE41" i="96"/>
  <c r="W42" i="96"/>
  <c r="AG41" i="96"/>
  <c r="AP41" i="96" s="1"/>
  <c r="AF41" i="96"/>
  <c r="AO41" i="96" s="1"/>
  <c r="AR39" i="100"/>
  <c r="AI43" i="93"/>
  <c r="AN43" i="93"/>
  <c r="Y47" i="105"/>
  <c r="X47" i="105"/>
  <c r="Z47" i="105" s="1"/>
  <c r="W41" i="100"/>
  <c r="AE40" i="100"/>
  <c r="AG40" i="100"/>
  <c r="AP40" i="100" s="1"/>
  <c r="AF40" i="100"/>
  <c r="AO40" i="100" s="1"/>
  <c r="Y33" i="102"/>
  <c r="X33" i="102"/>
  <c r="Z33" i="102" s="1"/>
  <c r="AH33" i="48"/>
  <c r="AQ33" i="48" s="1"/>
  <c r="AH40" i="95"/>
  <c r="AQ40" i="95" s="1"/>
  <c r="AI34" i="99"/>
  <c r="AN34" i="99"/>
  <c r="AG38" i="11"/>
  <c r="AP38" i="11" s="1"/>
  <c r="AF38" i="11"/>
  <c r="AO38" i="11" s="1"/>
  <c r="W39" i="11"/>
  <c r="AE38" i="11"/>
  <c r="Y33" i="90"/>
  <c r="X33" i="90"/>
  <c r="Z33" i="90" s="1"/>
  <c r="AR40" i="51"/>
  <c r="AH36" i="83"/>
  <c r="AQ36" i="83" s="1"/>
  <c r="AI41" i="84"/>
  <c r="AN41" i="84"/>
  <c r="Y43" i="52"/>
  <c r="X43" i="52"/>
  <c r="Z43" i="52" s="1"/>
  <c r="AI36" i="55"/>
  <c r="AN36" i="55"/>
  <c r="AI35" i="42"/>
  <c r="AN35" i="42"/>
  <c r="Z37" i="18"/>
  <c r="AI42" i="92"/>
  <c r="AN42" i="92"/>
  <c r="Y44" i="93"/>
  <c r="X44" i="93"/>
  <c r="Z44" i="93" s="1"/>
  <c r="AI46" i="105"/>
  <c r="AN46" i="105"/>
  <c r="AR39" i="95"/>
  <c r="AR37" i="49"/>
  <c r="AH40" i="100"/>
  <c r="AQ40" i="100" s="1"/>
  <c r="AR44" i="32"/>
  <c r="Y46" i="101"/>
  <c r="X46" i="101"/>
  <c r="Z46" i="101" s="1"/>
  <c r="AI34" i="98"/>
  <c r="AN34" i="98"/>
  <c r="AG41" i="13"/>
  <c r="AP41" i="13" s="1"/>
  <c r="AE41" i="13"/>
  <c r="AF41" i="13"/>
  <c r="AO41" i="13" s="1"/>
  <c r="W42" i="13"/>
  <c r="W48" i="97"/>
  <c r="AE47" i="97"/>
  <c r="AF47" i="97"/>
  <c r="AO47" i="97" s="1"/>
  <c r="AG47" i="97"/>
  <c r="AP47" i="97" s="1"/>
  <c r="AE32" i="85"/>
  <c r="W33" i="85"/>
  <c r="AG32" i="85"/>
  <c r="AP32" i="85" s="1"/>
  <c r="AF32" i="85"/>
  <c r="AO32" i="85" s="1"/>
  <c r="AI32" i="90"/>
  <c r="AN32" i="90"/>
  <c r="AH33" i="35"/>
  <c r="AQ33" i="35" s="1"/>
  <c r="AR36" i="18"/>
  <c r="AF36" i="83"/>
  <c r="AO36" i="83" s="1"/>
  <c r="AE36" i="83"/>
  <c r="AG36" i="83"/>
  <c r="AP36" i="83" s="1"/>
  <c r="W37" i="83"/>
  <c r="Y45" i="47"/>
  <c r="X45" i="47"/>
  <c r="Z45" i="47" s="1"/>
  <c r="AR32" i="94"/>
  <c r="AR40" i="20"/>
  <c r="AH38" i="49"/>
  <c r="AQ38" i="49" s="1"/>
  <c r="AH39" i="54"/>
  <c r="AQ39" i="54" s="1"/>
  <c r="AI43" i="53"/>
  <c r="AN43" i="53"/>
  <c r="AR38" i="54"/>
  <c r="AI34" i="82"/>
  <c r="AN34" i="82"/>
  <c r="AI45" i="101"/>
  <c r="AN45" i="101"/>
  <c r="W34" i="50"/>
  <c r="AE33" i="50"/>
  <c r="AF33" i="50"/>
  <c r="AO33" i="50" s="1"/>
  <c r="AG33" i="50"/>
  <c r="AP33" i="50" s="1"/>
  <c r="W45" i="15"/>
  <c r="AE44" i="15"/>
  <c r="AG44" i="15"/>
  <c r="AP44" i="15" s="1"/>
  <c r="AF44" i="15"/>
  <c r="AO44" i="15" s="1"/>
  <c r="AH41" i="44"/>
  <c r="AQ41" i="44" s="1"/>
  <c r="Z33" i="35"/>
  <c r="AF42" i="86"/>
  <c r="AO42" i="86" s="1"/>
  <c r="AG42" i="86"/>
  <c r="AP42" i="86" s="1"/>
  <c r="W43" i="86"/>
  <c r="AE42" i="86"/>
  <c r="Y37" i="55"/>
  <c r="X37" i="55"/>
  <c r="Z37" i="55" s="1"/>
  <c r="AH47" i="89"/>
  <c r="AQ47" i="89" s="1"/>
  <c r="Z38" i="49"/>
  <c r="AH36" i="103"/>
  <c r="AQ36" i="103" s="1"/>
  <c r="AR43" i="104"/>
  <c r="AR46" i="89"/>
  <c r="Z39" i="54"/>
  <c r="Y44" i="53"/>
  <c r="X44" i="53"/>
  <c r="AE36" i="42" l="1"/>
  <c r="AF36" i="42"/>
  <c r="AO36" i="42" s="1"/>
  <c r="W37" i="42"/>
  <c r="AG36" i="42"/>
  <c r="AP36" i="42" s="1"/>
  <c r="AF43" i="92"/>
  <c r="AO43" i="92" s="1"/>
  <c r="AE43" i="92"/>
  <c r="AG43" i="92"/>
  <c r="AP43" i="92" s="1"/>
  <c r="W44" i="92"/>
  <c r="W36" i="99"/>
  <c r="AG35" i="99"/>
  <c r="AP35" i="99" s="1"/>
  <c r="AF35" i="99"/>
  <c r="AO35" i="99" s="1"/>
  <c r="AE35" i="99"/>
  <c r="AH44" i="53"/>
  <c r="AQ44" i="53" s="1"/>
  <c r="Y43" i="86"/>
  <c r="X43" i="86"/>
  <c r="Y34" i="50"/>
  <c r="X34" i="50"/>
  <c r="AI42" i="86"/>
  <c r="AN42" i="86"/>
  <c r="AI33" i="50"/>
  <c r="AN33" i="50"/>
  <c r="AH45" i="47"/>
  <c r="AQ45" i="47" s="1"/>
  <c r="AI36" i="83"/>
  <c r="AN36" i="83"/>
  <c r="AI41" i="13"/>
  <c r="AN41" i="13"/>
  <c r="AR42" i="92"/>
  <c r="AH43" i="52"/>
  <c r="AQ43" i="52" s="1"/>
  <c r="AH33" i="90"/>
  <c r="AQ33" i="90" s="1"/>
  <c r="AI40" i="45"/>
  <c r="AN40" i="45"/>
  <c r="AR32" i="102"/>
  <c r="AE41" i="51"/>
  <c r="AF41" i="51"/>
  <c r="AO41" i="51" s="1"/>
  <c r="AG41" i="51"/>
  <c r="AP41" i="51" s="1"/>
  <c r="W42" i="51"/>
  <c r="AH36" i="10"/>
  <c r="AQ36" i="10" s="1"/>
  <c r="AI33" i="48"/>
  <c r="AN33" i="48"/>
  <c r="AI45" i="32"/>
  <c r="AN45" i="32"/>
  <c r="AG45" i="47"/>
  <c r="AP45" i="47" s="1"/>
  <c r="W46" i="47"/>
  <c r="AE45" i="47"/>
  <c r="AF45" i="47"/>
  <c r="AO45" i="47" s="1"/>
  <c r="AH40" i="88"/>
  <c r="AQ40" i="88" s="1"/>
  <c r="Y41" i="45"/>
  <c r="Z41" i="45" s="1"/>
  <c r="X41" i="45"/>
  <c r="AH38" i="16"/>
  <c r="AQ38" i="16" s="1"/>
  <c r="AE36" i="10"/>
  <c r="W37" i="10"/>
  <c r="AG36" i="10"/>
  <c r="AP36" i="10" s="1"/>
  <c r="AF36" i="10"/>
  <c r="AO36" i="10" s="1"/>
  <c r="AI38" i="41"/>
  <c r="AN38" i="41"/>
  <c r="AI36" i="103"/>
  <c r="AN36" i="103"/>
  <c r="AH35" i="98"/>
  <c r="AQ35" i="98" s="1"/>
  <c r="Y34" i="48"/>
  <c r="X34" i="48"/>
  <c r="Z44" i="53"/>
  <c r="AG38" i="49"/>
  <c r="AP38" i="49" s="1"/>
  <c r="W39" i="49"/>
  <c r="AE38" i="49"/>
  <c r="AF38" i="49"/>
  <c r="AO38" i="49" s="1"/>
  <c r="AH37" i="55"/>
  <c r="AQ37" i="55" s="1"/>
  <c r="Y45" i="15"/>
  <c r="Z45" i="15" s="1"/>
  <c r="X45" i="15"/>
  <c r="Y33" i="85"/>
  <c r="X33" i="85"/>
  <c r="Z33" i="85" s="1"/>
  <c r="Y48" i="97"/>
  <c r="X48" i="97"/>
  <c r="AH44" i="93"/>
  <c r="AQ44" i="93" s="1"/>
  <c r="AH33" i="102"/>
  <c r="AQ33" i="102" s="1"/>
  <c r="AI40" i="100"/>
  <c r="AN40" i="100"/>
  <c r="AR43" i="93"/>
  <c r="Y42" i="96"/>
  <c r="Z42" i="96" s="1"/>
  <c r="X42" i="96"/>
  <c r="Z40" i="88"/>
  <c r="AH35" i="87"/>
  <c r="AQ35" i="87" s="1"/>
  <c r="AH45" i="46"/>
  <c r="AQ45" i="46" s="1"/>
  <c r="AR44" i="46"/>
  <c r="Z38" i="16"/>
  <c r="Y42" i="20"/>
  <c r="X42" i="20"/>
  <c r="Y39" i="41"/>
  <c r="X39" i="41"/>
  <c r="AI36" i="43"/>
  <c r="AN36" i="43"/>
  <c r="Y37" i="103"/>
  <c r="X37" i="103"/>
  <c r="AR35" i="10"/>
  <c r="AR34" i="87"/>
  <c r="Z35" i="98"/>
  <c r="AI41" i="44"/>
  <c r="AN41" i="44"/>
  <c r="AI37" i="91"/>
  <c r="AN37" i="91"/>
  <c r="AI44" i="15"/>
  <c r="AN44" i="15"/>
  <c r="AF37" i="18"/>
  <c r="AO37" i="18" s="1"/>
  <c r="AG37" i="18"/>
  <c r="AP37" i="18" s="1"/>
  <c r="AE37" i="18"/>
  <c r="W38" i="18"/>
  <c r="AG43" i="52"/>
  <c r="AP43" i="52" s="1"/>
  <c r="AF43" i="52"/>
  <c r="AE43" i="52"/>
  <c r="AN43" i="52" s="1"/>
  <c r="W44" i="52"/>
  <c r="AF33" i="90"/>
  <c r="AO33" i="90" s="1"/>
  <c r="AE33" i="90"/>
  <c r="W34" i="90"/>
  <c r="AG33" i="90"/>
  <c r="AP33" i="90" s="1"/>
  <c r="AR45" i="101"/>
  <c r="AR43" i="53"/>
  <c r="AI32" i="85"/>
  <c r="AN32" i="85"/>
  <c r="AR34" i="98"/>
  <c r="AE44" i="93"/>
  <c r="AG44" i="93"/>
  <c r="AP44" i="93" s="1"/>
  <c r="AF44" i="93"/>
  <c r="AO44" i="93" s="1"/>
  <c r="W45" i="93"/>
  <c r="AR35" i="42"/>
  <c r="AR34" i="99"/>
  <c r="AF33" i="102"/>
  <c r="AO33" i="102" s="1"/>
  <c r="W34" i="102"/>
  <c r="AE33" i="102"/>
  <c r="AG33" i="102"/>
  <c r="AP33" i="102" s="1"/>
  <c r="Y41" i="100"/>
  <c r="X41" i="100"/>
  <c r="Z41" i="100" s="1"/>
  <c r="AI41" i="96"/>
  <c r="AN41" i="96"/>
  <c r="W36" i="87"/>
  <c r="AG35" i="87"/>
  <c r="AP35" i="87" s="1"/>
  <c r="AF35" i="87"/>
  <c r="AO35" i="87" s="1"/>
  <c r="AE35" i="87"/>
  <c r="AE45" i="46"/>
  <c r="W46" i="46"/>
  <c r="AG45" i="46"/>
  <c r="AP45" i="46" s="1"/>
  <c r="AF45" i="46"/>
  <c r="AO45" i="46" s="1"/>
  <c r="AF44" i="104"/>
  <c r="AO44" i="104" s="1"/>
  <c r="AG44" i="104"/>
  <c r="AP44" i="104" s="1"/>
  <c r="AE44" i="104"/>
  <c r="W45" i="104"/>
  <c r="AI41" i="20"/>
  <c r="AN41" i="20"/>
  <c r="Y37" i="43"/>
  <c r="X37" i="43"/>
  <c r="AI47" i="89"/>
  <c r="AN47" i="89"/>
  <c r="AR44" i="47"/>
  <c r="AI47" i="97"/>
  <c r="AN47" i="97"/>
  <c r="AR46" i="105"/>
  <c r="AE37" i="55"/>
  <c r="W38" i="55"/>
  <c r="AF37" i="55"/>
  <c r="AO37" i="55" s="1"/>
  <c r="AG37" i="55"/>
  <c r="AP37" i="55" s="1"/>
  <c r="W40" i="54"/>
  <c r="AE39" i="54"/>
  <c r="AF39" i="54"/>
  <c r="AO39" i="54" s="1"/>
  <c r="AG39" i="54"/>
  <c r="AP39" i="54" s="1"/>
  <c r="W34" i="35"/>
  <c r="AG33" i="35"/>
  <c r="AP33" i="35" s="1"/>
  <c r="AF33" i="35"/>
  <c r="AO33" i="35" s="1"/>
  <c r="AE33" i="35"/>
  <c r="Y37" i="83"/>
  <c r="X37" i="83"/>
  <c r="Z37" i="83" s="1"/>
  <c r="AR32" i="90"/>
  <c r="Y42" i="13"/>
  <c r="X42" i="13"/>
  <c r="Z42" i="13" s="1"/>
  <c r="AH46" i="101"/>
  <c r="AQ46" i="101" s="1"/>
  <c r="AR41" i="84"/>
  <c r="AI38" i="11"/>
  <c r="AR38" i="11" s="1"/>
  <c r="AN38" i="11"/>
  <c r="AH47" i="105"/>
  <c r="AQ47" i="105" s="1"/>
  <c r="AR37" i="16"/>
  <c r="AF33" i="94"/>
  <c r="AO33" i="94" s="1"/>
  <c r="AE33" i="94"/>
  <c r="W34" i="94"/>
  <c r="AG33" i="94"/>
  <c r="AP33" i="94" s="1"/>
  <c r="Y48" i="89"/>
  <c r="X48" i="89"/>
  <c r="Z48" i="89" s="1"/>
  <c r="AH42" i="84"/>
  <c r="AQ42" i="84" s="1"/>
  <c r="Z35" i="82"/>
  <c r="AH35" i="82"/>
  <c r="AQ35" i="82" s="1"/>
  <c r="Y41" i="95"/>
  <c r="X41" i="95"/>
  <c r="X46" i="32"/>
  <c r="Z46" i="32" s="1"/>
  <c r="Y46" i="32"/>
  <c r="AR34" i="82"/>
  <c r="AE46" i="101"/>
  <c r="W47" i="101"/>
  <c r="AG46" i="101"/>
  <c r="AP46" i="101" s="1"/>
  <c r="AF46" i="101"/>
  <c r="AO46" i="101" s="1"/>
  <c r="AR36" i="55"/>
  <c r="Y39" i="11"/>
  <c r="X39" i="11"/>
  <c r="AE47" i="105"/>
  <c r="W48" i="105"/>
  <c r="AF47" i="105"/>
  <c r="AO47" i="105" s="1"/>
  <c r="AG47" i="105"/>
  <c r="AP47" i="105" s="1"/>
  <c r="AR42" i="52"/>
  <c r="AH35" i="99"/>
  <c r="AQ35" i="99" s="1"/>
  <c r="AH43" i="92"/>
  <c r="AQ43" i="92" s="1"/>
  <c r="AR39" i="88"/>
  <c r="AH36" i="42"/>
  <c r="AQ36" i="42" s="1"/>
  <c r="Z42" i="84"/>
  <c r="Y42" i="44"/>
  <c r="X42" i="44"/>
  <c r="Z42" i="44" s="1"/>
  <c r="AI40" i="95"/>
  <c r="AN40" i="95"/>
  <c r="Y38" i="91"/>
  <c r="X38" i="91"/>
  <c r="Z48" i="97" l="1"/>
  <c r="Z37" i="103"/>
  <c r="AG37" i="103" s="1"/>
  <c r="AP37" i="103" s="1"/>
  <c r="W49" i="97"/>
  <c r="AE48" i="97"/>
  <c r="AF48" i="97"/>
  <c r="AO48" i="97" s="1"/>
  <c r="AG48" i="97"/>
  <c r="AP48" i="97" s="1"/>
  <c r="AE41" i="45"/>
  <c r="W42" i="45"/>
  <c r="AF41" i="45"/>
  <c r="AO41" i="45" s="1"/>
  <c r="AG41" i="45"/>
  <c r="AP41" i="45" s="1"/>
  <c r="AE37" i="103"/>
  <c r="W38" i="103"/>
  <c r="AF37" i="103"/>
  <c r="AO37" i="103" s="1"/>
  <c r="W47" i="32"/>
  <c r="AE46" i="32"/>
  <c r="AF46" i="32"/>
  <c r="AO46" i="32" s="1"/>
  <c r="AG46" i="32"/>
  <c r="AP46" i="32" s="1"/>
  <c r="W49" i="89"/>
  <c r="AF48" i="89"/>
  <c r="AO48" i="89" s="1"/>
  <c r="AE48" i="89"/>
  <c r="AN48" i="89" s="1"/>
  <c r="AG48" i="89"/>
  <c r="W43" i="13"/>
  <c r="AE42" i="13"/>
  <c r="AG42" i="13"/>
  <c r="AP42" i="13" s="1"/>
  <c r="AF42" i="13"/>
  <c r="AO42" i="13" s="1"/>
  <c r="AG45" i="15"/>
  <c r="AP45" i="15" s="1"/>
  <c r="W46" i="15"/>
  <c r="AF45" i="15"/>
  <c r="AE45" i="15"/>
  <c r="AN45" i="15" s="1"/>
  <c r="AG42" i="84"/>
  <c r="AP42" i="84" s="1"/>
  <c r="AF42" i="84"/>
  <c r="AO42" i="84" s="1"/>
  <c r="AE42" i="84"/>
  <c r="W43" i="84"/>
  <c r="AR47" i="89"/>
  <c r="X45" i="93"/>
  <c r="Z45" i="93" s="1"/>
  <c r="Y45" i="93"/>
  <c r="Y44" i="52"/>
  <c r="Z44" i="52" s="1"/>
  <c r="X44" i="52"/>
  <c r="W34" i="85"/>
  <c r="AE33" i="85"/>
  <c r="AG33" i="85"/>
  <c r="AP33" i="85" s="1"/>
  <c r="AF33" i="85"/>
  <c r="AO33" i="85" s="1"/>
  <c r="AH39" i="11"/>
  <c r="AQ39" i="11" s="1"/>
  <c r="AH37" i="43"/>
  <c r="AQ37" i="43" s="1"/>
  <c r="Y45" i="104"/>
  <c r="Z45" i="104"/>
  <c r="X45" i="104"/>
  <c r="AR32" i="85"/>
  <c r="AH39" i="41"/>
  <c r="AQ39" i="41" s="1"/>
  <c r="AG38" i="16"/>
  <c r="AP38" i="16" s="1"/>
  <c r="W39" i="16"/>
  <c r="AF38" i="16"/>
  <c r="AO38" i="16" s="1"/>
  <c r="AE38" i="16"/>
  <c r="Y39" i="49"/>
  <c r="X39" i="49"/>
  <c r="AR36" i="103"/>
  <c r="Y37" i="10"/>
  <c r="X37" i="10"/>
  <c r="Y46" i="47"/>
  <c r="X46" i="47"/>
  <c r="Y42" i="51"/>
  <c r="Z42" i="51" s="1"/>
  <c r="X42" i="51"/>
  <c r="AR33" i="50"/>
  <c r="AH43" i="86"/>
  <c r="AQ43" i="86" s="1"/>
  <c r="Y36" i="99"/>
  <c r="X36" i="99"/>
  <c r="Z36" i="99" s="1"/>
  <c r="AF37" i="83"/>
  <c r="AO37" i="83" s="1"/>
  <c r="AG37" i="83"/>
  <c r="AP37" i="83" s="1"/>
  <c r="AE37" i="83"/>
  <c r="W38" i="83"/>
  <c r="AE41" i="100"/>
  <c r="W42" i="100"/>
  <c r="AG41" i="100"/>
  <c r="AP41" i="100" s="1"/>
  <c r="AF41" i="100"/>
  <c r="AO41" i="100" s="1"/>
  <c r="AI45" i="47"/>
  <c r="AR45" i="47" s="1"/>
  <c r="AN45" i="47"/>
  <c r="AR40" i="95"/>
  <c r="Z39" i="11"/>
  <c r="AR47" i="97"/>
  <c r="Z37" i="43"/>
  <c r="AI44" i="104"/>
  <c r="AN44" i="104"/>
  <c r="Y46" i="46"/>
  <c r="X46" i="46"/>
  <c r="Y36" i="87"/>
  <c r="X36" i="87"/>
  <c r="Y34" i="90"/>
  <c r="X34" i="90"/>
  <c r="AI43" i="52"/>
  <c r="AO43" i="52"/>
  <c r="AR41" i="44"/>
  <c r="AH37" i="103"/>
  <c r="AQ37" i="103" s="1"/>
  <c r="Z39" i="41"/>
  <c r="AE40" i="88"/>
  <c r="AG40" i="88"/>
  <c r="AP40" i="88" s="1"/>
  <c r="AF40" i="88"/>
  <c r="AO40" i="88" s="1"/>
  <c r="W41" i="88"/>
  <c r="AH48" i="97"/>
  <c r="AQ48" i="97" s="1"/>
  <c r="AH45" i="15"/>
  <c r="AQ45" i="15" s="1"/>
  <c r="AI36" i="10"/>
  <c r="AN36" i="10"/>
  <c r="AH41" i="45"/>
  <c r="AQ41" i="45" s="1"/>
  <c r="AR40" i="45"/>
  <c r="Z43" i="86"/>
  <c r="AF35" i="82"/>
  <c r="AO35" i="82" s="1"/>
  <c r="AE35" i="82"/>
  <c r="W36" i="82"/>
  <c r="AG35" i="82"/>
  <c r="AP35" i="82" s="1"/>
  <c r="AI37" i="18"/>
  <c r="AN37" i="18"/>
  <c r="AR36" i="43"/>
  <c r="AR36" i="83"/>
  <c r="AH42" i="44"/>
  <c r="AQ42" i="44" s="1"/>
  <c r="Y47" i="101"/>
  <c r="X47" i="101"/>
  <c r="AH46" i="32"/>
  <c r="AQ46" i="32" s="1"/>
  <c r="AI33" i="35"/>
  <c r="AN33" i="35"/>
  <c r="Y38" i="55"/>
  <c r="X38" i="55"/>
  <c r="AI45" i="46"/>
  <c r="AN45" i="46"/>
  <c r="AI44" i="93"/>
  <c r="AN44" i="93"/>
  <c r="AI33" i="90"/>
  <c r="AN33" i="90"/>
  <c r="AE35" i="98"/>
  <c r="AF35" i="98"/>
  <c r="AO35" i="98" s="1"/>
  <c r="AG35" i="98"/>
  <c r="AP35" i="98" s="1"/>
  <c r="W36" i="98"/>
  <c r="AH42" i="96"/>
  <c r="AQ42" i="96" s="1"/>
  <c r="AR40" i="100"/>
  <c r="AE44" i="53"/>
  <c r="AF44" i="53"/>
  <c r="AO44" i="53" s="1"/>
  <c r="AG44" i="53"/>
  <c r="AP44" i="53" s="1"/>
  <c r="W45" i="53"/>
  <c r="AR38" i="41"/>
  <c r="AR42" i="86"/>
  <c r="Y44" i="92"/>
  <c r="X44" i="92"/>
  <c r="Y37" i="42"/>
  <c r="X37" i="42"/>
  <c r="Z37" i="42" s="1"/>
  <c r="AI47" i="105"/>
  <c r="AN47" i="105"/>
  <c r="AI33" i="94"/>
  <c r="AN33" i="94"/>
  <c r="AR37" i="91"/>
  <c r="AI38" i="49"/>
  <c r="AN38" i="49"/>
  <c r="AR33" i="48"/>
  <c r="AH38" i="91"/>
  <c r="AQ38" i="91" s="1"/>
  <c r="AE42" i="44"/>
  <c r="AF42" i="44"/>
  <c r="AO42" i="44" s="1"/>
  <c r="AG42" i="44"/>
  <c r="AP42" i="44" s="1"/>
  <c r="W43" i="44"/>
  <c r="AI39" i="54"/>
  <c r="AN39" i="54"/>
  <c r="AI37" i="55"/>
  <c r="AN37" i="55"/>
  <c r="AR41" i="96"/>
  <c r="AI33" i="102"/>
  <c r="AN33" i="102"/>
  <c r="AR44" i="15"/>
  <c r="AH42" i="20"/>
  <c r="AQ42" i="20" s="1"/>
  <c r="AF42" i="96"/>
  <c r="AO42" i="96" s="1"/>
  <c r="AE42" i="96"/>
  <c r="W43" i="96"/>
  <c r="AG42" i="96"/>
  <c r="AP42" i="96" s="1"/>
  <c r="AH34" i="48"/>
  <c r="AQ34" i="48" s="1"/>
  <c r="AR45" i="32"/>
  <c r="AI41" i="51"/>
  <c r="AN41" i="51"/>
  <c r="AR41" i="13"/>
  <c r="AH34" i="50"/>
  <c r="AQ34" i="50" s="1"/>
  <c r="AI35" i="99"/>
  <c r="AN35" i="99"/>
  <c r="AH48" i="89"/>
  <c r="AQ48" i="89" s="1"/>
  <c r="AH42" i="13"/>
  <c r="AQ42" i="13" s="1"/>
  <c r="Y34" i="35"/>
  <c r="X34" i="35"/>
  <c r="AI46" i="101"/>
  <c r="AN46" i="101"/>
  <c r="AH41" i="95"/>
  <c r="AQ41" i="95" s="1"/>
  <c r="Z38" i="91"/>
  <c r="Y48" i="105"/>
  <c r="Z48" i="105" s="1"/>
  <c r="X48" i="105"/>
  <c r="Z41" i="95"/>
  <c r="Y34" i="94"/>
  <c r="X34" i="94"/>
  <c r="AH37" i="83"/>
  <c r="AQ37" i="83" s="1"/>
  <c r="Y40" i="54"/>
  <c r="Z40" i="54" s="1"/>
  <c r="X40" i="54"/>
  <c r="AR41" i="20"/>
  <c r="AI35" i="87"/>
  <c r="AN35" i="87"/>
  <c r="AH41" i="100"/>
  <c r="AQ41" i="100" s="1"/>
  <c r="Y34" i="102"/>
  <c r="Z34" i="102" s="1"/>
  <c r="X34" i="102"/>
  <c r="Y38" i="18"/>
  <c r="Z38" i="18"/>
  <c r="X38" i="18"/>
  <c r="Z42" i="20"/>
  <c r="AH33" i="85"/>
  <c r="AQ33" i="85" s="1"/>
  <c r="Z34" i="48"/>
  <c r="Z34" i="50"/>
  <c r="AI43" i="92"/>
  <c r="AN43" i="92"/>
  <c r="AI36" i="42"/>
  <c r="AR36" i="42" s="1"/>
  <c r="AN36" i="42"/>
  <c r="Z37" i="10" l="1"/>
  <c r="Z36" i="87"/>
  <c r="AG40" i="54"/>
  <c r="AP40" i="54" s="1"/>
  <c r="AE40" i="54"/>
  <c r="W41" i="54"/>
  <c r="AF40" i="54"/>
  <c r="AO40" i="54" s="1"/>
  <c r="AG37" i="10"/>
  <c r="AP37" i="10" s="1"/>
  <c r="AF37" i="10"/>
  <c r="AO37" i="10" s="1"/>
  <c r="W38" i="10"/>
  <c r="AE37" i="10"/>
  <c r="AG36" i="87"/>
  <c r="AP36" i="87" s="1"/>
  <c r="AE36" i="87"/>
  <c r="AF36" i="87"/>
  <c r="AO36" i="87" s="1"/>
  <c r="W37" i="87"/>
  <c r="W35" i="102"/>
  <c r="AG34" i="102"/>
  <c r="AP34" i="102" s="1"/>
  <c r="AF34" i="102"/>
  <c r="AO34" i="102" s="1"/>
  <c r="AE34" i="102"/>
  <c r="W49" i="105"/>
  <c r="AG48" i="105"/>
  <c r="AP48" i="105" s="1"/>
  <c r="AF48" i="105"/>
  <c r="AO48" i="105" s="1"/>
  <c r="AE48" i="105"/>
  <c r="AG42" i="51"/>
  <c r="AP42" i="51" s="1"/>
  <c r="W43" i="51"/>
  <c r="AF42" i="51"/>
  <c r="AO42" i="51" s="1"/>
  <c r="AE42" i="51"/>
  <c r="AE44" i="52"/>
  <c r="AF44" i="52"/>
  <c r="AO44" i="52" s="1"/>
  <c r="AG44" i="52"/>
  <c r="AP44" i="52" s="1"/>
  <c r="W45" i="52"/>
  <c r="AR46" i="101"/>
  <c r="AR41" i="51"/>
  <c r="AH37" i="42"/>
  <c r="AQ37" i="42" s="1"/>
  <c r="AR44" i="93"/>
  <c r="AI35" i="82"/>
  <c r="AN35" i="82"/>
  <c r="AR43" i="52"/>
  <c r="AF37" i="43"/>
  <c r="AO37" i="43" s="1"/>
  <c r="W38" i="43"/>
  <c r="AE37" i="43"/>
  <c r="AG37" i="43"/>
  <c r="AP37" i="43" s="1"/>
  <c r="AI41" i="100"/>
  <c r="AN41" i="100"/>
  <c r="AH36" i="99"/>
  <c r="AQ36" i="99" s="1"/>
  <c r="AH45" i="104"/>
  <c r="AQ45" i="104" s="1"/>
  <c r="AH44" i="52"/>
  <c r="AQ44" i="52" s="1"/>
  <c r="AI48" i="89"/>
  <c r="AP48" i="89"/>
  <c r="Y38" i="103"/>
  <c r="X38" i="103"/>
  <c r="AI41" i="45"/>
  <c r="AN41" i="45"/>
  <c r="AR37" i="55"/>
  <c r="AE37" i="42"/>
  <c r="AF37" i="42"/>
  <c r="AO37" i="42" s="1"/>
  <c r="W38" i="42"/>
  <c r="AG37" i="42"/>
  <c r="AP37" i="42" s="1"/>
  <c r="AR33" i="35"/>
  <c r="AH47" i="101"/>
  <c r="AQ47" i="101" s="1"/>
  <c r="AH34" i="90"/>
  <c r="AQ34" i="90" s="1"/>
  <c r="AH46" i="46"/>
  <c r="AQ46" i="46" s="1"/>
  <c r="AF36" i="99"/>
  <c r="AO36" i="99" s="1"/>
  <c r="AE36" i="99"/>
  <c r="W37" i="99"/>
  <c r="AG36" i="99"/>
  <c r="AP36" i="99" s="1"/>
  <c r="AH46" i="47"/>
  <c r="AQ46" i="47" s="1"/>
  <c r="AI38" i="16"/>
  <c r="AN38" i="16"/>
  <c r="AG45" i="104"/>
  <c r="AP45" i="104" s="1"/>
  <c r="AE45" i="104"/>
  <c r="W46" i="104"/>
  <c r="AF45" i="104"/>
  <c r="AO45" i="104" s="1"/>
  <c r="AI46" i="32"/>
  <c r="AN46" i="32"/>
  <c r="AI37" i="103"/>
  <c r="AN37" i="103"/>
  <c r="AE41" i="95"/>
  <c r="AG41" i="95"/>
  <c r="AP41" i="95" s="1"/>
  <c r="W42" i="95"/>
  <c r="AF41" i="95"/>
  <c r="AO41" i="95" s="1"/>
  <c r="AH34" i="35"/>
  <c r="AQ34" i="35" s="1"/>
  <c r="AR43" i="92"/>
  <c r="AH34" i="102"/>
  <c r="AQ34" i="102" s="1"/>
  <c r="AH40" i="54"/>
  <c r="AQ40" i="54" s="1"/>
  <c r="AH48" i="105"/>
  <c r="AQ48" i="105" s="1"/>
  <c r="Z34" i="35"/>
  <c r="AI42" i="44"/>
  <c r="AN42" i="44"/>
  <c r="AI44" i="53"/>
  <c r="AN44" i="53"/>
  <c r="AI35" i="98"/>
  <c r="AN35" i="98"/>
  <c r="AR45" i="46"/>
  <c r="Z47" i="101"/>
  <c r="AR37" i="18"/>
  <c r="AE43" i="86"/>
  <c r="W44" i="86"/>
  <c r="AG43" i="86"/>
  <c r="AP43" i="86" s="1"/>
  <c r="AF43" i="86"/>
  <c r="AO43" i="86" s="1"/>
  <c r="AI40" i="88"/>
  <c r="AN40" i="88"/>
  <c r="Z34" i="90"/>
  <c r="Z46" i="46"/>
  <c r="Y38" i="83"/>
  <c r="X38" i="83"/>
  <c r="Z46" i="47"/>
  <c r="Y47" i="32"/>
  <c r="X47" i="32"/>
  <c r="Z47" i="32" s="1"/>
  <c r="AE34" i="50"/>
  <c r="AF34" i="50"/>
  <c r="AO34" i="50" s="1"/>
  <c r="W35" i="50"/>
  <c r="AG34" i="50"/>
  <c r="AP34" i="50" s="1"/>
  <c r="AR35" i="99"/>
  <c r="AR33" i="102"/>
  <c r="AR39" i="54"/>
  <c r="AR33" i="94"/>
  <c r="AH44" i="92"/>
  <c r="AQ44" i="92" s="1"/>
  <c r="AH38" i="55"/>
  <c r="AQ38" i="55" s="1"/>
  <c r="AE39" i="41"/>
  <c r="AF39" i="41"/>
  <c r="AO39" i="41" s="1"/>
  <c r="W40" i="41"/>
  <c r="AG39" i="41"/>
  <c r="AP39" i="41" s="1"/>
  <c r="W40" i="11"/>
  <c r="AF39" i="11"/>
  <c r="AO39" i="11" s="1"/>
  <c r="AG39" i="11"/>
  <c r="AP39" i="11" s="1"/>
  <c r="AE39" i="11"/>
  <c r="AI37" i="83"/>
  <c r="AR37" i="83" s="1"/>
  <c r="AN37" i="83"/>
  <c r="AH39" i="49"/>
  <c r="AQ39" i="49" s="1"/>
  <c r="Y39" i="16"/>
  <c r="X39" i="16"/>
  <c r="Z39" i="16" s="1"/>
  <c r="AG45" i="93"/>
  <c r="AP45" i="93" s="1"/>
  <c r="W46" i="93"/>
  <c r="AF45" i="93"/>
  <c r="AO45" i="93" s="1"/>
  <c r="AE45" i="93"/>
  <c r="Y43" i="84"/>
  <c r="Z43" i="84"/>
  <c r="X43" i="84"/>
  <c r="AI45" i="15"/>
  <c r="AO45" i="15"/>
  <c r="AI42" i="13"/>
  <c r="AN42" i="13"/>
  <c r="Y49" i="89"/>
  <c r="X49" i="89"/>
  <c r="AF38" i="18"/>
  <c r="AO38" i="18" s="1"/>
  <c r="AE38" i="18"/>
  <c r="W39" i="18"/>
  <c r="AG38" i="18"/>
  <c r="AP38" i="18" s="1"/>
  <c r="AG34" i="48"/>
  <c r="AP34" i="48" s="1"/>
  <c r="W35" i="48"/>
  <c r="AF34" i="48"/>
  <c r="AO34" i="48" s="1"/>
  <c r="AE34" i="48"/>
  <c r="AG42" i="20"/>
  <c r="AP42" i="20" s="1"/>
  <c r="AF42" i="20"/>
  <c r="AO42" i="20" s="1"/>
  <c r="AE42" i="20"/>
  <c r="W43" i="20"/>
  <c r="AH34" i="94"/>
  <c r="AQ34" i="94" s="1"/>
  <c r="Y43" i="96"/>
  <c r="X43" i="96"/>
  <c r="Z43" i="96" s="1"/>
  <c r="Z44" i="92"/>
  <c r="AR33" i="90"/>
  <c r="Z38" i="55"/>
  <c r="AH36" i="87"/>
  <c r="AQ36" i="87" s="1"/>
  <c r="AH42" i="51"/>
  <c r="AQ42" i="51" s="1"/>
  <c r="AH37" i="10"/>
  <c r="AQ37" i="10" s="1"/>
  <c r="Z39" i="49"/>
  <c r="AI33" i="85"/>
  <c r="AN33" i="85"/>
  <c r="AI42" i="84"/>
  <c r="AN42" i="84"/>
  <c r="Y46" i="15"/>
  <c r="X46" i="15"/>
  <c r="Y43" i="13"/>
  <c r="X43" i="13"/>
  <c r="Z43" i="13" s="1"/>
  <c r="AI48" i="97"/>
  <c r="AN48" i="97"/>
  <c r="AH38" i="18"/>
  <c r="AQ38" i="18" s="1"/>
  <c r="AR35" i="87"/>
  <c r="Z34" i="94"/>
  <c r="AG38" i="91"/>
  <c r="AP38" i="91" s="1"/>
  <c r="AE38" i="91"/>
  <c r="W39" i="91"/>
  <c r="AF38" i="91"/>
  <c r="AO38" i="91" s="1"/>
  <c r="AI42" i="96"/>
  <c r="AN42" i="96"/>
  <c r="Y43" i="44"/>
  <c r="X43" i="44"/>
  <c r="AR38" i="49"/>
  <c r="AR47" i="105"/>
  <c r="Y45" i="53"/>
  <c r="X45" i="53"/>
  <c r="Y36" i="98"/>
  <c r="X36" i="98"/>
  <c r="Z36" i="98" s="1"/>
  <c r="Y36" i="82"/>
  <c r="X36" i="82"/>
  <c r="AR36" i="10"/>
  <c r="Y41" i="88"/>
  <c r="X41" i="88"/>
  <c r="AR44" i="104"/>
  <c r="Y42" i="100"/>
  <c r="Z42" i="100" s="1"/>
  <c r="X42" i="100"/>
  <c r="Y34" i="85"/>
  <c r="X34" i="85"/>
  <c r="AH45" i="93"/>
  <c r="AQ45" i="93" s="1"/>
  <c r="Y42" i="45"/>
  <c r="X42" i="45"/>
  <c r="Y49" i="97"/>
  <c r="Z49" i="97"/>
  <c r="X49" i="97"/>
  <c r="Z34" i="85" l="1"/>
  <c r="Z38" i="83"/>
  <c r="AG38" i="83" s="1"/>
  <c r="AP38" i="83" s="1"/>
  <c r="Z42" i="45"/>
  <c r="Z36" i="82"/>
  <c r="AE36" i="82" s="1"/>
  <c r="AF38" i="83"/>
  <c r="AO38" i="83" s="1"/>
  <c r="W39" i="83"/>
  <c r="AE38" i="83"/>
  <c r="W37" i="82"/>
  <c r="AG36" i="82"/>
  <c r="AP36" i="82" s="1"/>
  <c r="W48" i="32"/>
  <c r="AE47" i="32"/>
  <c r="AN47" i="32" s="1"/>
  <c r="AF47" i="32"/>
  <c r="AG47" i="32"/>
  <c r="AP47" i="32" s="1"/>
  <c r="AF34" i="85"/>
  <c r="AO34" i="85" s="1"/>
  <c r="W35" i="85"/>
  <c r="AE34" i="85"/>
  <c r="AG34" i="85"/>
  <c r="AP34" i="85" s="1"/>
  <c r="W43" i="45"/>
  <c r="AE42" i="45"/>
  <c r="AF42" i="45"/>
  <c r="AO42" i="45" s="1"/>
  <c r="AG42" i="45"/>
  <c r="AP42" i="45" s="1"/>
  <c r="AH49" i="97"/>
  <c r="AQ49" i="97" s="1"/>
  <c r="AE42" i="100"/>
  <c r="W43" i="100"/>
  <c r="AG42" i="100"/>
  <c r="AP42" i="100" s="1"/>
  <c r="AF42" i="100"/>
  <c r="AO42" i="100" s="1"/>
  <c r="AE36" i="98"/>
  <c r="AF36" i="98"/>
  <c r="AO36" i="98" s="1"/>
  <c r="AG36" i="98"/>
  <c r="AP36" i="98" s="1"/>
  <c r="W37" i="98"/>
  <c r="W44" i="13"/>
  <c r="AG43" i="13"/>
  <c r="AP43" i="13" s="1"/>
  <c r="AF43" i="13"/>
  <c r="AO43" i="13" s="1"/>
  <c r="AE43" i="13"/>
  <c r="AR42" i="84"/>
  <c r="AR42" i="96"/>
  <c r="W35" i="94"/>
  <c r="AE34" i="94"/>
  <c r="AG34" i="94"/>
  <c r="AP34" i="94" s="1"/>
  <c r="AF34" i="94"/>
  <c r="AO34" i="94" s="1"/>
  <c r="AE38" i="55"/>
  <c r="AF38" i="55"/>
  <c r="AO38" i="55" s="1"/>
  <c r="AG38" i="55"/>
  <c r="AP38" i="55" s="1"/>
  <c r="W39" i="55"/>
  <c r="AI34" i="48"/>
  <c r="AN34" i="48"/>
  <c r="Y39" i="18"/>
  <c r="X39" i="18"/>
  <c r="AH39" i="16"/>
  <c r="AQ39" i="16" s="1"/>
  <c r="AI34" i="50"/>
  <c r="AN34" i="50"/>
  <c r="AR38" i="16"/>
  <c r="Y38" i="42"/>
  <c r="X38" i="42"/>
  <c r="Z38" i="42" s="1"/>
  <c r="AR41" i="45"/>
  <c r="AI48" i="105"/>
  <c r="AN48" i="105"/>
  <c r="AI36" i="87"/>
  <c r="AN36" i="87"/>
  <c r="AG47" i="101"/>
  <c r="AP47" i="101" s="1"/>
  <c r="AE47" i="101"/>
  <c r="AF47" i="101"/>
  <c r="AO47" i="101" s="1"/>
  <c r="W48" i="101"/>
  <c r="AI41" i="95"/>
  <c r="AN41" i="95"/>
  <c r="AH38" i="103"/>
  <c r="AQ38" i="103" s="1"/>
  <c r="AI37" i="43"/>
  <c r="AN37" i="43"/>
  <c r="AR35" i="82"/>
  <c r="AI42" i="51"/>
  <c r="AN42" i="51"/>
  <c r="AH46" i="15"/>
  <c r="AQ46" i="15" s="1"/>
  <c r="AH43" i="44"/>
  <c r="AQ43" i="44" s="1"/>
  <c r="Z46" i="15"/>
  <c r="AF39" i="49"/>
  <c r="AO39" i="49" s="1"/>
  <c r="AG39" i="49"/>
  <c r="AP39" i="49" s="1"/>
  <c r="W40" i="49"/>
  <c r="AE39" i="49"/>
  <c r="AI42" i="20"/>
  <c r="AN42" i="20"/>
  <c r="Y35" i="48"/>
  <c r="Z35" i="48" s="1"/>
  <c r="X35" i="48"/>
  <c r="AI45" i="93"/>
  <c r="AN45" i="93"/>
  <c r="Y40" i="11"/>
  <c r="Z40" i="11" s="1"/>
  <c r="X40" i="11"/>
  <c r="AF46" i="46"/>
  <c r="AO46" i="46" s="1"/>
  <c r="AG46" i="46"/>
  <c r="AE46" i="46"/>
  <c r="AN46" i="46" s="1"/>
  <c r="W47" i="46"/>
  <c r="Y46" i="104"/>
  <c r="X46" i="104"/>
  <c r="Y37" i="99"/>
  <c r="X37" i="99"/>
  <c r="AI37" i="42"/>
  <c r="AN37" i="42"/>
  <c r="Z38" i="103"/>
  <c r="Y38" i="43"/>
  <c r="X38" i="43"/>
  <c r="Y45" i="52"/>
  <c r="X45" i="52"/>
  <c r="Y35" i="102"/>
  <c r="X35" i="102"/>
  <c r="AH34" i="85"/>
  <c r="AQ34" i="85" s="1"/>
  <c r="AH36" i="82"/>
  <c r="AQ36" i="82" s="1"/>
  <c r="AH45" i="53"/>
  <c r="AQ45" i="53" s="1"/>
  <c r="AR33" i="85"/>
  <c r="Y43" i="20"/>
  <c r="Z43" i="20" s="1"/>
  <c r="X43" i="20"/>
  <c r="AR42" i="13"/>
  <c r="AR44" i="53"/>
  <c r="AF49" i="97"/>
  <c r="AO49" i="97" s="1"/>
  <c r="AG49" i="97"/>
  <c r="AP49" i="97" s="1"/>
  <c r="AE49" i="97"/>
  <c r="W50" i="97"/>
  <c r="AR48" i="97"/>
  <c r="AF44" i="92"/>
  <c r="AO44" i="92" s="1"/>
  <c r="W45" i="92"/>
  <c r="AG44" i="92"/>
  <c r="AP44" i="92" s="1"/>
  <c r="AE44" i="92"/>
  <c r="AH49" i="89"/>
  <c r="AQ49" i="89" s="1"/>
  <c r="AR45" i="15"/>
  <c r="AF34" i="90"/>
  <c r="AO34" i="90" s="1"/>
  <c r="AE34" i="90"/>
  <c r="AG34" i="90"/>
  <c r="AP34" i="90" s="1"/>
  <c r="W35" i="90"/>
  <c r="Y44" i="86"/>
  <c r="X44" i="86"/>
  <c r="AR42" i="44"/>
  <c r="AR37" i="103"/>
  <c r="AI45" i="104"/>
  <c r="AN45" i="104"/>
  <c r="AI36" i="99"/>
  <c r="AN36" i="99"/>
  <c r="Y43" i="51"/>
  <c r="Z43" i="51" s="1"/>
  <c r="X43" i="51"/>
  <c r="Y49" i="105"/>
  <c r="Z49" i="105"/>
  <c r="X49" i="105"/>
  <c r="AI37" i="10"/>
  <c r="AR37" i="10" s="1"/>
  <c r="AN37" i="10"/>
  <c r="Y41" i="54"/>
  <c r="X41" i="54"/>
  <c r="AI38" i="18"/>
  <c r="AN38" i="18"/>
  <c r="AI39" i="41"/>
  <c r="AN39" i="41"/>
  <c r="AH47" i="32"/>
  <c r="AQ47" i="32" s="1"/>
  <c r="Z41" i="88"/>
  <c r="AH41" i="88"/>
  <c r="AQ41" i="88" s="1"/>
  <c r="Z43" i="44"/>
  <c r="Y39" i="91"/>
  <c r="Z39" i="91" s="1"/>
  <c r="X39" i="91"/>
  <c r="AH42" i="100"/>
  <c r="AQ42" i="100" s="1"/>
  <c r="AH36" i="98"/>
  <c r="AQ36" i="98" s="1"/>
  <c r="AI38" i="91"/>
  <c r="AN38" i="91"/>
  <c r="AH43" i="13"/>
  <c r="AQ43" i="13" s="1"/>
  <c r="AH43" i="96"/>
  <c r="AQ43" i="96" s="1"/>
  <c r="Z49" i="89"/>
  <c r="AH43" i="84"/>
  <c r="AQ43" i="84" s="1"/>
  <c r="Y46" i="93"/>
  <c r="X46" i="93"/>
  <c r="Y35" i="50"/>
  <c r="X35" i="50"/>
  <c r="AG46" i="47"/>
  <c r="AP46" i="47" s="1"/>
  <c r="AF46" i="47"/>
  <c r="AO46" i="47" s="1"/>
  <c r="W47" i="47"/>
  <c r="AE46" i="47"/>
  <c r="AI43" i="86"/>
  <c r="AN43" i="86"/>
  <c r="AE34" i="35"/>
  <c r="W35" i="35"/>
  <c r="AG34" i="35"/>
  <c r="AP34" i="35" s="1"/>
  <c r="AF34" i="35"/>
  <c r="AO34" i="35" s="1"/>
  <c r="AR41" i="100"/>
  <c r="Y37" i="87"/>
  <c r="X37" i="87"/>
  <c r="Y38" i="10"/>
  <c r="Z38" i="10" s="1"/>
  <c r="X38" i="10"/>
  <c r="AI40" i="54"/>
  <c r="AN40" i="54"/>
  <c r="AE39" i="16"/>
  <c r="AN39" i="16" s="1"/>
  <c r="AG39" i="16"/>
  <c r="AP39" i="16" s="1"/>
  <c r="W40" i="16"/>
  <c r="AF39" i="16"/>
  <c r="Z45" i="53"/>
  <c r="AH42" i="45"/>
  <c r="AQ42" i="45" s="1"/>
  <c r="W44" i="96"/>
  <c r="AG43" i="96"/>
  <c r="AP43" i="96" s="1"/>
  <c r="AF43" i="96"/>
  <c r="AO43" i="96" s="1"/>
  <c r="AE43" i="96"/>
  <c r="W44" i="84"/>
  <c r="AE43" i="84"/>
  <c r="AF43" i="84"/>
  <c r="AO43" i="84" s="1"/>
  <c r="AG43" i="84"/>
  <c r="AP43" i="84" s="1"/>
  <c r="AI39" i="11"/>
  <c r="AN39" i="11"/>
  <c r="Y40" i="41"/>
  <c r="X40" i="41"/>
  <c r="AH38" i="83"/>
  <c r="AQ38" i="83" s="1"/>
  <c r="AR40" i="88"/>
  <c r="AR35" i="98"/>
  <c r="Y42" i="95"/>
  <c r="X42" i="95"/>
  <c r="AR46" i="32"/>
  <c r="AR48" i="89"/>
  <c r="AI44" i="52"/>
  <c r="AN44" i="52"/>
  <c r="AI34" i="102"/>
  <c r="AN34" i="102"/>
  <c r="AF36" i="82" l="1"/>
  <c r="AO36" i="82" s="1"/>
  <c r="Z37" i="87"/>
  <c r="AF43" i="51"/>
  <c r="AO43" i="51" s="1"/>
  <c r="AG43" i="51"/>
  <c r="AP43" i="51" s="1"/>
  <c r="W44" i="51"/>
  <c r="AE43" i="51"/>
  <c r="AF37" i="87"/>
  <c r="AO37" i="87" s="1"/>
  <c r="AE37" i="87"/>
  <c r="AG37" i="87"/>
  <c r="AP37" i="87" s="1"/>
  <c r="W38" i="87"/>
  <c r="AG35" i="48"/>
  <c r="AP35" i="48" s="1"/>
  <c r="AE35" i="48"/>
  <c r="W36" i="48"/>
  <c r="AF35" i="48"/>
  <c r="AO35" i="48" s="1"/>
  <c r="AE38" i="10"/>
  <c r="AG38" i="10"/>
  <c r="AP38" i="10" s="1"/>
  <c r="AF38" i="10"/>
  <c r="AO38" i="10" s="1"/>
  <c r="W39" i="10"/>
  <c r="AE43" i="20"/>
  <c r="AG43" i="20"/>
  <c r="AP43" i="20" s="1"/>
  <c r="AF43" i="20"/>
  <c r="AO43" i="20" s="1"/>
  <c r="W44" i="20"/>
  <c r="AI43" i="84"/>
  <c r="AN43" i="84"/>
  <c r="Y44" i="96"/>
  <c r="X44" i="96"/>
  <c r="Z44" i="96" s="1"/>
  <c r="AE45" i="53"/>
  <c r="AF45" i="53"/>
  <c r="AO45" i="53" s="1"/>
  <c r="AG45" i="53"/>
  <c r="AP45" i="53" s="1"/>
  <c r="W46" i="53"/>
  <c r="AI46" i="47"/>
  <c r="AN46" i="47"/>
  <c r="AR39" i="41"/>
  <c r="AR37" i="42"/>
  <c r="AH40" i="11"/>
  <c r="AQ40" i="11" s="1"/>
  <c r="Y40" i="49"/>
  <c r="X40" i="49"/>
  <c r="Z40" i="49" s="1"/>
  <c r="AI47" i="101"/>
  <c r="AN47" i="101"/>
  <c r="AR34" i="48"/>
  <c r="AI36" i="98"/>
  <c r="AN36" i="98"/>
  <c r="AI34" i="85"/>
  <c r="AN34" i="85"/>
  <c r="AI36" i="82"/>
  <c r="AN36" i="82"/>
  <c r="AR40" i="54"/>
  <c r="Y35" i="35"/>
  <c r="X35" i="35"/>
  <c r="Y47" i="47"/>
  <c r="X47" i="47"/>
  <c r="Z47" i="47" s="1"/>
  <c r="AH46" i="93"/>
  <c r="AQ46" i="93" s="1"/>
  <c r="AH35" i="102"/>
  <c r="AQ35" i="102" s="1"/>
  <c r="AH38" i="43"/>
  <c r="AQ38" i="43" s="1"/>
  <c r="AH37" i="99"/>
  <c r="AQ37" i="99" s="1"/>
  <c r="AF40" i="11"/>
  <c r="AO40" i="11" s="1"/>
  <c r="AE40" i="11"/>
  <c r="W41" i="11"/>
  <c r="AG40" i="11"/>
  <c r="AP40" i="11" s="1"/>
  <c r="AR37" i="43"/>
  <c r="Y44" i="13"/>
  <c r="X44" i="13"/>
  <c r="Y35" i="85"/>
  <c r="X35" i="85"/>
  <c r="Z35" i="85" s="1"/>
  <c r="Y48" i="32"/>
  <c r="X48" i="32"/>
  <c r="Z48" i="32" s="1"/>
  <c r="AR39" i="11"/>
  <c r="AI39" i="16"/>
  <c r="AO39" i="16"/>
  <c r="AH38" i="10"/>
  <c r="AQ38" i="10" s="1"/>
  <c r="AI34" i="35"/>
  <c r="AN34" i="35"/>
  <c r="Z46" i="93"/>
  <c r="AH39" i="91"/>
  <c r="AQ39" i="91" s="1"/>
  <c r="AR38" i="18"/>
  <c r="AH49" i="105"/>
  <c r="AQ49" i="105" s="1"/>
  <c r="Y35" i="90"/>
  <c r="X35" i="90"/>
  <c r="Z35" i="90" s="1"/>
  <c r="AI44" i="92"/>
  <c r="AN44" i="92"/>
  <c r="Z35" i="102"/>
  <c r="Z38" i="43"/>
  <c r="Z37" i="99"/>
  <c r="Y47" i="46"/>
  <c r="X47" i="46"/>
  <c r="AR41" i="95"/>
  <c r="AH38" i="42"/>
  <c r="AQ38" i="42" s="1"/>
  <c r="AR34" i="50"/>
  <c r="AH39" i="18"/>
  <c r="AQ39" i="18" s="1"/>
  <c r="Y39" i="55"/>
  <c r="X39" i="55"/>
  <c r="AI42" i="45"/>
  <c r="AN42" i="45"/>
  <c r="AI38" i="83"/>
  <c r="AN38" i="83"/>
  <c r="AI43" i="96"/>
  <c r="AN43" i="96"/>
  <c r="Y40" i="16"/>
  <c r="X40" i="16"/>
  <c r="AF49" i="89"/>
  <c r="AO49" i="89" s="1"/>
  <c r="AE49" i="89"/>
  <c r="W50" i="89"/>
  <c r="AG49" i="89"/>
  <c r="AP49" i="89" s="1"/>
  <c r="AR38" i="91"/>
  <c r="W40" i="91"/>
  <c r="AG39" i="91"/>
  <c r="AP39" i="91" s="1"/>
  <c r="AE39" i="91"/>
  <c r="AF39" i="91"/>
  <c r="AO39" i="91" s="1"/>
  <c r="AH41" i="54"/>
  <c r="AQ41" i="54" s="1"/>
  <c r="AF49" i="105"/>
  <c r="AO49" i="105" s="1"/>
  <c r="AE49" i="105"/>
  <c r="W50" i="105"/>
  <c r="AG49" i="105"/>
  <c r="AP49" i="105" s="1"/>
  <c r="AR36" i="99"/>
  <c r="Y50" i="97"/>
  <c r="X50" i="97"/>
  <c r="AR42" i="20"/>
  <c r="W47" i="15"/>
  <c r="AE46" i="15"/>
  <c r="AG46" i="15"/>
  <c r="AP46" i="15" s="1"/>
  <c r="AF46" i="15"/>
  <c r="AO46" i="15" s="1"/>
  <c r="AR42" i="51"/>
  <c r="AR36" i="87"/>
  <c r="AG38" i="42"/>
  <c r="AP38" i="42" s="1"/>
  <c r="AF38" i="42"/>
  <c r="AO38" i="42" s="1"/>
  <c r="W39" i="42"/>
  <c r="AE38" i="42"/>
  <c r="Z39" i="18"/>
  <c r="AI34" i="94"/>
  <c r="AN34" i="94"/>
  <c r="Y37" i="98"/>
  <c r="X37" i="98"/>
  <c r="Y43" i="45"/>
  <c r="X43" i="45"/>
  <c r="Z43" i="45" s="1"/>
  <c r="Y44" i="84"/>
  <c r="X44" i="84"/>
  <c r="AH42" i="95"/>
  <c r="AQ42" i="95" s="1"/>
  <c r="AH40" i="41"/>
  <c r="AQ40" i="41" s="1"/>
  <c r="AR43" i="86"/>
  <c r="AH35" i="50"/>
  <c r="AQ35" i="50" s="1"/>
  <c r="Z41" i="54"/>
  <c r="AH44" i="86"/>
  <c r="AQ44" i="86" s="1"/>
  <c r="AI34" i="90"/>
  <c r="AN34" i="90"/>
  <c r="Y45" i="92"/>
  <c r="X45" i="92"/>
  <c r="AI49" i="97"/>
  <c r="AN49" i="97"/>
  <c r="AH45" i="52"/>
  <c r="AQ45" i="52" s="1"/>
  <c r="AF38" i="103"/>
  <c r="AO38" i="103" s="1"/>
  <c r="W39" i="103"/>
  <c r="AG38" i="103"/>
  <c r="AP38" i="103" s="1"/>
  <c r="AE38" i="103"/>
  <c r="AH46" i="104"/>
  <c r="AQ46" i="104" s="1"/>
  <c r="AI46" i="46"/>
  <c r="AR46" i="46" s="1"/>
  <c r="AP46" i="46"/>
  <c r="AR45" i="93"/>
  <c r="Y48" i="101"/>
  <c r="X48" i="101"/>
  <c r="Y35" i="94"/>
  <c r="X35" i="94"/>
  <c r="AI43" i="13"/>
  <c r="AN43" i="13"/>
  <c r="Y43" i="100"/>
  <c r="Z43" i="100" s="1"/>
  <c r="X43" i="100"/>
  <c r="Y39" i="83"/>
  <c r="Z39" i="83" s="1"/>
  <c r="X39" i="83"/>
  <c r="AR34" i="102"/>
  <c r="AR44" i="52"/>
  <c r="Z42" i="95"/>
  <c r="Z40" i="41"/>
  <c r="AH37" i="87"/>
  <c r="AQ37" i="87" s="1"/>
  <c r="Z35" i="50"/>
  <c r="AE43" i="44"/>
  <c r="AF43" i="44"/>
  <c r="AO43" i="44" s="1"/>
  <c r="AG43" i="44"/>
  <c r="AP43" i="44" s="1"/>
  <c r="W44" i="44"/>
  <c r="AF41" i="88"/>
  <c r="AO41" i="88" s="1"/>
  <c r="AG41" i="88"/>
  <c r="AP41" i="88" s="1"/>
  <c r="W42" i="88"/>
  <c r="AE41" i="88"/>
  <c r="AH43" i="51"/>
  <c r="AQ43" i="51" s="1"/>
  <c r="AR45" i="104"/>
  <c r="Z44" i="86"/>
  <c r="AH43" i="20"/>
  <c r="AQ43" i="20" s="1"/>
  <c r="Z45" i="52"/>
  <c r="Z46" i="104"/>
  <c r="AH35" i="48"/>
  <c r="AQ35" i="48" s="1"/>
  <c r="AI39" i="49"/>
  <c r="AN39" i="49"/>
  <c r="AR48" i="105"/>
  <c r="AI38" i="55"/>
  <c r="AN38" i="55"/>
  <c r="AI42" i="100"/>
  <c r="AN42" i="100"/>
  <c r="AI47" i="32"/>
  <c r="AO47" i="32"/>
  <c r="Y37" i="82"/>
  <c r="X37" i="82"/>
  <c r="Z45" i="92" l="1"/>
  <c r="Z47" i="46"/>
  <c r="Z44" i="13"/>
  <c r="Z37" i="82"/>
  <c r="AE37" i="82" s="1"/>
  <c r="Z48" i="101"/>
  <c r="AF48" i="101" s="1"/>
  <c r="AO48" i="101" s="1"/>
  <c r="AG48" i="32"/>
  <c r="AP48" i="32" s="1"/>
  <c r="W49" i="32"/>
  <c r="AF48" i="32"/>
  <c r="AO48" i="32" s="1"/>
  <c r="AE48" i="32"/>
  <c r="W41" i="49"/>
  <c r="AE40" i="49"/>
  <c r="AF40" i="49"/>
  <c r="AO40" i="49" s="1"/>
  <c r="AG40" i="49"/>
  <c r="AP40" i="49" s="1"/>
  <c r="AG48" i="101"/>
  <c r="AP48" i="101" s="1"/>
  <c r="AG43" i="100"/>
  <c r="AP43" i="100" s="1"/>
  <c r="AE43" i="100"/>
  <c r="AF43" i="100"/>
  <c r="AO43" i="100" s="1"/>
  <c r="W44" i="100"/>
  <c r="AF37" i="82"/>
  <c r="AO37" i="82" s="1"/>
  <c r="W38" i="82"/>
  <c r="AG37" i="82"/>
  <c r="AP37" i="82" s="1"/>
  <c r="AE47" i="47"/>
  <c r="AG47" i="47"/>
  <c r="AP47" i="47" s="1"/>
  <c r="W48" i="47"/>
  <c r="AF47" i="47"/>
  <c r="AO47" i="47" s="1"/>
  <c r="AE45" i="92"/>
  <c r="AN45" i="92" s="1"/>
  <c r="W46" i="92"/>
  <c r="AG45" i="92"/>
  <c r="AF45" i="92"/>
  <c r="AO45" i="92" s="1"/>
  <c r="AF47" i="46"/>
  <c r="AO47" i="46" s="1"/>
  <c r="AG47" i="46"/>
  <c r="AP47" i="46" s="1"/>
  <c r="W48" i="46"/>
  <c r="AE47" i="46"/>
  <c r="AE44" i="13"/>
  <c r="AN44" i="13" s="1"/>
  <c r="AF44" i="13"/>
  <c r="AO44" i="13" s="1"/>
  <c r="W45" i="13"/>
  <c r="AG44" i="13"/>
  <c r="AE42" i="95"/>
  <c r="AG42" i="95"/>
  <c r="AP42" i="95" s="1"/>
  <c r="W43" i="95"/>
  <c r="AF42" i="95"/>
  <c r="AO42" i="95" s="1"/>
  <c r="AG45" i="52"/>
  <c r="AP45" i="52" s="1"/>
  <c r="W46" i="52"/>
  <c r="AE45" i="52"/>
  <c r="AF45" i="52"/>
  <c r="AO45" i="52" s="1"/>
  <c r="AG44" i="86"/>
  <c r="AP44" i="86" s="1"/>
  <c r="AE44" i="86"/>
  <c r="AF44" i="86"/>
  <c r="AO44" i="86" s="1"/>
  <c r="W45" i="86"/>
  <c r="AG35" i="50"/>
  <c r="AP35" i="50" s="1"/>
  <c r="AF35" i="50"/>
  <c r="AO35" i="50" s="1"/>
  <c r="AE35" i="50"/>
  <c r="W36" i="50"/>
  <c r="W41" i="41"/>
  <c r="AF40" i="41"/>
  <c r="AO40" i="41" s="1"/>
  <c r="AG40" i="41"/>
  <c r="AP40" i="41" s="1"/>
  <c r="AE40" i="41"/>
  <c r="AH39" i="83"/>
  <c r="AQ39" i="83" s="1"/>
  <c r="AI38" i="103"/>
  <c r="AN38" i="103"/>
  <c r="AH43" i="45"/>
  <c r="AQ43" i="45" s="1"/>
  <c r="AI39" i="91"/>
  <c r="AN39" i="91"/>
  <c r="AR42" i="45"/>
  <c r="AH47" i="46"/>
  <c r="AQ47" i="46" s="1"/>
  <c r="Y41" i="11"/>
  <c r="X41" i="11"/>
  <c r="AR36" i="98"/>
  <c r="AR46" i="47"/>
  <c r="AH44" i="96"/>
  <c r="AQ44" i="96" s="1"/>
  <c r="Y44" i="20"/>
  <c r="X44" i="20"/>
  <c r="AI35" i="48"/>
  <c r="AN35" i="48"/>
  <c r="AE43" i="45"/>
  <c r="AF43" i="45"/>
  <c r="AO43" i="45" s="1"/>
  <c r="AG43" i="45"/>
  <c r="AP43" i="45" s="1"/>
  <c r="W44" i="45"/>
  <c r="AR34" i="94"/>
  <c r="AH50" i="97"/>
  <c r="AQ50" i="97" s="1"/>
  <c r="Y50" i="89"/>
  <c r="X50" i="89"/>
  <c r="AH39" i="55"/>
  <c r="AQ39" i="55" s="1"/>
  <c r="AR44" i="92"/>
  <c r="AR34" i="35"/>
  <c r="AI40" i="11"/>
  <c r="AN40" i="11"/>
  <c r="AE44" i="96"/>
  <c r="W45" i="96"/>
  <c r="AF44" i="96"/>
  <c r="AO44" i="96" s="1"/>
  <c r="AG44" i="96"/>
  <c r="AP44" i="96" s="1"/>
  <c r="AR43" i="13"/>
  <c r="Y44" i="44"/>
  <c r="X44" i="44"/>
  <c r="Z44" i="44" s="1"/>
  <c r="AH35" i="94"/>
  <c r="AQ35" i="94" s="1"/>
  <c r="Y39" i="103"/>
  <c r="X39" i="103"/>
  <c r="W40" i="18"/>
  <c r="AF39" i="18"/>
  <c r="AO39" i="18" s="1"/>
  <c r="AG39" i="18"/>
  <c r="AP39" i="18" s="1"/>
  <c r="AE39" i="18"/>
  <c r="Z50" i="97"/>
  <c r="Y50" i="105"/>
  <c r="X50" i="105"/>
  <c r="Y40" i="91"/>
  <c r="Z40" i="91" s="1"/>
  <c r="X40" i="91"/>
  <c r="AI49" i="89"/>
  <c r="AN49" i="89"/>
  <c r="AR43" i="96"/>
  <c r="Z39" i="55"/>
  <c r="AH35" i="90"/>
  <c r="AQ35" i="90" s="1"/>
  <c r="AR39" i="16"/>
  <c r="AH35" i="85"/>
  <c r="AQ35" i="85" s="1"/>
  <c r="AH35" i="35"/>
  <c r="AQ35" i="35" s="1"/>
  <c r="AR36" i="82"/>
  <c r="Y46" i="53"/>
  <c r="X46" i="53"/>
  <c r="AI38" i="10"/>
  <c r="AN38" i="10"/>
  <c r="AI43" i="51"/>
  <c r="AN43" i="51"/>
  <c r="AI41" i="88"/>
  <c r="AN41" i="88"/>
  <c r="AH43" i="100"/>
  <c r="AQ43" i="100" s="1"/>
  <c r="Z35" i="94"/>
  <c r="AR34" i="90"/>
  <c r="W42" i="54"/>
  <c r="AE41" i="54"/>
  <c r="AG41" i="54"/>
  <c r="AP41" i="54" s="1"/>
  <c r="AF41" i="54"/>
  <c r="AO41" i="54" s="1"/>
  <c r="AH44" i="84"/>
  <c r="AQ44" i="84" s="1"/>
  <c r="AH37" i="98"/>
  <c r="AQ37" i="98" s="1"/>
  <c r="AI46" i="15"/>
  <c r="AN46" i="15"/>
  <c r="AI49" i="105"/>
  <c r="AN49" i="105"/>
  <c r="W38" i="99"/>
  <c r="AG37" i="99"/>
  <c r="AP37" i="99" s="1"/>
  <c r="AF37" i="99"/>
  <c r="AO37" i="99" s="1"/>
  <c r="AE37" i="99"/>
  <c r="AG35" i="90"/>
  <c r="AP35" i="90" s="1"/>
  <c r="AF35" i="90"/>
  <c r="AO35" i="90" s="1"/>
  <c r="AE35" i="90"/>
  <c r="W36" i="90"/>
  <c r="W36" i="85"/>
  <c r="AE35" i="85"/>
  <c r="AG35" i="85"/>
  <c r="AP35" i="85" s="1"/>
  <c r="AF35" i="85"/>
  <c r="AO35" i="85" s="1"/>
  <c r="Z35" i="35"/>
  <c r="AI43" i="20"/>
  <c r="AN43" i="20"/>
  <c r="Y38" i="87"/>
  <c r="X38" i="87"/>
  <c r="Z38" i="87" s="1"/>
  <c r="Y44" i="51"/>
  <c r="X44" i="51"/>
  <c r="W40" i="83"/>
  <c r="AF39" i="83"/>
  <c r="AO39" i="83" s="1"/>
  <c r="AE39" i="83"/>
  <c r="AG39" i="83"/>
  <c r="AP39" i="83" s="1"/>
  <c r="Y42" i="88"/>
  <c r="X42" i="88"/>
  <c r="AR49" i="97"/>
  <c r="Z44" i="84"/>
  <c r="Z37" i="98"/>
  <c r="AI38" i="42"/>
  <c r="AN38" i="42"/>
  <c r="Y47" i="15"/>
  <c r="X47" i="15"/>
  <c r="AH40" i="16"/>
  <c r="AQ40" i="16" s="1"/>
  <c r="AR38" i="83"/>
  <c r="AF38" i="43"/>
  <c r="AO38" i="43" s="1"/>
  <c r="W39" i="43"/>
  <c r="AE38" i="43"/>
  <c r="AG38" i="43"/>
  <c r="AP38" i="43" s="1"/>
  <c r="AR34" i="85"/>
  <c r="AR47" i="101"/>
  <c r="AR43" i="84"/>
  <c r="AR38" i="55"/>
  <c r="AR47" i="32"/>
  <c r="AH37" i="82"/>
  <c r="AQ37" i="82" s="1"/>
  <c r="AR42" i="100"/>
  <c r="AR39" i="49"/>
  <c r="AF46" i="104"/>
  <c r="AO46" i="104" s="1"/>
  <c r="AG46" i="104"/>
  <c r="AP46" i="104" s="1"/>
  <c r="AE46" i="104"/>
  <c r="W47" i="104"/>
  <c r="AI43" i="44"/>
  <c r="AN43" i="44"/>
  <c r="AH48" i="101"/>
  <c r="AQ48" i="101" s="1"/>
  <c r="AH45" i="92"/>
  <c r="AQ45" i="92" s="1"/>
  <c r="Y39" i="42"/>
  <c r="X39" i="42"/>
  <c r="Z40" i="16"/>
  <c r="AF35" i="102"/>
  <c r="AO35" i="102" s="1"/>
  <c r="AE35" i="102"/>
  <c r="W36" i="102"/>
  <c r="AG35" i="102"/>
  <c r="AP35" i="102" s="1"/>
  <c r="W47" i="93"/>
  <c r="AG46" i="93"/>
  <c r="AP46" i="93" s="1"/>
  <c r="AF46" i="93"/>
  <c r="AO46" i="93" s="1"/>
  <c r="AE46" i="93"/>
  <c r="AH48" i="32"/>
  <c r="AQ48" i="32" s="1"/>
  <c r="AH44" i="13"/>
  <c r="AQ44" i="13" s="1"/>
  <c r="AH47" i="47"/>
  <c r="AQ47" i="47" s="1"/>
  <c r="AH40" i="49"/>
  <c r="AQ40" i="49" s="1"/>
  <c r="AI45" i="53"/>
  <c r="AN45" i="53"/>
  <c r="Y39" i="10"/>
  <c r="X39" i="10"/>
  <c r="Y36" i="48"/>
  <c r="Z36" i="48" s="1"/>
  <c r="X36" i="48"/>
  <c r="AI37" i="87"/>
  <c r="AN37" i="87"/>
  <c r="Z39" i="103" l="1"/>
  <c r="Z44" i="51"/>
  <c r="W49" i="101"/>
  <c r="AE48" i="101"/>
  <c r="Z47" i="15"/>
  <c r="AG47" i="15" s="1"/>
  <c r="AP47" i="15" s="1"/>
  <c r="W48" i="15"/>
  <c r="AE39" i="103"/>
  <c r="W40" i="103"/>
  <c r="AG39" i="103"/>
  <c r="AP39" i="103" s="1"/>
  <c r="AF39" i="103"/>
  <c r="AO39" i="103" s="1"/>
  <c r="W45" i="51"/>
  <c r="AE44" i="51"/>
  <c r="AN44" i="51" s="1"/>
  <c r="AF44" i="51"/>
  <c r="AO44" i="51" s="1"/>
  <c r="AG44" i="51"/>
  <c r="AE40" i="91"/>
  <c r="W41" i="91"/>
  <c r="AG40" i="91"/>
  <c r="AP40" i="91" s="1"/>
  <c r="AF40" i="91"/>
  <c r="AO40" i="91" s="1"/>
  <c r="W37" i="48"/>
  <c r="AE36" i="48"/>
  <c r="AG36" i="48"/>
  <c r="AP36" i="48" s="1"/>
  <c r="AF36" i="48"/>
  <c r="AO36" i="48" s="1"/>
  <c r="AH39" i="10"/>
  <c r="AQ39" i="10" s="1"/>
  <c r="AR45" i="53"/>
  <c r="Y47" i="104"/>
  <c r="X47" i="104"/>
  <c r="AE35" i="35"/>
  <c r="AN35" i="35" s="1"/>
  <c r="AF35" i="35"/>
  <c r="AO35" i="35" s="1"/>
  <c r="AG35" i="35"/>
  <c r="W36" i="35"/>
  <c r="AI37" i="99"/>
  <c r="AN37" i="99"/>
  <c r="AR38" i="10"/>
  <c r="AI39" i="18"/>
  <c r="AN39" i="18"/>
  <c r="AH44" i="44"/>
  <c r="AQ44" i="44" s="1"/>
  <c r="Y41" i="41"/>
  <c r="X41" i="41"/>
  <c r="Z41" i="41" s="1"/>
  <c r="Y43" i="95"/>
  <c r="X43" i="95"/>
  <c r="Z43" i="95" s="1"/>
  <c r="AI37" i="82"/>
  <c r="AN37" i="82"/>
  <c r="AI48" i="101"/>
  <c r="AN48" i="101"/>
  <c r="Y41" i="49"/>
  <c r="X41" i="49"/>
  <c r="Y47" i="93"/>
  <c r="X47" i="93"/>
  <c r="AG40" i="16"/>
  <c r="AP40" i="16" s="1"/>
  <c r="W41" i="16"/>
  <c r="AE40" i="16"/>
  <c r="AF40" i="16"/>
  <c r="AO40" i="16" s="1"/>
  <c r="AI46" i="104"/>
  <c r="AN46" i="104"/>
  <c r="AI38" i="43"/>
  <c r="AN38" i="43"/>
  <c r="AI39" i="83"/>
  <c r="AN39" i="83"/>
  <c r="AH38" i="87"/>
  <c r="AQ38" i="87" s="1"/>
  <c r="Y36" i="90"/>
  <c r="X36" i="90"/>
  <c r="AR46" i="15"/>
  <c r="W36" i="94"/>
  <c r="AE35" i="94"/>
  <c r="AF35" i="94"/>
  <c r="AO35" i="94" s="1"/>
  <c r="AG35" i="94"/>
  <c r="AP35" i="94" s="1"/>
  <c r="AH46" i="53"/>
  <c r="AQ46" i="53" s="1"/>
  <c r="AH50" i="105"/>
  <c r="AQ50" i="105" s="1"/>
  <c r="AG44" i="44"/>
  <c r="AP44" i="44" s="1"/>
  <c r="AE44" i="44"/>
  <c r="W45" i="44"/>
  <c r="AF44" i="44"/>
  <c r="AO44" i="44" s="1"/>
  <c r="AR35" i="48"/>
  <c r="AR39" i="91"/>
  <c r="Y45" i="86"/>
  <c r="Z45" i="86" s="1"/>
  <c r="X45" i="86"/>
  <c r="AI45" i="52"/>
  <c r="AN45" i="52"/>
  <c r="AI43" i="100"/>
  <c r="AN43" i="100"/>
  <c r="Y39" i="43"/>
  <c r="X39" i="43"/>
  <c r="AH42" i="88"/>
  <c r="AQ42" i="88" s="1"/>
  <c r="AG38" i="87"/>
  <c r="AP38" i="87" s="1"/>
  <c r="W39" i="87"/>
  <c r="AE38" i="87"/>
  <c r="AF38" i="87"/>
  <c r="AO38" i="87" s="1"/>
  <c r="AI35" i="90"/>
  <c r="AN35" i="90"/>
  <c r="AR41" i="88"/>
  <c r="Z46" i="53"/>
  <c r="Z50" i="105"/>
  <c r="Y45" i="96"/>
  <c r="X45" i="96"/>
  <c r="Z45" i="96" s="1"/>
  <c r="Y44" i="45"/>
  <c r="Z44" i="45"/>
  <c r="X44" i="45"/>
  <c r="AH44" i="20"/>
  <c r="AQ44" i="20" s="1"/>
  <c r="AH41" i="11"/>
  <c r="AQ41" i="11" s="1"/>
  <c r="AR38" i="103"/>
  <c r="Y36" i="50"/>
  <c r="Z36" i="50"/>
  <c r="X36" i="50"/>
  <c r="Y46" i="52"/>
  <c r="X46" i="52"/>
  <c r="Z46" i="52" s="1"/>
  <c r="AI42" i="95"/>
  <c r="AN42" i="95"/>
  <c r="Y48" i="47"/>
  <c r="X48" i="47"/>
  <c r="Y38" i="82"/>
  <c r="X38" i="82"/>
  <c r="AI48" i="32"/>
  <c r="AN48" i="32"/>
  <c r="AH39" i="42"/>
  <c r="AQ39" i="42" s="1"/>
  <c r="Z42" i="88"/>
  <c r="Y40" i="83"/>
  <c r="Z40" i="83" s="1"/>
  <c r="X40" i="83"/>
  <c r="Y38" i="99"/>
  <c r="X38" i="99"/>
  <c r="AI41" i="54"/>
  <c r="AN41" i="54"/>
  <c r="AR49" i="89"/>
  <c r="Y40" i="18"/>
  <c r="X40" i="18"/>
  <c r="Z40" i="18" s="1"/>
  <c r="AI44" i="96"/>
  <c r="AN44" i="96"/>
  <c r="AH50" i="89"/>
  <c r="AQ50" i="89" s="1"/>
  <c r="Z44" i="20"/>
  <c r="Z41" i="11"/>
  <c r="AI40" i="41"/>
  <c r="AR40" i="41" s="1"/>
  <c r="AN40" i="41"/>
  <c r="AI35" i="50"/>
  <c r="AN35" i="50"/>
  <c r="AI44" i="86"/>
  <c r="AN44" i="86"/>
  <c r="AI47" i="46"/>
  <c r="AN47" i="46"/>
  <c r="AI45" i="92"/>
  <c r="AP45" i="92"/>
  <c r="Z39" i="10"/>
  <c r="Z39" i="42"/>
  <c r="AR38" i="42"/>
  <c r="AR37" i="87"/>
  <c r="AI46" i="93"/>
  <c r="AN46" i="93"/>
  <c r="Y36" i="102"/>
  <c r="X36" i="102"/>
  <c r="AR43" i="44"/>
  <c r="AF37" i="98"/>
  <c r="AO37" i="98" s="1"/>
  <c r="AE37" i="98"/>
  <c r="W38" i="98"/>
  <c r="AG37" i="98"/>
  <c r="AP37" i="98" s="1"/>
  <c r="AH44" i="51"/>
  <c r="AQ44" i="51" s="1"/>
  <c r="AI35" i="85"/>
  <c r="AN35" i="85"/>
  <c r="Y42" i="54"/>
  <c r="X42" i="54"/>
  <c r="AR43" i="51"/>
  <c r="AH40" i="91"/>
  <c r="AQ40" i="91" s="1"/>
  <c r="W51" i="97"/>
  <c r="AF50" i="97"/>
  <c r="AO50" i="97" s="1"/>
  <c r="AG50" i="97"/>
  <c r="AP50" i="97" s="1"/>
  <c r="AE50" i="97"/>
  <c r="AH39" i="103"/>
  <c r="AQ39" i="103" s="1"/>
  <c r="Z50" i="89"/>
  <c r="AI44" i="13"/>
  <c r="AP44" i="13"/>
  <c r="Y48" i="46"/>
  <c r="Z48" i="46" s="1"/>
  <c r="X48" i="46"/>
  <c r="Y46" i="92"/>
  <c r="X46" i="92"/>
  <c r="Z46" i="92" s="1"/>
  <c r="AI47" i="47"/>
  <c r="AN47" i="47"/>
  <c r="Y49" i="32"/>
  <c r="X49" i="32"/>
  <c r="AH36" i="48"/>
  <c r="AQ36" i="48" s="1"/>
  <c r="AI35" i="102"/>
  <c r="AN35" i="102"/>
  <c r="AH47" i="15"/>
  <c r="AQ47" i="15" s="1"/>
  <c r="AF44" i="84"/>
  <c r="AO44" i="84" s="1"/>
  <c r="AG44" i="84"/>
  <c r="AP44" i="84" s="1"/>
  <c r="AE44" i="84"/>
  <c r="W45" i="84"/>
  <c r="AR43" i="20"/>
  <c r="Y36" i="85"/>
  <c r="X36" i="85"/>
  <c r="Z36" i="85" s="1"/>
  <c r="AR49" i="105"/>
  <c r="W40" i="55"/>
  <c r="AF39" i="55"/>
  <c r="AO39" i="55" s="1"/>
  <c r="AG39" i="55"/>
  <c r="AP39" i="55" s="1"/>
  <c r="AE39" i="55"/>
  <c r="AR40" i="11"/>
  <c r="AI43" i="45"/>
  <c r="AN43" i="45"/>
  <c r="Y45" i="13"/>
  <c r="X45" i="13"/>
  <c r="Y44" i="100"/>
  <c r="X44" i="100"/>
  <c r="Y49" i="101"/>
  <c r="X49" i="101"/>
  <c r="AI40" i="49"/>
  <c r="AN40" i="49"/>
  <c r="Z47" i="93" l="1"/>
  <c r="AF47" i="15"/>
  <c r="AO47" i="15" s="1"/>
  <c r="AE47" i="15"/>
  <c r="W41" i="18"/>
  <c r="AE40" i="18"/>
  <c r="AG40" i="18"/>
  <c r="AP40" i="18" s="1"/>
  <c r="AF40" i="18"/>
  <c r="AO40" i="18" s="1"/>
  <c r="AG40" i="83"/>
  <c r="AP40" i="83" s="1"/>
  <c r="AE40" i="83"/>
  <c r="AF40" i="83"/>
  <c r="AO40" i="83" s="1"/>
  <c r="W41" i="83"/>
  <c r="W48" i="93"/>
  <c r="AG47" i="93"/>
  <c r="AP47" i="93" s="1"/>
  <c r="AE47" i="93"/>
  <c r="AF47" i="93"/>
  <c r="AO47" i="93" s="1"/>
  <c r="AE45" i="86"/>
  <c r="AF45" i="86"/>
  <c r="AO45" i="86" s="1"/>
  <c r="W46" i="86"/>
  <c r="AG45" i="86"/>
  <c r="AP45" i="86" s="1"/>
  <c r="AH45" i="13"/>
  <c r="AQ45" i="13" s="1"/>
  <c r="AH49" i="32"/>
  <c r="AQ49" i="32" s="1"/>
  <c r="AR44" i="13"/>
  <c r="Y36" i="94"/>
  <c r="X36" i="94"/>
  <c r="AR39" i="83"/>
  <c r="AH47" i="104"/>
  <c r="AQ47" i="104" s="1"/>
  <c r="AR40" i="49"/>
  <c r="Y40" i="55"/>
  <c r="X40" i="55"/>
  <c r="AH46" i="92"/>
  <c r="AQ46" i="92" s="1"/>
  <c r="Y51" i="97"/>
  <c r="X51" i="97"/>
  <c r="AR35" i="85"/>
  <c r="AR44" i="96"/>
  <c r="AH46" i="52"/>
  <c r="AQ46" i="52" s="1"/>
  <c r="AH44" i="45"/>
  <c r="AQ44" i="45" s="1"/>
  <c r="AF50" i="105"/>
  <c r="AO50" i="105" s="1"/>
  <c r="AE50" i="105"/>
  <c r="W51" i="105"/>
  <c r="AG50" i="105"/>
  <c r="AP50" i="105" s="1"/>
  <c r="AI35" i="94"/>
  <c r="AN35" i="94"/>
  <c r="AR48" i="101"/>
  <c r="AH41" i="41"/>
  <c r="AQ41" i="41" s="1"/>
  <c r="AI39" i="103"/>
  <c r="AN39" i="103"/>
  <c r="AH36" i="102"/>
  <c r="AQ36" i="102" s="1"/>
  <c r="AR35" i="50"/>
  <c r="AR41" i="54"/>
  <c r="AH48" i="47"/>
  <c r="AQ48" i="47" s="1"/>
  <c r="AE44" i="45"/>
  <c r="AF44" i="45"/>
  <c r="AO44" i="45" s="1"/>
  <c r="AG44" i="45"/>
  <c r="AP44" i="45" s="1"/>
  <c r="W45" i="45"/>
  <c r="Y41" i="91"/>
  <c r="X41" i="91"/>
  <c r="Z49" i="32"/>
  <c r="AF50" i="89"/>
  <c r="AO50" i="89" s="1"/>
  <c r="AE50" i="89"/>
  <c r="AG50" i="89"/>
  <c r="AP50" i="89" s="1"/>
  <c r="W51" i="89"/>
  <c r="AH42" i="54"/>
  <c r="AQ42" i="54" s="1"/>
  <c r="Y38" i="98"/>
  <c r="X38" i="98"/>
  <c r="Z36" i="102"/>
  <c r="AH38" i="99"/>
  <c r="AQ38" i="99" s="1"/>
  <c r="AE42" i="88"/>
  <c r="W43" i="88"/>
  <c r="AG42" i="88"/>
  <c r="AP42" i="88" s="1"/>
  <c r="AF42" i="88"/>
  <c r="AO42" i="88" s="1"/>
  <c r="Z48" i="47"/>
  <c r="AI38" i="87"/>
  <c r="AN38" i="87"/>
  <c r="AR43" i="100"/>
  <c r="Y45" i="44"/>
  <c r="X45" i="44"/>
  <c r="AI40" i="16"/>
  <c r="AN40" i="16"/>
  <c r="AH41" i="49"/>
  <c r="AQ41" i="49" s="1"/>
  <c r="AR37" i="82"/>
  <c r="Z47" i="104"/>
  <c r="AI36" i="48"/>
  <c r="AN36" i="48"/>
  <c r="AI40" i="91"/>
  <c r="AR40" i="91" s="1"/>
  <c r="AN40" i="91"/>
  <c r="AI39" i="55"/>
  <c r="AR39" i="55" s="1"/>
  <c r="AN39" i="55"/>
  <c r="AH36" i="85"/>
  <c r="AQ36" i="85" s="1"/>
  <c r="Y45" i="84"/>
  <c r="X45" i="84"/>
  <c r="AH48" i="46"/>
  <c r="AQ48" i="46" s="1"/>
  <c r="AI50" i="97"/>
  <c r="AN50" i="97"/>
  <c r="Z42" i="54"/>
  <c r="AI37" i="98"/>
  <c r="AN37" i="98"/>
  <c r="AR47" i="46"/>
  <c r="Z38" i="99"/>
  <c r="AR48" i="32"/>
  <c r="AH36" i="50"/>
  <c r="AQ36" i="50" s="1"/>
  <c r="AH45" i="96"/>
  <c r="AQ45" i="96" s="1"/>
  <c r="Y39" i="87"/>
  <c r="Z39" i="87" s="1"/>
  <c r="X39" i="87"/>
  <c r="AI44" i="44"/>
  <c r="AN44" i="44"/>
  <c r="AR38" i="43"/>
  <c r="Y41" i="16"/>
  <c r="X41" i="16"/>
  <c r="Z41" i="16" s="1"/>
  <c r="Z41" i="49"/>
  <c r="AH43" i="95"/>
  <c r="AQ43" i="95" s="1"/>
  <c r="AR39" i="18"/>
  <c r="Y36" i="35"/>
  <c r="X36" i="35"/>
  <c r="Y37" i="48"/>
  <c r="X37" i="48"/>
  <c r="AI47" i="15"/>
  <c r="AN47" i="15"/>
  <c r="AH49" i="101"/>
  <c r="AQ49" i="101" s="1"/>
  <c r="AR35" i="102"/>
  <c r="W47" i="92"/>
  <c r="AF46" i="92"/>
  <c r="AO46" i="92" s="1"/>
  <c r="AE46" i="92"/>
  <c r="AG46" i="92"/>
  <c r="AP46" i="92" s="1"/>
  <c r="AR45" i="92"/>
  <c r="AH40" i="18"/>
  <c r="AQ40" i="18" s="1"/>
  <c r="AE46" i="52"/>
  <c r="AF46" i="52"/>
  <c r="AO46" i="52" s="1"/>
  <c r="W47" i="52"/>
  <c r="AG46" i="52"/>
  <c r="AP46" i="52" s="1"/>
  <c r="W42" i="41"/>
  <c r="AG41" i="41"/>
  <c r="AP41" i="41" s="1"/>
  <c r="AF41" i="41"/>
  <c r="AO41" i="41" s="1"/>
  <c r="AE41" i="41"/>
  <c r="AR37" i="99"/>
  <c r="Y45" i="51"/>
  <c r="X45" i="51"/>
  <c r="AH44" i="100"/>
  <c r="AQ44" i="100" s="1"/>
  <c r="AG36" i="85"/>
  <c r="AP36" i="85" s="1"/>
  <c r="W37" i="85"/>
  <c r="AE36" i="85"/>
  <c r="AF36" i="85"/>
  <c r="AO36" i="85" s="1"/>
  <c r="AI44" i="84"/>
  <c r="AN44" i="84"/>
  <c r="AF48" i="46"/>
  <c r="AO48" i="46" s="1"/>
  <c r="AG48" i="46"/>
  <c r="AP48" i="46" s="1"/>
  <c r="AE48" i="46"/>
  <c r="W49" i="46"/>
  <c r="W40" i="42"/>
  <c r="AF39" i="42"/>
  <c r="AO39" i="42" s="1"/>
  <c r="AG39" i="42"/>
  <c r="AP39" i="42" s="1"/>
  <c r="AE39" i="42"/>
  <c r="AF41" i="11"/>
  <c r="AO41" i="11" s="1"/>
  <c r="AE41" i="11"/>
  <c r="AG41" i="11"/>
  <c r="AP41" i="11" s="1"/>
  <c r="W42" i="11"/>
  <c r="AH38" i="82"/>
  <c r="AQ38" i="82" s="1"/>
  <c r="AE36" i="50"/>
  <c r="W37" i="50"/>
  <c r="AF36" i="50"/>
  <c r="AO36" i="50" s="1"/>
  <c r="AG36" i="50"/>
  <c r="AP36" i="50" s="1"/>
  <c r="AF45" i="96"/>
  <c r="AO45" i="96" s="1"/>
  <c r="AE45" i="96"/>
  <c r="W46" i="96"/>
  <c r="AG45" i="96"/>
  <c r="AP45" i="96" s="1"/>
  <c r="AH39" i="43"/>
  <c r="AQ39" i="43" s="1"/>
  <c r="AR45" i="52"/>
  <c r="AH36" i="90"/>
  <c r="AQ36" i="90" s="1"/>
  <c r="AE43" i="95"/>
  <c r="AG43" i="95"/>
  <c r="AP43" i="95" s="1"/>
  <c r="W44" i="95"/>
  <c r="AF43" i="95"/>
  <c r="AO43" i="95" s="1"/>
  <c r="AI35" i="35"/>
  <c r="AP35" i="35"/>
  <c r="AI44" i="51"/>
  <c r="AP44" i="51"/>
  <c r="AF46" i="53"/>
  <c r="AO46" i="53" s="1"/>
  <c r="W47" i="53"/>
  <c r="AG46" i="53"/>
  <c r="AP46" i="53" s="1"/>
  <c r="AE46" i="53"/>
  <c r="Z49" i="101"/>
  <c r="Z45" i="13"/>
  <c r="Z44" i="100"/>
  <c r="AR43" i="45"/>
  <c r="AR47" i="47"/>
  <c r="AR46" i="93"/>
  <c r="AG39" i="10"/>
  <c r="AP39" i="10" s="1"/>
  <c r="AF39" i="10"/>
  <c r="AO39" i="10" s="1"/>
  <c r="AE39" i="10"/>
  <c r="W40" i="10"/>
  <c r="AR44" i="86"/>
  <c r="AE44" i="20"/>
  <c r="W45" i="20"/>
  <c r="AF44" i="20"/>
  <c r="AO44" i="20" s="1"/>
  <c r="AG44" i="20"/>
  <c r="AP44" i="20" s="1"/>
  <c r="AH40" i="83"/>
  <c r="AQ40" i="83" s="1"/>
  <c r="Z38" i="82"/>
  <c r="AR42" i="95"/>
  <c r="AR35" i="90"/>
  <c r="Z39" i="43"/>
  <c r="AH45" i="86"/>
  <c r="AQ45" i="86" s="1"/>
  <c r="Z36" i="90"/>
  <c r="AR46" i="104"/>
  <c r="AH47" i="93"/>
  <c r="AQ47" i="93" s="1"/>
  <c r="Y40" i="103"/>
  <c r="X40" i="103"/>
  <c r="Y48" i="15"/>
  <c r="X48" i="15"/>
  <c r="Z36" i="35" l="1"/>
  <c r="Z38" i="98"/>
  <c r="AG38" i="98" s="1"/>
  <c r="Z51" i="97"/>
  <c r="AG51" i="97" s="1"/>
  <c r="AP51" i="97" s="1"/>
  <c r="AE51" i="97"/>
  <c r="AF51" i="97"/>
  <c r="AO51" i="97" s="1"/>
  <c r="W52" i="97"/>
  <c r="AF39" i="87"/>
  <c r="AO39" i="87" s="1"/>
  <c r="AE39" i="87"/>
  <c r="W40" i="87"/>
  <c r="AG39" i="87"/>
  <c r="AP39" i="87" s="1"/>
  <c r="AE38" i="98"/>
  <c r="AN38" i="98" s="1"/>
  <c r="AF38" i="98"/>
  <c r="AO38" i="98" s="1"/>
  <c r="W39" i="98"/>
  <c r="W42" i="16"/>
  <c r="AE41" i="16"/>
  <c r="AF41" i="16"/>
  <c r="AO41" i="16" s="1"/>
  <c r="AG41" i="16"/>
  <c r="AP41" i="16" s="1"/>
  <c r="W37" i="35"/>
  <c r="AG36" i="35"/>
  <c r="AP36" i="35" s="1"/>
  <c r="AF36" i="35"/>
  <c r="AE36" i="35"/>
  <c r="AN36" i="35" s="1"/>
  <c r="AH40" i="103"/>
  <c r="AQ40" i="103" s="1"/>
  <c r="Z40" i="103"/>
  <c r="Y40" i="10"/>
  <c r="X40" i="10"/>
  <c r="AE49" i="101"/>
  <c r="AG49" i="101"/>
  <c r="AP49" i="101" s="1"/>
  <c r="AF49" i="101"/>
  <c r="AO49" i="101" s="1"/>
  <c r="W50" i="101"/>
  <c r="Y44" i="95"/>
  <c r="X44" i="95"/>
  <c r="Z44" i="95" s="1"/>
  <c r="AI45" i="96"/>
  <c r="AN45" i="96"/>
  <c r="AI36" i="50"/>
  <c r="AN36" i="50"/>
  <c r="AI39" i="42"/>
  <c r="AN39" i="42"/>
  <c r="AI48" i="46"/>
  <c r="AN48" i="46"/>
  <c r="Y42" i="41"/>
  <c r="X42" i="41"/>
  <c r="AH36" i="35"/>
  <c r="AQ36" i="35" s="1"/>
  <c r="AH39" i="87"/>
  <c r="AQ39" i="87" s="1"/>
  <c r="W48" i="104"/>
  <c r="AF47" i="104"/>
  <c r="AO47" i="104" s="1"/>
  <c r="AE47" i="104"/>
  <c r="AG47" i="104"/>
  <c r="AP47" i="104" s="1"/>
  <c r="AG49" i="32"/>
  <c r="AP49" i="32" s="1"/>
  <c r="W50" i="32"/>
  <c r="AE49" i="32"/>
  <c r="AF49" i="32"/>
  <c r="AO49" i="32" s="1"/>
  <c r="AR39" i="103"/>
  <c r="Y51" i="105"/>
  <c r="X51" i="105"/>
  <c r="Y46" i="86"/>
  <c r="X46" i="86"/>
  <c r="Y45" i="20"/>
  <c r="X45" i="20"/>
  <c r="AI39" i="10"/>
  <c r="AN39" i="10"/>
  <c r="AR44" i="51"/>
  <c r="Y42" i="11"/>
  <c r="X42" i="11"/>
  <c r="AI36" i="85"/>
  <c r="AN36" i="85"/>
  <c r="AR37" i="98"/>
  <c r="AH41" i="91"/>
  <c r="AQ41" i="91" s="1"/>
  <c r="AI50" i="105"/>
  <c r="AN50" i="105"/>
  <c r="AH40" i="55"/>
  <c r="AQ40" i="55" s="1"/>
  <c r="AH36" i="94"/>
  <c r="AQ36" i="94" s="1"/>
  <c r="Y48" i="93"/>
  <c r="X48" i="93"/>
  <c r="AI44" i="20"/>
  <c r="AN44" i="20"/>
  <c r="AI46" i="53"/>
  <c r="AN46" i="53"/>
  <c r="AI43" i="95"/>
  <c r="AN43" i="95"/>
  <c r="Y37" i="85"/>
  <c r="X37" i="85"/>
  <c r="AR47" i="15"/>
  <c r="AF42" i="54"/>
  <c r="AO42" i="54" s="1"/>
  <c r="AE42" i="54"/>
  <c r="AG42" i="54"/>
  <c r="AP42" i="54" s="1"/>
  <c r="W43" i="54"/>
  <c r="Y51" i="89"/>
  <c r="X51" i="89"/>
  <c r="Z41" i="91"/>
  <c r="AI44" i="45"/>
  <c r="AN44" i="45"/>
  <c r="Z40" i="55"/>
  <c r="Z36" i="94"/>
  <c r="AI45" i="86"/>
  <c r="AN45" i="86"/>
  <c r="AH37" i="48"/>
  <c r="AQ37" i="48" s="1"/>
  <c r="AG38" i="99"/>
  <c r="AP38" i="99" s="1"/>
  <c r="AF38" i="99"/>
  <c r="AO38" i="99" s="1"/>
  <c r="AE38" i="99"/>
  <c r="W39" i="99"/>
  <c r="AR40" i="16"/>
  <c r="Y43" i="88"/>
  <c r="X43" i="88"/>
  <c r="AR35" i="94"/>
  <c r="Y41" i="83"/>
  <c r="X41" i="83"/>
  <c r="Z41" i="83" s="1"/>
  <c r="AR35" i="35"/>
  <c r="AI41" i="11"/>
  <c r="AN41" i="11"/>
  <c r="AH45" i="51"/>
  <c r="AQ45" i="51" s="1"/>
  <c r="AI41" i="41"/>
  <c r="AN41" i="41"/>
  <c r="Y47" i="52"/>
  <c r="X47" i="52"/>
  <c r="AE38" i="82"/>
  <c r="W39" i="82"/>
  <c r="AG38" i="82"/>
  <c r="AP38" i="82" s="1"/>
  <c r="AF38" i="82"/>
  <c r="AO38" i="82" s="1"/>
  <c r="W45" i="100"/>
  <c r="AF44" i="100"/>
  <c r="AO44" i="100" s="1"/>
  <c r="AE44" i="100"/>
  <c r="AG44" i="100"/>
  <c r="AP44" i="100" s="1"/>
  <c r="Y47" i="53"/>
  <c r="X47" i="53"/>
  <c r="AR44" i="84"/>
  <c r="Z45" i="51"/>
  <c r="Z37" i="48"/>
  <c r="AG41" i="49"/>
  <c r="AP41" i="49" s="1"/>
  <c r="AE41" i="49"/>
  <c r="W42" i="49"/>
  <c r="AF41" i="49"/>
  <c r="AO41" i="49" s="1"/>
  <c r="AR50" i="97"/>
  <c r="AH45" i="84"/>
  <c r="AQ45" i="84" s="1"/>
  <c r="AH45" i="44"/>
  <c r="AQ45" i="44" s="1"/>
  <c r="AR38" i="87"/>
  <c r="AI42" i="88"/>
  <c r="AN42" i="88"/>
  <c r="AG36" i="102"/>
  <c r="AP36" i="102" s="1"/>
  <c r="W37" i="102"/>
  <c r="AF36" i="102"/>
  <c r="AO36" i="102" s="1"/>
  <c r="AE36" i="102"/>
  <c r="AI50" i="89"/>
  <c r="AN50" i="89"/>
  <c r="AI40" i="18"/>
  <c r="AN40" i="18"/>
  <c r="Y40" i="42"/>
  <c r="X40" i="42"/>
  <c r="AI46" i="92"/>
  <c r="AN46" i="92"/>
  <c r="AH48" i="15"/>
  <c r="AQ48" i="15" s="1"/>
  <c r="Z48" i="15"/>
  <c r="AG36" i="90"/>
  <c r="AP36" i="90" s="1"/>
  <c r="AE36" i="90"/>
  <c r="AF36" i="90"/>
  <c r="AO36" i="90" s="1"/>
  <c r="W37" i="90"/>
  <c r="W40" i="43"/>
  <c r="AE39" i="43"/>
  <c r="AG39" i="43"/>
  <c r="AP39" i="43" s="1"/>
  <c r="AF39" i="43"/>
  <c r="AO39" i="43" s="1"/>
  <c r="AE45" i="13"/>
  <c r="AF45" i="13"/>
  <c r="AO45" i="13" s="1"/>
  <c r="W46" i="13"/>
  <c r="AG45" i="13"/>
  <c r="AP45" i="13" s="1"/>
  <c r="Y46" i="96"/>
  <c r="Z46" i="96" s="1"/>
  <c r="X46" i="96"/>
  <c r="Y37" i="50"/>
  <c r="Z37" i="50" s="1"/>
  <c r="X37" i="50"/>
  <c r="Y49" i="46"/>
  <c r="X49" i="46"/>
  <c r="AI46" i="52"/>
  <c r="AN46" i="52"/>
  <c r="Y47" i="92"/>
  <c r="X47" i="92"/>
  <c r="Z47" i="92" s="1"/>
  <c r="AH41" i="16"/>
  <c r="AQ41" i="16" s="1"/>
  <c r="AR44" i="44"/>
  <c r="Z45" i="84"/>
  <c r="AR36" i="48"/>
  <c r="Z45" i="44"/>
  <c r="W49" i="47"/>
  <c r="AF48" i="47"/>
  <c r="AO48" i="47" s="1"/>
  <c r="AE48" i="47"/>
  <c r="AG48" i="47"/>
  <c r="AP48" i="47" s="1"/>
  <c r="AH38" i="98"/>
  <c r="AQ38" i="98" s="1"/>
  <c r="Y45" i="45"/>
  <c r="X45" i="45"/>
  <c r="Z45" i="45" s="1"/>
  <c r="AH51" i="97"/>
  <c r="AQ51" i="97" s="1"/>
  <c r="AI47" i="93"/>
  <c r="AN47" i="93"/>
  <c r="AI40" i="83"/>
  <c r="AN40" i="83"/>
  <c r="Y41" i="18"/>
  <c r="X41" i="18"/>
  <c r="Z49" i="46" l="1"/>
  <c r="Z43" i="88"/>
  <c r="AE43" i="88" s="1"/>
  <c r="Z51" i="89"/>
  <c r="AF51" i="89" s="1"/>
  <c r="AO51" i="89" s="1"/>
  <c r="W44" i="88"/>
  <c r="AF43" i="88"/>
  <c r="AO43" i="88" s="1"/>
  <c r="AG43" i="88"/>
  <c r="AP43" i="88" s="1"/>
  <c r="AG51" i="89"/>
  <c r="AP51" i="89" s="1"/>
  <c r="AE51" i="89"/>
  <c r="W52" i="89"/>
  <c r="AE37" i="50"/>
  <c r="AG37" i="50"/>
  <c r="AP37" i="50" s="1"/>
  <c r="AF37" i="50"/>
  <c r="AO37" i="50" s="1"/>
  <c r="W38" i="50"/>
  <c r="AE46" i="96"/>
  <c r="W47" i="96"/>
  <c r="AF46" i="96"/>
  <c r="AO46" i="96" s="1"/>
  <c r="AG46" i="96"/>
  <c r="AP46" i="96" s="1"/>
  <c r="AE45" i="45"/>
  <c r="AF45" i="45"/>
  <c r="AO45" i="45" s="1"/>
  <c r="AG45" i="45"/>
  <c r="AP45" i="45" s="1"/>
  <c r="W46" i="45"/>
  <c r="AF49" i="46"/>
  <c r="AO49" i="46" s="1"/>
  <c r="AE49" i="46"/>
  <c r="W50" i="46"/>
  <c r="AG49" i="46"/>
  <c r="AP49" i="46" s="1"/>
  <c r="X37" i="90"/>
  <c r="Y37" i="90"/>
  <c r="Z37" i="90"/>
  <c r="AH40" i="42"/>
  <c r="AQ40" i="42" s="1"/>
  <c r="AR42" i="88"/>
  <c r="AI41" i="49"/>
  <c r="AN41" i="49"/>
  <c r="AH47" i="53"/>
  <c r="AQ47" i="53" s="1"/>
  <c r="AI38" i="82"/>
  <c r="AN38" i="82"/>
  <c r="W37" i="94"/>
  <c r="AE36" i="94"/>
  <c r="AG36" i="94"/>
  <c r="AP36" i="94" s="1"/>
  <c r="AF36" i="94"/>
  <c r="AO36" i="94" s="1"/>
  <c r="AH48" i="93"/>
  <c r="AQ48" i="93" s="1"/>
  <c r="Z42" i="11"/>
  <c r="AH42" i="11"/>
  <c r="AQ42" i="11" s="1"/>
  <c r="AH45" i="20"/>
  <c r="AQ45" i="20" s="1"/>
  <c r="AH51" i="105"/>
  <c r="AQ51" i="105" s="1"/>
  <c r="AI47" i="104"/>
  <c r="AN47" i="104"/>
  <c r="AH44" i="95"/>
  <c r="AQ44" i="95" s="1"/>
  <c r="AI38" i="98"/>
  <c r="AP38" i="98"/>
  <c r="AG45" i="44"/>
  <c r="AP45" i="44" s="1"/>
  <c r="AE45" i="44"/>
  <c r="AF45" i="44"/>
  <c r="AO45" i="44" s="1"/>
  <c r="W46" i="44"/>
  <c r="AE47" i="92"/>
  <c r="AG47" i="92"/>
  <c r="AP47" i="92" s="1"/>
  <c r="W48" i="92"/>
  <c r="AF47" i="92"/>
  <c r="AO47" i="92" s="1"/>
  <c r="AH37" i="50"/>
  <c r="AQ37" i="50" s="1"/>
  <c r="Z40" i="42"/>
  <c r="AI36" i="102"/>
  <c r="AN36" i="102"/>
  <c r="Z47" i="53"/>
  <c r="Y45" i="100"/>
  <c r="Z45" i="100"/>
  <c r="X45" i="100"/>
  <c r="Z47" i="52"/>
  <c r="AH47" i="52"/>
  <c r="AQ47" i="52" s="1"/>
  <c r="AH43" i="88"/>
  <c r="AQ43" i="88" s="1"/>
  <c r="Y39" i="99"/>
  <c r="X39" i="99"/>
  <c r="AE40" i="55"/>
  <c r="AF40" i="55"/>
  <c r="AO40" i="55" s="1"/>
  <c r="W41" i="55"/>
  <c r="AG40" i="55"/>
  <c r="AP40" i="55" s="1"/>
  <c r="AR43" i="95"/>
  <c r="Z48" i="93"/>
  <c r="Z45" i="20"/>
  <c r="Z51" i="105"/>
  <c r="AI49" i="32"/>
  <c r="AN49" i="32"/>
  <c r="AH42" i="41"/>
  <c r="AQ42" i="41" s="1"/>
  <c r="AR39" i="42"/>
  <c r="AF44" i="95"/>
  <c r="AO44" i="95" s="1"/>
  <c r="W45" i="95"/>
  <c r="AG44" i="95"/>
  <c r="AP44" i="95" s="1"/>
  <c r="AE44" i="95"/>
  <c r="AI49" i="101"/>
  <c r="AN49" i="101"/>
  <c r="AI36" i="35"/>
  <c r="AO36" i="35"/>
  <c r="AI41" i="16"/>
  <c r="AN41" i="16"/>
  <c r="AH41" i="18"/>
  <c r="AQ41" i="18" s="1"/>
  <c r="Z41" i="18"/>
  <c r="AI36" i="90"/>
  <c r="AN36" i="90"/>
  <c r="W38" i="48"/>
  <c r="AE37" i="48"/>
  <c r="AF37" i="48"/>
  <c r="AO37" i="48" s="1"/>
  <c r="AG37" i="48"/>
  <c r="AP37" i="48" s="1"/>
  <c r="AH41" i="83"/>
  <c r="AQ41" i="83" s="1"/>
  <c r="AI38" i="99"/>
  <c r="AN38" i="99"/>
  <c r="AR50" i="105"/>
  <c r="Y50" i="32"/>
  <c r="X50" i="32"/>
  <c r="Y48" i="104"/>
  <c r="X48" i="104"/>
  <c r="Z48" i="104" s="1"/>
  <c r="Z42" i="41"/>
  <c r="AH40" i="10"/>
  <c r="AQ40" i="10" s="1"/>
  <c r="Y42" i="16"/>
  <c r="Z42" i="16" s="1"/>
  <c r="X42" i="16"/>
  <c r="AI48" i="47"/>
  <c r="AN48" i="47"/>
  <c r="AG45" i="84"/>
  <c r="AP45" i="84" s="1"/>
  <c r="AF45" i="84"/>
  <c r="AO45" i="84" s="1"/>
  <c r="W46" i="84"/>
  <c r="AE45" i="84"/>
  <c r="X37" i="102"/>
  <c r="Y37" i="102"/>
  <c r="AE45" i="51"/>
  <c r="AF45" i="51"/>
  <c r="AO45" i="51" s="1"/>
  <c r="AG45" i="51"/>
  <c r="AP45" i="51" s="1"/>
  <c r="W46" i="51"/>
  <c r="AF41" i="83"/>
  <c r="AO41" i="83" s="1"/>
  <c r="AE41" i="83"/>
  <c r="AG41" i="83"/>
  <c r="AP41" i="83" s="1"/>
  <c r="W42" i="83"/>
  <c r="AR44" i="45"/>
  <c r="Y43" i="54"/>
  <c r="Z43" i="54" s="1"/>
  <c r="X43" i="54"/>
  <c r="AH37" i="85"/>
  <c r="AQ37" i="85" s="1"/>
  <c r="AR46" i="53"/>
  <c r="AH46" i="86"/>
  <c r="AQ46" i="86" s="1"/>
  <c r="AR36" i="50"/>
  <c r="Z40" i="10"/>
  <c r="Y37" i="35"/>
  <c r="Z37" i="35" s="1"/>
  <c r="X37" i="35"/>
  <c r="Y52" i="97"/>
  <c r="X52" i="97"/>
  <c r="Z52" i="97" s="1"/>
  <c r="AR46" i="52"/>
  <c r="Y46" i="13"/>
  <c r="X46" i="13"/>
  <c r="AI39" i="43"/>
  <c r="AN39" i="43"/>
  <c r="AR40" i="18"/>
  <c r="AH49" i="46"/>
  <c r="AQ49" i="46" s="1"/>
  <c r="AH46" i="96"/>
  <c r="AQ46" i="96" s="1"/>
  <c r="Y40" i="43"/>
  <c r="X40" i="43"/>
  <c r="AE48" i="15"/>
  <c r="AG48" i="15"/>
  <c r="AP48" i="15" s="1"/>
  <c r="AF48" i="15"/>
  <c r="AO48" i="15" s="1"/>
  <c r="W49" i="15"/>
  <c r="AR41" i="41"/>
  <c r="AF41" i="91"/>
  <c r="AO41" i="91" s="1"/>
  <c r="AG41" i="91"/>
  <c r="AP41" i="91" s="1"/>
  <c r="W42" i="91"/>
  <c r="AE41" i="91"/>
  <c r="Z37" i="85"/>
  <c r="Z46" i="86"/>
  <c r="Y50" i="101"/>
  <c r="X50" i="101"/>
  <c r="Y39" i="98"/>
  <c r="X39" i="98"/>
  <c r="Y40" i="87"/>
  <c r="Z40" i="87" s="1"/>
  <c r="X40" i="87"/>
  <c r="AR40" i="83"/>
  <c r="AR47" i="93"/>
  <c r="AH45" i="45"/>
  <c r="AQ45" i="45" s="1"/>
  <c r="Y49" i="47"/>
  <c r="Z49" i="47" s="1"/>
  <c r="X49" i="47"/>
  <c r="AH47" i="92"/>
  <c r="AQ47" i="92" s="1"/>
  <c r="AI45" i="13"/>
  <c r="AN45" i="13"/>
  <c r="AR46" i="92"/>
  <c r="AR50" i="89"/>
  <c r="Y42" i="49"/>
  <c r="X42" i="49"/>
  <c r="AI44" i="100"/>
  <c r="AN44" i="100"/>
  <c r="Y39" i="82"/>
  <c r="X39" i="82"/>
  <c r="AR41" i="11"/>
  <c r="AR45" i="86"/>
  <c r="AH51" i="89"/>
  <c r="AQ51" i="89" s="1"/>
  <c r="AI42" i="54"/>
  <c r="AN42" i="54"/>
  <c r="AR44" i="20"/>
  <c r="AR36" i="85"/>
  <c r="AR39" i="10"/>
  <c r="AR48" i="46"/>
  <c r="AR45" i="96"/>
  <c r="AE40" i="103"/>
  <c r="W41" i="103"/>
  <c r="AG40" i="103"/>
  <c r="AP40" i="103" s="1"/>
  <c r="AF40" i="103"/>
  <c r="AO40" i="103" s="1"/>
  <c r="AI39" i="87"/>
  <c r="AN39" i="87"/>
  <c r="AI51" i="97"/>
  <c r="AN51" i="97"/>
  <c r="Z50" i="32" l="1"/>
  <c r="Z39" i="99"/>
  <c r="Z50" i="101"/>
  <c r="W50" i="47"/>
  <c r="AG49" i="47"/>
  <c r="AP49" i="47" s="1"/>
  <c r="AE49" i="47"/>
  <c r="AF49" i="47"/>
  <c r="AO49" i="47" s="1"/>
  <c r="AG37" i="35"/>
  <c r="AP37" i="35" s="1"/>
  <c r="W38" i="35"/>
  <c r="AE37" i="35"/>
  <c r="AF37" i="35"/>
  <c r="AO37" i="35" s="1"/>
  <c r="AE43" i="54"/>
  <c r="W44" i="54"/>
  <c r="AG43" i="54"/>
  <c r="AP43" i="54" s="1"/>
  <c r="AF43" i="54"/>
  <c r="AO43" i="54" s="1"/>
  <c r="W41" i="87"/>
  <c r="AE40" i="87"/>
  <c r="AF40" i="87"/>
  <c r="AO40" i="87" s="1"/>
  <c r="AG40" i="87"/>
  <c r="AP40" i="87" s="1"/>
  <c r="AF50" i="32"/>
  <c r="AO50" i="32" s="1"/>
  <c r="AE50" i="32"/>
  <c r="AG50" i="32"/>
  <c r="AP50" i="32" s="1"/>
  <c r="W51" i="32"/>
  <c r="AG39" i="99"/>
  <c r="AP39" i="99" s="1"/>
  <c r="AF39" i="99"/>
  <c r="AO39" i="99" s="1"/>
  <c r="AE39" i="99"/>
  <c r="W40" i="99"/>
  <c r="AF42" i="16"/>
  <c r="AO42" i="16" s="1"/>
  <c r="AE42" i="16"/>
  <c r="AN42" i="16" s="1"/>
  <c r="W43" i="16"/>
  <c r="AG42" i="16"/>
  <c r="AE50" i="101"/>
  <c r="W51" i="101"/>
  <c r="AG50" i="101"/>
  <c r="AP50" i="101" s="1"/>
  <c r="AF50" i="101"/>
  <c r="AO50" i="101" s="1"/>
  <c r="AH42" i="49"/>
  <c r="AQ42" i="49" s="1"/>
  <c r="AI40" i="103"/>
  <c r="AN40" i="103"/>
  <c r="AR42" i="54"/>
  <c r="Y42" i="91"/>
  <c r="X42" i="91"/>
  <c r="Z42" i="91" s="1"/>
  <c r="Y49" i="15"/>
  <c r="X49" i="15"/>
  <c r="Z49" i="15" s="1"/>
  <c r="Y46" i="84"/>
  <c r="X46" i="84"/>
  <c r="Z46" i="84" s="1"/>
  <c r="AG41" i="18"/>
  <c r="AP41" i="18" s="1"/>
  <c r="AF41" i="18"/>
  <c r="AO41" i="18" s="1"/>
  <c r="W42" i="18"/>
  <c r="AE41" i="18"/>
  <c r="AH39" i="99"/>
  <c r="AQ39" i="99" s="1"/>
  <c r="AI47" i="92"/>
  <c r="AN47" i="92"/>
  <c r="W43" i="11"/>
  <c r="AG42" i="11"/>
  <c r="AP42" i="11" s="1"/>
  <c r="AF42" i="11"/>
  <c r="AO42" i="11" s="1"/>
  <c r="AE42" i="11"/>
  <c r="AR38" i="82"/>
  <c r="Y46" i="45"/>
  <c r="X46" i="45"/>
  <c r="AI41" i="83"/>
  <c r="AN41" i="83"/>
  <c r="AI45" i="51"/>
  <c r="AN45" i="51"/>
  <c r="AF42" i="41"/>
  <c r="AO42" i="41" s="1"/>
  <c r="W43" i="41"/>
  <c r="AG42" i="41"/>
  <c r="AP42" i="41" s="1"/>
  <c r="AE42" i="41"/>
  <c r="AR41" i="16"/>
  <c r="AI44" i="95"/>
  <c r="AN44" i="95"/>
  <c r="AR49" i="32"/>
  <c r="W48" i="52"/>
  <c r="AE47" i="52"/>
  <c r="AG47" i="52"/>
  <c r="AP47" i="52" s="1"/>
  <c r="AF47" i="52"/>
  <c r="AO47" i="52" s="1"/>
  <c r="AR36" i="102"/>
  <c r="AR38" i="98"/>
  <c r="AR41" i="49"/>
  <c r="Y47" i="96"/>
  <c r="X47" i="96"/>
  <c r="AI37" i="50"/>
  <c r="AN37" i="50"/>
  <c r="AR39" i="87"/>
  <c r="AF46" i="86"/>
  <c r="AO46" i="86" s="1"/>
  <c r="AG46" i="86"/>
  <c r="W47" i="86"/>
  <c r="AE46" i="86"/>
  <c r="AN46" i="86" s="1"/>
  <c r="AR39" i="43"/>
  <c r="AH52" i="97"/>
  <c r="AQ52" i="97" s="1"/>
  <c r="AF40" i="10"/>
  <c r="AO40" i="10" s="1"/>
  <c r="AG40" i="10"/>
  <c r="AP40" i="10" s="1"/>
  <c r="W41" i="10"/>
  <c r="AE40" i="10"/>
  <c r="Z37" i="102"/>
  <c r="AH48" i="104"/>
  <c r="AQ48" i="104" s="1"/>
  <c r="AI37" i="48"/>
  <c r="AN37" i="48"/>
  <c r="AG51" i="105"/>
  <c r="AP51" i="105" s="1"/>
  <c r="W52" i="105"/>
  <c r="AE51" i="105"/>
  <c r="AF51" i="105"/>
  <c r="AO51" i="105" s="1"/>
  <c r="AH45" i="100"/>
  <c r="AQ45" i="100" s="1"/>
  <c r="AE40" i="42"/>
  <c r="AF40" i="42"/>
  <c r="AO40" i="42" s="1"/>
  <c r="AG40" i="42"/>
  <c r="AP40" i="42" s="1"/>
  <c r="W41" i="42"/>
  <c r="Y46" i="44"/>
  <c r="X46" i="44"/>
  <c r="AR47" i="104"/>
  <c r="Y50" i="46"/>
  <c r="Z50" i="46"/>
  <c r="X50" i="46"/>
  <c r="AI46" i="96"/>
  <c r="AN46" i="96"/>
  <c r="AI43" i="88"/>
  <c r="AN43" i="88"/>
  <c r="W53" i="97"/>
  <c r="AF52" i="97"/>
  <c r="AO52" i="97" s="1"/>
  <c r="AE52" i="97"/>
  <c r="AG52" i="97"/>
  <c r="AP52" i="97" s="1"/>
  <c r="AH37" i="102"/>
  <c r="AQ37" i="102" s="1"/>
  <c r="AE48" i="104"/>
  <c r="AG48" i="104"/>
  <c r="AP48" i="104" s="1"/>
  <c r="W49" i="104"/>
  <c r="AF48" i="104"/>
  <c r="AO48" i="104" s="1"/>
  <c r="Y38" i="48"/>
  <c r="X38" i="48"/>
  <c r="AR36" i="35"/>
  <c r="Y45" i="95"/>
  <c r="X45" i="95"/>
  <c r="Z45" i="95" s="1"/>
  <c r="AF45" i="20"/>
  <c r="AO45" i="20" s="1"/>
  <c r="W46" i="20"/>
  <c r="AE45" i="20"/>
  <c r="AG45" i="20"/>
  <c r="AP45" i="20" s="1"/>
  <c r="Y41" i="55"/>
  <c r="X41" i="55"/>
  <c r="AF45" i="100"/>
  <c r="AO45" i="100" s="1"/>
  <c r="AG45" i="100"/>
  <c r="AP45" i="100" s="1"/>
  <c r="W46" i="100"/>
  <c r="AE45" i="100"/>
  <c r="AI36" i="94"/>
  <c r="AN36" i="94"/>
  <c r="AF37" i="90"/>
  <c r="AO37" i="90" s="1"/>
  <c r="AE37" i="90"/>
  <c r="W38" i="90"/>
  <c r="AG37" i="90"/>
  <c r="AP37" i="90" s="1"/>
  <c r="AI49" i="46"/>
  <c r="AN49" i="46"/>
  <c r="AI45" i="45"/>
  <c r="AN45" i="45"/>
  <c r="Y52" i="89"/>
  <c r="Z52" i="89"/>
  <c r="X52" i="89"/>
  <c r="AH39" i="98"/>
  <c r="AQ39" i="98" s="1"/>
  <c r="AG37" i="85"/>
  <c r="AP37" i="85" s="1"/>
  <c r="AE37" i="85"/>
  <c r="AN37" i="85" s="1"/>
  <c r="AF37" i="85"/>
  <c r="W38" i="85"/>
  <c r="AI48" i="15"/>
  <c r="AN48" i="15"/>
  <c r="AH40" i="43"/>
  <c r="AQ40" i="43" s="1"/>
  <c r="Y46" i="51"/>
  <c r="X46" i="51"/>
  <c r="AR48" i="47"/>
  <c r="W49" i="93"/>
  <c r="AF48" i="93"/>
  <c r="AO48" i="93" s="1"/>
  <c r="AE48" i="93"/>
  <c r="AG48" i="93"/>
  <c r="AP48" i="93" s="1"/>
  <c r="Y48" i="92"/>
  <c r="Z48" i="92"/>
  <c r="X48" i="92"/>
  <c r="AI45" i="44"/>
  <c r="AN45" i="44"/>
  <c r="Y37" i="94"/>
  <c r="X37" i="94"/>
  <c r="Y38" i="50"/>
  <c r="X38" i="50"/>
  <c r="AI51" i="89"/>
  <c r="AN51" i="89"/>
  <c r="AR44" i="100"/>
  <c r="Z39" i="98"/>
  <c r="AH46" i="13"/>
  <c r="AQ46" i="13" s="1"/>
  <c r="AH39" i="82"/>
  <c r="AQ39" i="82" s="1"/>
  <c r="Z42" i="49"/>
  <c r="Z46" i="13"/>
  <c r="AR51" i="97"/>
  <c r="Y41" i="103"/>
  <c r="Z41" i="103"/>
  <c r="X41" i="103"/>
  <c r="Z39" i="82"/>
  <c r="AR45" i="13"/>
  <c r="AH49" i="47"/>
  <c r="AQ49" i="47" s="1"/>
  <c r="AH40" i="87"/>
  <c r="AQ40" i="87" s="1"/>
  <c r="AH50" i="101"/>
  <c r="AQ50" i="101" s="1"/>
  <c r="AI41" i="91"/>
  <c r="AN41" i="91"/>
  <c r="Z40" i="43"/>
  <c r="AH37" i="35"/>
  <c r="AQ37" i="35" s="1"/>
  <c r="AH43" i="54"/>
  <c r="AQ43" i="54" s="1"/>
  <c r="Y42" i="83"/>
  <c r="X42" i="83"/>
  <c r="AI45" i="84"/>
  <c r="AN45" i="84"/>
  <c r="AH42" i="16"/>
  <c r="AQ42" i="16" s="1"/>
  <c r="AH50" i="32"/>
  <c r="AQ50" i="32" s="1"/>
  <c r="AR38" i="99"/>
  <c r="AR36" i="90"/>
  <c r="AR49" i="101"/>
  <c r="AI40" i="55"/>
  <c r="AN40" i="55"/>
  <c r="AF47" i="53"/>
  <c r="AO47" i="53" s="1"/>
  <c r="AG47" i="53"/>
  <c r="AP47" i="53" s="1"/>
  <c r="W48" i="53"/>
  <c r="AE47" i="53"/>
  <c r="AH37" i="90"/>
  <c r="AQ37" i="90" s="1"/>
  <c r="Y44" i="88"/>
  <c r="X44" i="88"/>
  <c r="AE41" i="103" l="1"/>
  <c r="AF41" i="103"/>
  <c r="AO41" i="103" s="1"/>
  <c r="AG41" i="103"/>
  <c r="AP41" i="103" s="1"/>
  <c r="W42" i="103"/>
  <c r="AH38" i="50"/>
  <c r="AQ38" i="50" s="1"/>
  <c r="AH46" i="51"/>
  <c r="AQ46" i="51" s="1"/>
  <c r="AI37" i="85"/>
  <c r="AO37" i="85"/>
  <c r="AR45" i="45"/>
  <c r="AI37" i="90"/>
  <c r="AN37" i="90"/>
  <c r="X46" i="100"/>
  <c r="Z46" i="100" s="1"/>
  <c r="Y46" i="100"/>
  <c r="AG45" i="95"/>
  <c r="AP45" i="95" s="1"/>
  <c r="AE45" i="95"/>
  <c r="AN45" i="95" s="1"/>
  <c r="W46" i="95"/>
  <c r="AF45" i="95"/>
  <c r="AI46" i="86"/>
  <c r="AP46" i="86"/>
  <c r="Z47" i="96"/>
  <c r="AH47" i="96"/>
  <c r="Y48" i="52"/>
  <c r="X48" i="52"/>
  <c r="AG49" i="15"/>
  <c r="AP49" i="15" s="1"/>
  <c r="AF49" i="15"/>
  <c r="AO49" i="15" s="1"/>
  <c r="AE49" i="15"/>
  <c r="W50" i="15"/>
  <c r="AI50" i="101"/>
  <c r="AN50" i="101"/>
  <c r="Y51" i="32"/>
  <c r="X51" i="32"/>
  <c r="Y44" i="54"/>
  <c r="X44" i="54"/>
  <c r="AR40" i="55"/>
  <c r="AH44" i="88"/>
  <c r="AQ44" i="88" s="1"/>
  <c r="AR41" i="91"/>
  <c r="AG39" i="82"/>
  <c r="AP39" i="82" s="1"/>
  <c r="W40" i="82"/>
  <c r="AE39" i="82"/>
  <c r="AF39" i="82"/>
  <c r="AO39" i="82" s="1"/>
  <c r="AE46" i="13"/>
  <c r="W47" i="13"/>
  <c r="AG46" i="13"/>
  <c r="AP46" i="13" s="1"/>
  <c r="AF46" i="13"/>
  <c r="AO46" i="13" s="1"/>
  <c r="AF39" i="98"/>
  <c r="AO39" i="98" s="1"/>
  <c r="W40" i="98"/>
  <c r="AG39" i="98"/>
  <c r="AP39" i="98" s="1"/>
  <c r="AE39" i="98"/>
  <c r="Z38" i="50"/>
  <c r="AR45" i="44"/>
  <c r="AI48" i="93"/>
  <c r="AN48" i="93"/>
  <c r="Z46" i="51"/>
  <c r="AI52" i="97"/>
  <c r="AN52" i="97"/>
  <c r="AR46" i="96"/>
  <c r="AH46" i="44"/>
  <c r="AQ46" i="44" s="1"/>
  <c r="AR45" i="51"/>
  <c r="Y43" i="11"/>
  <c r="X43" i="11"/>
  <c r="Y40" i="99"/>
  <c r="X40" i="99"/>
  <c r="AI40" i="87"/>
  <c r="AN40" i="87"/>
  <c r="AI43" i="54"/>
  <c r="AN43" i="54"/>
  <c r="Z44" i="88"/>
  <c r="AH41" i="103"/>
  <c r="AQ41" i="103" s="1"/>
  <c r="AE42" i="49"/>
  <c r="W43" i="49"/>
  <c r="AG42" i="49"/>
  <c r="AP42" i="49" s="1"/>
  <c r="AF42" i="49"/>
  <c r="AO42" i="49" s="1"/>
  <c r="AH48" i="92"/>
  <c r="AQ48" i="92" s="1"/>
  <c r="AH52" i="89"/>
  <c r="AQ52" i="89" s="1"/>
  <c r="AR49" i="46"/>
  <c r="AI45" i="20"/>
  <c r="AN45" i="20"/>
  <c r="AH50" i="46"/>
  <c r="AQ50" i="46" s="1"/>
  <c r="Z46" i="44"/>
  <c r="AI40" i="42"/>
  <c r="AN40" i="42"/>
  <c r="AR37" i="48"/>
  <c r="AF37" i="102"/>
  <c r="AO37" i="102" s="1"/>
  <c r="W38" i="102"/>
  <c r="AG37" i="102"/>
  <c r="AP37" i="102" s="1"/>
  <c r="AE37" i="102"/>
  <c r="AI42" i="41"/>
  <c r="AR42" i="41" s="1"/>
  <c r="AN42" i="41"/>
  <c r="AH46" i="84"/>
  <c r="AQ46" i="84" s="1"/>
  <c r="AH42" i="91"/>
  <c r="AQ42" i="91" s="1"/>
  <c r="AR40" i="103"/>
  <c r="AI42" i="16"/>
  <c r="AP42" i="16"/>
  <c r="AI39" i="99"/>
  <c r="AN39" i="99"/>
  <c r="AI50" i="32"/>
  <c r="AN50" i="32"/>
  <c r="Y41" i="87"/>
  <c r="X41" i="87"/>
  <c r="Z41" i="87" s="1"/>
  <c r="AR45" i="84"/>
  <c r="AH37" i="94"/>
  <c r="AQ37" i="94" s="1"/>
  <c r="AG48" i="92"/>
  <c r="AP48" i="92" s="1"/>
  <c r="AF48" i="92"/>
  <c r="AO48" i="92" s="1"/>
  <c r="AE48" i="92"/>
  <c r="W49" i="92"/>
  <c r="Y49" i="93"/>
  <c r="Z49" i="93" s="1"/>
  <c r="X49" i="93"/>
  <c r="AR48" i="15"/>
  <c r="AF52" i="89"/>
  <c r="AO52" i="89" s="1"/>
  <c r="AE52" i="89"/>
  <c r="AG52" i="89"/>
  <c r="AP52" i="89" s="1"/>
  <c r="W53" i="89"/>
  <c r="AR36" i="94"/>
  <c r="AH41" i="55"/>
  <c r="AQ41" i="55" s="1"/>
  <c r="Y46" i="20"/>
  <c r="X46" i="20"/>
  <c r="Z46" i="20" s="1"/>
  <c r="Y49" i="104"/>
  <c r="X49" i="104"/>
  <c r="Y53" i="97"/>
  <c r="X53" i="97"/>
  <c r="Z53" i="97" s="1"/>
  <c r="AE50" i="46"/>
  <c r="AF50" i="46"/>
  <c r="AO50" i="46" s="1"/>
  <c r="W51" i="46"/>
  <c r="AG50" i="46"/>
  <c r="AP50" i="46" s="1"/>
  <c r="AR41" i="83"/>
  <c r="AR47" i="92"/>
  <c r="AF46" i="84"/>
  <c r="AO46" i="84" s="1"/>
  <c r="W47" i="84"/>
  <c r="AE46" i="84"/>
  <c r="AG46" i="84"/>
  <c r="AP46" i="84" s="1"/>
  <c r="AE42" i="91"/>
  <c r="AG42" i="91"/>
  <c r="AP42" i="91" s="1"/>
  <c r="W43" i="91"/>
  <c r="AF42" i="91"/>
  <c r="AO42" i="91" s="1"/>
  <c r="Y43" i="16"/>
  <c r="X43" i="16"/>
  <c r="AI49" i="47"/>
  <c r="AN49" i="47"/>
  <c r="Z37" i="94"/>
  <c r="Z41" i="55"/>
  <c r="AH38" i="48"/>
  <c r="AQ38" i="48" s="1"/>
  <c r="AI51" i="105"/>
  <c r="AN51" i="105"/>
  <c r="AI40" i="10"/>
  <c r="AN40" i="10"/>
  <c r="AR44" i="95"/>
  <c r="Y43" i="41"/>
  <c r="X43" i="41"/>
  <c r="AH46" i="45"/>
  <c r="AQ46" i="45" s="1"/>
  <c r="AI42" i="11"/>
  <c r="AN42" i="11"/>
  <c r="AI41" i="18"/>
  <c r="AN41" i="18"/>
  <c r="AI37" i="35"/>
  <c r="AN37" i="35"/>
  <c r="AI47" i="53"/>
  <c r="AN47" i="53"/>
  <c r="AH42" i="83"/>
  <c r="AQ42" i="83" s="1"/>
  <c r="Y48" i="53"/>
  <c r="X48" i="53"/>
  <c r="Z42" i="83"/>
  <c r="AF40" i="43"/>
  <c r="AO40" i="43" s="1"/>
  <c r="AG40" i="43"/>
  <c r="AP40" i="43" s="1"/>
  <c r="W41" i="43"/>
  <c r="AE40" i="43"/>
  <c r="AR51" i="89"/>
  <c r="Y38" i="85"/>
  <c r="X38" i="85"/>
  <c r="Z38" i="85" s="1"/>
  <c r="Y38" i="90"/>
  <c r="X38" i="90"/>
  <c r="AI45" i="100"/>
  <c r="AN45" i="100"/>
  <c r="AH45" i="95"/>
  <c r="AQ45" i="95" s="1"/>
  <c r="Z38" i="48"/>
  <c r="AI48" i="104"/>
  <c r="AN48" i="104"/>
  <c r="AR43" i="88"/>
  <c r="Y41" i="42"/>
  <c r="X41" i="42"/>
  <c r="Z41" i="42" s="1"/>
  <c r="Y52" i="105"/>
  <c r="X52" i="105"/>
  <c r="Y41" i="10"/>
  <c r="X41" i="10"/>
  <c r="Z41" i="10" s="1"/>
  <c r="Y47" i="86"/>
  <c r="X47" i="86"/>
  <c r="AR37" i="50"/>
  <c r="AI47" i="52"/>
  <c r="AN47" i="52"/>
  <c r="Z46" i="45"/>
  <c r="X42" i="18"/>
  <c r="Z42" i="18" s="1"/>
  <c r="Y42" i="18"/>
  <c r="AH49" i="15"/>
  <c r="AQ49" i="15" s="1"/>
  <c r="Y51" i="101"/>
  <c r="Z51" i="101" s="1"/>
  <c r="X51" i="101"/>
  <c r="Y38" i="35"/>
  <c r="X38" i="35"/>
  <c r="Y50" i="47"/>
  <c r="X50" i="47"/>
  <c r="Z50" i="47" l="1"/>
  <c r="Z52" i="105"/>
  <c r="Z48" i="53"/>
  <c r="Z51" i="32"/>
  <c r="AF51" i="32" s="1"/>
  <c r="AO51" i="32" s="1"/>
  <c r="W50" i="93"/>
  <c r="AG49" i="93"/>
  <c r="AP49" i="93" s="1"/>
  <c r="AE49" i="93"/>
  <c r="AF49" i="93"/>
  <c r="AO49" i="93" s="1"/>
  <c r="AF51" i="101"/>
  <c r="AO51" i="101" s="1"/>
  <c r="AG51" i="101"/>
  <c r="AP51" i="101" s="1"/>
  <c r="AE51" i="101"/>
  <c r="W52" i="101"/>
  <c r="W51" i="47"/>
  <c r="AF50" i="47"/>
  <c r="AO50" i="47" s="1"/>
  <c r="AG50" i="47"/>
  <c r="AP50" i="47" s="1"/>
  <c r="AE50" i="47"/>
  <c r="AE52" i="105"/>
  <c r="W53" i="105"/>
  <c r="AG52" i="105"/>
  <c r="AP52" i="105" s="1"/>
  <c r="AF52" i="105"/>
  <c r="AO52" i="105" s="1"/>
  <c r="AF48" i="53"/>
  <c r="AO48" i="53" s="1"/>
  <c r="AE48" i="53"/>
  <c r="AG48" i="53"/>
  <c r="AP48" i="53" s="1"/>
  <c r="W49" i="53"/>
  <c r="AE51" i="32"/>
  <c r="W52" i="32"/>
  <c r="AG51" i="32"/>
  <c r="AP51" i="32" s="1"/>
  <c r="AF41" i="10"/>
  <c r="AO41" i="10" s="1"/>
  <c r="AG41" i="10"/>
  <c r="AP41" i="10" s="1"/>
  <c r="W42" i="10"/>
  <c r="AE41" i="10"/>
  <c r="AH47" i="86"/>
  <c r="AQ47" i="86" s="1"/>
  <c r="AR47" i="52"/>
  <c r="AH41" i="10"/>
  <c r="AQ41" i="10" s="1"/>
  <c r="AH41" i="42"/>
  <c r="AQ41" i="42" s="1"/>
  <c r="AR48" i="104"/>
  <c r="AH38" i="85"/>
  <c r="AQ38" i="85" s="1"/>
  <c r="AI40" i="43"/>
  <c r="AN40" i="43"/>
  <c r="AR41" i="18"/>
  <c r="AI46" i="84"/>
  <c r="AN46" i="84"/>
  <c r="AH53" i="97"/>
  <c r="AQ53" i="97" s="1"/>
  <c r="AH46" i="20"/>
  <c r="AQ46" i="20" s="1"/>
  <c r="AR50" i="32"/>
  <c r="AR43" i="54"/>
  <c r="Z43" i="11"/>
  <c r="AH43" i="11"/>
  <c r="AQ43" i="11" s="1"/>
  <c r="AR52" i="97"/>
  <c r="AG38" i="50"/>
  <c r="AP38" i="50" s="1"/>
  <c r="AE38" i="50"/>
  <c r="W39" i="50"/>
  <c r="AF38" i="50"/>
  <c r="AO38" i="50" s="1"/>
  <c r="AR46" i="86"/>
  <c r="AG46" i="100"/>
  <c r="AP46" i="100" s="1"/>
  <c r="AF46" i="100"/>
  <c r="AO46" i="100" s="1"/>
  <c r="W47" i="100"/>
  <c r="AE46" i="100"/>
  <c r="AG42" i="18"/>
  <c r="AP42" i="18" s="1"/>
  <c r="AE42" i="18"/>
  <c r="W43" i="18"/>
  <c r="AF42" i="18"/>
  <c r="AO42" i="18" s="1"/>
  <c r="AR49" i="47"/>
  <c r="Y43" i="91"/>
  <c r="X43" i="91"/>
  <c r="Z43" i="91" s="1"/>
  <c r="Y47" i="84"/>
  <c r="X47" i="84"/>
  <c r="AE53" i="97"/>
  <c r="W54" i="97"/>
  <c r="AG53" i="97"/>
  <c r="AP53" i="97" s="1"/>
  <c r="AF53" i="97"/>
  <c r="AO53" i="97" s="1"/>
  <c r="AE46" i="20"/>
  <c r="AF46" i="20"/>
  <c r="AO46" i="20" s="1"/>
  <c r="W47" i="20"/>
  <c r="AG46" i="20"/>
  <c r="AP46" i="20" s="1"/>
  <c r="AI52" i="89"/>
  <c r="AN52" i="89"/>
  <c r="AE46" i="51"/>
  <c r="AF46" i="51"/>
  <c r="AO46" i="51" s="1"/>
  <c r="AG46" i="51"/>
  <c r="AP46" i="51" s="1"/>
  <c r="W47" i="51"/>
  <c r="AI39" i="82"/>
  <c r="AN39" i="82"/>
  <c r="AH44" i="54"/>
  <c r="AQ44" i="54" s="1"/>
  <c r="AH38" i="35"/>
  <c r="AQ38" i="35" s="1"/>
  <c r="AR45" i="100"/>
  <c r="AR47" i="53"/>
  <c r="AR42" i="11"/>
  <c r="AH43" i="41"/>
  <c r="AQ43" i="41" s="1"/>
  <c r="AR40" i="10"/>
  <c r="AH43" i="16"/>
  <c r="AQ43" i="16" s="1"/>
  <c r="AH41" i="87"/>
  <c r="AQ41" i="87" s="1"/>
  <c r="AR39" i="99"/>
  <c r="AI37" i="102"/>
  <c r="AN37" i="102"/>
  <c r="AR40" i="87"/>
  <c r="AI39" i="98"/>
  <c r="AN39" i="98"/>
  <c r="Y40" i="82"/>
  <c r="X40" i="82"/>
  <c r="Z40" i="82" s="1"/>
  <c r="Z44" i="54"/>
  <c r="AR50" i="101"/>
  <c r="AH48" i="52"/>
  <c r="AQ48" i="52" s="1"/>
  <c r="AI45" i="95"/>
  <c r="AO45" i="95"/>
  <c r="AH46" i="100"/>
  <c r="AQ46" i="100" s="1"/>
  <c r="AR37" i="85"/>
  <c r="Y42" i="103"/>
  <c r="Z42" i="103"/>
  <c r="X42" i="103"/>
  <c r="AF41" i="42"/>
  <c r="AO41" i="42" s="1"/>
  <c r="AG41" i="42"/>
  <c r="AP41" i="42" s="1"/>
  <c r="AE41" i="42"/>
  <c r="W42" i="42"/>
  <c r="Z43" i="41"/>
  <c r="Z43" i="16"/>
  <c r="AI42" i="91"/>
  <c r="AN42" i="91"/>
  <c r="Y51" i="46"/>
  <c r="X51" i="46"/>
  <c r="Z51" i="46" s="1"/>
  <c r="AH49" i="104"/>
  <c r="AQ49" i="104" s="1"/>
  <c r="Y49" i="92"/>
  <c r="X49" i="92"/>
  <c r="W42" i="87"/>
  <c r="AG41" i="87"/>
  <c r="AP41" i="87" s="1"/>
  <c r="AF41" i="87"/>
  <c r="AO41" i="87" s="1"/>
  <c r="AE41" i="87"/>
  <c r="AR40" i="42"/>
  <c r="Y43" i="49"/>
  <c r="Z43" i="49"/>
  <c r="X43" i="49"/>
  <c r="AH40" i="99"/>
  <c r="AQ40" i="99" s="1"/>
  <c r="AR48" i="93"/>
  <c r="X47" i="13"/>
  <c r="Y47" i="13"/>
  <c r="Z48" i="52"/>
  <c r="AQ47" i="96"/>
  <c r="Y46" i="95"/>
  <c r="X46" i="95"/>
  <c r="AE38" i="85"/>
  <c r="AF38" i="85"/>
  <c r="AO38" i="85" s="1"/>
  <c r="W39" i="85"/>
  <c r="AG38" i="85"/>
  <c r="AP38" i="85" s="1"/>
  <c r="AH38" i="90"/>
  <c r="AQ38" i="90" s="1"/>
  <c r="AE46" i="45"/>
  <c r="AF46" i="45"/>
  <c r="AO46" i="45" s="1"/>
  <c r="W47" i="45"/>
  <c r="AG46" i="45"/>
  <c r="AP46" i="45" s="1"/>
  <c r="Z47" i="86"/>
  <c r="Z38" i="90"/>
  <c r="W43" i="83"/>
  <c r="AF42" i="83"/>
  <c r="AO42" i="83" s="1"/>
  <c r="AE42" i="83"/>
  <c r="AG42" i="83"/>
  <c r="AP42" i="83" s="1"/>
  <c r="AR37" i="35"/>
  <c r="AR51" i="105"/>
  <c r="W42" i="55"/>
  <c r="AE41" i="55"/>
  <c r="AF41" i="55"/>
  <c r="AO41" i="55" s="1"/>
  <c r="AG41" i="55"/>
  <c r="AP41" i="55" s="1"/>
  <c r="Z49" i="104"/>
  <c r="AI48" i="92"/>
  <c r="AN48" i="92"/>
  <c r="AR42" i="16"/>
  <c r="Y38" i="102"/>
  <c r="X38" i="102"/>
  <c r="AE46" i="44"/>
  <c r="AG46" i="44"/>
  <c r="AP46" i="44" s="1"/>
  <c r="W47" i="44"/>
  <c r="AF46" i="44"/>
  <c r="AO46" i="44" s="1"/>
  <c r="AI42" i="49"/>
  <c r="AN42" i="49"/>
  <c r="W45" i="88"/>
  <c r="AF44" i="88"/>
  <c r="AO44" i="88" s="1"/>
  <c r="AG44" i="88"/>
  <c r="AP44" i="88" s="1"/>
  <c r="AE44" i="88"/>
  <c r="Z40" i="99"/>
  <c r="Y40" i="98"/>
  <c r="X40" i="98"/>
  <c r="AI46" i="13"/>
  <c r="AN46" i="13"/>
  <c r="AH51" i="32"/>
  <c r="AQ51" i="32" s="1"/>
  <c r="Y50" i="15"/>
  <c r="X50" i="15"/>
  <c r="AG47" i="96"/>
  <c r="AP47" i="96" s="1"/>
  <c r="AE47" i="96"/>
  <c r="AN47" i="96" s="1"/>
  <c r="W48" i="96"/>
  <c r="AF47" i="96"/>
  <c r="AO47" i="96" s="1"/>
  <c r="AR37" i="90"/>
  <c r="AE38" i="48"/>
  <c r="W39" i="48"/>
  <c r="AF38" i="48"/>
  <c r="AO38" i="48" s="1"/>
  <c r="AG38" i="48"/>
  <c r="AP38" i="48" s="1"/>
  <c r="Y41" i="43"/>
  <c r="X41" i="43"/>
  <c r="Z38" i="35"/>
  <c r="AH42" i="18"/>
  <c r="AQ42" i="18" s="1"/>
  <c r="AH52" i="105"/>
  <c r="AQ52" i="105" s="1"/>
  <c r="AH50" i="47"/>
  <c r="AQ50" i="47" s="1"/>
  <c r="AH51" i="101"/>
  <c r="AQ51" i="101" s="1"/>
  <c r="AH48" i="53"/>
  <c r="AQ48" i="53" s="1"/>
  <c r="AE37" i="94"/>
  <c r="W38" i="94"/>
  <c r="AF37" i="94"/>
  <c r="AO37" i="94" s="1"/>
  <c r="AG37" i="94"/>
  <c r="AP37" i="94" s="1"/>
  <c r="AI50" i="46"/>
  <c r="AN50" i="46"/>
  <c r="Y53" i="89"/>
  <c r="X53" i="89"/>
  <c r="AH49" i="93"/>
  <c r="AQ49" i="93" s="1"/>
  <c r="AR45" i="20"/>
  <c r="AI49" i="15"/>
  <c r="AN49" i="15"/>
  <c r="AI41" i="103"/>
  <c r="AN41" i="103"/>
  <c r="Z46" i="95" l="1"/>
  <c r="Z38" i="102"/>
  <c r="Z47" i="84"/>
  <c r="AE47" i="84" s="1"/>
  <c r="W48" i="84"/>
  <c r="AG47" i="84"/>
  <c r="AP47" i="84" s="1"/>
  <c r="AF47" i="84"/>
  <c r="AO47" i="84" s="1"/>
  <c r="AE43" i="91"/>
  <c r="W44" i="91"/>
  <c r="AG43" i="91"/>
  <c r="AP43" i="91" s="1"/>
  <c r="AF43" i="91"/>
  <c r="AO43" i="91" s="1"/>
  <c r="AF46" i="95"/>
  <c r="AO46" i="95" s="1"/>
  <c r="W47" i="95"/>
  <c r="AG46" i="95"/>
  <c r="AP46" i="95" s="1"/>
  <c r="AE46" i="95"/>
  <c r="W39" i="102"/>
  <c r="AF38" i="102"/>
  <c r="AO38" i="102" s="1"/>
  <c r="AE38" i="102"/>
  <c r="AG38" i="102"/>
  <c r="AP38" i="102" s="1"/>
  <c r="AG40" i="82"/>
  <c r="AP40" i="82" s="1"/>
  <c r="AF40" i="82"/>
  <c r="AO40" i="82" s="1"/>
  <c r="AE40" i="82"/>
  <c r="W41" i="82"/>
  <c r="AH41" i="43"/>
  <c r="AQ41" i="43" s="1"/>
  <c r="Y48" i="96"/>
  <c r="X48" i="96"/>
  <c r="AI38" i="85"/>
  <c r="AN38" i="85"/>
  <c r="AG43" i="49"/>
  <c r="AP43" i="49" s="1"/>
  <c r="AF43" i="49"/>
  <c r="AO43" i="49" s="1"/>
  <c r="AE43" i="49"/>
  <c r="W44" i="49"/>
  <c r="AR41" i="103"/>
  <c r="Y38" i="94"/>
  <c r="X38" i="94"/>
  <c r="Y45" i="88"/>
  <c r="Z45" i="88" s="1"/>
  <c r="X45" i="88"/>
  <c r="AF38" i="90"/>
  <c r="AO38" i="90" s="1"/>
  <c r="AG38" i="90"/>
  <c r="AP38" i="90" s="1"/>
  <c r="W39" i="90"/>
  <c r="AE38" i="90"/>
  <c r="AI46" i="45"/>
  <c r="AN46" i="45"/>
  <c r="Y42" i="87"/>
  <c r="X42" i="87"/>
  <c r="AI41" i="42"/>
  <c r="AN41" i="42"/>
  <c r="Y47" i="20"/>
  <c r="X47" i="20"/>
  <c r="Y54" i="97"/>
  <c r="X54" i="97"/>
  <c r="Z54" i="97" s="1"/>
  <c r="Y43" i="18"/>
  <c r="X43" i="18"/>
  <c r="Y39" i="50"/>
  <c r="X39" i="50"/>
  <c r="Z39" i="50" s="1"/>
  <c r="AR40" i="43"/>
  <c r="Y49" i="53"/>
  <c r="X49" i="53"/>
  <c r="AI37" i="94"/>
  <c r="AN37" i="94"/>
  <c r="Z50" i="15"/>
  <c r="AH50" i="15"/>
  <c r="AQ50" i="15" s="1"/>
  <c r="W41" i="99"/>
  <c r="AG40" i="99"/>
  <c r="AP40" i="99" s="1"/>
  <c r="AF40" i="99"/>
  <c r="AO40" i="99" s="1"/>
  <c r="AE40" i="99"/>
  <c r="AI46" i="44"/>
  <c r="AN46" i="44"/>
  <c r="AI41" i="55"/>
  <c r="AN41" i="55"/>
  <c r="W48" i="86"/>
  <c r="AE47" i="86"/>
  <c r="AF47" i="86"/>
  <c r="AO47" i="86" s="1"/>
  <c r="AG47" i="86"/>
  <c r="AP47" i="86" s="1"/>
  <c r="AH47" i="13"/>
  <c r="AQ47" i="13" s="1"/>
  <c r="AH49" i="92"/>
  <c r="AQ49" i="92" s="1"/>
  <c r="AR42" i="91"/>
  <c r="AR37" i="102"/>
  <c r="AI46" i="51"/>
  <c r="AN46" i="51"/>
  <c r="AI53" i="97"/>
  <c r="AN53" i="97"/>
  <c r="AI42" i="18"/>
  <c r="AN42" i="18"/>
  <c r="AI38" i="50"/>
  <c r="AN38" i="50"/>
  <c r="Y53" i="105"/>
  <c r="X53" i="105"/>
  <c r="Y51" i="47"/>
  <c r="X51" i="47"/>
  <c r="AR50" i="46"/>
  <c r="AR42" i="49"/>
  <c r="AH38" i="102"/>
  <c r="AQ38" i="102" s="1"/>
  <c r="AR48" i="92"/>
  <c r="Y42" i="55"/>
  <c r="X42" i="55"/>
  <c r="Y39" i="85"/>
  <c r="X39" i="85"/>
  <c r="Z39" i="85" s="1"/>
  <c r="Z49" i="92"/>
  <c r="AE43" i="16"/>
  <c r="AF43" i="16"/>
  <c r="AO43" i="16" s="1"/>
  <c r="W44" i="16"/>
  <c r="AG43" i="16"/>
  <c r="AP43" i="16" s="1"/>
  <c r="AR45" i="95"/>
  <c r="AR39" i="82"/>
  <c r="AI46" i="20"/>
  <c r="AN46" i="20"/>
  <c r="AH47" i="84"/>
  <c r="AQ47" i="84" s="1"/>
  <c r="AR46" i="84"/>
  <c r="AI41" i="10"/>
  <c r="AN41" i="10"/>
  <c r="Y52" i="32"/>
  <c r="X52" i="32"/>
  <c r="AI48" i="53"/>
  <c r="AN48" i="53"/>
  <c r="AI52" i="105"/>
  <c r="AN52" i="105"/>
  <c r="AE38" i="35"/>
  <c r="W39" i="35"/>
  <c r="AF38" i="35"/>
  <c r="AO38" i="35" s="1"/>
  <c r="AG38" i="35"/>
  <c r="AP38" i="35" s="1"/>
  <c r="AR46" i="13"/>
  <c r="AI44" i="88"/>
  <c r="AN44" i="88"/>
  <c r="AE49" i="104"/>
  <c r="W50" i="104"/>
  <c r="AF49" i="104"/>
  <c r="AO49" i="104" s="1"/>
  <c r="AG49" i="104"/>
  <c r="AP49" i="104" s="1"/>
  <c r="AI42" i="83"/>
  <c r="AR42" i="83" s="1"/>
  <c r="AN42" i="83"/>
  <c r="AI47" i="96"/>
  <c r="AH43" i="49"/>
  <c r="AQ43" i="49" s="1"/>
  <c r="AI41" i="87"/>
  <c r="AN41" i="87"/>
  <c r="AH51" i="46"/>
  <c r="AQ51" i="46" s="1"/>
  <c r="AG43" i="41"/>
  <c r="AP43" i="41" s="1"/>
  <c r="AE43" i="41"/>
  <c r="AF43" i="41"/>
  <c r="AO43" i="41" s="1"/>
  <c r="W44" i="41"/>
  <c r="AH42" i="103"/>
  <c r="AQ42" i="103" s="1"/>
  <c r="AR39" i="98"/>
  <c r="AR52" i="89"/>
  <c r="Y42" i="10"/>
  <c r="Z42" i="10" s="1"/>
  <c r="X42" i="10"/>
  <c r="AI51" i="32"/>
  <c r="AN51" i="32"/>
  <c r="Y52" i="101"/>
  <c r="X52" i="101"/>
  <c r="Z52" i="101" s="1"/>
  <c r="AI49" i="93"/>
  <c r="AN49" i="93"/>
  <c r="AR49" i="15"/>
  <c r="AG51" i="46"/>
  <c r="AP51" i="46" s="1"/>
  <c r="W52" i="46"/>
  <c r="AE51" i="46"/>
  <c r="AN51" i="46" s="1"/>
  <c r="AF51" i="46"/>
  <c r="W43" i="103"/>
  <c r="AE42" i="103"/>
  <c r="AG42" i="103"/>
  <c r="AP42" i="103" s="1"/>
  <c r="AF42" i="103"/>
  <c r="AO42" i="103" s="1"/>
  <c r="AG44" i="54"/>
  <c r="AP44" i="54" s="1"/>
  <c r="W45" i="54"/>
  <c r="AE44" i="54"/>
  <c r="AF44" i="54"/>
  <c r="AO44" i="54" s="1"/>
  <c r="Y47" i="51"/>
  <c r="X47" i="51"/>
  <c r="Z47" i="51" s="1"/>
  <c r="AI46" i="100"/>
  <c r="AN46" i="100"/>
  <c r="AG43" i="11"/>
  <c r="AP43" i="11" s="1"/>
  <c r="W44" i="11"/>
  <c r="AE43" i="11"/>
  <c r="AF43" i="11"/>
  <c r="AO43" i="11" s="1"/>
  <c r="AI50" i="47"/>
  <c r="AN50" i="47"/>
  <c r="AI51" i="101"/>
  <c r="AN51" i="101"/>
  <c r="AH53" i="89"/>
  <c r="AQ53" i="89" s="1"/>
  <c r="Y39" i="48"/>
  <c r="X39" i="48"/>
  <c r="AH40" i="98"/>
  <c r="AQ40" i="98" s="1"/>
  <c r="Y47" i="45"/>
  <c r="X47" i="45"/>
  <c r="AE48" i="52"/>
  <c r="W49" i="52"/>
  <c r="AG48" i="52"/>
  <c r="AP48" i="52" s="1"/>
  <c r="AF48" i="52"/>
  <c r="AO48" i="52" s="1"/>
  <c r="Z53" i="89"/>
  <c r="Z41" i="43"/>
  <c r="AI38" i="48"/>
  <c r="AN38" i="48"/>
  <c r="Z40" i="98"/>
  <c r="Y47" i="44"/>
  <c r="X47" i="44"/>
  <c r="Y43" i="83"/>
  <c r="X43" i="83"/>
  <c r="Z43" i="83" s="1"/>
  <c r="AH46" i="95"/>
  <c r="AQ46" i="95" s="1"/>
  <c r="Z47" i="13"/>
  <c r="Y42" i="42"/>
  <c r="X42" i="42"/>
  <c r="AH40" i="82"/>
  <c r="AQ40" i="82" s="1"/>
  <c r="AH43" i="91"/>
  <c r="AQ43" i="91" s="1"/>
  <c r="Y47" i="100"/>
  <c r="X47" i="100"/>
  <c r="Z47" i="100" s="1"/>
  <c r="Y50" i="93"/>
  <c r="X50" i="93"/>
  <c r="Z50" i="93" l="1"/>
  <c r="Z47" i="45"/>
  <c r="Z51" i="47"/>
  <c r="AF51" i="47" s="1"/>
  <c r="AO51" i="47" s="1"/>
  <c r="AF42" i="10"/>
  <c r="AO42" i="10" s="1"/>
  <c r="AG42" i="10"/>
  <c r="AP42" i="10" s="1"/>
  <c r="AE42" i="10"/>
  <c r="W43" i="10"/>
  <c r="AG51" i="47"/>
  <c r="AP51" i="47" s="1"/>
  <c r="W52" i="47"/>
  <c r="AE51" i="47"/>
  <c r="AE45" i="88"/>
  <c r="W46" i="88"/>
  <c r="AG45" i="88"/>
  <c r="AP45" i="88" s="1"/>
  <c r="AF45" i="88"/>
  <c r="AO45" i="88" s="1"/>
  <c r="AF50" i="93"/>
  <c r="AO50" i="93" s="1"/>
  <c r="AE50" i="93"/>
  <c r="W51" i="93"/>
  <c r="AG50" i="93"/>
  <c r="AP50" i="93" s="1"/>
  <c r="AE47" i="45"/>
  <c r="W48" i="45"/>
  <c r="AG47" i="45"/>
  <c r="AP47" i="45" s="1"/>
  <c r="AF47" i="45"/>
  <c r="AO47" i="45" s="1"/>
  <c r="W48" i="100"/>
  <c r="AE47" i="100"/>
  <c r="AG47" i="100"/>
  <c r="AP47" i="100" s="1"/>
  <c r="AF47" i="100"/>
  <c r="AO47" i="100" s="1"/>
  <c r="Y49" i="52"/>
  <c r="X49" i="52"/>
  <c r="AI43" i="11"/>
  <c r="AN43" i="11"/>
  <c r="AH50" i="93"/>
  <c r="AQ50" i="93" s="1"/>
  <c r="AR50" i="47"/>
  <c r="Y52" i="46"/>
  <c r="X52" i="46"/>
  <c r="AH52" i="101"/>
  <c r="AQ52" i="101" s="1"/>
  <c r="Y44" i="41"/>
  <c r="X44" i="41"/>
  <c r="AR48" i="53"/>
  <c r="AH39" i="85"/>
  <c r="AQ39" i="85" s="1"/>
  <c r="AR38" i="50"/>
  <c r="AR46" i="51"/>
  <c r="AI47" i="86"/>
  <c r="AN47" i="86"/>
  <c r="AR37" i="94"/>
  <c r="AH39" i="50"/>
  <c r="AQ39" i="50" s="1"/>
  <c r="AH54" i="97"/>
  <c r="AQ54" i="97" s="1"/>
  <c r="AR46" i="45"/>
  <c r="AH45" i="88"/>
  <c r="AQ45" i="88" s="1"/>
  <c r="Y41" i="82"/>
  <c r="X41" i="82"/>
  <c r="AI38" i="102"/>
  <c r="AN38" i="102"/>
  <c r="Y47" i="95"/>
  <c r="X47" i="95"/>
  <c r="AI43" i="91"/>
  <c r="AN43" i="91"/>
  <c r="AE47" i="13"/>
  <c r="AN47" i="13" s="1"/>
  <c r="W48" i="13"/>
  <c r="AF47" i="13"/>
  <c r="AO47" i="13" s="1"/>
  <c r="AG47" i="13"/>
  <c r="AH43" i="83"/>
  <c r="AQ43" i="83" s="1"/>
  <c r="AF40" i="98"/>
  <c r="AO40" i="98" s="1"/>
  <c r="W41" i="98"/>
  <c r="AG40" i="98"/>
  <c r="AP40" i="98" s="1"/>
  <c r="AE40" i="98"/>
  <c r="AH39" i="48"/>
  <c r="AQ39" i="48" s="1"/>
  <c r="AR46" i="100"/>
  <c r="AI44" i="54"/>
  <c r="AN44" i="54"/>
  <c r="AI42" i="103"/>
  <c r="AN42" i="103"/>
  <c r="W53" i="101"/>
  <c r="AG52" i="101"/>
  <c r="AP52" i="101" s="1"/>
  <c r="AF52" i="101"/>
  <c r="AO52" i="101" s="1"/>
  <c r="AE52" i="101"/>
  <c r="AR44" i="88"/>
  <c r="Y39" i="35"/>
  <c r="X39" i="35"/>
  <c r="Z39" i="35" s="1"/>
  <c r="Z52" i="32"/>
  <c r="AH52" i="32"/>
  <c r="AQ52" i="32" s="1"/>
  <c r="AR46" i="20"/>
  <c r="AE39" i="85"/>
  <c r="W40" i="85"/>
  <c r="AF39" i="85"/>
  <c r="AO39" i="85" s="1"/>
  <c r="AG39" i="85"/>
  <c r="AP39" i="85" s="1"/>
  <c r="Y48" i="86"/>
  <c r="X48" i="86"/>
  <c r="AI40" i="99"/>
  <c r="AN40" i="99"/>
  <c r="AH49" i="53"/>
  <c r="AQ49" i="53" s="1"/>
  <c r="AE39" i="50"/>
  <c r="AG39" i="50"/>
  <c r="AP39" i="50" s="1"/>
  <c r="W40" i="50"/>
  <c r="AF39" i="50"/>
  <c r="AO39" i="50" s="1"/>
  <c r="AF54" i="97"/>
  <c r="AO54" i="97" s="1"/>
  <c r="AE54" i="97"/>
  <c r="W55" i="97"/>
  <c r="AG54" i="97"/>
  <c r="AP54" i="97" s="1"/>
  <c r="AR41" i="42"/>
  <c r="AI40" i="82"/>
  <c r="AN40" i="82"/>
  <c r="Z39" i="48"/>
  <c r="AH47" i="51"/>
  <c r="AQ47" i="51" s="1"/>
  <c r="Y45" i="54"/>
  <c r="X45" i="54"/>
  <c r="Y43" i="103"/>
  <c r="X43" i="103"/>
  <c r="AI43" i="41"/>
  <c r="AN43" i="41"/>
  <c r="AI38" i="35"/>
  <c r="AN38" i="35"/>
  <c r="Y44" i="16"/>
  <c r="X44" i="16"/>
  <c r="Z44" i="16" s="1"/>
  <c r="AH53" i="105"/>
  <c r="AQ53" i="105" s="1"/>
  <c r="AR42" i="18"/>
  <c r="Z49" i="53"/>
  <c r="AH42" i="87"/>
  <c r="AQ42" i="87" s="1"/>
  <c r="AI38" i="90"/>
  <c r="AN38" i="90"/>
  <c r="AR38" i="85"/>
  <c r="Y39" i="102"/>
  <c r="X39" i="102"/>
  <c r="AI47" i="84"/>
  <c r="AN47" i="84"/>
  <c r="Z53" i="105"/>
  <c r="AR41" i="55"/>
  <c r="AH43" i="18"/>
  <c r="AQ43" i="18" s="1"/>
  <c r="AH47" i="20"/>
  <c r="AQ47" i="20" s="1"/>
  <c r="Z42" i="87"/>
  <c r="Y39" i="90"/>
  <c r="X39" i="90"/>
  <c r="AH38" i="94"/>
  <c r="AQ38" i="94" s="1"/>
  <c r="Y44" i="49"/>
  <c r="X44" i="49"/>
  <c r="AH48" i="96"/>
  <c r="AQ48" i="96" s="1"/>
  <c r="AG43" i="83"/>
  <c r="AP43" i="83" s="1"/>
  <c r="AF43" i="83"/>
  <c r="AO43" i="83" s="1"/>
  <c r="AE43" i="83"/>
  <c r="W44" i="83"/>
  <c r="AR38" i="48"/>
  <c r="AH42" i="55"/>
  <c r="AQ42" i="55" s="1"/>
  <c r="AH42" i="42"/>
  <c r="AQ42" i="42" s="1"/>
  <c r="AH47" i="44"/>
  <c r="AQ47" i="44" s="1"/>
  <c r="W42" i="43"/>
  <c r="AG41" i="43"/>
  <c r="AP41" i="43" s="1"/>
  <c r="AE41" i="43"/>
  <c r="AF41" i="43"/>
  <c r="AO41" i="43" s="1"/>
  <c r="AI48" i="52"/>
  <c r="AN48" i="52"/>
  <c r="AR51" i="101"/>
  <c r="Y44" i="11"/>
  <c r="X44" i="11"/>
  <c r="Z44" i="11" s="1"/>
  <c r="AI51" i="46"/>
  <c r="AR51" i="46" s="1"/>
  <c r="AO51" i="46"/>
  <c r="AR51" i="32"/>
  <c r="AR41" i="87"/>
  <c r="AR47" i="96"/>
  <c r="Y50" i="104"/>
  <c r="X50" i="104"/>
  <c r="AR52" i="105"/>
  <c r="AR41" i="10"/>
  <c r="AI43" i="16"/>
  <c r="AN43" i="16"/>
  <c r="Z42" i="55"/>
  <c r="AR53" i="97"/>
  <c r="Y41" i="99"/>
  <c r="X41" i="99"/>
  <c r="AE50" i="15"/>
  <c r="W51" i="15"/>
  <c r="AG50" i="15"/>
  <c r="AP50" i="15" s="1"/>
  <c r="AF50" i="15"/>
  <c r="AO50" i="15" s="1"/>
  <c r="Z43" i="18"/>
  <c r="Z47" i="20"/>
  <c r="Z38" i="94"/>
  <c r="AI43" i="49"/>
  <c r="AN43" i="49"/>
  <c r="Z48" i="96"/>
  <c r="AI46" i="95"/>
  <c r="AN46" i="95"/>
  <c r="AH47" i="100"/>
  <c r="AQ47" i="100" s="1"/>
  <c r="AE47" i="51"/>
  <c r="W48" i="51"/>
  <c r="AF47" i="51"/>
  <c r="AO47" i="51" s="1"/>
  <c r="AG47" i="51"/>
  <c r="AP47" i="51" s="1"/>
  <c r="Z42" i="42"/>
  <c r="Z47" i="44"/>
  <c r="AF53" i="89"/>
  <c r="AO53" i="89" s="1"/>
  <c r="AE53" i="89"/>
  <c r="AN53" i="89" s="1"/>
  <c r="W54" i="89"/>
  <c r="AG53" i="89"/>
  <c r="AH47" i="45"/>
  <c r="AQ47" i="45" s="1"/>
  <c r="AR49" i="93"/>
  <c r="AH42" i="10"/>
  <c r="AQ42" i="10" s="1"/>
  <c r="AI49" i="104"/>
  <c r="AN49" i="104"/>
  <c r="AG49" i="92"/>
  <c r="AP49" i="92" s="1"/>
  <c r="AF49" i="92"/>
  <c r="AO49" i="92" s="1"/>
  <c r="AE49" i="92"/>
  <c r="W50" i="92"/>
  <c r="AH51" i="47"/>
  <c r="AQ51" i="47" s="1"/>
  <c r="AR46" i="44"/>
  <c r="Y44" i="91"/>
  <c r="X44" i="91"/>
  <c r="Z44" i="91" s="1"/>
  <c r="Y48" i="84"/>
  <c r="X48" i="84"/>
  <c r="AE44" i="11" l="1"/>
  <c r="W45" i="11"/>
  <c r="AF44" i="11"/>
  <c r="AO44" i="11" s="1"/>
  <c r="AG44" i="11"/>
  <c r="AP44" i="11" s="1"/>
  <c r="AI41" i="43"/>
  <c r="AN41" i="43"/>
  <c r="AH44" i="49"/>
  <c r="AQ44" i="49" s="1"/>
  <c r="W54" i="105"/>
  <c r="AG53" i="105"/>
  <c r="AP53" i="105" s="1"/>
  <c r="AF53" i="105"/>
  <c r="AO53" i="105" s="1"/>
  <c r="AE53" i="105"/>
  <c r="AF44" i="16"/>
  <c r="AO44" i="16" s="1"/>
  <c r="AG44" i="16"/>
  <c r="AP44" i="16" s="1"/>
  <c r="W45" i="16"/>
  <c r="AE44" i="16"/>
  <c r="AH43" i="103"/>
  <c r="AQ43" i="103" s="1"/>
  <c r="Y55" i="97"/>
  <c r="Z55" i="97"/>
  <c r="X55" i="97"/>
  <c r="AE52" i="32"/>
  <c r="AG52" i="32"/>
  <c r="AP52" i="32" s="1"/>
  <c r="W53" i="32"/>
  <c r="AF52" i="32"/>
  <c r="AO52" i="32" s="1"/>
  <c r="AR42" i="103"/>
  <c r="Y51" i="93"/>
  <c r="X51" i="93"/>
  <c r="Z51" i="93" s="1"/>
  <c r="Y46" i="88"/>
  <c r="X46" i="88"/>
  <c r="AR43" i="49"/>
  <c r="Z44" i="49"/>
  <c r="Z43" i="103"/>
  <c r="AR40" i="82"/>
  <c r="AI54" i="97"/>
  <c r="AN54" i="97"/>
  <c r="AI39" i="50"/>
  <c r="AN39" i="50"/>
  <c r="AH39" i="35"/>
  <c r="AQ39" i="35" s="1"/>
  <c r="AI52" i="101"/>
  <c r="AN52" i="101"/>
  <c r="Y41" i="98"/>
  <c r="X41" i="98"/>
  <c r="AR38" i="102"/>
  <c r="AR47" i="86"/>
  <c r="AH44" i="41"/>
  <c r="AQ44" i="41" s="1"/>
  <c r="AI50" i="93"/>
  <c r="AN50" i="93"/>
  <c r="AI45" i="88"/>
  <c r="AN45" i="88"/>
  <c r="AH48" i="84"/>
  <c r="AQ48" i="84" s="1"/>
  <c r="Y48" i="51"/>
  <c r="X48" i="51"/>
  <c r="Z48" i="51" s="1"/>
  <c r="AG38" i="94"/>
  <c r="AP38" i="94" s="1"/>
  <c r="AF38" i="94"/>
  <c r="AO38" i="94" s="1"/>
  <c r="W39" i="94"/>
  <c r="AE38" i="94"/>
  <c r="Y51" i="15"/>
  <c r="X51" i="15"/>
  <c r="Y42" i="43"/>
  <c r="X42" i="43"/>
  <c r="AH39" i="90"/>
  <c r="AQ39" i="90" s="1"/>
  <c r="AR47" i="84"/>
  <c r="AR40" i="99"/>
  <c r="W40" i="35"/>
  <c r="AF39" i="35"/>
  <c r="AO39" i="35" s="1"/>
  <c r="AG39" i="35"/>
  <c r="AP39" i="35" s="1"/>
  <c r="AE39" i="35"/>
  <c r="AR44" i="54"/>
  <c r="AR43" i="91"/>
  <c r="AH41" i="82"/>
  <c r="AQ41" i="82" s="1"/>
  <c r="Z44" i="41"/>
  <c r="AR43" i="11"/>
  <c r="Y48" i="45"/>
  <c r="X48" i="45"/>
  <c r="Z48" i="45" s="1"/>
  <c r="Y43" i="10"/>
  <c r="X43" i="10"/>
  <c r="Z43" i="10" s="1"/>
  <c r="W45" i="91"/>
  <c r="AG44" i="91"/>
  <c r="AP44" i="91" s="1"/>
  <c r="AF44" i="91"/>
  <c r="AO44" i="91" s="1"/>
  <c r="AE44" i="91"/>
  <c r="AI47" i="51"/>
  <c r="AN47" i="51"/>
  <c r="AI50" i="15"/>
  <c r="AN50" i="15"/>
  <c r="Y44" i="83"/>
  <c r="Z44" i="83" s="1"/>
  <c r="X44" i="83"/>
  <c r="Z39" i="90"/>
  <c r="AH39" i="102"/>
  <c r="AQ39" i="102" s="1"/>
  <c r="AR38" i="90"/>
  <c r="W50" i="53"/>
  <c r="AF49" i="53"/>
  <c r="AO49" i="53" s="1"/>
  <c r="AG49" i="53"/>
  <c r="AP49" i="53" s="1"/>
  <c r="AE49" i="53"/>
  <c r="AR38" i="35"/>
  <c r="AH45" i="54"/>
  <c r="AQ45" i="54" s="1"/>
  <c r="AH48" i="86"/>
  <c r="AQ48" i="86" s="1"/>
  <c r="Y40" i="85"/>
  <c r="X40" i="85"/>
  <c r="AI47" i="13"/>
  <c r="AP47" i="13"/>
  <c r="AH47" i="95"/>
  <c r="AQ47" i="95" s="1"/>
  <c r="Z41" i="82"/>
  <c r="AH52" i="46"/>
  <c r="AQ52" i="46" s="1"/>
  <c r="AH49" i="52"/>
  <c r="AQ49" i="52" s="1"/>
  <c r="AI47" i="100"/>
  <c r="AN47" i="100"/>
  <c r="AI47" i="45"/>
  <c r="AN47" i="45"/>
  <c r="AI51" i="47"/>
  <c r="AN51" i="47"/>
  <c r="AI42" i="10"/>
  <c r="AN42" i="10"/>
  <c r="AG47" i="20"/>
  <c r="AP47" i="20" s="1"/>
  <c r="W48" i="20"/>
  <c r="AF47" i="20"/>
  <c r="AO47" i="20" s="1"/>
  <c r="AE47" i="20"/>
  <c r="AR48" i="52"/>
  <c r="W43" i="42"/>
  <c r="AF42" i="42"/>
  <c r="AO42" i="42" s="1"/>
  <c r="AG42" i="42"/>
  <c r="AP42" i="42" s="1"/>
  <c r="AE42" i="42"/>
  <c r="AR46" i="95"/>
  <c r="AG43" i="18"/>
  <c r="AP43" i="18" s="1"/>
  <c r="AF43" i="18"/>
  <c r="AO43" i="18" s="1"/>
  <c r="AE43" i="18"/>
  <c r="W44" i="18"/>
  <c r="AH41" i="99"/>
  <c r="AQ41" i="99" s="1"/>
  <c r="AH50" i="104"/>
  <c r="AQ50" i="104" s="1"/>
  <c r="AI43" i="83"/>
  <c r="AN43" i="83"/>
  <c r="Z39" i="102"/>
  <c r="Z45" i="54"/>
  <c r="Z48" i="86"/>
  <c r="AI39" i="85"/>
  <c r="AN39" i="85"/>
  <c r="Y53" i="101"/>
  <c r="X53" i="101"/>
  <c r="Z47" i="95"/>
  <c r="Z52" i="46"/>
  <c r="Z49" i="52"/>
  <c r="Y48" i="100"/>
  <c r="X48" i="100"/>
  <c r="Y52" i="47"/>
  <c r="Z52" i="47" s="1"/>
  <c r="X52" i="47"/>
  <c r="X54" i="89"/>
  <c r="Y54" i="89"/>
  <c r="Z54" i="89"/>
  <c r="Z48" i="84"/>
  <c r="AR49" i="104"/>
  <c r="W48" i="44"/>
  <c r="AE47" i="44"/>
  <c r="AF47" i="44"/>
  <c r="AO47" i="44" s="1"/>
  <c r="AG47" i="44"/>
  <c r="AP47" i="44" s="1"/>
  <c r="AF42" i="55"/>
  <c r="AO42" i="55" s="1"/>
  <c r="AG42" i="55"/>
  <c r="AP42" i="55" s="1"/>
  <c r="W43" i="55"/>
  <c r="AE42" i="55"/>
  <c r="AH44" i="11"/>
  <c r="AQ44" i="11" s="1"/>
  <c r="Y50" i="92"/>
  <c r="X50" i="92"/>
  <c r="AH44" i="91"/>
  <c r="AQ44" i="91" s="1"/>
  <c r="AI49" i="92"/>
  <c r="AN49" i="92"/>
  <c r="AI53" i="89"/>
  <c r="AP53" i="89"/>
  <c r="AF48" i="96"/>
  <c r="AO48" i="96" s="1"/>
  <c r="AE48" i="96"/>
  <c r="W49" i="96"/>
  <c r="AG48" i="96"/>
  <c r="AP48" i="96" s="1"/>
  <c r="Z41" i="99"/>
  <c r="AR43" i="16"/>
  <c r="Z50" i="104"/>
  <c r="W43" i="87"/>
  <c r="AG42" i="87"/>
  <c r="AP42" i="87" s="1"/>
  <c r="AF42" i="87"/>
  <c r="AO42" i="87" s="1"/>
  <c r="AE42" i="87"/>
  <c r="AH44" i="16"/>
  <c r="AQ44" i="16" s="1"/>
  <c r="AR43" i="41"/>
  <c r="W40" i="48"/>
  <c r="AF39" i="48"/>
  <c r="AO39" i="48" s="1"/>
  <c r="AG39" i="48"/>
  <c r="AP39" i="48" s="1"/>
  <c r="AE39" i="48"/>
  <c r="Y40" i="50"/>
  <c r="X40" i="50"/>
  <c r="AI40" i="98"/>
  <c r="AN40" i="98"/>
  <c r="Y48" i="13"/>
  <c r="X48" i="13"/>
  <c r="Z50" i="92" l="1"/>
  <c r="Z46" i="88"/>
  <c r="W47" i="88" s="1"/>
  <c r="W44" i="10"/>
  <c r="AE43" i="10"/>
  <c r="AF43" i="10"/>
  <c r="AO43" i="10" s="1"/>
  <c r="AG43" i="10"/>
  <c r="AP43" i="10" s="1"/>
  <c r="AF46" i="88"/>
  <c r="AO46" i="88" s="1"/>
  <c r="AE46" i="88"/>
  <c r="AG46" i="88"/>
  <c r="AP46" i="88" s="1"/>
  <c r="AF50" i="92"/>
  <c r="AO50" i="92" s="1"/>
  <c r="AG50" i="92"/>
  <c r="AP50" i="92" s="1"/>
  <c r="W51" i="92"/>
  <c r="AE50" i="92"/>
  <c r="AE44" i="83"/>
  <c r="AF44" i="83"/>
  <c r="AO44" i="83" s="1"/>
  <c r="AG44" i="83"/>
  <c r="AP44" i="83" s="1"/>
  <c r="W45" i="83"/>
  <c r="AE52" i="47"/>
  <c r="AG52" i="47"/>
  <c r="AP52" i="47" s="1"/>
  <c r="AF52" i="47"/>
  <c r="AO52" i="47" s="1"/>
  <c r="W53" i="47"/>
  <c r="AI48" i="96"/>
  <c r="AN48" i="96"/>
  <c r="AF52" i="46"/>
  <c r="AO52" i="46" s="1"/>
  <c r="AE52" i="46"/>
  <c r="AG52" i="46"/>
  <c r="AP52" i="46" s="1"/>
  <c r="W53" i="46"/>
  <c r="AR39" i="85"/>
  <c r="AI43" i="18"/>
  <c r="AN43" i="18"/>
  <c r="AI42" i="42"/>
  <c r="AN42" i="42"/>
  <c r="AR42" i="10"/>
  <c r="AR47" i="100"/>
  <c r="AR47" i="13"/>
  <c r="AI39" i="35"/>
  <c r="AN39" i="35"/>
  <c r="AH48" i="51"/>
  <c r="AQ48" i="51" s="1"/>
  <c r="AH55" i="97"/>
  <c r="AQ55" i="97" s="1"/>
  <c r="AR41" i="43"/>
  <c r="AF48" i="84"/>
  <c r="AO48" i="84" s="1"/>
  <c r="W49" i="84"/>
  <c r="AE48" i="84"/>
  <c r="AG48" i="84"/>
  <c r="AP48" i="84" s="1"/>
  <c r="W48" i="95"/>
  <c r="AF47" i="95"/>
  <c r="AO47" i="95" s="1"/>
  <c r="AE47" i="95"/>
  <c r="AG47" i="95"/>
  <c r="AP47" i="95" s="1"/>
  <c r="W49" i="86"/>
  <c r="AG48" i="86"/>
  <c r="AP48" i="86" s="1"/>
  <c r="AF48" i="86"/>
  <c r="AO48" i="86" s="1"/>
  <c r="AE48" i="86"/>
  <c r="AI47" i="20"/>
  <c r="AN47" i="20"/>
  <c r="AH40" i="85"/>
  <c r="AQ40" i="85" s="1"/>
  <c r="AI44" i="91"/>
  <c r="AN44" i="91"/>
  <c r="W45" i="41"/>
  <c r="AF44" i="41"/>
  <c r="AO44" i="41" s="1"/>
  <c r="AE44" i="41"/>
  <c r="AG44" i="41"/>
  <c r="AP44" i="41" s="1"/>
  <c r="AH42" i="43"/>
  <c r="AQ42" i="43" s="1"/>
  <c r="W49" i="51"/>
  <c r="AG48" i="51"/>
  <c r="AF48" i="51"/>
  <c r="AO48" i="51" s="1"/>
  <c r="AE48" i="51"/>
  <c r="AN48" i="51" s="1"/>
  <c r="AR52" i="101"/>
  <c r="W44" i="103"/>
  <c r="AG43" i="103"/>
  <c r="AP43" i="103" s="1"/>
  <c r="AF43" i="103"/>
  <c r="AO43" i="103" s="1"/>
  <c r="AE43" i="103"/>
  <c r="W56" i="97"/>
  <c r="AG55" i="97"/>
  <c r="AP55" i="97" s="1"/>
  <c r="AE55" i="97"/>
  <c r="AF55" i="97"/>
  <c r="AO55" i="97" s="1"/>
  <c r="AI39" i="48"/>
  <c r="AN39" i="48"/>
  <c r="AR40" i="98"/>
  <c r="AI42" i="55"/>
  <c r="AN42" i="55"/>
  <c r="AF54" i="89"/>
  <c r="AO54" i="89" s="1"/>
  <c r="W55" i="89"/>
  <c r="AG54" i="89"/>
  <c r="AP54" i="89" s="1"/>
  <c r="AE54" i="89"/>
  <c r="AH48" i="100"/>
  <c r="AQ48" i="100" s="1"/>
  <c r="AH53" i="101"/>
  <c r="AQ53" i="101" s="1"/>
  <c r="AF45" i="54"/>
  <c r="AO45" i="54" s="1"/>
  <c r="AE45" i="54"/>
  <c r="AG45" i="54"/>
  <c r="AP45" i="54" s="1"/>
  <c r="W46" i="54"/>
  <c r="AR51" i="47"/>
  <c r="Z40" i="85"/>
  <c r="Y50" i="53"/>
  <c r="Z50" i="53" s="1"/>
  <c r="X50" i="53"/>
  <c r="AH48" i="45"/>
  <c r="AQ48" i="45" s="1"/>
  <c r="Z42" i="43"/>
  <c r="AI38" i="94"/>
  <c r="AN38" i="94"/>
  <c r="AR39" i="50"/>
  <c r="AE44" i="49"/>
  <c r="AF44" i="49"/>
  <c r="AO44" i="49" s="1"/>
  <c r="AG44" i="49"/>
  <c r="AP44" i="49" s="1"/>
  <c r="W45" i="49"/>
  <c r="AH51" i="93"/>
  <c r="AQ51" i="93" s="1"/>
  <c r="AI53" i="105"/>
  <c r="AN53" i="105"/>
  <c r="AR53" i="89"/>
  <c r="Y43" i="42"/>
  <c r="X43" i="42"/>
  <c r="Z43" i="42" s="1"/>
  <c r="Y48" i="20"/>
  <c r="Z48" i="20" s="1"/>
  <c r="X48" i="20"/>
  <c r="AR50" i="15"/>
  <c r="AG48" i="45"/>
  <c r="AP48" i="45" s="1"/>
  <c r="AE48" i="45"/>
  <c r="AF48" i="45"/>
  <c r="AO48" i="45" s="1"/>
  <c r="W49" i="45"/>
  <c r="Y40" i="35"/>
  <c r="X40" i="35"/>
  <c r="Z40" i="35" s="1"/>
  <c r="Y39" i="94"/>
  <c r="X39" i="94"/>
  <c r="AR45" i="88"/>
  <c r="AH41" i="98"/>
  <c r="AQ41" i="98" s="1"/>
  <c r="AG51" i="93"/>
  <c r="AP51" i="93" s="1"/>
  <c r="AF51" i="93"/>
  <c r="AO51" i="93" s="1"/>
  <c r="AE51" i="93"/>
  <c r="W52" i="93"/>
  <c r="Y53" i="32"/>
  <c r="X53" i="32"/>
  <c r="Z53" i="32" s="1"/>
  <c r="AI44" i="16"/>
  <c r="AN44" i="16"/>
  <c r="AF41" i="99"/>
  <c r="AO41" i="99" s="1"/>
  <c r="AE41" i="99"/>
  <c r="AG41" i="99"/>
  <c r="AP41" i="99" s="1"/>
  <c r="W42" i="99"/>
  <c r="AI47" i="44"/>
  <c r="AN47" i="44"/>
  <c r="Z53" i="101"/>
  <c r="AH48" i="13"/>
  <c r="AQ48" i="13" s="1"/>
  <c r="Y43" i="87"/>
  <c r="X43" i="87"/>
  <c r="Z43" i="87" s="1"/>
  <c r="Y48" i="44"/>
  <c r="X48" i="44"/>
  <c r="AH54" i="89"/>
  <c r="AQ54" i="89" s="1"/>
  <c r="AR47" i="45"/>
  <c r="AF39" i="90"/>
  <c r="AO39" i="90" s="1"/>
  <c r="AE39" i="90"/>
  <c r="W40" i="90"/>
  <c r="AG39" i="90"/>
  <c r="AP39" i="90" s="1"/>
  <c r="Y45" i="91"/>
  <c r="X45" i="91"/>
  <c r="AH51" i="15"/>
  <c r="AQ51" i="15" s="1"/>
  <c r="Z41" i="98"/>
  <c r="AR54" i="97"/>
  <c r="Y45" i="16"/>
  <c r="Z45" i="16"/>
  <c r="X45" i="16"/>
  <c r="Y45" i="11"/>
  <c r="X45" i="11"/>
  <c r="Z45" i="11" s="1"/>
  <c r="AI42" i="87"/>
  <c r="AN42" i="87"/>
  <c r="AH40" i="50"/>
  <c r="AQ40" i="50" s="1"/>
  <c r="Y43" i="55"/>
  <c r="X43" i="55"/>
  <c r="Z43" i="55" s="1"/>
  <c r="Z48" i="100"/>
  <c r="W40" i="102"/>
  <c r="AE39" i="102"/>
  <c r="AG39" i="102"/>
  <c r="AP39" i="102" s="1"/>
  <c r="AF39" i="102"/>
  <c r="AO39" i="102" s="1"/>
  <c r="Z40" i="50"/>
  <c r="Y40" i="48"/>
  <c r="X40" i="48"/>
  <c r="Z48" i="13"/>
  <c r="AF50" i="104"/>
  <c r="AO50" i="104" s="1"/>
  <c r="AE50" i="104"/>
  <c r="AG50" i="104"/>
  <c r="AP50" i="104" s="1"/>
  <c r="W51" i="104"/>
  <c r="Y49" i="96"/>
  <c r="X49" i="96"/>
  <c r="AR49" i="92"/>
  <c r="AH50" i="92"/>
  <c r="AQ50" i="92" s="1"/>
  <c r="AH52" i="47"/>
  <c r="AQ52" i="47" s="1"/>
  <c r="W50" i="52"/>
  <c r="AF49" i="52"/>
  <c r="AO49" i="52" s="1"/>
  <c r="AG49" i="52"/>
  <c r="AE49" i="52"/>
  <c r="AN49" i="52" s="1"/>
  <c r="AR43" i="83"/>
  <c r="Y44" i="18"/>
  <c r="X44" i="18"/>
  <c r="Z44" i="18" s="1"/>
  <c r="W42" i="82"/>
  <c r="AG41" i="82"/>
  <c r="AP41" i="82" s="1"/>
  <c r="AE41" i="82"/>
  <c r="AF41" i="82"/>
  <c r="AO41" i="82" s="1"/>
  <c r="AI49" i="53"/>
  <c r="AN49" i="53"/>
  <c r="AH44" i="83"/>
  <c r="AQ44" i="83" s="1"/>
  <c r="AR47" i="51"/>
  <c r="AH43" i="10"/>
  <c r="AQ43" i="10" s="1"/>
  <c r="Z51" i="15"/>
  <c r="AR50" i="93"/>
  <c r="AH46" i="88"/>
  <c r="AQ46" i="88" s="1"/>
  <c r="AI52" i="32"/>
  <c r="AN52" i="32"/>
  <c r="Y54" i="105"/>
  <c r="X54" i="105"/>
  <c r="AI44" i="11"/>
  <c r="AN44" i="11"/>
  <c r="Z45" i="91" l="1"/>
  <c r="AE45" i="91"/>
  <c r="W46" i="91"/>
  <c r="AF45" i="91"/>
  <c r="AO45" i="91" s="1"/>
  <c r="AG45" i="91"/>
  <c r="AP45" i="91" s="1"/>
  <c r="AF40" i="35"/>
  <c r="AO40" i="35" s="1"/>
  <c r="AE40" i="35"/>
  <c r="AG40" i="35"/>
  <c r="AP40" i="35" s="1"/>
  <c r="W41" i="35"/>
  <c r="W44" i="87"/>
  <c r="AG43" i="87"/>
  <c r="AP43" i="87" s="1"/>
  <c r="AF43" i="87"/>
  <c r="AO43" i="87" s="1"/>
  <c r="AE43" i="87"/>
  <c r="AE53" i="32"/>
  <c r="AG53" i="32"/>
  <c r="AP53" i="32" s="1"/>
  <c r="W54" i="32"/>
  <c r="AF53" i="32"/>
  <c r="AO53" i="32" s="1"/>
  <c r="AF48" i="20"/>
  <c r="AO48" i="20" s="1"/>
  <c r="AE48" i="20"/>
  <c r="W49" i="20"/>
  <c r="AG48" i="20"/>
  <c r="AP48" i="20" s="1"/>
  <c r="AF50" i="53"/>
  <c r="AO50" i="53" s="1"/>
  <c r="W51" i="53"/>
  <c r="AE50" i="53"/>
  <c r="AG50" i="53"/>
  <c r="AP50" i="53" s="1"/>
  <c r="AF43" i="55"/>
  <c r="AO43" i="55" s="1"/>
  <c r="AG43" i="55"/>
  <c r="AP43" i="55" s="1"/>
  <c r="W44" i="55"/>
  <c r="AE43" i="55"/>
  <c r="AF44" i="18"/>
  <c r="AO44" i="18" s="1"/>
  <c r="AG44" i="18"/>
  <c r="AP44" i="18" s="1"/>
  <c r="AE44" i="18"/>
  <c r="W45" i="18"/>
  <c r="AH40" i="48"/>
  <c r="AQ40" i="48" s="1"/>
  <c r="AH54" i="105"/>
  <c r="AQ54" i="105" s="1"/>
  <c r="AR49" i="53"/>
  <c r="AH44" i="18"/>
  <c r="AQ44" i="18" s="1"/>
  <c r="W49" i="13"/>
  <c r="AE48" i="13"/>
  <c r="AN48" i="13" s="1"/>
  <c r="AG48" i="13"/>
  <c r="AP48" i="13" s="1"/>
  <c r="AF48" i="13"/>
  <c r="AH45" i="16"/>
  <c r="AQ45" i="16" s="1"/>
  <c r="AH43" i="42"/>
  <c r="AQ43" i="42" s="1"/>
  <c r="AR53" i="105"/>
  <c r="AE40" i="85"/>
  <c r="AF40" i="85"/>
  <c r="AO40" i="85" s="1"/>
  <c r="W41" i="85"/>
  <c r="AG40" i="85"/>
  <c r="AP40" i="85" s="1"/>
  <c r="AI45" i="54"/>
  <c r="AN45" i="54"/>
  <c r="AR42" i="55"/>
  <c r="AI48" i="86"/>
  <c r="AN48" i="86"/>
  <c r="AI47" i="95"/>
  <c r="AN47" i="95"/>
  <c r="Y49" i="84"/>
  <c r="X49" i="84"/>
  <c r="Z49" i="84" s="1"/>
  <c r="Y53" i="47"/>
  <c r="X53" i="47"/>
  <c r="Y47" i="88"/>
  <c r="Z47" i="88"/>
  <c r="X47" i="88"/>
  <c r="AI49" i="52"/>
  <c r="AP49" i="52"/>
  <c r="Y45" i="49"/>
  <c r="X45" i="49"/>
  <c r="AR52" i="32"/>
  <c r="Y51" i="104"/>
  <c r="X51" i="104"/>
  <c r="Z51" i="104" s="1"/>
  <c r="Z40" i="48"/>
  <c r="AI39" i="102"/>
  <c r="AN39" i="102"/>
  <c r="AR42" i="87"/>
  <c r="AH48" i="44"/>
  <c r="AQ48" i="44" s="1"/>
  <c r="AH39" i="94"/>
  <c r="AQ39" i="94" s="1"/>
  <c r="AR38" i="94"/>
  <c r="Y44" i="103"/>
  <c r="X44" i="103"/>
  <c r="Z44" i="103" s="1"/>
  <c r="AI48" i="51"/>
  <c r="AP48" i="51"/>
  <c r="Y48" i="95"/>
  <c r="X48" i="95"/>
  <c r="AI44" i="83"/>
  <c r="AN44" i="83"/>
  <c r="AE45" i="16"/>
  <c r="W46" i="16"/>
  <c r="AF45" i="16"/>
  <c r="AO45" i="16" s="1"/>
  <c r="AG45" i="16"/>
  <c r="AP45" i="16" s="1"/>
  <c r="AG53" i="101"/>
  <c r="AP53" i="101" s="1"/>
  <c r="AF53" i="101"/>
  <c r="AO53" i="101" s="1"/>
  <c r="AE53" i="101"/>
  <c r="W54" i="101"/>
  <c r="AE43" i="42"/>
  <c r="AG43" i="42"/>
  <c r="AP43" i="42" s="1"/>
  <c r="W44" i="42"/>
  <c r="AF43" i="42"/>
  <c r="AO43" i="42" s="1"/>
  <c r="AR44" i="11"/>
  <c r="AI41" i="82"/>
  <c r="AN41" i="82"/>
  <c r="Y50" i="52"/>
  <c r="X50" i="52"/>
  <c r="Y40" i="102"/>
  <c r="Z40" i="102" s="1"/>
  <c r="X40" i="102"/>
  <c r="AH45" i="11"/>
  <c r="AQ45" i="11" s="1"/>
  <c r="Z48" i="44"/>
  <c r="AR47" i="44"/>
  <c r="Y52" i="93"/>
  <c r="X52" i="93"/>
  <c r="Z39" i="94"/>
  <c r="Y49" i="45"/>
  <c r="X49" i="45"/>
  <c r="AH48" i="20"/>
  <c r="AQ48" i="20" s="1"/>
  <c r="AE42" i="43"/>
  <c r="AF42" i="43"/>
  <c r="AO42" i="43" s="1"/>
  <c r="AG42" i="43"/>
  <c r="AP42" i="43" s="1"/>
  <c r="W43" i="43"/>
  <c r="AH50" i="53"/>
  <c r="AQ50" i="53" s="1"/>
  <c r="Y55" i="89"/>
  <c r="X55" i="89"/>
  <c r="Y56" i="97"/>
  <c r="Z56" i="97" s="1"/>
  <c r="X56" i="97"/>
  <c r="Y49" i="51"/>
  <c r="X49" i="51"/>
  <c r="AR44" i="91"/>
  <c r="Y49" i="86"/>
  <c r="X49" i="86"/>
  <c r="Z49" i="86" s="1"/>
  <c r="AR39" i="35"/>
  <c r="AI52" i="47"/>
  <c r="AN52" i="47"/>
  <c r="AI41" i="99"/>
  <c r="AN41" i="99"/>
  <c r="AI54" i="89"/>
  <c r="AN54" i="89"/>
  <c r="AR43" i="18"/>
  <c r="AH49" i="96"/>
  <c r="AQ49" i="96" s="1"/>
  <c r="AI50" i="104"/>
  <c r="AN50" i="104"/>
  <c r="AF40" i="50"/>
  <c r="AO40" i="50" s="1"/>
  <c r="AG40" i="50"/>
  <c r="AP40" i="50" s="1"/>
  <c r="W41" i="50"/>
  <c r="AE40" i="50"/>
  <c r="AG48" i="100"/>
  <c r="AP48" i="100" s="1"/>
  <c r="W49" i="100"/>
  <c r="AF48" i="100"/>
  <c r="AO48" i="100" s="1"/>
  <c r="AE48" i="100"/>
  <c r="AF45" i="11"/>
  <c r="AO45" i="11" s="1"/>
  <c r="AG45" i="11"/>
  <c r="AP45" i="11" s="1"/>
  <c r="AE45" i="11"/>
  <c r="W46" i="11"/>
  <c r="Y40" i="90"/>
  <c r="Z40" i="90" s="1"/>
  <c r="X40" i="90"/>
  <c r="AR44" i="16"/>
  <c r="AI51" i="93"/>
  <c r="AN51" i="93"/>
  <c r="AI44" i="49"/>
  <c r="AN44" i="49"/>
  <c r="Y46" i="54"/>
  <c r="X46" i="54"/>
  <c r="Z46" i="54" s="1"/>
  <c r="AR39" i="48"/>
  <c r="AR47" i="20"/>
  <c r="AR48" i="96"/>
  <c r="AI50" i="92"/>
  <c r="AN50" i="92"/>
  <c r="AI46" i="88"/>
  <c r="AN46" i="88"/>
  <c r="AI43" i="10"/>
  <c r="AN43" i="10"/>
  <c r="AI55" i="97"/>
  <c r="AN55" i="97"/>
  <c r="Y45" i="41"/>
  <c r="X45" i="41"/>
  <c r="AI52" i="46"/>
  <c r="AN52" i="46"/>
  <c r="W52" i="15"/>
  <c r="AG51" i="15"/>
  <c r="AP51" i="15" s="1"/>
  <c r="AF51" i="15"/>
  <c r="AO51" i="15" s="1"/>
  <c r="AE51" i="15"/>
  <c r="Z54" i="105"/>
  <c r="Y42" i="82"/>
  <c r="X42" i="82"/>
  <c r="Z49" i="96"/>
  <c r="AH43" i="55"/>
  <c r="AQ43" i="55" s="1"/>
  <c r="AF41" i="98"/>
  <c r="AO41" i="98" s="1"/>
  <c r="W42" i="98"/>
  <c r="AE41" i="98"/>
  <c r="AG41" i="98"/>
  <c r="AP41" i="98" s="1"/>
  <c r="AH45" i="91"/>
  <c r="AQ45" i="91" s="1"/>
  <c r="AI39" i="90"/>
  <c r="AN39" i="90"/>
  <c r="AH43" i="87"/>
  <c r="AQ43" i="87" s="1"/>
  <c r="Y42" i="99"/>
  <c r="X42" i="99"/>
  <c r="Z42" i="99" s="1"/>
  <c r="AH53" i="32"/>
  <c r="AQ53" i="32" s="1"/>
  <c r="AH40" i="35"/>
  <c r="AQ40" i="35" s="1"/>
  <c r="AI48" i="45"/>
  <c r="AN48" i="45"/>
  <c r="AI43" i="103"/>
  <c r="AN43" i="103"/>
  <c r="AI44" i="41"/>
  <c r="AN44" i="41"/>
  <c r="AI48" i="84"/>
  <c r="AN48" i="84"/>
  <c r="AR42" i="42"/>
  <c r="Y53" i="46"/>
  <c r="X53" i="46"/>
  <c r="Z53" i="46" s="1"/>
  <c r="Y45" i="83"/>
  <c r="Z45" i="83" s="1"/>
  <c r="X45" i="83"/>
  <c r="X51" i="92"/>
  <c r="Z51" i="92" s="1"/>
  <c r="Y51" i="92"/>
  <c r="Y44" i="10"/>
  <c r="Z44" i="10" s="1"/>
  <c r="X44" i="10"/>
  <c r="Z45" i="41" l="1"/>
  <c r="Z42" i="82"/>
  <c r="Z52" i="93"/>
  <c r="Z50" i="52"/>
  <c r="AF50" i="52" s="1"/>
  <c r="AO50" i="52" s="1"/>
  <c r="Z45" i="49"/>
  <c r="AE45" i="49" s="1"/>
  <c r="AE50" i="52"/>
  <c r="AG50" i="52"/>
  <c r="AP50" i="52" s="1"/>
  <c r="W46" i="49"/>
  <c r="W53" i="93"/>
  <c r="AG52" i="93"/>
  <c r="AP52" i="93" s="1"/>
  <c r="AF52" i="93"/>
  <c r="AO52" i="93" s="1"/>
  <c r="AE52" i="93"/>
  <c r="AF44" i="10"/>
  <c r="AO44" i="10" s="1"/>
  <c r="AE44" i="10"/>
  <c r="W45" i="10"/>
  <c r="AG44" i="10"/>
  <c r="AP44" i="10" s="1"/>
  <c r="AG53" i="46"/>
  <c r="AP53" i="46" s="1"/>
  <c r="AE53" i="46"/>
  <c r="AN53" i="46" s="1"/>
  <c r="AF53" i="46"/>
  <c r="W54" i="46"/>
  <c r="AF45" i="83"/>
  <c r="AO45" i="83" s="1"/>
  <c r="W46" i="83"/>
  <c r="AE45" i="83"/>
  <c r="AG45" i="83"/>
  <c r="AP45" i="83" s="1"/>
  <c r="AE51" i="104"/>
  <c r="AG51" i="104"/>
  <c r="AP51" i="104" s="1"/>
  <c r="W52" i="104"/>
  <c r="AF51" i="104"/>
  <c r="AO51" i="104" s="1"/>
  <c r="AF45" i="41"/>
  <c r="AO45" i="41" s="1"/>
  <c r="AG45" i="41"/>
  <c r="AP45" i="41" s="1"/>
  <c r="AE45" i="41"/>
  <c r="W46" i="41"/>
  <c r="AF42" i="82"/>
  <c r="AO42" i="82" s="1"/>
  <c r="AE42" i="82"/>
  <c r="AG42" i="82"/>
  <c r="AP42" i="82" s="1"/>
  <c r="W43" i="82"/>
  <c r="W41" i="90"/>
  <c r="AF40" i="90"/>
  <c r="AO40" i="90" s="1"/>
  <c r="AG40" i="90"/>
  <c r="AP40" i="90" s="1"/>
  <c r="AE40" i="90"/>
  <c r="AF49" i="86"/>
  <c r="AO49" i="86" s="1"/>
  <c r="AE49" i="86"/>
  <c r="W50" i="86"/>
  <c r="AG49" i="86"/>
  <c r="AP49" i="86" s="1"/>
  <c r="W57" i="97"/>
  <c r="AE56" i="97"/>
  <c r="AG56" i="97"/>
  <c r="AP56" i="97" s="1"/>
  <c r="AF56" i="97"/>
  <c r="AO56" i="97" s="1"/>
  <c r="AG40" i="102"/>
  <c r="AP40" i="102" s="1"/>
  <c r="AF40" i="102"/>
  <c r="AO40" i="102" s="1"/>
  <c r="AE40" i="102"/>
  <c r="W41" i="102"/>
  <c r="AH42" i="99"/>
  <c r="AQ42" i="99" s="1"/>
  <c r="Y42" i="98"/>
  <c r="X42" i="98"/>
  <c r="AR52" i="46"/>
  <c r="AH46" i="54"/>
  <c r="AQ46" i="54" s="1"/>
  <c r="AR51" i="93"/>
  <c r="AI48" i="100"/>
  <c r="AN48" i="100"/>
  <c r="Y41" i="50"/>
  <c r="X41" i="50"/>
  <c r="AI43" i="42"/>
  <c r="AN43" i="42"/>
  <c r="AR44" i="83"/>
  <c r="AH44" i="103"/>
  <c r="AQ44" i="103" s="1"/>
  <c r="AR39" i="102"/>
  <c r="AH47" i="88"/>
  <c r="AQ47" i="88" s="1"/>
  <c r="AH49" i="84"/>
  <c r="AQ49" i="84" s="1"/>
  <c r="AR48" i="86"/>
  <c r="Y54" i="32"/>
  <c r="Z54" i="32"/>
  <c r="X54" i="32"/>
  <c r="AI51" i="15"/>
  <c r="AN51" i="15"/>
  <c r="W47" i="54"/>
  <c r="AF46" i="54"/>
  <c r="AO46" i="54" s="1"/>
  <c r="AE46" i="54"/>
  <c r="AG46" i="54"/>
  <c r="AP46" i="54" s="1"/>
  <c r="AR54" i="89"/>
  <c r="AH55" i="89"/>
  <c r="AQ55" i="89" s="1"/>
  <c r="Y44" i="87"/>
  <c r="X44" i="87"/>
  <c r="AI43" i="55"/>
  <c r="AN43" i="55"/>
  <c r="AI50" i="53"/>
  <c r="AN50" i="53"/>
  <c r="AI48" i="20"/>
  <c r="AN48" i="20"/>
  <c r="AI53" i="32"/>
  <c r="AN53" i="32"/>
  <c r="AH51" i="92"/>
  <c r="AQ51" i="92" s="1"/>
  <c r="AR44" i="41"/>
  <c r="AR39" i="90"/>
  <c r="AR46" i="88"/>
  <c r="AH40" i="90"/>
  <c r="AQ40" i="90" s="1"/>
  <c r="AR41" i="99"/>
  <c r="AI53" i="101"/>
  <c r="AN53" i="101"/>
  <c r="Y46" i="16"/>
  <c r="X46" i="16"/>
  <c r="Z46" i="16" s="1"/>
  <c r="AH53" i="47"/>
  <c r="AQ53" i="47" s="1"/>
  <c r="AI40" i="85"/>
  <c r="AN40" i="85"/>
  <c r="Y45" i="18"/>
  <c r="X45" i="18"/>
  <c r="Y44" i="55"/>
  <c r="Z44" i="55" s="1"/>
  <c r="X44" i="55"/>
  <c r="Y51" i="53"/>
  <c r="X51" i="53"/>
  <c r="X41" i="35"/>
  <c r="Y41" i="35"/>
  <c r="AG51" i="92"/>
  <c r="AP51" i="92" s="1"/>
  <c r="W52" i="92"/>
  <c r="AF51" i="92"/>
  <c r="AO51" i="92" s="1"/>
  <c r="AE51" i="92"/>
  <c r="AH53" i="46"/>
  <c r="AQ53" i="46" s="1"/>
  <c r="AR48" i="84"/>
  <c r="AR48" i="45"/>
  <c r="AG42" i="99"/>
  <c r="AP42" i="99" s="1"/>
  <c r="W43" i="99"/>
  <c r="AE42" i="99"/>
  <c r="AF42" i="99"/>
  <c r="AO42" i="99" s="1"/>
  <c r="W50" i="96"/>
  <c r="AF49" i="96"/>
  <c r="AO49" i="96" s="1"/>
  <c r="AG49" i="96"/>
  <c r="AP49" i="96" s="1"/>
  <c r="AE49" i="96"/>
  <c r="AH45" i="41"/>
  <c r="AQ45" i="41" s="1"/>
  <c r="AR43" i="10"/>
  <c r="Y46" i="11"/>
  <c r="X46" i="11"/>
  <c r="AH49" i="45"/>
  <c r="AQ49" i="45" s="1"/>
  <c r="AH48" i="95"/>
  <c r="AQ48" i="95" s="1"/>
  <c r="AF44" i="103"/>
  <c r="AO44" i="103" s="1"/>
  <c r="AE44" i="103"/>
  <c r="W45" i="103"/>
  <c r="AG44" i="103"/>
  <c r="AP44" i="103" s="1"/>
  <c r="AG40" i="48"/>
  <c r="AP40" i="48" s="1"/>
  <c r="W41" i="48"/>
  <c r="AE40" i="48"/>
  <c r="AF40" i="48"/>
  <c r="AO40" i="48" s="1"/>
  <c r="AH45" i="49"/>
  <c r="AQ45" i="49" s="1"/>
  <c r="AE47" i="88"/>
  <c r="AG47" i="88"/>
  <c r="AP47" i="88" s="1"/>
  <c r="AF47" i="88"/>
  <c r="AO47" i="88" s="1"/>
  <c r="W48" i="88"/>
  <c r="W50" i="84"/>
  <c r="AG49" i="84"/>
  <c r="AP49" i="84" s="1"/>
  <c r="AF49" i="84"/>
  <c r="AO49" i="84" s="1"/>
  <c r="AE49" i="84"/>
  <c r="Y41" i="85"/>
  <c r="X41" i="85"/>
  <c r="AH42" i="82"/>
  <c r="AQ42" i="82" s="1"/>
  <c r="AH49" i="86"/>
  <c r="AQ49" i="86" s="1"/>
  <c r="Z55" i="89"/>
  <c r="Z49" i="45"/>
  <c r="Y54" i="101"/>
  <c r="X54" i="101"/>
  <c r="Z48" i="95"/>
  <c r="AH51" i="104"/>
  <c r="AQ51" i="104" s="1"/>
  <c r="Y49" i="13"/>
  <c r="X49" i="13"/>
  <c r="AH44" i="10"/>
  <c r="AQ44" i="10" s="1"/>
  <c r="AH45" i="83"/>
  <c r="AQ45" i="83" s="1"/>
  <c r="Y52" i="15"/>
  <c r="Z52" i="15" s="1"/>
  <c r="X52" i="15"/>
  <c r="AR44" i="49"/>
  <c r="AR50" i="104"/>
  <c r="AH56" i="97"/>
  <c r="AQ56" i="97" s="1"/>
  <c r="Y43" i="43"/>
  <c r="Z43" i="43" s="1"/>
  <c r="X43" i="43"/>
  <c r="AF39" i="94"/>
  <c r="AO39" i="94" s="1"/>
  <c r="AE39" i="94"/>
  <c r="W40" i="94"/>
  <c r="AG39" i="94"/>
  <c r="AP39" i="94" s="1"/>
  <c r="AE48" i="44"/>
  <c r="AN48" i="44" s="1"/>
  <c r="AG48" i="44"/>
  <c r="AF48" i="44"/>
  <c r="AO48" i="44" s="1"/>
  <c r="W49" i="44"/>
  <c r="AH40" i="102"/>
  <c r="AQ40" i="102" s="1"/>
  <c r="Y44" i="42"/>
  <c r="X44" i="42"/>
  <c r="AI45" i="16"/>
  <c r="AN45" i="16"/>
  <c r="Z53" i="47"/>
  <c r="AR47" i="95"/>
  <c r="AR45" i="54"/>
  <c r="AI44" i="18"/>
  <c r="AN44" i="18"/>
  <c r="AI43" i="87"/>
  <c r="AN43" i="87"/>
  <c r="Y46" i="91"/>
  <c r="X46" i="91"/>
  <c r="AH49" i="51"/>
  <c r="AQ49" i="51" s="1"/>
  <c r="AI42" i="43"/>
  <c r="AN42" i="43"/>
  <c r="AH50" i="52"/>
  <c r="AQ50" i="52" s="1"/>
  <c r="Y49" i="20"/>
  <c r="X49" i="20"/>
  <c r="Z49" i="20" s="1"/>
  <c r="AI45" i="11"/>
  <c r="AN45" i="11"/>
  <c r="Y49" i="100"/>
  <c r="X49" i="100"/>
  <c r="Z49" i="51"/>
  <c r="AR43" i="103"/>
  <c r="AI41" i="98"/>
  <c r="AN41" i="98"/>
  <c r="AF54" i="105"/>
  <c r="AO54" i="105" s="1"/>
  <c r="AE54" i="105"/>
  <c r="W55" i="105"/>
  <c r="AG54" i="105"/>
  <c r="AP54" i="105" s="1"/>
  <c r="AR55" i="97"/>
  <c r="AR50" i="92"/>
  <c r="AI40" i="50"/>
  <c r="AN40" i="50"/>
  <c r="AR52" i="47"/>
  <c r="AH52" i="93"/>
  <c r="AQ52" i="93" s="1"/>
  <c r="AR41" i="82"/>
  <c r="AR48" i="51"/>
  <c r="AR49" i="52"/>
  <c r="AI48" i="13"/>
  <c r="AO48" i="13"/>
  <c r="AI40" i="35"/>
  <c r="AN40" i="35"/>
  <c r="AI45" i="91"/>
  <c r="AN45" i="91"/>
  <c r="AG45" i="49" l="1"/>
  <c r="AP45" i="49" s="1"/>
  <c r="AF45" i="49"/>
  <c r="AO45" i="49" s="1"/>
  <c r="Z41" i="35"/>
  <c r="AG41" i="35" s="1"/>
  <c r="AP41" i="35" s="1"/>
  <c r="W51" i="52"/>
  <c r="Z46" i="91"/>
  <c r="AF46" i="91" s="1"/>
  <c r="AO46" i="91" s="1"/>
  <c r="AF44" i="55"/>
  <c r="AO44" i="55" s="1"/>
  <c r="AE44" i="55"/>
  <c r="W45" i="55"/>
  <c r="AG44" i="55"/>
  <c r="AP44" i="55" s="1"/>
  <c r="W53" i="15"/>
  <c r="AG52" i="15"/>
  <c r="AP52" i="15" s="1"/>
  <c r="AF52" i="15"/>
  <c r="AO52" i="15" s="1"/>
  <c r="AE52" i="15"/>
  <c r="AE41" i="35"/>
  <c r="W42" i="35"/>
  <c r="AF41" i="35"/>
  <c r="AO41" i="35" s="1"/>
  <c r="AF43" i="43"/>
  <c r="AO43" i="43" s="1"/>
  <c r="AG43" i="43"/>
  <c r="AP43" i="43" s="1"/>
  <c r="W44" i="43"/>
  <c r="AE43" i="43"/>
  <c r="AE46" i="91"/>
  <c r="W47" i="91"/>
  <c r="AR48" i="13"/>
  <c r="AH49" i="100"/>
  <c r="AQ49" i="100" s="1"/>
  <c r="AR43" i="87"/>
  <c r="AR40" i="50"/>
  <c r="AR45" i="16"/>
  <c r="AH43" i="43"/>
  <c r="AQ43" i="43" s="1"/>
  <c r="AH52" i="15"/>
  <c r="AQ52" i="15" s="1"/>
  <c r="AR53" i="101"/>
  <c r="AR50" i="53"/>
  <c r="Z42" i="98"/>
  <c r="AH42" i="98"/>
  <c r="AQ42" i="98" s="1"/>
  <c r="AI42" i="82"/>
  <c r="AN42" i="82"/>
  <c r="Y54" i="46"/>
  <c r="X54" i="46"/>
  <c r="Y45" i="10"/>
  <c r="Z45" i="10"/>
  <c r="X45" i="10"/>
  <c r="Y55" i="105"/>
  <c r="X55" i="105"/>
  <c r="AR45" i="11"/>
  <c r="Z44" i="42"/>
  <c r="AH44" i="42"/>
  <c r="AQ44" i="42" s="1"/>
  <c r="AH49" i="13"/>
  <c r="AQ49" i="13" s="1"/>
  <c r="AF49" i="45"/>
  <c r="AO49" i="45" s="1"/>
  <c r="AG49" i="45"/>
  <c r="AP49" i="45" s="1"/>
  <c r="AE49" i="45"/>
  <c r="W50" i="45"/>
  <c r="AH41" i="85"/>
  <c r="AQ41" i="85" s="1"/>
  <c r="AI47" i="88"/>
  <c r="AN47" i="88"/>
  <c r="AH44" i="55"/>
  <c r="AQ44" i="55" s="1"/>
  <c r="AR51" i="15"/>
  <c r="Y50" i="86"/>
  <c r="X50" i="86"/>
  <c r="AI53" i="46"/>
  <c r="AO53" i="46"/>
  <c r="AI44" i="10"/>
  <c r="AN44" i="10"/>
  <c r="Y53" i="93"/>
  <c r="Z53" i="93"/>
  <c r="X53" i="93"/>
  <c r="AR40" i="35"/>
  <c r="AI54" i="105"/>
  <c r="AN54" i="105"/>
  <c r="AE49" i="51"/>
  <c r="AF49" i="51"/>
  <c r="AO49" i="51" s="1"/>
  <c r="AG49" i="51"/>
  <c r="AP49" i="51" s="1"/>
  <c r="W50" i="51"/>
  <c r="AH49" i="20"/>
  <c r="AQ49" i="20" s="1"/>
  <c r="Z49" i="13"/>
  <c r="AF55" i="89"/>
  <c r="AO55" i="89" s="1"/>
  <c r="AE55" i="89"/>
  <c r="W56" i="89"/>
  <c r="AG55" i="89"/>
  <c r="AP55" i="89" s="1"/>
  <c r="Z41" i="85"/>
  <c r="Y50" i="84"/>
  <c r="X50" i="84"/>
  <c r="Y45" i="103"/>
  <c r="X45" i="103"/>
  <c r="AI49" i="96"/>
  <c r="AN49" i="96"/>
  <c r="AI42" i="99"/>
  <c r="AN42" i="99"/>
  <c r="AR40" i="85"/>
  <c r="AH46" i="16"/>
  <c r="AQ46" i="16" s="1"/>
  <c r="AR53" i="32"/>
  <c r="AR43" i="55"/>
  <c r="AH54" i="32"/>
  <c r="AQ54" i="32" s="1"/>
  <c r="AR48" i="100"/>
  <c r="Y41" i="102"/>
  <c r="X41" i="102"/>
  <c r="Z41" i="102" s="1"/>
  <c r="AI49" i="86"/>
  <c r="AN49" i="86"/>
  <c r="Y41" i="90"/>
  <c r="X41" i="90"/>
  <c r="AI45" i="83"/>
  <c r="AN45" i="83"/>
  <c r="Y51" i="52"/>
  <c r="Z51" i="52" s="1"/>
  <c r="X51" i="52"/>
  <c r="Y49" i="44"/>
  <c r="X49" i="44"/>
  <c r="Z49" i="44" s="1"/>
  <c r="Y40" i="94"/>
  <c r="X40" i="94"/>
  <c r="AF48" i="95"/>
  <c r="AO48" i="95" s="1"/>
  <c r="AG48" i="95"/>
  <c r="AP48" i="95" s="1"/>
  <c r="AE48" i="95"/>
  <c r="W49" i="95"/>
  <c r="AI40" i="48"/>
  <c r="AN40" i="48"/>
  <c r="AI44" i="103"/>
  <c r="AN44" i="103"/>
  <c r="AH46" i="11"/>
  <c r="AQ46" i="11" s="1"/>
  <c r="Y43" i="99"/>
  <c r="X43" i="99"/>
  <c r="AI51" i="92"/>
  <c r="AN51" i="92"/>
  <c r="AH41" i="35"/>
  <c r="AQ41" i="35" s="1"/>
  <c r="AE46" i="16"/>
  <c r="AF46" i="16"/>
  <c r="AO46" i="16" s="1"/>
  <c r="AG46" i="16"/>
  <c r="AP46" i="16" s="1"/>
  <c r="W47" i="16"/>
  <c r="AH44" i="87"/>
  <c r="AQ44" i="87" s="1"/>
  <c r="AI46" i="54"/>
  <c r="AN46" i="54"/>
  <c r="AF54" i="32"/>
  <c r="AO54" i="32" s="1"/>
  <c r="AG54" i="32"/>
  <c r="AP54" i="32" s="1"/>
  <c r="AE54" i="32"/>
  <c r="W55" i="32"/>
  <c r="AR43" i="42"/>
  <c r="AI40" i="102"/>
  <c r="AN40" i="102"/>
  <c r="AI56" i="97"/>
  <c r="AN56" i="97"/>
  <c r="Y46" i="41"/>
  <c r="X46" i="41"/>
  <c r="Z46" i="41" s="1"/>
  <c r="Y52" i="104"/>
  <c r="X52" i="104"/>
  <c r="Y46" i="83"/>
  <c r="X46" i="83"/>
  <c r="Z46" i="83" s="1"/>
  <c r="AI45" i="49"/>
  <c r="AN45" i="49"/>
  <c r="W50" i="20"/>
  <c r="AG49" i="20"/>
  <c r="AP49" i="20" s="1"/>
  <c r="AE49" i="20"/>
  <c r="AF49" i="20"/>
  <c r="AO49" i="20" s="1"/>
  <c r="AI39" i="94"/>
  <c r="AN39" i="94"/>
  <c r="AH54" i="101"/>
  <c r="AQ54" i="101" s="1"/>
  <c r="X48" i="88"/>
  <c r="Y48" i="88"/>
  <c r="Z48" i="88"/>
  <c r="Y41" i="48"/>
  <c r="X41" i="48"/>
  <c r="Z46" i="11"/>
  <c r="AH51" i="53"/>
  <c r="AQ51" i="53" s="1"/>
  <c r="AH45" i="18"/>
  <c r="AQ45" i="18" s="1"/>
  <c r="AR48" i="20"/>
  <c r="Z44" i="87"/>
  <c r="AH41" i="50"/>
  <c r="AQ41" i="50" s="1"/>
  <c r="Y57" i="97"/>
  <c r="X57" i="97"/>
  <c r="Z57" i="97" s="1"/>
  <c r="Y43" i="82"/>
  <c r="X43" i="82"/>
  <c r="AI45" i="41"/>
  <c r="AN45" i="41"/>
  <c r="AI52" i="93"/>
  <c r="AN52" i="93"/>
  <c r="Z49" i="100"/>
  <c r="AE53" i="47"/>
  <c r="W54" i="47"/>
  <c r="AG53" i="47"/>
  <c r="AP53" i="47" s="1"/>
  <c r="AF53" i="47"/>
  <c r="AO53" i="47" s="1"/>
  <c r="AR45" i="91"/>
  <c r="AR41" i="98"/>
  <c r="AR42" i="43"/>
  <c r="AH46" i="91"/>
  <c r="AQ46" i="91" s="1"/>
  <c r="AR44" i="18"/>
  <c r="AI48" i="44"/>
  <c r="AP48" i="44"/>
  <c r="Z54" i="101"/>
  <c r="AI49" i="84"/>
  <c r="AN49" i="84"/>
  <c r="Y50" i="96"/>
  <c r="X50" i="96"/>
  <c r="Z50" i="96" s="1"/>
  <c r="Y52" i="92"/>
  <c r="X52" i="92"/>
  <c r="Z51" i="53"/>
  <c r="Z45" i="18"/>
  <c r="Y47" i="54"/>
  <c r="X47" i="54"/>
  <c r="Z47" i="54" s="1"/>
  <c r="Z41" i="50"/>
  <c r="AI40" i="90"/>
  <c r="AN40" i="90"/>
  <c r="AI51" i="104"/>
  <c r="AN51" i="104"/>
  <c r="Y46" i="49"/>
  <c r="X46" i="49"/>
  <c r="AI50" i="52"/>
  <c r="AN50" i="52"/>
  <c r="Z52" i="92" l="1"/>
  <c r="AG46" i="91"/>
  <c r="AP46" i="91" s="1"/>
  <c r="Z40" i="94"/>
  <c r="AF40" i="94" s="1"/>
  <c r="AO40" i="94" s="1"/>
  <c r="AE52" i="92"/>
  <c r="W53" i="92"/>
  <c r="AF52" i="92"/>
  <c r="AO52" i="92" s="1"/>
  <c r="AG52" i="92"/>
  <c r="AP52" i="92" s="1"/>
  <c r="AF51" i="52"/>
  <c r="AO51" i="52" s="1"/>
  <c r="W52" i="52"/>
  <c r="AG51" i="52"/>
  <c r="AP51" i="52" s="1"/>
  <c r="AE51" i="52"/>
  <c r="AE40" i="94"/>
  <c r="AG40" i="94"/>
  <c r="AP40" i="94" s="1"/>
  <c r="AE49" i="44"/>
  <c r="AF49" i="44"/>
  <c r="AO49" i="44" s="1"/>
  <c r="AG49" i="44"/>
  <c r="AP49" i="44" s="1"/>
  <c r="W50" i="44"/>
  <c r="W49" i="88"/>
  <c r="AF48" i="88"/>
  <c r="AO48" i="88" s="1"/>
  <c r="AE48" i="88"/>
  <c r="AG48" i="88"/>
  <c r="AP48" i="88" s="1"/>
  <c r="W47" i="11"/>
  <c r="AG46" i="11"/>
  <c r="AP46" i="11" s="1"/>
  <c r="AF46" i="11"/>
  <c r="AO46" i="11" s="1"/>
  <c r="AE46" i="11"/>
  <c r="AH52" i="104"/>
  <c r="AQ52" i="104" s="1"/>
  <c r="Y55" i="32"/>
  <c r="Z55" i="32" s="1"/>
  <c r="X55" i="32"/>
  <c r="AH47" i="54"/>
  <c r="AQ47" i="54" s="1"/>
  <c r="AR49" i="84"/>
  <c r="AR52" i="93"/>
  <c r="AH57" i="97"/>
  <c r="AQ57" i="97" s="1"/>
  <c r="AH46" i="83"/>
  <c r="AQ46" i="83" s="1"/>
  <c r="AH46" i="41"/>
  <c r="AQ46" i="41" s="1"/>
  <c r="AR40" i="102"/>
  <c r="AR44" i="103"/>
  <c r="AR45" i="83"/>
  <c r="AH41" i="102"/>
  <c r="AQ41" i="102" s="1"/>
  <c r="AR49" i="96"/>
  <c r="AF44" i="42"/>
  <c r="AO44" i="42" s="1"/>
  <c r="W45" i="42"/>
  <c r="AG44" i="42"/>
  <c r="AP44" i="42" s="1"/>
  <c r="AE44" i="42"/>
  <c r="AH45" i="10"/>
  <c r="AQ45" i="10" s="1"/>
  <c r="Y44" i="43"/>
  <c r="X44" i="43"/>
  <c r="AI41" i="35"/>
  <c r="AN41" i="35"/>
  <c r="Y53" i="15"/>
  <c r="X53" i="15"/>
  <c r="AI46" i="16"/>
  <c r="AN46" i="16"/>
  <c r="AH41" i="90"/>
  <c r="AQ41" i="90" s="1"/>
  <c r="W42" i="102"/>
  <c r="AF41" i="102"/>
  <c r="AO41" i="102" s="1"/>
  <c r="AG41" i="102"/>
  <c r="AP41" i="102" s="1"/>
  <c r="AE41" i="102"/>
  <c r="AH45" i="103"/>
  <c r="AQ45" i="103" s="1"/>
  <c r="W42" i="85"/>
  <c r="AG41" i="85"/>
  <c r="AP41" i="85" s="1"/>
  <c r="AE41" i="85"/>
  <c r="AF41" i="85"/>
  <c r="AO41" i="85" s="1"/>
  <c r="AR54" i="105"/>
  <c r="AE45" i="10"/>
  <c r="AG45" i="10"/>
  <c r="AP45" i="10" s="1"/>
  <c r="W46" i="10"/>
  <c r="AF45" i="10"/>
  <c r="AO45" i="10" s="1"/>
  <c r="AR42" i="82"/>
  <c r="AF42" i="98"/>
  <c r="AO42" i="98" s="1"/>
  <c r="W43" i="98"/>
  <c r="AG42" i="98"/>
  <c r="AP42" i="98" s="1"/>
  <c r="AE42" i="98"/>
  <c r="Y47" i="91"/>
  <c r="X47" i="91"/>
  <c r="AE47" i="54"/>
  <c r="AF47" i="54"/>
  <c r="AO47" i="54" s="1"/>
  <c r="AG47" i="54"/>
  <c r="AP47" i="54" s="1"/>
  <c r="W48" i="54"/>
  <c r="AE46" i="83"/>
  <c r="AN46" i="83" s="1"/>
  <c r="AF46" i="83"/>
  <c r="AO46" i="83" s="1"/>
  <c r="W47" i="83"/>
  <c r="AG46" i="83"/>
  <c r="W50" i="13"/>
  <c r="AF49" i="13"/>
  <c r="AO49" i="13" s="1"/>
  <c r="AG49" i="13"/>
  <c r="AP49" i="13" s="1"/>
  <c r="AE49" i="13"/>
  <c r="AR51" i="104"/>
  <c r="AH50" i="96"/>
  <c r="AQ50" i="96" s="1"/>
  <c r="X54" i="47"/>
  <c r="Z54" i="47" s="1"/>
  <c r="Y54" i="47"/>
  <c r="AR45" i="41"/>
  <c r="AF44" i="87"/>
  <c r="AO44" i="87" s="1"/>
  <c r="AE44" i="87"/>
  <c r="W45" i="87"/>
  <c r="AG44" i="87"/>
  <c r="AP44" i="87" s="1"/>
  <c r="AR51" i="92"/>
  <c r="AR40" i="48"/>
  <c r="AH40" i="94"/>
  <c r="AQ40" i="94" s="1"/>
  <c r="AH51" i="52"/>
  <c r="AQ51" i="52" s="1"/>
  <c r="Z41" i="90"/>
  <c r="Z45" i="103"/>
  <c r="Y50" i="51"/>
  <c r="Z50" i="51" s="1"/>
  <c r="X50" i="51"/>
  <c r="AR44" i="10"/>
  <c r="AI46" i="91"/>
  <c r="AN46" i="91"/>
  <c r="W55" i="101"/>
  <c r="AE54" i="101"/>
  <c r="AG54" i="101"/>
  <c r="AP54" i="101" s="1"/>
  <c r="AF54" i="101"/>
  <c r="AO54" i="101" s="1"/>
  <c r="W58" i="97"/>
  <c r="AE57" i="97"/>
  <c r="AG57" i="97"/>
  <c r="AP57" i="97" s="1"/>
  <c r="AF57" i="97"/>
  <c r="AO57" i="97" s="1"/>
  <c r="W46" i="18"/>
  <c r="AF45" i="18"/>
  <c r="AO45" i="18" s="1"/>
  <c r="AE45" i="18"/>
  <c r="AG45" i="18"/>
  <c r="AP45" i="18" s="1"/>
  <c r="AH43" i="82"/>
  <c r="AQ43" i="82" s="1"/>
  <c r="AR46" i="54"/>
  <c r="AH43" i="99"/>
  <c r="AQ43" i="99" s="1"/>
  <c r="AR47" i="88"/>
  <c r="AH55" i="105"/>
  <c r="AQ55" i="105" s="1"/>
  <c r="AH54" i="46"/>
  <c r="AQ54" i="46" s="1"/>
  <c r="AI52" i="15"/>
  <c r="AN52" i="15"/>
  <c r="Y45" i="55"/>
  <c r="X45" i="55"/>
  <c r="W47" i="41"/>
  <c r="AF46" i="41"/>
  <c r="AO46" i="41" s="1"/>
  <c r="AE46" i="41"/>
  <c r="AG46" i="41"/>
  <c r="AP46" i="41" s="1"/>
  <c r="AR50" i="52"/>
  <c r="AG50" i="96"/>
  <c r="AP50" i="96" s="1"/>
  <c r="AF50" i="96"/>
  <c r="AO50" i="96" s="1"/>
  <c r="W51" i="96"/>
  <c r="AE50" i="96"/>
  <c r="AR48" i="44"/>
  <c r="AI53" i="47"/>
  <c r="AN53" i="47"/>
  <c r="AH48" i="88"/>
  <c r="AQ48" i="88" s="1"/>
  <c r="Y50" i="20"/>
  <c r="X50" i="20"/>
  <c r="Z50" i="20" s="1"/>
  <c r="AE51" i="53"/>
  <c r="W52" i="53"/>
  <c r="AG51" i="53"/>
  <c r="AP51" i="53" s="1"/>
  <c r="AF51" i="53"/>
  <c r="AO51" i="53" s="1"/>
  <c r="AG49" i="100"/>
  <c r="AP49" i="100" s="1"/>
  <c r="AF49" i="100"/>
  <c r="AO49" i="100" s="1"/>
  <c r="AE49" i="100"/>
  <c r="W50" i="100"/>
  <c r="AH41" i="48"/>
  <c r="AQ41" i="48" s="1"/>
  <c r="AR39" i="94"/>
  <c r="Z52" i="104"/>
  <c r="AR56" i="97"/>
  <c r="Y47" i="16"/>
  <c r="X47" i="16"/>
  <c r="Z47" i="16" s="1"/>
  <c r="Z43" i="99"/>
  <c r="Y49" i="95"/>
  <c r="X49" i="95"/>
  <c r="AR42" i="99"/>
  <c r="AH50" i="84"/>
  <c r="AQ50" i="84" s="1"/>
  <c r="Y56" i="89"/>
  <c r="Z56" i="89" s="1"/>
  <c r="X56" i="89"/>
  <c r="AH53" i="93"/>
  <c r="AQ53" i="93" s="1"/>
  <c r="AR53" i="46"/>
  <c r="Y50" i="45"/>
  <c r="X50" i="45"/>
  <c r="Z55" i="105"/>
  <c r="Z54" i="46"/>
  <c r="AI44" i="55"/>
  <c r="AN44" i="55"/>
  <c r="AI49" i="20"/>
  <c r="AN49" i="20"/>
  <c r="AH46" i="49"/>
  <c r="AQ46" i="49" s="1"/>
  <c r="AR40" i="90"/>
  <c r="Z43" i="82"/>
  <c r="Z46" i="49"/>
  <c r="W42" i="50"/>
  <c r="AE41" i="50"/>
  <c r="AF41" i="50"/>
  <c r="AO41" i="50" s="1"/>
  <c r="AG41" i="50"/>
  <c r="AP41" i="50" s="1"/>
  <c r="AH52" i="92"/>
  <c r="AQ52" i="92" s="1"/>
  <c r="Z41" i="48"/>
  <c r="AR45" i="49"/>
  <c r="AI54" i="32"/>
  <c r="AN54" i="32"/>
  <c r="AI48" i="95"/>
  <c r="AN48" i="95"/>
  <c r="AH49" i="44"/>
  <c r="AQ49" i="44" s="1"/>
  <c r="AR49" i="86"/>
  <c r="Z50" i="84"/>
  <c r="AI55" i="89"/>
  <c r="AN55" i="89"/>
  <c r="AI49" i="51"/>
  <c r="AN49" i="51"/>
  <c r="AF53" i="93"/>
  <c r="AO53" i="93" s="1"/>
  <c r="AG53" i="93"/>
  <c r="AP53" i="93" s="1"/>
  <c r="AE53" i="93"/>
  <c r="W54" i="93"/>
  <c r="Z50" i="86"/>
  <c r="AH50" i="86"/>
  <c r="AQ50" i="86" s="1"/>
  <c r="AI49" i="45"/>
  <c r="AN49" i="45"/>
  <c r="AI43" i="43"/>
  <c r="AN43" i="43"/>
  <c r="Y42" i="35"/>
  <c r="X42" i="35"/>
  <c r="Z45" i="55" l="1"/>
  <c r="Z53" i="15"/>
  <c r="AF53" i="15" s="1"/>
  <c r="AO53" i="15" s="1"/>
  <c r="W41" i="94"/>
  <c r="W54" i="15"/>
  <c r="AG53" i="15"/>
  <c r="AP53" i="15" s="1"/>
  <c r="AE50" i="51"/>
  <c r="AF50" i="51"/>
  <c r="AO50" i="51" s="1"/>
  <c r="AG50" i="51"/>
  <c r="AP50" i="51" s="1"/>
  <c r="W51" i="51"/>
  <c r="AG55" i="32"/>
  <c r="AP55" i="32" s="1"/>
  <c r="AE55" i="32"/>
  <c r="AF55" i="32"/>
  <c r="AO55" i="32" s="1"/>
  <c r="W56" i="32"/>
  <c r="AE47" i="16"/>
  <c r="W48" i="16"/>
  <c r="AF47" i="16"/>
  <c r="AO47" i="16" s="1"/>
  <c r="AG47" i="16"/>
  <c r="AP47" i="16" s="1"/>
  <c r="AF45" i="55"/>
  <c r="AO45" i="55" s="1"/>
  <c r="AG45" i="55"/>
  <c r="AP45" i="55" s="1"/>
  <c r="W46" i="55"/>
  <c r="AE45" i="55"/>
  <c r="AH42" i="35"/>
  <c r="AQ42" i="35" s="1"/>
  <c r="W51" i="84"/>
  <c r="AG50" i="84"/>
  <c r="AP50" i="84" s="1"/>
  <c r="AF50" i="84"/>
  <c r="AO50" i="84" s="1"/>
  <c r="AE50" i="84"/>
  <c r="AH49" i="95"/>
  <c r="AQ49" i="95" s="1"/>
  <c r="Y50" i="100"/>
  <c r="Z50" i="100" s="1"/>
  <c r="X50" i="100"/>
  <c r="AR53" i="47"/>
  <c r="AI46" i="41"/>
  <c r="AN46" i="41"/>
  <c r="Y46" i="18"/>
  <c r="X46" i="18"/>
  <c r="AR46" i="91"/>
  <c r="W46" i="103"/>
  <c r="AG45" i="103"/>
  <c r="AP45" i="103" s="1"/>
  <c r="AF45" i="103"/>
  <c r="AO45" i="103" s="1"/>
  <c r="AE45" i="103"/>
  <c r="Y45" i="87"/>
  <c r="Z45" i="87" s="1"/>
  <c r="X45" i="87"/>
  <c r="AH47" i="91"/>
  <c r="AQ47" i="91" s="1"/>
  <c r="X43" i="98"/>
  <c r="Y43" i="98"/>
  <c r="Y46" i="10"/>
  <c r="Z46" i="10"/>
  <c r="X46" i="10"/>
  <c r="AF50" i="86"/>
  <c r="AO50" i="86" s="1"/>
  <c r="W51" i="86"/>
  <c r="AE50" i="86"/>
  <c r="AG50" i="86"/>
  <c r="AP50" i="86" s="1"/>
  <c r="AH50" i="45"/>
  <c r="AQ50" i="45" s="1"/>
  <c r="AI53" i="93"/>
  <c r="AN53" i="93"/>
  <c r="AR55" i="89"/>
  <c r="AI41" i="50"/>
  <c r="AR41" i="50" s="1"/>
  <c r="AN41" i="50"/>
  <c r="AR49" i="20"/>
  <c r="AR43" i="43"/>
  <c r="Y42" i="50"/>
  <c r="X42" i="50"/>
  <c r="W47" i="49"/>
  <c r="AE46" i="49"/>
  <c r="AF46" i="49"/>
  <c r="AO46" i="49" s="1"/>
  <c r="AG46" i="49"/>
  <c r="AP46" i="49" s="1"/>
  <c r="AR44" i="55"/>
  <c r="Z49" i="95"/>
  <c r="AI49" i="100"/>
  <c r="AN49" i="100"/>
  <c r="Y52" i="53"/>
  <c r="X52" i="53"/>
  <c r="Z52" i="53" s="1"/>
  <c r="AR52" i="15"/>
  <c r="W42" i="90"/>
  <c r="AG41" i="90"/>
  <c r="AP41" i="90" s="1"/>
  <c r="AF41" i="90"/>
  <c r="AO41" i="90" s="1"/>
  <c r="AE41" i="90"/>
  <c r="AI44" i="87"/>
  <c r="AN44" i="87"/>
  <c r="AH54" i="47"/>
  <c r="AQ54" i="47" s="1"/>
  <c r="Y50" i="13"/>
  <c r="X50" i="13"/>
  <c r="Z47" i="91"/>
  <c r="AI41" i="85"/>
  <c r="AN41" i="85"/>
  <c r="Y42" i="102"/>
  <c r="X42" i="102"/>
  <c r="AR41" i="35"/>
  <c r="Y45" i="42"/>
  <c r="X45" i="42"/>
  <c r="AI46" i="11"/>
  <c r="AN46" i="11"/>
  <c r="AI48" i="88"/>
  <c r="AN48" i="88"/>
  <c r="AI40" i="94"/>
  <c r="AN40" i="94"/>
  <c r="AG43" i="82"/>
  <c r="AP43" i="82" s="1"/>
  <c r="AE43" i="82"/>
  <c r="AF43" i="82"/>
  <c r="AO43" i="82" s="1"/>
  <c r="W44" i="82"/>
  <c r="W55" i="46"/>
  <c r="AE54" i="46"/>
  <c r="AF54" i="46"/>
  <c r="AO54" i="46" s="1"/>
  <c r="AG54" i="46"/>
  <c r="AP54" i="46" s="1"/>
  <c r="AH56" i="89"/>
  <c r="AQ56" i="89" s="1"/>
  <c r="AI51" i="53"/>
  <c r="AN51" i="53"/>
  <c r="Y47" i="41"/>
  <c r="X47" i="41"/>
  <c r="Z47" i="41" s="1"/>
  <c r="Y48" i="54"/>
  <c r="X48" i="54"/>
  <c r="AI45" i="10"/>
  <c r="AN45" i="10"/>
  <c r="AR46" i="16"/>
  <c r="AH44" i="43"/>
  <c r="AQ44" i="43" s="1"/>
  <c r="AI49" i="44"/>
  <c r="AN49" i="44"/>
  <c r="AF55" i="105"/>
  <c r="AO55" i="105" s="1"/>
  <c r="W56" i="105"/>
  <c r="AE55" i="105"/>
  <c r="AG55" i="105"/>
  <c r="AP55" i="105" s="1"/>
  <c r="AF56" i="89"/>
  <c r="AO56" i="89" s="1"/>
  <c r="AE56" i="89"/>
  <c r="AG56" i="89"/>
  <c r="AP56" i="89" s="1"/>
  <c r="W57" i="89"/>
  <c r="W44" i="99"/>
  <c r="AG43" i="99"/>
  <c r="AP43" i="99" s="1"/>
  <c r="AF43" i="99"/>
  <c r="AO43" i="99" s="1"/>
  <c r="AE43" i="99"/>
  <c r="AG52" i="104"/>
  <c r="AP52" i="104" s="1"/>
  <c r="W53" i="104"/>
  <c r="AE52" i="104"/>
  <c r="AF52" i="104"/>
  <c r="AO52" i="104" s="1"/>
  <c r="AH50" i="20"/>
  <c r="AQ50" i="20" s="1"/>
  <c r="AH45" i="55"/>
  <c r="AQ45" i="55" s="1"/>
  <c r="AI54" i="101"/>
  <c r="AN54" i="101"/>
  <c r="AH50" i="51"/>
  <c r="AQ50" i="51" s="1"/>
  <c r="AI46" i="83"/>
  <c r="AP46" i="83"/>
  <c r="Y42" i="85"/>
  <c r="Z42" i="85" s="1"/>
  <c r="X42" i="85"/>
  <c r="AH53" i="15"/>
  <c r="AQ53" i="15" s="1"/>
  <c r="Z44" i="43"/>
  <c r="Y49" i="88"/>
  <c r="X49" i="88"/>
  <c r="AI51" i="52"/>
  <c r="AN51" i="52"/>
  <c r="AR49" i="45"/>
  <c r="AG41" i="48"/>
  <c r="AP41" i="48" s="1"/>
  <c r="W42" i="48"/>
  <c r="AE41" i="48"/>
  <c r="AF41" i="48"/>
  <c r="AO41" i="48" s="1"/>
  <c r="Z42" i="35"/>
  <c r="AR49" i="51"/>
  <c r="AR48" i="95"/>
  <c r="Y54" i="93"/>
  <c r="X54" i="93"/>
  <c r="AH47" i="16"/>
  <c r="AQ47" i="16" s="1"/>
  <c r="W51" i="20"/>
  <c r="AF50" i="20"/>
  <c r="AO50" i="20" s="1"/>
  <c r="AG50" i="20"/>
  <c r="AP50" i="20" s="1"/>
  <c r="AE50" i="20"/>
  <c r="AI50" i="96"/>
  <c r="AN50" i="96"/>
  <c r="AI45" i="18"/>
  <c r="AN45" i="18"/>
  <c r="AI57" i="97"/>
  <c r="AN57" i="97"/>
  <c r="Y55" i="101"/>
  <c r="X55" i="101"/>
  <c r="Z55" i="101" s="1"/>
  <c r="AI49" i="13"/>
  <c r="AN49" i="13"/>
  <c r="Y47" i="83"/>
  <c r="Z47" i="83" s="1"/>
  <c r="X47" i="83"/>
  <c r="AI42" i="98"/>
  <c r="AN42" i="98"/>
  <c r="AI41" i="102"/>
  <c r="AN41" i="102"/>
  <c r="AH55" i="32"/>
  <c r="AQ55" i="32" s="1"/>
  <c r="Y47" i="11"/>
  <c r="X47" i="11"/>
  <c r="Y53" i="92"/>
  <c r="X53" i="92"/>
  <c r="AR54" i="32"/>
  <c r="Z50" i="45"/>
  <c r="Y51" i="96"/>
  <c r="X51" i="96"/>
  <c r="Y58" i="97"/>
  <c r="X58" i="97"/>
  <c r="AF54" i="47"/>
  <c r="AO54" i="47" s="1"/>
  <c r="AE54" i="47"/>
  <c r="AG54" i="47"/>
  <c r="AP54" i="47" s="1"/>
  <c r="W55" i="47"/>
  <c r="AI47" i="54"/>
  <c r="AN47" i="54"/>
  <c r="AI44" i="42"/>
  <c r="AN44" i="42"/>
  <c r="Y50" i="44"/>
  <c r="X50" i="44"/>
  <c r="Y41" i="94"/>
  <c r="X41" i="94"/>
  <c r="Y52" i="52"/>
  <c r="X52" i="52"/>
  <c r="AI52" i="92"/>
  <c r="AN52" i="92"/>
  <c r="Z48" i="54" l="1"/>
  <c r="AE53" i="15"/>
  <c r="Z53" i="92"/>
  <c r="AF47" i="83"/>
  <c r="AO47" i="83" s="1"/>
  <c r="AG47" i="83"/>
  <c r="AP47" i="83" s="1"/>
  <c r="W48" i="83"/>
  <c r="AE47" i="83"/>
  <c r="W56" i="101"/>
  <c r="AG55" i="101"/>
  <c r="AP55" i="101" s="1"/>
  <c r="AE55" i="101"/>
  <c r="AF55" i="101"/>
  <c r="AO55" i="101" s="1"/>
  <c r="AE42" i="85"/>
  <c r="W43" i="85"/>
  <c r="AG42" i="85"/>
  <c r="AP42" i="85" s="1"/>
  <c r="AF42" i="85"/>
  <c r="AO42" i="85" s="1"/>
  <c r="W46" i="87"/>
  <c r="AG45" i="87"/>
  <c r="AP45" i="87" s="1"/>
  <c r="AE45" i="87"/>
  <c r="AF45" i="87"/>
  <c r="AO45" i="87" s="1"/>
  <c r="AG50" i="100"/>
  <c r="AP50" i="100" s="1"/>
  <c r="AE50" i="100"/>
  <c r="W51" i="100"/>
  <c r="AF50" i="100"/>
  <c r="AO50" i="100" s="1"/>
  <c r="AE48" i="54"/>
  <c r="AF48" i="54"/>
  <c r="AO48" i="54" s="1"/>
  <c r="AG48" i="54"/>
  <c r="AP48" i="54" s="1"/>
  <c r="W49" i="54"/>
  <c r="AE53" i="92"/>
  <c r="W54" i="92"/>
  <c r="AG53" i="92"/>
  <c r="AP53" i="92" s="1"/>
  <c r="AF53" i="92"/>
  <c r="AO53" i="92" s="1"/>
  <c r="AH41" i="94"/>
  <c r="AQ41" i="94" s="1"/>
  <c r="AH51" i="96"/>
  <c r="AQ51" i="96" s="1"/>
  <c r="AR41" i="102"/>
  <c r="AI50" i="20"/>
  <c r="AN50" i="20"/>
  <c r="Z41" i="94"/>
  <c r="AR49" i="13"/>
  <c r="AI41" i="48"/>
  <c r="AN41" i="48"/>
  <c r="AR52" i="92"/>
  <c r="Y55" i="47"/>
  <c r="X55" i="47"/>
  <c r="AF44" i="43"/>
  <c r="AO44" i="43" s="1"/>
  <c r="AE44" i="43"/>
  <c r="AG44" i="43"/>
  <c r="AP44" i="43" s="1"/>
  <c r="W45" i="43"/>
  <c r="AH42" i="85"/>
  <c r="AQ42" i="85" s="1"/>
  <c r="AI52" i="104"/>
  <c r="AN52" i="104"/>
  <c r="AR51" i="53"/>
  <c r="X44" i="82"/>
  <c r="Y44" i="82"/>
  <c r="AR44" i="87"/>
  <c r="AR49" i="100"/>
  <c r="Y51" i="86"/>
  <c r="X51" i="86"/>
  <c r="AH43" i="98"/>
  <c r="AQ43" i="98" s="1"/>
  <c r="AH45" i="87"/>
  <c r="AQ45" i="87" s="1"/>
  <c r="AI45" i="55"/>
  <c r="AN45" i="55"/>
  <c r="AI55" i="32"/>
  <c r="AN55" i="32"/>
  <c r="AI50" i="51"/>
  <c r="AN50" i="51"/>
  <c r="Y53" i="104"/>
  <c r="Z53" i="104" s="1"/>
  <c r="X53" i="104"/>
  <c r="Y44" i="99"/>
  <c r="X44" i="99"/>
  <c r="Z44" i="99" s="1"/>
  <c r="AR49" i="44"/>
  <c r="AR48" i="88"/>
  <c r="AR41" i="85"/>
  <c r="AF49" i="95"/>
  <c r="AO49" i="95" s="1"/>
  <c r="W50" i="95"/>
  <c r="AE49" i="95"/>
  <c r="AG49" i="95"/>
  <c r="AP49" i="95" s="1"/>
  <c r="AI46" i="49"/>
  <c r="AN46" i="49"/>
  <c r="Y46" i="103"/>
  <c r="X46" i="103"/>
  <c r="Y46" i="55"/>
  <c r="X46" i="55"/>
  <c r="Y48" i="16"/>
  <c r="Z48" i="16" s="1"/>
  <c r="X48" i="16"/>
  <c r="AH47" i="41"/>
  <c r="AQ47" i="41" s="1"/>
  <c r="AI43" i="82"/>
  <c r="AN43" i="82"/>
  <c r="W48" i="91"/>
  <c r="AE47" i="91"/>
  <c r="AG47" i="91"/>
  <c r="AP47" i="91" s="1"/>
  <c r="AF47" i="91"/>
  <c r="AO47" i="91" s="1"/>
  <c r="AI41" i="90"/>
  <c r="AN41" i="90"/>
  <c r="AH52" i="53"/>
  <c r="AQ52" i="53" s="1"/>
  <c r="Y47" i="49"/>
  <c r="X47" i="49"/>
  <c r="AH46" i="10"/>
  <c r="AQ46" i="10" s="1"/>
  <c r="AR46" i="41"/>
  <c r="AI50" i="84"/>
  <c r="AN50" i="84"/>
  <c r="AI47" i="16"/>
  <c r="AN47" i="16"/>
  <c r="AI54" i="47"/>
  <c r="AN54" i="47"/>
  <c r="AH49" i="88"/>
  <c r="AQ49" i="88" s="1"/>
  <c r="Y57" i="89"/>
  <c r="X57" i="89"/>
  <c r="AI55" i="105"/>
  <c r="AN55" i="105"/>
  <c r="AG47" i="41"/>
  <c r="AP47" i="41" s="1"/>
  <c r="AE47" i="41"/>
  <c r="W48" i="41"/>
  <c r="AF47" i="41"/>
  <c r="AO47" i="41" s="1"/>
  <c r="AI54" i="46"/>
  <c r="AN54" i="46"/>
  <c r="AR46" i="11"/>
  <c r="AH42" i="102"/>
  <c r="AQ42" i="102" s="1"/>
  <c r="AH50" i="13"/>
  <c r="AQ50" i="13" s="1"/>
  <c r="AF52" i="53"/>
  <c r="AO52" i="53" s="1"/>
  <c r="W53" i="53"/>
  <c r="AG52" i="53"/>
  <c r="AP52" i="53" s="1"/>
  <c r="AE52" i="53"/>
  <c r="AH42" i="50"/>
  <c r="AQ42" i="50" s="1"/>
  <c r="AR53" i="93"/>
  <c r="AE46" i="10"/>
  <c r="W47" i="10"/>
  <c r="AG46" i="10"/>
  <c r="AP46" i="10" s="1"/>
  <c r="AF46" i="10"/>
  <c r="AO46" i="10" s="1"/>
  <c r="Y51" i="51"/>
  <c r="X51" i="51"/>
  <c r="AH53" i="92"/>
  <c r="AQ53" i="92" s="1"/>
  <c r="AR42" i="98"/>
  <c r="AR45" i="18"/>
  <c r="Y42" i="48"/>
  <c r="X42" i="48"/>
  <c r="AH52" i="52"/>
  <c r="AQ52" i="52" s="1"/>
  <c r="AH50" i="44"/>
  <c r="AQ50" i="44" s="1"/>
  <c r="AR47" i="54"/>
  <c r="AH58" i="97"/>
  <c r="AQ58" i="97" s="1"/>
  <c r="W51" i="45"/>
  <c r="AG50" i="45"/>
  <c r="AP50" i="45" s="1"/>
  <c r="AE50" i="45"/>
  <c r="AF50" i="45"/>
  <c r="AO50" i="45" s="1"/>
  <c r="AH47" i="11"/>
  <c r="AQ47" i="11" s="1"/>
  <c r="AH47" i="83"/>
  <c r="AQ47" i="83" s="1"/>
  <c r="Y51" i="20"/>
  <c r="X51" i="20"/>
  <c r="Z51" i="20" s="1"/>
  <c r="AH54" i="93"/>
  <c r="AQ54" i="93" s="1"/>
  <c r="Z49" i="88"/>
  <c r="AR46" i="83"/>
  <c r="AI43" i="99"/>
  <c r="AN43" i="99"/>
  <c r="Y56" i="105"/>
  <c r="X56" i="105"/>
  <c r="AR45" i="10"/>
  <c r="Y55" i="46"/>
  <c r="X55" i="46"/>
  <c r="Z55" i="46" s="1"/>
  <c r="AH45" i="42"/>
  <c r="AQ45" i="42" s="1"/>
  <c r="Z42" i="102"/>
  <c r="Z50" i="13"/>
  <c r="Z42" i="50"/>
  <c r="AI45" i="103"/>
  <c r="AN45" i="103"/>
  <c r="AH46" i="18"/>
  <c r="AQ46" i="18" s="1"/>
  <c r="Y56" i="32"/>
  <c r="X56" i="32"/>
  <c r="Y54" i="15"/>
  <c r="X54" i="15"/>
  <c r="AR57" i="97"/>
  <c r="AR44" i="42"/>
  <c r="Z51" i="96"/>
  <c r="AR51" i="52"/>
  <c r="AH55" i="101"/>
  <c r="AQ55" i="101" s="1"/>
  <c r="Z52" i="52"/>
  <c r="Z50" i="44"/>
  <c r="Z58" i="97"/>
  <c r="Z47" i="11"/>
  <c r="AR50" i="96"/>
  <c r="Z54" i="93"/>
  <c r="AE42" i="35"/>
  <c r="AG42" i="35"/>
  <c r="AP42" i="35" s="1"/>
  <c r="AF42" i="35"/>
  <c r="AO42" i="35" s="1"/>
  <c r="W43" i="35"/>
  <c r="AR54" i="101"/>
  <c r="AI56" i="89"/>
  <c r="AN56" i="89"/>
  <c r="AH48" i="54"/>
  <c r="AQ48" i="54" s="1"/>
  <c r="AR40" i="94"/>
  <c r="Z45" i="42"/>
  <c r="Y42" i="90"/>
  <c r="X42" i="90"/>
  <c r="AI50" i="86"/>
  <c r="AN50" i="86"/>
  <c r="Z43" i="98"/>
  <c r="Z46" i="18"/>
  <c r="AH50" i="100"/>
  <c r="AQ50" i="100" s="1"/>
  <c r="Y51" i="84"/>
  <c r="X51" i="84"/>
  <c r="AI53" i="15"/>
  <c r="AN53" i="15"/>
  <c r="Z51" i="51" l="1"/>
  <c r="Z46" i="55"/>
  <c r="Z42" i="48"/>
  <c r="Z44" i="82"/>
  <c r="Z46" i="103"/>
  <c r="AG46" i="103" s="1"/>
  <c r="AP46" i="103" s="1"/>
  <c r="Z42" i="90"/>
  <c r="AG42" i="90" s="1"/>
  <c r="AP42" i="90" s="1"/>
  <c r="Z47" i="49"/>
  <c r="Z56" i="32"/>
  <c r="AG56" i="32" s="1"/>
  <c r="AP56" i="32" s="1"/>
  <c r="W47" i="103"/>
  <c r="AF46" i="103"/>
  <c r="AO46" i="103" s="1"/>
  <c r="AF56" i="32"/>
  <c r="AO56" i="32" s="1"/>
  <c r="W57" i="32"/>
  <c r="AE56" i="32"/>
  <c r="AF48" i="16"/>
  <c r="AO48" i="16" s="1"/>
  <c r="W49" i="16"/>
  <c r="AG48" i="16"/>
  <c r="AP48" i="16" s="1"/>
  <c r="AE48" i="16"/>
  <c r="AG47" i="49"/>
  <c r="AP47" i="49" s="1"/>
  <c r="AE47" i="49"/>
  <c r="W48" i="49"/>
  <c r="AF47" i="49"/>
  <c r="AO47" i="49" s="1"/>
  <c r="W47" i="55"/>
  <c r="AE46" i="55"/>
  <c r="AF46" i="55"/>
  <c r="AO46" i="55" s="1"/>
  <c r="AG46" i="55"/>
  <c r="AP46" i="55" s="1"/>
  <c r="AE51" i="51"/>
  <c r="AF51" i="51"/>
  <c r="AO51" i="51" s="1"/>
  <c r="AG51" i="51"/>
  <c r="AP51" i="51" s="1"/>
  <c r="W52" i="51"/>
  <c r="AG55" i="46"/>
  <c r="AP55" i="46" s="1"/>
  <c r="W56" i="46"/>
  <c r="AE55" i="46"/>
  <c r="AF55" i="46"/>
  <c r="AO55" i="46" s="1"/>
  <c r="W43" i="48"/>
  <c r="AE42" i="48"/>
  <c r="AF42" i="48"/>
  <c r="AO42" i="48" s="1"/>
  <c r="AG42" i="48"/>
  <c r="AP42" i="48" s="1"/>
  <c r="AE44" i="82"/>
  <c r="W45" i="82"/>
  <c r="AG44" i="82"/>
  <c r="AP44" i="82" s="1"/>
  <c r="AF44" i="82"/>
  <c r="AO44" i="82" s="1"/>
  <c r="AH51" i="84"/>
  <c r="AQ51" i="84" s="1"/>
  <c r="W43" i="102"/>
  <c r="AE42" i="102"/>
  <c r="AF42" i="102"/>
  <c r="AO42" i="102" s="1"/>
  <c r="AG42" i="102"/>
  <c r="AP42" i="102" s="1"/>
  <c r="AR53" i="15"/>
  <c r="AR50" i="86"/>
  <c r="AF47" i="11"/>
  <c r="AO47" i="11" s="1"/>
  <c r="AG47" i="11"/>
  <c r="AP47" i="11" s="1"/>
  <c r="AE47" i="11"/>
  <c r="W48" i="11"/>
  <c r="AE50" i="13"/>
  <c r="AF50" i="13"/>
  <c r="AO50" i="13" s="1"/>
  <c r="W51" i="13"/>
  <c r="AG50" i="13"/>
  <c r="AP50" i="13" s="1"/>
  <c r="Z56" i="105"/>
  <c r="AH56" i="105"/>
  <c r="AQ56" i="105" s="1"/>
  <c r="AE49" i="88"/>
  <c r="W50" i="88"/>
  <c r="AG49" i="88"/>
  <c r="AP49" i="88" s="1"/>
  <c r="AF49" i="88"/>
  <c r="AO49" i="88" s="1"/>
  <c r="AH51" i="20"/>
  <c r="AQ51" i="20" s="1"/>
  <c r="AI46" i="10"/>
  <c r="AN46" i="10"/>
  <c r="AI47" i="41"/>
  <c r="AN47" i="41"/>
  <c r="AI49" i="95"/>
  <c r="AN49" i="95"/>
  <c r="AH53" i="104"/>
  <c r="AQ53" i="104" s="1"/>
  <c r="AR55" i="32"/>
  <c r="AR50" i="20"/>
  <c r="AI45" i="87"/>
  <c r="AN45" i="87"/>
  <c r="Y43" i="85"/>
  <c r="X43" i="85"/>
  <c r="Y56" i="101"/>
  <c r="X56" i="101"/>
  <c r="AG58" i="97"/>
  <c r="AP58" i="97" s="1"/>
  <c r="AF58" i="97"/>
  <c r="AO58" i="97" s="1"/>
  <c r="W59" i="97"/>
  <c r="AE58" i="97"/>
  <c r="Y50" i="95"/>
  <c r="X50" i="95"/>
  <c r="Z50" i="95" s="1"/>
  <c r="W54" i="104"/>
  <c r="AF53" i="104"/>
  <c r="AO53" i="104" s="1"/>
  <c r="AE53" i="104"/>
  <c r="AG53" i="104"/>
  <c r="AP53" i="104" s="1"/>
  <c r="AH51" i="86"/>
  <c r="AQ51" i="86" s="1"/>
  <c r="AH55" i="47"/>
  <c r="AQ55" i="47" s="1"/>
  <c r="Y49" i="54"/>
  <c r="X49" i="54"/>
  <c r="Z49" i="54" s="1"/>
  <c r="Y51" i="100"/>
  <c r="X51" i="100"/>
  <c r="Z51" i="100" s="1"/>
  <c r="AI42" i="85"/>
  <c r="AN42" i="85"/>
  <c r="Z51" i="84"/>
  <c r="AI42" i="35"/>
  <c r="AN42" i="35"/>
  <c r="AF50" i="44"/>
  <c r="AO50" i="44" s="1"/>
  <c r="AG50" i="44"/>
  <c r="AP50" i="44" s="1"/>
  <c r="AE50" i="44"/>
  <c r="W51" i="44"/>
  <c r="AR54" i="46"/>
  <c r="AI47" i="91"/>
  <c r="AN47" i="91"/>
  <c r="AH46" i="55"/>
  <c r="AQ46" i="55" s="1"/>
  <c r="AR45" i="55"/>
  <c r="Z51" i="86"/>
  <c r="AR52" i="104"/>
  <c r="Z55" i="47"/>
  <c r="AI50" i="100"/>
  <c r="AN50" i="100"/>
  <c r="Y46" i="87"/>
  <c r="X46" i="87"/>
  <c r="Z46" i="87" s="1"/>
  <c r="AI47" i="83"/>
  <c r="AN47" i="83"/>
  <c r="AH42" i="90"/>
  <c r="AQ42" i="90" s="1"/>
  <c r="AR56" i="89"/>
  <c r="AH47" i="49"/>
  <c r="AQ47" i="49" s="1"/>
  <c r="AF54" i="93"/>
  <c r="AO54" i="93" s="1"/>
  <c r="AG54" i="93"/>
  <c r="AE54" i="93"/>
  <c r="AN54" i="93" s="1"/>
  <c r="W55" i="93"/>
  <c r="AE52" i="52"/>
  <c r="W53" i="52"/>
  <c r="AF52" i="52"/>
  <c r="AO52" i="52" s="1"/>
  <c r="AG52" i="52"/>
  <c r="AP52" i="52" s="1"/>
  <c r="AR43" i="99"/>
  <c r="AI50" i="45"/>
  <c r="AN50" i="45"/>
  <c r="AI52" i="53"/>
  <c r="AN52" i="53"/>
  <c r="AR55" i="105"/>
  <c r="AR47" i="16"/>
  <c r="Y48" i="91"/>
  <c r="X48" i="91"/>
  <c r="AR46" i="49"/>
  <c r="AH44" i="99"/>
  <c r="AQ44" i="99" s="1"/>
  <c r="Y45" i="43"/>
  <c r="X45" i="43"/>
  <c r="X48" i="83"/>
  <c r="Z48" i="83" s="1"/>
  <c r="Y48" i="83"/>
  <c r="AH56" i="32"/>
  <c r="AQ56" i="32" s="1"/>
  <c r="W52" i="20"/>
  <c r="AG51" i="20"/>
  <c r="AP51" i="20" s="1"/>
  <c r="AF51" i="20"/>
  <c r="AO51" i="20" s="1"/>
  <c r="AE51" i="20"/>
  <c r="AR54" i="47"/>
  <c r="AR41" i="48"/>
  <c r="W47" i="18"/>
  <c r="AF46" i="18"/>
  <c r="AO46" i="18" s="1"/>
  <c r="AG46" i="18"/>
  <c r="AP46" i="18" s="1"/>
  <c r="AE46" i="18"/>
  <c r="W46" i="42"/>
  <c r="AE45" i="42"/>
  <c r="AG45" i="42"/>
  <c r="AP45" i="42" s="1"/>
  <c r="AF45" i="42"/>
  <c r="AO45" i="42" s="1"/>
  <c r="AR45" i="103"/>
  <c r="AH57" i="89"/>
  <c r="AQ57" i="89" s="1"/>
  <c r="AR41" i="90"/>
  <c r="W45" i="99"/>
  <c r="AE44" i="99"/>
  <c r="AF44" i="99"/>
  <c r="AO44" i="99" s="1"/>
  <c r="AG44" i="99"/>
  <c r="AP44" i="99" s="1"/>
  <c r="AR50" i="51"/>
  <c r="AH44" i="82"/>
  <c r="AQ44" i="82" s="1"/>
  <c r="AG41" i="94"/>
  <c r="AP41" i="94" s="1"/>
  <c r="W42" i="94"/>
  <c r="AF41" i="94"/>
  <c r="AO41" i="94" s="1"/>
  <c r="AE41" i="94"/>
  <c r="Y54" i="92"/>
  <c r="X54" i="92"/>
  <c r="Z54" i="92" s="1"/>
  <c r="AI48" i="54"/>
  <c r="AN48" i="54"/>
  <c r="AI55" i="101"/>
  <c r="AN55" i="101"/>
  <c r="AH55" i="46"/>
  <c r="AQ55" i="46" s="1"/>
  <c r="AF43" i="98"/>
  <c r="AO43" i="98" s="1"/>
  <c r="W44" i="98"/>
  <c r="AG43" i="98"/>
  <c r="AP43" i="98" s="1"/>
  <c r="AE43" i="98"/>
  <c r="AH54" i="15"/>
  <c r="AQ54" i="15" s="1"/>
  <c r="Y43" i="35"/>
  <c r="X43" i="35"/>
  <c r="AE51" i="96"/>
  <c r="W52" i="96"/>
  <c r="AG51" i="96"/>
  <c r="AP51" i="96" s="1"/>
  <c r="AF51" i="96"/>
  <c r="AO51" i="96" s="1"/>
  <c r="Z54" i="15"/>
  <c r="AF42" i="50"/>
  <c r="AO42" i="50" s="1"/>
  <c r="AG42" i="50"/>
  <c r="AP42" i="50" s="1"/>
  <c r="W43" i="50"/>
  <c r="AE42" i="50"/>
  <c r="Y51" i="45"/>
  <c r="X51" i="45"/>
  <c r="Z51" i="45" s="1"/>
  <c r="AH42" i="48"/>
  <c r="AQ42" i="48" s="1"/>
  <c r="AH51" i="51"/>
  <c r="AQ51" i="51" s="1"/>
  <c r="Y47" i="10"/>
  <c r="Z47" i="10" s="1"/>
  <c r="X47" i="10"/>
  <c r="Y53" i="53"/>
  <c r="X53" i="53"/>
  <c r="Y48" i="41"/>
  <c r="Z48" i="41" s="1"/>
  <c r="X48" i="41"/>
  <c r="Z57" i="89"/>
  <c r="AR50" i="84"/>
  <c r="AR43" i="82"/>
  <c r="AH48" i="16"/>
  <c r="AQ48" i="16" s="1"/>
  <c r="AH46" i="103"/>
  <c r="AQ46" i="103" s="1"/>
  <c r="AI44" i="43"/>
  <c r="AN44" i="43"/>
  <c r="AI53" i="92"/>
  <c r="AN53" i="92"/>
  <c r="W43" i="90" l="1"/>
  <c r="AE46" i="103"/>
  <c r="AE42" i="90"/>
  <c r="AF42" i="90"/>
  <c r="AO42" i="90" s="1"/>
  <c r="AE47" i="10"/>
  <c r="AG47" i="10"/>
  <c r="AP47" i="10" s="1"/>
  <c r="AF47" i="10"/>
  <c r="AO47" i="10" s="1"/>
  <c r="W48" i="10"/>
  <c r="W49" i="41"/>
  <c r="AG48" i="41"/>
  <c r="AP48" i="41" s="1"/>
  <c r="AF48" i="41"/>
  <c r="AO48" i="41" s="1"/>
  <c r="AE48" i="41"/>
  <c r="AE48" i="83"/>
  <c r="AF48" i="83"/>
  <c r="AO48" i="83" s="1"/>
  <c r="AG48" i="83"/>
  <c r="AP48" i="83" s="1"/>
  <c r="W49" i="83"/>
  <c r="AH53" i="53"/>
  <c r="AQ53" i="53" s="1"/>
  <c r="AR53" i="92"/>
  <c r="AH48" i="41"/>
  <c r="AQ48" i="41" s="1"/>
  <c r="AH47" i="10"/>
  <c r="AQ47" i="10" s="1"/>
  <c r="Y43" i="50"/>
  <c r="X43" i="50"/>
  <c r="AI43" i="98"/>
  <c r="AN43" i="98"/>
  <c r="AR48" i="54"/>
  <c r="AI46" i="18"/>
  <c r="AN46" i="18"/>
  <c r="Y52" i="20"/>
  <c r="X52" i="20"/>
  <c r="AI52" i="52"/>
  <c r="AN52" i="52"/>
  <c r="AR50" i="100"/>
  <c r="AI50" i="44"/>
  <c r="AN50" i="44"/>
  <c r="AF49" i="54"/>
  <c r="AO49" i="54" s="1"/>
  <c r="W50" i="54"/>
  <c r="AG49" i="54"/>
  <c r="AP49" i="54" s="1"/>
  <c r="AE49" i="54"/>
  <c r="AF50" i="95"/>
  <c r="AO50" i="95" s="1"/>
  <c r="AE50" i="95"/>
  <c r="W51" i="95"/>
  <c r="AG50" i="95"/>
  <c r="AP50" i="95" s="1"/>
  <c r="X51" i="13"/>
  <c r="Y51" i="13"/>
  <c r="AI42" i="48"/>
  <c r="AN42" i="48"/>
  <c r="Y57" i="32"/>
  <c r="X57" i="32"/>
  <c r="AH51" i="45"/>
  <c r="AQ51" i="45" s="1"/>
  <c r="Y52" i="96"/>
  <c r="X52" i="96"/>
  <c r="Z52" i="96" s="1"/>
  <c r="AH54" i="92"/>
  <c r="AQ54" i="92" s="1"/>
  <c r="Y42" i="94"/>
  <c r="X42" i="94"/>
  <c r="AI44" i="99"/>
  <c r="AN44" i="99"/>
  <c r="AH48" i="91"/>
  <c r="AQ48" i="91" s="1"/>
  <c r="AR47" i="83"/>
  <c r="AF55" i="47"/>
  <c r="AO55" i="47" s="1"/>
  <c r="AE55" i="47"/>
  <c r="AG55" i="47"/>
  <c r="AP55" i="47" s="1"/>
  <c r="W56" i="47"/>
  <c r="AR47" i="91"/>
  <c r="AR42" i="85"/>
  <c r="AH56" i="101"/>
  <c r="AQ56" i="101" s="1"/>
  <c r="AR49" i="95"/>
  <c r="Y45" i="82"/>
  <c r="X45" i="82"/>
  <c r="Z45" i="82" s="1"/>
  <c r="Y43" i="48"/>
  <c r="Z43" i="48"/>
  <c r="X43" i="48"/>
  <c r="Y48" i="49"/>
  <c r="X48" i="49"/>
  <c r="Z48" i="49" s="1"/>
  <c r="Y49" i="16"/>
  <c r="Z49" i="16"/>
  <c r="X49" i="16"/>
  <c r="AR44" i="43"/>
  <c r="AG51" i="45"/>
  <c r="AP51" i="45" s="1"/>
  <c r="AE51" i="45"/>
  <c r="W52" i="45"/>
  <c r="AF51" i="45"/>
  <c r="AO51" i="45" s="1"/>
  <c r="AI51" i="96"/>
  <c r="AN51" i="96"/>
  <c r="Y44" i="98"/>
  <c r="X44" i="98"/>
  <c r="AF54" i="92"/>
  <c r="AO54" i="92" s="1"/>
  <c r="AE54" i="92"/>
  <c r="AG54" i="92"/>
  <c r="AP54" i="92" s="1"/>
  <c r="W55" i="92"/>
  <c r="Y45" i="99"/>
  <c r="X45" i="99"/>
  <c r="AH48" i="83"/>
  <c r="AQ48" i="83" s="1"/>
  <c r="Z48" i="91"/>
  <c r="Y55" i="93"/>
  <c r="X55" i="93"/>
  <c r="AH46" i="87"/>
  <c r="AQ46" i="87" s="1"/>
  <c r="AH51" i="100"/>
  <c r="AQ51" i="100" s="1"/>
  <c r="AI53" i="104"/>
  <c r="AN53" i="104"/>
  <c r="Z56" i="101"/>
  <c r="AR45" i="87"/>
  <c r="Y50" i="88"/>
  <c r="X50" i="88"/>
  <c r="AI50" i="13"/>
  <c r="AN50" i="13"/>
  <c r="AI44" i="82"/>
  <c r="AN44" i="82"/>
  <c r="Y52" i="51"/>
  <c r="X52" i="51"/>
  <c r="AI47" i="49"/>
  <c r="AR47" i="49" s="1"/>
  <c r="AN47" i="49"/>
  <c r="AG54" i="15"/>
  <c r="AP54" i="15" s="1"/>
  <c r="W55" i="15"/>
  <c r="AF54" i="15"/>
  <c r="AO54" i="15" s="1"/>
  <c r="AE54" i="15"/>
  <c r="AH43" i="35"/>
  <c r="AQ43" i="35" s="1"/>
  <c r="AI45" i="42"/>
  <c r="AN45" i="42"/>
  <c r="Y47" i="18"/>
  <c r="X47" i="18"/>
  <c r="AI51" i="20"/>
  <c r="AN51" i="20"/>
  <c r="AH45" i="43"/>
  <c r="AQ45" i="43" s="1"/>
  <c r="AR52" i="53"/>
  <c r="AE46" i="87"/>
  <c r="W47" i="87"/>
  <c r="AG46" i="87"/>
  <c r="AP46" i="87" s="1"/>
  <c r="AF46" i="87"/>
  <c r="AO46" i="87" s="1"/>
  <c r="AE51" i="100"/>
  <c r="AF51" i="100"/>
  <c r="AO51" i="100" s="1"/>
  <c r="AG51" i="100"/>
  <c r="AP51" i="100" s="1"/>
  <c r="W52" i="100"/>
  <c r="AI58" i="97"/>
  <c r="AN58" i="97"/>
  <c r="AR47" i="41"/>
  <c r="AI49" i="88"/>
  <c r="AN49" i="88"/>
  <c r="W57" i="105"/>
  <c r="AE56" i="105"/>
  <c r="AG56" i="105"/>
  <c r="AP56" i="105" s="1"/>
  <c r="AF56" i="105"/>
  <c r="AO56" i="105" s="1"/>
  <c r="AI42" i="102"/>
  <c r="AN42" i="102"/>
  <c r="AI46" i="55"/>
  <c r="AR46" i="55" s="1"/>
  <c r="AN46" i="55"/>
  <c r="Y43" i="90"/>
  <c r="X43" i="90"/>
  <c r="Y47" i="103"/>
  <c r="X47" i="103"/>
  <c r="Z43" i="35"/>
  <c r="AR55" i="101"/>
  <c r="Y46" i="42"/>
  <c r="X46" i="42"/>
  <c r="Z45" i="43"/>
  <c r="AI54" i="93"/>
  <c r="AP54" i="93"/>
  <c r="AF51" i="86"/>
  <c r="AO51" i="86" s="1"/>
  <c r="AE51" i="86"/>
  <c r="AG51" i="86"/>
  <c r="AP51" i="86" s="1"/>
  <c r="W52" i="86"/>
  <c r="AR42" i="35"/>
  <c r="Y54" i="104"/>
  <c r="X54" i="104"/>
  <c r="Z54" i="104" s="1"/>
  <c r="Y59" i="97"/>
  <c r="Z59" i="97" s="1"/>
  <c r="X59" i="97"/>
  <c r="AH43" i="85"/>
  <c r="AQ43" i="85" s="1"/>
  <c r="Y48" i="11"/>
  <c r="X48" i="11"/>
  <c r="Y43" i="102"/>
  <c r="X43" i="102"/>
  <c r="AI55" i="46"/>
  <c r="AN55" i="46"/>
  <c r="Y47" i="55"/>
  <c r="X47" i="55"/>
  <c r="Z47" i="55" s="1"/>
  <c r="AI56" i="32"/>
  <c r="AN56" i="32"/>
  <c r="AI42" i="90"/>
  <c r="AN42" i="90"/>
  <c r="AI46" i="103"/>
  <c r="AN46" i="103"/>
  <c r="Z53" i="53"/>
  <c r="W58" i="89"/>
  <c r="AE57" i="89"/>
  <c r="AF57" i="89"/>
  <c r="AO57" i="89" s="1"/>
  <c r="AG57" i="89"/>
  <c r="AP57" i="89" s="1"/>
  <c r="AI42" i="50"/>
  <c r="AN42" i="50"/>
  <c r="AI41" i="94"/>
  <c r="AN41" i="94"/>
  <c r="AR50" i="45"/>
  <c r="Y53" i="52"/>
  <c r="X53" i="52"/>
  <c r="Y51" i="44"/>
  <c r="X51" i="44"/>
  <c r="AG51" i="84"/>
  <c r="AP51" i="84" s="1"/>
  <c r="W52" i="84"/>
  <c r="AF51" i="84"/>
  <c r="AO51" i="84" s="1"/>
  <c r="AE51" i="84"/>
  <c r="AH49" i="54"/>
  <c r="AQ49" i="54" s="1"/>
  <c r="AH50" i="95"/>
  <c r="AQ50" i="95" s="1"/>
  <c r="Z43" i="85"/>
  <c r="AR46" i="10"/>
  <c r="AI47" i="11"/>
  <c r="AN47" i="11"/>
  <c r="Y56" i="46"/>
  <c r="Z56" i="46" s="1"/>
  <c r="X56" i="46"/>
  <c r="AI51" i="51"/>
  <c r="AN51" i="51"/>
  <c r="AI48" i="16"/>
  <c r="AN48" i="16"/>
  <c r="Z57" i="32" l="1"/>
  <c r="Z53" i="52"/>
  <c r="AF53" i="52" s="1"/>
  <c r="AO53" i="52" s="1"/>
  <c r="Z45" i="99"/>
  <c r="AF45" i="99" s="1"/>
  <c r="AO45" i="99" s="1"/>
  <c r="Z43" i="102"/>
  <c r="W44" i="102" s="1"/>
  <c r="Z51" i="13"/>
  <c r="AF51" i="13" s="1"/>
  <c r="AO51" i="13" s="1"/>
  <c r="AG53" i="52"/>
  <c r="AP53" i="52" s="1"/>
  <c r="W54" i="52"/>
  <c r="AE53" i="52"/>
  <c r="AE43" i="102"/>
  <c r="AF43" i="102"/>
  <c r="AO43" i="102" s="1"/>
  <c r="AG43" i="102"/>
  <c r="AP43" i="102" s="1"/>
  <c r="W52" i="13"/>
  <c r="AE45" i="99"/>
  <c r="W46" i="99"/>
  <c r="AG45" i="99"/>
  <c r="AP45" i="99" s="1"/>
  <c r="AE47" i="55"/>
  <c r="AN47" i="55" s="1"/>
  <c r="AG47" i="55"/>
  <c r="AP47" i="55" s="1"/>
  <c r="W48" i="55"/>
  <c r="AF47" i="55"/>
  <c r="AF57" i="32"/>
  <c r="AO57" i="32" s="1"/>
  <c r="AG57" i="32"/>
  <c r="AP57" i="32" s="1"/>
  <c r="W58" i="32"/>
  <c r="AE57" i="32"/>
  <c r="AE59" i="97"/>
  <c r="AF59" i="97"/>
  <c r="AO59" i="97" s="1"/>
  <c r="W60" i="97"/>
  <c r="AG59" i="97"/>
  <c r="AP59" i="97" s="1"/>
  <c r="AH43" i="90"/>
  <c r="AQ43" i="90" s="1"/>
  <c r="AR42" i="102"/>
  <c r="AR51" i="20"/>
  <c r="AI54" i="15"/>
  <c r="AN54" i="15"/>
  <c r="AH52" i="51"/>
  <c r="AQ52" i="51" s="1"/>
  <c r="AR50" i="13"/>
  <c r="AF56" i="101"/>
  <c r="AO56" i="101" s="1"/>
  <c r="AE56" i="101"/>
  <c r="AG56" i="101"/>
  <c r="AP56" i="101" s="1"/>
  <c r="W57" i="101"/>
  <c r="Z44" i="98"/>
  <c r="AH44" i="98"/>
  <c r="AQ44" i="98" s="1"/>
  <c r="Y52" i="45"/>
  <c r="X52" i="45"/>
  <c r="Z52" i="45" s="1"/>
  <c r="W50" i="16"/>
  <c r="AE49" i="16"/>
  <c r="AF49" i="16"/>
  <c r="AO49" i="16" s="1"/>
  <c r="AG49" i="16"/>
  <c r="AP49" i="16" s="1"/>
  <c r="AE43" i="48"/>
  <c r="AF43" i="48"/>
  <c r="AO43" i="48" s="1"/>
  <c r="AG43" i="48"/>
  <c r="AP43" i="48" s="1"/>
  <c r="W44" i="48"/>
  <c r="AH42" i="94"/>
  <c r="AQ42" i="94" s="1"/>
  <c r="AI49" i="54"/>
  <c r="AN49" i="54"/>
  <c r="AR43" i="98"/>
  <c r="Y49" i="41"/>
  <c r="X49" i="41"/>
  <c r="Z49" i="41" s="1"/>
  <c r="AR54" i="93"/>
  <c r="Z43" i="90"/>
  <c r="AR49" i="88"/>
  <c r="Y52" i="100"/>
  <c r="X52" i="100"/>
  <c r="AH47" i="18"/>
  <c r="AQ47" i="18" s="1"/>
  <c r="Z52" i="51"/>
  <c r="AH50" i="88"/>
  <c r="AQ50" i="88" s="1"/>
  <c r="AH55" i="93"/>
  <c r="AQ55" i="93" s="1"/>
  <c r="AI51" i="45"/>
  <c r="AN51" i="45"/>
  <c r="AI55" i="47"/>
  <c r="AN55" i="47"/>
  <c r="Z42" i="94"/>
  <c r="AH43" i="50"/>
  <c r="AQ43" i="50" s="1"/>
  <c r="AI48" i="83"/>
  <c r="AN48" i="83"/>
  <c r="AR42" i="50"/>
  <c r="AR56" i="32"/>
  <c r="AR51" i="51"/>
  <c r="AH51" i="44"/>
  <c r="AQ51" i="44" s="1"/>
  <c r="AH56" i="46"/>
  <c r="AQ56" i="46" s="1"/>
  <c r="Z51" i="44"/>
  <c r="AR46" i="103"/>
  <c r="AH54" i="104"/>
  <c r="AQ54" i="104" s="1"/>
  <c r="Y52" i="86"/>
  <c r="X52" i="86"/>
  <c r="W46" i="43"/>
  <c r="AF45" i="43"/>
  <c r="AO45" i="43" s="1"/>
  <c r="AG45" i="43"/>
  <c r="AP45" i="43" s="1"/>
  <c r="AE45" i="43"/>
  <c r="AE43" i="35"/>
  <c r="AF43" i="35"/>
  <c r="AO43" i="35" s="1"/>
  <c r="AG43" i="35"/>
  <c r="AP43" i="35" s="1"/>
  <c r="W44" i="35"/>
  <c r="Y47" i="87"/>
  <c r="X47" i="87"/>
  <c r="Z47" i="18"/>
  <c r="Y55" i="15"/>
  <c r="X55" i="15"/>
  <c r="Z55" i="15" s="1"/>
  <c r="Z50" i="88"/>
  <c r="AR53" i="104"/>
  <c r="Z55" i="93"/>
  <c r="Y55" i="92"/>
  <c r="X55" i="92"/>
  <c r="AH48" i="49"/>
  <c r="AQ48" i="49" s="1"/>
  <c r="AH45" i="82"/>
  <c r="AQ45" i="82" s="1"/>
  <c r="AH52" i="96"/>
  <c r="AQ52" i="96" s="1"/>
  <c r="AR42" i="48"/>
  <c r="Y51" i="95"/>
  <c r="X51" i="95"/>
  <c r="Z51" i="95" s="1"/>
  <c r="Y50" i="54"/>
  <c r="X50" i="54"/>
  <c r="AR46" i="18"/>
  <c r="Z43" i="50"/>
  <c r="Y48" i="10"/>
  <c r="X48" i="10"/>
  <c r="AI51" i="84"/>
  <c r="AN51" i="84"/>
  <c r="AH48" i="11"/>
  <c r="AQ48" i="11" s="1"/>
  <c r="AF54" i="104"/>
  <c r="AO54" i="104" s="1"/>
  <c r="AE54" i="104"/>
  <c r="AG54" i="104"/>
  <c r="AP54" i="104" s="1"/>
  <c r="W55" i="104"/>
  <c r="AH46" i="42"/>
  <c r="AQ46" i="42" s="1"/>
  <c r="AH47" i="103"/>
  <c r="AQ47" i="103" s="1"/>
  <c r="AI46" i="87"/>
  <c r="AN46" i="87"/>
  <c r="AR51" i="96"/>
  <c r="AF48" i="49"/>
  <c r="AO48" i="49" s="1"/>
  <c r="AG48" i="49"/>
  <c r="AP48" i="49" s="1"/>
  <c r="W49" i="49"/>
  <c r="AE48" i="49"/>
  <c r="W46" i="82"/>
  <c r="AE45" i="82"/>
  <c r="AG45" i="82"/>
  <c r="AP45" i="82" s="1"/>
  <c r="AF45" i="82"/>
  <c r="AO45" i="82" s="1"/>
  <c r="AG52" i="96"/>
  <c r="AP52" i="96" s="1"/>
  <c r="AF52" i="96"/>
  <c r="AO52" i="96" s="1"/>
  <c r="W53" i="96"/>
  <c r="AE52" i="96"/>
  <c r="AI50" i="95"/>
  <c r="AN50" i="95"/>
  <c r="AR52" i="52"/>
  <c r="AI48" i="41"/>
  <c r="AN48" i="41"/>
  <c r="W57" i="46"/>
  <c r="AG56" i="46"/>
  <c r="AP56" i="46" s="1"/>
  <c r="AE56" i="46"/>
  <c r="AF56" i="46"/>
  <c r="AO56" i="46" s="1"/>
  <c r="W44" i="85"/>
  <c r="AG43" i="85"/>
  <c r="AP43" i="85" s="1"/>
  <c r="AF43" i="85"/>
  <c r="AO43" i="85" s="1"/>
  <c r="AE43" i="85"/>
  <c r="AH53" i="52"/>
  <c r="AQ53" i="52" s="1"/>
  <c r="AR41" i="94"/>
  <c r="AI57" i="89"/>
  <c r="AN57" i="89"/>
  <c r="AR42" i="90"/>
  <c r="Z48" i="11"/>
  <c r="AI51" i="86"/>
  <c r="AN51" i="86"/>
  <c r="Z46" i="42"/>
  <c r="Z47" i="103"/>
  <c r="AI56" i="105"/>
  <c r="AN56" i="105"/>
  <c r="AI51" i="100"/>
  <c r="AN51" i="100"/>
  <c r="AR44" i="82"/>
  <c r="AF48" i="91"/>
  <c r="AO48" i="91" s="1"/>
  <c r="AG48" i="91"/>
  <c r="AP48" i="91" s="1"/>
  <c r="W49" i="91"/>
  <c r="AE48" i="91"/>
  <c r="AH45" i="99"/>
  <c r="AQ45" i="99" s="1"/>
  <c r="AI54" i="92"/>
  <c r="AN54" i="92"/>
  <c r="AH57" i="32"/>
  <c r="AQ57" i="32" s="1"/>
  <c r="AH52" i="20"/>
  <c r="AQ52" i="20" s="1"/>
  <c r="Y49" i="83"/>
  <c r="X49" i="83"/>
  <c r="AR47" i="11"/>
  <c r="W54" i="53"/>
  <c r="AE53" i="53"/>
  <c r="AF53" i="53"/>
  <c r="AO53" i="53" s="1"/>
  <c r="AG53" i="53"/>
  <c r="AP53" i="53" s="1"/>
  <c r="AH43" i="102"/>
  <c r="AQ43" i="102" s="1"/>
  <c r="AH47" i="55"/>
  <c r="AQ47" i="55" s="1"/>
  <c r="AR48" i="16"/>
  <c r="Y52" i="84"/>
  <c r="X52" i="84"/>
  <c r="Y58" i="89"/>
  <c r="X58" i="89"/>
  <c r="AR55" i="46"/>
  <c r="AH59" i="97"/>
  <c r="AQ59" i="97" s="1"/>
  <c r="Y57" i="105"/>
  <c r="Z57" i="105" s="1"/>
  <c r="X57" i="105"/>
  <c r="AR58" i="97"/>
  <c r="AR45" i="42"/>
  <c r="AH49" i="16"/>
  <c r="AQ49" i="16" s="1"/>
  <c r="AH43" i="48"/>
  <c r="AQ43" i="48" s="1"/>
  <c r="Y56" i="47"/>
  <c r="X56" i="47"/>
  <c r="AR44" i="99"/>
  <c r="AH51" i="13"/>
  <c r="AQ51" i="13" s="1"/>
  <c r="AR50" i="44"/>
  <c r="Z52" i="20"/>
  <c r="AI47" i="10"/>
  <c r="AN47" i="10"/>
  <c r="Z48" i="10" l="1"/>
  <c r="AG51" i="13"/>
  <c r="AP51" i="13" s="1"/>
  <c r="AE51" i="13"/>
  <c r="Z52" i="84"/>
  <c r="AG52" i="84" s="1"/>
  <c r="AP52" i="84" s="1"/>
  <c r="Z50" i="54"/>
  <c r="AG50" i="54" s="1"/>
  <c r="AP50" i="54" s="1"/>
  <c r="Z52" i="100"/>
  <c r="W53" i="100" s="1"/>
  <c r="AE48" i="10"/>
  <c r="AF48" i="10"/>
  <c r="AO48" i="10" s="1"/>
  <c r="AG48" i="10"/>
  <c r="AP48" i="10" s="1"/>
  <c r="W49" i="10"/>
  <c r="AG49" i="41"/>
  <c r="AP49" i="41" s="1"/>
  <c r="AF49" i="41"/>
  <c r="AO49" i="41" s="1"/>
  <c r="W50" i="41"/>
  <c r="AE49" i="41"/>
  <c r="AF52" i="84"/>
  <c r="AF50" i="54"/>
  <c r="AO50" i="54" s="1"/>
  <c r="W51" i="54"/>
  <c r="W56" i="15"/>
  <c r="AG55" i="15"/>
  <c r="AP55" i="15" s="1"/>
  <c r="AF55" i="15"/>
  <c r="AO55" i="15" s="1"/>
  <c r="AE55" i="15"/>
  <c r="W53" i="45"/>
  <c r="AE52" i="45"/>
  <c r="AF52" i="45"/>
  <c r="AO52" i="45" s="1"/>
  <c r="AG52" i="45"/>
  <c r="AP52" i="45" s="1"/>
  <c r="AI52" i="96"/>
  <c r="AN52" i="96"/>
  <c r="AH56" i="47"/>
  <c r="AQ56" i="47" s="1"/>
  <c r="AR47" i="10"/>
  <c r="Z56" i="47"/>
  <c r="Y54" i="53"/>
  <c r="X54" i="53"/>
  <c r="AI48" i="91"/>
  <c r="AN48" i="91"/>
  <c r="AR57" i="89"/>
  <c r="Y44" i="85"/>
  <c r="X44" i="85"/>
  <c r="Z44" i="85" s="1"/>
  <c r="Y49" i="49"/>
  <c r="X49" i="49"/>
  <c r="AR46" i="87"/>
  <c r="Y55" i="104"/>
  <c r="X55" i="104"/>
  <c r="AI45" i="43"/>
  <c r="AN45" i="43"/>
  <c r="AR51" i="45"/>
  <c r="AI47" i="55"/>
  <c r="AO47" i="55"/>
  <c r="Y46" i="99"/>
  <c r="X46" i="99"/>
  <c r="AI51" i="13"/>
  <c r="AN51" i="13"/>
  <c r="AI43" i="102"/>
  <c r="AN43" i="102"/>
  <c r="AG52" i="20"/>
  <c r="AP52" i="20" s="1"/>
  <c r="AE52" i="20"/>
  <c r="AF52" i="20"/>
  <c r="AO52" i="20" s="1"/>
  <c r="W53" i="20"/>
  <c r="AR51" i="86"/>
  <c r="W56" i="93"/>
  <c r="AG55" i="93"/>
  <c r="AP55" i="93" s="1"/>
  <c r="AF55" i="93"/>
  <c r="AO55" i="93" s="1"/>
  <c r="AE55" i="93"/>
  <c r="Y44" i="35"/>
  <c r="X44" i="35"/>
  <c r="Z44" i="35" s="1"/>
  <c r="AF44" i="98"/>
  <c r="AO44" i="98" s="1"/>
  <c r="AE44" i="98"/>
  <c r="AN44" i="98" s="1"/>
  <c r="W45" i="98"/>
  <c r="AG44" i="98"/>
  <c r="AI57" i="32"/>
  <c r="AN57" i="32"/>
  <c r="Y48" i="55"/>
  <c r="X48" i="55"/>
  <c r="Z48" i="55" s="1"/>
  <c r="AH58" i="89"/>
  <c r="AQ58" i="89" s="1"/>
  <c r="W49" i="11"/>
  <c r="AG48" i="11"/>
  <c r="AP48" i="11" s="1"/>
  <c r="AE48" i="11"/>
  <c r="AF48" i="11"/>
  <c r="AO48" i="11" s="1"/>
  <c r="Y53" i="96"/>
  <c r="X53" i="96"/>
  <c r="AI45" i="82"/>
  <c r="AR45" i="82" s="1"/>
  <c r="AN45" i="82"/>
  <c r="AI54" i="104"/>
  <c r="AN54" i="104"/>
  <c r="W44" i="50"/>
  <c r="AG43" i="50"/>
  <c r="AP43" i="50" s="1"/>
  <c r="AF43" i="50"/>
  <c r="AO43" i="50" s="1"/>
  <c r="AE43" i="50"/>
  <c r="AH51" i="95"/>
  <c r="AQ51" i="95" s="1"/>
  <c r="W48" i="18"/>
  <c r="AE47" i="18"/>
  <c r="AF47" i="18"/>
  <c r="AO47" i="18" s="1"/>
  <c r="AG47" i="18"/>
  <c r="AP47" i="18" s="1"/>
  <c r="AG51" i="44"/>
  <c r="AP51" i="44" s="1"/>
  <c r="AE51" i="44"/>
  <c r="W52" i="44"/>
  <c r="AF51" i="44"/>
  <c r="AO51" i="44" s="1"/>
  <c r="AR48" i="83"/>
  <c r="AG42" i="94"/>
  <c r="AP42" i="94" s="1"/>
  <c r="AE42" i="94"/>
  <c r="AF42" i="94"/>
  <c r="AO42" i="94" s="1"/>
  <c r="W43" i="94"/>
  <c r="Y44" i="48"/>
  <c r="X44" i="48"/>
  <c r="Z44" i="48" s="1"/>
  <c r="Y58" i="32"/>
  <c r="X58" i="32"/>
  <c r="Z58" i="32" s="1"/>
  <c r="AI45" i="99"/>
  <c r="AN45" i="99"/>
  <c r="AI53" i="52"/>
  <c r="AN53" i="52"/>
  <c r="AH49" i="41"/>
  <c r="AQ49" i="41" s="1"/>
  <c r="AR49" i="54"/>
  <c r="Z58" i="89"/>
  <c r="AH49" i="83"/>
  <c r="AQ49" i="83" s="1"/>
  <c r="AR56" i="105"/>
  <c r="AI43" i="85"/>
  <c r="AN43" i="85"/>
  <c r="AI56" i="46"/>
  <c r="AN56" i="46"/>
  <c r="Y46" i="82"/>
  <c r="X46" i="82"/>
  <c r="AF51" i="95"/>
  <c r="AO51" i="95" s="1"/>
  <c r="W52" i="95"/>
  <c r="AG51" i="95"/>
  <c r="AP51" i="95" s="1"/>
  <c r="AE51" i="95"/>
  <c r="AH47" i="87"/>
  <c r="AQ47" i="87" s="1"/>
  <c r="Y46" i="43"/>
  <c r="X46" i="43"/>
  <c r="Z46" i="43" s="1"/>
  <c r="AI49" i="16"/>
  <c r="AN49" i="16"/>
  <c r="Y57" i="101"/>
  <c r="X57" i="101"/>
  <c r="AR54" i="15"/>
  <c r="Y60" i="97"/>
  <c r="X60" i="97"/>
  <c r="Y44" i="102"/>
  <c r="X44" i="102"/>
  <c r="X54" i="52"/>
  <c r="Y54" i="52"/>
  <c r="Y49" i="91"/>
  <c r="X49" i="91"/>
  <c r="AR51" i="100"/>
  <c r="AR48" i="41"/>
  <c r="AH57" i="105"/>
  <c r="AQ57" i="105" s="1"/>
  <c r="Z49" i="83"/>
  <c r="AE47" i="103"/>
  <c r="AF47" i="103"/>
  <c r="AO47" i="103" s="1"/>
  <c r="W48" i="103"/>
  <c r="AG47" i="103"/>
  <c r="AP47" i="103" s="1"/>
  <c r="AR51" i="84"/>
  <c r="AH55" i="92"/>
  <c r="AQ55" i="92" s="1"/>
  <c r="W51" i="88"/>
  <c r="AG50" i="88"/>
  <c r="AP50" i="88" s="1"/>
  <c r="AE50" i="88"/>
  <c r="AF50" i="88"/>
  <c r="AO50" i="88" s="1"/>
  <c r="Z47" i="87"/>
  <c r="AI43" i="35"/>
  <c r="AN43" i="35"/>
  <c r="AH52" i="86"/>
  <c r="AQ52" i="86" s="1"/>
  <c r="AR55" i="47"/>
  <c r="W44" i="90"/>
  <c r="AG43" i="90"/>
  <c r="AP43" i="90" s="1"/>
  <c r="AF43" i="90"/>
  <c r="AO43" i="90" s="1"/>
  <c r="AE43" i="90"/>
  <c r="Y50" i="16"/>
  <c r="X50" i="16"/>
  <c r="Y52" i="13"/>
  <c r="X52" i="13"/>
  <c r="W58" i="105"/>
  <c r="AE57" i="105"/>
  <c r="AF57" i="105"/>
  <c r="AO57" i="105" s="1"/>
  <c r="AG57" i="105"/>
  <c r="AP57" i="105" s="1"/>
  <c r="AH52" i="84"/>
  <c r="AQ52" i="84" s="1"/>
  <c r="AI53" i="53"/>
  <c r="AN53" i="53"/>
  <c r="AR54" i="92"/>
  <c r="AF46" i="42"/>
  <c r="AO46" i="42" s="1"/>
  <c r="W47" i="42"/>
  <c r="AG46" i="42"/>
  <c r="AP46" i="42" s="1"/>
  <c r="AE46" i="42"/>
  <c r="Y57" i="46"/>
  <c r="X57" i="46"/>
  <c r="Z57" i="46" s="1"/>
  <c r="AR50" i="95"/>
  <c r="AI48" i="49"/>
  <c r="AN48" i="49"/>
  <c r="AH48" i="10"/>
  <c r="AQ48" i="10" s="1"/>
  <c r="AH50" i="54"/>
  <c r="AQ50" i="54" s="1"/>
  <c r="Z55" i="92"/>
  <c r="AH55" i="15"/>
  <c r="AQ55" i="15" s="1"/>
  <c r="Z52" i="86"/>
  <c r="AF52" i="51"/>
  <c r="AO52" i="51" s="1"/>
  <c r="AG52" i="51"/>
  <c r="AP52" i="51" s="1"/>
  <c r="W53" i="51"/>
  <c r="AE52" i="51"/>
  <c r="AH52" i="100"/>
  <c r="AQ52" i="100" s="1"/>
  <c r="AI43" i="48"/>
  <c r="AN43" i="48"/>
  <c r="AH52" i="45"/>
  <c r="AQ52" i="45" s="1"/>
  <c r="AI56" i="101"/>
  <c r="AN56" i="101"/>
  <c r="AI59" i="97"/>
  <c r="AN59" i="97"/>
  <c r="AF52" i="100" l="1"/>
  <c r="AO52" i="100" s="1"/>
  <c r="AE52" i="100"/>
  <c r="Z50" i="16"/>
  <c r="Z60" i="97"/>
  <c r="AF60" i="97" s="1"/>
  <c r="AO60" i="97" s="1"/>
  <c r="AG52" i="100"/>
  <c r="AP52" i="100" s="1"/>
  <c r="AE52" i="84"/>
  <c r="AN52" i="84" s="1"/>
  <c r="AE50" i="54"/>
  <c r="W53" i="84"/>
  <c r="AF50" i="16"/>
  <c r="AO50" i="16" s="1"/>
  <c r="AE50" i="16"/>
  <c r="AG50" i="16"/>
  <c r="AP50" i="16" s="1"/>
  <c r="W51" i="16"/>
  <c r="AE60" i="97"/>
  <c r="AR48" i="49"/>
  <c r="Y58" i="105"/>
  <c r="X58" i="105"/>
  <c r="AI50" i="88"/>
  <c r="AN50" i="88"/>
  <c r="Y48" i="103"/>
  <c r="X48" i="103"/>
  <c r="AH54" i="52"/>
  <c r="AQ54" i="52" s="1"/>
  <c r="AE58" i="32"/>
  <c r="AF58" i="32"/>
  <c r="AO58" i="32" s="1"/>
  <c r="AG58" i="32"/>
  <c r="AP58" i="32" s="1"/>
  <c r="W59" i="32"/>
  <c r="Y43" i="94"/>
  <c r="X43" i="94"/>
  <c r="AH53" i="96"/>
  <c r="AQ53" i="96" s="1"/>
  <c r="AG44" i="35"/>
  <c r="AP44" i="35" s="1"/>
  <c r="W45" i="35"/>
  <c r="AE44" i="35"/>
  <c r="AF44" i="35"/>
  <c r="AO44" i="35" s="1"/>
  <c r="Y56" i="93"/>
  <c r="X56" i="93"/>
  <c r="AI52" i="20"/>
  <c r="AN52" i="20"/>
  <c r="AH46" i="99"/>
  <c r="AQ46" i="99" s="1"/>
  <c r="AF44" i="85"/>
  <c r="AO44" i="85" s="1"/>
  <c r="W45" i="85"/>
  <c r="AG44" i="85"/>
  <c r="AP44" i="85" s="1"/>
  <c r="AE44" i="85"/>
  <c r="AH54" i="53"/>
  <c r="AQ54" i="53" s="1"/>
  <c r="AR52" i="96"/>
  <c r="AI50" i="54"/>
  <c r="AN50" i="54"/>
  <c r="AR59" i="97"/>
  <c r="AF52" i="86"/>
  <c r="AO52" i="86" s="1"/>
  <c r="AE52" i="86"/>
  <c r="AG52" i="86"/>
  <c r="AP52" i="86" s="1"/>
  <c r="W53" i="86"/>
  <c r="AF55" i="92"/>
  <c r="AO55" i="92" s="1"/>
  <c r="W56" i="92"/>
  <c r="AG55" i="92"/>
  <c r="AP55" i="92" s="1"/>
  <c r="AE55" i="92"/>
  <c r="AR43" i="48"/>
  <c r="AI46" i="42"/>
  <c r="AN46" i="42"/>
  <c r="AH52" i="13"/>
  <c r="AQ52" i="13" s="1"/>
  <c r="AH49" i="91"/>
  <c r="AQ49" i="91" s="1"/>
  <c r="AH44" i="102"/>
  <c r="AQ44" i="102" s="1"/>
  <c r="AR49" i="16"/>
  <c r="X52" i="95"/>
  <c r="Y52" i="95"/>
  <c r="AR56" i="46"/>
  <c r="Y44" i="50"/>
  <c r="X44" i="50"/>
  <c r="Z44" i="50" s="1"/>
  <c r="Z53" i="96"/>
  <c r="Y49" i="11"/>
  <c r="X49" i="11"/>
  <c r="AH48" i="55"/>
  <c r="AQ48" i="55" s="1"/>
  <c r="AI44" i="98"/>
  <c r="AP44" i="98"/>
  <c r="Z46" i="99"/>
  <c r="Z54" i="53"/>
  <c r="AI55" i="15"/>
  <c r="AN55" i="15"/>
  <c r="Y53" i="84"/>
  <c r="X53" i="84"/>
  <c r="Z53" i="84" s="1"/>
  <c r="Y53" i="100"/>
  <c r="X53" i="100"/>
  <c r="AR56" i="101"/>
  <c r="AI52" i="51"/>
  <c r="AN52" i="51"/>
  <c r="AR53" i="53"/>
  <c r="Z52" i="13"/>
  <c r="AI43" i="90"/>
  <c r="AN43" i="90"/>
  <c r="AR43" i="35"/>
  <c r="Y51" i="88"/>
  <c r="X51" i="88"/>
  <c r="AI47" i="103"/>
  <c r="AN47" i="103"/>
  <c r="Z49" i="91"/>
  <c r="Z44" i="102"/>
  <c r="AH46" i="43"/>
  <c r="AQ46" i="43" s="1"/>
  <c r="AR53" i="52"/>
  <c r="AH44" i="48"/>
  <c r="AQ44" i="48" s="1"/>
  <c r="AI42" i="94"/>
  <c r="AN42" i="94"/>
  <c r="Y52" i="44"/>
  <c r="X52" i="44"/>
  <c r="AI47" i="18"/>
  <c r="AN47" i="18"/>
  <c r="AF48" i="55"/>
  <c r="AO48" i="55" s="1"/>
  <c r="W49" i="55"/>
  <c r="AE48" i="55"/>
  <c r="AG48" i="55"/>
  <c r="AP48" i="55" s="1"/>
  <c r="Y45" i="98"/>
  <c r="X45" i="98"/>
  <c r="AR45" i="43"/>
  <c r="AH49" i="49"/>
  <c r="AQ49" i="49" s="1"/>
  <c r="Y51" i="54"/>
  <c r="Z51" i="54" s="1"/>
  <c r="X51" i="54"/>
  <c r="Y49" i="10"/>
  <c r="X49" i="10"/>
  <c r="Z49" i="10" s="1"/>
  <c r="Y53" i="51"/>
  <c r="Z53" i="51" s="1"/>
  <c r="X53" i="51"/>
  <c r="AH57" i="46"/>
  <c r="AQ57" i="46" s="1"/>
  <c r="Y47" i="42"/>
  <c r="X47" i="42"/>
  <c r="Z47" i="42" s="1"/>
  <c r="W48" i="87"/>
  <c r="AG47" i="87"/>
  <c r="AP47" i="87" s="1"/>
  <c r="AF47" i="87"/>
  <c r="AO47" i="87" s="1"/>
  <c r="AE47" i="87"/>
  <c r="AF49" i="83"/>
  <c r="AO49" i="83" s="1"/>
  <c r="W50" i="83"/>
  <c r="AG49" i="83"/>
  <c r="AP49" i="83" s="1"/>
  <c r="AE49" i="83"/>
  <c r="AH57" i="101"/>
  <c r="AQ57" i="101" s="1"/>
  <c r="AE46" i="43"/>
  <c r="AG46" i="43"/>
  <c r="AP46" i="43" s="1"/>
  <c r="AF46" i="43"/>
  <c r="AO46" i="43" s="1"/>
  <c r="W47" i="43"/>
  <c r="AH46" i="82"/>
  <c r="AQ46" i="82" s="1"/>
  <c r="AR43" i="85"/>
  <c r="AE44" i="48"/>
  <c r="AG44" i="48"/>
  <c r="AP44" i="48" s="1"/>
  <c r="W45" i="48"/>
  <c r="AF44" i="48"/>
  <c r="AO44" i="48" s="1"/>
  <c r="AI51" i="44"/>
  <c r="AN51" i="44"/>
  <c r="Y48" i="18"/>
  <c r="Z48" i="18"/>
  <c r="X48" i="18"/>
  <c r="AR54" i="104"/>
  <c r="AI55" i="93"/>
  <c r="AN55" i="93"/>
  <c r="AR43" i="102"/>
  <c r="AH55" i="104"/>
  <c r="AQ55" i="104" s="1"/>
  <c r="Z49" i="49"/>
  <c r="W57" i="47"/>
  <c r="AF56" i="47"/>
  <c r="AO56" i="47" s="1"/>
  <c r="AE56" i="47"/>
  <c r="AG56" i="47"/>
  <c r="AP56" i="47" s="1"/>
  <c r="AI49" i="41"/>
  <c r="AN49" i="41"/>
  <c r="AG57" i="46"/>
  <c r="AP57" i="46" s="1"/>
  <c r="AE57" i="46"/>
  <c r="W58" i="46"/>
  <c r="AF57" i="46"/>
  <c r="AO57" i="46" s="1"/>
  <c r="AH50" i="16"/>
  <c r="AQ50" i="16" s="1"/>
  <c r="Z54" i="52"/>
  <c r="AH60" i="97"/>
  <c r="AQ60" i="97" s="1"/>
  <c r="Z57" i="101"/>
  <c r="Z46" i="82"/>
  <c r="AR45" i="99"/>
  <c r="AI43" i="50"/>
  <c r="AN43" i="50"/>
  <c r="Y53" i="20"/>
  <c r="Z53" i="20"/>
  <c r="X53" i="20"/>
  <c r="AR47" i="55"/>
  <c r="Z55" i="104"/>
  <c r="AI52" i="45"/>
  <c r="AN52" i="45"/>
  <c r="Y56" i="15"/>
  <c r="X56" i="15"/>
  <c r="AI52" i="100"/>
  <c r="AN52" i="100"/>
  <c r="Y50" i="41"/>
  <c r="X50" i="41"/>
  <c r="AI57" i="105"/>
  <c r="AN57" i="105"/>
  <c r="Y44" i="90"/>
  <c r="X44" i="90"/>
  <c r="Z44" i="90" s="1"/>
  <c r="AI51" i="95"/>
  <c r="AN51" i="95"/>
  <c r="AG58" i="89"/>
  <c r="AP58" i="89" s="1"/>
  <c r="W59" i="89"/>
  <c r="AF58" i="89"/>
  <c r="AO58" i="89" s="1"/>
  <c r="AE58" i="89"/>
  <c r="AH58" i="32"/>
  <c r="AQ58" i="32" s="1"/>
  <c r="AI48" i="11"/>
  <c r="AN48" i="11"/>
  <c r="AR57" i="32"/>
  <c r="AH44" i="35"/>
  <c r="AQ44" i="35" s="1"/>
  <c r="AR51" i="13"/>
  <c r="AH44" i="85"/>
  <c r="AQ44" i="85" s="1"/>
  <c r="AR48" i="91"/>
  <c r="Y53" i="45"/>
  <c r="X53" i="45"/>
  <c r="AO52" i="84"/>
  <c r="AI48" i="10"/>
  <c r="AN48" i="10"/>
  <c r="Z49" i="11" l="1"/>
  <c r="Z50" i="41"/>
  <c r="Z53" i="100"/>
  <c r="Z48" i="103"/>
  <c r="W49" i="103" s="1"/>
  <c r="W61" i="97"/>
  <c r="AI52" i="84"/>
  <c r="AR52" i="84" s="1"/>
  <c r="Z52" i="44"/>
  <c r="AG60" i="97"/>
  <c r="AP60" i="97" s="1"/>
  <c r="AF52" i="44"/>
  <c r="AO52" i="44" s="1"/>
  <c r="W53" i="44"/>
  <c r="AE52" i="44"/>
  <c r="AG52" i="44"/>
  <c r="AP52" i="44" s="1"/>
  <c r="AG51" i="54"/>
  <c r="AP51" i="54" s="1"/>
  <c r="W52" i="54"/>
  <c r="AE51" i="54"/>
  <c r="AF51" i="54"/>
  <c r="AO51" i="54" s="1"/>
  <c r="AE53" i="51"/>
  <c r="AN53" i="51" s="1"/>
  <c r="AG53" i="51"/>
  <c r="AP53" i="51" s="1"/>
  <c r="W54" i="51"/>
  <c r="AF53" i="51"/>
  <c r="AE49" i="11"/>
  <c r="AG49" i="11"/>
  <c r="AP49" i="11" s="1"/>
  <c r="W50" i="11"/>
  <c r="AF49" i="11"/>
  <c r="AO49" i="11" s="1"/>
  <c r="AE48" i="103"/>
  <c r="AF48" i="103"/>
  <c r="AO48" i="103" s="1"/>
  <c r="AE50" i="41"/>
  <c r="AG50" i="41"/>
  <c r="AP50" i="41" s="1"/>
  <c r="AF50" i="41"/>
  <c r="AO50" i="41" s="1"/>
  <c r="W51" i="41"/>
  <c r="AG47" i="42"/>
  <c r="AP47" i="42" s="1"/>
  <c r="W48" i="42"/>
  <c r="AF47" i="42"/>
  <c r="AO47" i="42" s="1"/>
  <c r="AE47" i="42"/>
  <c r="W54" i="100"/>
  <c r="AG53" i="100"/>
  <c r="AP53" i="100" s="1"/>
  <c r="AF53" i="100"/>
  <c r="AO53" i="100" s="1"/>
  <c r="AE53" i="100"/>
  <c r="W54" i="84"/>
  <c r="AG53" i="84"/>
  <c r="AP53" i="84" s="1"/>
  <c r="AF53" i="84"/>
  <c r="AO53" i="84" s="1"/>
  <c r="AE53" i="84"/>
  <c r="AG44" i="50"/>
  <c r="AP44" i="50" s="1"/>
  <c r="AF44" i="50"/>
  <c r="AO44" i="50" s="1"/>
  <c r="W45" i="50"/>
  <c r="AE44" i="50"/>
  <c r="AH53" i="45"/>
  <c r="AQ53" i="45" s="1"/>
  <c r="Y59" i="89"/>
  <c r="X59" i="89"/>
  <c r="Z59" i="89" s="1"/>
  <c r="AR52" i="45"/>
  <c r="W58" i="101"/>
  <c r="AF57" i="101"/>
  <c r="AO57" i="101" s="1"/>
  <c r="AE57" i="101"/>
  <c r="AG57" i="101"/>
  <c r="AP57" i="101" s="1"/>
  <c r="AE54" i="52"/>
  <c r="W55" i="52"/>
  <c r="AF54" i="52"/>
  <c r="AO54" i="52" s="1"/>
  <c r="AG54" i="52"/>
  <c r="AP54" i="52" s="1"/>
  <c r="AR49" i="41"/>
  <c r="AF49" i="49"/>
  <c r="AO49" i="49" s="1"/>
  <c r="W50" i="49"/>
  <c r="AE49" i="49"/>
  <c r="AG49" i="49"/>
  <c r="AP49" i="49" s="1"/>
  <c r="AH48" i="18"/>
  <c r="AQ48" i="18" s="1"/>
  <c r="Y47" i="43"/>
  <c r="X47" i="43"/>
  <c r="Y50" i="83"/>
  <c r="X50" i="83"/>
  <c r="Y48" i="87"/>
  <c r="X48" i="87"/>
  <c r="AH49" i="10"/>
  <c r="AQ49" i="10" s="1"/>
  <c r="AI48" i="55"/>
  <c r="AN48" i="55"/>
  <c r="AE54" i="53"/>
  <c r="W55" i="53"/>
  <c r="AF54" i="53"/>
  <c r="AO54" i="53" s="1"/>
  <c r="AG54" i="53"/>
  <c r="AP54" i="53" s="1"/>
  <c r="W54" i="96"/>
  <c r="AG53" i="96"/>
  <c r="AP53" i="96" s="1"/>
  <c r="AF53" i="96"/>
  <c r="AO53" i="96" s="1"/>
  <c r="AE53" i="96"/>
  <c r="Z52" i="95"/>
  <c r="AI55" i="92"/>
  <c r="AN55" i="92"/>
  <c r="AR50" i="54"/>
  <c r="AR52" i="100"/>
  <c r="W50" i="10"/>
  <c r="AG49" i="10"/>
  <c r="AP49" i="10" s="1"/>
  <c r="AF49" i="10"/>
  <c r="AO49" i="10" s="1"/>
  <c r="AE49" i="10"/>
  <c r="AH45" i="98"/>
  <c r="AQ45" i="98" s="1"/>
  <c r="X49" i="55"/>
  <c r="Z49" i="55" s="1"/>
  <c r="Y49" i="55"/>
  <c r="AR52" i="20"/>
  <c r="AI44" i="35"/>
  <c r="AN44" i="35"/>
  <c r="Y59" i="32"/>
  <c r="X59" i="32"/>
  <c r="AR57" i="105"/>
  <c r="AH56" i="15"/>
  <c r="AQ56" i="15" s="1"/>
  <c r="AR43" i="50"/>
  <c r="Y58" i="46"/>
  <c r="X58" i="46"/>
  <c r="Z45" i="98"/>
  <c r="AH51" i="88"/>
  <c r="AQ51" i="88" s="1"/>
  <c r="AR43" i="90"/>
  <c r="AR46" i="42"/>
  <c r="Y56" i="92"/>
  <c r="X56" i="92"/>
  <c r="AH56" i="93"/>
  <c r="AQ56" i="93" s="1"/>
  <c r="Y45" i="35"/>
  <c r="X45" i="35"/>
  <c r="AR50" i="88"/>
  <c r="Y51" i="16"/>
  <c r="X51" i="16"/>
  <c r="AF55" i="104"/>
  <c r="AO55" i="104" s="1"/>
  <c r="AE55" i="104"/>
  <c r="AG55" i="104"/>
  <c r="AP55" i="104" s="1"/>
  <c r="W56" i="104"/>
  <c r="Y45" i="48"/>
  <c r="X45" i="48"/>
  <c r="AH47" i="42"/>
  <c r="AQ47" i="42" s="1"/>
  <c r="AR47" i="103"/>
  <c r="AR52" i="51"/>
  <c r="AE46" i="99"/>
  <c r="W47" i="99"/>
  <c r="AG46" i="99"/>
  <c r="AP46" i="99" s="1"/>
  <c r="AF46" i="99"/>
  <c r="AO46" i="99" s="1"/>
  <c r="AH44" i="50"/>
  <c r="AQ44" i="50" s="1"/>
  <c r="AH52" i="95"/>
  <c r="AQ52" i="95" s="1"/>
  <c r="AI52" i="86"/>
  <c r="AN52" i="86"/>
  <c r="Z53" i="45"/>
  <c r="AR48" i="11"/>
  <c r="AR51" i="95"/>
  <c r="AH50" i="41"/>
  <c r="AQ50" i="41" s="1"/>
  <c r="Z56" i="15"/>
  <c r="AI57" i="46"/>
  <c r="AN57" i="46"/>
  <c r="AI56" i="47"/>
  <c r="AN56" i="47"/>
  <c r="AR55" i="93"/>
  <c r="AI44" i="48"/>
  <c r="AN44" i="48"/>
  <c r="AI46" i="43"/>
  <c r="AN46" i="43"/>
  <c r="AI47" i="87"/>
  <c r="AN47" i="87"/>
  <c r="AH53" i="51"/>
  <c r="AQ53" i="51" s="1"/>
  <c r="AH51" i="54"/>
  <c r="AQ51" i="54" s="1"/>
  <c r="AR42" i="94"/>
  <c r="Z51" i="88"/>
  <c r="AE52" i="13"/>
  <c r="W53" i="13"/>
  <c r="AG52" i="13"/>
  <c r="AP52" i="13" s="1"/>
  <c r="AF52" i="13"/>
  <c r="AO52" i="13" s="1"/>
  <c r="AR44" i="98"/>
  <c r="AH49" i="11"/>
  <c r="AQ49" i="11" s="1"/>
  <c r="AI44" i="85"/>
  <c r="AN44" i="85"/>
  <c r="Z56" i="93"/>
  <c r="AH43" i="94"/>
  <c r="AQ43" i="94" s="1"/>
  <c r="AH58" i="105"/>
  <c r="AQ58" i="105" s="1"/>
  <c r="AI60" i="97"/>
  <c r="AN60" i="97"/>
  <c r="AH53" i="84"/>
  <c r="AQ53" i="84" s="1"/>
  <c r="AI58" i="89"/>
  <c r="AN58" i="89"/>
  <c r="AH44" i="90"/>
  <c r="AQ44" i="90" s="1"/>
  <c r="AH53" i="20"/>
  <c r="AQ53" i="20" s="1"/>
  <c r="AR51" i="44"/>
  <c r="AI49" i="83"/>
  <c r="AN49" i="83"/>
  <c r="AR47" i="18"/>
  <c r="W45" i="102"/>
  <c r="AG44" i="102"/>
  <c r="AP44" i="102" s="1"/>
  <c r="AF44" i="102"/>
  <c r="AO44" i="102" s="1"/>
  <c r="AE44" i="102"/>
  <c r="AH53" i="100"/>
  <c r="AQ53" i="100" s="1"/>
  <c r="Z43" i="94"/>
  <c r="AI58" i="32"/>
  <c r="AR58" i="32" s="1"/>
  <c r="AN58" i="32"/>
  <c r="AH48" i="103"/>
  <c r="AQ48" i="103" s="1"/>
  <c r="Z58" i="105"/>
  <c r="Y61" i="97"/>
  <c r="X61" i="97"/>
  <c r="Z61" i="97" s="1"/>
  <c r="AI50" i="16"/>
  <c r="AN50" i="16"/>
  <c r="AE48" i="18"/>
  <c r="W49" i="18"/>
  <c r="AF48" i="18"/>
  <c r="AO48" i="18" s="1"/>
  <c r="AG48" i="18"/>
  <c r="AP48" i="18" s="1"/>
  <c r="AR48" i="10"/>
  <c r="AG44" i="90"/>
  <c r="AP44" i="90" s="1"/>
  <c r="AF44" i="90"/>
  <c r="AO44" i="90" s="1"/>
  <c r="AE44" i="90"/>
  <c r="W45" i="90"/>
  <c r="W54" i="20"/>
  <c r="AF53" i="20"/>
  <c r="AO53" i="20" s="1"/>
  <c r="AG53" i="20"/>
  <c r="AP53" i="20" s="1"/>
  <c r="AE53" i="20"/>
  <c r="AG46" i="82"/>
  <c r="AP46" i="82" s="1"/>
  <c r="W47" i="82"/>
  <c r="AF46" i="82"/>
  <c r="AO46" i="82" s="1"/>
  <c r="AE46" i="82"/>
  <c r="Y57" i="47"/>
  <c r="Z57" i="47" s="1"/>
  <c r="X57" i="47"/>
  <c r="AH52" i="44"/>
  <c r="AQ52" i="44" s="1"/>
  <c r="W50" i="91"/>
  <c r="AF49" i="91"/>
  <c r="AO49" i="91" s="1"/>
  <c r="AE49" i="91"/>
  <c r="AG49" i="91"/>
  <c r="AP49" i="91" s="1"/>
  <c r="AR55" i="15"/>
  <c r="Y53" i="86"/>
  <c r="X53" i="86"/>
  <c r="Y45" i="85"/>
  <c r="X45" i="85"/>
  <c r="Z51" i="16" l="1"/>
  <c r="AE51" i="16" s="1"/>
  <c r="Z45" i="85"/>
  <c r="AG48" i="103"/>
  <c r="AP48" i="103" s="1"/>
  <c r="AE57" i="47"/>
  <c r="AF57" i="47"/>
  <c r="AO57" i="47" s="1"/>
  <c r="W58" i="47"/>
  <c r="AG57" i="47"/>
  <c r="AP57" i="47" s="1"/>
  <c r="W46" i="85"/>
  <c r="AF45" i="85"/>
  <c r="AO45" i="85" s="1"/>
  <c r="AG45" i="85"/>
  <c r="AP45" i="85" s="1"/>
  <c r="AE45" i="85"/>
  <c r="W62" i="97"/>
  <c r="AG61" i="97"/>
  <c r="AP61" i="97" s="1"/>
  <c r="AF61" i="97"/>
  <c r="AO61" i="97" s="1"/>
  <c r="AE61" i="97"/>
  <c r="AF51" i="16"/>
  <c r="AO51" i="16" s="1"/>
  <c r="AG51" i="16"/>
  <c r="AP51" i="16" s="1"/>
  <c r="AR44" i="85"/>
  <c r="AI52" i="13"/>
  <c r="AN52" i="13"/>
  <c r="AE53" i="45"/>
  <c r="AG53" i="45"/>
  <c r="AP53" i="45" s="1"/>
  <c r="AF53" i="45"/>
  <c r="AO53" i="45" s="1"/>
  <c r="W54" i="45"/>
  <c r="AH56" i="92"/>
  <c r="AQ56" i="92" s="1"/>
  <c r="AG45" i="98"/>
  <c r="AP45" i="98" s="1"/>
  <c r="AE45" i="98"/>
  <c r="AF45" i="98"/>
  <c r="AO45" i="98" s="1"/>
  <c r="W46" i="98"/>
  <c r="Y55" i="53"/>
  <c r="X55" i="53"/>
  <c r="Z55" i="53" s="1"/>
  <c r="AH50" i="83"/>
  <c r="AQ50" i="83" s="1"/>
  <c r="AH59" i="89"/>
  <c r="AQ59" i="89" s="1"/>
  <c r="Y45" i="50"/>
  <c r="X45" i="50"/>
  <c r="Y54" i="100"/>
  <c r="X54" i="100"/>
  <c r="Y50" i="11"/>
  <c r="X50" i="11"/>
  <c r="AH53" i="86"/>
  <c r="AQ53" i="86" s="1"/>
  <c r="AI53" i="20"/>
  <c r="AN53" i="20"/>
  <c r="W52" i="88"/>
  <c r="AF51" i="88"/>
  <c r="AO51" i="88" s="1"/>
  <c r="AE51" i="88"/>
  <c r="AG51" i="88"/>
  <c r="AP51" i="88" s="1"/>
  <c r="AR44" i="48"/>
  <c r="AR57" i="46"/>
  <c r="Y56" i="104"/>
  <c r="X56" i="104"/>
  <c r="Z56" i="92"/>
  <c r="AH58" i="46"/>
  <c r="AQ58" i="46" s="1"/>
  <c r="AH59" i="32"/>
  <c r="AQ59" i="32" s="1"/>
  <c r="AI54" i="53"/>
  <c r="AN54" i="53"/>
  <c r="Z50" i="83"/>
  <c r="AI49" i="49"/>
  <c r="AN49" i="49"/>
  <c r="AI57" i="101"/>
  <c r="AN57" i="101"/>
  <c r="AF59" i="89"/>
  <c r="AO59" i="89" s="1"/>
  <c r="AE59" i="89"/>
  <c r="AN59" i="89" s="1"/>
  <c r="W60" i="89"/>
  <c r="AG59" i="89"/>
  <c r="Y54" i="84"/>
  <c r="X54" i="84"/>
  <c r="Y51" i="41"/>
  <c r="X51" i="41"/>
  <c r="Z51" i="41" s="1"/>
  <c r="AI48" i="103"/>
  <c r="AN48" i="103"/>
  <c r="AR50" i="16"/>
  <c r="Z53" i="86"/>
  <c r="AI46" i="82"/>
  <c r="AN46" i="82"/>
  <c r="AR49" i="83"/>
  <c r="AG56" i="15"/>
  <c r="AP56" i="15" s="1"/>
  <c r="AE56" i="15"/>
  <c r="AF56" i="15"/>
  <c r="AO56" i="15" s="1"/>
  <c r="W57" i="15"/>
  <c r="AR52" i="86"/>
  <c r="Z58" i="46"/>
  <c r="Z59" i="32"/>
  <c r="AE49" i="55"/>
  <c r="W50" i="55"/>
  <c r="AF49" i="55"/>
  <c r="AO49" i="55" s="1"/>
  <c r="AG49" i="55"/>
  <c r="AP49" i="55" s="1"/>
  <c r="Y50" i="10"/>
  <c r="X50" i="10"/>
  <c r="AR55" i="92"/>
  <c r="Y54" i="96"/>
  <c r="X54" i="96"/>
  <c r="Z54" i="96" s="1"/>
  <c r="Y50" i="49"/>
  <c r="X50" i="49"/>
  <c r="Z50" i="49" s="1"/>
  <c r="AI47" i="42"/>
  <c r="AN47" i="42"/>
  <c r="AI49" i="11"/>
  <c r="AN49" i="11"/>
  <c r="Y45" i="90"/>
  <c r="Z45" i="90"/>
  <c r="X45" i="90"/>
  <c r="AI44" i="90"/>
  <c r="AN44" i="90"/>
  <c r="Y49" i="18"/>
  <c r="X49" i="18"/>
  <c r="AR47" i="87"/>
  <c r="AH45" i="48"/>
  <c r="AQ45" i="48" s="1"/>
  <c r="AI55" i="104"/>
  <c r="AN55" i="104"/>
  <c r="W53" i="95"/>
  <c r="AE52" i="95"/>
  <c r="AF52" i="95"/>
  <c r="AO52" i="95" s="1"/>
  <c r="AG52" i="95"/>
  <c r="AP52" i="95" s="1"/>
  <c r="AR48" i="55"/>
  <c r="AH48" i="87"/>
  <c r="AQ48" i="87" s="1"/>
  <c r="AH47" i="43"/>
  <c r="AQ47" i="43" s="1"/>
  <c r="Y55" i="52"/>
  <c r="X55" i="52"/>
  <c r="Y58" i="101"/>
  <c r="X58" i="101"/>
  <c r="Z58" i="101" s="1"/>
  <c r="AI53" i="100"/>
  <c r="AN53" i="100"/>
  <c r="Y49" i="103"/>
  <c r="Z49" i="103"/>
  <c r="X49" i="103"/>
  <c r="AI52" i="44"/>
  <c r="AN52" i="44"/>
  <c r="AH61" i="97"/>
  <c r="AQ61" i="97" s="1"/>
  <c r="AI44" i="102"/>
  <c r="AN44" i="102"/>
  <c r="AI49" i="91"/>
  <c r="AN49" i="91"/>
  <c r="AH45" i="85"/>
  <c r="AQ45" i="85" s="1"/>
  <c r="Y50" i="91"/>
  <c r="X50" i="91"/>
  <c r="AH57" i="47"/>
  <c r="AQ57" i="47" s="1"/>
  <c r="Y47" i="82"/>
  <c r="X47" i="82"/>
  <c r="Y54" i="20"/>
  <c r="Z54" i="20"/>
  <c r="X54" i="20"/>
  <c r="AI48" i="18"/>
  <c r="AN48" i="18"/>
  <c r="W59" i="105"/>
  <c r="AE58" i="105"/>
  <c r="AG58" i="105"/>
  <c r="AP58" i="105" s="1"/>
  <c r="AF58" i="105"/>
  <c r="AO58" i="105" s="1"/>
  <c r="Y45" i="102"/>
  <c r="X45" i="102"/>
  <c r="AR58" i="89"/>
  <c r="AG56" i="93"/>
  <c r="AP56" i="93" s="1"/>
  <c r="AF56" i="93"/>
  <c r="AO56" i="93" s="1"/>
  <c r="AE56" i="93"/>
  <c r="W57" i="93"/>
  <c r="Y47" i="99"/>
  <c r="X47" i="99"/>
  <c r="Z47" i="99" s="1"/>
  <c r="Z45" i="48"/>
  <c r="AH45" i="35"/>
  <c r="AQ45" i="35" s="1"/>
  <c r="AH49" i="55"/>
  <c r="AQ49" i="55" s="1"/>
  <c r="Z48" i="87"/>
  <c r="Z47" i="43"/>
  <c r="AI54" i="52"/>
  <c r="AN54" i="52"/>
  <c r="AI53" i="84"/>
  <c r="AN53" i="84"/>
  <c r="Y48" i="42"/>
  <c r="X48" i="42"/>
  <c r="AI50" i="41"/>
  <c r="AN50" i="41"/>
  <c r="AI53" i="51"/>
  <c r="AO53" i="51"/>
  <c r="AI51" i="54"/>
  <c r="AN51" i="54"/>
  <c r="X53" i="44"/>
  <c r="Y53" i="44"/>
  <c r="Z53" i="44" s="1"/>
  <c r="AF43" i="94"/>
  <c r="AO43" i="94" s="1"/>
  <c r="AE43" i="94"/>
  <c r="W44" i="94"/>
  <c r="AG43" i="94"/>
  <c r="AP43" i="94" s="1"/>
  <c r="AR60" i="97"/>
  <c r="Y53" i="13"/>
  <c r="X53" i="13"/>
  <c r="AR46" i="43"/>
  <c r="AR56" i="47"/>
  <c r="AI46" i="99"/>
  <c r="AN46" i="99"/>
  <c r="AH51" i="16"/>
  <c r="AQ51" i="16" s="1"/>
  <c r="Z45" i="35"/>
  <c r="AR44" i="35"/>
  <c r="AI49" i="10"/>
  <c r="AN49" i="10"/>
  <c r="AI53" i="96"/>
  <c r="AN53" i="96"/>
  <c r="AI44" i="50"/>
  <c r="AN44" i="50"/>
  <c r="Y54" i="51"/>
  <c r="X54" i="51"/>
  <c r="Z54" i="51" s="1"/>
  <c r="Y52" i="54"/>
  <c r="X52" i="54"/>
  <c r="Z52" i="54" s="1"/>
  <c r="Z50" i="91" l="1"/>
  <c r="Z49" i="18"/>
  <c r="Z50" i="11"/>
  <c r="AE50" i="11" s="1"/>
  <c r="W52" i="16"/>
  <c r="Z45" i="50"/>
  <c r="AE45" i="50" s="1"/>
  <c r="AF47" i="99"/>
  <c r="AO47" i="99" s="1"/>
  <c r="W48" i="99"/>
  <c r="AG47" i="99"/>
  <c r="AP47" i="99" s="1"/>
  <c r="AE47" i="99"/>
  <c r="AG58" i="101"/>
  <c r="AP58" i="101" s="1"/>
  <c r="AF58" i="101"/>
  <c r="AO58" i="101" s="1"/>
  <c r="W59" i="101"/>
  <c r="AE58" i="101"/>
  <c r="AG45" i="50"/>
  <c r="AP45" i="50" s="1"/>
  <c r="W46" i="50"/>
  <c r="AF45" i="50"/>
  <c r="AO45" i="50" s="1"/>
  <c r="AG50" i="49"/>
  <c r="AP50" i="49" s="1"/>
  <c r="AE50" i="49"/>
  <c r="AF50" i="49"/>
  <c r="AO50" i="49" s="1"/>
  <c r="W51" i="49"/>
  <c r="AE50" i="91"/>
  <c r="AG50" i="91"/>
  <c r="AP50" i="91" s="1"/>
  <c r="AF50" i="91"/>
  <c r="AO50" i="91" s="1"/>
  <c r="W51" i="91"/>
  <c r="AG49" i="18"/>
  <c r="AP49" i="18" s="1"/>
  <c r="AF49" i="18"/>
  <c r="AO49" i="18" s="1"/>
  <c r="AE49" i="18"/>
  <c r="W50" i="18"/>
  <c r="AF50" i="11"/>
  <c r="AO50" i="11" s="1"/>
  <c r="AG50" i="11"/>
  <c r="AP50" i="11" s="1"/>
  <c r="W53" i="54"/>
  <c r="AE52" i="54"/>
  <c r="AG52" i="54"/>
  <c r="AP52" i="54" s="1"/>
  <c r="AF52" i="54"/>
  <c r="AO52" i="54" s="1"/>
  <c r="AG51" i="41"/>
  <c r="AP51" i="41" s="1"/>
  <c r="AF51" i="41"/>
  <c r="AO51" i="41" s="1"/>
  <c r="W52" i="41"/>
  <c r="AE51" i="41"/>
  <c r="AE54" i="51"/>
  <c r="W55" i="51"/>
  <c r="AF54" i="51"/>
  <c r="AO54" i="51" s="1"/>
  <c r="AG54" i="51"/>
  <c r="AP54" i="51" s="1"/>
  <c r="AI43" i="94"/>
  <c r="AN43" i="94"/>
  <c r="AR49" i="10"/>
  <c r="AR53" i="51"/>
  <c r="AH54" i="20"/>
  <c r="AQ54" i="20" s="1"/>
  <c r="AH49" i="103"/>
  <c r="AQ49" i="103" s="1"/>
  <c r="AH45" i="90"/>
  <c r="AQ45" i="90" s="1"/>
  <c r="AR47" i="42"/>
  <c r="AE58" i="46"/>
  <c r="AG58" i="46"/>
  <c r="AP58" i="46" s="1"/>
  <c r="W59" i="46"/>
  <c r="AF58" i="46"/>
  <c r="AO58" i="46" s="1"/>
  <c r="AI56" i="15"/>
  <c r="AN56" i="15"/>
  <c r="AF53" i="86"/>
  <c r="AO53" i="86" s="1"/>
  <c r="AE53" i="86"/>
  <c r="AG53" i="86"/>
  <c r="AP53" i="86" s="1"/>
  <c r="W54" i="86"/>
  <c r="AI59" i="89"/>
  <c r="AP59" i="89"/>
  <c r="AH55" i="53"/>
  <c r="AQ55" i="53" s="1"/>
  <c r="AI45" i="98"/>
  <c r="AN45" i="98"/>
  <c r="Y52" i="16"/>
  <c r="Z52" i="16" s="1"/>
  <c r="X52" i="16"/>
  <c r="Y46" i="85"/>
  <c r="X46" i="85"/>
  <c r="AF53" i="44"/>
  <c r="AO53" i="44" s="1"/>
  <c r="W54" i="44"/>
  <c r="AG53" i="44"/>
  <c r="AP53" i="44" s="1"/>
  <c r="AE53" i="44"/>
  <c r="W46" i="90"/>
  <c r="AG45" i="90"/>
  <c r="AP45" i="90" s="1"/>
  <c r="AF45" i="90"/>
  <c r="AO45" i="90" s="1"/>
  <c r="AE45" i="90"/>
  <c r="AI51" i="88"/>
  <c r="AN51" i="88"/>
  <c r="W56" i="53"/>
  <c r="AE55" i="53"/>
  <c r="AG55" i="53"/>
  <c r="AP55" i="53" s="1"/>
  <c r="AF55" i="53"/>
  <c r="AO55" i="53" s="1"/>
  <c r="AR52" i="13"/>
  <c r="Y62" i="97"/>
  <c r="X62" i="97"/>
  <c r="AH53" i="44"/>
  <c r="AQ53" i="44" s="1"/>
  <c r="AI58" i="105"/>
  <c r="AN58" i="105"/>
  <c r="AR49" i="91"/>
  <c r="AH55" i="52"/>
  <c r="AQ55" i="52" s="1"/>
  <c r="AI52" i="95"/>
  <c r="AN52" i="95"/>
  <c r="AH54" i="84"/>
  <c r="AQ54" i="84" s="1"/>
  <c r="W51" i="83"/>
  <c r="AG50" i="83"/>
  <c r="AP50" i="83" s="1"/>
  <c r="AE50" i="83"/>
  <c r="AF50" i="83"/>
  <c r="AO50" i="83" s="1"/>
  <c r="AH54" i="100"/>
  <c r="AQ54" i="100" s="1"/>
  <c r="Y54" i="45"/>
  <c r="Z54" i="45" s="1"/>
  <c r="X54" i="45"/>
  <c r="AI51" i="16"/>
  <c r="AN51" i="16"/>
  <c r="AH52" i="54"/>
  <c r="AQ52" i="54" s="1"/>
  <c r="AF49" i="103"/>
  <c r="AO49" i="103" s="1"/>
  <c r="AE49" i="103"/>
  <c r="W50" i="103"/>
  <c r="AG49" i="103"/>
  <c r="AP49" i="103" s="1"/>
  <c r="AH49" i="18"/>
  <c r="AQ49" i="18" s="1"/>
  <c r="AH50" i="49"/>
  <c r="AQ50" i="49" s="1"/>
  <c r="Y60" i="89"/>
  <c r="Z60" i="89" s="1"/>
  <c r="X60" i="89"/>
  <c r="AR49" i="49"/>
  <c r="AR44" i="50"/>
  <c r="AR50" i="41"/>
  <c r="Y57" i="93"/>
  <c r="Z57" i="93"/>
  <c r="X57" i="93"/>
  <c r="Z45" i="102"/>
  <c r="AH45" i="102"/>
  <c r="AQ45" i="102" s="1"/>
  <c r="Y59" i="105"/>
  <c r="X59" i="105"/>
  <c r="AH47" i="82"/>
  <c r="AQ47" i="82" s="1"/>
  <c r="Z55" i="52"/>
  <c r="Y53" i="95"/>
  <c r="Z53" i="95"/>
  <c r="X53" i="95"/>
  <c r="AH50" i="10"/>
  <c r="AQ50" i="10" s="1"/>
  <c r="Y50" i="55"/>
  <c r="Z50" i="55" s="1"/>
  <c r="X50" i="55"/>
  <c r="Z54" i="84"/>
  <c r="AF56" i="92"/>
  <c r="AO56" i="92" s="1"/>
  <c r="AE56" i="92"/>
  <c r="W57" i="92"/>
  <c r="AG56" i="92"/>
  <c r="AP56" i="92" s="1"/>
  <c r="Y52" i="88"/>
  <c r="X52" i="88"/>
  <c r="Z54" i="100"/>
  <c r="AI45" i="85"/>
  <c r="AN45" i="85"/>
  <c r="Y58" i="47"/>
  <c r="X58" i="47"/>
  <c r="W46" i="35"/>
  <c r="AE45" i="35"/>
  <c r="AG45" i="35"/>
  <c r="AP45" i="35" s="1"/>
  <c r="AF45" i="35"/>
  <c r="AO45" i="35" s="1"/>
  <c r="AH53" i="13"/>
  <c r="AQ53" i="13" s="1"/>
  <c r="AH48" i="42"/>
  <c r="AQ48" i="42" s="1"/>
  <c r="AR54" i="52"/>
  <c r="AH54" i="51"/>
  <c r="AQ54" i="51" s="1"/>
  <c r="AR53" i="96"/>
  <c r="AR46" i="99"/>
  <c r="Z53" i="13"/>
  <c r="Y44" i="94"/>
  <c r="X44" i="94"/>
  <c r="AR51" i="54"/>
  <c r="Z48" i="42"/>
  <c r="W48" i="43"/>
  <c r="AE47" i="43"/>
  <c r="AF47" i="43"/>
  <c r="AO47" i="43" s="1"/>
  <c r="AG47" i="43"/>
  <c r="AP47" i="43" s="1"/>
  <c r="AG45" i="48"/>
  <c r="AP45" i="48" s="1"/>
  <c r="AF45" i="48"/>
  <c r="AO45" i="48" s="1"/>
  <c r="AE45" i="48"/>
  <c r="W46" i="48"/>
  <c r="AI56" i="93"/>
  <c r="AR56" i="93" s="1"/>
  <c r="AN56" i="93"/>
  <c r="Z47" i="82"/>
  <c r="AR44" i="102"/>
  <c r="AR53" i="100"/>
  <c r="AR49" i="11"/>
  <c r="AH54" i="96"/>
  <c r="AQ54" i="96" s="1"/>
  <c r="Z50" i="10"/>
  <c r="AI49" i="55"/>
  <c r="AN49" i="55"/>
  <c r="X57" i="15"/>
  <c r="Y57" i="15"/>
  <c r="AR48" i="103"/>
  <c r="AR54" i="53"/>
  <c r="AH56" i="104"/>
  <c r="AQ56" i="104" s="1"/>
  <c r="Y46" i="98"/>
  <c r="X46" i="98"/>
  <c r="AI61" i="97"/>
  <c r="AN61" i="97"/>
  <c r="AR53" i="84"/>
  <c r="W55" i="20"/>
  <c r="AG54" i="20"/>
  <c r="AP54" i="20" s="1"/>
  <c r="AF54" i="20"/>
  <c r="AO54" i="20" s="1"/>
  <c r="AE54" i="20"/>
  <c r="W49" i="87"/>
  <c r="AG48" i="87"/>
  <c r="AP48" i="87" s="1"/>
  <c r="AF48" i="87"/>
  <c r="AO48" i="87" s="1"/>
  <c r="AE48" i="87"/>
  <c r="AH47" i="99"/>
  <c r="AQ47" i="99" s="1"/>
  <c r="AR48" i="18"/>
  <c r="AH50" i="91"/>
  <c r="AQ50" i="91" s="1"/>
  <c r="AR52" i="44"/>
  <c r="AH58" i="101"/>
  <c r="AQ58" i="101" s="1"/>
  <c r="AR55" i="104"/>
  <c r="AR44" i="90"/>
  <c r="AE54" i="96"/>
  <c r="AG54" i="96"/>
  <c r="AP54" i="96" s="1"/>
  <c r="AF54" i="96"/>
  <c r="AO54" i="96" s="1"/>
  <c r="W55" i="96"/>
  <c r="W60" i="32"/>
  <c r="AG59" i="32"/>
  <c r="AP59" i="32" s="1"/>
  <c r="AE59" i="32"/>
  <c r="AN59" i="32" s="1"/>
  <c r="AF59" i="32"/>
  <c r="AR46" i="82"/>
  <c r="AH51" i="41"/>
  <c r="AQ51" i="41" s="1"/>
  <c r="AR57" i="101"/>
  <c r="Z56" i="104"/>
  <c r="AR53" i="20"/>
  <c r="AH50" i="11"/>
  <c r="AQ50" i="11" s="1"/>
  <c r="AH45" i="50"/>
  <c r="AQ45" i="50" s="1"/>
  <c r="AI53" i="45"/>
  <c r="AN53" i="45"/>
  <c r="AI57" i="47"/>
  <c r="AN57" i="47"/>
  <c r="Z57" i="15" l="1"/>
  <c r="Z46" i="98"/>
  <c r="W47" i="98" s="1"/>
  <c r="Z59" i="105"/>
  <c r="AG59" i="105" s="1"/>
  <c r="AP59" i="105" s="1"/>
  <c r="Z44" i="94"/>
  <c r="AG44" i="94" s="1"/>
  <c r="AP44" i="94" s="1"/>
  <c r="W51" i="11"/>
  <c r="AF46" i="98"/>
  <c r="AO46" i="98" s="1"/>
  <c r="AG46" i="98"/>
  <c r="AP46" i="98" s="1"/>
  <c r="AE46" i="98"/>
  <c r="AE50" i="55"/>
  <c r="AF50" i="55"/>
  <c r="AO50" i="55" s="1"/>
  <c r="AG50" i="55"/>
  <c r="AP50" i="55" s="1"/>
  <c r="W51" i="55"/>
  <c r="AG57" i="15"/>
  <c r="AP57" i="15" s="1"/>
  <c r="AF57" i="15"/>
  <c r="AO57" i="15" s="1"/>
  <c r="AE57" i="15"/>
  <c r="W58" i="15"/>
  <c r="W60" i="105"/>
  <c r="AE59" i="105"/>
  <c r="AF59" i="105"/>
  <c r="AO59" i="105" s="1"/>
  <c r="AF52" i="16"/>
  <c r="AO52" i="16" s="1"/>
  <c r="AG52" i="16"/>
  <c r="AP52" i="16" s="1"/>
  <c r="AE52" i="16"/>
  <c r="W53" i="16"/>
  <c r="AE44" i="94"/>
  <c r="W45" i="94"/>
  <c r="AF44" i="94"/>
  <c r="AO44" i="94" s="1"/>
  <c r="AG54" i="45"/>
  <c r="AP54" i="45" s="1"/>
  <c r="AE54" i="45"/>
  <c r="W55" i="45"/>
  <c r="AF54" i="45"/>
  <c r="AO54" i="45" s="1"/>
  <c r="AF60" i="89"/>
  <c r="AO60" i="89" s="1"/>
  <c r="AG60" i="89"/>
  <c r="AP60" i="89" s="1"/>
  <c r="AE60" i="89"/>
  <c r="W61" i="89"/>
  <c r="AE56" i="104"/>
  <c r="AG56" i="104"/>
  <c r="AP56" i="104" s="1"/>
  <c r="AF56" i="104"/>
  <c r="AO56" i="104" s="1"/>
  <c r="W57" i="104"/>
  <c r="AH58" i="47"/>
  <c r="AQ58" i="47" s="1"/>
  <c r="AH52" i="88"/>
  <c r="AQ52" i="88" s="1"/>
  <c r="AF53" i="95"/>
  <c r="AO53" i="95" s="1"/>
  <c r="AE53" i="95"/>
  <c r="AG53" i="95"/>
  <c r="AP53" i="95" s="1"/>
  <c r="W54" i="95"/>
  <c r="AR57" i="47"/>
  <c r="AH46" i="98"/>
  <c r="AQ46" i="98" s="1"/>
  <c r="W49" i="42"/>
  <c r="AE48" i="42"/>
  <c r="AF48" i="42"/>
  <c r="AO48" i="42" s="1"/>
  <c r="AG48" i="42"/>
  <c r="AP48" i="42" s="1"/>
  <c r="AG53" i="13"/>
  <c r="AP53" i="13" s="1"/>
  <c r="W54" i="13"/>
  <c r="AE53" i="13"/>
  <c r="AF53" i="13"/>
  <c r="AO53" i="13" s="1"/>
  <c r="AH50" i="55"/>
  <c r="AQ50" i="55" s="1"/>
  <c r="AH54" i="45"/>
  <c r="AQ54" i="45" s="1"/>
  <c r="Y51" i="83"/>
  <c r="X51" i="83"/>
  <c r="AI55" i="53"/>
  <c r="AN55" i="53"/>
  <c r="X54" i="44"/>
  <c r="Y54" i="44"/>
  <c r="Z54" i="44" s="1"/>
  <c r="Y54" i="86"/>
  <c r="X54" i="86"/>
  <c r="Z54" i="86" s="1"/>
  <c r="Y53" i="54"/>
  <c r="X53" i="54"/>
  <c r="X51" i="91"/>
  <c r="Z51" i="91"/>
  <c r="Y51" i="91"/>
  <c r="Y55" i="96"/>
  <c r="X55" i="96"/>
  <c r="Y55" i="20"/>
  <c r="X55" i="20"/>
  <c r="Z55" i="20" s="1"/>
  <c r="AI45" i="35"/>
  <c r="AN45" i="35"/>
  <c r="AR45" i="85"/>
  <c r="AF45" i="102"/>
  <c r="AO45" i="102" s="1"/>
  <c r="AE45" i="102"/>
  <c r="W46" i="102"/>
  <c r="AG45" i="102"/>
  <c r="AP45" i="102" s="1"/>
  <c r="AR52" i="95"/>
  <c r="Y56" i="53"/>
  <c r="X56" i="53"/>
  <c r="Y55" i="51"/>
  <c r="X55" i="51"/>
  <c r="Y50" i="18"/>
  <c r="X50" i="18"/>
  <c r="AI50" i="49"/>
  <c r="AN50" i="49"/>
  <c r="AI45" i="50"/>
  <c r="AN45" i="50"/>
  <c r="AI59" i="32"/>
  <c r="AO59" i="32"/>
  <c r="Y49" i="87"/>
  <c r="X49" i="87"/>
  <c r="AH57" i="15"/>
  <c r="AQ57" i="15" s="1"/>
  <c r="Y46" i="35"/>
  <c r="X46" i="35"/>
  <c r="Z46" i="35" s="1"/>
  <c r="W55" i="100"/>
  <c r="AE54" i="100"/>
  <c r="AF54" i="100"/>
  <c r="AO54" i="100" s="1"/>
  <c r="AG54" i="100"/>
  <c r="AP54" i="100" s="1"/>
  <c r="Y57" i="92"/>
  <c r="X57" i="92"/>
  <c r="AH53" i="95"/>
  <c r="AQ53" i="95" s="1"/>
  <c r="AH57" i="93"/>
  <c r="AQ57" i="93" s="1"/>
  <c r="Y50" i="103"/>
  <c r="X50" i="103"/>
  <c r="Y46" i="90"/>
  <c r="X46" i="90"/>
  <c r="Z46" i="90" s="1"/>
  <c r="AH46" i="85"/>
  <c r="AQ46" i="85" s="1"/>
  <c r="AI53" i="86"/>
  <c r="AN53" i="86"/>
  <c r="Y59" i="46"/>
  <c r="X59" i="46"/>
  <c r="Z59" i="46" s="1"/>
  <c r="AI54" i="51"/>
  <c r="AN54" i="51"/>
  <c r="AI49" i="18"/>
  <c r="AN49" i="18"/>
  <c r="AI47" i="99"/>
  <c r="AN47" i="99"/>
  <c r="AR51" i="88"/>
  <c r="Z46" i="85"/>
  <c r="AR45" i="98"/>
  <c r="AR43" i="94"/>
  <c r="Y51" i="11"/>
  <c r="X51" i="11"/>
  <c r="AI50" i="91"/>
  <c r="AN50" i="91"/>
  <c r="AI58" i="101"/>
  <c r="AN58" i="101"/>
  <c r="X46" i="48"/>
  <c r="Y46" i="48"/>
  <c r="Z46" i="48"/>
  <c r="AI49" i="103"/>
  <c r="AN49" i="103"/>
  <c r="AI54" i="96"/>
  <c r="AN54" i="96"/>
  <c r="AI54" i="20"/>
  <c r="AN54" i="20"/>
  <c r="AR49" i="55"/>
  <c r="AI45" i="48"/>
  <c r="AN45" i="48"/>
  <c r="AI47" i="43"/>
  <c r="AN47" i="43"/>
  <c r="Z58" i="47"/>
  <c r="Z52" i="88"/>
  <c r="AI50" i="83"/>
  <c r="AN50" i="83"/>
  <c r="AR58" i="105"/>
  <c r="AH62" i="97"/>
  <c r="AQ62" i="97" s="1"/>
  <c r="AI53" i="44"/>
  <c r="AN53" i="44"/>
  <c r="AR59" i="89"/>
  <c r="AI58" i="46"/>
  <c r="AR58" i="46" s="1"/>
  <c r="AN58" i="46"/>
  <c r="AI51" i="41"/>
  <c r="AN51" i="41"/>
  <c r="AI50" i="11"/>
  <c r="AN50" i="11"/>
  <c r="Y59" i="101"/>
  <c r="X59" i="101"/>
  <c r="Y48" i="99"/>
  <c r="X48" i="99"/>
  <c r="Z48" i="99" s="1"/>
  <c r="AR53" i="45"/>
  <c r="AH44" i="94"/>
  <c r="AQ44" i="94" s="1"/>
  <c r="AI56" i="92"/>
  <c r="AN56" i="92"/>
  <c r="W58" i="93"/>
  <c r="AG57" i="93"/>
  <c r="AP57" i="93" s="1"/>
  <c r="AF57" i="93"/>
  <c r="AO57" i="93" s="1"/>
  <c r="AE57" i="93"/>
  <c r="Y60" i="32"/>
  <c r="X60" i="32"/>
  <c r="AI48" i="87"/>
  <c r="AN48" i="87"/>
  <c r="AR61" i="97"/>
  <c r="AF50" i="10"/>
  <c r="AO50" i="10" s="1"/>
  <c r="AE50" i="10"/>
  <c r="W51" i="10"/>
  <c r="AG50" i="10"/>
  <c r="AP50" i="10" s="1"/>
  <c r="AF47" i="82"/>
  <c r="AO47" i="82" s="1"/>
  <c r="AG47" i="82"/>
  <c r="AP47" i="82" s="1"/>
  <c r="W48" i="82"/>
  <c r="AE47" i="82"/>
  <c r="Y48" i="43"/>
  <c r="X48" i="43"/>
  <c r="Z48" i="43" s="1"/>
  <c r="AG54" i="84"/>
  <c r="AP54" i="84" s="1"/>
  <c r="AF54" i="84"/>
  <c r="AO54" i="84" s="1"/>
  <c r="AE54" i="84"/>
  <c r="W55" i="84"/>
  <c r="AE55" i="52"/>
  <c r="AF55" i="52"/>
  <c r="AO55" i="52" s="1"/>
  <c r="AG55" i="52"/>
  <c r="AP55" i="52" s="1"/>
  <c r="W56" i="52"/>
  <c r="AH59" i="105"/>
  <c r="AQ59" i="105" s="1"/>
  <c r="AH60" i="89"/>
  <c r="AQ60" i="89" s="1"/>
  <c r="AR51" i="16"/>
  <c r="Z62" i="97"/>
  <c r="AI45" i="90"/>
  <c r="AN45" i="90"/>
  <c r="AH52" i="16"/>
  <c r="AQ52" i="16" s="1"/>
  <c r="AR56" i="15"/>
  <c r="Y52" i="41"/>
  <c r="X52" i="41"/>
  <c r="AI52" i="54"/>
  <c r="AN52" i="54"/>
  <c r="Y51" i="49"/>
  <c r="X51" i="49"/>
  <c r="Y46" i="50"/>
  <c r="X46" i="50"/>
  <c r="AI50" i="10" l="1"/>
  <c r="AN50" i="10"/>
  <c r="AH60" i="32"/>
  <c r="AQ60" i="32" s="1"/>
  <c r="AE48" i="99"/>
  <c r="W49" i="99"/>
  <c r="AG48" i="99"/>
  <c r="AP48" i="99" s="1"/>
  <c r="AF48" i="99"/>
  <c r="AO48" i="99" s="1"/>
  <c r="AR50" i="11"/>
  <c r="AE52" i="88"/>
  <c r="AG52" i="88"/>
  <c r="AP52" i="88" s="1"/>
  <c r="AF52" i="88"/>
  <c r="AO52" i="88" s="1"/>
  <c r="W53" i="88"/>
  <c r="AR58" i="101"/>
  <c r="AR54" i="51"/>
  <c r="AG46" i="90"/>
  <c r="AP46" i="90" s="1"/>
  <c r="AF46" i="90"/>
  <c r="AO46" i="90" s="1"/>
  <c r="AE46" i="90"/>
  <c r="W47" i="90"/>
  <c r="W47" i="35"/>
  <c r="AE46" i="35"/>
  <c r="AF46" i="35"/>
  <c r="AO46" i="35" s="1"/>
  <c r="AG46" i="35"/>
  <c r="AP46" i="35" s="1"/>
  <c r="AH55" i="51"/>
  <c r="AQ55" i="51" s="1"/>
  <c r="AE55" i="20"/>
  <c r="AF55" i="20"/>
  <c r="AO55" i="20" s="1"/>
  <c r="W56" i="20"/>
  <c r="AG55" i="20"/>
  <c r="AP55" i="20" s="1"/>
  <c r="W52" i="91"/>
  <c r="AG51" i="91"/>
  <c r="AP51" i="91" s="1"/>
  <c r="AE51" i="91"/>
  <c r="AF51" i="91"/>
  <c r="AO51" i="91" s="1"/>
  <c r="AE54" i="86"/>
  <c r="AN54" i="86" s="1"/>
  <c r="AF54" i="86"/>
  <c r="AO54" i="86" s="1"/>
  <c r="W55" i="86"/>
  <c r="AG54" i="86"/>
  <c r="AH51" i="83"/>
  <c r="AQ51" i="83" s="1"/>
  <c r="Y53" i="16"/>
  <c r="X53" i="16"/>
  <c r="Z53" i="16" s="1"/>
  <c r="AI59" i="105"/>
  <c r="AN59" i="105"/>
  <c r="AI50" i="55"/>
  <c r="AN50" i="55"/>
  <c r="AR45" i="90"/>
  <c r="AI55" i="52"/>
  <c r="AN55" i="52"/>
  <c r="AH48" i="43"/>
  <c r="AQ48" i="43" s="1"/>
  <c r="Z60" i="32"/>
  <c r="Y58" i="93"/>
  <c r="X58" i="93"/>
  <c r="W59" i="47"/>
  <c r="AF58" i="47"/>
  <c r="AO58" i="47" s="1"/>
  <c r="AG58" i="47"/>
  <c r="AP58" i="47" s="1"/>
  <c r="AE58" i="47"/>
  <c r="AR49" i="103"/>
  <c r="AH59" i="46"/>
  <c r="AQ59" i="46" s="1"/>
  <c r="AH49" i="87"/>
  <c r="AQ49" i="87" s="1"/>
  <c r="AR45" i="50"/>
  <c r="Z55" i="51"/>
  <c r="AH51" i="91"/>
  <c r="AQ51" i="91" s="1"/>
  <c r="Z51" i="83"/>
  <c r="Y54" i="95"/>
  <c r="X54" i="95"/>
  <c r="AI56" i="104"/>
  <c r="AN56" i="104"/>
  <c r="AI52" i="16"/>
  <c r="AN52" i="16"/>
  <c r="AE48" i="43"/>
  <c r="AF48" i="43"/>
  <c r="AO48" i="43" s="1"/>
  <c r="AG48" i="43"/>
  <c r="AP48" i="43" s="1"/>
  <c r="W49" i="43"/>
  <c r="AH59" i="101"/>
  <c r="AQ59" i="101" s="1"/>
  <c r="AR51" i="41"/>
  <c r="AR53" i="44"/>
  <c r="W47" i="48"/>
  <c r="AE46" i="48"/>
  <c r="AF46" i="48"/>
  <c r="AO46" i="48" s="1"/>
  <c r="AG46" i="48"/>
  <c r="AP46" i="48" s="1"/>
  <c r="AR50" i="91"/>
  <c r="AR47" i="99"/>
  <c r="AG59" i="46"/>
  <c r="AP59" i="46" s="1"/>
  <c r="AE59" i="46"/>
  <c r="AF59" i="46"/>
  <c r="AO59" i="46" s="1"/>
  <c r="W60" i="46"/>
  <c r="AH50" i="103"/>
  <c r="AQ50" i="103" s="1"/>
  <c r="Z49" i="87"/>
  <c r="AH55" i="96"/>
  <c r="AQ55" i="96" s="1"/>
  <c r="AH53" i="54"/>
  <c r="AQ53" i="54" s="1"/>
  <c r="W55" i="44"/>
  <c r="AF54" i="44"/>
  <c r="AO54" i="44" s="1"/>
  <c r="AG54" i="44"/>
  <c r="AP54" i="44" s="1"/>
  <c r="AE54" i="44"/>
  <c r="Y45" i="94"/>
  <c r="X45" i="94"/>
  <c r="Y60" i="105"/>
  <c r="X60" i="105"/>
  <c r="AI46" i="98"/>
  <c r="AN46" i="98"/>
  <c r="Y48" i="82"/>
  <c r="X48" i="82"/>
  <c r="Z46" i="50"/>
  <c r="AH46" i="50"/>
  <c r="AQ46" i="50" s="1"/>
  <c r="AF62" i="97"/>
  <c r="AO62" i="97" s="1"/>
  <c r="AE62" i="97"/>
  <c r="W63" i="97"/>
  <c r="AG62" i="97"/>
  <c r="AP62" i="97" s="1"/>
  <c r="Y55" i="84"/>
  <c r="Z55" i="84"/>
  <c r="X55" i="84"/>
  <c r="AR56" i="92"/>
  <c r="Z59" i="101"/>
  <c r="AR47" i="43"/>
  <c r="AR54" i="20"/>
  <c r="AH51" i="11"/>
  <c r="AQ51" i="11" s="1"/>
  <c r="Z50" i="103"/>
  <c r="AH57" i="92"/>
  <c r="AQ57" i="92" s="1"/>
  <c r="AI54" i="100"/>
  <c r="AN54" i="100"/>
  <c r="AR50" i="49"/>
  <c r="AH56" i="53"/>
  <c r="AQ56" i="53" s="1"/>
  <c r="Z55" i="96"/>
  <c r="Z53" i="54"/>
  <c r="AH54" i="44"/>
  <c r="AQ54" i="44" s="1"/>
  <c r="AI53" i="13"/>
  <c r="AN53" i="13"/>
  <c r="AI48" i="42"/>
  <c r="AN48" i="42"/>
  <c r="AI53" i="95"/>
  <c r="AN53" i="95"/>
  <c r="Y61" i="89"/>
  <c r="X61" i="89"/>
  <c r="Z61" i="89" s="1"/>
  <c r="X55" i="45"/>
  <c r="Y55" i="45"/>
  <c r="Z55" i="45" s="1"/>
  <c r="AI44" i="94"/>
  <c r="AN44" i="94"/>
  <c r="Y51" i="55"/>
  <c r="X51" i="55"/>
  <c r="AR52" i="54"/>
  <c r="AH52" i="41"/>
  <c r="AQ52" i="41" s="1"/>
  <c r="AH51" i="49"/>
  <c r="AQ51" i="49" s="1"/>
  <c r="Z52" i="41"/>
  <c r="Z51" i="49"/>
  <c r="Y56" i="52"/>
  <c r="X56" i="52"/>
  <c r="Z56" i="52" s="1"/>
  <c r="AI54" i="84"/>
  <c r="AN54" i="84"/>
  <c r="AI57" i="93"/>
  <c r="AN57" i="93"/>
  <c r="AH46" i="48"/>
  <c r="AQ46" i="48" s="1"/>
  <c r="Z51" i="11"/>
  <c r="W47" i="85"/>
  <c r="AE46" i="85"/>
  <c r="AG46" i="85"/>
  <c r="AP46" i="85" s="1"/>
  <c r="AF46" i="85"/>
  <c r="AO46" i="85" s="1"/>
  <c r="AR49" i="18"/>
  <c r="Z57" i="92"/>
  <c r="Y55" i="100"/>
  <c r="X55" i="100"/>
  <c r="Z50" i="18"/>
  <c r="AH50" i="18"/>
  <c r="AQ50" i="18" s="1"/>
  <c r="Z56" i="53"/>
  <c r="Y46" i="102"/>
  <c r="X46" i="102"/>
  <c r="AR45" i="35"/>
  <c r="Y54" i="13"/>
  <c r="Z54" i="13" s="1"/>
  <c r="X54" i="13"/>
  <c r="Y49" i="42"/>
  <c r="X49" i="42"/>
  <c r="Y57" i="104"/>
  <c r="X57" i="104"/>
  <c r="AI60" i="89"/>
  <c r="AN60" i="89"/>
  <c r="AI54" i="45"/>
  <c r="AN54" i="45"/>
  <c r="Y58" i="15"/>
  <c r="X58" i="15"/>
  <c r="Z58" i="15" s="1"/>
  <c r="Y47" i="98"/>
  <c r="X47" i="98"/>
  <c r="AI47" i="82"/>
  <c r="AN47" i="82"/>
  <c r="Y51" i="10"/>
  <c r="Z51" i="10"/>
  <c r="X51" i="10"/>
  <c r="AR48" i="87"/>
  <c r="AH48" i="99"/>
  <c r="AQ48" i="99" s="1"/>
  <c r="AR50" i="83"/>
  <c r="AR45" i="48"/>
  <c r="AR54" i="96"/>
  <c r="AR53" i="86"/>
  <c r="AH46" i="90"/>
  <c r="AQ46" i="90" s="1"/>
  <c r="AH46" i="35"/>
  <c r="AQ46" i="35" s="1"/>
  <c r="AR59" i="32"/>
  <c r="AI45" i="102"/>
  <c r="AN45" i="102"/>
  <c r="AH55" i="20"/>
  <c r="AQ55" i="20" s="1"/>
  <c r="AH54" i="86"/>
  <c r="AQ54" i="86" s="1"/>
  <c r="AR55" i="53"/>
  <c r="AI57" i="15"/>
  <c r="AN57" i="15"/>
  <c r="Z45" i="94" l="1"/>
  <c r="W46" i="94"/>
  <c r="AE45" i="94"/>
  <c r="AF45" i="94"/>
  <c r="AO45" i="94" s="1"/>
  <c r="AG45" i="94"/>
  <c r="AP45" i="94" s="1"/>
  <c r="AG54" i="13"/>
  <c r="AP54" i="13" s="1"/>
  <c r="AE54" i="13"/>
  <c r="AF54" i="13"/>
  <c r="AO54" i="13" s="1"/>
  <c r="W55" i="13"/>
  <c r="W59" i="15"/>
  <c r="AG58" i="15"/>
  <c r="AP58" i="15" s="1"/>
  <c r="AF58" i="15"/>
  <c r="AO58" i="15" s="1"/>
  <c r="AE58" i="15"/>
  <c r="Z57" i="104"/>
  <c r="AH57" i="104"/>
  <c r="AQ57" i="104" s="1"/>
  <c r="Y47" i="85"/>
  <c r="X47" i="85"/>
  <c r="AF56" i="52"/>
  <c r="AO56" i="52" s="1"/>
  <c r="AG56" i="52"/>
  <c r="AP56" i="52" s="1"/>
  <c r="AE56" i="52"/>
  <c r="W57" i="52"/>
  <c r="AH61" i="89"/>
  <c r="AQ61" i="89" s="1"/>
  <c r="AR48" i="42"/>
  <c r="AR54" i="100"/>
  <c r="AG50" i="103"/>
  <c r="AP50" i="103" s="1"/>
  <c r="W51" i="103"/>
  <c r="AE50" i="103"/>
  <c r="AF50" i="103"/>
  <c r="AO50" i="103" s="1"/>
  <c r="Y63" i="97"/>
  <c r="X63" i="97"/>
  <c r="Y55" i="44"/>
  <c r="X55" i="44"/>
  <c r="Z55" i="44" s="1"/>
  <c r="Y60" i="46"/>
  <c r="X60" i="46"/>
  <c r="Y47" i="48"/>
  <c r="X47" i="48"/>
  <c r="Z47" i="48" s="1"/>
  <c r="AR56" i="104"/>
  <c r="AH58" i="93"/>
  <c r="AQ58" i="93" s="1"/>
  <c r="AF53" i="16"/>
  <c r="AO53" i="16" s="1"/>
  <c r="W54" i="16"/>
  <c r="AG53" i="16"/>
  <c r="AP53" i="16" s="1"/>
  <c r="AE53" i="16"/>
  <c r="AI46" i="35"/>
  <c r="AN46" i="35"/>
  <c r="Y53" i="88"/>
  <c r="X53" i="88"/>
  <c r="AR47" i="82"/>
  <c r="AF56" i="53"/>
  <c r="AO56" i="53" s="1"/>
  <c r="AE56" i="53"/>
  <c r="AN56" i="53" s="1"/>
  <c r="AG56" i="53"/>
  <c r="W57" i="53"/>
  <c r="AE50" i="18"/>
  <c r="AG50" i="18"/>
  <c r="AP50" i="18" s="1"/>
  <c r="AF50" i="18"/>
  <c r="AO50" i="18" s="1"/>
  <c r="W51" i="18"/>
  <c r="W52" i="11"/>
  <c r="AE51" i="11"/>
  <c r="AF51" i="11"/>
  <c r="AO51" i="11" s="1"/>
  <c r="AG51" i="11"/>
  <c r="AP51" i="11" s="1"/>
  <c r="AG61" i="89"/>
  <c r="AP61" i="89" s="1"/>
  <c r="AF61" i="89"/>
  <c r="AO61" i="89" s="1"/>
  <c r="AE61" i="89"/>
  <c r="W62" i="89"/>
  <c r="AH55" i="84"/>
  <c r="AQ55" i="84" s="1"/>
  <c r="AI62" i="97"/>
  <c r="AN62" i="97"/>
  <c r="AR46" i="98"/>
  <c r="AH54" i="95"/>
  <c r="AQ54" i="95" s="1"/>
  <c r="Z58" i="93"/>
  <c r="Y56" i="20"/>
  <c r="X56" i="20"/>
  <c r="Y47" i="35"/>
  <c r="X47" i="35"/>
  <c r="Z47" i="35" s="1"/>
  <c r="AH47" i="98"/>
  <c r="AQ47" i="98" s="1"/>
  <c r="AH49" i="42"/>
  <c r="AQ49" i="42" s="1"/>
  <c r="AH55" i="100"/>
  <c r="AQ55" i="100" s="1"/>
  <c r="AR57" i="93"/>
  <c r="AF51" i="49"/>
  <c r="AO51" i="49" s="1"/>
  <c r="AG51" i="49"/>
  <c r="AP51" i="49" s="1"/>
  <c r="W52" i="49"/>
  <c r="AE51" i="49"/>
  <c r="AR44" i="94"/>
  <c r="AR53" i="13"/>
  <c r="AE53" i="54"/>
  <c r="W54" i="54"/>
  <c r="AF53" i="54"/>
  <c r="AO53" i="54" s="1"/>
  <c r="AG53" i="54"/>
  <c r="AP53" i="54" s="1"/>
  <c r="W56" i="84"/>
  <c r="AF55" i="84"/>
  <c r="AO55" i="84" s="1"/>
  <c r="AE55" i="84"/>
  <c r="AG55" i="84"/>
  <c r="AP55" i="84" s="1"/>
  <c r="AE46" i="50"/>
  <c r="AG46" i="50"/>
  <c r="AP46" i="50" s="1"/>
  <c r="AF46" i="50"/>
  <c r="AO46" i="50" s="1"/>
  <c r="W47" i="50"/>
  <c r="AH60" i="105"/>
  <c r="AQ60" i="105" s="1"/>
  <c r="AI59" i="46"/>
  <c r="AN59" i="46"/>
  <c r="AI48" i="43"/>
  <c r="AN48" i="43"/>
  <c r="Z54" i="95"/>
  <c r="AI58" i="47"/>
  <c r="AN58" i="47"/>
  <c r="AR50" i="55"/>
  <c r="AI54" i="86"/>
  <c r="AP54" i="86"/>
  <c r="AI51" i="91"/>
  <c r="AN51" i="91"/>
  <c r="AR57" i="15"/>
  <c r="AH51" i="10"/>
  <c r="AQ51" i="10" s="1"/>
  <c r="Z47" i="98"/>
  <c r="AR54" i="45"/>
  <c r="Z49" i="42"/>
  <c r="Z55" i="100"/>
  <c r="AG52" i="41"/>
  <c r="AP52" i="41" s="1"/>
  <c r="AF52" i="41"/>
  <c r="AO52" i="41" s="1"/>
  <c r="AE52" i="41"/>
  <c r="W53" i="41"/>
  <c r="W56" i="96"/>
  <c r="AE55" i="96"/>
  <c r="AF55" i="96"/>
  <c r="AO55" i="96" s="1"/>
  <c r="AG55" i="96"/>
  <c r="AP55" i="96" s="1"/>
  <c r="AH48" i="82"/>
  <c r="AQ48" i="82" s="1"/>
  <c r="Z60" i="105"/>
  <c r="AI54" i="44"/>
  <c r="AN54" i="44"/>
  <c r="W61" i="32"/>
  <c r="AG60" i="32"/>
  <c r="AP60" i="32" s="1"/>
  <c r="AF60" i="32"/>
  <c r="AO60" i="32" s="1"/>
  <c r="AE60" i="32"/>
  <c r="Y55" i="86"/>
  <c r="X55" i="86"/>
  <c r="AI55" i="20"/>
  <c r="AN55" i="20"/>
  <c r="Y47" i="90"/>
  <c r="Z47" i="90" s="1"/>
  <c r="X47" i="90"/>
  <c r="AI52" i="88"/>
  <c r="AN52" i="88"/>
  <c r="Y49" i="99"/>
  <c r="X49" i="99"/>
  <c r="Z49" i="99" s="1"/>
  <c r="AF51" i="10"/>
  <c r="AO51" i="10" s="1"/>
  <c r="AE51" i="10"/>
  <c r="W52" i="10"/>
  <c r="AG51" i="10"/>
  <c r="AP51" i="10" s="1"/>
  <c r="AH46" i="102"/>
  <c r="AQ46" i="102" s="1"/>
  <c r="AR54" i="84"/>
  <c r="AH51" i="55"/>
  <c r="AQ51" i="55" s="1"/>
  <c r="AG55" i="45"/>
  <c r="AP55" i="45" s="1"/>
  <c r="AF55" i="45"/>
  <c r="AO55" i="45" s="1"/>
  <c r="W56" i="45"/>
  <c r="AE55" i="45"/>
  <c r="AR53" i="95"/>
  <c r="AE59" i="101"/>
  <c r="AG59" i="101"/>
  <c r="AP59" i="101" s="1"/>
  <c r="W60" i="101"/>
  <c r="AF59" i="101"/>
  <c r="AO59" i="101" s="1"/>
  <c r="Z48" i="82"/>
  <c r="AR52" i="16"/>
  <c r="W52" i="83"/>
  <c r="AF51" i="83"/>
  <c r="AO51" i="83" s="1"/>
  <c r="AE51" i="83"/>
  <c r="AG51" i="83"/>
  <c r="AP51" i="83" s="1"/>
  <c r="AE55" i="51"/>
  <c r="AF55" i="51"/>
  <c r="AO55" i="51" s="1"/>
  <c r="AG55" i="51"/>
  <c r="AP55" i="51" s="1"/>
  <c r="W56" i="51"/>
  <c r="AR55" i="52"/>
  <c r="AR59" i="105"/>
  <c r="Y52" i="91"/>
  <c r="X52" i="91"/>
  <c r="AI46" i="90"/>
  <c r="AN46" i="90"/>
  <c r="AI48" i="99"/>
  <c r="AN48" i="99"/>
  <c r="AR45" i="102"/>
  <c r="AH58" i="15"/>
  <c r="AQ58" i="15" s="1"/>
  <c r="AR60" i="89"/>
  <c r="AH54" i="13"/>
  <c r="AQ54" i="13" s="1"/>
  <c r="Z46" i="102"/>
  <c r="AG57" i="92"/>
  <c r="AP57" i="92" s="1"/>
  <c r="W58" i="92"/>
  <c r="AF57" i="92"/>
  <c r="AO57" i="92" s="1"/>
  <c r="AE57" i="92"/>
  <c r="AI46" i="85"/>
  <c r="AN46" i="85"/>
  <c r="AH56" i="52"/>
  <c r="AQ56" i="52" s="1"/>
  <c r="Z51" i="55"/>
  <c r="AH55" i="45"/>
  <c r="AQ55" i="45" s="1"/>
  <c r="AH45" i="94"/>
  <c r="AQ45" i="94" s="1"/>
  <c r="W50" i="87"/>
  <c r="AG49" i="87"/>
  <c r="AP49" i="87" s="1"/>
  <c r="AF49" i="87"/>
  <c r="AO49" i="87" s="1"/>
  <c r="AE49" i="87"/>
  <c r="AI46" i="48"/>
  <c r="AN46" i="48"/>
  <c r="Y49" i="43"/>
  <c r="X49" i="43"/>
  <c r="Y59" i="47"/>
  <c r="X59" i="47"/>
  <c r="AH53" i="16"/>
  <c r="AQ53" i="16" s="1"/>
  <c r="AR50" i="10"/>
  <c r="Z59" i="47" l="1"/>
  <c r="Z52" i="91"/>
  <c r="AG52" i="91" s="1"/>
  <c r="AP52" i="91" s="1"/>
  <c r="W48" i="90"/>
  <c r="AG47" i="90"/>
  <c r="AP47" i="90" s="1"/>
  <c r="AF47" i="90"/>
  <c r="AO47" i="90" s="1"/>
  <c r="AE47" i="90"/>
  <c r="AF52" i="91"/>
  <c r="AO52" i="91" s="1"/>
  <c r="AE52" i="91"/>
  <c r="W53" i="91"/>
  <c r="AG59" i="47"/>
  <c r="AP59" i="47" s="1"/>
  <c r="AE59" i="47"/>
  <c r="AF59" i="47"/>
  <c r="AO59" i="47" s="1"/>
  <c r="W60" i="47"/>
  <c r="AI57" i="92"/>
  <c r="AN57" i="92"/>
  <c r="AG48" i="82"/>
  <c r="AP48" i="82" s="1"/>
  <c r="AE48" i="82"/>
  <c r="W49" i="82"/>
  <c r="AF48" i="82"/>
  <c r="AO48" i="82" s="1"/>
  <c r="AH49" i="99"/>
  <c r="AQ49" i="99" s="1"/>
  <c r="Y56" i="96"/>
  <c r="X56" i="96"/>
  <c r="AG55" i="100"/>
  <c r="AP55" i="100" s="1"/>
  <c r="AF55" i="100"/>
  <c r="AO55" i="100" s="1"/>
  <c r="AE55" i="100"/>
  <c r="W56" i="100"/>
  <c r="AR59" i="46"/>
  <c r="AE47" i="35"/>
  <c r="W48" i="35"/>
  <c r="AF47" i="35"/>
  <c r="AO47" i="35" s="1"/>
  <c r="AG47" i="35"/>
  <c r="AP47" i="35" s="1"/>
  <c r="Y57" i="53"/>
  <c r="X57" i="53"/>
  <c r="AH53" i="88"/>
  <c r="AQ53" i="88" s="1"/>
  <c r="AI53" i="16"/>
  <c r="AN53" i="16"/>
  <c r="AG47" i="48"/>
  <c r="AP47" i="48" s="1"/>
  <c r="W48" i="48"/>
  <c r="AF47" i="48"/>
  <c r="AO47" i="48" s="1"/>
  <c r="AE47" i="48"/>
  <c r="AF55" i="44"/>
  <c r="AO55" i="44" s="1"/>
  <c r="AG55" i="44"/>
  <c r="AP55" i="44" s="1"/>
  <c r="AE55" i="44"/>
  <c r="W56" i="44"/>
  <c r="AH47" i="85"/>
  <c r="AQ47" i="85" s="1"/>
  <c r="AH49" i="43"/>
  <c r="AQ49" i="43" s="1"/>
  <c r="Y56" i="51"/>
  <c r="X56" i="51"/>
  <c r="AI51" i="83"/>
  <c r="AN51" i="83"/>
  <c r="W50" i="99"/>
  <c r="AG49" i="99"/>
  <c r="AP49" i="99" s="1"/>
  <c r="AF49" i="99"/>
  <c r="AO49" i="99" s="1"/>
  <c r="AE49" i="99"/>
  <c r="AR54" i="44"/>
  <c r="W50" i="42"/>
  <c r="AF49" i="42"/>
  <c r="AO49" i="42" s="1"/>
  <c r="AG49" i="42"/>
  <c r="AP49" i="42" s="1"/>
  <c r="AE49" i="42"/>
  <c r="AR51" i="91"/>
  <c r="AR58" i="47"/>
  <c r="Y47" i="50"/>
  <c r="X47" i="50"/>
  <c r="Z47" i="50" s="1"/>
  <c r="AI55" i="84"/>
  <c r="AN55" i="84"/>
  <c r="Y54" i="54"/>
  <c r="X54" i="54"/>
  <c r="X51" i="18"/>
  <c r="Y51" i="18"/>
  <c r="AI56" i="53"/>
  <c r="AP56" i="53"/>
  <c r="Z53" i="88"/>
  <c r="AI50" i="103"/>
  <c r="AN50" i="103"/>
  <c r="Z47" i="85"/>
  <c r="Y59" i="15"/>
  <c r="X59" i="15"/>
  <c r="AR48" i="99"/>
  <c r="AI60" i="32"/>
  <c r="AN60" i="32"/>
  <c r="W61" i="105"/>
  <c r="AF60" i="105"/>
  <c r="AO60" i="105" s="1"/>
  <c r="AG60" i="105"/>
  <c r="AP60" i="105" s="1"/>
  <c r="AE60" i="105"/>
  <c r="Y53" i="41"/>
  <c r="X53" i="41"/>
  <c r="W55" i="95"/>
  <c r="AG54" i="95"/>
  <c r="AP54" i="95" s="1"/>
  <c r="AF54" i="95"/>
  <c r="AO54" i="95" s="1"/>
  <c r="AE54" i="95"/>
  <c r="AI53" i="54"/>
  <c r="AN53" i="54"/>
  <c r="AI51" i="49"/>
  <c r="AN51" i="49"/>
  <c r="AH56" i="20"/>
  <c r="AQ56" i="20" s="1"/>
  <c r="AR62" i="97"/>
  <c r="Y54" i="16"/>
  <c r="X54" i="16"/>
  <c r="Z54" i="16" s="1"/>
  <c r="AH60" i="46"/>
  <c r="AQ60" i="46" s="1"/>
  <c r="AH63" i="97"/>
  <c r="AQ63" i="97" s="1"/>
  <c r="Y51" i="103"/>
  <c r="X51" i="103"/>
  <c r="Z51" i="103" s="1"/>
  <c r="Y57" i="52"/>
  <c r="X57" i="52"/>
  <c r="AG57" i="104"/>
  <c r="AP57" i="104" s="1"/>
  <c r="AF57" i="104"/>
  <c r="AO57" i="104" s="1"/>
  <c r="AE57" i="104"/>
  <c r="W58" i="104"/>
  <c r="Y58" i="92"/>
  <c r="X58" i="92"/>
  <c r="AG51" i="55"/>
  <c r="AP51" i="55" s="1"/>
  <c r="W52" i="55"/>
  <c r="AF51" i="55"/>
  <c r="AO51" i="55" s="1"/>
  <c r="AE51" i="55"/>
  <c r="Y52" i="83"/>
  <c r="X52" i="83"/>
  <c r="Y60" i="101"/>
  <c r="X60" i="101"/>
  <c r="AI55" i="45"/>
  <c r="AN55" i="45"/>
  <c r="Y52" i="10"/>
  <c r="X52" i="10"/>
  <c r="AR55" i="20"/>
  <c r="AI52" i="41"/>
  <c r="AN52" i="41"/>
  <c r="AR54" i="86"/>
  <c r="Y56" i="84"/>
  <c r="X56" i="84"/>
  <c r="Z56" i="84" s="1"/>
  <c r="Y52" i="49"/>
  <c r="X52" i="49"/>
  <c r="Z56" i="20"/>
  <c r="Y62" i="89"/>
  <c r="X62" i="89"/>
  <c r="Z62" i="89" s="1"/>
  <c r="Z60" i="46"/>
  <c r="Z63" i="97"/>
  <c r="AI56" i="52"/>
  <c r="AN56" i="52"/>
  <c r="Y55" i="13"/>
  <c r="X55" i="13"/>
  <c r="AI49" i="87"/>
  <c r="AN49" i="87"/>
  <c r="Z49" i="43"/>
  <c r="AH59" i="47"/>
  <c r="AQ59" i="47" s="1"/>
  <c r="Y50" i="87"/>
  <c r="X50" i="87"/>
  <c r="Z50" i="87" s="1"/>
  <c r="AR46" i="85"/>
  <c r="AG46" i="102"/>
  <c r="AP46" i="102" s="1"/>
  <c r="AF46" i="102"/>
  <c r="AO46" i="102" s="1"/>
  <c r="AE46" i="102"/>
  <c r="W47" i="102"/>
  <c r="AR46" i="90"/>
  <c r="AI55" i="51"/>
  <c r="AN55" i="51"/>
  <c r="Y56" i="45"/>
  <c r="X56" i="45"/>
  <c r="AI51" i="10"/>
  <c r="AN51" i="10"/>
  <c r="AR52" i="88"/>
  <c r="AH55" i="86"/>
  <c r="AQ55" i="86" s="1"/>
  <c r="AG47" i="98"/>
  <c r="AP47" i="98" s="1"/>
  <c r="W48" i="98"/>
  <c r="AF47" i="98"/>
  <c r="AO47" i="98" s="1"/>
  <c r="AE47" i="98"/>
  <c r="AR48" i="43"/>
  <c r="AI46" i="50"/>
  <c r="AN46" i="50"/>
  <c r="AI61" i="89"/>
  <c r="AN61" i="89"/>
  <c r="AI51" i="11"/>
  <c r="AN51" i="11"/>
  <c r="AI50" i="18"/>
  <c r="AN50" i="18"/>
  <c r="AR46" i="35"/>
  <c r="AI58" i="15"/>
  <c r="AN58" i="15"/>
  <c r="AI45" i="94"/>
  <c r="AN45" i="94"/>
  <c r="AR46" i="48"/>
  <c r="AH52" i="91"/>
  <c r="AQ52" i="91" s="1"/>
  <c r="AI59" i="101"/>
  <c r="AN59" i="101"/>
  <c r="AH47" i="90"/>
  <c r="AQ47" i="90" s="1"/>
  <c r="Z55" i="86"/>
  <c r="Y61" i="32"/>
  <c r="X61" i="32"/>
  <c r="AI55" i="96"/>
  <c r="AN55" i="96"/>
  <c r="AH47" i="35"/>
  <c r="AQ47" i="35" s="1"/>
  <c r="W59" i="93"/>
  <c r="AG58" i="93"/>
  <c r="AP58" i="93" s="1"/>
  <c r="AE58" i="93"/>
  <c r="AF58" i="93"/>
  <c r="AO58" i="93" s="1"/>
  <c r="Y52" i="11"/>
  <c r="X52" i="11"/>
  <c r="AH47" i="48"/>
  <c r="AQ47" i="48" s="1"/>
  <c r="AH55" i="44"/>
  <c r="AQ55" i="44" s="1"/>
  <c r="AI54" i="13"/>
  <c r="AN54" i="13"/>
  <c r="Y46" i="94"/>
  <c r="X46" i="94"/>
  <c r="Z52" i="11" l="1"/>
  <c r="AE47" i="50"/>
  <c r="AF47" i="50"/>
  <c r="AO47" i="50" s="1"/>
  <c r="AG47" i="50"/>
  <c r="AP47" i="50" s="1"/>
  <c r="W48" i="50"/>
  <c r="AG52" i="11"/>
  <c r="AP52" i="11" s="1"/>
  <c r="AF52" i="11"/>
  <c r="AO52" i="11" s="1"/>
  <c r="AE52" i="11"/>
  <c r="W53" i="11"/>
  <c r="AG54" i="16"/>
  <c r="AP54" i="16" s="1"/>
  <c r="AE54" i="16"/>
  <c r="W55" i="16"/>
  <c r="AF54" i="16"/>
  <c r="AO54" i="16" s="1"/>
  <c r="W56" i="86"/>
  <c r="AF55" i="86"/>
  <c r="AO55" i="86" s="1"/>
  <c r="AE55" i="86"/>
  <c r="AG55" i="86"/>
  <c r="AP55" i="86" s="1"/>
  <c r="AR51" i="11"/>
  <c r="AG62" i="89"/>
  <c r="AP62" i="89" s="1"/>
  <c r="AF62" i="89"/>
  <c r="AO62" i="89" s="1"/>
  <c r="AE62" i="89"/>
  <c r="W63" i="89"/>
  <c r="AH58" i="92"/>
  <c r="AQ58" i="92" s="1"/>
  <c r="AH51" i="18"/>
  <c r="AQ51" i="18" s="1"/>
  <c r="Y50" i="99"/>
  <c r="X50" i="99"/>
  <c r="AH56" i="96"/>
  <c r="AQ56" i="96" s="1"/>
  <c r="AR55" i="51"/>
  <c r="AF49" i="43"/>
  <c r="AO49" i="43" s="1"/>
  <c r="AG49" i="43"/>
  <c r="AP49" i="43" s="1"/>
  <c r="AE49" i="43"/>
  <c r="W50" i="43"/>
  <c r="AH60" i="101"/>
  <c r="AQ60" i="101" s="1"/>
  <c r="Z58" i="92"/>
  <c r="AR53" i="54"/>
  <c r="AH53" i="41"/>
  <c r="AQ53" i="41" s="1"/>
  <c r="AH59" i="15"/>
  <c r="AQ59" i="15" s="1"/>
  <c r="W54" i="88"/>
  <c r="AG53" i="88"/>
  <c r="AP53" i="88" s="1"/>
  <c r="AE53" i="88"/>
  <c r="AF53" i="88"/>
  <c r="AO53" i="88" s="1"/>
  <c r="AH54" i="54"/>
  <c r="AQ54" i="54" s="1"/>
  <c r="Z56" i="96"/>
  <c r="AI55" i="44"/>
  <c r="AN55" i="44"/>
  <c r="Y48" i="48"/>
  <c r="X48" i="48"/>
  <c r="AR61" i="89"/>
  <c r="AI47" i="98"/>
  <c r="AN47" i="98"/>
  <c r="AR51" i="10"/>
  <c r="AR56" i="52"/>
  <c r="AG56" i="20"/>
  <c r="AP56" i="20" s="1"/>
  <c r="AE56" i="20"/>
  <c r="AF56" i="20"/>
  <c r="AO56" i="20" s="1"/>
  <c r="W57" i="20"/>
  <c r="AH52" i="10"/>
  <c r="AQ52" i="10" s="1"/>
  <c r="Z60" i="101"/>
  <c r="AI51" i="55"/>
  <c r="AN51" i="55"/>
  <c r="AH57" i="52"/>
  <c r="AQ57" i="52" s="1"/>
  <c r="Z53" i="41"/>
  <c r="Y61" i="105"/>
  <c r="X61" i="105"/>
  <c r="Z59" i="15"/>
  <c r="Z54" i="54"/>
  <c r="AI49" i="42"/>
  <c r="AN49" i="42"/>
  <c r="AR51" i="83"/>
  <c r="Y56" i="100"/>
  <c r="X56" i="100"/>
  <c r="AR57" i="92"/>
  <c r="AI47" i="90"/>
  <c r="AN47" i="90"/>
  <c r="AR58" i="15"/>
  <c r="AI46" i="102"/>
  <c r="AN46" i="102"/>
  <c r="Y59" i="93"/>
  <c r="X59" i="93"/>
  <c r="AR59" i="101"/>
  <c r="AR55" i="96"/>
  <c r="AH46" i="94"/>
  <c r="AQ46" i="94" s="1"/>
  <c r="AH61" i="32"/>
  <c r="AQ61" i="32" s="1"/>
  <c r="AH56" i="45"/>
  <c r="AQ56" i="45" s="1"/>
  <c r="AR49" i="87"/>
  <c r="AF63" i="97"/>
  <c r="AO63" i="97" s="1"/>
  <c r="AE63" i="97"/>
  <c r="W64" i="97"/>
  <c r="AG63" i="97"/>
  <c r="AP63" i="97" s="1"/>
  <c r="Z52" i="49"/>
  <c r="AH52" i="49"/>
  <c r="AQ52" i="49" s="1"/>
  <c r="Z52" i="10"/>
  <c r="Z57" i="52"/>
  <c r="AI54" i="95"/>
  <c r="AN54" i="95"/>
  <c r="AR56" i="53"/>
  <c r="AI49" i="99"/>
  <c r="AN49" i="99"/>
  <c r="AH56" i="51"/>
  <c r="AQ56" i="51" s="1"/>
  <c r="AR53" i="16"/>
  <c r="AH57" i="53"/>
  <c r="AQ57" i="53" s="1"/>
  <c r="Y48" i="35"/>
  <c r="X48" i="35"/>
  <c r="AI55" i="100"/>
  <c r="AN55" i="100"/>
  <c r="Y53" i="91"/>
  <c r="X53" i="91"/>
  <c r="W57" i="84"/>
  <c r="AG56" i="84"/>
  <c r="AP56" i="84" s="1"/>
  <c r="AE56" i="84"/>
  <c r="AF56" i="84"/>
  <c r="AO56" i="84" s="1"/>
  <c r="AR55" i="45"/>
  <c r="AF51" i="103"/>
  <c r="AO51" i="103" s="1"/>
  <c r="AE51" i="103"/>
  <c r="W52" i="103"/>
  <c r="AG51" i="103"/>
  <c r="AP51" i="103" s="1"/>
  <c r="AH54" i="16"/>
  <c r="AQ54" i="16" s="1"/>
  <c r="Y55" i="95"/>
  <c r="X55" i="95"/>
  <c r="Z55" i="95" s="1"/>
  <c r="AR50" i="103"/>
  <c r="AH47" i="50"/>
  <c r="AQ47" i="50" s="1"/>
  <c r="Z61" i="32"/>
  <c r="AR45" i="94"/>
  <c r="AR50" i="18"/>
  <c r="AR46" i="50"/>
  <c r="Y48" i="98"/>
  <c r="X48" i="98"/>
  <c r="Z56" i="45"/>
  <c r="AH55" i="13"/>
  <c r="AQ55" i="13" s="1"/>
  <c r="W61" i="46"/>
  <c r="AG60" i="46"/>
  <c r="AP60" i="46" s="1"/>
  <c r="AE60" i="46"/>
  <c r="AF60" i="46"/>
  <c r="AO60" i="46" s="1"/>
  <c r="AH52" i="83"/>
  <c r="AQ52" i="83" s="1"/>
  <c r="Y52" i="55"/>
  <c r="X52" i="55"/>
  <c r="Z52" i="55" s="1"/>
  <c r="X58" i="104"/>
  <c r="Y58" i="104"/>
  <c r="AR60" i="32"/>
  <c r="AG47" i="85"/>
  <c r="AP47" i="85" s="1"/>
  <c r="W48" i="85"/>
  <c r="AF47" i="85"/>
  <c r="AO47" i="85" s="1"/>
  <c r="AE47" i="85"/>
  <c r="Z51" i="18"/>
  <c r="Z56" i="51"/>
  <c r="AI47" i="48"/>
  <c r="AN47" i="48"/>
  <c r="Z57" i="53"/>
  <c r="AI47" i="35"/>
  <c r="AN47" i="35"/>
  <c r="Y49" i="82"/>
  <c r="X49" i="82"/>
  <c r="Y60" i="47"/>
  <c r="X60" i="47"/>
  <c r="AI52" i="91"/>
  <c r="AN52" i="91"/>
  <c r="AH52" i="11"/>
  <c r="AQ52" i="11" s="1"/>
  <c r="AG50" i="87"/>
  <c r="AP50" i="87" s="1"/>
  <c r="AF50" i="87"/>
  <c r="AO50" i="87" s="1"/>
  <c r="AE50" i="87"/>
  <c r="W51" i="87"/>
  <c r="AI59" i="47"/>
  <c r="AN59" i="47"/>
  <c r="AR54" i="13"/>
  <c r="Z46" i="94"/>
  <c r="AI58" i="93"/>
  <c r="AN58" i="93"/>
  <c r="Y47" i="102"/>
  <c r="X47" i="102"/>
  <c r="AH50" i="87"/>
  <c r="AQ50" i="87" s="1"/>
  <c r="Z55" i="13"/>
  <c r="AH62" i="89"/>
  <c r="AQ62" i="89" s="1"/>
  <c r="AH56" i="84"/>
  <c r="AQ56" i="84" s="1"/>
  <c r="AR52" i="41"/>
  <c r="Z52" i="83"/>
  <c r="AI57" i="104"/>
  <c r="AN57" i="104"/>
  <c r="AH51" i="103"/>
  <c r="AQ51" i="103" s="1"/>
  <c r="AR51" i="49"/>
  <c r="AI60" i="105"/>
  <c r="AN60" i="105"/>
  <c r="AR55" i="84"/>
  <c r="Y50" i="42"/>
  <c r="X50" i="42"/>
  <c r="X56" i="44"/>
  <c r="Z56" i="44" s="1"/>
  <c r="Y56" i="44"/>
  <c r="AI48" i="82"/>
  <c r="AN48" i="82"/>
  <c r="Y48" i="90"/>
  <c r="X48" i="90"/>
  <c r="Z48" i="90" s="1"/>
  <c r="Z58" i="104" l="1"/>
  <c r="W56" i="95"/>
  <c r="AE55" i="95"/>
  <c r="AG55" i="95"/>
  <c r="AP55" i="95" s="1"/>
  <c r="AF55" i="95"/>
  <c r="AO55" i="95" s="1"/>
  <c r="AG58" i="104"/>
  <c r="AP58" i="104" s="1"/>
  <c r="W59" i="104"/>
  <c r="AE58" i="104"/>
  <c r="AF58" i="104"/>
  <c r="AO58" i="104" s="1"/>
  <c r="AF52" i="55"/>
  <c r="AO52" i="55" s="1"/>
  <c r="AG52" i="55"/>
  <c r="AP52" i="55" s="1"/>
  <c r="AE52" i="55"/>
  <c r="W53" i="55"/>
  <c r="AE48" i="90"/>
  <c r="W49" i="90"/>
  <c r="AF48" i="90"/>
  <c r="AO48" i="90" s="1"/>
  <c r="AG48" i="90"/>
  <c r="AP48" i="90" s="1"/>
  <c r="AH60" i="47"/>
  <c r="AQ60" i="47" s="1"/>
  <c r="AE51" i="18"/>
  <c r="W52" i="18"/>
  <c r="AG51" i="18"/>
  <c r="AP51" i="18" s="1"/>
  <c r="AF51" i="18"/>
  <c r="AO51" i="18" s="1"/>
  <c r="AH48" i="98"/>
  <c r="AQ48" i="98" s="1"/>
  <c r="Y57" i="84"/>
  <c r="X57" i="84"/>
  <c r="AH48" i="35"/>
  <c r="AQ48" i="35" s="1"/>
  <c r="AH56" i="100"/>
  <c r="AQ56" i="100" s="1"/>
  <c r="AR49" i="42"/>
  <c r="W54" i="41"/>
  <c r="AE53" i="41"/>
  <c r="AF53" i="41"/>
  <c r="AO53" i="41" s="1"/>
  <c r="AG53" i="41"/>
  <c r="AP53" i="41" s="1"/>
  <c r="AR47" i="98"/>
  <c r="Y54" i="88"/>
  <c r="X54" i="88"/>
  <c r="Z54" i="88" s="1"/>
  <c r="AR59" i="47"/>
  <c r="AR52" i="91"/>
  <c r="W57" i="45"/>
  <c r="AE56" i="45"/>
  <c r="AG56" i="45"/>
  <c r="AP56" i="45" s="1"/>
  <c r="AF56" i="45"/>
  <c r="AO56" i="45" s="1"/>
  <c r="AR46" i="102"/>
  <c r="AI54" i="16"/>
  <c r="AN54" i="16"/>
  <c r="AF56" i="44"/>
  <c r="AO56" i="44" s="1"/>
  <c r="W57" i="44"/>
  <c r="AE56" i="44"/>
  <c r="AG56" i="44"/>
  <c r="AP56" i="44" s="1"/>
  <c r="AR57" i="104"/>
  <c r="AG52" i="83"/>
  <c r="AP52" i="83" s="1"/>
  <c r="AF52" i="83"/>
  <c r="AO52" i="83" s="1"/>
  <c r="AE52" i="83"/>
  <c r="W53" i="83"/>
  <c r="AF46" i="94"/>
  <c r="AO46" i="94" s="1"/>
  <c r="AG46" i="94"/>
  <c r="AP46" i="94" s="1"/>
  <c r="AE46" i="94"/>
  <c r="W47" i="94"/>
  <c r="Z60" i="47"/>
  <c r="Z48" i="98"/>
  <c r="AH53" i="91"/>
  <c r="AQ53" i="91" s="1"/>
  <c r="Z48" i="35"/>
  <c r="Y64" i="97"/>
  <c r="X64" i="97"/>
  <c r="AH59" i="93"/>
  <c r="AQ59" i="93" s="1"/>
  <c r="Z56" i="100"/>
  <c r="AG54" i="54"/>
  <c r="AP54" i="54" s="1"/>
  <c r="W55" i="54"/>
  <c r="AE54" i="54"/>
  <c r="AF54" i="54"/>
  <c r="AO54" i="54" s="1"/>
  <c r="AR51" i="55"/>
  <c r="AR55" i="44"/>
  <c r="AG58" i="92"/>
  <c r="AP58" i="92" s="1"/>
  <c r="AF58" i="92"/>
  <c r="AO58" i="92" s="1"/>
  <c r="AE58" i="92"/>
  <c r="W59" i="92"/>
  <c r="AH50" i="99"/>
  <c r="AQ50" i="99" s="1"/>
  <c r="Y56" i="86"/>
  <c r="X56" i="86"/>
  <c r="Y48" i="50"/>
  <c r="Z48" i="50" s="1"/>
  <c r="X48" i="50"/>
  <c r="AR58" i="93"/>
  <c r="Y51" i="87"/>
  <c r="Z51" i="87"/>
  <c r="X51" i="87"/>
  <c r="AH56" i="44"/>
  <c r="AQ56" i="44" s="1"/>
  <c r="W56" i="13"/>
  <c r="AG55" i="13"/>
  <c r="AP55" i="13" s="1"/>
  <c r="AF55" i="13"/>
  <c r="AO55" i="13" s="1"/>
  <c r="AE55" i="13"/>
  <c r="AH47" i="102"/>
  <c r="AQ47" i="102" s="1"/>
  <c r="AI50" i="87"/>
  <c r="AN50" i="87"/>
  <c r="AF57" i="53"/>
  <c r="AO57" i="53" s="1"/>
  <c r="W58" i="53"/>
  <c r="AE57" i="53"/>
  <c r="AG57" i="53"/>
  <c r="AP57" i="53" s="1"/>
  <c r="AI47" i="85"/>
  <c r="AN47" i="85"/>
  <c r="Z53" i="91"/>
  <c r="AR54" i="95"/>
  <c r="AI63" i="97"/>
  <c r="AN63" i="97"/>
  <c r="Z59" i="93"/>
  <c r="W60" i="15"/>
  <c r="AF59" i="15"/>
  <c r="AO59" i="15" s="1"/>
  <c r="AE59" i="15"/>
  <c r="AG59" i="15"/>
  <c r="AP59" i="15" s="1"/>
  <c r="W61" i="101"/>
  <c r="AE60" i="101"/>
  <c r="AG60" i="101"/>
  <c r="AP60" i="101" s="1"/>
  <c r="AF60" i="101"/>
  <c r="AO60" i="101" s="1"/>
  <c r="AF56" i="96"/>
  <c r="AO56" i="96" s="1"/>
  <c r="W57" i="96"/>
  <c r="AG56" i="96"/>
  <c r="AP56" i="96" s="1"/>
  <c r="AE56" i="96"/>
  <c r="X50" i="43"/>
  <c r="Y50" i="43"/>
  <c r="Z50" i="43" s="1"/>
  <c r="Z50" i="99"/>
  <c r="Y53" i="11"/>
  <c r="X53" i="11"/>
  <c r="AR48" i="82"/>
  <c r="AR55" i="100"/>
  <c r="AI55" i="86"/>
  <c r="AN55" i="86"/>
  <c r="AR60" i="105"/>
  <c r="Z47" i="102"/>
  <c r="AH49" i="82"/>
  <c r="AQ49" i="82" s="1"/>
  <c r="AI60" i="46"/>
  <c r="AN60" i="46"/>
  <c r="AF61" i="32"/>
  <c r="AO61" i="32" s="1"/>
  <c r="AE61" i="32"/>
  <c r="W62" i="32"/>
  <c r="AG61" i="32"/>
  <c r="AP61" i="32" s="1"/>
  <c r="Y52" i="103"/>
  <c r="X52" i="103"/>
  <c r="AF57" i="52"/>
  <c r="AO57" i="52" s="1"/>
  <c r="W58" i="52"/>
  <c r="AG57" i="52"/>
  <c r="AP57" i="52" s="1"/>
  <c r="AE57" i="52"/>
  <c r="AR47" i="90"/>
  <c r="AH61" i="105"/>
  <c r="AQ61" i="105" s="1"/>
  <c r="Y57" i="20"/>
  <c r="X57" i="20"/>
  <c r="Z57" i="20" s="1"/>
  <c r="AH48" i="48"/>
  <c r="AQ48" i="48" s="1"/>
  <c r="AI49" i="43"/>
  <c r="AN49" i="43"/>
  <c r="Y63" i="89"/>
  <c r="X63" i="89"/>
  <c r="AI52" i="11"/>
  <c r="AN52" i="11"/>
  <c r="W57" i="51"/>
  <c r="AG56" i="51"/>
  <c r="AP56" i="51" s="1"/>
  <c r="AE56" i="51"/>
  <c r="AF56" i="51"/>
  <c r="AO56" i="51" s="1"/>
  <c r="AH52" i="55"/>
  <c r="AQ52" i="55" s="1"/>
  <c r="Y61" i="46"/>
  <c r="Z61" i="46" s="1"/>
  <c r="X61" i="46"/>
  <c r="AH55" i="95"/>
  <c r="AQ55" i="95" s="1"/>
  <c r="AI56" i="20"/>
  <c r="AN56" i="20"/>
  <c r="AH48" i="90"/>
  <c r="AQ48" i="90" s="1"/>
  <c r="AR47" i="35"/>
  <c r="AH50" i="42"/>
  <c r="AQ50" i="42" s="1"/>
  <c r="Z50" i="42"/>
  <c r="Z49" i="82"/>
  <c r="AR47" i="48"/>
  <c r="Y48" i="85"/>
  <c r="Z48" i="85" s="1"/>
  <c r="X48" i="85"/>
  <c r="AH58" i="104"/>
  <c r="AQ58" i="104" s="1"/>
  <c r="AI51" i="103"/>
  <c r="AR51" i="103" s="1"/>
  <c r="AN51" i="103"/>
  <c r="AI56" i="84"/>
  <c r="AN56" i="84"/>
  <c r="AR49" i="99"/>
  <c r="AG52" i="10"/>
  <c r="AP52" i="10" s="1"/>
  <c r="AE52" i="10"/>
  <c r="W53" i="10"/>
  <c r="AF52" i="10"/>
  <c r="AO52" i="10" s="1"/>
  <c r="AE52" i="49"/>
  <c r="AG52" i="49"/>
  <c r="AP52" i="49" s="1"/>
  <c r="W53" i="49"/>
  <c r="AF52" i="49"/>
  <c r="AO52" i="49" s="1"/>
  <c r="Z61" i="105"/>
  <c r="Z48" i="48"/>
  <c r="AI53" i="88"/>
  <c r="AN53" i="88"/>
  <c r="AI62" i="89"/>
  <c r="AN62" i="89"/>
  <c r="Y55" i="16"/>
  <c r="Z55" i="16" s="1"/>
  <c r="X55" i="16"/>
  <c r="AI47" i="50"/>
  <c r="AN47" i="50"/>
  <c r="Z63" i="89" l="1"/>
  <c r="AG57" i="20"/>
  <c r="AP57" i="20" s="1"/>
  <c r="AE57" i="20"/>
  <c r="AF57" i="20"/>
  <c r="AO57" i="20" s="1"/>
  <c r="W58" i="20"/>
  <c r="AF63" i="89"/>
  <c r="AO63" i="89" s="1"/>
  <c r="W64" i="89"/>
  <c r="AG63" i="89"/>
  <c r="AP63" i="89" s="1"/>
  <c r="AE63" i="89"/>
  <c r="AG50" i="43"/>
  <c r="AP50" i="43" s="1"/>
  <c r="W51" i="43"/>
  <c r="AE50" i="43"/>
  <c r="AF50" i="43"/>
  <c r="AO50" i="43" s="1"/>
  <c r="AG48" i="50"/>
  <c r="AP48" i="50" s="1"/>
  <c r="W49" i="50"/>
  <c r="AF48" i="50"/>
  <c r="AO48" i="50" s="1"/>
  <c r="AE48" i="50"/>
  <c r="W56" i="16"/>
  <c r="AG55" i="16"/>
  <c r="AP55" i="16" s="1"/>
  <c r="AE55" i="16"/>
  <c r="AF55" i="16"/>
  <c r="AO55" i="16" s="1"/>
  <c r="AI56" i="96"/>
  <c r="AN56" i="96"/>
  <c r="AI57" i="53"/>
  <c r="AN57" i="53"/>
  <c r="Y55" i="54"/>
  <c r="X55" i="54"/>
  <c r="Z55" i="54" s="1"/>
  <c r="W62" i="105"/>
  <c r="AG61" i="105"/>
  <c r="AP61" i="105" s="1"/>
  <c r="AF61" i="105"/>
  <c r="AO61" i="105" s="1"/>
  <c r="AE61" i="105"/>
  <c r="AR56" i="20"/>
  <c r="AH61" i="46"/>
  <c r="AQ61" i="46" s="1"/>
  <c r="Y57" i="51"/>
  <c r="X57" i="51"/>
  <c r="AI57" i="52"/>
  <c r="AN57" i="52"/>
  <c r="AR60" i="46"/>
  <c r="W48" i="102"/>
  <c r="AF47" i="102"/>
  <c r="AO47" i="102" s="1"/>
  <c r="AG47" i="102"/>
  <c r="AP47" i="102" s="1"/>
  <c r="AE47" i="102"/>
  <c r="W51" i="99"/>
  <c r="AG50" i="99"/>
  <c r="AP50" i="99" s="1"/>
  <c r="AF50" i="99"/>
  <c r="AO50" i="99" s="1"/>
  <c r="AE50" i="99"/>
  <c r="AI60" i="101"/>
  <c r="AN60" i="101"/>
  <c r="Y60" i="15"/>
  <c r="X60" i="15"/>
  <c r="AG53" i="91"/>
  <c r="AP53" i="91" s="1"/>
  <c r="W54" i="91"/>
  <c r="AF53" i="91"/>
  <c r="AO53" i="91" s="1"/>
  <c r="AE53" i="91"/>
  <c r="Y58" i="53"/>
  <c r="X58" i="53"/>
  <c r="Z58" i="53" s="1"/>
  <c r="AH48" i="50"/>
  <c r="AQ48" i="50" s="1"/>
  <c r="Y59" i="92"/>
  <c r="X59" i="92"/>
  <c r="Y53" i="83"/>
  <c r="X53" i="83"/>
  <c r="Z53" i="83" s="1"/>
  <c r="AR54" i="16"/>
  <c r="AI56" i="45"/>
  <c r="AN56" i="45"/>
  <c r="AH54" i="88"/>
  <c r="AQ54" i="88" s="1"/>
  <c r="Y57" i="96"/>
  <c r="X57" i="96"/>
  <c r="Z57" i="96" s="1"/>
  <c r="Y61" i="101"/>
  <c r="X61" i="101"/>
  <c r="W60" i="93"/>
  <c r="AG59" i="93"/>
  <c r="AP59" i="93" s="1"/>
  <c r="AF59" i="93"/>
  <c r="AO59" i="93" s="1"/>
  <c r="AE59" i="93"/>
  <c r="Y56" i="13"/>
  <c r="X56" i="13"/>
  <c r="Z56" i="13" s="1"/>
  <c r="AH51" i="87"/>
  <c r="AQ51" i="87" s="1"/>
  <c r="AI58" i="92"/>
  <c r="AN58" i="92"/>
  <c r="AE56" i="100"/>
  <c r="W57" i="100"/>
  <c r="AG56" i="100"/>
  <c r="AP56" i="100" s="1"/>
  <c r="AF56" i="100"/>
  <c r="AO56" i="100" s="1"/>
  <c r="AH64" i="97"/>
  <c r="AQ64" i="97" s="1"/>
  <c r="Y47" i="94"/>
  <c r="X47" i="94"/>
  <c r="Z47" i="94" s="1"/>
  <c r="AI52" i="83"/>
  <c r="AN52" i="83"/>
  <c r="Y57" i="45"/>
  <c r="X57" i="45"/>
  <c r="Z57" i="45" s="1"/>
  <c r="W55" i="88"/>
  <c r="AE54" i="88"/>
  <c r="AF54" i="88"/>
  <c r="AO54" i="88" s="1"/>
  <c r="AG54" i="88"/>
  <c r="AP54" i="88" s="1"/>
  <c r="Y49" i="90"/>
  <c r="X49" i="90"/>
  <c r="Y58" i="52"/>
  <c r="X58" i="52"/>
  <c r="Z58" i="52" s="1"/>
  <c r="Y62" i="32"/>
  <c r="Z62" i="32" s="1"/>
  <c r="X62" i="32"/>
  <c r="AR47" i="85"/>
  <c r="AF51" i="87"/>
  <c r="AO51" i="87" s="1"/>
  <c r="W52" i="87"/>
  <c r="AG51" i="87"/>
  <c r="AP51" i="87" s="1"/>
  <c r="AE51" i="87"/>
  <c r="Z64" i="97"/>
  <c r="AI46" i="94"/>
  <c r="AN46" i="94"/>
  <c r="AI56" i="44"/>
  <c r="AN56" i="44"/>
  <c r="AI53" i="41"/>
  <c r="AR53" i="41" s="1"/>
  <c r="AN53" i="41"/>
  <c r="AI48" i="90"/>
  <c r="AN48" i="90"/>
  <c r="AR47" i="50"/>
  <c r="AI52" i="10"/>
  <c r="AN52" i="10"/>
  <c r="AG49" i="82"/>
  <c r="AP49" i="82" s="1"/>
  <c r="AE49" i="82"/>
  <c r="AF49" i="82"/>
  <c r="AO49" i="82" s="1"/>
  <c r="W50" i="82"/>
  <c r="AH63" i="89"/>
  <c r="AQ63" i="89" s="1"/>
  <c r="AI61" i="32"/>
  <c r="AN61" i="32"/>
  <c r="AH53" i="11"/>
  <c r="AQ53" i="11" s="1"/>
  <c r="AH50" i="43"/>
  <c r="AQ50" i="43" s="1"/>
  <c r="AR63" i="97"/>
  <c r="AR50" i="87"/>
  <c r="AH56" i="86"/>
  <c r="AQ56" i="86" s="1"/>
  <c r="X57" i="44"/>
  <c r="Z57" i="44" s="1"/>
  <c r="Y57" i="44"/>
  <c r="Y54" i="41"/>
  <c r="X54" i="41"/>
  <c r="X52" i="18"/>
  <c r="Z52" i="18" s="1"/>
  <c r="Y52" i="18"/>
  <c r="AE48" i="48"/>
  <c r="AF48" i="48"/>
  <c r="AO48" i="48" s="1"/>
  <c r="AG48" i="48"/>
  <c r="AP48" i="48" s="1"/>
  <c r="W49" i="48"/>
  <c r="AI52" i="49"/>
  <c r="AN52" i="49"/>
  <c r="W49" i="85"/>
  <c r="AG48" i="85"/>
  <c r="AP48" i="85" s="1"/>
  <c r="AF48" i="85"/>
  <c r="AO48" i="85" s="1"/>
  <c r="AE48" i="85"/>
  <c r="W62" i="46"/>
  <c r="AE61" i="46"/>
  <c r="AF61" i="46"/>
  <c r="AO61" i="46" s="1"/>
  <c r="AG61" i="46"/>
  <c r="AP61" i="46" s="1"/>
  <c r="AR49" i="43"/>
  <c r="AH57" i="20"/>
  <c r="AQ57" i="20" s="1"/>
  <c r="AR62" i="89"/>
  <c r="Y53" i="10"/>
  <c r="X53" i="10"/>
  <c r="AR56" i="84"/>
  <c r="AR52" i="11"/>
  <c r="Y53" i="49"/>
  <c r="Z53" i="49"/>
  <c r="X53" i="49"/>
  <c r="AH55" i="16"/>
  <c r="AQ55" i="16" s="1"/>
  <c r="AR53" i="88"/>
  <c r="AH48" i="85"/>
  <c r="AQ48" i="85" s="1"/>
  <c r="AE50" i="42"/>
  <c r="AG50" i="42"/>
  <c r="AP50" i="42" s="1"/>
  <c r="W51" i="42"/>
  <c r="AF50" i="42"/>
  <c r="AO50" i="42" s="1"/>
  <c r="AI56" i="51"/>
  <c r="AN56" i="51"/>
  <c r="Z52" i="103"/>
  <c r="AH52" i="103"/>
  <c r="AQ52" i="103" s="1"/>
  <c r="AR55" i="86"/>
  <c r="Z53" i="11"/>
  <c r="AI59" i="15"/>
  <c r="AN59" i="15"/>
  <c r="AI55" i="13"/>
  <c r="AN55" i="13"/>
  <c r="Z56" i="86"/>
  <c r="AI54" i="54"/>
  <c r="AN54" i="54"/>
  <c r="AF48" i="35"/>
  <c r="AO48" i="35" s="1"/>
  <c r="W49" i="35"/>
  <c r="AE48" i="35"/>
  <c r="AG48" i="35"/>
  <c r="AP48" i="35" s="1"/>
  <c r="AE48" i="98"/>
  <c r="AF48" i="98"/>
  <c r="AO48" i="98" s="1"/>
  <c r="W49" i="98"/>
  <c r="AG48" i="98"/>
  <c r="AP48" i="98" s="1"/>
  <c r="AH57" i="84"/>
  <c r="AQ57" i="84" s="1"/>
  <c r="AI51" i="18"/>
  <c r="AN51" i="18"/>
  <c r="Y53" i="55"/>
  <c r="X53" i="55"/>
  <c r="AI58" i="104"/>
  <c r="AN58" i="104"/>
  <c r="AI55" i="95"/>
  <c r="AN55" i="95"/>
  <c r="W61" i="47"/>
  <c r="AE60" i="47"/>
  <c r="AF60" i="47"/>
  <c r="AO60" i="47" s="1"/>
  <c r="AG60" i="47"/>
  <c r="AP60" i="47" s="1"/>
  <c r="Z57" i="84"/>
  <c r="AI52" i="55"/>
  <c r="AR52" i="55" s="1"/>
  <c r="AN52" i="55"/>
  <c r="Y59" i="104"/>
  <c r="X59" i="104"/>
  <c r="Y56" i="95"/>
  <c r="Z56" i="95" s="1"/>
  <c r="X56" i="95"/>
  <c r="Z54" i="41" l="1"/>
  <c r="AG54" i="41" s="1"/>
  <c r="Z53" i="55"/>
  <c r="Z49" i="90"/>
  <c r="AF62" i="32"/>
  <c r="AO62" i="32" s="1"/>
  <c r="AG62" i="32"/>
  <c r="AP62" i="32" s="1"/>
  <c r="AE62" i="32"/>
  <c r="W63" i="32"/>
  <c r="W53" i="18"/>
  <c r="AE52" i="18"/>
  <c r="AN52" i="18" s="1"/>
  <c r="AF52" i="18"/>
  <c r="AO52" i="18" s="1"/>
  <c r="AG52" i="18"/>
  <c r="AE54" i="41"/>
  <c r="AN54" i="41" s="1"/>
  <c r="AF54" i="41"/>
  <c r="AO54" i="41" s="1"/>
  <c r="W55" i="41"/>
  <c r="AE53" i="55"/>
  <c r="AF53" i="55"/>
  <c r="AO53" i="55" s="1"/>
  <c r="W54" i="55"/>
  <c r="AG53" i="55"/>
  <c r="AP53" i="55" s="1"/>
  <c r="AF57" i="45"/>
  <c r="AO57" i="45" s="1"/>
  <c r="AG57" i="45"/>
  <c r="AP57" i="45" s="1"/>
  <c r="W58" i="45"/>
  <c r="AE57" i="45"/>
  <c r="AE57" i="96"/>
  <c r="AF57" i="96"/>
  <c r="AO57" i="96" s="1"/>
  <c r="W58" i="96"/>
  <c r="AG57" i="96"/>
  <c r="AP57" i="96" s="1"/>
  <c r="AE53" i="83"/>
  <c r="W54" i="83"/>
  <c r="AG53" i="83"/>
  <c r="AP53" i="83" s="1"/>
  <c r="AF53" i="83"/>
  <c r="AO53" i="83" s="1"/>
  <c r="AF57" i="44"/>
  <c r="AO57" i="44" s="1"/>
  <c r="AG57" i="44"/>
  <c r="AP57" i="44" s="1"/>
  <c r="W58" i="44"/>
  <c r="AE57" i="44"/>
  <c r="AE49" i="90"/>
  <c r="W50" i="90"/>
  <c r="AG49" i="90"/>
  <c r="AP49" i="90" s="1"/>
  <c r="AF49" i="90"/>
  <c r="AO49" i="90" s="1"/>
  <c r="AH59" i="104"/>
  <c r="AQ59" i="104" s="1"/>
  <c r="AR54" i="54"/>
  <c r="AG53" i="11"/>
  <c r="AP53" i="11" s="1"/>
  <c r="AE53" i="11"/>
  <c r="W54" i="11"/>
  <c r="AF53" i="11"/>
  <c r="AO53" i="11" s="1"/>
  <c r="AH54" i="41"/>
  <c r="AQ54" i="41" s="1"/>
  <c r="AR48" i="90"/>
  <c r="AR46" i="94"/>
  <c r="AH58" i="52"/>
  <c r="AQ58" i="52" s="1"/>
  <c r="AR58" i="92"/>
  <c r="AH56" i="13"/>
  <c r="AQ56" i="13" s="1"/>
  <c r="AH60" i="15"/>
  <c r="AQ60" i="15" s="1"/>
  <c r="AI50" i="99"/>
  <c r="AN50" i="99"/>
  <c r="AR57" i="52"/>
  <c r="AI61" i="105"/>
  <c r="AN61" i="105"/>
  <c r="Y51" i="43"/>
  <c r="X51" i="43"/>
  <c r="Y51" i="42"/>
  <c r="X51" i="42"/>
  <c r="AI61" i="46"/>
  <c r="AN61" i="46"/>
  <c r="Y49" i="85"/>
  <c r="X49" i="85"/>
  <c r="Z49" i="85" s="1"/>
  <c r="W65" i="97"/>
  <c r="AF64" i="97"/>
  <c r="AO64" i="97" s="1"/>
  <c r="AG64" i="97"/>
  <c r="AP64" i="97" s="1"/>
  <c r="AE64" i="97"/>
  <c r="AG58" i="52"/>
  <c r="AP58" i="52" s="1"/>
  <c r="AF58" i="52"/>
  <c r="AO58" i="52" s="1"/>
  <c r="AE58" i="52"/>
  <c r="W59" i="52"/>
  <c r="AF56" i="13"/>
  <c r="AO56" i="13" s="1"/>
  <c r="AE56" i="13"/>
  <c r="W57" i="13"/>
  <c r="AG56" i="13"/>
  <c r="AP56" i="13" s="1"/>
  <c r="Y60" i="93"/>
  <c r="X60" i="93"/>
  <c r="Z60" i="93" s="1"/>
  <c r="Z60" i="15"/>
  <c r="AH57" i="51"/>
  <c r="AQ57" i="51" s="1"/>
  <c r="AI55" i="16"/>
  <c r="AN55" i="16"/>
  <c r="Y49" i="50"/>
  <c r="X49" i="50"/>
  <c r="Z59" i="104"/>
  <c r="AR51" i="18"/>
  <c r="W57" i="86"/>
  <c r="AF56" i="86"/>
  <c r="AO56" i="86" s="1"/>
  <c r="AG56" i="86"/>
  <c r="AP56" i="86" s="1"/>
  <c r="AE56" i="86"/>
  <c r="AR58" i="104"/>
  <c r="W53" i="103"/>
  <c r="AG52" i="103"/>
  <c r="AP52" i="103" s="1"/>
  <c r="AE52" i="103"/>
  <c r="AF52" i="103"/>
  <c r="AO52" i="103" s="1"/>
  <c r="Y62" i="46"/>
  <c r="X62" i="46"/>
  <c r="AI48" i="48"/>
  <c r="AN48" i="48"/>
  <c r="AR61" i="32"/>
  <c r="AR52" i="10"/>
  <c r="AH61" i="101"/>
  <c r="AQ61" i="101" s="1"/>
  <c r="AR56" i="45"/>
  <c r="AH59" i="92"/>
  <c r="AQ59" i="92" s="1"/>
  <c r="AI53" i="91"/>
  <c r="AN53" i="91"/>
  <c r="Y48" i="102"/>
  <c r="X48" i="102"/>
  <c r="Z57" i="51"/>
  <c r="AR57" i="53"/>
  <c r="Y58" i="20"/>
  <c r="X58" i="20"/>
  <c r="AE56" i="95"/>
  <c r="W57" i="95"/>
  <c r="AG56" i="95"/>
  <c r="AP56" i="95" s="1"/>
  <c r="AF56" i="95"/>
  <c r="AO56" i="95" s="1"/>
  <c r="AI48" i="98"/>
  <c r="AN48" i="98"/>
  <c r="AR59" i="15"/>
  <c r="AR55" i="95"/>
  <c r="AI48" i="35"/>
  <c r="AN48" i="35"/>
  <c r="AH56" i="95"/>
  <c r="AQ56" i="95" s="1"/>
  <c r="AI60" i="47"/>
  <c r="AN60" i="47"/>
  <c r="AH53" i="55"/>
  <c r="AQ53" i="55" s="1"/>
  <c r="Y49" i="98"/>
  <c r="X49" i="98"/>
  <c r="Z49" i="98" s="1"/>
  <c r="Y49" i="35"/>
  <c r="X49" i="35"/>
  <c r="AR55" i="13"/>
  <c r="AI50" i="42"/>
  <c r="AN50" i="42"/>
  <c r="AR52" i="49"/>
  <c r="Y50" i="82"/>
  <c r="X50" i="82"/>
  <c r="Z50" i="82" s="1"/>
  <c r="AI51" i="87"/>
  <c r="AN51" i="87"/>
  <c r="AH62" i="32"/>
  <c r="AQ62" i="32" s="1"/>
  <c r="AH49" i="90"/>
  <c r="AQ49" i="90" s="1"/>
  <c r="AI54" i="88"/>
  <c r="AN54" i="88"/>
  <c r="AR52" i="83"/>
  <c r="Y57" i="100"/>
  <c r="X57" i="100"/>
  <c r="Z61" i="101"/>
  <c r="Z59" i="92"/>
  <c r="Y51" i="99"/>
  <c r="X51" i="99"/>
  <c r="Z51" i="99" s="1"/>
  <c r="Y62" i="105"/>
  <c r="X62" i="105"/>
  <c r="Y56" i="16"/>
  <c r="X56" i="16"/>
  <c r="Z56" i="16" s="1"/>
  <c r="AI63" i="89"/>
  <c r="AN63" i="89"/>
  <c r="Y61" i="47"/>
  <c r="X61" i="47"/>
  <c r="AR56" i="51"/>
  <c r="AH53" i="49"/>
  <c r="AQ53" i="49" s="1"/>
  <c r="AI48" i="85"/>
  <c r="AN48" i="85"/>
  <c r="AR56" i="44"/>
  <c r="Y55" i="88"/>
  <c r="X55" i="88"/>
  <c r="AH47" i="94"/>
  <c r="AQ47" i="94" s="1"/>
  <c r="AI56" i="100"/>
  <c r="AN56" i="100"/>
  <c r="AI59" i="93"/>
  <c r="AN59" i="93"/>
  <c r="AH58" i="53"/>
  <c r="AQ58" i="53" s="1"/>
  <c r="Y54" i="91"/>
  <c r="X54" i="91"/>
  <c r="Z54" i="91" s="1"/>
  <c r="AR60" i="101"/>
  <c r="AH55" i="54"/>
  <c r="AQ55" i="54" s="1"/>
  <c r="AR56" i="96"/>
  <c r="AI57" i="20"/>
  <c r="AN57" i="20"/>
  <c r="W58" i="84"/>
  <c r="AF57" i="84"/>
  <c r="AO57" i="84" s="1"/>
  <c r="AE57" i="84"/>
  <c r="AG57" i="84"/>
  <c r="AP57" i="84" s="1"/>
  <c r="AE53" i="49"/>
  <c r="AG53" i="49"/>
  <c r="AP53" i="49" s="1"/>
  <c r="AF53" i="49"/>
  <c r="AO53" i="49" s="1"/>
  <c r="W54" i="49"/>
  <c r="Z53" i="10"/>
  <c r="AH53" i="10"/>
  <c r="AQ53" i="10" s="1"/>
  <c r="Y49" i="48"/>
  <c r="X49" i="48"/>
  <c r="Z49" i="48" s="1"/>
  <c r="AH52" i="18"/>
  <c r="AQ52" i="18" s="1"/>
  <c r="AH57" i="44"/>
  <c r="AQ57" i="44" s="1"/>
  <c r="AI49" i="82"/>
  <c r="AN49" i="82"/>
  <c r="Y52" i="87"/>
  <c r="X52" i="87"/>
  <c r="Z52" i="87" s="1"/>
  <c r="AH57" i="45"/>
  <c r="AQ57" i="45" s="1"/>
  <c r="W48" i="94"/>
  <c r="AG47" i="94"/>
  <c r="AP47" i="94" s="1"/>
  <c r="AE47" i="94"/>
  <c r="AF47" i="94"/>
  <c r="AO47" i="94" s="1"/>
  <c r="AH57" i="96"/>
  <c r="AQ57" i="96" s="1"/>
  <c r="AH53" i="83"/>
  <c r="AQ53" i="83" s="1"/>
  <c r="W59" i="53"/>
  <c r="AG58" i="53"/>
  <c r="AP58" i="53" s="1"/>
  <c r="AF58" i="53"/>
  <c r="AO58" i="53" s="1"/>
  <c r="AE58" i="53"/>
  <c r="AI47" i="102"/>
  <c r="AN47" i="102"/>
  <c r="AE55" i="54"/>
  <c r="AF55" i="54"/>
  <c r="AO55" i="54" s="1"/>
  <c r="W56" i="54"/>
  <c r="AG55" i="54"/>
  <c r="AP55" i="54" s="1"/>
  <c r="AI48" i="50"/>
  <c r="AN48" i="50"/>
  <c r="AI50" i="43"/>
  <c r="AN50" i="43"/>
  <c r="X64" i="89"/>
  <c r="Y64" i="89"/>
  <c r="Z64" i="89" s="1"/>
  <c r="Z57" i="100" l="1"/>
  <c r="Z55" i="88"/>
  <c r="AF55" i="88" s="1"/>
  <c r="AO55" i="88" s="1"/>
  <c r="Z51" i="42"/>
  <c r="AE51" i="42" s="1"/>
  <c r="W52" i="42"/>
  <c r="AG51" i="42"/>
  <c r="AP51" i="42" s="1"/>
  <c r="AF51" i="42"/>
  <c r="AO51" i="42" s="1"/>
  <c r="W58" i="100"/>
  <c r="AG57" i="100"/>
  <c r="AP57" i="100" s="1"/>
  <c r="AE57" i="100"/>
  <c r="AF57" i="100"/>
  <c r="AO57" i="100" s="1"/>
  <c r="W56" i="88"/>
  <c r="AE55" i="88"/>
  <c r="AG55" i="88"/>
  <c r="AP55" i="88" s="1"/>
  <c r="W53" i="87"/>
  <c r="AF52" i="87"/>
  <c r="AO52" i="87" s="1"/>
  <c r="AE52" i="87"/>
  <c r="AG52" i="87"/>
  <c r="AP52" i="87" s="1"/>
  <c r="W65" i="89"/>
  <c r="AF64" i="89"/>
  <c r="AO64" i="89" s="1"/>
  <c r="AE64" i="89"/>
  <c r="AG64" i="89"/>
  <c r="AP64" i="89" s="1"/>
  <c r="AR47" i="102"/>
  <c r="AH61" i="47"/>
  <c r="AQ61" i="47" s="1"/>
  <c r="AE50" i="82"/>
  <c r="W51" i="82"/>
  <c r="AG50" i="82"/>
  <c r="AP50" i="82" s="1"/>
  <c r="AF50" i="82"/>
  <c r="AO50" i="82" s="1"/>
  <c r="AR48" i="50"/>
  <c r="Y59" i="53"/>
  <c r="X59" i="53"/>
  <c r="AH49" i="48"/>
  <c r="AQ49" i="48" s="1"/>
  <c r="Y58" i="84"/>
  <c r="X58" i="84"/>
  <c r="AH54" i="91"/>
  <c r="AQ54" i="91" s="1"/>
  <c r="AH56" i="16"/>
  <c r="AQ56" i="16" s="1"/>
  <c r="AH51" i="99"/>
  <c r="AQ51" i="99" s="1"/>
  <c r="AH50" i="82"/>
  <c r="AQ50" i="82" s="1"/>
  <c r="AR50" i="42"/>
  <c r="AH49" i="98"/>
  <c r="AQ49" i="98" s="1"/>
  <c r="AI58" i="52"/>
  <c r="AN58" i="52"/>
  <c r="AR61" i="46"/>
  <c r="AR50" i="99"/>
  <c r="AI53" i="11"/>
  <c r="AN53" i="11"/>
  <c r="Y50" i="90"/>
  <c r="X50" i="90"/>
  <c r="AI57" i="45"/>
  <c r="AN57" i="45"/>
  <c r="Y54" i="55"/>
  <c r="X54" i="55"/>
  <c r="Y53" i="18"/>
  <c r="Z53" i="18" s="1"/>
  <c r="X53" i="18"/>
  <c r="AR49" i="82"/>
  <c r="W57" i="16"/>
  <c r="AE56" i="16"/>
  <c r="AG56" i="16"/>
  <c r="AP56" i="16" s="1"/>
  <c r="AF56" i="16"/>
  <c r="AO56" i="16" s="1"/>
  <c r="W52" i="99"/>
  <c r="AG51" i="99"/>
  <c r="AP51" i="99" s="1"/>
  <c r="AF51" i="99"/>
  <c r="AO51" i="99" s="1"/>
  <c r="AE51" i="99"/>
  <c r="AF49" i="98"/>
  <c r="AO49" i="98" s="1"/>
  <c r="AG49" i="98"/>
  <c r="AP49" i="98" s="1"/>
  <c r="AE49" i="98"/>
  <c r="W50" i="98"/>
  <c r="AF60" i="15"/>
  <c r="AO60" i="15" s="1"/>
  <c r="AG60" i="15"/>
  <c r="AE60" i="15"/>
  <c r="AN60" i="15" s="1"/>
  <c r="W61" i="15"/>
  <c r="Y65" i="97"/>
  <c r="Z65" i="97" s="1"/>
  <c r="X65" i="97"/>
  <c r="AH64" i="89"/>
  <c r="AQ64" i="89" s="1"/>
  <c r="AF53" i="10"/>
  <c r="AO53" i="10" s="1"/>
  <c r="AE53" i="10"/>
  <c r="W54" i="10"/>
  <c r="AG53" i="10"/>
  <c r="AP53" i="10" s="1"/>
  <c r="AR57" i="20"/>
  <c r="Z61" i="47"/>
  <c r="Y57" i="95"/>
  <c r="X57" i="95"/>
  <c r="AR53" i="91"/>
  <c r="AR48" i="48"/>
  <c r="AI52" i="103"/>
  <c r="AN52" i="103"/>
  <c r="AI56" i="86"/>
  <c r="AN56" i="86"/>
  <c r="AF59" i="104"/>
  <c r="AO59" i="104" s="1"/>
  <c r="AE59" i="104"/>
  <c r="AG59" i="104"/>
  <c r="AP59" i="104" s="1"/>
  <c r="W60" i="104"/>
  <c r="AH60" i="93"/>
  <c r="AQ60" i="93" s="1"/>
  <c r="AI56" i="13"/>
  <c r="AN56" i="13"/>
  <c r="AH49" i="85"/>
  <c r="AQ49" i="85" s="1"/>
  <c r="AR61" i="105"/>
  <c r="Y58" i="96"/>
  <c r="X58" i="96"/>
  <c r="AI53" i="55"/>
  <c r="AR53" i="55" s="1"/>
  <c r="AN53" i="55"/>
  <c r="Y63" i="32"/>
  <c r="X63" i="32"/>
  <c r="AI47" i="94"/>
  <c r="AN47" i="94"/>
  <c r="AF49" i="48"/>
  <c r="AO49" i="48" s="1"/>
  <c r="AG49" i="48"/>
  <c r="AP49" i="48" s="1"/>
  <c r="AE49" i="48"/>
  <c r="W50" i="48"/>
  <c r="Y58" i="45"/>
  <c r="X58" i="45"/>
  <c r="AI58" i="53"/>
  <c r="AN58" i="53"/>
  <c r="AR59" i="93"/>
  <c r="AH62" i="105"/>
  <c r="AQ62" i="105" s="1"/>
  <c r="AF59" i="92"/>
  <c r="AO59" i="92" s="1"/>
  <c r="AE59" i="92"/>
  <c r="AG59" i="92"/>
  <c r="AP59" i="92" s="1"/>
  <c r="W60" i="92"/>
  <c r="AH49" i="35"/>
  <c r="AQ49" i="35" s="1"/>
  <c r="AR60" i="47"/>
  <c r="AI56" i="95"/>
  <c r="AN56" i="95"/>
  <c r="W58" i="51"/>
  <c r="AE57" i="51"/>
  <c r="AF57" i="51"/>
  <c r="AO57" i="51" s="1"/>
  <c r="AG57" i="51"/>
  <c r="AP57" i="51" s="1"/>
  <c r="AH62" i="46"/>
  <c r="AQ62" i="46" s="1"/>
  <c r="AH49" i="50"/>
  <c r="AQ49" i="50" s="1"/>
  <c r="AF60" i="93"/>
  <c r="AO60" i="93" s="1"/>
  <c r="AG60" i="93"/>
  <c r="AP60" i="93" s="1"/>
  <c r="W61" i="93"/>
  <c r="AE60" i="93"/>
  <c r="AF49" i="85"/>
  <c r="AO49" i="85" s="1"/>
  <c r="AE49" i="85"/>
  <c r="W50" i="85"/>
  <c r="AG49" i="85"/>
  <c r="AP49" i="85" s="1"/>
  <c r="AI57" i="44"/>
  <c r="AN57" i="44"/>
  <c r="AI52" i="18"/>
  <c r="AP52" i="18"/>
  <c r="AI62" i="32"/>
  <c r="AN62" i="32"/>
  <c r="Y56" i="54"/>
  <c r="X56" i="54"/>
  <c r="Z56" i="54" s="1"/>
  <c r="Y48" i="94"/>
  <c r="X48" i="94"/>
  <c r="Y54" i="49"/>
  <c r="Z54" i="49" s="1"/>
  <c r="X54" i="49"/>
  <c r="AI57" i="84"/>
  <c r="AN57" i="84"/>
  <c r="Z62" i="105"/>
  <c r="W62" i="101"/>
  <c r="AF61" i="101"/>
  <c r="AO61" i="101" s="1"/>
  <c r="AE61" i="101"/>
  <c r="AG61" i="101"/>
  <c r="AP61" i="101" s="1"/>
  <c r="Z49" i="35"/>
  <c r="AR48" i="35"/>
  <c r="AR48" i="98"/>
  <c r="AH58" i="20"/>
  <c r="AQ58" i="20" s="1"/>
  <c r="AH48" i="102"/>
  <c r="AQ48" i="102" s="1"/>
  <c r="Z62" i="46"/>
  <c r="Y53" i="103"/>
  <c r="X53" i="103"/>
  <c r="Z49" i="50"/>
  <c r="AI64" i="97"/>
  <c r="AN64" i="97"/>
  <c r="AH51" i="43"/>
  <c r="AQ51" i="43" s="1"/>
  <c r="Y58" i="44"/>
  <c r="X58" i="44"/>
  <c r="Y54" i="83"/>
  <c r="X54" i="83"/>
  <c r="AI57" i="96"/>
  <c r="AN57" i="96"/>
  <c r="Y55" i="41"/>
  <c r="X55" i="41"/>
  <c r="AI53" i="49"/>
  <c r="AN53" i="49"/>
  <c r="AF54" i="91"/>
  <c r="AO54" i="91" s="1"/>
  <c r="W55" i="91"/>
  <c r="AG54" i="91"/>
  <c r="AP54" i="91" s="1"/>
  <c r="AE54" i="91"/>
  <c r="AR55" i="16"/>
  <c r="Y57" i="13"/>
  <c r="X57" i="13"/>
  <c r="AH51" i="42"/>
  <c r="AQ51" i="42" s="1"/>
  <c r="AI49" i="90"/>
  <c r="AN49" i="90"/>
  <c r="AH52" i="87"/>
  <c r="AQ52" i="87" s="1"/>
  <c r="AR50" i="43"/>
  <c r="AI55" i="54"/>
  <c r="AN55" i="54"/>
  <c r="AR56" i="100"/>
  <c r="AH55" i="88"/>
  <c r="AQ55" i="88" s="1"/>
  <c r="AR48" i="85"/>
  <c r="AR63" i="89"/>
  <c r="AH57" i="100"/>
  <c r="AQ57" i="100" s="1"/>
  <c r="AR54" i="88"/>
  <c r="AR51" i="87"/>
  <c r="Z58" i="20"/>
  <c r="Z48" i="102"/>
  <c r="Y57" i="86"/>
  <c r="X57" i="86"/>
  <c r="Z57" i="86" s="1"/>
  <c r="Y59" i="52"/>
  <c r="X59" i="52"/>
  <c r="Z51" i="43"/>
  <c r="Y54" i="11"/>
  <c r="X54" i="11"/>
  <c r="AI53" i="83"/>
  <c r="AN53" i="83"/>
  <c r="AI54" i="41"/>
  <c r="AP54" i="41"/>
  <c r="Z53" i="103" l="1"/>
  <c r="W66" i="97"/>
  <c r="AG65" i="97"/>
  <c r="AP65" i="97" s="1"/>
  <c r="AE65" i="97"/>
  <c r="AF65" i="97"/>
  <c r="AO65" i="97" s="1"/>
  <c r="AG53" i="18"/>
  <c r="AP53" i="18" s="1"/>
  <c r="AE53" i="18"/>
  <c r="W54" i="18"/>
  <c r="AF53" i="18"/>
  <c r="AO53" i="18" s="1"/>
  <c r="AG53" i="103"/>
  <c r="AP53" i="103" s="1"/>
  <c r="AE53" i="103"/>
  <c r="AF53" i="103"/>
  <c r="AO53" i="103" s="1"/>
  <c r="W54" i="103"/>
  <c r="AF57" i="86"/>
  <c r="AO57" i="86" s="1"/>
  <c r="AG57" i="86"/>
  <c r="AP57" i="86" s="1"/>
  <c r="AE57" i="86"/>
  <c r="W58" i="86"/>
  <c r="Y55" i="91"/>
  <c r="X55" i="91"/>
  <c r="AH58" i="44"/>
  <c r="AQ58" i="44" s="1"/>
  <c r="AR57" i="84"/>
  <c r="Y50" i="85"/>
  <c r="X50" i="85"/>
  <c r="Z50" i="85" s="1"/>
  <c r="AR56" i="95"/>
  <c r="AR56" i="13"/>
  <c r="AR56" i="86"/>
  <c r="AH53" i="18"/>
  <c r="AQ53" i="18" s="1"/>
  <c r="AR53" i="11"/>
  <c r="AR58" i="52"/>
  <c r="AH59" i="53"/>
  <c r="AQ59" i="53" s="1"/>
  <c r="AI52" i="87"/>
  <c r="AN52" i="87"/>
  <c r="Y58" i="100"/>
  <c r="X58" i="100"/>
  <c r="AR55" i="54"/>
  <c r="Z58" i="44"/>
  <c r="AI61" i="101"/>
  <c r="AN61" i="101"/>
  <c r="AH54" i="49"/>
  <c r="AQ54" i="49" s="1"/>
  <c r="AH56" i="54"/>
  <c r="AQ56" i="54" s="1"/>
  <c r="AR52" i="18"/>
  <c r="AI49" i="85"/>
  <c r="AN49" i="85"/>
  <c r="AR47" i="94"/>
  <c r="AH58" i="96"/>
  <c r="AQ58" i="96" s="1"/>
  <c r="Y60" i="104"/>
  <c r="Z60" i="104"/>
  <c r="X60" i="104"/>
  <c r="AH57" i="95"/>
  <c r="AQ57" i="95" s="1"/>
  <c r="AI51" i="99"/>
  <c r="AN51" i="99"/>
  <c r="AR57" i="45"/>
  <c r="Z59" i="53"/>
  <c r="AI64" i="89"/>
  <c r="AN64" i="89"/>
  <c r="Y56" i="88"/>
  <c r="X56" i="88"/>
  <c r="Z56" i="88" s="1"/>
  <c r="AR54" i="41"/>
  <c r="AH59" i="52"/>
  <c r="AQ59" i="52" s="1"/>
  <c r="AR57" i="96"/>
  <c r="AE62" i="46"/>
  <c r="AF62" i="46"/>
  <c r="AO62" i="46" s="1"/>
  <c r="W63" i="46"/>
  <c r="AG62" i="46"/>
  <c r="AP62" i="46" s="1"/>
  <c r="AE54" i="49"/>
  <c r="W55" i="49"/>
  <c r="AF54" i="49"/>
  <c r="AO54" i="49" s="1"/>
  <c r="AG54" i="49"/>
  <c r="AP54" i="49" s="1"/>
  <c r="AE56" i="54"/>
  <c r="AG56" i="54"/>
  <c r="AP56" i="54" s="1"/>
  <c r="AF56" i="54"/>
  <c r="AO56" i="54" s="1"/>
  <c r="W57" i="54"/>
  <c r="Y50" i="48"/>
  <c r="X50" i="48"/>
  <c r="Z50" i="48" s="1"/>
  <c r="AH63" i="32"/>
  <c r="AQ63" i="32" s="1"/>
  <c r="Z58" i="96"/>
  <c r="AR52" i="103"/>
  <c r="Z57" i="95"/>
  <c r="Y50" i="98"/>
  <c r="X50" i="98"/>
  <c r="Z50" i="98" s="1"/>
  <c r="AI56" i="16"/>
  <c r="AN56" i="16"/>
  <c r="AH50" i="90"/>
  <c r="AQ50" i="90" s="1"/>
  <c r="Y51" i="82"/>
  <c r="X51" i="82"/>
  <c r="Z51" i="82" s="1"/>
  <c r="Y53" i="87"/>
  <c r="X53" i="87"/>
  <c r="AI51" i="42"/>
  <c r="AN51" i="42"/>
  <c r="W52" i="43"/>
  <c r="AE51" i="43"/>
  <c r="AF51" i="43"/>
  <c r="AO51" i="43" s="1"/>
  <c r="AG51" i="43"/>
  <c r="AP51" i="43" s="1"/>
  <c r="AF48" i="102"/>
  <c r="AO48" i="102" s="1"/>
  <c r="AE48" i="102"/>
  <c r="W49" i="102"/>
  <c r="AG48" i="102"/>
  <c r="AP48" i="102" s="1"/>
  <c r="W59" i="20"/>
  <c r="AG58" i="20"/>
  <c r="AP58" i="20" s="1"/>
  <c r="AE58" i="20"/>
  <c r="AF58" i="20"/>
  <c r="AO58" i="20" s="1"/>
  <c r="AR53" i="49"/>
  <c r="AH54" i="83"/>
  <c r="AQ54" i="83" s="1"/>
  <c r="AR64" i="97"/>
  <c r="Y62" i="101"/>
  <c r="X62" i="101"/>
  <c r="Z62" i="101" s="1"/>
  <c r="AR57" i="44"/>
  <c r="AI57" i="51"/>
  <c r="AN57" i="51"/>
  <c r="Y60" i="92"/>
  <c r="X60" i="92"/>
  <c r="AR58" i="53"/>
  <c r="AI49" i="48"/>
  <c r="AN49" i="48"/>
  <c r="Z63" i="32"/>
  <c r="AI59" i="104"/>
  <c r="AN59" i="104"/>
  <c r="Y54" i="10"/>
  <c r="X54" i="10"/>
  <c r="X61" i="15"/>
  <c r="Y61" i="15"/>
  <c r="Z61" i="15" s="1"/>
  <c r="AI49" i="98"/>
  <c r="AN49" i="98"/>
  <c r="Y57" i="16"/>
  <c r="X57" i="16"/>
  <c r="AH54" i="55"/>
  <c r="AQ54" i="55" s="1"/>
  <c r="Z50" i="90"/>
  <c r="AI50" i="82"/>
  <c r="AN50" i="82"/>
  <c r="Y65" i="89"/>
  <c r="X65" i="89"/>
  <c r="Z65" i="89" s="1"/>
  <c r="AH54" i="11"/>
  <c r="AQ54" i="11" s="1"/>
  <c r="AR49" i="90"/>
  <c r="AE49" i="50"/>
  <c r="W50" i="50"/>
  <c r="AF49" i="50"/>
  <c r="AO49" i="50" s="1"/>
  <c r="AG49" i="50"/>
  <c r="AP49" i="50" s="1"/>
  <c r="W63" i="105"/>
  <c r="AF62" i="105"/>
  <c r="AO62" i="105" s="1"/>
  <c r="AG62" i="105"/>
  <c r="AP62" i="105" s="1"/>
  <c r="AE62" i="105"/>
  <c r="AH48" i="94"/>
  <c r="AQ48" i="94" s="1"/>
  <c r="AI60" i="93"/>
  <c r="AN60" i="93"/>
  <c r="Y58" i="51"/>
  <c r="X58" i="51"/>
  <c r="Z58" i="51" s="1"/>
  <c r="AH58" i="45"/>
  <c r="AQ58" i="45" s="1"/>
  <c r="AG61" i="47"/>
  <c r="AP61" i="47" s="1"/>
  <c r="AE61" i="47"/>
  <c r="W62" i="47"/>
  <c r="AF61" i="47"/>
  <c r="AO61" i="47" s="1"/>
  <c r="AI53" i="10"/>
  <c r="AN53" i="10"/>
  <c r="Y52" i="99"/>
  <c r="X52" i="99"/>
  <c r="Z52" i="99" s="1"/>
  <c r="Z54" i="55"/>
  <c r="AH58" i="84"/>
  <c r="AQ58" i="84" s="1"/>
  <c r="AI57" i="100"/>
  <c r="AN57" i="100"/>
  <c r="AR53" i="83"/>
  <c r="Z59" i="52"/>
  <c r="AH57" i="13"/>
  <c r="AQ57" i="13" s="1"/>
  <c r="AI54" i="91"/>
  <c r="AN54" i="91"/>
  <c r="AH55" i="41"/>
  <c r="AQ55" i="41" s="1"/>
  <c r="Z54" i="83"/>
  <c r="Z54" i="11"/>
  <c r="AH57" i="86"/>
  <c r="AQ57" i="86" s="1"/>
  <c r="Z57" i="13"/>
  <c r="Z55" i="41"/>
  <c r="AH53" i="103"/>
  <c r="AQ53" i="103" s="1"/>
  <c r="AF49" i="35"/>
  <c r="AO49" i="35" s="1"/>
  <c r="AG49" i="35"/>
  <c r="AP49" i="35" s="1"/>
  <c r="W50" i="35"/>
  <c r="AE49" i="35"/>
  <c r="Z48" i="94"/>
  <c r="AR62" i="32"/>
  <c r="Y61" i="93"/>
  <c r="Z61" i="93"/>
  <c r="X61" i="93"/>
  <c r="AI59" i="92"/>
  <c r="AN59" i="92"/>
  <c r="Z58" i="45"/>
  <c r="AH65" i="97"/>
  <c r="AQ65" i="97" s="1"/>
  <c r="AI60" i="15"/>
  <c r="AP60" i="15"/>
  <c r="Z58" i="84"/>
  <c r="AI55" i="88"/>
  <c r="AN55" i="88"/>
  <c r="Y52" i="42"/>
  <c r="Z52" i="42"/>
  <c r="X52" i="42"/>
  <c r="AG61" i="15" l="1"/>
  <c r="AP61" i="15" s="1"/>
  <c r="W62" i="15"/>
  <c r="AF61" i="15"/>
  <c r="AO61" i="15" s="1"/>
  <c r="AE61" i="15"/>
  <c r="W57" i="88"/>
  <c r="AG56" i="88"/>
  <c r="AP56" i="88" s="1"/>
  <c r="AF56" i="88"/>
  <c r="AO56" i="88" s="1"/>
  <c r="AE56" i="88"/>
  <c r="AE58" i="51"/>
  <c r="AF58" i="51"/>
  <c r="AO58" i="51" s="1"/>
  <c r="AG58" i="51"/>
  <c r="AP58" i="51" s="1"/>
  <c r="W59" i="51"/>
  <c r="AR57" i="51"/>
  <c r="AG51" i="82"/>
  <c r="AP51" i="82" s="1"/>
  <c r="AE51" i="82"/>
  <c r="AF51" i="82"/>
  <c r="AO51" i="82" s="1"/>
  <c r="W52" i="82"/>
  <c r="AR53" i="10"/>
  <c r="AI49" i="50"/>
  <c r="AN49" i="50"/>
  <c r="AR50" i="82"/>
  <c r="Y59" i="20"/>
  <c r="X59" i="20"/>
  <c r="AR51" i="42"/>
  <c r="Y57" i="54"/>
  <c r="X57" i="54"/>
  <c r="AH55" i="91"/>
  <c r="AQ55" i="91" s="1"/>
  <c r="AR60" i="15"/>
  <c r="AH58" i="51"/>
  <c r="AQ58" i="51" s="1"/>
  <c r="Y50" i="50"/>
  <c r="X50" i="50"/>
  <c r="AR49" i="98"/>
  <c r="AF57" i="95"/>
  <c r="AO57" i="95" s="1"/>
  <c r="AG57" i="95"/>
  <c r="AP57" i="95" s="1"/>
  <c r="AE57" i="95"/>
  <c r="W58" i="95"/>
  <c r="Y63" i="46"/>
  <c r="X63" i="46"/>
  <c r="AH56" i="88"/>
  <c r="AQ56" i="88" s="1"/>
  <c r="AR52" i="87"/>
  <c r="AI57" i="86"/>
  <c r="AN57" i="86"/>
  <c r="W49" i="94"/>
  <c r="AG48" i="94"/>
  <c r="AP48" i="94" s="1"/>
  <c r="AF48" i="94"/>
  <c r="AO48" i="94" s="1"/>
  <c r="AE48" i="94"/>
  <c r="W58" i="13"/>
  <c r="AG57" i="13"/>
  <c r="AP57" i="13" s="1"/>
  <c r="AE57" i="13"/>
  <c r="AF57" i="13"/>
  <c r="AO57" i="13" s="1"/>
  <c r="AR57" i="100"/>
  <c r="W55" i="55"/>
  <c r="AE54" i="55"/>
  <c r="AF54" i="55"/>
  <c r="AO54" i="55" s="1"/>
  <c r="AG54" i="55"/>
  <c r="AP54" i="55" s="1"/>
  <c r="Y63" i="105"/>
  <c r="X63" i="105"/>
  <c r="AG50" i="90"/>
  <c r="AP50" i="90" s="1"/>
  <c r="AE50" i="90"/>
  <c r="AF50" i="90"/>
  <c r="AO50" i="90" s="1"/>
  <c r="W51" i="90"/>
  <c r="AH57" i="16"/>
  <c r="AQ57" i="16" s="1"/>
  <c r="AR59" i="104"/>
  <c r="AH60" i="92"/>
  <c r="AQ60" i="92" s="1"/>
  <c r="AH53" i="87"/>
  <c r="AQ53" i="87" s="1"/>
  <c r="AR56" i="16"/>
  <c r="Y55" i="49"/>
  <c r="X55" i="49"/>
  <c r="AI62" i="46"/>
  <c r="AN62" i="46"/>
  <c r="AR49" i="85"/>
  <c r="AH58" i="100"/>
  <c r="AQ58" i="100" s="1"/>
  <c r="Z55" i="91"/>
  <c r="AI53" i="103"/>
  <c r="AN53" i="103"/>
  <c r="W56" i="41"/>
  <c r="AF55" i="41"/>
  <c r="AO55" i="41" s="1"/>
  <c r="AG55" i="41"/>
  <c r="AP55" i="41" s="1"/>
  <c r="AE55" i="41"/>
  <c r="AR59" i="92"/>
  <c r="AF54" i="11"/>
  <c r="AO54" i="11" s="1"/>
  <c r="AG54" i="11"/>
  <c r="AP54" i="11" s="1"/>
  <c r="AE54" i="11"/>
  <c r="W55" i="11"/>
  <c r="AR55" i="88"/>
  <c r="AH61" i="93"/>
  <c r="AQ61" i="93" s="1"/>
  <c r="AF54" i="83"/>
  <c r="AO54" i="83" s="1"/>
  <c r="AG54" i="83"/>
  <c r="AP54" i="83" s="1"/>
  <c r="AE54" i="83"/>
  <c r="W55" i="83"/>
  <c r="AH52" i="99"/>
  <c r="AQ52" i="99" s="1"/>
  <c r="AH65" i="89"/>
  <c r="AQ65" i="89" s="1"/>
  <c r="Z57" i="16"/>
  <c r="AH61" i="15"/>
  <c r="AQ61" i="15" s="1"/>
  <c r="W64" i="32"/>
  <c r="AG63" i="32"/>
  <c r="AP63" i="32" s="1"/>
  <c r="AE63" i="32"/>
  <c r="AF63" i="32"/>
  <c r="AO63" i="32" s="1"/>
  <c r="Z60" i="92"/>
  <c r="AH62" i="101"/>
  <c r="AQ62" i="101" s="1"/>
  <c r="Z53" i="87"/>
  <c r="AH50" i="98"/>
  <c r="AQ50" i="98" s="1"/>
  <c r="AF58" i="96"/>
  <c r="AO58" i="96" s="1"/>
  <c r="AE58" i="96"/>
  <c r="W59" i="96"/>
  <c r="AG58" i="96"/>
  <c r="AP58" i="96" s="1"/>
  <c r="AH50" i="48"/>
  <c r="AQ50" i="48" s="1"/>
  <c r="AI54" i="49"/>
  <c r="AN54" i="49"/>
  <c r="AR51" i="99"/>
  <c r="AH60" i="104"/>
  <c r="AQ60" i="104" s="1"/>
  <c r="Z58" i="100"/>
  <c r="AH50" i="85"/>
  <c r="AQ50" i="85" s="1"/>
  <c r="AI65" i="97"/>
  <c r="AN65" i="97"/>
  <c r="AE52" i="42"/>
  <c r="AG52" i="42"/>
  <c r="AP52" i="42" s="1"/>
  <c r="AF52" i="42"/>
  <c r="AO52" i="42" s="1"/>
  <c r="W53" i="42"/>
  <c r="W59" i="84"/>
  <c r="AG58" i="84"/>
  <c r="AP58" i="84" s="1"/>
  <c r="AF58" i="84"/>
  <c r="AO58" i="84" s="1"/>
  <c r="AE58" i="84"/>
  <c r="AE59" i="52"/>
  <c r="AN59" i="52" s="1"/>
  <c r="AF59" i="52"/>
  <c r="AO59" i="52" s="1"/>
  <c r="W60" i="52"/>
  <c r="AG59" i="52"/>
  <c r="AG52" i="99"/>
  <c r="AP52" i="99" s="1"/>
  <c r="AE52" i="99"/>
  <c r="W53" i="99"/>
  <c r="AF52" i="99"/>
  <c r="AO52" i="99" s="1"/>
  <c r="Y62" i="47"/>
  <c r="Z62" i="47" s="1"/>
  <c r="X62" i="47"/>
  <c r="AR60" i="93"/>
  <c r="AF65" i="89"/>
  <c r="AO65" i="89" s="1"/>
  <c r="AG65" i="89"/>
  <c r="AP65" i="89" s="1"/>
  <c r="AE65" i="89"/>
  <c r="W66" i="89"/>
  <c r="AH54" i="10"/>
  <c r="AQ54" i="10" s="1"/>
  <c r="W63" i="101"/>
  <c r="AG62" i="101"/>
  <c r="AP62" i="101" s="1"/>
  <c r="AE62" i="101"/>
  <c r="AF62" i="101"/>
  <c r="AO62" i="101" s="1"/>
  <c r="Y49" i="102"/>
  <c r="X49" i="102"/>
  <c r="AI51" i="43"/>
  <c r="AN51" i="43"/>
  <c r="AG50" i="98"/>
  <c r="AP50" i="98" s="1"/>
  <c r="AF50" i="98"/>
  <c r="AO50" i="98" s="1"/>
  <c r="AE50" i="98"/>
  <c r="W51" i="98"/>
  <c r="W51" i="48"/>
  <c r="AE50" i="48"/>
  <c r="AG50" i="48"/>
  <c r="AP50" i="48" s="1"/>
  <c r="AF50" i="48"/>
  <c r="AO50" i="48" s="1"/>
  <c r="AI56" i="54"/>
  <c r="AN56" i="54"/>
  <c r="AR64" i="89"/>
  <c r="W61" i="104"/>
  <c r="AF60" i="104"/>
  <c r="AO60" i="104" s="1"/>
  <c r="AG60" i="104"/>
  <c r="AP60" i="104" s="1"/>
  <c r="AE60" i="104"/>
  <c r="AR61" i="101"/>
  <c r="W51" i="85"/>
  <c r="AG50" i="85"/>
  <c r="AP50" i="85" s="1"/>
  <c r="AF50" i="85"/>
  <c r="AO50" i="85" s="1"/>
  <c r="AE50" i="85"/>
  <c r="Y54" i="103"/>
  <c r="X54" i="103"/>
  <c r="Y54" i="18"/>
  <c r="X54" i="18"/>
  <c r="AG58" i="45"/>
  <c r="AP58" i="45" s="1"/>
  <c r="W59" i="45"/>
  <c r="AE58" i="45"/>
  <c r="AF58" i="45"/>
  <c r="AO58" i="45" s="1"/>
  <c r="W62" i="93"/>
  <c r="AE61" i="93"/>
  <c r="AG61" i="93"/>
  <c r="AP61" i="93" s="1"/>
  <c r="AF61" i="93"/>
  <c r="AO61" i="93" s="1"/>
  <c r="AI49" i="35"/>
  <c r="AN49" i="35"/>
  <c r="AR54" i="91"/>
  <c r="AH52" i="42"/>
  <c r="AQ52" i="42" s="1"/>
  <c r="X50" i="35"/>
  <c r="Y50" i="35"/>
  <c r="Z50" i="35"/>
  <c r="AI61" i="47"/>
  <c r="AN61" i="47"/>
  <c r="AI62" i="105"/>
  <c r="AN62" i="105"/>
  <c r="Z54" i="10"/>
  <c r="AR49" i="48"/>
  <c r="AI58" i="20"/>
  <c r="AN58" i="20"/>
  <c r="AI48" i="102"/>
  <c r="AN48" i="102"/>
  <c r="Y52" i="43"/>
  <c r="X52" i="43"/>
  <c r="AH51" i="82"/>
  <c r="AQ51" i="82" s="1"/>
  <c r="AE59" i="53"/>
  <c r="AF59" i="53"/>
  <c r="AO59" i="53" s="1"/>
  <c r="AG59" i="53"/>
  <c r="AP59" i="53" s="1"/>
  <c r="W60" i="53"/>
  <c r="W59" i="44"/>
  <c r="AG58" i="44"/>
  <c r="AP58" i="44" s="1"/>
  <c r="AE58" i="44"/>
  <c r="AF58" i="44"/>
  <c r="AO58" i="44" s="1"/>
  <c r="Y58" i="86"/>
  <c r="X58" i="86"/>
  <c r="Z58" i="86" s="1"/>
  <c r="AI53" i="18"/>
  <c r="AN53" i="18"/>
  <c r="Y66" i="97"/>
  <c r="X66" i="97"/>
  <c r="Z52" i="43" l="1"/>
  <c r="Z59" i="20"/>
  <c r="Z54" i="18"/>
  <c r="AF54" i="18" s="1"/>
  <c r="AO54" i="18" s="1"/>
  <c r="Z63" i="105"/>
  <c r="AG63" i="105" s="1"/>
  <c r="AP63" i="105" s="1"/>
  <c r="Z63" i="46"/>
  <c r="AF63" i="46" s="1"/>
  <c r="AO63" i="46" s="1"/>
  <c r="AF62" i="47"/>
  <c r="AO62" i="47" s="1"/>
  <c r="W63" i="47"/>
  <c r="AE62" i="47"/>
  <c r="AG62" i="47"/>
  <c r="AP62" i="47" s="1"/>
  <c r="AE52" i="43"/>
  <c r="AG52" i="43"/>
  <c r="AP52" i="43" s="1"/>
  <c r="W53" i="43"/>
  <c r="AF52" i="43"/>
  <c r="AO52" i="43" s="1"/>
  <c r="W60" i="20"/>
  <c r="AG59" i="20"/>
  <c r="AP59" i="20" s="1"/>
  <c r="AF59" i="20"/>
  <c r="AO59" i="20" s="1"/>
  <c r="AE59" i="20"/>
  <c r="W64" i="105"/>
  <c r="AE54" i="18"/>
  <c r="AG54" i="18"/>
  <c r="AP54" i="18" s="1"/>
  <c r="W55" i="18"/>
  <c r="Y59" i="44"/>
  <c r="X59" i="44"/>
  <c r="AR61" i="47"/>
  <c r="AR49" i="35"/>
  <c r="AI50" i="85"/>
  <c r="AN50" i="85"/>
  <c r="AI50" i="48"/>
  <c r="AN50" i="48"/>
  <c r="AI65" i="89"/>
  <c r="AN65" i="89"/>
  <c r="Y53" i="42"/>
  <c r="X53" i="42"/>
  <c r="W54" i="87"/>
  <c r="AE53" i="87"/>
  <c r="AF53" i="87"/>
  <c r="AO53" i="87" s="1"/>
  <c r="AG53" i="87"/>
  <c r="AP53" i="87" s="1"/>
  <c r="AH63" i="105"/>
  <c r="AQ63" i="105" s="1"/>
  <c r="AI54" i="55"/>
  <c r="AN54" i="55"/>
  <c r="AI57" i="13"/>
  <c r="AN57" i="13"/>
  <c r="AH57" i="54"/>
  <c r="AQ57" i="54" s="1"/>
  <c r="Y57" i="88"/>
  <c r="X57" i="88"/>
  <c r="AE50" i="35"/>
  <c r="AF50" i="35"/>
  <c r="AO50" i="35" s="1"/>
  <c r="AG50" i="35"/>
  <c r="AP50" i="35" s="1"/>
  <c r="W51" i="35"/>
  <c r="AI60" i="104"/>
  <c r="AN60" i="104"/>
  <c r="Y51" i="48"/>
  <c r="X51" i="48"/>
  <c r="AI58" i="84"/>
  <c r="AN58" i="84"/>
  <c r="Y55" i="55"/>
  <c r="X55" i="55"/>
  <c r="Y49" i="94"/>
  <c r="Z49" i="94" s="1"/>
  <c r="X49" i="94"/>
  <c r="Z57" i="54"/>
  <c r="AI58" i="51"/>
  <c r="AN58" i="51"/>
  <c r="AE54" i="10"/>
  <c r="AF54" i="10"/>
  <c r="AO54" i="10" s="1"/>
  <c r="AG54" i="10"/>
  <c r="AP54" i="10" s="1"/>
  <c r="W55" i="10"/>
  <c r="AH54" i="103"/>
  <c r="AQ54" i="103" s="1"/>
  <c r="AR51" i="43"/>
  <c r="AI62" i="101"/>
  <c r="AN62" i="101"/>
  <c r="AI59" i="52"/>
  <c r="AP59" i="52"/>
  <c r="AR54" i="49"/>
  <c r="AI63" i="32"/>
  <c r="AN63" i="32"/>
  <c r="Y56" i="41"/>
  <c r="X56" i="41"/>
  <c r="AR62" i="46"/>
  <c r="Y51" i="90"/>
  <c r="X51" i="90"/>
  <c r="Y58" i="13"/>
  <c r="X58" i="13"/>
  <c r="Z58" i="13" s="1"/>
  <c r="AI61" i="15"/>
  <c r="AN61" i="15"/>
  <c r="AE58" i="86"/>
  <c r="W59" i="86"/>
  <c r="AF58" i="86"/>
  <c r="AO58" i="86" s="1"/>
  <c r="AG58" i="86"/>
  <c r="AP58" i="86" s="1"/>
  <c r="Z54" i="103"/>
  <c r="Y51" i="98"/>
  <c r="X51" i="98"/>
  <c r="Z51" i="98" s="1"/>
  <c r="AH49" i="102"/>
  <c r="AQ49" i="102" s="1"/>
  <c r="Y60" i="52"/>
  <c r="Z60" i="52" s="1"/>
  <c r="X60" i="52"/>
  <c r="AI52" i="42"/>
  <c r="AN52" i="42"/>
  <c r="AH55" i="49"/>
  <c r="AQ55" i="49" s="1"/>
  <c r="AR57" i="86"/>
  <c r="Y58" i="95"/>
  <c r="X58" i="95"/>
  <c r="Z58" i="95" s="1"/>
  <c r="AH50" i="50"/>
  <c r="AQ50" i="50" s="1"/>
  <c r="Y52" i="82"/>
  <c r="X52" i="82"/>
  <c r="AI56" i="88"/>
  <c r="AN56" i="88"/>
  <c r="Y60" i="53"/>
  <c r="X60" i="53"/>
  <c r="AI58" i="45"/>
  <c r="AN58" i="45"/>
  <c r="AR56" i="54"/>
  <c r="AR48" i="102"/>
  <c r="Y59" i="45"/>
  <c r="X59" i="45"/>
  <c r="AI61" i="93"/>
  <c r="AN61" i="93"/>
  <c r="Y61" i="104"/>
  <c r="X61" i="104"/>
  <c r="AI50" i="98"/>
  <c r="AN50" i="98"/>
  <c r="Z49" i="102"/>
  <c r="Y63" i="101"/>
  <c r="X63" i="101"/>
  <c r="Y53" i="99"/>
  <c r="X53" i="99"/>
  <c r="Z53" i="99" s="1"/>
  <c r="Y59" i="84"/>
  <c r="X59" i="84"/>
  <c r="Y59" i="96"/>
  <c r="X59" i="96"/>
  <c r="Z59" i="96" s="1"/>
  <c r="Y64" i="32"/>
  <c r="X64" i="32"/>
  <c r="AE57" i="16"/>
  <c r="AN57" i="16" s="1"/>
  <c r="AG57" i="16"/>
  <c r="W58" i="16"/>
  <c r="AF57" i="16"/>
  <c r="AO57" i="16" s="1"/>
  <c r="Y55" i="83"/>
  <c r="X55" i="83"/>
  <c r="Z55" i="83" s="1"/>
  <c r="Y55" i="11"/>
  <c r="X55" i="11"/>
  <c r="AR53" i="103"/>
  <c r="Z55" i="49"/>
  <c r="AI50" i="90"/>
  <c r="AN50" i="90"/>
  <c r="AI48" i="94"/>
  <c r="AN48" i="94"/>
  <c r="AI57" i="95"/>
  <c r="AN57" i="95"/>
  <c r="Z50" i="50"/>
  <c r="Y59" i="51"/>
  <c r="X59" i="51"/>
  <c r="Y62" i="15"/>
  <c r="X62" i="15"/>
  <c r="Z62" i="15" s="1"/>
  <c r="AH66" i="97"/>
  <c r="AQ66" i="97" s="1"/>
  <c r="Z66" i="97"/>
  <c r="AH50" i="35"/>
  <c r="AQ50" i="35" s="1"/>
  <c r="Y51" i="85"/>
  <c r="X51" i="85"/>
  <c r="AR53" i="18"/>
  <c r="AI58" i="44"/>
  <c r="AN58" i="44"/>
  <c r="AR62" i="105"/>
  <c r="AH58" i="86"/>
  <c r="AQ58" i="86" s="1"/>
  <c r="AI59" i="53"/>
  <c r="AN59" i="53"/>
  <c r="AH52" i="43"/>
  <c r="AQ52" i="43" s="1"/>
  <c r="AR58" i="20"/>
  <c r="Y62" i="93"/>
  <c r="Z62" i="93" s="1"/>
  <c r="X62" i="93"/>
  <c r="AH54" i="18"/>
  <c r="AQ54" i="18" s="1"/>
  <c r="Y66" i="89"/>
  <c r="X66" i="89"/>
  <c r="AH62" i="47"/>
  <c r="AQ62" i="47" s="1"/>
  <c r="AI52" i="99"/>
  <c r="AN52" i="99"/>
  <c r="AR65" i="97"/>
  <c r="AF58" i="100"/>
  <c r="AO58" i="100" s="1"/>
  <c r="AE58" i="100"/>
  <c r="W59" i="100"/>
  <c r="AG58" i="100"/>
  <c r="AP58" i="100" s="1"/>
  <c r="AI58" i="96"/>
  <c r="AN58" i="96"/>
  <c r="AG60" i="92"/>
  <c r="AP60" i="92" s="1"/>
  <c r="W61" i="92"/>
  <c r="AF60" i="92"/>
  <c r="AO60" i="92" s="1"/>
  <c r="AE60" i="92"/>
  <c r="AI54" i="83"/>
  <c r="AN54" i="83"/>
  <c r="AI54" i="11"/>
  <c r="AN54" i="11"/>
  <c r="AI55" i="41"/>
  <c r="AN55" i="41"/>
  <c r="AF55" i="91"/>
  <c r="AO55" i="91" s="1"/>
  <c r="W56" i="91"/>
  <c r="AG55" i="91"/>
  <c r="AP55" i="91" s="1"/>
  <c r="AE55" i="91"/>
  <c r="AH63" i="46"/>
  <c r="AQ63" i="46" s="1"/>
  <c r="AH59" i="20"/>
  <c r="AQ59" i="20" s="1"/>
  <c r="AR49" i="50"/>
  <c r="AI51" i="82"/>
  <c r="AN51" i="82"/>
  <c r="Z57" i="88" l="1"/>
  <c r="AG63" i="46"/>
  <c r="W64" i="46"/>
  <c r="Z60" i="53"/>
  <c r="AG60" i="53" s="1"/>
  <c r="AP60" i="53" s="1"/>
  <c r="Z51" i="90"/>
  <c r="AF51" i="90" s="1"/>
  <c r="AO51" i="90" s="1"/>
  <c r="AE63" i="46"/>
  <c r="AN63" i="46" s="1"/>
  <c r="AE63" i="105"/>
  <c r="AF63" i="105"/>
  <c r="AO63" i="105" s="1"/>
  <c r="Z51" i="48"/>
  <c r="W63" i="93"/>
  <c r="AG62" i="93"/>
  <c r="AP62" i="93" s="1"/>
  <c r="AF62" i="93"/>
  <c r="AO62" i="93" s="1"/>
  <c r="AE62" i="93"/>
  <c r="AF55" i="83"/>
  <c r="AO55" i="83" s="1"/>
  <c r="W56" i="83"/>
  <c r="AE55" i="83"/>
  <c r="AG55" i="83"/>
  <c r="AP55" i="83" s="1"/>
  <c r="W52" i="90"/>
  <c r="AE58" i="13"/>
  <c r="AF58" i="13"/>
  <c r="AO58" i="13" s="1"/>
  <c r="AG58" i="13"/>
  <c r="AP58" i="13" s="1"/>
  <c r="W59" i="13"/>
  <c r="AF57" i="88"/>
  <c r="AO57" i="88" s="1"/>
  <c r="AE57" i="88"/>
  <c r="W58" i="88"/>
  <c r="AG57" i="88"/>
  <c r="AP57" i="88" s="1"/>
  <c r="AE60" i="53"/>
  <c r="AF60" i="53"/>
  <c r="AO60" i="53" s="1"/>
  <c r="W61" i="53"/>
  <c r="AG51" i="48"/>
  <c r="AP51" i="48" s="1"/>
  <c r="AE51" i="48"/>
  <c r="AF51" i="48"/>
  <c r="AO51" i="48" s="1"/>
  <c r="W52" i="48"/>
  <c r="AF49" i="94"/>
  <c r="AO49" i="94" s="1"/>
  <c r="W50" i="94"/>
  <c r="AE49" i="94"/>
  <c r="AG49" i="94"/>
  <c r="AP49" i="94" s="1"/>
  <c r="AR62" i="101"/>
  <c r="AR57" i="95"/>
  <c r="AR50" i="98"/>
  <c r="AH59" i="45"/>
  <c r="AQ59" i="45" s="1"/>
  <c r="AH51" i="98"/>
  <c r="AQ51" i="98" s="1"/>
  <c r="AH55" i="55"/>
  <c r="AQ55" i="55" s="1"/>
  <c r="AR57" i="13"/>
  <c r="Y54" i="87"/>
  <c r="X54" i="87"/>
  <c r="Z54" i="87" s="1"/>
  <c r="Y64" i="46"/>
  <c r="X64" i="46"/>
  <c r="Y55" i="18"/>
  <c r="Z55" i="18" s="1"/>
  <c r="X55" i="18"/>
  <c r="Y60" i="20"/>
  <c r="X60" i="20"/>
  <c r="AH59" i="51"/>
  <c r="AQ59" i="51" s="1"/>
  <c r="AH64" i="32"/>
  <c r="AQ64" i="32" s="1"/>
  <c r="AH59" i="84"/>
  <c r="AQ59" i="84" s="1"/>
  <c r="AH63" i="101"/>
  <c r="AQ63" i="101" s="1"/>
  <c r="AH61" i="104"/>
  <c r="AQ61" i="104" s="1"/>
  <c r="Z59" i="45"/>
  <c r="AR56" i="88"/>
  <c r="AE51" i="98"/>
  <c r="AN51" i="98" s="1"/>
  <c r="AF51" i="98"/>
  <c r="AO51" i="98" s="1"/>
  <c r="W52" i="98"/>
  <c r="AG51" i="98"/>
  <c r="Y59" i="86"/>
  <c r="X59" i="86"/>
  <c r="AH56" i="41"/>
  <c r="AQ56" i="41" s="1"/>
  <c r="AR58" i="51"/>
  <c r="Z55" i="55"/>
  <c r="AH53" i="42"/>
  <c r="AQ53" i="42" s="1"/>
  <c r="AR50" i="48"/>
  <c r="AP63" i="46"/>
  <c r="Y64" i="105"/>
  <c r="X64" i="105"/>
  <c r="Z64" i="105" s="1"/>
  <c r="AR58" i="44"/>
  <c r="AH51" i="48"/>
  <c r="AQ51" i="48" s="1"/>
  <c r="AI53" i="87"/>
  <c r="AN53" i="87"/>
  <c r="AR54" i="11"/>
  <c r="Y61" i="92"/>
  <c r="X61" i="92"/>
  <c r="Z61" i="92" s="1"/>
  <c r="Y59" i="100"/>
  <c r="X59" i="100"/>
  <c r="AH66" i="89"/>
  <c r="AQ66" i="89" s="1"/>
  <c r="Y56" i="91"/>
  <c r="X56" i="91"/>
  <c r="AI58" i="100"/>
  <c r="AN58" i="100"/>
  <c r="Z66" i="89"/>
  <c r="AR59" i="53"/>
  <c r="AH51" i="85"/>
  <c r="AQ51" i="85" s="1"/>
  <c r="Z59" i="51"/>
  <c r="AR48" i="94"/>
  <c r="AH55" i="11"/>
  <c r="AQ55" i="11" s="1"/>
  <c r="Z64" i="32"/>
  <c r="Z59" i="84"/>
  <c r="Z63" i="101"/>
  <c r="Z61" i="104"/>
  <c r="AR58" i="45"/>
  <c r="AH52" i="82"/>
  <c r="AQ52" i="82" s="1"/>
  <c r="AI58" i="86"/>
  <c r="AN58" i="86"/>
  <c r="AH51" i="90"/>
  <c r="AQ51" i="90" s="1"/>
  <c r="Z56" i="41"/>
  <c r="X55" i="10"/>
  <c r="Z55" i="10" s="1"/>
  <c r="Y55" i="10"/>
  <c r="AG57" i="54"/>
  <c r="AP57" i="54" s="1"/>
  <c r="W58" i="54"/>
  <c r="AE57" i="54"/>
  <c r="AF57" i="54"/>
  <c r="AO57" i="54" s="1"/>
  <c r="AI50" i="35"/>
  <c r="AN50" i="35"/>
  <c r="AR54" i="55"/>
  <c r="Z53" i="42"/>
  <c r="AH59" i="44"/>
  <c r="AQ59" i="44" s="1"/>
  <c r="AI54" i="18"/>
  <c r="AN54" i="18"/>
  <c r="AI62" i="47"/>
  <c r="AN62" i="47"/>
  <c r="AR55" i="41"/>
  <c r="AI60" i="92"/>
  <c r="AN60" i="92"/>
  <c r="AG55" i="49"/>
  <c r="AP55" i="49" s="1"/>
  <c r="W56" i="49"/>
  <c r="AE55" i="49"/>
  <c r="AF55" i="49"/>
  <c r="AO55" i="49" s="1"/>
  <c r="AI57" i="16"/>
  <c r="AP57" i="16"/>
  <c r="AI52" i="43"/>
  <c r="AN52" i="43"/>
  <c r="AI55" i="91"/>
  <c r="AN55" i="91"/>
  <c r="AR52" i="99"/>
  <c r="AR54" i="83"/>
  <c r="AH62" i="93"/>
  <c r="AQ62" i="93" s="1"/>
  <c r="Z51" i="85"/>
  <c r="Z55" i="11"/>
  <c r="AH60" i="53"/>
  <c r="AQ60" i="53" s="1"/>
  <c r="Z52" i="82"/>
  <c r="AR52" i="42"/>
  <c r="AG54" i="103"/>
  <c r="AP54" i="103" s="1"/>
  <c r="AF54" i="103"/>
  <c r="AE54" i="103"/>
  <c r="AN54" i="103" s="1"/>
  <c r="W55" i="103"/>
  <c r="AR59" i="52"/>
  <c r="AH49" i="94"/>
  <c r="AQ49" i="94" s="1"/>
  <c r="AR60" i="104"/>
  <c r="AH57" i="88"/>
  <c r="AQ57" i="88" s="1"/>
  <c r="AR50" i="85"/>
  <c r="Z59" i="44"/>
  <c r="AI59" i="20"/>
  <c r="AN59" i="20"/>
  <c r="Y53" i="43"/>
  <c r="X53" i="43"/>
  <c r="Y63" i="47"/>
  <c r="X63" i="47"/>
  <c r="AG62" i="15"/>
  <c r="AP62" i="15" s="1"/>
  <c r="AE62" i="15"/>
  <c r="W63" i="15"/>
  <c r="AF62" i="15"/>
  <c r="AO62" i="15" s="1"/>
  <c r="AH55" i="83"/>
  <c r="AQ55" i="83" s="1"/>
  <c r="AG59" i="96"/>
  <c r="AP59" i="96" s="1"/>
  <c r="AF59" i="96"/>
  <c r="AO59" i="96" s="1"/>
  <c r="AE59" i="96"/>
  <c r="W60" i="96"/>
  <c r="AG53" i="99"/>
  <c r="AP53" i="99" s="1"/>
  <c r="AF53" i="99"/>
  <c r="AO53" i="99" s="1"/>
  <c r="AE53" i="99"/>
  <c r="W54" i="99"/>
  <c r="AR61" i="93"/>
  <c r="AF58" i="95"/>
  <c r="AO58" i="95" s="1"/>
  <c r="AE58" i="95"/>
  <c r="AG58" i="95"/>
  <c r="AP58" i="95" s="1"/>
  <c r="W59" i="95"/>
  <c r="AG60" i="52"/>
  <c r="AP60" i="52" s="1"/>
  <c r="AE60" i="52"/>
  <c r="W61" i="52"/>
  <c r="AF60" i="52"/>
  <c r="AO60" i="52" s="1"/>
  <c r="AH58" i="13"/>
  <c r="AQ58" i="13" s="1"/>
  <c r="AR63" i="32"/>
  <c r="AI54" i="10"/>
  <c r="AN54" i="10"/>
  <c r="Y51" i="35"/>
  <c r="Z51" i="35" s="1"/>
  <c r="X51" i="35"/>
  <c r="AR65" i="89"/>
  <c r="AR51" i="82"/>
  <c r="AR58" i="96"/>
  <c r="W67" i="97"/>
  <c r="AG66" i="97"/>
  <c r="AP66" i="97" s="1"/>
  <c r="AE66" i="97"/>
  <c r="AF66" i="97"/>
  <c r="AO66" i="97" s="1"/>
  <c r="AH62" i="15"/>
  <c r="AQ62" i="15" s="1"/>
  <c r="AF50" i="50"/>
  <c r="AO50" i="50" s="1"/>
  <c r="AE50" i="50"/>
  <c r="AN50" i="50" s="1"/>
  <c r="AG50" i="50"/>
  <c r="W51" i="50"/>
  <c r="AR50" i="90"/>
  <c r="Y58" i="16"/>
  <c r="X58" i="16"/>
  <c r="Z58" i="16" s="1"/>
  <c r="AH59" i="96"/>
  <c r="AQ59" i="96" s="1"/>
  <c r="AH53" i="99"/>
  <c r="AQ53" i="99" s="1"/>
  <c r="AF49" i="102"/>
  <c r="AO49" i="102" s="1"/>
  <c r="W50" i="102"/>
  <c r="AE49" i="102"/>
  <c r="AG49" i="102"/>
  <c r="AP49" i="102" s="1"/>
  <c r="AH58" i="95"/>
  <c r="AQ58" i="95" s="1"/>
  <c r="AH60" i="52"/>
  <c r="AQ60" i="52" s="1"/>
  <c r="AR61" i="15"/>
  <c r="AR58" i="84"/>
  <c r="AI63" i="105"/>
  <c r="AN63" i="105"/>
  <c r="AI63" i="46" l="1"/>
  <c r="AE51" i="90"/>
  <c r="AG51" i="90"/>
  <c r="AP51" i="90" s="1"/>
  <c r="W59" i="16"/>
  <c r="AF58" i="16"/>
  <c r="AO58" i="16" s="1"/>
  <c r="AE58" i="16"/>
  <c r="AG58" i="16"/>
  <c r="AP58" i="16" s="1"/>
  <c r="AH53" i="43"/>
  <c r="AQ53" i="43" s="1"/>
  <c r="Y58" i="54"/>
  <c r="X58" i="54"/>
  <c r="AE54" i="87"/>
  <c r="W55" i="87"/>
  <c r="AF54" i="87"/>
  <c r="AO54" i="87" s="1"/>
  <c r="AG54" i="87"/>
  <c r="AP54" i="87" s="1"/>
  <c r="AR63" i="105"/>
  <c r="X50" i="102"/>
  <c r="Y50" i="102"/>
  <c r="AH58" i="16"/>
  <c r="AQ58" i="16" s="1"/>
  <c r="Y51" i="50"/>
  <c r="X51" i="50"/>
  <c r="Z51" i="50" s="1"/>
  <c r="AR54" i="10"/>
  <c r="W60" i="44"/>
  <c r="AE59" i="44"/>
  <c r="AF59" i="44"/>
  <c r="AO59" i="44" s="1"/>
  <c r="AG59" i="44"/>
  <c r="AP59" i="44" s="1"/>
  <c r="Y55" i="103"/>
  <c r="X55" i="103"/>
  <c r="W53" i="82"/>
  <c r="AG52" i="82"/>
  <c r="AP52" i="82" s="1"/>
  <c r="AF52" i="82"/>
  <c r="AO52" i="82" s="1"/>
  <c r="AE52" i="82"/>
  <c r="W56" i="11"/>
  <c r="AE55" i="11"/>
  <c r="AF55" i="11"/>
  <c r="AO55" i="11" s="1"/>
  <c r="AG55" i="11"/>
  <c r="AP55" i="11" s="1"/>
  <c r="AR55" i="91"/>
  <c r="AI57" i="54"/>
  <c r="AN57" i="54"/>
  <c r="AE56" i="41"/>
  <c r="W57" i="41"/>
  <c r="AF56" i="41"/>
  <c r="AO56" i="41" s="1"/>
  <c r="AG56" i="41"/>
  <c r="AP56" i="41" s="1"/>
  <c r="W65" i="32"/>
  <c r="AG64" i="32"/>
  <c r="AP64" i="32" s="1"/>
  <c r="AE64" i="32"/>
  <c r="AF64" i="32"/>
  <c r="AO64" i="32" s="1"/>
  <c r="AR58" i="100"/>
  <c r="AH61" i="92"/>
  <c r="AQ61" i="92" s="1"/>
  <c r="AR53" i="87"/>
  <c r="AR63" i="46"/>
  <c r="AH55" i="18"/>
  <c r="AQ55" i="18" s="1"/>
  <c r="AH54" i="87"/>
  <c r="AQ54" i="87" s="1"/>
  <c r="AI50" i="50"/>
  <c r="AP50" i="50"/>
  <c r="AG51" i="85"/>
  <c r="AP51" i="85" s="1"/>
  <c r="AF51" i="85"/>
  <c r="AO51" i="85" s="1"/>
  <c r="W52" i="85"/>
  <c r="AE51" i="85"/>
  <c r="AH56" i="91"/>
  <c r="AQ56" i="91" s="1"/>
  <c r="AH51" i="35"/>
  <c r="AQ51" i="35" s="1"/>
  <c r="Y59" i="95"/>
  <c r="X59" i="95"/>
  <c r="Z59" i="95" s="1"/>
  <c r="Y60" i="96"/>
  <c r="Z60" i="96"/>
  <c r="X60" i="96"/>
  <c r="AI62" i="15"/>
  <c r="AN62" i="15"/>
  <c r="Z53" i="43"/>
  <c r="AI54" i="103"/>
  <c r="AO54" i="103"/>
  <c r="AR52" i="43"/>
  <c r="Y56" i="49"/>
  <c r="X56" i="49"/>
  <c r="AF59" i="51"/>
  <c r="AO59" i="51" s="1"/>
  <c r="W60" i="51"/>
  <c r="AG59" i="51"/>
  <c r="AP59" i="51" s="1"/>
  <c r="AE59" i="51"/>
  <c r="Z56" i="91"/>
  <c r="AH64" i="105"/>
  <c r="AQ64" i="105" s="1"/>
  <c r="W56" i="55"/>
  <c r="AE55" i="55"/>
  <c r="AF55" i="55"/>
  <c r="AO55" i="55" s="1"/>
  <c r="AG55" i="55"/>
  <c r="AP55" i="55" s="1"/>
  <c r="AI51" i="98"/>
  <c r="AP51" i="98"/>
  <c r="AF59" i="45"/>
  <c r="AO59" i="45" s="1"/>
  <c r="W60" i="45"/>
  <c r="AE59" i="45"/>
  <c r="AG59" i="45"/>
  <c r="AP59" i="45" s="1"/>
  <c r="Y52" i="48"/>
  <c r="X52" i="48"/>
  <c r="Z52" i="48" s="1"/>
  <c r="AI57" i="88"/>
  <c r="AN57" i="88"/>
  <c r="AI58" i="13"/>
  <c r="AN58" i="13"/>
  <c r="AI62" i="93"/>
  <c r="AN62" i="93"/>
  <c r="AI55" i="49"/>
  <c r="AN55" i="49"/>
  <c r="AR58" i="86"/>
  <c r="AE55" i="18"/>
  <c r="AG55" i="18"/>
  <c r="AP55" i="18" s="1"/>
  <c r="W56" i="18"/>
  <c r="AF55" i="18"/>
  <c r="AO55" i="18" s="1"/>
  <c r="Y58" i="88"/>
  <c r="X58" i="88"/>
  <c r="Z58" i="88" s="1"/>
  <c r="AF51" i="35"/>
  <c r="AO51" i="35" s="1"/>
  <c r="W52" i="35"/>
  <c r="AE51" i="35"/>
  <c r="AG51" i="35"/>
  <c r="AP51" i="35" s="1"/>
  <c r="Y54" i="99"/>
  <c r="X54" i="99"/>
  <c r="AI59" i="96"/>
  <c r="AN59" i="96"/>
  <c r="AR62" i="47"/>
  <c r="AR50" i="35"/>
  <c r="AE55" i="10"/>
  <c r="AF55" i="10"/>
  <c r="AO55" i="10" s="1"/>
  <c r="AG55" i="10"/>
  <c r="AP55" i="10" s="1"/>
  <c r="W56" i="10"/>
  <c r="AE61" i="104"/>
  <c r="W62" i="104"/>
  <c r="AF61" i="104"/>
  <c r="AO61" i="104" s="1"/>
  <c r="AG61" i="104"/>
  <c r="AP61" i="104" s="1"/>
  <c r="AH59" i="100"/>
  <c r="AQ59" i="100" s="1"/>
  <c r="W65" i="105"/>
  <c r="AG64" i="105"/>
  <c r="AP64" i="105" s="1"/>
  <c r="AF64" i="105"/>
  <c r="AO64" i="105" s="1"/>
  <c r="AE64" i="105"/>
  <c r="X52" i="98"/>
  <c r="Y52" i="98"/>
  <c r="AH60" i="20"/>
  <c r="AQ60" i="20" s="1"/>
  <c r="AH64" i="46"/>
  <c r="AQ64" i="46" s="1"/>
  <c r="Y67" i="97"/>
  <c r="X67" i="97"/>
  <c r="W62" i="92"/>
  <c r="AG61" i="92"/>
  <c r="AP61" i="92" s="1"/>
  <c r="AF61" i="92"/>
  <c r="AO61" i="92" s="1"/>
  <c r="AE61" i="92"/>
  <c r="Y61" i="53"/>
  <c r="X61" i="53"/>
  <c r="Z61" i="53" s="1"/>
  <c r="Y61" i="52"/>
  <c r="X61" i="52"/>
  <c r="AI58" i="95"/>
  <c r="AN58" i="95"/>
  <c r="AI53" i="99"/>
  <c r="AN53" i="99"/>
  <c r="AH63" i="47"/>
  <c r="AQ63" i="47" s="1"/>
  <c r="AR57" i="16"/>
  <c r="AG63" i="101"/>
  <c r="AP63" i="101" s="1"/>
  <c r="AF63" i="101"/>
  <c r="AO63" i="101" s="1"/>
  <c r="W64" i="101"/>
  <c r="AE63" i="101"/>
  <c r="AE66" i="89"/>
  <c r="W67" i="89"/>
  <c r="AG66" i="89"/>
  <c r="AP66" i="89" s="1"/>
  <c r="AF66" i="89"/>
  <c r="AO66" i="89" s="1"/>
  <c r="Z59" i="100"/>
  <c r="AH59" i="86"/>
  <c r="AQ59" i="86" s="1"/>
  <c r="Z60" i="20"/>
  <c r="Z64" i="46"/>
  <c r="AI49" i="94"/>
  <c r="AN49" i="94"/>
  <c r="AI51" i="48"/>
  <c r="AN51" i="48"/>
  <c r="AI60" i="53"/>
  <c r="AN60" i="53"/>
  <c r="AI51" i="90"/>
  <c r="AN51" i="90"/>
  <c r="AI55" i="83"/>
  <c r="AN55" i="83"/>
  <c r="Y63" i="15"/>
  <c r="X63" i="15"/>
  <c r="Y52" i="90"/>
  <c r="Z52" i="90"/>
  <c r="X52" i="90"/>
  <c r="AI49" i="102"/>
  <c r="AN49" i="102"/>
  <c r="AI66" i="97"/>
  <c r="AN66" i="97"/>
  <c r="AI60" i="52"/>
  <c r="AR60" i="52" s="1"/>
  <c r="AN60" i="52"/>
  <c r="Z63" i="47"/>
  <c r="AR59" i="20"/>
  <c r="AR60" i="92"/>
  <c r="AR54" i="18"/>
  <c r="AG53" i="42"/>
  <c r="AP53" i="42" s="1"/>
  <c r="AF53" i="42"/>
  <c r="W54" i="42"/>
  <c r="AE53" i="42"/>
  <c r="AN53" i="42" s="1"/>
  <c r="AH55" i="10"/>
  <c r="AQ55" i="10" s="1"/>
  <c r="AG59" i="84"/>
  <c r="AP59" i="84" s="1"/>
  <c r="AF59" i="84"/>
  <c r="AO59" i="84" s="1"/>
  <c r="AE59" i="84"/>
  <c r="W60" i="84"/>
  <c r="Z59" i="86"/>
  <c r="Y50" i="94"/>
  <c r="X50" i="94"/>
  <c r="Z50" i="94" s="1"/>
  <c r="Y59" i="13"/>
  <c r="X59" i="13"/>
  <c r="Y56" i="83"/>
  <c r="X56" i="83"/>
  <c r="Z56" i="83" s="1"/>
  <c r="Y63" i="93"/>
  <c r="X63" i="93"/>
  <c r="Z50" i="102" l="1"/>
  <c r="Z55" i="103"/>
  <c r="Z58" i="54"/>
  <c r="AF58" i="54" s="1"/>
  <c r="AO58" i="54" s="1"/>
  <c r="Z56" i="49"/>
  <c r="W57" i="49" s="1"/>
  <c r="W59" i="54"/>
  <c r="AG58" i="54"/>
  <c r="AP58" i="54" s="1"/>
  <c r="AE58" i="54"/>
  <c r="AE56" i="49"/>
  <c r="AF56" i="49"/>
  <c r="AO56" i="49" s="1"/>
  <c r="AG56" i="49"/>
  <c r="AP56" i="49" s="1"/>
  <c r="W56" i="103"/>
  <c r="AG55" i="103"/>
  <c r="AP55" i="103" s="1"/>
  <c r="AF55" i="103"/>
  <c r="AO55" i="103" s="1"/>
  <c r="AE55" i="103"/>
  <c r="W51" i="102"/>
  <c r="AG50" i="102"/>
  <c r="AP50" i="102" s="1"/>
  <c r="AF50" i="102"/>
  <c r="AO50" i="102" s="1"/>
  <c r="AE50" i="102"/>
  <c r="AE50" i="94"/>
  <c r="W51" i="94"/>
  <c r="AG50" i="94"/>
  <c r="AP50" i="94" s="1"/>
  <c r="AF50" i="94"/>
  <c r="AO50" i="94" s="1"/>
  <c r="AR60" i="53"/>
  <c r="AH52" i="98"/>
  <c r="AQ52" i="98" s="1"/>
  <c r="AE58" i="88"/>
  <c r="AG58" i="88"/>
  <c r="AP58" i="88" s="1"/>
  <c r="AF58" i="88"/>
  <c r="AO58" i="88" s="1"/>
  <c r="W59" i="88"/>
  <c r="AI55" i="18"/>
  <c r="AN55" i="18"/>
  <c r="AR62" i="93"/>
  <c r="AF52" i="48"/>
  <c r="AO52" i="48" s="1"/>
  <c r="AG52" i="48"/>
  <c r="AP52" i="48" s="1"/>
  <c r="W53" i="48"/>
  <c r="AE52" i="48"/>
  <c r="AI55" i="55"/>
  <c r="AN55" i="55"/>
  <c r="W61" i="96"/>
  <c r="AF60" i="96"/>
  <c r="AO60" i="96" s="1"/>
  <c r="AG60" i="96"/>
  <c r="AP60" i="96" s="1"/>
  <c r="AE60" i="96"/>
  <c r="AR57" i="54"/>
  <c r="AI55" i="11"/>
  <c r="AN55" i="11"/>
  <c r="Y53" i="82"/>
  <c r="X53" i="82"/>
  <c r="AE51" i="50"/>
  <c r="AF51" i="50"/>
  <c r="AO51" i="50" s="1"/>
  <c r="AG51" i="50"/>
  <c r="AP51" i="50" s="1"/>
  <c r="W52" i="50"/>
  <c r="AH59" i="13"/>
  <c r="AQ59" i="13" s="1"/>
  <c r="AE56" i="83"/>
  <c r="W57" i="83"/>
  <c r="AF56" i="83"/>
  <c r="AO56" i="83" s="1"/>
  <c r="AG56" i="83"/>
  <c r="AP56" i="83" s="1"/>
  <c r="AE63" i="47"/>
  <c r="AF63" i="47"/>
  <c r="AO63" i="47" s="1"/>
  <c r="AG63" i="47"/>
  <c r="AP63" i="47" s="1"/>
  <c r="W64" i="47"/>
  <c r="AR49" i="102"/>
  <c r="AG60" i="20"/>
  <c r="AP60" i="20" s="1"/>
  <c r="AE60" i="20"/>
  <c r="AF60" i="20"/>
  <c r="AO60" i="20" s="1"/>
  <c r="W61" i="20"/>
  <c r="W60" i="100"/>
  <c r="AE59" i="100"/>
  <c r="AG59" i="100"/>
  <c r="AP59" i="100" s="1"/>
  <c r="AF59" i="100"/>
  <c r="AO59" i="100" s="1"/>
  <c r="AH52" i="90"/>
  <c r="AQ52" i="90" s="1"/>
  <c r="AI63" i="101"/>
  <c r="AN63" i="101"/>
  <c r="AR53" i="99"/>
  <c r="AH61" i="53"/>
  <c r="AQ61" i="53" s="1"/>
  <c r="Y56" i="55"/>
  <c r="Z56" i="55"/>
  <c r="X56" i="55"/>
  <c r="AF56" i="91"/>
  <c r="AO56" i="91" s="1"/>
  <c r="AE56" i="91"/>
  <c r="AG56" i="91"/>
  <c r="AP56" i="91" s="1"/>
  <c r="W57" i="91"/>
  <c r="AH56" i="49"/>
  <c r="AQ56" i="49" s="1"/>
  <c r="AR54" i="103"/>
  <c r="Y56" i="11"/>
  <c r="X56" i="11"/>
  <c r="AH55" i="103"/>
  <c r="AQ55" i="103" s="1"/>
  <c r="AI59" i="44"/>
  <c r="AN59" i="44"/>
  <c r="AF59" i="86"/>
  <c r="AO59" i="86" s="1"/>
  <c r="AE59" i="86"/>
  <c r="AG59" i="86"/>
  <c r="AP59" i="86" s="1"/>
  <c r="W60" i="86"/>
  <c r="AG52" i="90"/>
  <c r="AP52" i="90" s="1"/>
  <c r="AE52" i="90"/>
  <c r="AF52" i="90"/>
  <c r="AO52" i="90" s="1"/>
  <c r="W53" i="90"/>
  <c r="AR55" i="83"/>
  <c r="AR51" i="48"/>
  <c r="Y64" i="101"/>
  <c r="X64" i="101"/>
  <c r="AG61" i="53"/>
  <c r="AP61" i="53" s="1"/>
  <c r="AE61" i="53"/>
  <c r="AF61" i="53"/>
  <c r="AO61" i="53" s="1"/>
  <c r="W62" i="53"/>
  <c r="Y62" i="92"/>
  <c r="X62" i="92"/>
  <c r="Z62" i="92" s="1"/>
  <c r="AI64" i="105"/>
  <c r="AN64" i="105"/>
  <c r="Y62" i="104"/>
  <c r="X62" i="104"/>
  <c r="AI55" i="10"/>
  <c r="AN55" i="10"/>
  <c r="AR59" i="96"/>
  <c r="AI51" i="35"/>
  <c r="AN51" i="35"/>
  <c r="AR58" i="13"/>
  <c r="AR51" i="98"/>
  <c r="AE53" i="43"/>
  <c r="AG53" i="43"/>
  <c r="AP53" i="43" s="1"/>
  <c r="W54" i="43"/>
  <c r="AF53" i="43"/>
  <c r="AO53" i="43" s="1"/>
  <c r="AH59" i="95"/>
  <c r="AQ59" i="95" s="1"/>
  <c r="Y60" i="44"/>
  <c r="X60" i="44"/>
  <c r="AH63" i="93"/>
  <c r="AQ63" i="93" s="1"/>
  <c r="X54" i="42"/>
  <c r="Z54" i="42" s="1"/>
  <c r="Y54" i="42"/>
  <c r="AR58" i="95"/>
  <c r="AH67" i="97"/>
  <c r="AQ67" i="97" s="1"/>
  <c r="AI61" i="104"/>
  <c r="AN61" i="104"/>
  <c r="AH54" i="99"/>
  <c r="AQ54" i="99" s="1"/>
  <c r="Y52" i="35"/>
  <c r="X52" i="35"/>
  <c r="AI59" i="51"/>
  <c r="AN59" i="51"/>
  <c r="AF59" i="95"/>
  <c r="AO59" i="95" s="1"/>
  <c r="AE59" i="95"/>
  <c r="AG59" i="95"/>
  <c r="AP59" i="95" s="1"/>
  <c r="W60" i="95"/>
  <c r="AR50" i="50"/>
  <c r="AI64" i="32"/>
  <c r="AN64" i="32"/>
  <c r="Y57" i="41"/>
  <c r="X57" i="41"/>
  <c r="Z57" i="41" s="1"/>
  <c r="AI52" i="82"/>
  <c r="AN52" i="82"/>
  <c r="AH50" i="102"/>
  <c r="AQ50" i="102" s="1"/>
  <c r="Y55" i="87"/>
  <c r="X55" i="87"/>
  <c r="AI58" i="16"/>
  <c r="AN58" i="16"/>
  <c r="Y60" i="84"/>
  <c r="X60" i="84"/>
  <c r="AI53" i="42"/>
  <c r="AO53" i="42"/>
  <c r="AR66" i="97"/>
  <c r="AR51" i="90"/>
  <c r="AR49" i="94"/>
  <c r="Z52" i="98"/>
  <c r="Z54" i="99"/>
  <c r="Y56" i="18"/>
  <c r="X56" i="18"/>
  <c r="AR55" i="49"/>
  <c r="AR57" i="88"/>
  <c r="AI59" i="45"/>
  <c r="AN59" i="45"/>
  <c r="AR62" i="15"/>
  <c r="AI51" i="85"/>
  <c r="AN51" i="85"/>
  <c r="AI56" i="41"/>
  <c r="AN56" i="41"/>
  <c r="AI54" i="87"/>
  <c r="AN54" i="87"/>
  <c r="Z63" i="93"/>
  <c r="Z59" i="13"/>
  <c r="AH63" i="15"/>
  <c r="AQ63" i="15" s="1"/>
  <c r="Y67" i="89"/>
  <c r="X67" i="89"/>
  <c r="AH61" i="52"/>
  <c r="AQ61" i="52" s="1"/>
  <c r="Z67" i="97"/>
  <c r="AH56" i="83"/>
  <c r="AQ56" i="83" s="1"/>
  <c r="AH50" i="94"/>
  <c r="AQ50" i="94" s="1"/>
  <c r="AI59" i="84"/>
  <c r="AN59" i="84"/>
  <c r="Z63" i="15"/>
  <c r="AG64" i="46"/>
  <c r="AP64" i="46" s="1"/>
  <c r="AE64" i="46"/>
  <c r="AF64" i="46"/>
  <c r="AO64" i="46" s="1"/>
  <c r="W65" i="46"/>
  <c r="AI66" i="89"/>
  <c r="AN66" i="89"/>
  <c r="Z61" i="52"/>
  <c r="AI61" i="92"/>
  <c r="AN61" i="92"/>
  <c r="Y65" i="105"/>
  <c r="X65" i="105"/>
  <c r="Y56" i="10"/>
  <c r="X56" i="10"/>
  <c r="AH58" i="88"/>
  <c r="AQ58" i="88" s="1"/>
  <c r="AH52" i="48"/>
  <c r="AQ52" i="48" s="1"/>
  <c r="Y60" i="45"/>
  <c r="X60" i="45"/>
  <c r="Y60" i="51"/>
  <c r="X60" i="51"/>
  <c r="Z60" i="51" s="1"/>
  <c r="AH60" i="96"/>
  <c r="AQ60" i="96" s="1"/>
  <c r="Y52" i="85"/>
  <c r="Z52" i="85" s="1"/>
  <c r="X52" i="85"/>
  <c r="Y65" i="32"/>
  <c r="X65" i="32"/>
  <c r="AH51" i="50"/>
  <c r="AQ51" i="50" s="1"/>
  <c r="AH58" i="54"/>
  <c r="AQ58" i="54" s="1"/>
  <c r="Y59" i="16"/>
  <c r="X59" i="16"/>
  <c r="Z53" i="82" l="1"/>
  <c r="Z65" i="32"/>
  <c r="Z65" i="105"/>
  <c r="AG65" i="105" s="1"/>
  <c r="AP65" i="105" s="1"/>
  <c r="W61" i="51"/>
  <c r="AF60" i="51"/>
  <c r="AO60" i="51" s="1"/>
  <c r="AG60" i="51"/>
  <c r="AP60" i="51" s="1"/>
  <c r="AE60" i="51"/>
  <c r="AE57" i="41"/>
  <c r="AN57" i="41" s="1"/>
  <c r="AF57" i="41"/>
  <c r="AO57" i="41" s="1"/>
  <c r="AG57" i="41"/>
  <c r="W58" i="41"/>
  <c r="AE65" i="32"/>
  <c r="AF65" i="32"/>
  <c r="AO65" i="32" s="1"/>
  <c r="AG65" i="32"/>
  <c r="AP65" i="32" s="1"/>
  <c r="W66" i="32"/>
  <c r="W54" i="82"/>
  <c r="AF53" i="82"/>
  <c r="AO53" i="82" s="1"/>
  <c r="AE53" i="82"/>
  <c r="AG53" i="82"/>
  <c r="AP53" i="82" s="1"/>
  <c r="AE65" i="105"/>
  <c r="W66" i="105"/>
  <c r="AF65" i="105"/>
  <c r="AO65" i="105" s="1"/>
  <c r="AE52" i="85"/>
  <c r="AF52" i="85"/>
  <c r="AO52" i="85" s="1"/>
  <c r="W53" i="85"/>
  <c r="AG52" i="85"/>
  <c r="AP52" i="85" s="1"/>
  <c r="AE62" i="92"/>
  <c r="AG62" i="92"/>
  <c r="AP62" i="92" s="1"/>
  <c r="W63" i="92"/>
  <c r="AF62" i="92"/>
  <c r="AO62" i="92" s="1"/>
  <c r="AE52" i="98"/>
  <c r="AF52" i="98"/>
  <c r="AO52" i="98" s="1"/>
  <c r="AG52" i="98"/>
  <c r="AP52" i="98" s="1"/>
  <c r="W53" i="98"/>
  <c r="AI60" i="20"/>
  <c r="AN60" i="20"/>
  <c r="AR66" i="89"/>
  <c r="AE63" i="15"/>
  <c r="W64" i="15"/>
  <c r="AF63" i="15"/>
  <c r="AO63" i="15" s="1"/>
  <c r="AG63" i="15"/>
  <c r="AP63" i="15" s="1"/>
  <c r="AR54" i="87"/>
  <c r="AR58" i="16"/>
  <c r="AR59" i="51"/>
  <c r="AF54" i="42"/>
  <c r="AO54" i="42" s="1"/>
  <c r="AE54" i="42"/>
  <c r="AG54" i="42"/>
  <c r="AP54" i="42" s="1"/>
  <c r="W55" i="42"/>
  <c r="Y54" i="43"/>
  <c r="Z54" i="43"/>
  <c r="X54" i="43"/>
  <c r="AR55" i="10"/>
  <c r="Y57" i="91"/>
  <c r="X57" i="91"/>
  <c r="AI59" i="100"/>
  <c r="AN59" i="100"/>
  <c r="AI56" i="83"/>
  <c r="AN56" i="83"/>
  <c r="AR55" i="55"/>
  <c r="Y56" i="103"/>
  <c r="X56" i="103"/>
  <c r="AH65" i="105"/>
  <c r="AQ65" i="105" s="1"/>
  <c r="AH62" i="92"/>
  <c r="AQ62" i="92" s="1"/>
  <c r="AG56" i="55"/>
  <c r="AP56" i="55" s="1"/>
  <c r="AE56" i="55"/>
  <c r="AF56" i="55"/>
  <c r="AO56" i="55" s="1"/>
  <c r="W57" i="55"/>
  <c r="Y57" i="83"/>
  <c r="Z57" i="83" s="1"/>
  <c r="X57" i="83"/>
  <c r="AH53" i="82"/>
  <c r="AQ53" i="82" s="1"/>
  <c r="Y59" i="88"/>
  <c r="X59" i="88"/>
  <c r="Z59" i="88" s="1"/>
  <c r="AF67" i="97"/>
  <c r="AO67" i="97" s="1"/>
  <c r="AG67" i="97"/>
  <c r="AP67" i="97" s="1"/>
  <c r="AE67" i="97"/>
  <c r="W68" i="97"/>
  <c r="AH67" i="89"/>
  <c r="AQ67" i="89" s="1"/>
  <c r="AH56" i="18"/>
  <c r="AQ56" i="18" s="1"/>
  <c r="AR53" i="42"/>
  <c r="AH55" i="87"/>
  <c r="AQ55" i="87" s="1"/>
  <c r="Y60" i="95"/>
  <c r="X60" i="95"/>
  <c r="AH52" i="35"/>
  <c r="AQ52" i="35" s="1"/>
  <c r="Z62" i="104"/>
  <c r="AH62" i="104"/>
  <c r="AQ62" i="104" s="1"/>
  <c r="AH64" i="101"/>
  <c r="AQ64" i="101" s="1"/>
  <c r="AR59" i="44"/>
  <c r="AH56" i="11"/>
  <c r="AQ56" i="11" s="1"/>
  <c r="Y60" i="100"/>
  <c r="Z60" i="100"/>
  <c r="X60" i="100"/>
  <c r="AI63" i="47"/>
  <c r="AN63" i="47"/>
  <c r="Y52" i="50"/>
  <c r="X52" i="50"/>
  <c r="AI60" i="96"/>
  <c r="AN60" i="96"/>
  <c r="Y51" i="94"/>
  <c r="Z51" i="94"/>
  <c r="X51" i="94"/>
  <c r="Y51" i="102"/>
  <c r="X51" i="102"/>
  <c r="AH59" i="16"/>
  <c r="AQ59" i="16" s="1"/>
  <c r="AH60" i="45"/>
  <c r="AQ60" i="45" s="1"/>
  <c r="Y65" i="46"/>
  <c r="X65" i="46"/>
  <c r="AR59" i="84"/>
  <c r="Z67" i="89"/>
  <c r="AR56" i="41"/>
  <c r="AR59" i="45"/>
  <c r="Z56" i="18"/>
  <c r="AH60" i="84"/>
  <c r="AQ60" i="84" s="1"/>
  <c r="Z55" i="87"/>
  <c r="Z52" i="35"/>
  <c r="AH54" i="42"/>
  <c r="AQ54" i="42" s="1"/>
  <c r="AH60" i="44"/>
  <c r="AQ60" i="44" s="1"/>
  <c r="AI53" i="43"/>
  <c r="AN53" i="43"/>
  <c r="AR51" i="35"/>
  <c r="Z64" i="101"/>
  <c r="Y60" i="86"/>
  <c r="X60" i="86"/>
  <c r="Z56" i="11"/>
  <c r="AI56" i="91"/>
  <c r="AN56" i="91"/>
  <c r="AI52" i="48"/>
  <c r="AR52" i="48" s="1"/>
  <c r="AN52" i="48"/>
  <c r="AI58" i="88"/>
  <c r="AN58" i="88"/>
  <c r="AI50" i="94"/>
  <c r="AN50" i="94"/>
  <c r="AI58" i="54"/>
  <c r="AN58" i="54"/>
  <c r="AH60" i="51"/>
  <c r="AQ60" i="51" s="1"/>
  <c r="AI61" i="53"/>
  <c r="AN61" i="53"/>
  <c r="Z59" i="16"/>
  <c r="AH52" i="85"/>
  <c r="AQ52" i="85" s="1"/>
  <c r="Z60" i="45"/>
  <c r="Z56" i="10"/>
  <c r="AH56" i="10"/>
  <c r="AQ56" i="10" s="1"/>
  <c r="AR61" i="92"/>
  <c r="AG59" i="13"/>
  <c r="AP59" i="13" s="1"/>
  <c r="W60" i="13"/>
  <c r="AE59" i="13"/>
  <c r="AF59" i="13"/>
  <c r="AO59" i="13" s="1"/>
  <c r="Z60" i="84"/>
  <c r="AR64" i="32"/>
  <c r="AI59" i="95"/>
  <c r="AN59" i="95"/>
  <c r="Z60" i="44"/>
  <c r="Y62" i="53"/>
  <c r="Z62" i="53"/>
  <c r="X62" i="53"/>
  <c r="Y53" i="90"/>
  <c r="X53" i="90"/>
  <c r="Z53" i="90" s="1"/>
  <c r="AR63" i="101"/>
  <c r="Y61" i="20"/>
  <c r="Z61" i="20"/>
  <c r="X61" i="20"/>
  <c r="AR55" i="11"/>
  <c r="Y53" i="48"/>
  <c r="X53" i="48"/>
  <c r="AR55" i="18"/>
  <c r="AI55" i="103"/>
  <c r="AN55" i="103"/>
  <c r="AH57" i="41"/>
  <c r="AQ57" i="41" s="1"/>
  <c r="AI52" i="90"/>
  <c r="AN52" i="90"/>
  <c r="Y57" i="49"/>
  <c r="X57" i="49"/>
  <c r="Z57" i="49" s="1"/>
  <c r="AH65" i="32"/>
  <c r="AQ65" i="32" s="1"/>
  <c r="W62" i="52"/>
  <c r="AG61" i="52"/>
  <c r="AP61" i="52" s="1"/>
  <c r="AE61" i="52"/>
  <c r="AN61" i="52" s="1"/>
  <c r="AF61" i="52"/>
  <c r="AI64" i="46"/>
  <c r="AN64" i="46"/>
  <c r="W64" i="93"/>
  <c r="AG63" i="93"/>
  <c r="AP63" i="93" s="1"/>
  <c r="AF63" i="93"/>
  <c r="AO63" i="93" s="1"/>
  <c r="AE63" i="93"/>
  <c r="AR51" i="85"/>
  <c r="W55" i="99"/>
  <c r="AG54" i="99"/>
  <c r="AP54" i="99" s="1"/>
  <c r="AF54" i="99"/>
  <c r="AO54" i="99" s="1"/>
  <c r="AE54" i="99"/>
  <c r="AR52" i="82"/>
  <c r="AR61" i="104"/>
  <c r="AR64" i="105"/>
  <c r="AI59" i="86"/>
  <c r="AR59" i="86" s="1"/>
  <c r="AN59" i="86"/>
  <c r="AH56" i="55"/>
  <c r="AQ56" i="55" s="1"/>
  <c r="Y64" i="47"/>
  <c r="X64" i="47"/>
  <c r="AI51" i="50"/>
  <c r="AN51" i="50"/>
  <c r="Y61" i="96"/>
  <c r="X61" i="96"/>
  <c r="Z61" i="96" s="1"/>
  <c r="AI50" i="102"/>
  <c r="AR50" i="102" s="1"/>
  <c r="AN50" i="102"/>
  <c r="AI56" i="49"/>
  <c r="AN56" i="49"/>
  <c r="Y59" i="54"/>
  <c r="X59" i="54"/>
  <c r="AE57" i="49" l="1"/>
  <c r="AF57" i="49"/>
  <c r="AO57" i="49" s="1"/>
  <c r="AG57" i="49"/>
  <c r="AP57" i="49" s="1"/>
  <c r="W58" i="49"/>
  <c r="AE53" i="90"/>
  <c r="W54" i="90"/>
  <c r="AG53" i="90"/>
  <c r="AP53" i="90" s="1"/>
  <c r="AF53" i="90"/>
  <c r="AO53" i="90" s="1"/>
  <c r="W52" i="94"/>
  <c r="AE51" i="94"/>
  <c r="AG51" i="94"/>
  <c r="AP51" i="94" s="1"/>
  <c r="AF51" i="94"/>
  <c r="AO51" i="94" s="1"/>
  <c r="AI52" i="98"/>
  <c r="AN52" i="98"/>
  <c r="AI53" i="82"/>
  <c r="AN53" i="82"/>
  <c r="AR55" i="103"/>
  <c r="AE60" i="84"/>
  <c r="W61" i="84"/>
  <c r="AF60" i="84"/>
  <c r="AO60" i="84" s="1"/>
  <c r="AG60" i="84"/>
  <c r="AP60" i="84" s="1"/>
  <c r="AF64" i="101"/>
  <c r="AO64" i="101" s="1"/>
  <c r="AE64" i="101"/>
  <c r="AG64" i="101"/>
  <c r="AP64" i="101" s="1"/>
  <c r="W65" i="101"/>
  <c r="AH65" i="46"/>
  <c r="AQ65" i="46" s="1"/>
  <c r="Y68" i="97"/>
  <c r="X68" i="97"/>
  <c r="AH57" i="83"/>
  <c r="AQ57" i="83" s="1"/>
  <c r="AI56" i="55"/>
  <c r="AR56" i="55" s="1"/>
  <c r="AN56" i="55"/>
  <c r="AH56" i="103"/>
  <c r="AQ56" i="103" s="1"/>
  <c r="AR56" i="83"/>
  <c r="Y55" i="42"/>
  <c r="X55" i="42"/>
  <c r="AR60" i="20"/>
  <c r="Y66" i="105"/>
  <c r="X66" i="105"/>
  <c r="Z66" i="105" s="1"/>
  <c r="AI65" i="32"/>
  <c r="AN65" i="32"/>
  <c r="W62" i="96"/>
  <c r="AG61" i="96"/>
  <c r="AP61" i="96" s="1"/>
  <c r="AF61" i="96"/>
  <c r="AO61" i="96" s="1"/>
  <c r="AE61" i="96"/>
  <c r="Y55" i="99"/>
  <c r="X55" i="99"/>
  <c r="AR52" i="90"/>
  <c r="W57" i="10"/>
  <c r="AG56" i="10"/>
  <c r="AP56" i="10" s="1"/>
  <c r="AE56" i="10"/>
  <c r="AF56" i="10"/>
  <c r="AO56" i="10" s="1"/>
  <c r="AR50" i="94"/>
  <c r="AR56" i="91"/>
  <c r="Z65" i="46"/>
  <c r="AH51" i="102"/>
  <c r="AQ51" i="102" s="1"/>
  <c r="AR63" i="47"/>
  <c r="AI67" i="97"/>
  <c r="AN67" i="97"/>
  <c r="AF57" i="83"/>
  <c r="AO57" i="83" s="1"/>
  <c r="AG57" i="83"/>
  <c r="AP57" i="83" s="1"/>
  <c r="W58" i="83"/>
  <c r="AE57" i="83"/>
  <c r="Z56" i="103"/>
  <c r="Y64" i="15"/>
  <c r="Z64" i="15"/>
  <c r="X64" i="15"/>
  <c r="Y53" i="85"/>
  <c r="X53" i="85"/>
  <c r="AI65" i="105"/>
  <c r="AN65" i="105"/>
  <c r="Y54" i="82"/>
  <c r="X54" i="82"/>
  <c r="Z54" i="82" s="1"/>
  <c r="AI60" i="51"/>
  <c r="AN60" i="51"/>
  <c r="W60" i="88"/>
  <c r="AG59" i="88"/>
  <c r="AP59" i="88" s="1"/>
  <c r="AE59" i="88"/>
  <c r="AF59" i="88"/>
  <c r="AO59" i="88" s="1"/>
  <c r="AR51" i="50"/>
  <c r="AI54" i="99"/>
  <c r="AN54" i="99"/>
  <c r="AR64" i="46"/>
  <c r="AH61" i="20"/>
  <c r="AQ61" i="20" s="1"/>
  <c r="AE60" i="45"/>
  <c r="AF60" i="45"/>
  <c r="AO60" i="45" s="1"/>
  <c r="AG60" i="45"/>
  <c r="AP60" i="45" s="1"/>
  <c r="W61" i="45"/>
  <c r="AE59" i="16"/>
  <c r="AF59" i="16"/>
  <c r="AO59" i="16" s="1"/>
  <c r="AG59" i="16"/>
  <c r="AP59" i="16" s="1"/>
  <c r="W60" i="16"/>
  <c r="AF56" i="11"/>
  <c r="AO56" i="11" s="1"/>
  <c r="AE56" i="11"/>
  <c r="W57" i="11"/>
  <c r="AG56" i="11"/>
  <c r="AP56" i="11" s="1"/>
  <c r="Z51" i="102"/>
  <c r="AR60" i="96"/>
  <c r="AH60" i="100"/>
  <c r="AQ60" i="100" s="1"/>
  <c r="AR59" i="100"/>
  <c r="AH54" i="43"/>
  <c r="AQ54" i="43" s="1"/>
  <c r="AI54" i="42"/>
  <c r="AN54" i="42"/>
  <c r="AI63" i="15"/>
  <c r="AN63" i="15"/>
  <c r="Y53" i="98"/>
  <c r="X53" i="98"/>
  <c r="Y63" i="92"/>
  <c r="X63" i="92"/>
  <c r="X58" i="41"/>
  <c r="Y58" i="41"/>
  <c r="AR56" i="49"/>
  <c r="AH57" i="49"/>
  <c r="AQ57" i="49" s="1"/>
  <c r="AE60" i="44"/>
  <c r="AF60" i="44"/>
  <c r="AO60" i="44" s="1"/>
  <c r="W61" i="44"/>
  <c r="AG60" i="44"/>
  <c r="AP60" i="44" s="1"/>
  <c r="AH59" i="54"/>
  <c r="AQ59" i="54" s="1"/>
  <c r="AH64" i="47"/>
  <c r="AQ64" i="47" s="1"/>
  <c r="AH53" i="48"/>
  <c r="AQ53" i="48" s="1"/>
  <c r="W62" i="20"/>
  <c r="AF61" i="20"/>
  <c r="AO61" i="20" s="1"/>
  <c r="AG61" i="20"/>
  <c r="AP61" i="20" s="1"/>
  <c r="AE61" i="20"/>
  <c r="AR59" i="95"/>
  <c r="AI59" i="13"/>
  <c r="AN59" i="13"/>
  <c r="AR58" i="88"/>
  <c r="AH60" i="86"/>
  <c r="AQ60" i="86" s="1"/>
  <c r="W53" i="35"/>
  <c r="AF52" i="35"/>
  <c r="AO52" i="35" s="1"/>
  <c r="AE52" i="35"/>
  <c r="AG52" i="35"/>
  <c r="AP52" i="35" s="1"/>
  <c r="W68" i="89"/>
  <c r="AF67" i="89"/>
  <c r="AO67" i="89" s="1"/>
  <c r="AE67" i="89"/>
  <c r="AG67" i="89"/>
  <c r="AP67" i="89" s="1"/>
  <c r="AH52" i="50"/>
  <c r="AQ52" i="50" s="1"/>
  <c r="AG60" i="100"/>
  <c r="AP60" i="100" s="1"/>
  <c r="AF60" i="100"/>
  <c r="AO60" i="100" s="1"/>
  <c r="W61" i="100"/>
  <c r="AE60" i="100"/>
  <c r="AG62" i="104"/>
  <c r="AP62" i="104" s="1"/>
  <c r="AE62" i="104"/>
  <c r="AF62" i="104"/>
  <c r="AO62" i="104" s="1"/>
  <c r="W63" i="104"/>
  <c r="AH60" i="95"/>
  <c r="AQ60" i="95" s="1"/>
  <c r="AH57" i="91"/>
  <c r="AQ57" i="91" s="1"/>
  <c r="AE54" i="43"/>
  <c r="AF54" i="43"/>
  <c r="AO54" i="43" s="1"/>
  <c r="W55" i="43"/>
  <c r="AG54" i="43"/>
  <c r="AP54" i="43" s="1"/>
  <c r="AI52" i="85"/>
  <c r="AN52" i="85"/>
  <c r="Y66" i="32"/>
  <c r="X66" i="32"/>
  <c r="AI57" i="41"/>
  <c r="AP57" i="41"/>
  <c r="AF62" i="53"/>
  <c r="AO62" i="53" s="1"/>
  <c r="W63" i="53"/>
  <c r="AE62" i="53"/>
  <c r="AG62" i="53"/>
  <c r="AP62" i="53" s="1"/>
  <c r="AR58" i="54"/>
  <c r="Y64" i="93"/>
  <c r="X64" i="93"/>
  <c r="Y62" i="52"/>
  <c r="X62" i="52"/>
  <c r="AH53" i="90"/>
  <c r="AQ53" i="90" s="1"/>
  <c r="AI63" i="93"/>
  <c r="AN63" i="93"/>
  <c r="Z59" i="54"/>
  <c r="AH61" i="96"/>
  <c r="AQ61" i="96" s="1"/>
  <c r="Z64" i="47"/>
  <c r="AI61" i="52"/>
  <c r="AO61" i="52"/>
  <c r="Z53" i="48"/>
  <c r="AH62" i="53"/>
  <c r="AQ62" i="53" s="1"/>
  <c r="Y60" i="13"/>
  <c r="X60" i="13"/>
  <c r="AR61" i="53"/>
  <c r="Z60" i="86"/>
  <c r="AR53" i="43"/>
  <c r="W56" i="87"/>
  <c r="AE55" i="87"/>
  <c r="AF55" i="87"/>
  <c r="AO55" i="87" s="1"/>
  <c r="AG55" i="87"/>
  <c r="AP55" i="87" s="1"/>
  <c r="AF56" i="18"/>
  <c r="AO56" i="18" s="1"/>
  <c r="W57" i="18"/>
  <c r="AG56" i="18"/>
  <c r="AP56" i="18" s="1"/>
  <c r="AE56" i="18"/>
  <c r="AH51" i="94"/>
  <c r="AQ51" i="94" s="1"/>
  <c r="Z52" i="50"/>
  <c r="Z60" i="95"/>
  <c r="AH59" i="88"/>
  <c r="AQ59" i="88" s="1"/>
  <c r="Y57" i="55"/>
  <c r="X57" i="55"/>
  <c r="Z57" i="91"/>
  <c r="AI62" i="92"/>
  <c r="AN62" i="92"/>
  <c r="Y61" i="51"/>
  <c r="X61" i="51"/>
  <c r="Z60" i="13" l="1"/>
  <c r="Z53" i="98"/>
  <c r="W54" i="98" s="1"/>
  <c r="Z61" i="51"/>
  <c r="AE61" i="51" s="1"/>
  <c r="Z62" i="52"/>
  <c r="AF62" i="52" s="1"/>
  <c r="AO62" i="52" s="1"/>
  <c r="Z57" i="55"/>
  <c r="W58" i="55" s="1"/>
  <c r="AF60" i="13"/>
  <c r="AO60" i="13" s="1"/>
  <c r="AE60" i="13"/>
  <c r="W61" i="13"/>
  <c r="AG60" i="13"/>
  <c r="AP60" i="13" s="1"/>
  <c r="AE53" i="98"/>
  <c r="AF53" i="98"/>
  <c r="AO53" i="98" s="1"/>
  <c r="AG53" i="98"/>
  <c r="AP53" i="98" s="1"/>
  <c r="AF57" i="55"/>
  <c r="AO57" i="55" s="1"/>
  <c r="AG57" i="55"/>
  <c r="AP57" i="55" s="1"/>
  <c r="AE62" i="52"/>
  <c r="W62" i="51"/>
  <c r="AG61" i="51"/>
  <c r="AP61" i="51" s="1"/>
  <c r="AF61" i="51"/>
  <c r="AO61" i="51" s="1"/>
  <c r="AR57" i="41"/>
  <c r="AI62" i="104"/>
  <c r="AN62" i="104"/>
  <c r="AR59" i="13"/>
  <c r="AH58" i="41"/>
  <c r="AQ58" i="41" s="1"/>
  <c r="AI59" i="88"/>
  <c r="AN59" i="88"/>
  <c r="W55" i="82"/>
  <c r="AG54" i="82"/>
  <c r="AP54" i="82" s="1"/>
  <c r="AE54" i="82"/>
  <c r="AF54" i="82"/>
  <c r="AO54" i="82" s="1"/>
  <c r="AI57" i="83"/>
  <c r="AN57" i="83"/>
  <c r="W67" i="105"/>
  <c r="AF66" i="105"/>
  <c r="AO66" i="105" s="1"/>
  <c r="AE66" i="105"/>
  <c r="AG66" i="105"/>
  <c r="AP66" i="105" s="1"/>
  <c r="Y65" i="101"/>
  <c r="X65" i="101"/>
  <c r="Z65" i="101" s="1"/>
  <c r="AR53" i="82"/>
  <c r="AI51" i="94"/>
  <c r="AN51" i="94"/>
  <c r="AI53" i="90"/>
  <c r="AN53" i="90"/>
  <c r="AR62" i="92"/>
  <c r="AR61" i="52"/>
  <c r="AH64" i="93"/>
  <c r="AQ64" i="93" s="1"/>
  <c r="AH66" i="32"/>
  <c r="AQ66" i="32" s="1"/>
  <c r="AI52" i="35"/>
  <c r="AN52" i="35"/>
  <c r="Y62" i="20"/>
  <c r="X62" i="20"/>
  <c r="Z62" i="20" s="1"/>
  <c r="Y61" i="44"/>
  <c r="X61" i="44"/>
  <c r="AH63" i="92"/>
  <c r="AQ63" i="92" s="1"/>
  <c r="AG51" i="102"/>
  <c r="AP51" i="102" s="1"/>
  <c r="AE51" i="102"/>
  <c r="AF51" i="102"/>
  <c r="AO51" i="102" s="1"/>
  <c r="W52" i="102"/>
  <c r="Y61" i="45"/>
  <c r="X61" i="45"/>
  <c r="AR54" i="99"/>
  <c r="AH64" i="15"/>
  <c r="AQ64" i="15" s="1"/>
  <c r="Y58" i="83"/>
  <c r="Z58" i="83" s="1"/>
  <c r="X58" i="83"/>
  <c r="AG65" i="46"/>
  <c r="AP65" i="46" s="1"/>
  <c r="W66" i="46"/>
  <c r="AF65" i="46"/>
  <c r="AO65" i="46" s="1"/>
  <c r="AE65" i="46"/>
  <c r="AH55" i="99"/>
  <c r="AQ55" i="99" s="1"/>
  <c r="Y61" i="84"/>
  <c r="X61" i="84"/>
  <c r="Y52" i="94"/>
  <c r="X52" i="94"/>
  <c r="Z52" i="94" s="1"/>
  <c r="AF64" i="47"/>
  <c r="AO64" i="47" s="1"/>
  <c r="AG64" i="47"/>
  <c r="AP64" i="47" s="1"/>
  <c r="AE64" i="47"/>
  <c r="W65" i="47"/>
  <c r="AE59" i="54"/>
  <c r="W60" i="54"/>
  <c r="AG59" i="54"/>
  <c r="AP59" i="54" s="1"/>
  <c r="AF59" i="54"/>
  <c r="AO59" i="54" s="1"/>
  <c r="Z64" i="93"/>
  <c r="AI62" i="53"/>
  <c r="AN62" i="53"/>
  <c r="Z66" i="32"/>
  <c r="Y55" i="43"/>
  <c r="Z55" i="43"/>
  <c r="X55" i="43"/>
  <c r="AI67" i="89"/>
  <c r="AN67" i="89"/>
  <c r="Z63" i="92"/>
  <c r="AR63" i="15"/>
  <c r="Y60" i="16"/>
  <c r="X60" i="16"/>
  <c r="Z60" i="16" s="1"/>
  <c r="Y60" i="88"/>
  <c r="X60" i="88"/>
  <c r="AF64" i="15"/>
  <c r="AO64" i="15" s="1"/>
  <c r="AG64" i="15"/>
  <c r="AP64" i="15" s="1"/>
  <c r="W65" i="15"/>
  <c r="AE64" i="15"/>
  <c r="AI56" i="10"/>
  <c r="AN56" i="10"/>
  <c r="Z55" i="99"/>
  <c r="Y62" i="96"/>
  <c r="X62" i="96"/>
  <c r="AI64" i="101"/>
  <c r="AN64" i="101"/>
  <c r="AI60" i="84"/>
  <c r="AN60" i="84"/>
  <c r="AR52" i="98"/>
  <c r="Y58" i="49"/>
  <c r="X58" i="49"/>
  <c r="W61" i="86"/>
  <c r="AE60" i="86"/>
  <c r="AG60" i="86"/>
  <c r="AP60" i="86" s="1"/>
  <c r="AF60" i="86"/>
  <c r="AO60" i="86" s="1"/>
  <c r="AI56" i="18"/>
  <c r="AN56" i="18"/>
  <c r="AI55" i="87"/>
  <c r="AN55" i="87"/>
  <c r="AH61" i="51"/>
  <c r="AQ61" i="51" s="1"/>
  <c r="AH57" i="55"/>
  <c r="AQ57" i="55" s="1"/>
  <c r="Y57" i="18"/>
  <c r="X57" i="18"/>
  <c r="Y56" i="87"/>
  <c r="X56" i="87"/>
  <c r="Z56" i="87" s="1"/>
  <c r="AH60" i="13"/>
  <c r="AQ60" i="13" s="1"/>
  <c r="Y63" i="53"/>
  <c r="X63" i="53"/>
  <c r="AI60" i="100"/>
  <c r="AN60" i="100"/>
  <c r="Y53" i="35"/>
  <c r="X53" i="35"/>
  <c r="Z53" i="35" s="1"/>
  <c r="AI60" i="44"/>
  <c r="AN60" i="44"/>
  <c r="AR65" i="105"/>
  <c r="AH68" i="97"/>
  <c r="AQ68" i="97" s="1"/>
  <c r="AE52" i="50"/>
  <c r="AG52" i="50"/>
  <c r="AP52" i="50" s="1"/>
  <c r="AF52" i="50"/>
  <c r="AO52" i="50" s="1"/>
  <c r="W53" i="50"/>
  <c r="AG57" i="91"/>
  <c r="AP57" i="91" s="1"/>
  <c r="AF57" i="91"/>
  <c r="AO57" i="91" s="1"/>
  <c r="AE57" i="91"/>
  <c r="W58" i="91"/>
  <c r="AR63" i="93"/>
  <c r="AH62" i="52"/>
  <c r="AQ62" i="52" s="1"/>
  <c r="AI54" i="43"/>
  <c r="AN54" i="43"/>
  <c r="Y63" i="104"/>
  <c r="X63" i="104"/>
  <c r="Y61" i="100"/>
  <c r="X61" i="100"/>
  <c r="Z61" i="100" s="1"/>
  <c r="Y68" i="89"/>
  <c r="X68" i="89"/>
  <c r="AI61" i="20"/>
  <c r="AN61" i="20"/>
  <c r="AH53" i="98"/>
  <c r="AQ53" i="98" s="1"/>
  <c r="AR54" i="42"/>
  <c r="Y57" i="11"/>
  <c r="X57" i="11"/>
  <c r="AI60" i="45"/>
  <c r="AN60" i="45"/>
  <c r="AR60" i="51"/>
  <c r="AH53" i="85"/>
  <c r="AQ53" i="85" s="1"/>
  <c r="W57" i="103"/>
  <c r="AG56" i="103"/>
  <c r="AP56" i="103" s="1"/>
  <c r="AE56" i="103"/>
  <c r="AF56" i="103"/>
  <c r="AO56" i="103" s="1"/>
  <c r="Y57" i="10"/>
  <c r="X57" i="10"/>
  <c r="AR65" i="32"/>
  <c r="AH55" i="42"/>
  <c r="AQ55" i="42" s="1"/>
  <c r="Z68" i="97"/>
  <c r="AE60" i="95"/>
  <c r="AG60" i="95"/>
  <c r="AP60" i="95" s="1"/>
  <c r="W61" i="95"/>
  <c r="AF60" i="95"/>
  <c r="AO60" i="95" s="1"/>
  <c r="AG53" i="48"/>
  <c r="AP53" i="48" s="1"/>
  <c r="AE53" i="48"/>
  <c r="W54" i="48"/>
  <c r="AF53" i="48"/>
  <c r="AO53" i="48" s="1"/>
  <c r="AR52" i="85"/>
  <c r="Z58" i="41"/>
  <c r="AI56" i="11"/>
  <c r="AN56" i="11"/>
  <c r="AI59" i="16"/>
  <c r="AN59" i="16"/>
  <c r="AH54" i="82"/>
  <c r="AQ54" i="82" s="1"/>
  <c r="Z53" i="85"/>
  <c r="AR67" i="97"/>
  <c r="AI61" i="96"/>
  <c r="AN61" i="96"/>
  <c r="AH66" i="105"/>
  <c r="AQ66" i="105" s="1"/>
  <c r="Z55" i="42"/>
  <c r="Y54" i="90"/>
  <c r="X54" i="90"/>
  <c r="AI57" i="49"/>
  <c r="AN57" i="49"/>
  <c r="Z61" i="44" l="1"/>
  <c r="Z54" i="90"/>
  <c r="Z57" i="11"/>
  <c r="Z68" i="89"/>
  <c r="AG68" i="89" s="1"/>
  <c r="AP68" i="89" s="1"/>
  <c r="W63" i="52"/>
  <c r="AE57" i="55"/>
  <c r="AN57" i="55" s="1"/>
  <c r="Z63" i="104"/>
  <c r="AG62" i="52"/>
  <c r="AP62" i="52" s="1"/>
  <c r="W64" i="104"/>
  <c r="AF63" i="104"/>
  <c r="AO63" i="104" s="1"/>
  <c r="AE63" i="104"/>
  <c r="AG63" i="104"/>
  <c r="AP63" i="104" s="1"/>
  <c r="AG58" i="83"/>
  <c r="AP58" i="83" s="1"/>
  <c r="AF58" i="83"/>
  <c r="AO58" i="83" s="1"/>
  <c r="AE58" i="83"/>
  <c r="W59" i="83"/>
  <c r="W63" i="20"/>
  <c r="AF62" i="20"/>
  <c r="AO62" i="20" s="1"/>
  <c r="AG62" i="20"/>
  <c r="AP62" i="20" s="1"/>
  <c r="AE62" i="20"/>
  <c r="W69" i="89"/>
  <c r="AF68" i="89"/>
  <c r="AO68" i="89" s="1"/>
  <c r="AE68" i="89"/>
  <c r="W62" i="44"/>
  <c r="AG61" i="44"/>
  <c r="AP61" i="44" s="1"/>
  <c r="AE61" i="44"/>
  <c r="AF61" i="44"/>
  <c r="AO61" i="44" s="1"/>
  <c r="AE57" i="11"/>
  <c r="AG57" i="11"/>
  <c r="AP57" i="11" s="1"/>
  <c r="W58" i="11"/>
  <c r="AF57" i="11"/>
  <c r="AO57" i="11" s="1"/>
  <c r="AG52" i="94"/>
  <c r="AP52" i="94" s="1"/>
  <c r="W53" i="94"/>
  <c r="AE52" i="94"/>
  <c r="AN52" i="94" s="1"/>
  <c r="AF52" i="94"/>
  <c r="W55" i="90"/>
  <c r="AE54" i="90"/>
  <c r="AF54" i="90"/>
  <c r="AO54" i="90" s="1"/>
  <c r="AG54" i="90"/>
  <c r="AP54" i="90" s="1"/>
  <c r="AH58" i="49"/>
  <c r="AQ58" i="49" s="1"/>
  <c r="AG60" i="16"/>
  <c r="AP60" i="16" s="1"/>
  <c r="AE60" i="16"/>
  <c r="AF60" i="16"/>
  <c r="AO60" i="16" s="1"/>
  <c r="W61" i="16"/>
  <c r="AI65" i="46"/>
  <c r="AN65" i="46"/>
  <c r="AI66" i="105"/>
  <c r="AN66" i="105"/>
  <c r="AI61" i="51"/>
  <c r="AN61" i="51"/>
  <c r="AH61" i="100"/>
  <c r="AQ61" i="100" s="1"/>
  <c r="AI52" i="50"/>
  <c r="AN52" i="50"/>
  <c r="Z58" i="49"/>
  <c r="AH55" i="43"/>
  <c r="AQ55" i="43" s="1"/>
  <c r="AE64" i="93"/>
  <c r="AG64" i="93"/>
  <c r="AP64" i="93" s="1"/>
  <c r="AF64" i="93"/>
  <c r="AO64" i="93" s="1"/>
  <c r="W65" i="93"/>
  <c r="AH65" i="101"/>
  <c r="AQ65" i="101" s="1"/>
  <c r="AI54" i="82"/>
  <c r="AN54" i="82"/>
  <c r="Y58" i="55"/>
  <c r="X58" i="55"/>
  <c r="AR60" i="84"/>
  <c r="AR67" i="89"/>
  <c r="AH52" i="94"/>
  <c r="AQ52" i="94" s="1"/>
  <c r="Y52" i="102"/>
  <c r="X52" i="102"/>
  <c r="AH62" i="20"/>
  <c r="AQ62" i="20" s="1"/>
  <c r="AH57" i="18"/>
  <c r="AQ57" i="18" s="1"/>
  <c r="W56" i="43"/>
  <c r="AE55" i="43"/>
  <c r="AG55" i="43"/>
  <c r="AP55" i="43" s="1"/>
  <c r="AF55" i="43"/>
  <c r="AO55" i="43" s="1"/>
  <c r="AH61" i="45"/>
  <c r="AQ61" i="45" s="1"/>
  <c r="AR53" i="90"/>
  <c r="AF65" i="101"/>
  <c r="AO65" i="101" s="1"/>
  <c r="AG65" i="101"/>
  <c r="AP65" i="101" s="1"/>
  <c r="AE65" i="101"/>
  <c r="W66" i="101"/>
  <c r="Y67" i="105"/>
  <c r="X67" i="105"/>
  <c r="AR62" i="104"/>
  <c r="AI62" i="52"/>
  <c r="AN62" i="52"/>
  <c r="AI57" i="91"/>
  <c r="AN57" i="91"/>
  <c r="AE56" i="87"/>
  <c r="W57" i="87"/>
  <c r="AG56" i="87"/>
  <c r="AP56" i="87" s="1"/>
  <c r="AF56" i="87"/>
  <c r="AO56" i="87" s="1"/>
  <c r="AR56" i="18"/>
  <c r="AI59" i="54"/>
  <c r="AN59" i="54"/>
  <c r="AI53" i="98"/>
  <c r="AN53" i="98"/>
  <c r="AF55" i="42"/>
  <c r="AO55" i="42" s="1"/>
  <c r="AG55" i="42"/>
  <c r="AP55" i="42" s="1"/>
  <c r="AE55" i="42"/>
  <c r="W56" i="42"/>
  <c r="Y61" i="95"/>
  <c r="X61" i="95"/>
  <c r="Z61" i="95" s="1"/>
  <c r="AR61" i="96"/>
  <c r="Y54" i="48"/>
  <c r="X54" i="48"/>
  <c r="Z54" i="48" s="1"/>
  <c r="AR64" i="101"/>
  <c r="AR56" i="10"/>
  <c r="AH60" i="88"/>
  <c r="AQ60" i="88" s="1"/>
  <c r="AR57" i="49"/>
  <c r="W59" i="41"/>
  <c r="AF58" i="41"/>
  <c r="AO58" i="41" s="1"/>
  <c r="AG58" i="41"/>
  <c r="AP58" i="41" s="1"/>
  <c r="AE58" i="41"/>
  <c r="AI53" i="48"/>
  <c r="AN53" i="48"/>
  <c r="AI60" i="95"/>
  <c r="AN60" i="95"/>
  <c r="AR60" i="45"/>
  <c r="AR61" i="20"/>
  <c r="AR60" i="100"/>
  <c r="Z57" i="18"/>
  <c r="AH62" i="96"/>
  <c r="AQ62" i="96" s="1"/>
  <c r="Z60" i="88"/>
  <c r="AI64" i="47"/>
  <c r="AN64" i="47"/>
  <c r="AH61" i="84"/>
  <c r="AQ61" i="84" s="1"/>
  <c r="Z61" i="45"/>
  <c r="AH61" i="44"/>
  <c r="AQ61" i="44" s="1"/>
  <c r="Y55" i="82"/>
  <c r="X55" i="82"/>
  <c r="Y62" i="51"/>
  <c r="X62" i="51"/>
  <c r="Z62" i="51" s="1"/>
  <c r="Y54" i="98"/>
  <c r="X54" i="98"/>
  <c r="Z54" i="98" s="1"/>
  <c r="Y61" i="13"/>
  <c r="X61" i="13"/>
  <c r="Z61" i="13" s="1"/>
  <c r="AR59" i="16"/>
  <c r="W54" i="35"/>
  <c r="AE53" i="35"/>
  <c r="AG53" i="35"/>
  <c r="AP53" i="35" s="1"/>
  <c r="AF53" i="35"/>
  <c r="AO53" i="35" s="1"/>
  <c r="AR54" i="43"/>
  <c r="Y65" i="47"/>
  <c r="X65" i="47"/>
  <c r="Z65" i="47" s="1"/>
  <c r="Y66" i="46"/>
  <c r="X66" i="46"/>
  <c r="AH54" i="90"/>
  <c r="AQ54" i="90" s="1"/>
  <c r="AF68" i="97"/>
  <c r="AO68" i="97" s="1"/>
  <c r="AG68" i="97"/>
  <c r="AP68" i="97" s="1"/>
  <c r="AE68" i="97"/>
  <c r="W69" i="97"/>
  <c r="AI56" i="103"/>
  <c r="AN56" i="103"/>
  <c r="AH57" i="11"/>
  <c r="AQ57" i="11" s="1"/>
  <c r="AH68" i="89"/>
  <c r="AQ68" i="89" s="1"/>
  <c r="AH63" i="104"/>
  <c r="AQ63" i="104" s="1"/>
  <c r="Y53" i="50"/>
  <c r="X53" i="50"/>
  <c r="AR60" i="44"/>
  <c r="Z63" i="53"/>
  <c r="AH63" i="53"/>
  <c r="AQ63" i="53" s="1"/>
  <c r="AR55" i="87"/>
  <c r="AI60" i="86"/>
  <c r="AN60" i="86"/>
  <c r="Z62" i="96"/>
  <c r="AI64" i="15"/>
  <c r="AN64" i="15"/>
  <c r="AG63" i="92"/>
  <c r="AP63" i="92" s="1"/>
  <c r="AE63" i="92"/>
  <c r="W64" i="92"/>
  <c r="AF63" i="92"/>
  <c r="AO63" i="92" s="1"/>
  <c r="AG66" i="32"/>
  <c r="AP66" i="32" s="1"/>
  <c r="W67" i="32"/>
  <c r="AF66" i="32"/>
  <c r="AO66" i="32" s="1"/>
  <c r="AE66" i="32"/>
  <c r="Z61" i="84"/>
  <c r="AH58" i="83"/>
  <c r="AQ58" i="83" s="1"/>
  <c r="AR52" i="35"/>
  <c r="AR51" i="94"/>
  <c r="AR57" i="83"/>
  <c r="AI60" i="13"/>
  <c r="AN60" i="13"/>
  <c r="Z57" i="10"/>
  <c r="AH57" i="10"/>
  <c r="AQ57" i="10" s="1"/>
  <c r="Y57" i="103"/>
  <c r="X57" i="103"/>
  <c r="W56" i="99"/>
  <c r="AG55" i="99"/>
  <c r="AP55" i="99" s="1"/>
  <c r="AF55" i="99"/>
  <c r="AO55" i="99" s="1"/>
  <c r="AE55" i="99"/>
  <c r="AR62" i="53"/>
  <c r="AR56" i="11"/>
  <c r="AE61" i="100"/>
  <c r="W62" i="100"/>
  <c r="AG61" i="100"/>
  <c r="AP61" i="100" s="1"/>
  <c r="AF61" i="100"/>
  <c r="AO61" i="100" s="1"/>
  <c r="AI51" i="102"/>
  <c r="AN51" i="102"/>
  <c r="AE53" i="85"/>
  <c r="AG53" i="85"/>
  <c r="AP53" i="85" s="1"/>
  <c r="AF53" i="85"/>
  <c r="AO53" i="85" s="1"/>
  <c r="W54" i="85"/>
  <c r="Y58" i="91"/>
  <c r="X58" i="91"/>
  <c r="AH53" i="35"/>
  <c r="AQ53" i="35" s="1"/>
  <c r="AH56" i="87"/>
  <c r="AQ56" i="87" s="1"/>
  <c r="Y61" i="86"/>
  <c r="X61" i="86"/>
  <c r="Y65" i="15"/>
  <c r="X65" i="15"/>
  <c r="Z65" i="15" s="1"/>
  <c r="AH60" i="16"/>
  <c r="AQ60" i="16" s="1"/>
  <c r="Y60" i="54"/>
  <c r="X60" i="54"/>
  <c r="AR59" i="88"/>
  <c r="Y63" i="52"/>
  <c r="Z63" i="52"/>
  <c r="X63" i="52"/>
  <c r="AI57" i="55" l="1"/>
  <c r="Z55" i="82"/>
  <c r="W56" i="82"/>
  <c r="AG55" i="82"/>
  <c r="AP55" i="82" s="1"/>
  <c r="AE55" i="82"/>
  <c r="AF55" i="82"/>
  <c r="AO55" i="82" s="1"/>
  <c r="AE54" i="98"/>
  <c r="AF54" i="98"/>
  <c r="AO54" i="98" s="1"/>
  <c r="AG54" i="98"/>
  <c r="AP54" i="98" s="1"/>
  <c r="W55" i="98"/>
  <c r="W66" i="15"/>
  <c r="AG65" i="15"/>
  <c r="AF65" i="15"/>
  <c r="AO65" i="15" s="1"/>
  <c r="AE65" i="15"/>
  <c r="AN65" i="15" s="1"/>
  <c r="AG61" i="95"/>
  <c r="AP61" i="95" s="1"/>
  <c r="AF61" i="95"/>
  <c r="AO61" i="95" s="1"/>
  <c r="W62" i="95"/>
  <c r="AE61" i="95"/>
  <c r="AI61" i="100"/>
  <c r="AN61" i="100"/>
  <c r="Y67" i="32"/>
  <c r="X67" i="32"/>
  <c r="AE63" i="53"/>
  <c r="AF63" i="53"/>
  <c r="AO63" i="53" s="1"/>
  <c r="AG63" i="53"/>
  <c r="AP63" i="53" s="1"/>
  <c r="W64" i="53"/>
  <c r="Y69" i="97"/>
  <c r="Z69" i="97"/>
  <c r="X69" i="97"/>
  <c r="AH65" i="47"/>
  <c r="AQ65" i="47" s="1"/>
  <c r="AR57" i="55"/>
  <c r="Y59" i="41"/>
  <c r="X59" i="41"/>
  <c r="Z59" i="41" s="1"/>
  <c r="AH54" i="48"/>
  <c r="AQ54" i="48" s="1"/>
  <c r="AH67" i="105"/>
  <c r="AQ67" i="105" s="1"/>
  <c r="AI55" i="43"/>
  <c r="AN55" i="43"/>
  <c r="AH52" i="102"/>
  <c r="AQ52" i="102" s="1"/>
  <c r="AH58" i="55"/>
  <c r="AQ58" i="55" s="1"/>
  <c r="AR66" i="105"/>
  <c r="AI60" i="16"/>
  <c r="AN60" i="16"/>
  <c r="AI61" i="44"/>
  <c r="AN61" i="44"/>
  <c r="Y69" i="89"/>
  <c r="X69" i="89"/>
  <c r="Y63" i="20"/>
  <c r="X63" i="20"/>
  <c r="AE63" i="52"/>
  <c r="AF63" i="52"/>
  <c r="AO63" i="52" s="1"/>
  <c r="AG63" i="52"/>
  <c r="AP63" i="52" s="1"/>
  <c r="W64" i="52"/>
  <c r="Y55" i="90"/>
  <c r="Z55" i="90" s="1"/>
  <c r="X55" i="90"/>
  <c r="Y54" i="85"/>
  <c r="X54" i="85"/>
  <c r="AR60" i="13"/>
  <c r="AE61" i="84"/>
  <c r="W62" i="84"/>
  <c r="AG61" i="84"/>
  <c r="AP61" i="84" s="1"/>
  <c r="AF61" i="84"/>
  <c r="AO61" i="84" s="1"/>
  <c r="AR64" i="15"/>
  <c r="AI68" i="97"/>
  <c r="AN68" i="97"/>
  <c r="AE65" i="47"/>
  <c r="AG65" i="47"/>
  <c r="AP65" i="47" s="1"/>
  <c r="AF65" i="47"/>
  <c r="AO65" i="47" s="1"/>
  <c r="W66" i="47"/>
  <c r="W62" i="45"/>
  <c r="AF61" i="45"/>
  <c r="AO61" i="45" s="1"/>
  <c r="AG61" i="45"/>
  <c r="AP61" i="45" s="1"/>
  <c r="AE61" i="45"/>
  <c r="AR53" i="48"/>
  <c r="W55" i="48"/>
  <c r="AF54" i="48"/>
  <c r="AO54" i="48" s="1"/>
  <c r="AG54" i="48"/>
  <c r="AP54" i="48" s="1"/>
  <c r="AE54" i="48"/>
  <c r="AR57" i="91"/>
  <c r="Z67" i="105"/>
  <c r="Y56" i="43"/>
  <c r="X56" i="43"/>
  <c r="Z52" i="102"/>
  <c r="Z58" i="55"/>
  <c r="AI64" i="93"/>
  <c r="AN64" i="93"/>
  <c r="AG58" i="49"/>
  <c r="AP58" i="49" s="1"/>
  <c r="AF58" i="49"/>
  <c r="AE58" i="49"/>
  <c r="AN58" i="49" s="1"/>
  <c r="W59" i="49"/>
  <c r="AI52" i="94"/>
  <c r="AO52" i="94"/>
  <c r="Y58" i="11"/>
  <c r="X58" i="11"/>
  <c r="AH61" i="95"/>
  <c r="AQ61" i="95" s="1"/>
  <c r="AI56" i="87"/>
  <c r="AN56" i="87"/>
  <c r="AI65" i="101"/>
  <c r="AN65" i="101"/>
  <c r="AH61" i="86"/>
  <c r="AQ61" i="86" s="1"/>
  <c r="Y56" i="99"/>
  <c r="X56" i="99"/>
  <c r="AG62" i="96"/>
  <c r="AP62" i="96" s="1"/>
  <c r="AF62" i="96"/>
  <c r="AO62" i="96" s="1"/>
  <c r="AE62" i="96"/>
  <c r="W63" i="96"/>
  <c r="AH61" i="13"/>
  <c r="AQ61" i="13" s="1"/>
  <c r="AH62" i="51"/>
  <c r="AQ62" i="51" s="1"/>
  <c r="AR64" i="47"/>
  <c r="AR53" i="98"/>
  <c r="AR65" i="46"/>
  <c r="Y62" i="44"/>
  <c r="X62" i="44"/>
  <c r="Y59" i="83"/>
  <c r="X59" i="83"/>
  <c r="Z59" i="83" s="1"/>
  <c r="AI63" i="104"/>
  <c r="AN63" i="104"/>
  <c r="AI55" i="99"/>
  <c r="AN55" i="99"/>
  <c r="AH60" i="54"/>
  <c r="AQ60" i="54" s="1"/>
  <c r="Z61" i="86"/>
  <c r="AH58" i="91"/>
  <c r="AQ58" i="91" s="1"/>
  <c r="AH57" i="103"/>
  <c r="AQ57" i="103" s="1"/>
  <c r="AI66" i="32"/>
  <c r="AN66" i="32"/>
  <c r="Y64" i="92"/>
  <c r="X64" i="92"/>
  <c r="AH53" i="50"/>
  <c r="AQ53" i="50" s="1"/>
  <c r="AH66" i="46"/>
  <c r="AQ66" i="46" s="1"/>
  <c r="AG61" i="13"/>
  <c r="AP61" i="13" s="1"/>
  <c r="W62" i="13"/>
  <c r="AF61" i="13"/>
  <c r="AO61" i="13" s="1"/>
  <c r="AE61" i="13"/>
  <c r="W63" i="51"/>
  <c r="AE62" i="51"/>
  <c r="AG62" i="51"/>
  <c r="AP62" i="51" s="1"/>
  <c r="AF62" i="51"/>
  <c r="AO62" i="51" s="1"/>
  <c r="AG60" i="88"/>
  <c r="AP60" i="88" s="1"/>
  <c r="AE60" i="88"/>
  <c r="AF60" i="88"/>
  <c r="AO60" i="88" s="1"/>
  <c r="W61" i="88"/>
  <c r="AE57" i="18"/>
  <c r="W58" i="18"/>
  <c r="AF57" i="18"/>
  <c r="AO57" i="18" s="1"/>
  <c r="AG57" i="18"/>
  <c r="AP57" i="18" s="1"/>
  <c r="AI58" i="41"/>
  <c r="AN58" i="41"/>
  <c r="Y56" i="42"/>
  <c r="Z56" i="42"/>
  <c r="X56" i="42"/>
  <c r="AR62" i="52"/>
  <c r="AR52" i="50"/>
  <c r="X53" i="94"/>
  <c r="Y53" i="94"/>
  <c r="AI57" i="11"/>
  <c r="AN57" i="11"/>
  <c r="AI62" i="20"/>
  <c r="AN62" i="20"/>
  <c r="AI58" i="83"/>
  <c r="AN58" i="83"/>
  <c r="AH65" i="15"/>
  <c r="AQ65" i="15" s="1"/>
  <c r="AF57" i="10"/>
  <c r="AO57" i="10" s="1"/>
  <c r="AE57" i="10"/>
  <c r="AG57" i="10"/>
  <c r="AP57" i="10" s="1"/>
  <c r="W58" i="10"/>
  <c r="Y54" i="35"/>
  <c r="X54" i="35"/>
  <c r="AH54" i="98"/>
  <c r="AQ54" i="98" s="1"/>
  <c r="AH55" i="82"/>
  <c r="AQ55" i="82" s="1"/>
  <c r="AR60" i="95"/>
  <c r="AR51" i="102"/>
  <c r="AH63" i="52"/>
  <c r="AQ63" i="52" s="1"/>
  <c r="Z60" i="54"/>
  <c r="Z58" i="91"/>
  <c r="AI53" i="85"/>
  <c r="AN53" i="85"/>
  <c r="Y62" i="100"/>
  <c r="X62" i="100"/>
  <c r="Z57" i="103"/>
  <c r="AI63" i="92"/>
  <c r="AN63" i="92"/>
  <c r="AR60" i="86"/>
  <c r="Z53" i="50"/>
  <c r="AR56" i="103"/>
  <c r="Z66" i="46"/>
  <c r="AI53" i="35"/>
  <c r="AN53" i="35"/>
  <c r="AI55" i="42"/>
  <c r="AN55" i="42"/>
  <c r="AR59" i="54"/>
  <c r="Y57" i="87"/>
  <c r="X57" i="87"/>
  <c r="Y66" i="101"/>
  <c r="X66" i="101"/>
  <c r="Z66" i="101" s="1"/>
  <c r="AR54" i="82"/>
  <c r="X65" i="93"/>
  <c r="Y65" i="93"/>
  <c r="AR61" i="51"/>
  <c r="X61" i="16"/>
  <c r="Y61" i="16"/>
  <c r="Z61" i="16" s="1"/>
  <c r="AI54" i="90"/>
  <c r="AN54" i="90"/>
  <c r="AI68" i="89"/>
  <c r="AN68" i="89"/>
  <c r="Y64" i="104"/>
  <c r="X64" i="104"/>
  <c r="Z64" i="104" s="1"/>
  <c r="Z67" i="32" l="1"/>
  <c r="Z65" i="93"/>
  <c r="Z64" i="92"/>
  <c r="AG55" i="90"/>
  <c r="AP55" i="90" s="1"/>
  <c r="AF55" i="90"/>
  <c r="AO55" i="90" s="1"/>
  <c r="AE55" i="90"/>
  <c r="W56" i="90"/>
  <c r="AE64" i="92"/>
  <c r="AF64" i="92"/>
  <c r="AO64" i="92" s="1"/>
  <c r="AG64" i="92"/>
  <c r="AP64" i="92" s="1"/>
  <c r="W65" i="92"/>
  <c r="AF64" i="104"/>
  <c r="AO64" i="104" s="1"/>
  <c r="AE64" i="104"/>
  <c r="AG64" i="104"/>
  <c r="AP64" i="104" s="1"/>
  <c r="W65" i="104"/>
  <c r="AF61" i="16"/>
  <c r="AO61" i="16" s="1"/>
  <c r="W62" i="16"/>
  <c r="AE61" i="16"/>
  <c r="AG61" i="16"/>
  <c r="AP61" i="16" s="1"/>
  <c r="AF67" i="32"/>
  <c r="AO67" i="32" s="1"/>
  <c r="W68" i="32"/>
  <c r="AG67" i="32"/>
  <c r="AP67" i="32" s="1"/>
  <c r="AE67" i="32"/>
  <c r="AR58" i="83"/>
  <c r="AH56" i="42"/>
  <c r="AQ56" i="42" s="1"/>
  <c r="AI62" i="51"/>
  <c r="AN62" i="51"/>
  <c r="AH59" i="83"/>
  <c r="AQ59" i="83" s="1"/>
  <c r="AI62" i="96"/>
  <c r="AN62" i="96"/>
  <c r="AR65" i="101"/>
  <c r="AR52" i="94"/>
  <c r="AI61" i="45"/>
  <c r="AN61" i="45"/>
  <c r="AI63" i="52"/>
  <c r="AN63" i="52"/>
  <c r="AR55" i="43"/>
  <c r="AE59" i="41"/>
  <c r="AG59" i="41"/>
  <c r="AP59" i="41" s="1"/>
  <c r="AF59" i="41"/>
  <c r="AO59" i="41" s="1"/>
  <c r="W60" i="41"/>
  <c r="X62" i="95"/>
  <c r="Z62" i="95" s="1"/>
  <c r="Y62" i="95"/>
  <c r="AI65" i="15"/>
  <c r="AP65" i="15"/>
  <c r="AI54" i="98"/>
  <c r="AN54" i="98"/>
  <c r="AR54" i="90"/>
  <c r="AH53" i="94"/>
  <c r="AQ53" i="94" s="1"/>
  <c r="W57" i="42"/>
  <c r="AF56" i="42"/>
  <c r="AO56" i="42" s="1"/>
  <c r="AE56" i="42"/>
  <c r="AN56" i="42" s="1"/>
  <c r="AG56" i="42"/>
  <c r="AI60" i="88"/>
  <c r="AN60" i="88"/>
  <c r="Y63" i="51"/>
  <c r="X63" i="51"/>
  <c r="AE59" i="83"/>
  <c r="AF59" i="83"/>
  <c r="AO59" i="83" s="1"/>
  <c r="AG59" i="83"/>
  <c r="AP59" i="83" s="1"/>
  <c r="W60" i="83"/>
  <c r="AR64" i="93"/>
  <c r="AF67" i="105"/>
  <c r="AO67" i="105" s="1"/>
  <c r="AE67" i="105"/>
  <c r="AG67" i="105"/>
  <c r="AP67" i="105" s="1"/>
  <c r="W68" i="105"/>
  <c r="AH63" i="20"/>
  <c r="AQ63" i="20" s="1"/>
  <c r="Y64" i="53"/>
  <c r="X64" i="53"/>
  <c r="Y66" i="15"/>
  <c r="X66" i="15"/>
  <c r="AG66" i="101"/>
  <c r="AP66" i="101" s="1"/>
  <c r="W67" i="101"/>
  <c r="AF66" i="101"/>
  <c r="AO66" i="101" s="1"/>
  <c r="AE66" i="101"/>
  <c r="AE65" i="93"/>
  <c r="W66" i="93"/>
  <c r="AG65" i="93"/>
  <c r="AP65" i="93" s="1"/>
  <c r="AF65" i="93"/>
  <c r="AO65" i="93" s="1"/>
  <c r="Y58" i="10"/>
  <c r="X58" i="10"/>
  <c r="Z58" i="10" s="1"/>
  <c r="AR62" i="20"/>
  <c r="Y58" i="18"/>
  <c r="X58" i="18"/>
  <c r="Z58" i="18" s="1"/>
  <c r="AF61" i="86"/>
  <c r="AO61" i="86" s="1"/>
  <c r="AG61" i="86"/>
  <c r="AP61" i="86" s="1"/>
  <c r="AE61" i="86"/>
  <c r="W62" i="86"/>
  <c r="AR56" i="87"/>
  <c r="AH58" i="11"/>
  <c r="AQ58" i="11" s="1"/>
  <c r="Y59" i="49"/>
  <c r="X59" i="49"/>
  <c r="W59" i="55"/>
  <c r="AF58" i="55"/>
  <c r="AO58" i="55" s="1"/>
  <c r="AE58" i="55"/>
  <c r="AG58" i="55"/>
  <c r="AP58" i="55" s="1"/>
  <c r="Y55" i="48"/>
  <c r="X55" i="48"/>
  <c r="Z55" i="48" s="1"/>
  <c r="AI65" i="47"/>
  <c r="AN65" i="47"/>
  <c r="AH54" i="85"/>
  <c r="AQ54" i="85" s="1"/>
  <c r="Z63" i="20"/>
  <c r="AR61" i="44"/>
  <c r="AG57" i="103"/>
  <c r="AP57" i="103" s="1"/>
  <c r="AE57" i="103"/>
  <c r="AF57" i="103"/>
  <c r="AO57" i="103" s="1"/>
  <c r="W58" i="103"/>
  <c r="W59" i="91"/>
  <c r="AG58" i="91"/>
  <c r="AP58" i="91" s="1"/>
  <c r="AF58" i="91"/>
  <c r="AO58" i="91" s="1"/>
  <c r="AE58" i="91"/>
  <c r="AI57" i="18"/>
  <c r="AN57" i="18"/>
  <c r="AI61" i="13"/>
  <c r="AN61" i="13"/>
  <c r="AR66" i="32"/>
  <c r="AR55" i="99"/>
  <c r="AH62" i="44"/>
  <c r="AQ62" i="44" s="1"/>
  <c r="AH56" i="99"/>
  <c r="AQ56" i="99" s="1"/>
  <c r="Z58" i="11"/>
  <c r="AF52" i="102"/>
  <c r="AO52" i="102" s="1"/>
  <c r="AG52" i="102"/>
  <c r="AP52" i="102" s="1"/>
  <c r="W53" i="102"/>
  <c r="AE52" i="102"/>
  <c r="Y62" i="45"/>
  <c r="X62" i="45"/>
  <c r="Z54" i="85"/>
  <c r="Y64" i="52"/>
  <c r="X64" i="52"/>
  <c r="AH69" i="97"/>
  <c r="AQ69" i="97" s="1"/>
  <c r="AQ71" i="97" s="1"/>
  <c r="AZ3" i="97"/>
  <c r="AX7" i="97" s="1"/>
  <c r="S7" i="97" s="1"/>
  <c r="AC7" i="97" s="1"/>
  <c r="AB8" i="97" s="1"/>
  <c r="AX10" i="97"/>
  <c r="S10" i="97" s="1"/>
  <c r="AC10" i="97" s="1"/>
  <c r="AB11" i="97" s="1"/>
  <c r="AX11" i="97"/>
  <c r="S11" i="97" s="1"/>
  <c r="AC11" i="97" s="1"/>
  <c r="AB12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7" i="97"/>
  <c r="S67" i="97" s="1"/>
  <c r="AC67" i="97" s="1"/>
  <c r="AB68" i="97" s="1"/>
  <c r="AX65" i="97"/>
  <c r="S65" i="97" s="1"/>
  <c r="AC65" i="97" s="1"/>
  <c r="AB66" i="97" s="1"/>
  <c r="AX66" i="97"/>
  <c r="S66" i="97" s="1"/>
  <c r="AC66" i="97" s="1"/>
  <c r="AB67" i="97" s="1"/>
  <c r="AX68" i="97"/>
  <c r="S68" i="97" s="1"/>
  <c r="AC68" i="97" s="1"/>
  <c r="AB69" i="97" s="1"/>
  <c r="AR61" i="100"/>
  <c r="Y55" i="98"/>
  <c r="X55" i="98"/>
  <c r="AI55" i="82"/>
  <c r="AN55" i="82"/>
  <c r="AR63" i="92"/>
  <c r="AH65" i="93"/>
  <c r="AQ65" i="93" s="1"/>
  <c r="AH57" i="87"/>
  <c r="AQ57" i="87" s="1"/>
  <c r="AR55" i="42"/>
  <c r="AH62" i="100"/>
  <c r="AQ62" i="100" s="1"/>
  <c r="Z57" i="87"/>
  <c r="Z62" i="100"/>
  <c r="AH61" i="16"/>
  <c r="AQ61" i="16" s="1"/>
  <c r="AR53" i="35"/>
  <c r="Z62" i="44"/>
  <c r="Z56" i="99"/>
  <c r="AI58" i="49"/>
  <c r="AO58" i="49"/>
  <c r="AH56" i="43"/>
  <c r="AQ56" i="43" s="1"/>
  <c r="AR68" i="97"/>
  <c r="Y62" i="84"/>
  <c r="Z62" i="84" s="1"/>
  <c r="X62" i="84"/>
  <c r="AH69" i="89"/>
  <c r="AQ69" i="89" s="1"/>
  <c r="AQ71" i="89" s="1"/>
  <c r="AZ3" i="89"/>
  <c r="AX10" i="89" s="1"/>
  <c r="S10" i="89" s="1"/>
  <c r="AC10" i="89" s="1"/>
  <c r="AB11" i="89" s="1"/>
  <c r="AX9" i="89"/>
  <c r="S9" i="89" s="1"/>
  <c r="AC9" i="89" s="1"/>
  <c r="AB10" i="89" s="1"/>
  <c r="AX12" i="89"/>
  <c r="S12" i="89" s="1"/>
  <c r="AC12" i="89" s="1"/>
  <c r="AB13" i="89" s="1"/>
  <c r="AX15" i="89"/>
  <c r="S15" i="89" s="1"/>
  <c r="AC15" i="89" s="1"/>
  <c r="AB16" i="89" s="1"/>
  <c r="AX16" i="89"/>
  <c r="S16" i="89" s="1"/>
  <c r="AC16" i="89" s="1"/>
  <c r="AB17" i="89" s="1"/>
  <c r="AX18" i="89"/>
  <c r="S18" i="89" s="1"/>
  <c r="AC18" i="89" s="1"/>
  <c r="AB19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4" i="89"/>
  <c r="S24" i="89" s="1"/>
  <c r="AC24" i="89" s="1"/>
  <c r="AB25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8" i="89"/>
  <c r="S68" i="89" s="1"/>
  <c r="AC68" i="89" s="1"/>
  <c r="AB69" i="89" s="1"/>
  <c r="AX67" i="89"/>
  <c r="S67" i="89" s="1"/>
  <c r="AC67" i="89" s="1"/>
  <c r="AB68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R60" i="16"/>
  <c r="AX69" i="97"/>
  <c r="S69" i="97" s="1"/>
  <c r="AC69" i="97" s="1"/>
  <c r="AF69" i="97"/>
  <c r="AO69" i="97" s="1"/>
  <c r="AO71" i="97" s="1"/>
  <c r="AE69" i="97"/>
  <c r="AG69" i="97"/>
  <c r="AP69" i="97" s="1"/>
  <c r="AP71" i="97" s="1"/>
  <c r="AI63" i="53"/>
  <c r="AN63" i="53"/>
  <c r="AR53" i="85"/>
  <c r="AH64" i="104"/>
  <c r="AQ64" i="104" s="1"/>
  <c r="AF53" i="50"/>
  <c r="AO53" i="50" s="1"/>
  <c r="AE53" i="50"/>
  <c r="AN53" i="50" s="1"/>
  <c r="W54" i="50"/>
  <c r="AG53" i="50"/>
  <c r="W61" i="54"/>
  <c r="AG60" i="54"/>
  <c r="AP60" i="54" s="1"/>
  <c r="AE60" i="54"/>
  <c r="AF60" i="54"/>
  <c r="AO60" i="54" s="1"/>
  <c r="AH54" i="35"/>
  <c r="AQ54" i="35" s="1"/>
  <c r="AI57" i="10"/>
  <c r="AN57" i="10"/>
  <c r="AR57" i="11"/>
  <c r="AR58" i="41"/>
  <c r="AR68" i="89"/>
  <c r="AH66" i="101"/>
  <c r="AQ66" i="101" s="1"/>
  <c r="AF66" i="46"/>
  <c r="AO66" i="46" s="1"/>
  <c r="AG66" i="46"/>
  <c r="AP66" i="46" s="1"/>
  <c r="AE66" i="46"/>
  <c r="W67" i="46"/>
  <c r="Z54" i="35"/>
  <c r="Z53" i="94"/>
  <c r="Y61" i="88"/>
  <c r="Z61" i="88"/>
  <c r="X61" i="88"/>
  <c r="Y62" i="13"/>
  <c r="Z62" i="13" s="1"/>
  <c r="X62" i="13"/>
  <c r="AH64" i="92"/>
  <c r="AQ64" i="92" s="1"/>
  <c r="AR63" i="104"/>
  <c r="Y63" i="96"/>
  <c r="X63" i="96"/>
  <c r="Z56" i="43"/>
  <c r="AI54" i="48"/>
  <c r="AN54" i="48"/>
  <c r="Y66" i="47"/>
  <c r="X66" i="47"/>
  <c r="Z66" i="47" s="1"/>
  <c r="AI61" i="84"/>
  <c r="AN61" i="84"/>
  <c r="AH55" i="90"/>
  <c r="AQ55" i="90" s="1"/>
  <c r="Z69" i="89"/>
  <c r="AH59" i="41"/>
  <c r="AQ59" i="41" s="1"/>
  <c r="AH67" i="32"/>
  <c r="AQ67" i="32" s="1"/>
  <c r="AI61" i="95"/>
  <c r="AN61" i="95"/>
  <c r="Y56" i="82"/>
  <c r="X56" i="82"/>
  <c r="Z56" i="82" s="1"/>
  <c r="Z63" i="96" l="1"/>
  <c r="AX23" i="89"/>
  <c r="S23" i="89" s="1"/>
  <c r="AC23" i="89" s="1"/>
  <c r="AB24" i="89" s="1"/>
  <c r="AX17" i="89"/>
  <c r="S17" i="89" s="1"/>
  <c r="AC17" i="89" s="1"/>
  <c r="AB18" i="89" s="1"/>
  <c r="AX11" i="89"/>
  <c r="S11" i="89" s="1"/>
  <c r="AC11" i="89" s="1"/>
  <c r="AB12" i="89" s="1"/>
  <c r="AX3" i="89"/>
  <c r="S3" i="89" s="1"/>
  <c r="AC3" i="89" s="1"/>
  <c r="AX12" i="97"/>
  <c r="S12" i="97" s="1"/>
  <c r="AC12" i="97" s="1"/>
  <c r="AB13" i="97" s="1"/>
  <c r="Z66" i="15"/>
  <c r="AX8" i="89"/>
  <c r="S8" i="89" s="1"/>
  <c r="AC8" i="89" s="1"/>
  <c r="AB9" i="89" s="1"/>
  <c r="Z64" i="52"/>
  <c r="AX14" i="89"/>
  <c r="S14" i="89" s="1"/>
  <c r="AC14" i="89" s="1"/>
  <c r="AB15" i="89" s="1"/>
  <c r="AX7" i="89"/>
  <c r="S7" i="89" s="1"/>
  <c r="AC7" i="89" s="1"/>
  <c r="AB8" i="89" s="1"/>
  <c r="Z64" i="53"/>
  <c r="W65" i="53" s="1"/>
  <c r="AX25" i="89"/>
  <c r="S25" i="89" s="1"/>
  <c r="AC25" i="89" s="1"/>
  <c r="AB26" i="89" s="1"/>
  <c r="AX19" i="89"/>
  <c r="S19" i="89" s="1"/>
  <c r="AC19" i="89" s="1"/>
  <c r="AB20" i="89" s="1"/>
  <c r="AX13" i="89"/>
  <c r="S13" i="89" s="1"/>
  <c r="AC13" i="89" s="1"/>
  <c r="AB14" i="89" s="1"/>
  <c r="AX4" i="89"/>
  <c r="S4" i="89" s="1"/>
  <c r="AC4" i="89" s="1"/>
  <c r="AB5" i="89" s="1"/>
  <c r="Z55" i="98"/>
  <c r="AE55" i="98" s="1"/>
  <c r="AX4" i="97"/>
  <c r="S4" i="97" s="1"/>
  <c r="AC4" i="97" s="1"/>
  <c r="AB5" i="97" s="1"/>
  <c r="AX3" i="97"/>
  <c r="S3" i="97" s="1"/>
  <c r="AC3" i="97" s="1"/>
  <c r="AE64" i="53"/>
  <c r="AF64" i="53"/>
  <c r="AO64" i="53" s="1"/>
  <c r="AG64" i="53"/>
  <c r="AP64" i="53" s="1"/>
  <c r="AE62" i="84"/>
  <c r="W63" i="84"/>
  <c r="AG62" i="84"/>
  <c r="AP62" i="84" s="1"/>
  <c r="AF62" i="84"/>
  <c r="AO62" i="84" s="1"/>
  <c r="AF55" i="98"/>
  <c r="AO55" i="98" s="1"/>
  <c r="AF58" i="18"/>
  <c r="AO58" i="18" s="1"/>
  <c r="AE58" i="18"/>
  <c r="W59" i="18"/>
  <c r="AG58" i="18"/>
  <c r="AP58" i="18" s="1"/>
  <c r="W57" i="82"/>
  <c r="AG56" i="82"/>
  <c r="AP56" i="82" s="1"/>
  <c r="AF56" i="82"/>
  <c r="AO56" i="82" s="1"/>
  <c r="AE56" i="82"/>
  <c r="AG62" i="13"/>
  <c r="AP62" i="13" s="1"/>
  <c r="AF62" i="13"/>
  <c r="AO62" i="13" s="1"/>
  <c r="W63" i="13"/>
  <c r="AE62" i="13"/>
  <c r="AG66" i="15"/>
  <c r="AP66" i="15" s="1"/>
  <c r="AE66" i="15"/>
  <c r="W67" i="15"/>
  <c r="AF66" i="15"/>
  <c r="AO66" i="15" s="1"/>
  <c r="W64" i="96"/>
  <c r="AG63" i="96"/>
  <c r="AP63" i="96" s="1"/>
  <c r="AF63" i="96"/>
  <c r="AO63" i="96" s="1"/>
  <c r="AE63" i="96"/>
  <c r="AE66" i="47"/>
  <c r="AG66" i="47"/>
  <c r="AP66" i="47" s="1"/>
  <c r="AF66" i="47"/>
  <c r="AO66" i="47" s="1"/>
  <c r="W67" i="47"/>
  <c r="AF64" i="52"/>
  <c r="AO64" i="52" s="1"/>
  <c r="AE64" i="52"/>
  <c r="W65" i="52"/>
  <c r="AG64" i="52"/>
  <c r="AP64" i="52" s="1"/>
  <c r="AE55" i="48"/>
  <c r="AF55" i="48"/>
  <c r="AO55" i="48" s="1"/>
  <c r="AG55" i="48"/>
  <c r="AP55" i="48" s="1"/>
  <c r="W56" i="48"/>
  <c r="AJ57" i="89"/>
  <c r="AK57" i="89"/>
  <c r="AT57" i="89" s="1"/>
  <c r="AK21" i="89"/>
  <c r="AT21" i="89" s="1"/>
  <c r="AJ21" i="89"/>
  <c r="AJ59" i="97"/>
  <c r="AK59" i="97"/>
  <c r="AT59" i="97" s="1"/>
  <c r="AJ29" i="97"/>
  <c r="AK29" i="97"/>
  <c r="AT29" i="97" s="1"/>
  <c r="AR61" i="95"/>
  <c r="AR61" i="84"/>
  <c r="AE56" i="43"/>
  <c r="AF56" i="43"/>
  <c r="AO56" i="43" s="1"/>
  <c r="AG56" i="43"/>
  <c r="AP56" i="43" s="1"/>
  <c r="W57" i="43"/>
  <c r="AF54" i="35"/>
  <c r="AO54" i="35" s="1"/>
  <c r="W55" i="35"/>
  <c r="AE54" i="35"/>
  <c r="AN54" i="35" s="1"/>
  <c r="AG54" i="35"/>
  <c r="AR57" i="10"/>
  <c r="AI53" i="50"/>
  <c r="AP53" i="50"/>
  <c r="AR63" i="53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J22" i="89"/>
  <c r="AK22" i="89"/>
  <c r="AT22" i="89" s="1"/>
  <c r="AK16" i="89"/>
  <c r="AT16" i="89" s="1"/>
  <c r="AJ16" i="89"/>
  <c r="AK9" i="89"/>
  <c r="AT9" i="89" s="1"/>
  <c r="AJ9" i="89"/>
  <c r="AJ3" i="89"/>
  <c r="AB4" i="89"/>
  <c r="W58" i="87"/>
  <c r="AE57" i="87"/>
  <c r="AF57" i="87"/>
  <c r="AO57" i="87" s="1"/>
  <c r="AG57" i="87"/>
  <c r="AP57" i="87" s="1"/>
  <c r="AJ68" i="97"/>
  <c r="AK68" i="97"/>
  <c r="AT68" i="97" s="1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J30" i="97"/>
  <c r="AK30" i="97"/>
  <c r="AT30" i="97" s="1"/>
  <c r="AJ24" i="97"/>
  <c r="AK24" i="97"/>
  <c r="AT24" i="97" s="1"/>
  <c r="AJ18" i="97"/>
  <c r="AK18" i="97"/>
  <c r="AT18" i="97" s="1"/>
  <c r="AK12" i="97"/>
  <c r="AT12" i="97" s="1"/>
  <c r="AJ12" i="97"/>
  <c r="AK5" i="97"/>
  <c r="AT5" i="97" s="1"/>
  <c r="AJ5" i="97"/>
  <c r="AI52" i="102"/>
  <c r="AN52" i="102"/>
  <c r="AI58" i="91"/>
  <c r="AN58" i="91"/>
  <c r="AR65" i="47"/>
  <c r="AI58" i="55"/>
  <c r="AN58" i="55"/>
  <c r="Y60" i="83"/>
  <c r="X60" i="83"/>
  <c r="AR65" i="15"/>
  <c r="AR63" i="52"/>
  <c r="AI67" i="32"/>
  <c r="AN67" i="32"/>
  <c r="AI61" i="16"/>
  <c r="AN61" i="16"/>
  <c r="AI64" i="104"/>
  <c r="AR64" i="104" s="1"/>
  <c r="AN64" i="104"/>
  <c r="AI64" i="92"/>
  <c r="AN64" i="92"/>
  <c r="AJ63" i="89"/>
  <c r="AK63" i="89"/>
  <c r="AT63" i="89" s="1"/>
  <c r="AJ33" i="89"/>
  <c r="AK33" i="89"/>
  <c r="AT33" i="89" s="1"/>
  <c r="AK65" i="97"/>
  <c r="AT65" i="97" s="1"/>
  <c r="AJ65" i="97"/>
  <c r="AJ47" i="97"/>
  <c r="AK47" i="97"/>
  <c r="AT47" i="97" s="1"/>
  <c r="AJ23" i="97"/>
  <c r="AK23" i="97"/>
  <c r="AT23" i="97" s="1"/>
  <c r="AI67" i="105"/>
  <c r="AN67" i="105"/>
  <c r="AH61" i="88"/>
  <c r="AQ61" i="88" s="1"/>
  <c r="Y67" i="46"/>
  <c r="Z67" i="46"/>
  <c r="X67" i="46"/>
  <c r="AI60" i="54"/>
  <c r="AN60" i="54"/>
  <c r="AI69" i="97"/>
  <c r="AN69" i="97"/>
  <c r="AN71" i="97" s="1"/>
  <c r="AJ66" i="89"/>
  <c r="AK66" i="89"/>
  <c r="AT66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J26" i="89"/>
  <c r="AK26" i="89"/>
  <c r="AT26" i="89" s="1"/>
  <c r="AJ20" i="89"/>
  <c r="AK20" i="89"/>
  <c r="AT20" i="89" s="1"/>
  <c r="AK14" i="89"/>
  <c r="AT14" i="89" s="1"/>
  <c r="AJ14" i="89"/>
  <c r="AX6" i="89"/>
  <c r="S6" i="89" s="1"/>
  <c r="AC6" i="89" s="1"/>
  <c r="AB7" i="89" s="1"/>
  <c r="AH62" i="84"/>
  <c r="AQ62" i="84" s="1"/>
  <c r="W57" i="99"/>
  <c r="AG56" i="99"/>
  <c r="AP56" i="99" s="1"/>
  <c r="AF56" i="99"/>
  <c r="AO56" i="99" s="1"/>
  <c r="AE56" i="99"/>
  <c r="AK64" i="97"/>
  <c r="AT64" i="97" s="1"/>
  <c r="AJ64" i="97"/>
  <c r="AJ58" i="97"/>
  <c r="AK58" i="97"/>
  <c r="AT58" i="97" s="1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J16" i="97"/>
  <c r="AK16" i="97"/>
  <c r="AT16" i="97" s="1"/>
  <c r="AX9" i="97"/>
  <c r="S9" i="97" s="1"/>
  <c r="AC9" i="97" s="1"/>
  <c r="AB10" i="97" s="1"/>
  <c r="AX5" i="97"/>
  <c r="S5" i="97" s="1"/>
  <c r="AC5" i="97" s="1"/>
  <c r="AB6" i="97" s="1"/>
  <c r="AH62" i="45"/>
  <c r="AQ62" i="45" s="1"/>
  <c r="AR61" i="13"/>
  <c r="Y59" i="55"/>
  <c r="X59" i="55"/>
  <c r="AI61" i="86"/>
  <c r="AN61" i="86"/>
  <c r="AH64" i="53"/>
  <c r="AQ64" i="53" s="1"/>
  <c r="AR60" i="88"/>
  <c r="AI59" i="41"/>
  <c r="AN59" i="41"/>
  <c r="AR61" i="45"/>
  <c r="AR62" i="96"/>
  <c r="Y68" i="32"/>
  <c r="X68" i="32"/>
  <c r="Z68" i="32" s="1"/>
  <c r="Y56" i="90"/>
  <c r="Z56" i="90" s="1"/>
  <c r="X56" i="90"/>
  <c r="AJ45" i="89"/>
  <c r="AK45" i="89"/>
  <c r="AT45" i="89" s="1"/>
  <c r="AJ15" i="89"/>
  <c r="AK15" i="89"/>
  <c r="AT15" i="89" s="1"/>
  <c r="AJ35" i="97"/>
  <c r="AK35" i="97"/>
  <c r="AT35" i="97" s="1"/>
  <c r="AJ11" i="97"/>
  <c r="AK11" i="97"/>
  <c r="AT11" i="97" s="1"/>
  <c r="W62" i="88"/>
  <c r="AG61" i="88"/>
  <c r="AP61" i="88" s="1"/>
  <c r="AF61" i="88"/>
  <c r="AO61" i="88" s="1"/>
  <c r="AE61" i="88"/>
  <c r="AI66" i="46"/>
  <c r="AN66" i="46"/>
  <c r="AJ65" i="89"/>
  <c r="AK65" i="89"/>
  <c r="AT65" i="89" s="1"/>
  <c r="AJ61" i="89"/>
  <c r="AK61" i="89"/>
  <c r="AT61" i="89" s="1"/>
  <c r="AJ55" i="89"/>
  <c r="AK55" i="89"/>
  <c r="AT55" i="89" s="1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J19" i="89"/>
  <c r="AK19" i="89"/>
  <c r="AT19" i="89" s="1"/>
  <c r="AK13" i="89"/>
  <c r="AT13" i="89" s="1"/>
  <c r="AJ13" i="89"/>
  <c r="AK5" i="89"/>
  <c r="AT5" i="89" s="1"/>
  <c r="W63" i="44"/>
  <c r="AE62" i="44"/>
  <c r="AF62" i="44"/>
  <c r="AO62" i="44" s="1"/>
  <c r="AG62" i="44"/>
  <c r="AP62" i="44" s="1"/>
  <c r="AR55" i="82"/>
  <c r="AJ69" i="97"/>
  <c r="AS69" i="97" s="1"/>
  <c r="AK69" i="97"/>
  <c r="AT69" i="97" s="1"/>
  <c r="AJ63" i="97"/>
  <c r="AK63" i="97"/>
  <c r="AT63" i="97" s="1"/>
  <c r="AK57" i="97"/>
  <c r="AT57" i="97" s="1"/>
  <c r="AJ57" i="97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X14" i="97"/>
  <c r="S14" i="97" s="1"/>
  <c r="AC14" i="97" s="1"/>
  <c r="AB15" i="97" s="1"/>
  <c r="AX8" i="97"/>
  <c r="S8" i="97" s="1"/>
  <c r="AC8" i="97" s="1"/>
  <c r="AB9" i="97" s="1"/>
  <c r="Z62" i="45"/>
  <c r="Y59" i="91"/>
  <c r="X59" i="91"/>
  <c r="Z59" i="91" s="1"/>
  <c r="Z59" i="49"/>
  <c r="AH59" i="49"/>
  <c r="AQ59" i="49" s="1"/>
  <c r="Y67" i="101"/>
  <c r="Z67" i="101" s="1"/>
  <c r="X67" i="101"/>
  <c r="AI59" i="83"/>
  <c r="AN59" i="83"/>
  <c r="AH62" i="95"/>
  <c r="AQ62" i="95" s="1"/>
  <c r="AR62" i="51"/>
  <c r="Y65" i="92"/>
  <c r="Z65" i="92" s="1"/>
  <c r="X65" i="92"/>
  <c r="AI55" i="90"/>
  <c r="AN55" i="90"/>
  <c r="AH66" i="47"/>
  <c r="AQ66" i="47" s="1"/>
  <c r="AH63" i="96"/>
  <c r="AQ63" i="96" s="1"/>
  <c r="AK67" i="89"/>
  <c r="AT67" i="89" s="1"/>
  <c r="AJ67" i="89"/>
  <c r="AK39" i="89"/>
  <c r="AT39" i="89" s="1"/>
  <c r="AJ39" i="89"/>
  <c r="AK8" i="89"/>
  <c r="AT8" i="89" s="1"/>
  <c r="AJ8" i="89"/>
  <c r="AK41" i="97"/>
  <c r="AT41" i="97" s="1"/>
  <c r="AJ41" i="97"/>
  <c r="AJ3" i="97"/>
  <c r="AB4" i="97"/>
  <c r="AG54" i="85"/>
  <c r="AP54" i="85" s="1"/>
  <c r="AE54" i="85"/>
  <c r="AF54" i="85"/>
  <c r="AO54" i="85" s="1"/>
  <c r="W55" i="85"/>
  <c r="Y53" i="102"/>
  <c r="X53" i="102"/>
  <c r="AH55" i="48"/>
  <c r="AQ55" i="48" s="1"/>
  <c r="AI66" i="101"/>
  <c r="AN66" i="101"/>
  <c r="Y61" i="54"/>
  <c r="X61" i="54"/>
  <c r="AK68" i="89"/>
  <c r="AT68" i="89" s="1"/>
  <c r="AJ68" i="89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K11" i="89"/>
  <c r="AT11" i="89" s="1"/>
  <c r="AJ11" i="89"/>
  <c r="AH55" i="98"/>
  <c r="AQ55" i="98" s="1"/>
  <c r="AK67" i="97"/>
  <c r="AT67" i="97" s="1"/>
  <c r="AJ67" i="97"/>
  <c r="AK62" i="97"/>
  <c r="AT62" i="97" s="1"/>
  <c r="AJ62" i="97"/>
  <c r="AK56" i="97"/>
  <c r="AT56" i="97" s="1"/>
  <c r="AJ56" i="97"/>
  <c r="AK50" i="97"/>
  <c r="AT50" i="97" s="1"/>
  <c r="AJ50" i="97"/>
  <c r="AJ44" i="97"/>
  <c r="AK44" i="97"/>
  <c r="AT44" i="97" s="1"/>
  <c r="AK38" i="97"/>
  <c r="AT38" i="97" s="1"/>
  <c r="AJ38" i="97"/>
  <c r="AK32" i="97"/>
  <c r="AT32" i="97" s="1"/>
  <c r="AJ32" i="97"/>
  <c r="AJ26" i="97"/>
  <c r="AK26" i="97"/>
  <c r="AT26" i="97" s="1"/>
  <c r="AK20" i="97"/>
  <c r="AT20" i="97" s="1"/>
  <c r="AJ20" i="97"/>
  <c r="AX13" i="97"/>
  <c r="S13" i="97" s="1"/>
  <c r="AC13" i="97" s="1"/>
  <c r="AB14" i="97" s="1"/>
  <c r="AX6" i="97"/>
  <c r="S6" i="97" s="1"/>
  <c r="AC6" i="97" s="1"/>
  <c r="AB7" i="97" s="1"/>
  <c r="AH64" i="52"/>
  <c r="AQ64" i="52" s="1"/>
  <c r="AF58" i="11"/>
  <c r="AO58" i="11" s="1"/>
  <c r="AE58" i="11"/>
  <c r="W59" i="11"/>
  <c r="AG58" i="11"/>
  <c r="AP58" i="11" s="1"/>
  <c r="AR57" i="18"/>
  <c r="AH58" i="10"/>
  <c r="AQ58" i="10" s="1"/>
  <c r="Y66" i="93"/>
  <c r="Z66" i="93"/>
  <c r="X66" i="93"/>
  <c r="AH63" i="51"/>
  <c r="AQ63" i="51" s="1"/>
  <c r="AI56" i="42"/>
  <c r="AP56" i="42"/>
  <c r="AR54" i="98"/>
  <c r="Y65" i="104"/>
  <c r="X65" i="104"/>
  <c r="Z65" i="104" s="1"/>
  <c r="Y54" i="50"/>
  <c r="X54" i="50"/>
  <c r="AJ51" i="89"/>
  <c r="AK51" i="89"/>
  <c r="AT51" i="89" s="1"/>
  <c r="AJ27" i="89"/>
  <c r="AK27" i="89"/>
  <c r="AT27" i="89" s="1"/>
  <c r="AR58" i="49"/>
  <c r="AJ53" i="97"/>
  <c r="AK53" i="97"/>
  <c r="AT53" i="97" s="1"/>
  <c r="AJ17" i="97"/>
  <c r="AK17" i="97"/>
  <c r="AT17" i="97" s="1"/>
  <c r="AI57" i="103"/>
  <c r="AN57" i="103"/>
  <c r="Y62" i="86"/>
  <c r="X62" i="86"/>
  <c r="Z62" i="86" s="1"/>
  <c r="Y57" i="42"/>
  <c r="X57" i="42"/>
  <c r="AF62" i="95"/>
  <c r="AO62" i="95" s="1"/>
  <c r="W63" i="95"/>
  <c r="AE62" i="95"/>
  <c r="AN62" i="95" s="1"/>
  <c r="AG62" i="95"/>
  <c r="Y62" i="16"/>
  <c r="X62" i="16"/>
  <c r="Z62" i="16" s="1"/>
  <c r="AH56" i="82"/>
  <c r="AQ56" i="82" s="1"/>
  <c r="AX69" i="89"/>
  <c r="S69" i="89" s="1"/>
  <c r="AC69" i="89" s="1"/>
  <c r="AJ69" i="89" s="1"/>
  <c r="AS69" i="89" s="1"/>
  <c r="AE69" i="89"/>
  <c r="AF69" i="89"/>
  <c r="AO69" i="89" s="1"/>
  <c r="AO71" i="89" s="1"/>
  <c r="AG69" i="89"/>
  <c r="AP69" i="89" s="1"/>
  <c r="AP71" i="89" s="1"/>
  <c r="AR54" i="48"/>
  <c r="AH62" i="13"/>
  <c r="AQ62" i="13" s="1"/>
  <c r="W54" i="94"/>
  <c r="AE53" i="94"/>
  <c r="AG53" i="94"/>
  <c r="AP53" i="94" s="1"/>
  <c r="AF53" i="94"/>
  <c r="AO53" i="94" s="1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J10" i="89"/>
  <c r="AK10" i="89"/>
  <c r="AT10" i="89" s="1"/>
  <c r="AX5" i="89"/>
  <c r="S5" i="89" s="1"/>
  <c r="AC5" i="89" s="1"/>
  <c r="AB6" i="89" s="1"/>
  <c r="AE62" i="100"/>
  <c r="W63" i="100"/>
  <c r="AG62" i="100"/>
  <c r="AP62" i="100" s="1"/>
  <c r="AF62" i="100"/>
  <c r="AO62" i="100" s="1"/>
  <c r="AJ66" i="97"/>
  <c r="AK66" i="97"/>
  <c r="AT66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K13" i="97"/>
  <c r="AT13" i="97" s="1"/>
  <c r="AJ13" i="97"/>
  <c r="AK8" i="97"/>
  <c r="AT8" i="97" s="1"/>
  <c r="AJ8" i="97"/>
  <c r="Y58" i="103"/>
  <c r="X58" i="103"/>
  <c r="AG63" i="20"/>
  <c r="AP63" i="20" s="1"/>
  <c r="AF63" i="20"/>
  <c r="AO63" i="20" s="1"/>
  <c r="W64" i="20"/>
  <c r="AE63" i="20"/>
  <c r="AH58" i="18"/>
  <c r="AQ58" i="18" s="1"/>
  <c r="W59" i="10"/>
  <c r="AG58" i="10"/>
  <c r="AP58" i="10" s="1"/>
  <c r="AF58" i="10"/>
  <c r="AO58" i="10" s="1"/>
  <c r="AE58" i="10"/>
  <c r="AI65" i="93"/>
  <c r="AN65" i="93"/>
  <c r="AH66" i="15"/>
  <c r="AQ66" i="15" s="1"/>
  <c r="Y68" i="105"/>
  <c r="X68" i="105"/>
  <c r="Z68" i="105" s="1"/>
  <c r="Z63" i="51"/>
  <c r="Y60" i="41"/>
  <c r="X60" i="41"/>
  <c r="Z59" i="55" l="1"/>
  <c r="W56" i="98"/>
  <c r="AG55" i="98"/>
  <c r="AP55" i="98" s="1"/>
  <c r="AK69" i="89"/>
  <c r="AT69" i="89" s="1"/>
  <c r="Z53" i="102"/>
  <c r="AF53" i="102" s="1"/>
  <c r="AO53" i="102" s="1"/>
  <c r="W60" i="55"/>
  <c r="AE59" i="55"/>
  <c r="AF59" i="55"/>
  <c r="AO59" i="55" s="1"/>
  <c r="AG59" i="55"/>
  <c r="AP59" i="55" s="1"/>
  <c r="W57" i="90"/>
  <c r="AG56" i="90"/>
  <c r="AP56" i="90" s="1"/>
  <c r="AF56" i="90"/>
  <c r="AO56" i="90" s="1"/>
  <c r="AE56" i="90"/>
  <c r="AF68" i="32"/>
  <c r="AO68" i="32" s="1"/>
  <c r="AE68" i="32"/>
  <c r="AG68" i="32"/>
  <c r="AP68" i="32" s="1"/>
  <c r="W69" i="32"/>
  <c r="AG65" i="92"/>
  <c r="AP65" i="92" s="1"/>
  <c r="AF65" i="92"/>
  <c r="AO65" i="92" s="1"/>
  <c r="AE65" i="92"/>
  <c r="W66" i="92"/>
  <c r="AE62" i="16"/>
  <c r="AF62" i="16"/>
  <c r="AO62" i="16" s="1"/>
  <c r="W63" i="16"/>
  <c r="AG62" i="16"/>
  <c r="AP62" i="16" s="1"/>
  <c r="AE53" i="102"/>
  <c r="W68" i="101"/>
  <c r="AE67" i="101"/>
  <c r="AN67" i="101" s="1"/>
  <c r="AF67" i="101"/>
  <c r="AO67" i="101" s="1"/>
  <c r="AG67" i="101"/>
  <c r="AJ6" i="89"/>
  <c r="AK6" i="89"/>
  <c r="AT6" i="89" s="1"/>
  <c r="AE65" i="104"/>
  <c r="W66" i="104"/>
  <c r="AF65" i="104"/>
  <c r="AO65" i="104" s="1"/>
  <c r="AG65" i="104"/>
  <c r="AP65" i="104" s="1"/>
  <c r="AS44" i="97"/>
  <c r="AL44" i="97"/>
  <c r="AU44" i="97" s="1"/>
  <c r="AS18" i="89"/>
  <c r="AL18" i="89"/>
  <c r="AU18" i="89" s="1"/>
  <c r="AH61" i="54"/>
  <c r="AQ61" i="54" s="1"/>
  <c r="AE59" i="49"/>
  <c r="AF59" i="49"/>
  <c r="AO59" i="49" s="1"/>
  <c r="AG59" i="49"/>
  <c r="AP59" i="49" s="1"/>
  <c r="W60" i="49"/>
  <c r="Y62" i="88"/>
  <c r="X62" i="88"/>
  <c r="Z62" i="88" s="1"/>
  <c r="AS15" i="89"/>
  <c r="AL15" i="89"/>
  <c r="AU15" i="89" s="1"/>
  <c r="AS66" i="89"/>
  <c r="AL66" i="89"/>
  <c r="AU66" i="89" s="1"/>
  <c r="AS63" i="89"/>
  <c r="AL63" i="89"/>
  <c r="AU63" i="89" s="1"/>
  <c r="AS5" i="97"/>
  <c r="AL5" i="97"/>
  <c r="AU5" i="97" s="1"/>
  <c r="AS28" i="89"/>
  <c r="AL28" i="89"/>
  <c r="AU28" i="89" s="1"/>
  <c r="AL37" i="97"/>
  <c r="AU37" i="97" s="1"/>
  <c r="AS37" i="97"/>
  <c r="AL29" i="89"/>
  <c r="AU29" i="89" s="1"/>
  <c r="AS29" i="89"/>
  <c r="AS47" i="89"/>
  <c r="AL47" i="89"/>
  <c r="AU47" i="89" s="1"/>
  <c r="Y54" i="94"/>
  <c r="Z54" i="94"/>
  <c r="X54" i="94"/>
  <c r="AS53" i="97"/>
  <c r="AL53" i="97"/>
  <c r="AU53" i="97" s="1"/>
  <c r="AS51" i="89"/>
  <c r="AL51" i="89"/>
  <c r="AU51" i="89" s="1"/>
  <c r="AK7" i="97"/>
  <c r="AT7" i="97" s="1"/>
  <c r="AJ7" i="97"/>
  <c r="AS32" i="97"/>
  <c r="AL32" i="97"/>
  <c r="AU32" i="97" s="1"/>
  <c r="AS50" i="97"/>
  <c r="AL50" i="97"/>
  <c r="AU50" i="97" s="1"/>
  <c r="AS67" i="97"/>
  <c r="AL67" i="97"/>
  <c r="AU67" i="97" s="1"/>
  <c r="AS36" i="89"/>
  <c r="AL36" i="89"/>
  <c r="AU36" i="89" s="1"/>
  <c r="AS54" i="89"/>
  <c r="AL54" i="89"/>
  <c r="AU54" i="89" s="1"/>
  <c r="Z61" i="54"/>
  <c r="AL3" i="97"/>
  <c r="AU3" i="97" s="1"/>
  <c r="AS3" i="97"/>
  <c r="AH59" i="91"/>
  <c r="AQ59" i="91" s="1"/>
  <c r="AS21" i="97"/>
  <c r="AL21" i="97"/>
  <c r="AU21" i="97" s="1"/>
  <c r="AS39" i="97"/>
  <c r="AL39" i="97"/>
  <c r="AU39" i="97" s="1"/>
  <c r="AS57" i="97"/>
  <c r="AL57" i="97"/>
  <c r="AU57" i="97" s="1"/>
  <c r="Y63" i="44"/>
  <c r="X63" i="44"/>
  <c r="AS19" i="89"/>
  <c r="AL19" i="89"/>
  <c r="AU19" i="89" s="1"/>
  <c r="AS55" i="89"/>
  <c r="AL55" i="89"/>
  <c r="AU55" i="89" s="1"/>
  <c r="AR66" i="46"/>
  <c r="AS16" i="97"/>
  <c r="AL16" i="97"/>
  <c r="AU16" i="97" s="1"/>
  <c r="AS34" i="97"/>
  <c r="AL34" i="97"/>
  <c r="AU34" i="97" s="1"/>
  <c r="AI56" i="99"/>
  <c r="AN56" i="99"/>
  <c r="AS56" i="89"/>
  <c r="AL56" i="89"/>
  <c r="AU56" i="89" s="1"/>
  <c r="AS65" i="97"/>
  <c r="AL65" i="97"/>
  <c r="AU65" i="97" s="1"/>
  <c r="AH60" i="83"/>
  <c r="AQ60" i="83" s="1"/>
  <c r="AS24" i="97"/>
  <c r="AL24" i="97"/>
  <c r="AU24" i="97" s="1"/>
  <c r="AS42" i="97"/>
  <c r="AL42" i="97"/>
  <c r="AU42" i="97" s="1"/>
  <c r="AI57" i="87"/>
  <c r="AN57" i="87"/>
  <c r="AS16" i="89"/>
  <c r="AL16" i="89"/>
  <c r="AU16" i="89" s="1"/>
  <c r="AS52" i="89"/>
  <c r="AL52" i="89"/>
  <c r="AU52" i="89" s="1"/>
  <c r="Y57" i="43"/>
  <c r="X57" i="43"/>
  <c r="AS21" i="89"/>
  <c r="AL21" i="89"/>
  <c r="AU21" i="89" s="1"/>
  <c r="AI64" i="52"/>
  <c r="AN64" i="52"/>
  <c r="AI66" i="47"/>
  <c r="AN66" i="47"/>
  <c r="AI62" i="13"/>
  <c r="AN62" i="13"/>
  <c r="AI58" i="18"/>
  <c r="AN58" i="18"/>
  <c r="AS26" i="97"/>
  <c r="AL26" i="97"/>
  <c r="AU26" i="97" s="1"/>
  <c r="AJ15" i="97"/>
  <c r="AK15" i="97"/>
  <c r="AT15" i="97" s="1"/>
  <c r="AI62" i="44"/>
  <c r="AN62" i="44"/>
  <c r="AS37" i="89"/>
  <c r="AL37" i="89"/>
  <c r="AU37" i="89" s="1"/>
  <c r="AH68" i="32"/>
  <c r="AQ68" i="32" s="1"/>
  <c r="AH59" i="55"/>
  <c r="AQ59" i="55" s="1"/>
  <c r="AS52" i="97"/>
  <c r="AL52" i="97"/>
  <c r="AU52" i="97" s="1"/>
  <c r="W68" i="46"/>
  <c r="AE67" i="46"/>
  <c r="AF67" i="46"/>
  <c r="AO67" i="46" s="1"/>
  <c r="AG67" i="46"/>
  <c r="AP67" i="46" s="1"/>
  <c r="AS47" i="97"/>
  <c r="AL47" i="97"/>
  <c r="AU47" i="97" s="1"/>
  <c r="AR61" i="16"/>
  <c r="AS60" i="97"/>
  <c r="AL60" i="97"/>
  <c r="AU60" i="97" s="1"/>
  <c r="AS46" i="89"/>
  <c r="AL46" i="89"/>
  <c r="AU46" i="89" s="1"/>
  <c r="AS59" i="97"/>
  <c r="AL59" i="97"/>
  <c r="AU59" i="97" s="1"/>
  <c r="Y56" i="48"/>
  <c r="X56" i="48"/>
  <c r="Y65" i="52"/>
  <c r="X65" i="52"/>
  <c r="Y64" i="96"/>
  <c r="Z64" i="96" s="1"/>
  <c r="X64" i="96"/>
  <c r="AI62" i="84"/>
  <c r="AN62" i="84"/>
  <c r="AR65" i="93"/>
  <c r="AS55" i="97"/>
  <c r="AL55" i="97"/>
  <c r="AU55" i="97" s="1"/>
  <c r="AS10" i="89"/>
  <c r="AL10" i="89"/>
  <c r="AU10" i="89" s="1"/>
  <c r="AH57" i="42"/>
  <c r="AQ57" i="42" s="1"/>
  <c r="AH54" i="50"/>
  <c r="AQ54" i="50" s="1"/>
  <c r="AJ14" i="97"/>
  <c r="AK14" i="97"/>
  <c r="AT14" i="97" s="1"/>
  <c r="AS11" i="89"/>
  <c r="AL11" i="89"/>
  <c r="AU11" i="89" s="1"/>
  <c r="AS24" i="89"/>
  <c r="AL24" i="89"/>
  <c r="AU24" i="89" s="1"/>
  <c r="AS42" i="89"/>
  <c r="AL42" i="89"/>
  <c r="AU42" i="89" s="1"/>
  <c r="Y55" i="85"/>
  <c r="X55" i="85"/>
  <c r="Z55" i="85" s="1"/>
  <c r="AS41" i="97"/>
  <c r="AL41" i="97"/>
  <c r="AU41" i="97" s="1"/>
  <c r="AS67" i="89"/>
  <c r="AL67" i="89"/>
  <c r="AU67" i="89" s="1"/>
  <c r="W60" i="91"/>
  <c r="AG59" i="91"/>
  <c r="AP59" i="91" s="1"/>
  <c r="AE59" i="91"/>
  <c r="AF59" i="91"/>
  <c r="AO59" i="91" s="1"/>
  <c r="AS43" i="89"/>
  <c r="AL43" i="89"/>
  <c r="AU43" i="89" s="1"/>
  <c r="AS11" i="97"/>
  <c r="AL11" i="97"/>
  <c r="AU11" i="97" s="1"/>
  <c r="AS45" i="89"/>
  <c r="AL45" i="89"/>
  <c r="AU45" i="89" s="1"/>
  <c r="AR59" i="41"/>
  <c r="AL20" i="89"/>
  <c r="AU20" i="89" s="1"/>
  <c r="AS20" i="89"/>
  <c r="AS38" i="89"/>
  <c r="AL38" i="89"/>
  <c r="AU38" i="89" s="1"/>
  <c r="AR69" i="97"/>
  <c r="AR71" i="97" s="1"/>
  <c r="AL69" i="97"/>
  <c r="AU69" i="97" s="1"/>
  <c r="AR67" i="105"/>
  <c r="AR64" i="92"/>
  <c r="AR67" i="32"/>
  <c r="Z60" i="83"/>
  <c r="AS12" i="97"/>
  <c r="AL12" i="97"/>
  <c r="AU12" i="97" s="1"/>
  <c r="Y58" i="87"/>
  <c r="X58" i="87"/>
  <c r="AS34" i="89"/>
  <c r="AL34" i="89"/>
  <c r="AU34" i="89" s="1"/>
  <c r="AI54" i="35"/>
  <c r="AP54" i="35"/>
  <c r="Y63" i="13"/>
  <c r="X63" i="13"/>
  <c r="Z63" i="13" s="1"/>
  <c r="W69" i="105"/>
  <c r="AG68" i="105"/>
  <c r="AP68" i="105" s="1"/>
  <c r="AE68" i="105"/>
  <c r="AF68" i="105"/>
  <c r="AO68" i="105" s="1"/>
  <c r="AS66" i="97"/>
  <c r="AL66" i="97"/>
  <c r="AU66" i="97" s="1"/>
  <c r="AS41" i="89"/>
  <c r="AL41" i="89"/>
  <c r="AU41" i="89" s="1"/>
  <c r="AI53" i="94"/>
  <c r="AN53" i="94"/>
  <c r="AH62" i="16"/>
  <c r="AQ62" i="16" s="1"/>
  <c r="Y63" i="95"/>
  <c r="Z63" i="95" s="1"/>
  <c r="X63" i="95"/>
  <c r="AI58" i="11"/>
  <c r="AN58" i="11"/>
  <c r="Y59" i="18"/>
  <c r="X59" i="18"/>
  <c r="Z59" i="18" s="1"/>
  <c r="AH60" i="41"/>
  <c r="AQ60" i="41" s="1"/>
  <c r="Y59" i="10"/>
  <c r="Z59" i="10" s="1"/>
  <c r="X59" i="10"/>
  <c r="AS19" i="97"/>
  <c r="AL19" i="97"/>
  <c r="AU19" i="97" s="1"/>
  <c r="Y64" i="20"/>
  <c r="Z64" i="20" s="1"/>
  <c r="X64" i="20"/>
  <c r="AS8" i="97"/>
  <c r="AL8" i="97"/>
  <c r="AU8" i="97" s="1"/>
  <c r="AS43" i="97"/>
  <c r="AL43" i="97"/>
  <c r="AU43" i="97" s="1"/>
  <c r="AS61" i="97"/>
  <c r="AL61" i="97"/>
  <c r="AU61" i="97" s="1"/>
  <c r="AS35" i="89"/>
  <c r="AL35" i="89"/>
  <c r="AU35" i="89" s="1"/>
  <c r="Z57" i="42"/>
  <c r="AR57" i="103"/>
  <c r="Z54" i="50"/>
  <c r="AS20" i="97"/>
  <c r="AL20" i="97"/>
  <c r="AU20" i="97" s="1"/>
  <c r="AS38" i="97"/>
  <c r="AL38" i="97"/>
  <c r="AU38" i="97" s="1"/>
  <c r="AS56" i="97"/>
  <c r="AL56" i="97"/>
  <c r="AU56" i="97" s="1"/>
  <c r="AS60" i="89"/>
  <c r="AL60" i="89"/>
  <c r="AU60" i="89" s="1"/>
  <c r="AR55" i="90"/>
  <c r="AR59" i="83"/>
  <c r="AS27" i="97"/>
  <c r="AL27" i="97"/>
  <c r="AU27" i="97" s="1"/>
  <c r="AS45" i="97"/>
  <c r="AL45" i="97"/>
  <c r="AU45" i="97" s="1"/>
  <c r="AJ5" i="89"/>
  <c r="AS25" i="89"/>
  <c r="AL25" i="89"/>
  <c r="AU25" i="89" s="1"/>
  <c r="AS61" i="89"/>
  <c r="AL61" i="89"/>
  <c r="AU61" i="89" s="1"/>
  <c r="AI61" i="88"/>
  <c r="AN61" i="88"/>
  <c r="AH56" i="90"/>
  <c r="AQ56" i="90" s="1"/>
  <c r="AS22" i="97"/>
  <c r="AL22" i="97"/>
  <c r="AU22" i="97" s="1"/>
  <c r="AS40" i="97"/>
  <c r="AL40" i="97"/>
  <c r="AU40" i="97" s="1"/>
  <c r="AS58" i="97"/>
  <c r="AL58" i="97"/>
  <c r="AU58" i="97" s="1"/>
  <c r="AS44" i="89"/>
  <c r="AL44" i="89"/>
  <c r="AU44" i="89" s="1"/>
  <c r="AS62" i="89"/>
  <c r="AL62" i="89"/>
  <c r="AU62" i="89" s="1"/>
  <c r="AR58" i="91"/>
  <c r="AS30" i="97"/>
  <c r="AL30" i="97"/>
  <c r="AU30" i="97" s="1"/>
  <c r="AS48" i="97"/>
  <c r="AL48" i="97"/>
  <c r="AU48" i="97" s="1"/>
  <c r="AS68" i="97"/>
  <c r="AL68" i="97"/>
  <c r="AU68" i="97" s="1"/>
  <c r="AK4" i="89"/>
  <c r="AT4" i="89" s="1"/>
  <c r="AJ4" i="89"/>
  <c r="AS40" i="89"/>
  <c r="AL40" i="89"/>
  <c r="AU40" i="89" s="1"/>
  <c r="AI55" i="48"/>
  <c r="AN55" i="48"/>
  <c r="AI63" i="96"/>
  <c r="AN63" i="96"/>
  <c r="Y67" i="15"/>
  <c r="X67" i="15"/>
  <c r="Y57" i="82"/>
  <c r="Z57" i="82" s="1"/>
  <c r="X57" i="82"/>
  <c r="AI56" i="82"/>
  <c r="AN56" i="82"/>
  <c r="AI58" i="10"/>
  <c r="AN58" i="10"/>
  <c r="AS25" i="97"/>
  <c r="AL25" i="97"/>
  <c r="AU25" i="97" s="1"/>
  <c r="Y63" i="100"/>
  <c r="X63" i="100"/>
  <c r="AS17" i="89"/>
  <c r="AL17" i="89"/>
  <c r="AU17" i="89" s="1"/>
  <c r="AS53" i="89"/>
  <c r="AL53" i="89"/>
  <c r="AU53" i="89" s="1"/>
  <c r="AI62" i="95"/>
  <c r="AP62" i="95"/>
  <c r="AS12" i="89"/>
  <c r="AL12" i="89"/>
  <c r="AU12" i="89" s="1"/>
  <c r="AS68" i="89"/>
  <c r="AL68" i="89"/>
  <c r="AU68" i="89" s="1"/>
  <c r="AR66" i="101"/>
  <c r="AH53" i="102"/>
  <c r="AQ53" i="102" s="1"/>
  <c r="AI54" i="85"/>
  <c r="AN54" i="85"/>
  <c r="AS8" i="89"/>
  <c r="AL8" i="89"/>
  <c r="AU8" i="89" s="1"/>
  <c r="AH65" i="92"/>
  <c r="AQ65" i="92" s="1"/>
  <c r="AH67" i="101"/>
  <c r="AQ67" i="101" s="1"/>
  <c r="AE62" i="45"/>
  <c r="W63" i="45"/>
  <c r="AG62" i="45"/>
  <c r="AP62" i="45" s="1"/>
  <c r="AF62" i="45"/>
  <c r="AO62" i="45" s="1"/>
  <c r="AS63" i="97"/>
  <c r="AL63" i="97"/>
  <c r="AU63" i="97" s="1"/>
  <c r="AS13" i="89"/>
  <c r="AL13" i="89"/>
  <c r="AU13" i="89" s="1"/>
  <c r="AS31" i="89"/>
  <c r="AL31" i="89"/>
  <c r="AU31" i="89" s="1"/>
  <c r="AS49" i="89"/>
  <c r="AL49" i="89"/>
  <c r="AU49" i="89" s="1"/>
  <c r="AS35" i="97"/>
  <c r="AL35" i="97"/>
  <c r="AU35" i="97" s="1"/>
  <c r="AJ6" i="97"/>
  <c r="AK6" i="97"/>
  <c r="AT6" i="97" s="1"/>
  <c r="AS64" i="97"/>
  <c r="AL64" i="97"/>
  <c r="AU64" i="97" s="1"/>
  <c r="Y57" i="99"/>
  <c r="X57" i="99"/>
  <c r="AJ7" i="89"/>
  <c r="AK7" i="89"/>
  <c r="AT7" i="89" s="1"/>
  <c r="AS26" i="89"/>
  <c r="AL26" i="89"/>
  <c r="AU26" i="89" s="1"/>
  <c r="AR60" i="54"/>
  <c r="AS23" i="97"/>
  <c r="AL23" i="97"/>
  <c r="AU23" i="97" s="1"/>
  <c r="AS33" i="89"/>
  <c r="AL33" i="89"/>
  <c r="AU33" i="89" s="1"/>
  <c r="AS3" i="89"/>
  <c r="AL3" i="89"/>
  <c r="AU3" i="89" s="1"/>
  <c r="AS22" i="89"/>
  <c r="AL22" i="89"/>
  <c r="AU22" i="89" s="1"/>
  <c r="AS58" i="89"/>
  <c r="AL58" i="89"/>
  <c r="AU58" i="89" s="1"/>
  <c r="AR53" i="50"/>
  <c r="Y55" i="35"/>
  <c r="Z55" i="35" s="1"/>
  <c r="X55" i="35"/>
  <c r="AI56" i="43"/>
  <c r="AN56" i="43"/>
  <c r="AS29" i="97"/>
  <c r="AL29" i="97"/>
  <c r="AU29" i="97" s="1"/>
  <c r="AS57" i="89"/>
  <c r="AL57" i="89"/>
  <c r="AU57" i="89" s="1"/>
  <c r="Y67" i="47"/>
  <c r="X67" i="47"/>
  <c r="AI66" i="15"/>
  <c r="AN66" i="15"/>
  <c r="AI55" i="98"/>
  <c r="AN55" i="98"/>
  <c r="AI64" i="53"/>
  <c r="AR64" i="53" s="1"/>
  <c r="AN64" i="53"/>
  <c r="AH58" i="103"/>
  <c r="AQ58" i="103" s="1"/>
  <c r="AF62" i="86"/>
  <c r="AO62" i="86" s="1"/>
  <c r="AG62" i="86"/>
  <c r="AP62" i="86" s="1"/>
  <c r="W63" i="86"/>
  <c r="AE62" i="86"/>
  <c r="W67" i="93"/>
  <c r="AG66" i="93"/>
  <c r="AP66" i="93" s="1"/>
  <c r="AF66" i="93"/>
  <c r="AO66" i="93" s="1"/>
  <c r="AE66" i="93"/>
  <c r="AK4" i="97"/>
  <c r="AT4" i="97" s="1"/>
  <c r="AJ4" i="97"/>
  <c r="AS39" i="89"/>
  <c r="AL39" i="89"/>
  <c r="AU39" i="89" s="1"/>
  <c r="AS33" i="97"/>
  <c r="AL33" i="97"/>
  <c r="AU33" i="97" s="1"/>
  <c r="Z58" i="103"/>
  <c r="Z60" i="41"/>
  <c r="AI63" i="20"/>
  <c r="AN63" i="20"/>
  <c r="AE63" i="51"/>
  <c r="AF63" i="51"/>
  <c r="AO63" i="51" s="1"/>
  <c r="AG63" i="51"/>
  <c r="AP63" i="51" s="1"/>
  <c r="W64" i="51"/>
  <c r="AH68" i="105"/>
  <c r="AQ68" i="105" s="1"/>
  <c r="AS13" i="97"/>
  <c r="AL13" i="97"/>
  <c r="AU13" i="97" s="1"/>
  <c r="AS31" i="97"/>
  <c r="AL31" i="97"/>
  <c r="AU31" i="97" s="1"/>
  <c r="AS49" i="97"/>
  <c r="AL49" i="97"/>
  <c r="AU49" i="97" s="1"/>
  <c r="AI62" i="100"/>
  <c r="AN62" i="100"/>
  <c r="AS23" i="89"/>
  <c r="AL23" i="89"/>
  <c r="AU23" i="89" s="1"/>
  <c r="AS59" i="89"/>
  <c r="AL59" i="89"/>
  <c r="AU59" i="89" s="1"/>
  <c r="AI69" i="89"/>
  <c r="AN69" i="89"/>
  <c r="AN71" i="89" s="1"/>
  <c r="AH62" i="86"/>
  <c r="AQ62" i="86" s="1"/>
  <c r="AS17" i="97"/>
  <c r="AL17" i="97"/>
  <c r="AU17" i="97" s="1"/>
  <c r="AS27" i="89"/>
  <c r="AL27" i="89"/>
  <c r="AU27" i="89" s="1"/>
  <c r="AH65" i="104"/>
  <c r="AQ65" i="104" s="1"/>
  <c r="AR56" i="42"/>
  <c r="AH66" i="93"/>
  <c r="AQ66" i="93" s="1"/>
  <c r="Y59" i="11"/>
  <c r="X59" i="11"/>
  <c r="AS62" i="97"/>
  <c r="AL62" i="97"/>
  <c r="AU62" i="97" s="1"/>
  <c r="AS30" i="89"/>
  <c r="AL30" i="89"/>
  <c r="AU30" i="89" s="1"/>
  <c r="AS48" i="89"/>
  <c r="AL48" i="89"/>
  <c r="AU48" i="89" s="1"/>
  <c r="AJ9" i="97"/>
  <c r="AK9" i="97"/>
  <c r="AT9" i="97" s="1"/>
  <c r="AS51" i="97"/>
  <c r="AL51" i="97"/>
  <c r="AU51" i="97" s="1"/>
  <c r="AS65" i="89"/>
  <c r="AL65" i="89"/>
  <c r="AU65" i="89" s="1"/>
  <c r="AR61" i="86"/>
  <c r="AK10" i="97"/>
  <c r="AT10" i="97" s="1"/>
  <c r="AJ10" i="97"/>
  <c r="AS28" i="97"/>
  <c r="AL28" i="97"/>
  <c r="AU28" i="97" s="1"/>
  <c r="AS46" i="97"/>
  <c r="AL46" i="97"/>
  <c r="AU46" i="97" s="1"/>
  <c r="AS14" i="89"/>
  <c r="AL14" i="89"/>
  <c r="AU14" i="89" s="1"/>
  <c r="AS32" i="89"/>
  <c r="AL32" i="89"/>
  <c r="AU32" i="89" s="1"/>
  <c r="AS50" i="89"/>
  <c r="AL50" i="89"/>
  <c r="AU50" i="89" s="1"/>
  <c r="AH67" i="46"/>
  <c r="AQ67" i="46" s="1"/>
  <c r="AR58" i="55"/>
  <c r="AR52" i="102"/>
  <c r="AS18" i="97"/>
  <c r="AL18" i="97"/>
  <c r="AU18" i="97" s="1"/>
  <c r="AS36" i="97"/>
  <c r="AL36" i="97"/>
  <c r="AU36" i="97" s="1"/>
  <c r="AS54" i="97"/>
  <c r="AL54" i="97"/>
  <c r="AU54" i="97" s="1"/>
  <c r="AS9" i="89"/>
  <c r="AL9" i="89"/>
  <c r="AU9" i="89" s="1"/>
  <c r="AS64" i="89"/>
  <c r="AL64" i="89"/>
  <c r="AU64" i="89" s="1"/>
  <c r="Y56" i="98"/>
  <c r="X56" i="98"/>
  <c r="Y63" i="84"/>
  <c r="X63" i="84"/>
  <c r="Y65" i="53"/>
  <c r="X65" i="53"/>
  <c r="Z65" i="53" s="1"/>
  <c r="Z56" i="48" l="1"/>
  <c r="Z57" i="43"/>
  <c r="AG53" i="102"/>
  <c r="AP53" i="102" s="1"/>
  <c r="Z63" i="84"/>
  <c r="W64" i="84" s="1"/>
  <c r="W54" i="102"/>
  <c r="AF56" i="48"/>
  <c r="AO56" i="48" s="1"/>
  <c r="AG56" i="48"/>
  <c r="AP56" i="48" s="1"/>
  <c r="W57" i="48"/>
  <c r="AE56" i="48"/>
  <c r="AG63" i="84"/>
  <c r="AP63" i="84" s="1"/>
  <c r="AF63" i="84"/>
  <c r="AO63" i="84" s="1"/>
  <c r="AE63" i="84"/>
  <c r="AF64" i="96"/>
  <c r="AO64" i="96" s="1"/>
  <c r="AE64" i="96"/>
  <c r="AG64" i="96"/>
  <c r="AP64" i="96" s="1"/>
  <c r="W65" i="96"/>
  <c r="AF62" i="88"/>
  <c r="AO62" i="88" s="1"/>
  <c r="AG62" i="88"/>
  <c r="AP62" i="88" s="1"/>
  <c r="AE62" i="88"/>
  <c r="W63" i="88"/>
  <c r="AG57" i="82"/>
  <c r="AP57" i="82" s="1"/>
  <c r="W58" i="82"/>
  <c r="AF57" i="82"/>
  <c r="AO57" i="82" s="1"/>
  <c r="AE57" i="82"/>
  <c r="AE57" i="43"/>
  <c r="AG57" i="43"/>
  <c r="AP57" i="43" s="1"/>
  <c r="W58" i="43"/>
  <c r="AF57" i="43"/>
  <c r="AO57" i="43" s="1"/>
  <c r="AG59" i="10"/>
  <c r="AP59" i="10" s="1"/>
  <c r="W60" i="10"/>
  <c r="AE59" i="10"/>
  <c r="AN59" i="10" s="1"/>
  <c r="AF59" i="10"/>
  <c r="AE65" i="53"/>
  <c r="W66" i="53"/>
  <c r="AF65" i="53"/>
  <c r="AO65" i="53" s="1"/>
  <c r="AG65" i="53"/>
  <c r="AP65" i="53" s="1"/>
  <c r="AE64" i="20"/>
  <c r="AG64" i="20"/>
  <c r="AP64" i="20" s="1"/>
  <c r="AF64" i="20"/>
  <c r="AO64" i="20" s="1"/>
  <c r="W65" i="20"/>
  <c r="AE63" i="95"/>
  <c r="AG63" i="95"/>
  <c r="AP63" i="95" s="1"/>
  <c r="AF63" i="95"/>
  <c r="AO63" i="95" s="1"/>
  <c r="W64" i="95"/>
  <c r="AI62" i="86"/>
  <c r="AN62" i="86"/>
  <c r="AR55" i="98"/>
  <c r="AH55" i="35"/>
  <c r="AQ55" i="35" s="1"/>
  <c r="AI62" i="45"/>
  <c r="AN62" i="45"/>
  <c r="AR63" i="96"/>
  <c r="AT71" i="89"/>
  <c r="AS5" i="89"/>
  <c r="AL5" i="89"/>
  <c r="AU5" i="89" s="1"/>
  <c r="AH59" i="18"/>
  <c r="AQ59" i="18" s="1"/>
  <c r="AH63" i="13"/>
  <c r="AQ63" i="13" s="1"/>
  <c r="AG60" i="83"/>
  <c r="AP60" i="83" s="1"/>
  <c r="W61" i="83"/>
  <c r="AF60" i="83"/>
  <c r="AO60" i="83" s="1"/>
  <c r="AE60" i="83"/>
  <c r="AH55" i="85"/>
  <c r="AQ55" i="85" s="1"/>
  <c r="AR66" i="47"/>
  <c r="AS7" i="97"/>
  <c r="AL7" i="97"/>
  <c r="AU7" i="97" s="1"/>
  <c r="AH54" i="94"/>
  <c r="AQ54" i="94" s="1"/>
  <c r="AS6" i="89"/>
  <c r="AL6" i="89"/>
  <c r="AU6" i="89" s="1"/>
  <c r="AI65" i="92"/>
  <c r="AN65" i="92"/>
  <c r="AI68" i="32"/>
  <c r="AR68" i="32" s="1"/>
  <c r="AN68" i="32"/>
  <c r="Y57" i="90"/>
  <c r="X57" i="90"/>
  <c r="AR61" i="88"/>
  <c r="W60" i="18"/>
  <c r="AF59" i="18"/>
  <c r="AO59" i="18" s="1"/>
  <c r="AG59" i="18"/>
  <c r="AP59" i="18" s="1"/>
  <c r="AE59" i="18"/>
  <c r="AH58" i="87"/>
  <c r="AQ58" i="87" s="1"/>
  <c r="AE55" i="85"/>
  <c r="AF55" i="85"/>
  <c r="AO55" i="85" s="1"/>
  <c r="AG55" i="85"/>
  <c r="AP55" i="85" s="1"/>
  <c r="W56" i="85"/>
  <c r="W62" i="54"/>
  <c r="AE61" i="54"/>
  <c r="AG61" i="54"/>
  <c r="AP61" i="54" s="1"/>
  <c r="AF61" i="54"/>
  <c r="AO61" i="54" s="1"/>
  <c r="AI53" i="102"/>
  <c r="AN53" i="102"/>
  <c r="Y63" i="16"/>
  <c r="X63" i="16"/>
  <c r="AH59" i="11"/>
  <c r="AQ59" i="11" s="1"/>
  <c r="AR66" i="15"/>
  <c r="AR54" i="85"/>
  <c r="AH63" i="100"/>
  <c r="AQ63" i="100" s="1"/>
  <c r="AR58" i="10"/>
  <c r="AH67" i="15"/>
  <c r="AQ67" i="15" s="1"/>
  <c r="AR55" i="48"/>
  <c r="AF57" i="42"/>
  <c r="AO57" i="42" s="1"/>
  <c r="AE57" i="42"/>
  <c r="AN57" i="42" s="1"/>
  <c r="W58" i="42"/>
  <c r="AG57" i="42"/>
  <c r="AR53" i="94"/>
  <c r="Z58" i="87"/>
  <c r="AH65" i="52"/>
  <c r="AQ65" i="52" s="1"/>
  <c r="AR62" i="44"/>
  <c r="AR58" i="18"/>
  <c r="AR64" i="52"/>
  <c r="AI59" i="49"/>
  <c r="AN59" i="49"/>
  <c r="AI67" i="101"/>
  <c r="AP67" i="101"/>
  <c r="AI63" i="51"/>
  <c r="AN63" i="51"/>
  <c r="AH56" i="98"/>
  <c r="AQ56" i="98" s="1"/>
  <c r="AH67" i="47"/>
  <c r="AQ67" i="47" s="1"/>
  <c r="AS6" i="97"/>
  <c r="AL6" i="97"/>
  <c r="AU6" i="97" s="1"/>
  <c r="AR62" i="95"/>
  <c r="Z63" i="100"/>
  <c r="Z67" i="15"/>
  <c r="AI68" i="105"/>
  <c r="AN68" i="105"/>
  <c r="Z65" i="52"/>
  <c r="AI67" i="46"/>
  <c r="AN67" i="46"/>
  <c r="AH63" i="44"/>
  <c r="AQ63" i="44" s="1"/>
  <c r="Y66" i="104"/>
  <c r="X66" i="104"/>
  <c r="Y54" i="102"/>
  <c r="Z54" i="102"/>
  <c r="X54" i="102"/>
  <c r="AI62" i="16"/>
  <c r="AN62" i="16"/>
  <c r="AI56" i="90"/>
  <c r="AN56" i="90"/>
  <c r="AS9" i="97"/>
  <c r="AL9" i="97"/>
  <c r="AU9" i="97" s="1"/>
  <c r="AI66" i="93"/>
  <c r="AN66" i="93"/>
  <c r="AF55" i="35"/>
  <c r="AO55" i="35" s="1"/>
  <c r="AE55" i="35"/>
  <c r="AG55" i="35"/>
  <c r="AP55" i="35" s="1"/>
  <c r="W56" i="35"/>
  <c r="AF63" i="13"/>
  <c r="AO63" i="13" s="1"/>
  <c r="AG63" i="13"/>
  <c r="AP63" i="13" s="1"/>
  <c r="W64" i="13"/>
  <c r="AE63" i="13"/>
  <c r="Z59" i="11"/>
  <c r="AR69" i="89"/>
  <c r="AR71" i="89" s="1"/>
  <c r="AL69" i="89"/>
  <c r="AU69" i="89" s="1"/>
  <c r="AR62" i="100"/>
  <c r="AR63" i="20"/>
  <c r="AH57" i="99"/>
  <c r="AQ57" i="99" s="1"/>
  <c r="AS10" i="97"/>
  <c r="AL10" i="97"/>
  <c r="AU10" i="97" s="1"/>
  <c r="Y64" i="51"/>
  <c r="X64" i="51"/>
  <c r="AF60" i="41"/>
  <c r="AO60" i="41" s="1"/>
  <c r="AE60" i="41"/>
  <c r="W61" i="41"/>
  <c r="AG60" i="41"/>
  <c r="AP60" i="41" s="1"/>
  <c r="AS4" i="97"/>
  <c r="AL4" i="97"/>
  <c r="AU4" i="97" s="1"/>
  <c r="Y67" i="93"/>
  <c r="X67" i="93"/>
  <c r="Z67" i="47"/>
  <c r="Z57" i="99"/>
  <c r="AR56" i="82"/>
  <c r="AH59" i="10"/>
  <c r="AQ59" i="10" s="1"/>
  <c r="AR58" i="11"/>
  <c r="AR54" i="35"/>
  <c r="AS14" i="97"/>
  <c r="AL14" i="97"/>
  <c r="AU14" i="97" s="1"/>
  <c r="AR62" i="84"/>
  <c r="Y68" i="46"/>
  <c r="X68" i="46"/>
  <c r="AS15" i="97"/>
  <c r="AL15" i="97"/>
  <c r="AU15" i="97" s="1"/>
  <c r="AR62" i="13"/>
  <c r="AR56" i="99"/>
  <c r="Z63" i="44"/>
  <c r="AI65" i="104"/>
  <c r="AN65" i="104"/>
  <c r="Y69" i="32"/>
  <c r="X69" i="32"/>
  <c r="AI59" i="55"/>
  <c r="AN59" i="55"/>
  <c r="X63" i="86"/>
  <c r="Y63" i="86"/>
  <c r="Y60" i="91"/>
  <c r="Z60" i="91" s="1"/>
  <c r="X60" i="91"/>
  <c r="AR57" i="87"/>
  <c r="AG54" i="94"/>
  <c r="AP54" i="94" s="1"/>
  <c r="AF54" i="94"/>
  <c r="AO54" i="94" s="1"/>
  <c r="AE54" i="94"/>
  <c r="W55" i="94"/>
  <c r="AH62" i="88"/>
  <c r="AQ62" i="88" s="1"/>
  <c r="AH65" i="53"/>
  <c r="AQ65" i="53" s="1"/>
  <c r="AS7" i="89"/>
  <c r="AL7" i="89"/>
  <c r="AU7" i="89" s="1"/>
  <c r="Z56" i="98"/>
  <c r="AH63" i="84"/>
  <c r="AQ63" i="84" s="1"/>
  <c r="AF58" i="103"/>
  <c r="AO58" i="103" s="1"/>
  <c r="AE58" i="103"/>
  <c r="W59" i="103"/>
  <c r="AG58" i="103"/>
  <c r="AP58" i="103" s="1"/>
  <c r="AT71" i="97"/>
  <c r="AR56" i="43"/>
  <c r="Y63" i="45"/>
  <c r="X63" i="45"/>
  <c r="Z63" i="45" s="1"/>
  <c r="AH57" i="82"/>
  <c r="AQ57" i="82" s="1"/>
  <c r="AS4" i="89"/>
  <c r="AS71" i="89" s="1"/>
  <c r="AL4" i="89"/>
  <c r="AU4" i="89" s="1"/>
  <c r="W55" i="50"/>
  <c r="AE54" i="50"/>
  <c r="AF54" i="50"/>
  <c r="AO54" i="50" s="1"/>
  <c r="AG54" i="50"/>
  <c r="AP54" i="50" s="1"/>
  <c r="AH64" i="20"/>
  <c r="AQ64" i="20" s="1"/>
  <c r="AH63" i="95"/>
  <c r="AQ63" i="95" s="1"/>
  <c r="Y69" i="105"/>
  <c r="X69" i="105"/>
  <c r="AI59" i="91"/>
  <c r="AN59" i="91"/>
  <c r="AH64" i="96"/>
  <c r="AQ64" i="96" s="1"/>
  <c r="AH56" i="48"/>
  <c r="AQ56" i="48" s="1"/>
  <c r="AH57" i="43"/>
  <c r="AQ57" i="43" s="1"/>
  <c r="Y60" i="49"/>
  <c r="X60" i="49"/>
  <c r="Y68" i="101"/>
  <c r="Z68" i="101"/>
  <c r="X68" i="101"/>
  <c r="X66" i="92"/>
  <c r="Z66" i="92" s="1"/>
  <c r="Y66" i="92"/>
  <c r="Y60" i="55"/>
  <c r="X60" i="55"/>
  <c r="Z60" i="55" s="1"/>
  <c r="Z67" i="93" l="1"/>
  <c r="Z60" i="49"/>
  <c r="W61" i="49" s="1"/>
  <c r="Z66" i="104"/>
  <c r="AU71" i="89"/>
  <c r="C11" i="89" s="1"/>
  <c r="F33" i="57" s="1"/>
  <c r="W68" i="93"/>
  <c r="AG67" i="93"/>
  <c r="AP67" i="93" s="1"/>
  <c r="AF67" i="93"/>
  <c r="AO67" i="93" s="1"/>
  <c r="AE67" i="93"/>
  <c r="AF66" i="104"/>
  <c r="AO66" i="104" s="1"/>
  <c r="AE66" i="104"/>
  <c r="W67" i="104"/>
  <c r="AG66" i="104"/>
  <c r="AP66" i="104" s="1"/>
  <c r="AF60" i="49"/>
  <c r="AO60" i="49" s="1"/>
  <c r="AG60" i="49"/>
  <c r="AP60" i="49" s="1"/>
  <c r="AE60" i="49"/>
  <c r="AF66" i="92"/>
  <c r="AO66" i="92" s="1"/>
  <c r="AG66" i="92"/>
  <c r="AP66" i="92" s="1"/>
  <c r="AE66" i="92"/>
  <c r="W67" i="92"/>
  <c r="AF60" i="55"/>
  <c r="AO60" i="55" s="1"/>
  <c r="AG60" i="55"/>
  <c r="AP60" i="55" s="1"/>
  <c r="AE60" i="55"/>
  <c r="W61" i="55"/>
  <c r="AF68" i="101"/>
  <c r="AO68" i="101" s="1"/>
  <c r="AE68" i="101"/>
  <c r="W69" i="101"/>
  <c r="AG68" i="101"/>
  <c r="AP68" i="101" s="1"/>
  <c r="AF63" i="45"/>
  <c r="AO63" i="45" s="1"/>
  <c r="AE63" i="45"/>
  <c r="AG63" i="45"/>
  <c r="AP63" i="45" s="1"/>
  <c r="W64" i="45"/>
  <c r="AI54" i="94"/>
  <c r="AN54" i="94"/>
  <c r="AG60" i="91"/>
  <c r="AP60" i="91" s="1"/>
  <c r="W61" i="91"/>
  <c r="AE60" i="91"/>
  <c r="AF60" i="91"/>
  <c r="AO60" i="91" s="1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6" i="32"/>
  <c r="S6" i="32" s="1"/>
  <c r="AC6" i="32" s="1"/>
  <c r="AB7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8" i="32"/>
  <c r="S68" i="32" s="1"/>
  <c r="AC68" i="32" s="1"/>
  <c r="AB69" i="32" s="1"/>
  <c r="AX67" i="32"/>
  <c r="S67" i="32" s="1"/>
  <c r="AC67" i="32" s="1"/>
  <c r="AB68" i="32" s="1"/>
  <c r="AX65" i="32"/>
  <c r="S65" i="32" s="1"/>
  <c r="AC65" i="32" s="1"/>
  <c r="AB66" i="32" s="1"/>
  <c r="AX64" i="32"/>
  <c r="S64" i="32" s="1"/>
  <c r="AC64" i="32" s="1"/>
  <c r="AB65" i="32" s="1"/>
  <c r="AX66" i="32"/>
  <c r="S66" i="32" s="1"/>
  <c r="AC66" i="32" s="1"/>
  <c r="AB67" i="32" s="1"/>
  <c r="AH68" i="46"/>
  <c r="AQ68" i="46" s="1"/>
  <c r="W58" i="99"/>
  <c r="AG57" i="99"/>
  <c r="AP57" i="99" s="1"/>
  <c r="AF57" i="99"/>
  <c r="AO57" i="99" s="1"/>
  <c r="AE57" i="99"/>
  <c r="AS71" i="97"/>
  <c r="AH64" i="51"/>
  <c r="AQ64" i="51" s="1"/>
  <c r="AI63" i="13"/>
  <c r="AN63" i="13"/>
  <c r="W55" i="102"/>
  <c r="AF54" i="102"/>
  <c r="AO54" i="102" s="1"/>
  <c r="AE54" i="102"/>
  <c r="AN54" i="102" s="1"/>
  <c r="AG54" i="102"/>
  <c r="AG65" i="52"/>
  <c r="AP65" i="52" s="1"/>
  <c r="W66" i="52"/>
  <c r="AE65" i="52"/>
  <c r="AF65" i="52"/>
  <c r="AO65" i="52" s="1"/>
  <c r="AR59" i="49"/>
  <c r="AE58" i="87"/>
  <c r="W59" i="87"/>
  <c r="AG58" i="87"/>
  <c r="AP58" i="87" s="1"/>
  <c r="AF58" i="87"/>
  <c r="AO58" i="87" s="1"/>
  <c r="Y56" i="85"/>
  <c r="X56" i="85"/>
  <c r="Y61" i="83"/>
  <c r="X61" i="83"/>
  <c r="Z61" i="83" s="1"/>
  <c r="AR62" i="45"/>
  <c r="AI65" i="53"/>
  <c r="AN65" i="53"/>
  <c r="AI57" i="82"/>
  <c r="AN57" i="82"/>
  <c r="AI62" i="88"/>
  <c r="AN62" i="88"/>
  <c r="AI64" i="96"/>
  <c r="AN64" i="96"/>
  <c r="Y59" i="103"/>
  <c r="X59" i="103"/>
  <c r="Z59" i="103" s="1"/>
  <c r="Z69" i="32"/>
  <c r="Z68" i="46"/>
  <c r="W68" i="47"/>
  <c r="AF67" i="47"/>
  <c r="AO67" i="47" s="1"/>
  <c r="AG67" i="47"/>
  <c r="AP67" i="47" s="1"/>
  <c r="AE67" i="47"/>
  <c r="Z64" i="51"/>
  <c r="Y64" i="13"/>
  <c r="X64" i="13"/>
  <c r="AI55" i="35"/>
  <c r="AN55" i="35"/>
  <c r="AH63" i="16"/>
  <c r="AQ63" i="16" s="1"/>
  <c r="Y60" i="18"/>
  <c r="X60" i="18"/>
  <c r="AI64" i="20"/>
  <c r="AN64" i="20"/>
  <c r="AH60" i="49"/>
  <c r="AQ60" i="49" s="1"/>
  <c r="AI54" i="50"/>
  <c r="AR54" i="50" s="1"/>
  <c r="AN54" i="50"/>
  <c r="AI58" i="103"/>
  <c r="AN58" i="103"/>
  <c r="Z63" i="86"/>
  <c r="AH67" i="93"/>
  <c r="AQ67" i="93" s="1"/>
  <c r="AR56" i="90"/>
  <c r="AH66" i="104"/>
  <c r="AQ66" i="104" s="1"/>
  <c r="AR68" i="105"/>
  <c r="AR63" i="51"/>
  <c r="Z63" i="16"/>
  <c r="AI63" i="95"/>
  <c r="AN63" i="95"/>
  <c r="AI59" i="10"/>
  <c r="AO59" i="10"/>
  <c r="Y58" i="43"/>
  <c r="X58" i="43"/>
  <c r="Y58" i="82"/>
  <c r="Z58" i="82"/>
  <c r="X58" i="82"/>
  <c r="AI56" i="48"/>
  <c r="AN56" i="48"/>
  <c r="AR59" i="91"/>
  <c r="Y55" i="50"/>
  <c r="X55" i="50"/>
  <c r="AF56" i="98"/>
  <c r="AO56" i="98" s="1"/>
  <c r="W57" i="98"/>
  <c r="AG56" i="98"/>
  <c r="AP56" i="98" s="1"/>
  <c r="AE56" i="98"/>
  <c r="AH63" i="86"/>
  <c r="AQ63" i="86" s="1"/>
  <c r="Y61" i="41"/>
  <c r="X61" i="41"/>
  <c r="W68" i="15"/>
  <c r="AG67" i="15"/>
  <c r="AP67" i="15" s="1"/>
  <c r="AE67" i="15"/>
  <c r="AF67" i="15"/>
  <c r="AO67" i="15" s="1"/>
  <c r="AI61" i="54"/>
  <c r="AN61" i="54"/>
  <c r="AI55" i="85"/>
  <c r="AN55" i="85"/>
  <c r="AR62" i="86"/>
  <c r="Y64" i="84"/>
  <c r="X64" i="84"/>
  <c r="Y57" i="48"/>
  <c r="X57" i="48"/>
  <c r="AH69" i="105"/>
  <c r="AQ69" i="105" s="1"/>
  <c r="AQ71" i="105" s="1"/>
  <c r="AX4" i="105"/>
  <c r="S4" i="105" s="1"/>
  <c r="AC4" i="105" s="1"/>
  <c r="AB5" i="105" s="1"/>
  <c r="AX3" i="105"/>
  <c r="S3" i="105" s="1"/>
  <c r="AC3" i="105" s="1"/>
  <c r="AX5" i="105"/>
  <c r="S5" i="105" s="1"/>
  <c r="AC5" i="105" s="1"/>
  <c r="AB6" i="105" s="1"/>
  <c r="AZ3" i="105"/>
  <c r="AX12" i="105" s="1"/>
  <c r="S12" i="105" s="1"/>
  <c r="AC12" i="105" s="1"/>
  <c r="AB13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6" i="105"/>
  <c r="S66" i="105" s="1"/>
  <c r="AC66" i="105" s="1"/>
  <c r="AB67" i="105" s="1"/>
  <c r="AX68" i="105"/>
  <c r="S68" i="105" s="1"/>
  <c r="AC68" i="105" s="1"/>
  <c r="AB69" i="105" s="1"/>
  <c r="AX65" i="105"/>
  <c r="S65" i="105" s="1"/>
  <c r="AC65" i="105" s="1"/>
  <c r="AB66" i="105" s="1"/>
  <c r="AX67" i="105"/>
  <c r="S67" i="105" s="1"/>
  <c r="AC67" i="105" s="1"/>
  <c r="AB68" i="105" s="1"/>
  <c r="AX64" i="105"/>
  <c r="S64" i="105" s="1"/>
  <c r="AC64" i="105" s="1"/>
  <c r="AB65" i="105" s="1"/>
  <c r="AR65" i="104"/>
  <c r="AI60" i="41"/>
  <c r="AN60" i="41"/>
  <c r="AF59" i="11"/>
  <c r="AO59" i="11" s="1"/>
  <c r="AG59" i="11"/>
  <c r="AP59" i="11" s="1"/>
  <c r="AE59" i="11"/>
  <c r="W60" i="11"/>
  <c r="AR66" i="93"/>
  <c r="AR62" i="16"/>
  <c r="AG63" i="100"/>
  <c r="AP63" i="100" s="1"/>
  <c r="AF63" i="100"/>
  <c r="AO63" i="100" s="1"/>
  <c r="AE63" i="100"/>
  <c r="W64" i="100"/>
  <c r="AR67" i="101"/>
  <c r="AI57" i="42"/>
  <c r="AP57" i="42"/>
  <c r="Y62" i="54"/>
  <c r="X62" i="54"/>
  <c r="AI59" i="18"/>
  <c r="AN59" i="18"/>
  <c r="AH57" i="90"/>
  <c r="AQ57" i="90" s="1"/>
  <c r="AR65" i="92"/>
  <c r="AI60" i="83"/>
  <c r="AN60" i="83"/>
  <c r="Y65" i="20"/>
  <c r="X65" i="20"/>
  <c r="Z65" i="20" s="1"/>
  <c r="X60" i="10"/>
  <c r="Y60" i="10"/>
  <c r="AI57" i="43"/>
  <c r="AN57" i="43"/>
  <c r="Y65" i="96"/>
  <c r="X65" i="96"/>
  <c r="AI63" i="84"/>
  <c r="AN63" i="84"/>
  <c r="AH66" i="92"/>
  <c r="AQ66" i="92" s="1"/>
  <c r="AH60" i="55"/>
  <c r="AQ60" i="55" s="1"/>
  <c r="AH68" i="101"/>
  <c r="AQ68" i="101" s="1"/>
  <c r="Z69" i="105"/>
  <c r="AH63" i="45"/>
  <c r="AQ63" i="45" s="1"/>
  <c r="Y55" i="94"/>
  <c r="X55" i="94"/>
  <c r="AH60" i="91"/>
  <c r="AQ60" i="91" s="1"/>
  <c r="AR59" i="55"/>
  <c r="AG63" i="44"/>
  <c r="AP63" i="44" s="1"/>
  <c r="AE63" i="44"/>
  <c r="W64" i="44"/>
  <c r="AF63" i="44"/>
  <c r="AO63" i="44" s="1"/>
  <c r="AU71" i="97"/>
  <c r="C11" i="97" s="1"/>
  <c r="F41" i="57" s="1"/>
  <c r="Y56" i="35"/>
  <c r="X56" i="35"/>
  <c r="AH54" i="102"/>
  <c r="AQ54" i="102" s="1"/>
  <c r="AR67" i="46"/>
  <c r="Y58" i="42"/>
  <c r="X58" i="42"/>
  <c r="Z58" i="42" s="1"/>
  <c r="AR53" i="102"/>
  <c r="Z57" i="90"/>
  <c r="Y64" i="95"/>
  <c r="X64" i="95"/>
  <c r="Y66" i="53"/>
  <c r="X66" i="53"/>
  <c r="Y63" i="88"/>
  <c r="X63" i="88"/>
  <c r="Z63" i="88" s="1"/>
  <c r="AX20" i="105" l="1"/>
  <c r="S20" i="105" s="1"/>
  <c r="AC20" i="105" s="1"/>
  <c r="AB21" i="105" s="1"/>
  <c r="AX14" i="105"/>
  <c r="S14" i="105" s="1"/>
  <c r="AC14" i="105" s="1"/>
  <c r="AB15" i="105" s="1"/>
  <c r="AX7" i="105"/>
  <c r="S7" i="105" s="1"/>
  <c r="AC7" i="105" s="1"/>
  <c r="AB8" i="105" s="1"/>
  <c r="Z64" i="13"/>
  <c r="AX19" i="32"/>
  <c r="S19" i="32" s="1"/>
  <c r="AC19" i="32" s="1"/>
  <c r="AB20" i="32" s="1"/>
  <c r="AX13" i="32"/>
  <c r="S13" i="32" s="1"/>
  <c r="AC13" i="32" s="1"/>
  <c r="AB14" i="32" s="1"/>
  <c r="AK14" i="32" s="1"/>
  <c r="AT14" i="32" s="1"/>
  <c r="Z66" i="53"/>
  <c r="Z55" i="94"/>
  <c r="AX19" i="105"/>
  <c r="S19" i="105" s="1"/>
  <c r="AC19" i="105" s="1"/>
  <c r="AB20" i="105" s="1"/>
  <c r="AX13" i="105"/>
  <c r="S13" i="105" s="1"/>
  <c r="AC13" i="105" s="1"/>
  <c r="AB14" i="105" s="1"/>
  <c r="AX6" i="105"/>
  <c r="S6" i="105" s="1"/>
  <c r="AC6" i="105" s="1"/>
  <c r="AB7" i="105" s="1"/>
  <c r="AX18" i="32"/>
  <c r="S18" i="32" s="1"/>
  <c r="AC18" i="32" s="1"/>
  <c r="AB19" i="32" s="1"/>
  <c r="AK19" i="32" s="1"/>
  <c r="AT19" i="32" s="1"/>
  <c r="AX12" i="32"/>
  <c r="S12" i="32" s="1"/>
  <c r="AC12" i="32" s="1"/>
  <c r="AB13" i="32" s="1"/>
  <c r="Z60" i="10"/>
  <c r="AX11" i="32"/>
  <c r="S11" i="32" s="1"/>
  <c r="AC11" i="32" s="1"/>
  <c r="AB12" i="32" s="1"/>
  <c r="AE64" i="13"/>
  <c r="W65" i="13"/>
  <c r="AG64" i="13"/>
  <c r="AP64" i="13" s="1"/>
  <c r="AF64" i="13"/>
  <c r="AO64" i="13" s="1"/>
  <c r="AE66" i="53"/>
  <c r="W67" i="53"/>
  <c r="AF66" i="53"/>
  <c r="AO66" i="53" s="1"/>
  <c r="AG66" i="53"/>
  <c r="AP66" i="53" s="1"/>
  <c r="W61" i="10"/>
  <c r="AG60" i="10"/>
  <c r="AP60" i="10" s="1"/>
  <c r="AF60" i="10"/>
  <c r="AO60" i="10" s="1"/>
  <c r="AE60" i="10"/>
  <c r="W56" i="94"/>
  <c r="AF55" i="94"/>
  <c r="AO55" i="94" s="1"/>
  <c r="AE55" i="94"/>
  <c r="AG55" i="94"/>
  <c r="AP55" i="94" s="1"/>
  <c r="AE61" i="83"/>
  <c r="AN61" i="83" s="1"/>
  <c r="AG61" i="83"/>
  <c r="AF61" i="83"/>
  <c r="AO61" i="83" s="1"/>
  <c r="W62" i="83"/>
  <c r="AE58" i="42"/>
  <c r="AF58" i="42"/>
  <c r="AO58" i="42" s="1"/>
  <c r="AG58" i="42"/>
  <c r="AP58" i="42" s="1"/>
  <c r="W59" i="42"/>
  <c r="AG63" i="88"/>
  <c r="AP63" i="88" s="1"/>
  <c r="AF63" i="88"/>
  <c r="AO63" i="88" s="1"/>
  <c r="AE63" i="88"/>
  <c r="W64" i="88"/>
  <c r="AG65" i="20"/>
  <c r="AP65" i="20" s="1"/>
  <c r="AE65" i="20"/>
  <c r="W66" i="20"/>
  <c r="AF65" i="20"/>
  <c r="AO65" i="20" s="1"/>
  <c r="AH64" i="95"/>
  <c r="AQ64" i="95" s="1"/>
  <c r="AR57" i="42"/>
  <c r="AJ54" i="105"/>
  <c r="AK54" i="105"/>
  <c r="AT54" i="105" s="1"/>
  <c r="AJ24" i="105"/>
  <c r="AK24" i="105"/>
  <c r="AT24" i="105" s="1"/>
  <c r="AF58" i="82"/>
  <c r="AO58" i="82" s="1"/>
  <c r="AG58" i="82"/>
  <c r="AP58" i="82" s="1"/>
  <c r="W59" i="82"/>
  <c r="AE58" i="82"/>
  <c r="AJ62" i="32"/>
  <c r="AK62" i="32"/>
  <c r="AT62" i="32" s="1"/>
  <c r="AJ32" i="32"/>
  <c r="AK32" i="32"/>
  <c r="AT32" i="32" s="1"/>
  <c r="AK20" i="32"/>
  <c r="AT20" i="32" s="1"/>
  <c r="AJ20" i="32"/>
  <c r="AK7" i="32"/>
  <c r="AT7" i="32" s="1"/>
  <c r="AJ7" i="32"/>
  <c r="AI66" i="92"/>
  <c r="AN66" i="92"/>
  <c r="AR59" i="18"/>
  <c r="Y60" i="11"/>
  <c r="X60" i="11"/>
  <c r="AK67" i="105"/>
  <c r="AT67" i="105" s="1"/>
  <c r="AJ67" i="105"/>
  <c r="AJ59" i="105"/>
  <c r="AK59" i="105"/>
  <c r="AT59" i="105" s="1"/>
  <c r="AK53" i="105"/>
  <c r="AT53" i="105" s="1"/>
  <c r="AJ53" i="105"/>
  <c r="AJ47" i="105"/>
  <c r="AK47" i="105"/>
  <c r="AT47" i="105" s="1"/>
  <c r="AJ41" i="105"/>
  <c r="AK41" i="105"/>
  <c r="AT41" i="105" s="1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J3" i="105"/>
  <c r="AB4" i="105"/>
  <c r="AH64" i="84"/>
  <c r="AQ64" i="84" s="1"/>
  <c r="AR55" i="85"/>
  <c r="AR64" i="20"/>
  <c r="AR57" i="82"/>
  <c r="AI54" i="102"/>
  <c r="AP54" i="102"/>
  <c r="AJ66" i="32"/>
  <c r="AK66" i="32"/>
  <c r="AT66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3" i="32"/>
  <c r="AT13" i="32" s="1"/>
  <c r="AK5" i="32"/>
  <c r="AT5" i="32" s="1"/>
  <c r="AI60" i="55"/>
  <c r="AN60" i="55"/>
  <c r="Y61" i="49"/>
  <c r="Z61" i="49"/>
  <c r="X61" i="49"/>
  <c r="AJ48" i="105"/>
  <c r="AK48" i="105"/>
  <c r="AT48" i="105" s="1"/>
  <c r="AJ18" i="105"/>
  <c r="AK18" i="105"/>
  <c r="AT18" i="105" s="1"/>
  <c r="AI56" i="98"/>
  <c r="AN56" i="98"/>
  <c r="AR59" i="10"/>
  <c r="AH64" i="13"/>
  <c r="AQ64" i="13" s="1"/>
  <c r="AK65" i="32"/>
  <c r="AT65" i="32" s="1"/>
  <c r="AJ65" i="32"/>
  <c r="AJ50" i="32"/>
  <c r="AK50" i="32"/>
  <c r="AT50" i="32" s="1"/>
  <c r="AK26" i="32"/>
  <c r="AT26" i="32" s="1"/>
  <c r="AJ26" i="32"/>
  <c r="AR54" i="94"/>
  <c r="AH62" i="54"/>
  <c r="AQ62" i="54" s="1"/>
  <c r="AI59" i="11"/>
  <c r="AN59" i="1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K9" i="105"/>
  <c r="AT9" i="105" s="1"/>
  <c r="AJ9" i="105"/>
  <c r="AK5" i="105"/>
  <c r="AT5" i="105" s="1"/>
  <c r="AJ5" i="105"/>
  <c r="Z64" i="84"/>
  <c r="Y68" i="15"/>
  <c r="Z68" i="15" s="1"/>
  <c r="X68" i="15"/>
  <c r="X57" i="98"/>
  <c r="Y57" i="98"/>
  <c r="Z57" i="98"/>
  <c r="AH58" i="43"/>
  <c r="AQ58" i="43" s="1"/>
  <c r="AR63" i="95"/>
  <c r="W64" i="86"/>
  <c r="AE63" i="86"/>
  <c r="AG63" i="86"/>
  <c r="AP63" i="86" s="1"/>
  <c r="AF63" i="86"/>
  <c r="AO63" i="86" s="1"/>
  <c r="AH60" i="18"/>
  <c r="AQ60" i="18" s="1"/>
  <c r="Y68" i="47"/>
  <c r="X68" i="47"/>
  <c r="AI57" i="99"/>
  <c r="AN57" i="99"/>
  <c r="AK68" i="32"/>
  <c r="AT68" i="32" s="1"/>
  <c r="AJ68" i="32"/>
  <c r="AK60" i="32"/>
  <c r="AT60" i="32" s="1"/>
  <c r="AJ60" i="32"/>
  <c r="AK54" i="32"/>
  <c r="AT54" i="32" s="1"/>
  <c r="AJ54" i="32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K18" i="32"/>
  <c r="AT18" i="32" s="1"/>
  <c r="AK12" i="32"/>
  <c r="AT12" i="32" s="1"/>
  <c r="AJ12" i="32"/>
  <c r="AK8" i="32"/>
  <c r="AT8" i="32" s="1"/>
  <c r="AI60" i="91"/>
  <c r="AN60" i="91"/>
  <c r="Y64" i="45"/>
  <c r="X64" i="45"/>
  <c r="Z64" i="45" s="1"/>
  <c r="Y69" i="101"/>
  <c r="X69" i="101"/>
  <c r="AI67" i="93"/>
  <c r="AN67" i="93"/>
  <c r="AJ36" i="105"/>
  <c r="AK36" i="105"/>
  <c r="AT36" i="105" s="1"/>
  <c r="AJ6" i="105"/>
  <c r="AK6" i="105"/>
  <c r="AT6" i="105" s="1"/>
  <c r="AR63" i="13"/>
  <c r="AJ56" i="32"/>
  <c r="AK56" i="32"/>
  <c r="AT56" i="32" s="1"/>
  <c r="AH66" i="53"/>
  <c r="AQ66" i="53" s="1"/>
  <c r="W58" i="90"/>
  <c r="AG57" i="90"/>
  <c r="AF57" i="90"/>
  <c r="AO57" i="90" s="1"/>
  <c r="AE57" i="90"/>
  <c r="AN57" i="90" s="1"/>
  <c r="AR63" i="84"/>
  <c r="Z62" i="54"/>
  <c r="AK65" i="105"/>
  <c r="AT65" i="105" s="1"/>
  <c r="AJ65" i="105"/>
  <c r="AJ63" i="105"/>
  <c r="AK63" i="105"/>
  <c r="AT63" i="105" s="1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J33" i="105"/>
  <c r="AK33" i="105"/>
  <c r="AT33" i="105" s="1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J8" i="105"/>
  <c r="AR61" i="54"/>
  <c r="AH61" i="41"/>
  <c r="AQ61" i="41" s="1"/>
  <c r="Z58" i="43"/>
  <c r="AG63" i="16"/>
  <c r="AP63" i="16" s="1"/>
  <c r="W64" i="16"/>
  <c r="AF63" i="16"/>
  <c r="AO63" i="16" s="1"/>
  <c r="AE63" i="16"/>
  <c r="Z60" i="18"/>
  <c r="AE64" i="51"/>
  <c r="AF64" i="51"/>
  <c r="AO64" i="51" s="1"/>
  <c r="AG64" i="51"/>
  <c r="AP64" i="51" s="1"/>
  <c r="W65" i="51"/>
  <c r="AF68" i="46"/>
  <c r="AO68" i="46" s="1"/>
  <c r="AE68" i="46"/>
  <c r="W69" i="46"/>
  <c r="AG68" i="46"/>
  <c r="AP68" i="46" s="1"/>
  <c r="AR64" i="96"/>
  <c r="AR65" i="53"/>
  <c r="AH56" i="85"/>
  <c r="AQ56" i="85" s="1"/>
  <c r="Y59" i="87"/>
  <c r="Z59" i="87" s="1"/>
  <c r="X59" i="87"/>
  <c r="AI65" i="52"/>
  <c r="AN65" i="52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X10" i="32"/>
  <c r="S10" i="32" s="1"/>
  <c r="AC10" i="32" s="1"/>
  <c r="AB11" i="32" s="1"/>
  <c r="AX5" i="32"/>
  <c r="S5" i="32" s="1"/>
  <c r="AC5" i="32" s="1"/>
  <c r="AB6" i="32" s="1"/>
  <c r="Y61" i="91"/>
  <c r="X61" i="91"/>
  <c r="AI68" i="101"/>
  <c r="AN68" i="101"/>
  <c r="AH63" i="88"/>
  <c r="AQ63" i="88" s="1"/>
  <c r="AH65" i="20"/>
  <c r="AQ65" i="20" s="1"/>
  <c r="AJ60" i="105"/>
  <c r="AK60" i="105"/>
  <c r="AT60" i="105" s="1"/>
  <c r="AK30" i="105"/>
  <c r="AT30" i="105" s="1"/>
  <c r="AJ30" i="105"/>
  <c r="W60" i="103"/>
  <c r="AE59" i="103"/>
  <c r="AF59" i="103"/>
  <c r="AO59" i="103" s="1"/>
  <c r="AG59" i="103"/>
  <c r="AP59" i="103" s="1"/>
  <c r="AJ38" i="32"/>
  <c r="AK38" i="32"/>
  <c r="AT38" i="32" s="1"/>
  <c r="Y61" i="55"/>
  <c r="X61" i="55"/>
  <c r="Z61" i="55" s="1"/>
  <c r="AR57" i="43"/>
  <c r="AH56" i="35"/>
  <c r="AQ56" i="35" s="1"/>
  <c r="Y64" i="44"/>
  <c r="X64" i="44"/>
  <c r="AX69" i="105"/>
  <c r="S69" i="105" s="1"/>
  <c r="AC69" i="105" s="1"/>
  <c r="AJ69" i="105" s="1"/>
  <c r="AS69" i="105" s="1"/>
  <c r="AE69" i="105"/>
  <c r="AG69" i="105"/>
  <c r="AP69" i="105" s="1"/>
  <c r="AP71" i="105" s="1"/>
  <c r="AF69" i="105"/>
  <c r="AO69" i="105" s="1"/>
  <c r="AO71" i="105" s="1"/>
  <c r="AH65" i="96"/>
  <c r="AQ65" i="96" s="1"/>
  <c r="AR60" i="83"/>
  <c r="Y64" i="100"/>
  <c r="X64" i="100"/>
  <c r="Z64" i="100" s="1"/>
  <c r="AK68" i="105"/>
  <c r="AT68" i="105" s="1"/>
  <c r="AJ68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AH57" i="48"/>
  <c r="AQ57" i="48" s="1"/>
  <c r="Z61" i="41"/>
  <c r="AH55" i="50"/>
  <c r="AQ55" i="50" s="1"/>
  <c r="AR56" i="48"/>
  <c r="AR58" i="103"/>
  <c r="AG69" i="32"/>
  <c r="AP69" i="32" s="1"/>
  <c r="AP71" i="32" s="1"/>
  <c r="AE69" i="32"/>
  <c r="AX69" i="32"/>
  <c r="S69" i="32" s="1"/>
  <c r="AC69" i="32" s="1"/>
  <c r="AJ69" i="32" s="1"/>
  <c r="AS69" i="32" s="1"/>
  <c r="AF69" i="32"/>
  <c r="AO69" i="32" s="1"/>
  <c r="AO71" i="32" s="1"/>
  <c r="Z56" i="85"/>
  <c r="AI58" i="87"/>
  <c r="AN58" i="87"/>
  <c r="Y66" i="52"/>
  <c r="X66" i="52"/>
  <c r="Y55" i="102"/>
  <c r="Z55" i="102" s="1"/>
  <c r="X55" i="102"/>
  <c r="AJ64" i="32"/>
  <c r="AK64" i="32"/>
  <c r="AT64" i="32" s="1"/>
  <c r="AK58" i="32"/>
  <c r="AT58" i="32" s="1"/>
  <c r="AJ58" i="32"/>
  <c r="AK52" i="32"/>
  <c r="AT52" i="32" s="1"/>
  <c r="AJ52" i="32"/>
  <c r="AJ46" i="32"/>
  <c r="AK46" i="32"/>
  <c r="AT46" i="32" s="1"/>
  <c r="AK40" i="32"/>
  <c r="AT40" i="32" s="1"/>
  <c r="AJ40" i="32"/>
  <c r="AJ34" i="32"/>
  <c r="AK34" i="32"/>
  <c r="AT34" i="32" s="1"/>
  <c r="AJ28" i="32"/>
  <c r="AK28" i="32"/>
  <c r="AT28" i="32" s="1"/>
  <c r="AJ22" i="32"/>
  <c r="AK22" i="32"/>
  <c r="AT22" i="32" s="1"/>
  <c r="AJ16" i="32"/>
  <c r="AK16" i="32"/>
  <c r="AT16" i="32" s="1"/>
  <c r="AX9" i="32"/>
  <c r="S9" i="32" s="1"/>
  <c r="AC9" i="32" s="1"/>
  <c r="AB10" i="32" s="1"/>
  <c r="AX3" i="32"/>
  <c r="S3" i="32" s="1"/>
  <c r="AC3" i="32" s="1"/>
  <c r="AI63" i="45"/>
  <c r="AN63" i="45"/>
  <c r="AI60" i="49"/>
  <c r="AN60" i="49"/>
  <c r="Y67" i="104"/>
  <c r="Z67" i="104"/>
  <c r="X67" i="104"/>
  <c r="AH58" i="42"/>
  <c r="AQ58" i="42" s="1"/>
  <c r="AR60" i="41"/>
  <c r="AJ42" i="105"/>
  <c r="AK42" i="105"/>
  <c r="AT42" i="105" s="1"/>
  <c r="AJ11" i="105"/>
  <c r="AK11" i="105"/>
  <c r="AT11" i="105" s="1"/>
  <c r="AI67" i="15"/>
  <c r="AN67" i="15"/>
  <c r="AH61" i="83"/>
  <c r="AQ61" i="83" s="1"/>
  <c r="AK44" i="32"/>
  <c r="AT44" i="32" s="1"/>
  <c r="AJ44" i="32"/>
  <c r="Z64" i="95"/>
  <c r="AH55" i="94"/>
  <c r="AQ55" i="94" s="1"/>
  <c r="Z56" i="35"/>
  <c r="AI63" i="44"/>
  <c r="AN63" i="44"/>
  <c r="Z65" i="96"/>
  <c r="AH60" i="10"/>
  <c r="AQ60" i="10" s="1"/>
  <c r="AI63" i="100"/>
  <c r="AN63" i="100"/>
  <c r="AJ66" i="105"/>
  <c r="AK66" i="105"/>
  <c r="AT66" i="105" s="1"/>
  <c r="AK61" i="105"/>
  <c r="AT61" i="105" s="1"/>
  <c r="AJ61" i="105"/>
  <c r="AK55" i="105"/>
  <c r="AT55" i="105" s="1"/>
  <c r="AJ55" i="105"/>
  <c r="AK49" i="105"/>
  <c r="AT49" i="105" s="1"/>
  <c r="AJ49" i="105"/>
  <c r="AJ43" i="105"/>
  <c r="AK43" i="105"/>
  <c r="AT43" i="105" s="1"/>
  <c r="AK37" i="105"/>
  <c r="AT37" i="105" s="1"/>
  <c r="AJ37" i="105"/>
  <c r="AJ31" i="105"/>
  <c r="AK31" i="105"/>
  <c r="AT31" i="105" s="1"/>
  <c r="AJ25" i="105"/>
  <c r="AK25" i="105"/>
  <c r="AT25" i="105" s="1"/>
  <c r="AJ19" i="105"/>
  <c r="AK19" i="105"/>
  <c r="AT19" i="105" s="1"/>
  <c r="AK12" i="105"/>
  <c r="AT12" i="105" s="1"/>
  <c r="AJ12" i="105"/>
  <c r="AK13" i="105"/>
  <c r="AT13" i="105" s="1"/>
  <c r="AJ13" i="105"/>
  <c r="Z57" i="48"/>
  <c r="Z55" i="50"/>
  <c r="AH58" i="82"/>
  <c r="AQ58" i="82" s="1"/>
  <c r="AR55" i="35"/>
  <c r="AI67" i="47"/>
  <c r="AN67" i="47"/>
  <c r="AH59" i="103"/>
  <c r="AQ59" i="103" s="1"/>
  <c r="AR62" i="88"/>
  <c r="Y58" i="99"/>
  <c r="X58" i="99"/>
  <c r="Z58" i="99" s="1"/>
  <c r="AJ67" i="32"/>
  <c r="AK67" i="32"/>
  <c r="AT67" i="32" s="1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J33" i="32"/>
  <c r="AK33" i="32"/>
  <c r="AT33" i="32" s="1"/>
  <c r="AK27" i="32"/>
  <c r="AT27" i="32" s="1"/>
  <c r="AJ27" i="32"/>
  <c r="AK21" i="32"/>
  <c r="AT21" i="32" s="1"/>
  <c r="AJ21" i="32"/>
  <c r="AJ15" i="32"/>
  <c r="AK15" i="32"/>
  <c r="AT15" i="32" s="1"/>
  <c r="AX8" i="32"/>
  <c r="S8" i="32" s="1"/>
  <c r="AC8" i="32" s="1"/>
  <c r="AB9" i="32" s="1"/>
  <c r="Y67" i="92"/>
  <c r="X67" i="92"/>
  <c r="Z67" i="92" s="1"/>
  <c r="AI66" i="104"/>
  <c r="AN66" i="104"/>
  <c r="Y68" i="93"/>
  <c r="X68" i="93"/>
  <c r="AJ18" i="32" l="1"/>
  <c r="AJ13" i="32"/>
  <c r="AJ14" i="32"/>
  <c r="AJ19" i="32"/>
  <c r="W56" i="102"/>
  <c r="AG55" i="102"/>
  <c r="AP55" i="102" s="1"/>
  <c r="AE55" i="102"/>
  <c r="AF55" i="102"/>
  <c r="AO55" i="102" s="1"/>
  <c r="W65" i="100"/>
  <c r="AG64" i="100"/>
  <c r="AP64" i="100" s="1"/>
  <c r="AF64" i="100"/>
  <c r="AO64" i="100" s="1"/>
  <c r="AE64" i="100"/>
  <c r="AE61" i="55"/>
  <c r="AG61" i="55"/>
  <c r="AP61" i="55" s="1"/>
  <c r="W62" i="55"/>
  <c r="AF61" i="55"/>
  <c r="AO61" i="55" s="1"/>
  <c r="AH68" i="93"/>
  <c r="AQ68" i="93" s="1"/>
  <c r="AS38" i="105"/>
  <c r="AL38" i="105"/>
  <c r="AU38" i="105" s="1"/>
  <c r="AI68" i="46"/>
  <c r="AN68" i="46"/>
  <c r="AI64" i="51"/>
  <c r="AN64" i="51"/>
  <c r="AS15" i="105"/>
  <c r="AL15" i="105"/>
  <c r="AU15" i="105" s="1"/>
  <c r="AS33" i="105"/>
  <c r="AL33" i="105"/>
  <c r="AU33" i="105" s="1"/>
  <c r="AE64" i="45"/>
  <c r="AF64" i="45"/>
  <c r="AO64" i="45" s="1"/>
  <c r="W65" i="45"/>
  <c r="AG64" i="45"/>
  <c r="AP64" i="45" s="1"/>
  <c r="AL68" i="32"/>
  <c r="AU68" i="32" s="1"/>
  <c r="AS68" i="32"/>
  <c r="AF64" i="84"/>
  <c r="AO64" i="84" s="1"/>
  <c r="W65" i="84"/>
  <c r="AG64" i="84"/>
  <c r="AP64" i="84" s="1"/>
  <c r="AE64" i="84"/>
  <c r="AG61" i="49"/>
  <c r="AP61" i="49" s="1"/>
  <c r="W62" i="49"/>
  <c r="AE61" i="49"/>
  <c r="AF61" i="49"/>
  <c r="AO61" i="49" s="1"/>
  <c r="AS31" i="32"/>
  <c r="AL31" i="32"/>
  <c r="AU31" i="32" s="1"/>
  <c r="AS49" i="32"/>
  <c r="AL49" i="32"/>
  <c r="AU49" i="32" s="1"/>
  <c r="AS47" i="105"/>
  <c r="AL47" i="105"/>
  <c r="AU47" i="105" s="1"/>
  <c r="AS19" i="105"/>
  <c r="AL19" i="105"/>
  <c r="AU19" i="105" s="1"/>
  <c r="AR63" i="100"/>
  <c r="W66" i="96"/>
  <c r="AE65" i="96"/>
  <c r="AG65" i="96"/>
  <c r="AP65" i="96" s="1"/>
  <c r="AF65" i="96"/>
  <c r="AO65" i="96" s="1"/>
  <c r="AR67" i="15"/>
  <c r="AH67" i="104"/>
  <c r="AQ67" i="104" s="1"/>
  <c r="AR63" i="45"/>
  <c r="AS22" i="32"/>
  <c r="AL22" i="32"/>
  <c r="AU22" i="32" s="1"/>
  <c r="AH66" i="52"/>
  <c r="AQ66" i="52" s="1"/>
  <c r="AS56" i="105"/>
  <c r="AL56" i="105"/>
  <c r="AU56" i="105" s="1"/>
  <c r="AS60" i="105"/>
  <c r="AL60" i="105"/>
  <c r="AU60" i="105" s="1"/>
  <c r="AR68" i="101"/>
  <c r="AS35" i="32"/>
  <c r="AL35" i="32"/>
  <c r="AU35" i="32" s="1"/>
  <c r="W61" i="18"/>
  <c r="AG60" i="18"/>
  <c r="AP60" i="18" s="1"/>
  <c r="AF60" i="18"/>
  <c r="AO60" i="18" s="1"/>
  <c r="AE60" i="18"/>
  <c r="W59" i="43"/>
  <c r="AG58" i="43"/>
  <c r="AP58" i="43" s="1"/>
  <c r="AF58" i="43"/>
  <c r="AO58" i="43" s="1"/>
  <c r="AE58" i="43"/>
  <c r="AS39" i="105"/>
  <c r="AL39" i="105"/>
  <c r="AU39" i="105" s="1"/>
  <c r="AS57" i="105"/>
  <c r="AL57" i="105"/>
  <c r="AU57" i="105" s="1"/>
  <c r="W63" i="54"/>
  <c r="AE62" i="54"/>
  <c r="AF62" i="54"/>
  <c r="AO62" i="54" s="1"/>
  <c r="AG62" i="54"/>
  <c r="AP62" i="54" s="1"/>
  <c r="AI57" i="90"/>
  <c r="AP57" i="90"/>
  <c r="AS6" i="105"/>
  <c r="AL6" i="105"/>
  <c r="AU6" i="105" s="1"/>
  <c r="AR67" i="93"/>
  <c r="AS30" i="32"/>
  <c r="AL30" i="32"/>
  <c r="AU30" i="32" s="1"/>
  <c r="AS48" i="32"/>
  <c r="AL48" i="32"/>
  <c r="AU48" i="32" s="1"/>
  <c r="AS5" i="105"/>
  <c r="AL5" i="105"/>
  <c r="AU5" i="105" s="1"/>
  <c r="AS22" i="105"/>
  <c r="AL22" i="105"/>
  <c r="AU22" i="105" s="1"/>
  <c r="AS40" i="105"/>
  <c r="AL40" i="105"/>
  <c r="AU40" i="105" s="1"/>
  <c r="AS50" i="32"/>
  <c r="AL50" i="32"/>
  <c r="AU50" i="32" s="1"/>
  <c r="AS66" i="32"/>
  <c r="AL66" i="32"/>
  <c r="AU66" i="32" s="1"/>
  <c r="AS53" i="105"/>
  <c r="AL53" i="105"/>
  <c r="AU53" i="105" s="1"/>
  <c r="AH60" i="11"/>
  <c r="AQ60" i="11" s="1"/>
  <c r="AR66" i="92"/>
  <c r="AS32" i="32"/>
  <c r="AL32" i="32"/>
  <c r="AU32" i="32" s="1"/>
  <c r="Y59" i="42"/>
  <c r="Z59" i="42"/>
  <c r="X59" i="42"/>
  <c r="Y61" i="10"/>
  <c r="X61" i="10"/>
  <c r="Z61" i="10" s="1"/>
  <c r="AS55" i="105"/>
  <c r="AL55" i="105"/>
  <c r="AU55" i="105" s="1"/>
  <c r="AE56" i="85"/>
  <c r="AG56" i="85"/>
  <c r="AP56" i="85" s="1"/>
  <c r="W57" i="85"/>
  <c r="AF56" i="85"/>
  <c r="AO56" i="85" s="1"/>
  <c r="AS12" i="32"/>
  <c r="AL12" i="32"/>
  <c r="AU12" i="32" s="1"/>
  <c r="AG57" i="98"/>
  <c r="AP57" i="98" s="1"/>
  <c r="AF57" i="98"/>
  <c r="AO57" i="98" s="1"/>
  <c r="W58" i="98"/>
  <c r="AE57" i="98"/>
  <c r="AR59" i="11"/>
  <c r="AR56" i="98"/>
  <c r="AS13" i="32"/>
  <c r="AL13" i="32"/>
  <c r="AU13" i="32" s="1"/>
  <c r="Y59" i="82"/>
  <c r="X59" i="82"/>
  <c r="AS54" i="105"/>
  <c r="AL54" i="105"/>
  <c r="AU54" i="105" s="1"/>
  <c r="Y62" i="83"/>
  <c r="X62" i="83"/>
  <c r="AF67" i="104"/>
  <c r="AO67" i="104" s="1"/>
  <c r="W68" i="104"/>
  <c r="AG67" i="104"/>
  <c r="AP67" i="104" s="1"/>
  <c r="AE67" i="104"/>
  <c r="AB4" i="32"/>
  <c r="AJ3" i="32"/>
  <c r="Z66" i="52"/>
  <c r="AE61" i="41"/>
  <c r="W62" i="41"/>
  <c r="AF61" i="41"/>
  <c r="AO61" i="41" s="1"/>
  <c r="AG61" i="41"/>
  <c r="AP61" i="41" s="1"/>
  <c r="AS7" i="105"/>
  <c r="AL7" i="105"/>
  <c r="AU7" i="105" s="1"/>
  <c r="AS44" i="105"/>
  <c r="AL44" i="105"/>
  <c r="AU44" i="105" s="1"/>
  <c r="AS62" i="105"/>
  <c r="AL62" i="105"/>
  <c r="AU62" i="105" s="1"/>
  <c r="AH64" i="44"/>
  <c r="AQ64" i="44" s="1"/>
  <c r="AI59" i="103"/>
  <c r="AN59" i="103"/>
  <c r="AH61" i="91"/>
  <c r="AQ61" i="91" s="1"/>
  <c r="AS17" i="32"/>
  <c r="AL17" i="32"/>
  <c r="AU17" i="32" s="1"/>
  <c r="AS53" i="32"/>
  <c r="AL53" i="32"/>
  <c r="AU53" i="32" s="1"/>
  <c r="AR65" i="52"/>
  <c r="AS21" i="105"/>
  <c r="AL21" i="105"/>
  <c r="AU21" i="105" s="1"/>
  <c r="Y58" i="90"/>
  <c r="X58" i="90"/>
  <c r="AH69" i="101"/>
  <c r="AQ69" i="101" s="1"/>
  <c r="AQ71" i="101" s="1"/>
  <c r="AZ3" i="101"/>
  <c r="AX61" i="101" s="1"/>
  <c r="S61" i="101" s="1"/>
  <c r="AC61" i="101" s="1"/>
  <c r="AB62" i="101" s="1"/>
  <c r="AX40" i="101"/>
  <c r="S40" i="101" s="1"/>
  <c r="AC40" i="101" s="1"/>
  <c r="AB41" i="101" s="1"/>
  <c r="AX46" i="101"/>
  <c r="S46" i="101" s="1"/>
  <c r="AC46" i="101" s="1"/>
  <c r="AB47" i="101" s="1"/>
  <c r="AX52" i="101"/>
  <c r="S52" i="101" s="1"/>
  <c r="AC52" i="101" s="1"/>
  <c r="AB53" i="101" s="1"/>
  <c r="AX58" i="101"/>
  <c r="S58" i="101" s="1"/>
  <c r="AC58" i="101" s="1"/>
  <c r="AB59" i="101" s="1"/>
  <c r="AX64" i="101"/>
  <c r="S64" i="101" s="1"/>
  <c r="AC64" i="101" s="1"/>
  <c r="AB65" i="101" s="1"/>
  <c r="AS18" i="32"/>
  <c r="AL18" i="32"/>
  <c r="AU18" i="32" s="1"/>
  <c r="AS54" i="32"/>
  <c r="AL54" i="32"/>
  <c r="AU54" i="32" s="1"/>
  <c r="AH57" i="98"/>
  <c r="AQ57" i="98" s="1"/>
  <c r="AS58" i="105"/>
  <c r="AL58" i="105"/>
  <c r="AU58" i="105" s="1"/>
  <c r="AS14" i="32"/>
  <c r="AL14" i="32"/>
  <c r="AU14" i="32" s="1"/>
  <c r="AS65" i="32"/>
  <c r="AL65" i="32"/>
  <c r="AU65" i="32" s="1"/>
  <c r="AS18" i="105"/>
  <c r="AL18" i="105"/>
  <c r="AU18" i="105" s="1"/>
  <c r="AS19" i="32"/>
  <c r="AL19" i="32"/>
  <c r="AU19" i="32" s="1"/>
  <c r="AS55" i="32"/>
  <c r="AL55" i="32"/>
  <c r="AU55" i="32" s="1"/>
  <c r="AS17" i="105"/>
  <c r="AL17" i="105"/>
  <c r="AU17" i="105" s="1"/>
  <c r="AS35" i="105"/>
  <c r="AL35" i="105"/>
  <c r="AU35" i="105" s="1"/>
  <c r="Z60" i="11"/>
  <c r="AS7" i="32"/>
  <c r="AL7" i="32"/>
  <c r="AU7" i="32" s="1"/>
  <c r="Y64" i="88"/>
  <c r="X64" i="88"/>
  <c r="Z64" i="88" s="1"/>
  <c r="AI61" i="83"/>
  <c r="AP61" i="83"/>
  <c r="Y56" i="94"/>
  <c r="X56" i="94"/>
  <c r="AS37" i="105"/>
  <c r="AL37" i="105"/>
  <c r="AU37" i="105" s="1"/>
  <c r="AS47" i="32"/>
  <c r="AL47" i="32"/>
  <c r="AU47" i="32" s="1"/>
  <c r="AS51" i="105"/>
  <c r="AL51" i="105"/>
  <c r="AU51" i="105" s="1"/>
  <c r="Z68" i="93"/>
  <c r="AL27" i="32"/>
  <c r="AU27" i="32" s="1"/>
  <c r="AS27" i="32"/>
  <c r="AS45" i="32"/>
  <c r="AL45" i="32"/>
  <c r="AU45" i="32" s="1"/>
  <c r="AS63" i="32"/>
  <c r="AL63" i="32"/>
  <c r="AU63" i="32" s="1"/>
  <c r="W58" i="48"/>
  <c r="AG57" i="48"/>
  <c r="AP57" i="48" s="1"/>
  <c r="AE57" i="48"/>
  <c r="AF57" i="48"/>
  <c r="AO57" i="48" s="1"/>
  <c r="AS13" i="105"/>
  <c r="AL13" i="105"/>
  <c r="AU13" i="105" s="1"/>
  <c r="AS61" i="105"/>
  <c r="AL61" i="105"/>
  <c r="AU61" i="105" s="1"/>
  <c r="AS25" i="105"/>
  <c r="AL25" i="105"/>
  <c r="AU25" i="105" s="1"/>
  <c r="AS43" i="105"/>
  <c r="AL43" i="105"/>
  <c r="AU43" i="105" s="1"/>
  <c r="AR63" i="44"/>
  <c r="AS11" i="105"/>
  <c r="AL11" i="105"/>
  <c r="AU11" i="105" s="1"/>
  <c r="AJ10" i="32"/>
  <c r="AK10" i="32"/>
  <c r="AT10" i="32" s="1"/>
  <c r="AS28" i="32"/>
  <c r="AL28" i="32"/>
  <c r="AU28" i="32" s="1"/>
  <c r="AS46" i="32"/>
  <c r="AL46" i="32"/>
  <c r="AU46" i="32" s="1"/>
  <c r="AS64" i="32"/>
  <c r="AL64" i="32"/>
  <c r="AU64" i="32" s="1"/>
  <c r="AI69" i="32"/>
  <c r="AN69" i="32"/>
  <c r="AN71" i="32" s="1"/>
  <c r="AS26" i="105"/>
  <c r="AL26" i="105"/>
  <c r="AU26" i="105" s="1"/>
  <c r="Z64" i="44"/>
  <c r="Y60" i="103"/>
  <c r="X60" i="103"/>
  <c r="Z60" i="103" s="1"/>
  <c r="Z61" i="91"/>
  <c r="AS23" i="32"/>
  <c r="AL23" i="32"/>
  <c r="AU23" i="32" s="1"/>
  <c r="AS41" i="32"/>
  <c r="AL41" i="32"/>
  <c r="AU41" i="32" s="1"/>
  <c r="AS59" i="32"/>
  <c r="AL59" i="32"/>
  <c r="AU59" i="32" s="1"/>
  <c r="AH59" i="87"/>
  <c r="AQ59" i="87" s="1"/>
  <c r="Y65" i="51"/>
  <c r="X65" i="51"/>
  <c r="Z65" i="51" s="1"/>
  <c r="AI63" i="16"/>
  <c r="AR63" i="16" s="1"/>
  <c r="AN63" i="16"/>
  <c r="AS8" i="105"/>
  <c r="AL8" i="105"/>
  <c r="AU8" i="105" s="1"/>
  <c r="AS27" i="105"/>
  <c r="AL27" i="105"/>
  <c r="AU27" i="105" s="1"/>
  <c r="AS56" i="32"/>
  <c r="AL56" i="32"/>
  <c r="AU56" i="32" s="1"/>
  <c r="AS36" i="105"/>
  <c r="AL36" i="105"/>
  <c r="AU36" i="105" s="1"/>
  <c r="Z69" i="101"/>
  <c r="AR60" i="91"/>
  <c r="AS36" i="32"/>
  <c r="AL36" i="32"/>
  <c r="AU36" i="32" s="1"/>
  <c r="AR57" i="99"/>
  <c r="AI63" i="86"/>
  <c r="AN63" i="86"/>
  <c r="AH68" i="15"/>
  <c r="AQ68" i="15" s="1"/>
  <c r="AS9" i="105"/>
  <c r="AL9" i="105"/>
  <c r="AU9" i="105" s="1"/>
  <c r="AS46" i="105"/>
  <c r="AL46" i="105"/>
  <c r="AU46" i="105" s="1"/>
  <c r="AS64" i="105"/>
  <c r="AL64" i="105"/>
  <c r="AU64" i="105" s="1"/>
  <c r="AR60" i="55"/>
  <c r="AS37" i="32"/>
  <c r="AL37" i="32"/>
  <c r="AU37" i="32" s="1"/>
  <c r="AR54" i="102"/>
  <c r="AK4" i="105"/>
  <c r="AT4" i="105" s="1"/>
  <c r="AJ4" i="105"/>
  <c r="AS23" i="105"/>
  <c r="AL23" i="105"/>
  <c r="AU23" i="105" s="1"/>
  <c r="AS62" i="32"/>
  <c r="AL62" i="32"/>
  <c r="AU62" i="32" s="1"/>
  <c r="AI63" i="88"/>
  <c r="AN63" i="88"/>
  <c r="AS39" i="32"/>
  <c r="AL39" i="32"/>
  <c r="AU39" i="32" s="1"/>
  <c r="AE55" i="50"/>
  <c r="AF55" i="50"/>
  <c r="AO55" i="50" s="1"/>
  <c r="AG55" i="50"/>
  <c r="AP55" i="50" s="1"/>
  <c r="W56" i="50"/>
  <c r="AS20" i="105"/>
  <c r="AL20" i="105"/>
  <c r="AU20" i="105" s="1"/>
  <c r="AH64" i="100"/>
  <c r="AQ64" i="100" s="1"/>
  <c r="AI69" i="105"/>
  <c r="AN69" i="105"/>
  <c r="AN71" i="105" s="1"/>
  <c r="AH61" i="55"/>
  <c r="AQ61" i="55" s="1"/>
  <c r="AS29" i="32"/>
  <c r="AL29" i="32"/>
  <c r="AU29" i="32" s="1"/>
  <c r="AI55" i="94"/>
  <c r="AN55" i="94"/>
  <c r="AR66" i="104"/>
  <c r="AS15" i="32"/>
  <c r="AL15" i="32"/>
  <c r="AU15" i="32" s="1"/>
  <c r="AS33" i="32"/>
  <c r="AL33" i="32"/>
  <c r="AU33" i="32" s="1"/>
  <c r="AS51" i="32"/>
  <c r="AL51" i="32"/>
  <c r="AU51" i="32" s="1"/>
  <c r="AS67" i="32"/>
  <c r="AL67" i="32"/>
  <c r="AU67" i="32" s="1"/>
  <c r="AR67" i="47"/>
  <c r="AS12" i="105"/>
  <c r="AL12" i="105"/>
  <c r="AU12" i="105" s="1"/>
  <c r="AS49" i="105"/>
  <c r="AL49" i="105"/>
  <c r="AU49" i="105" s="1"/>
  <c r="AF56" i="35"/>
  <c r="AO56" i="35" s="1"/>
  <c r="AG56" i="35"/>
  <c r="AP56" i="35" s="1"/>
  <c r="AE56" i="35"/>
  <c r="W57" i="35"/>
  <c r="W65" i="95"/>
  <c r="AG64" i="95"/>
  <c r="AP64" i="95" s="1"/>
  <c r="AF64" i="95"/>
  <c r="AO64" i="95" s="1"/>
  <c r="AE64" i="95"/>
  <c r="AS52" i="32"/>
  <c r="AL52" i="32"/>
  <c r="AU52" i="32" s="1"/>
  <c r="AH55" i="102"/>
  <c r="AQ55" i="102" s="1"/>
  <c r="AS14" i="105"/>
  <c r="AL14" i="105"/>
  <c r="AU14" i="105" s="1"/>
  <c r="AL32" i="105"/>
  <c r="AU32" i="105" s="1"/>
  <c r="AS32" i="105"/>
  <c r="AS68" i="105"/>
  <c r="AL68" i="105"/>
  <c r="AU68" i="105" s="1"/>
  <c r="AS38" i="32"/>
  <c r="AL38" i="32"/>
  <c r="AU38" i="32" s="1"/>
  <c r="AS30" i="105"/>
  <c r="AL30" i="105"/>
  <c r="AU30" i="105" s="1"/>
  <c r="AG59" i="87"/>
  <c r="AP59" i="87" s="1"/>
  <c r="AF59" i="87"/>
  <c r="AO59" i="87" s="1"/>
  <c r="AE59" i="87"/>
  <c r="W60" i="87"/>
  <c r="AS45" i="105"/>
  <c r="AL45" i="105"/>
  <c r="AU45" i="105" s="1"/>
  <c r="AS63" i="105"/>
  <c r="AL63" i="105"/>
  <c r="AU63" i="105" s="1"/>
  <c r="AK69" i="105"/>
  <c r="AT69" i="105" s="1"/>
  <c r="AJ8" i="32"/>
  <c r="AS24" i="32"/>
  <c r="AL24" i="32"/>
  <c r="AU24" i="32" s="1"/>
  <c r="AS60" i="32"/>
  <c r="AL60" i="32"/>
  <c r="AU60" i="32" s="1"/>
  <c r="AH68" i="47"/>
  <c r="AQ68" i="47" s="1"/>
  <c r="Y64" i="86"/>
  <c r="Z64" i="86" s="1"/>
  <c r="X64" i="86"/>
  <c r="AF68" i="15"/>
  <c r="AO68" i="15" s="1"/>
  <c r="W69" i="15"/>
  <c r="AE68" i="15"/>
  <c r="AG68" i="15"/>
  <c r="AP68" i="15" s="1"/>
  <c r="AS28" i="105"/>
  <c r="AL28" i="105"/>
  <c r="AU28" i="105" s="1"/>
  <c r="AL26" i="32"/>
  <c r="AU26" i="32" s="1"/>
  <c r="AS26" i="32"/>
  <c r="AS48" i="105"/>
  <c r="AL48" i="105"/>
  <c r="AU48" i="105" s="1"/>
  <c r="AJ5" i="32"/>
  <c r="AS43" i="32"/>
  <c r="AL43" i="32"/>
  <c r="AU43" i="32" s="1"/>
  <c r="AS61" i="32"/>
  <c r="AL61" i="32"/>
  <c r="AU61" i="32" s="1"/>
  <c r="AL3" i="105"/>
  <c r="AU3" i="105" s="1"/>
  <c r="AS3" i="105"/>
  <c r="AS41" i="105"/>
  <c r="AL41" i="105"/>
  <c r="AU41" i="105" s="1"/>
  <c r="AS59" i="105"/>
  <c r="AL59" i="105"/>
  <c r="AU59" i="105" s="1"/>
  <c r="AS20" i="32"/>
  <c r="AL20" i="32"/>
  <c r="AU20" i="32" s="1"/>
  <c r="AS24" i="105"/>
  <c r="AL24" i="105"/>
  <c r="AU24" i="105" s="1"/>
  <c r="Y66" i="20"/>
  <c r="X66" i="20"/>
  <c r="AI58" i="42"/>
  <c r="AN58" i="42"/>
  <c r="AI60" i="10"/>
  <c r="AN60" i="10"/>
  <c r="Y65" i="13"/>
  <c r="X65" i="13"/>
  <c r="Z65" i="13" s="1"/>
  <c r="AG67" i="92"/>
  <c r="AP67" i="92" s="1"/>
  <c r="AF67" i="92"/>
  <c r="AO67" i="92" s="1"/>
  <c r="AE67" i="92"/>
  <c r="W68" i="92"/>
  <c r="AG58" i="99"/>
  <c r="AP58" i="99" s="1"/>
  <c r="W59" i="99"/>
  <c r="AE58" i="99"/>
  <c r="AF58" i="99"/>
  <c r="AO58" i="99" s="1"/>
  <c r="AS40" i="32"/>
  <c r="AL40" i="32"/>
  <c r="AU40" i="32" s="1"/>
  <c r="AL58" i="32"/>
  <c r="AU58" i="32" s="1"/>
  <c r="AS58" i="32"/>
  <c r="AK11" i="32"/>
  <c r="AT11" i="32" s="1"/>
  <c r="AJ11" i="32"/>
  <c r="AI66" i="53"/>
  <c r="AN66" i="53"/>
  <c r="AK9" i="32"/>
  <c r="AT9" i="32" s="1"/>
  <c r="AJ9" i="32"/>
  <c r="AH67" i="92"/>
  <c r="AQ67" i="92" s="1"/>
  <c r="AS21" i="32"/>
  <c r="AL21" i="32"/>
  <c r="AU21" i="32" s="1"/>
  <c r="AS57" i="32"/>
  <c r="AL57" i="32"/>
  <c r="AU57" i="32" s="1"/>
  <c r="AH58" i="99"/>
  <c r="AQ58" i="99" s="1"/>
  <c r="AS31" i="105"/>
  <c r="AL31" i="105"/>
  <c r="AU31" i="105" s="1"/>
  <c r="AS66" i="105"/>
  <c r="AL66" i="105"/>
  <c r="AU66" i="105" s="1"/>
  <c r="AS44" i="32"/>
  <c r="AL44" i="32"/>
  <c r="AU44" i="32" s="1"/>
  <c r="AS42" i="105"/>
  <c r="AL42" i="105"/>
  <c r="AU42" i="105" s="1"/>
  <c r="AR60" i="49"/>
  <c r="AS16" i="32"/>
  <c r="AL16" i="32"/>
  <c r="AU16" i="32" s="1"/>
  <c r="AS34" i="32"/>
  <c r="AL34" i="32"/>
  <c r="AU34" i="32" s="1"/>
  <c r="AR58" i="87"/>
  <c r="AS50" i="105"/>
  <c r="AL50" i="105"/>
  <c r="AU50" i="105" s="1"/>
  <c r="AJ6" i="32"/>
  <c r="AK6" i="32"/>
  <c r="AT6" i="32" s="1"/>
  <c r="AK69" i="32"/>
  <c r="AT69" i="32" s="1"/>
  <c r="Y69" i="46"/>
  <c r="Z69" i="46" s="1"/>
  <c r="X69" i="46"/>
  <c r="X64" i="16"/>
  <c r="Y64" i="16"/>
  <c r="AS65" i="105"/>
  <c r="AL65" i="105"/>
  <c r="AU65" i="105" s="1"/>
  <c r="AH64" i="45"/>
  <c r="AQ64" i="45" s="1"/>
  <c r="AS42" i="32"/>
  <c r="AL42" i="32"/>
  <c r="AU42" i="32" s="1"/>
  <c r="Z68" i="47"/>
  <c r="AS16" i="105"/>
  <c r="AL16" i="105"/>
  <c r="AU16" i="105" s="1"/>
  <c r="AS34" i="105"/>
  <c r="AL34" i="105"/>
  <c r="AU34" i="105" s="1"/>
  <c r="AS52" i="105"/>
  <c r="AL52" i="105"/>
  <c r="AU52" i="105" s="1"/>
  <c r="AH61" i="49"/>
  <c r="AQ61" i="49" s="1"/>
  <c r="AS25" i="32"/>
  <c r="AL25" i="32"/>
  <c r="AU25" i="32" s="1"/>
  <c r="AS10" i="105"/>
  <c r="AL10" i="105"/>
  <c r="AU10" i="105" s="1"/>
  <c r="AS29" i="105"/>
  <c r="AL29" i="105"/>
  <c r="AU29" i="105" s="1"/>
  <c r="AS67" i="105"/>
  <c r="AL67" i="105"/>
  <c r="AU67" i="105" s="1"/>
  <c r="AI58" i="82"/>
  <c r="AN58" i="82"/>
  <c r="AI65" i="20"/>
  <c r="AN65" i="20"/>
  <c r="Y67" i="53"/>
  <c r="X67" i="53"/>
  <c r="AI64" i="13"/>
  <c r="AN64" i="13"/>
  <c r="AX20" i="101" l="1"/>
  <c r="S20" i="101" s="1"/>
  <c r="AC20" i="101" s="1"/>
  <c r="AB21" i="101" s="1"/>
  <c r="AX67" i="101"/>
  <c r="S67" i="101" s="1"/>
  <c r="AC67" i="101" s="1"/>
  <c r="AB68" i="101" s="1"/>
  <c r="AX57" i="101"/>
  <c r="S57" i="101" s="1"/>
  <c r="AC57" i="101" s="1"/>
  <c r="AB58" i="101" s="1"/>
  <c r="AX51" i="101"/>
  <c r="S51" i="101" s="1"/>
  <c r="AC51" i="101" s="1"/>
  <c r="AB52" i="101" s="1"/>
  <c r="AX45" i="101"/>
  <c r="S45" i="101" s="1"/>
  <c r="AC45" i="101" s="1"/>
  <c r="AB46" i="101" s="1"/>
  <c r="AX39" i="101"/>
  <c r="S39" i="101" s="1"/>
  <c r="AC39" i="101" s="1"/>
  <c r="AB40" i="101" s="1"/>
  <c r="AJ40" i="101" s="1"/>
  <c r="AX33" i="101"/>
  <c r="S33" i="101" s="1"/>
  <c r="AC33" i="101" s="1"/>
  <c r="AB34" i="101" s="1"/>
  <c r="AX27" i="101"/>
  <c r="S27" i="101" s="1"/>
  <c r="AC27" i="101" s="1"/>
  <c r="AB28" i="101" s="1"/>
  <c r="AX19" i="101"/>
  <c r="S19" i="101" s="1"/>
  <c r="AC19" i="101" s="1"/>
  <c r="AB20" i="101" s="1"/>
  <c r="AX9" i="101"/>
  <c r="S9" i="101" s="1"/>
  <c r="AC9" i="101" s="1"/>
  <c r="AB10" i="101" s="1"/>
  <c r="AX10" i="101"/>
  <c r="S10" i="101" s="1"/>
  <c r="AC10" i="101" s="1"/>
  <c r="AB11" i="101" s="1"/>
  <c r="AX63" i="101"/>
  <c r="S63" i="101" s="1"/>
  <c r="AC63" i="101" s="1"/>
  <c r="AB64" i="101" s="1"/>
  <c r="AX56" i="101"/>
  <c r="S56" i="101" s="1"/>
  <c r="AC56" i="101" s="1"/>
  <c r="AB57" i="101" s="1"/>
  <c r="AX50" i="101"/>
  <c r="S50" i="101" s="1"/>
  <c r="AC50" i="101" s="1"/>
  <c r="AB51" i="101" s="1"/>
  <c r="AX44" i="101"/>
  <c r="S44" i="101" s="1"/>
  <c r="AC44" i="101" s="1"/>
  <c r="AB45" i="101" s="1"/>
  <c r="AX38" i="101"/>
  <c r="S38" i="101" s="1"/>
  <c r="AC38" i="101" s="1"/>
  <c r="AB39" i="101" s="1"/>
  <c r="AX32" i="101"/>
  <c r="S32" i="101" s="1"/>
  <c r="AC32" i="101" s="1"/>
  <c r="AB33" i="101" s="1"/>
  <c r="AX26" i="101"/>
  <c r="S26" i="101" s="1"/>
  <c r="AC26" i="101" s="1"/>
  <c r="AB27" i="101" s="1"/>
  <c r="AX16" i="101"/>
  <c r="S16" i="101" s="1"/>
  <c r="AC16" i="101" s="1"/>
  <c r="AB17" i="101" s="1"/>
  <c r="AX8" i="101"/>
  <c r="S8" i="101" s="1"/>
  <c r="AC8" i="101" s="1"/>
  <c r="AB9" i="101" s="1"/>
  <c r="AX28" i="101"/>
  <c r="S28" i="101" s="1"/>
  <c r="AC28" i="101" s="1"/>
  <c r="AB29" i="101" s="1"/>
  <c r="AX66" i="101"/>
  <c r="S66" i="101" s="1"/>
  <c r="AC66" i="101" s="1"/>
  <c r="AB67" i="101" s="1"/>
  <c r="AX62" i="101"/>
  <c r="S62" i="101" s="1"/>
  <c r="AC62" i="101" s="1"/>
  <c r="AB63" i="101" s="1"/>
  <c r="AX55" i="101"/>
  <c r="S55" i="101" s="1"/>
  <c r="AC55" i="101" s="1"/>
  <c r="AB56" i="101" s="1"/>
  <c r="AK56" i="101" s="1"/>
  <c r="AT56" i="101" s="1"/>
  <c r="AX49" i="101"/>
  <c r="S49" i="101" s="1"/>
  <c r="AC49" i="101" s="1"/>
  <c r="AB50" i="101" s="1"/>
  <c r="AX43" i="101"/>
  <c r="S43" i="101" s="1"/>
  <c r="AC43" i="101" s="1"/>
  <c r="AB44" i="101" s="1"/>
  <c r="AX37" i="101"/>
  <c r="S37" i="101" s="1"/>
  <c r="AC37" i="101" s="1"/>
  <c r="AB38" i="101" s="1"/>
  <c r="AX31" i="101"/>
  <c r="S31" i="101" s="1"/>
  <c r="AC31" i="101" s="1"/>
  <c r="AB32" i="101" s="1"/>
  <c r="AX25" i="101"/>
  <c r="S25" i="101" s="1"/>
  <c r="AC25" i="101" s="1"/>
  <c r="AB26" i="101" s="1"/>
  <c r="AX15" i="101"/>
  <c r="S15" i="101" s="1"/>
  <c r="AC15" i="101" s="1"/>
  <c r="AB16" i="101" s="1"/>
  <c r="AJ16" i="101" s="1"/>
  <c r="AX7" i="101"/>
  <c r="S7" i="101" s="1"/>
  <c r="AC7" i="101" s="1"/>
  <c r="AB8" i="101" s="1"/>
  <c r="Z58" i="90"/>
  <c r="AX34" i="101"/>
  <c r="S34" i="101" s="1"/>
  <c r="AC34" i="101" s="1"/>
  <c r="AB35" i="101" s="1"/>
  <c r="AX65" i="101"/>
  <c r="S65" i="101" s="1"/>
  <c r="AC65" i="101" s="1"/>
  <c r="AB66" i="101" s="1"/>
  <c r="AX60" i="101"/>
  <c r="S60" i="101" s="1"/>
  <c r="AC60" i="101" s="1"/>
  <c r="AB61" i="101" s="1"/>
  <c r="AX54" i="101"/>
  <c r="S54" i="101" s="1"/>
  <c r="AC54" i="101" s="1"/>
  <c r="AB55" i="101" s="1"/>
  <c r="AX48" i="101"/>
  <c r="S48" i="101" s="1"/>
  <c r="AC48" i="101" s="1"/>
  <c r="AB49" i="101" s="1"/>
  <c r="AX42" i="101"/>
  <c r="S42" i="101" s="1"/>
  <c r="AC42" i="101" s="1"/>
  <c r="AB43" i="101" s="1"/>
  <c r="AX36" i="101"/>
  <c r="S36" i="101" s="1"/>
  <c r="AC36" i="101" s="1"/>
  <c r="AB37" i="101" s="1"/>
  <c r="AX30" i="101"/>
  <c r="S30" i="101" s="1"/>
  <c r="AC30" i="101" s="1"/>
  <c r="AB31" i="101" s="1"/>
  <c r="AX22" i="101"/>
  <c r="S22" i="101" s="1"/>
  <c r="AC22" i="101" s="1"/>
  <c r="AB23" i="101" s="1"/>
  <c r="AX14" i="101"/>
  <c r="S14" i="101" s="1"/>
  <c r="AC14" i="101" s="1"/>
  <c r="AB15" i="101" s="1"/>
  <c r="AK15" i="101" s="1"/>
  <c r="AT15" i="101" s="1"/>
  <c r="AX4" i="101"/>
  <c r="S4" i="101" s="1"/>
  <c r="AC4" i="101" s="1"/>
  <c r="AB5" i="101" s="1"/>
  <c r="AX68" i="101"/>
  <c r="S68" i="101" s="1"/>
  <c r="AC68" i="101" s="1"/>
  <c r="AB69" i="101" s="1"/>
  <c r="AX59" i="101"/>
  <c r="S59" i="101" s="1"/>
  <c r="AC59" i="101" s="1"/>
  <c r="AB60" i="101" s="1"/>
  <c r="AX53" i="101"/>
  <c r="S53" i="101" s="1"/>
  <c r="AC53" i="101" s="1"/>
  <c r="AB54" i="101" s="1"/>
  <c r="AX47" i="101"/>
  <c r="S47" i="101" s="1"/>
  <c r="AC47" i="101" s="1"/>
  <c r="AB48" i="101" s="1"/>
  <c r="AX41" i="101"/>
  <c r="S41" i="101" s="1"/>
  <c r="AC41" i="101" s="1"/>
  <c r="AB42" i="101" s="1"/>
  <c r="AK42" i="101" s="1"/>
  <c r="AT42" i="101" s="1"/>
  <c r="AX35" i="101"/>
  <c r="S35" i="101" s="1"/>
  <c r="AC35" i="101" s="1"/>
  <c r="AB36" i="101" s="1"/>
  <c r="AX29" i="101"/>
  <c r="S29" i="101" s="1"/>
  <c r="AC29" i="101" s="1"/>
  <c r="AB30" i="101" s="1"/>
  <c r="AX21" i="101"/>
  <c r="S21" i="101" s="1"/>
  <c r="AC21" i="101" s="1"/>
  <c r="AB22" i="101" s="1"/>
  <c r="AX13" i="101"/>
  <c r="S13" i="101" s="1"/>
  <c r="AC13" i="101" s="1"/>
  <c r="AB14" i="101" s="1"/>
  <c r="AX3" i="101"/>
  <c r="S3" i="101" s="1"/>
  <c r="AC3" i="101" s="1"/>
  <c r="W59" i="90"/>
  <c r="AG58" i="90"/>
  <c r="AP58" i="90" s="1"/>
  <c r="AF58" i="90"/>
  <c r="AO58" i="90" s="1"/>
  <c r="AE58" i="90"/>
  <c r="AX69" i="46"/>
  <c r="S69" i="46" s="1"/>
  <c r="AC69" i="46" s="1"/>
  <c r="AF69" i="46"/>
  <c r="AO69" i="46" s="1"/>
  <c r="AO71" i="46" s="1"/>
  <c r="AG69" i="46"/>
  <c r="AP69" i="46" s="1"/>
  <c r="AP71" i="46" s="1"/>
  <c r="AE69" i="46"/>
  <c r="AR64" i="13"/>
  <c r="AS9" i="32"/>
  <c r="AL9" i="32"/>
  <c r="AU9" i="32" s="1"/>
  <c r="AR55" i="94"/>
  <c r="AK65" i="101"/>
  <c r="AT65" i="101" s="1"/>
  <c r="AJ65" i="101"/>
  <c r="AK59" i="101"/>
  <c r="AT59" i="101" s="1"/>
  <c r="AJ59" i="101"/>
  <c r="AJ53" i="101"/>
  <c r="AK53" i="101"/>
  <c r="AT53" i="101" s="1"/>
  <c r="AK47" i="101"/>
  <c r="AT47" i="101" s="1"/>
  <c r="AJ47" i="101"/>
  <c r="AJ29" i="101"/>
  <c r="AK29" i="101"/>
  <c r="AT29" i="101" s="1"/>
  <c r="AK23" i="101"/>
  <c r="AT23" i="101" s="1"/>
  <c r="AK17" i="101"/>
  <c r="AT17" i="101" s="1"/>
  <c r="AK11" i="101"/>
  <c r="AT11" i="101" s="1"/>
  <c r="AK5" i="101"/>
  <c r="AT5" i="101" s="1"/>
  <c r="Y62" i="41"/>
  <c r="X62" i="41"/>
  <c r="AI67" i="104"/>
  <c r="AN67" i="104"/>
  <c r="AG59" i="42"/>
  <c r="AP59" i="42" s="1"/>
  <c r="AE59" i="42"/>
  <c r="W60" i="42"/>
  <c r="AF59" i="42"/>
  <c r="AO59" i="42" s="1"/>
  <c r="AI62" i="54"/>
  <c r="AN62" i="54"/>
  <c r="AI60" i="18"/>
  <c r="AN60" i="18"/>
  <c r="Y65" i="100"/>
  <c r="X65" i="100"/>
  <c r="AI58" i="99"/>
  <c r="AN58" i="99"/>
  <c r="W69" i="47"/>
  <c r="AF68" i="47"/>
  <c r="AO68" i="47" s="1"/>
  <c r="AE68" i="47"/>
  <c r="AG68" i="47"/>
  <c r="AP68" i="47" s="1"/>
  <c r="AH64" i="16"/>
  <c r="AQ64" i="16" s="1"/>
  <c r="AH66" i="20"/>
  <c r="AQ66" i="20" s="1"/>
  <c r="W65" i="86"/>
  <c r="AF64" i="86"/>
  <c r="AO64" i="86" s="1"/>
  <c r="AG64" i="86"/>
  <c r="AP64" i="86" s="1"/>
  <c r="AE64" i="86"/>
  <c r="Y60" i="87"/>
  <c r="X60" i="87"/>
  <c r="Z60" i="87" s="1"/>
  <c r="AR69" i="32"/>
  <c r="AR71" i="32" s="1"/>
  <c r="AL69" i="32"/>
  <c r="AU69" i="32" s="1"/>
  <c r="AK35" i="101"/>
  <c r="AT35" i="101" s="1"/>
  <c r="AJ35" i="101"/>
  <c r="AH69" i="46"/>
  <c r="AQ69" i="46" s="1"/>
  <c r="AQ71" i="46" s="1"/>
  <c r="AZ3" i="46"/>
  <c r="AX12" i="46" s="1"/>
  <c r="S12" i="46" s="1"/>
  <c r="AC12" i="46" s="1"/>
  <c r="AB13" i="46" s="1"/>
  <c r="AX27" i="46"/>
  <c r="S27" i="46" s="1"/>
  <c r="AC27" i="46" s="1"/>
  <c r="AB28" i="46" s="1"/>
  <c r="AX33" i="46"/>
  <c r="S33" i="46" s="1"/>
  <c r="AC33" i="46" s="1"/>
  <c r="AB34" i="46" s="1"/>
  <c r="AX39" i="46"/>
  <c r="S39" i="46" s="1"/>
  <c r="AC39" i="46" s="1"/>
  <c r="AB40" i="46" s="1"/>
  <c r="AX45" i="46"/>
  <c r="S45" i="46" s="1"/>
  <c r="AC45" i="46" s="1"/>
  <c r="AB46" i="46" s="1"/>
  <c r="AX51" i="46"/>
  <c r="S51" i="46" s="1"/>
  <c r="AC51" i="46" s="1"/>
  <c r="AB52" i="46" s="1"/>
  <c r="AX57" i="46"/>
  <c r="S57" i="46" s="1"/>
  <c r="AC57" i="46" s="1"/>
  <c r="AB58" i="46" s="1"/>
  <c r="AX63" i="46"/>
  <c r="S63" i="46" s="1"/>
  <c r="AC63" i="46" s="1"/>
  <c r="AB64" i="46" s="1"/>
  <c r="AS11" i="32"/>
  <c r="AL11" i="32"/>
  <c r="AU11" i="32" s="1"/>
  <c r="Y68" i="92"/>
  <c r="X68" i="92"/>
  <c r="Z66" i="20"/>
  <c r="AI59" i="87"/>
  <c r="AN59" i="87"/>
  <c r="Y65" i="95"/>
  <c r="X65" i="95"/>
  <c r="AR63" i="88"/>
  <c r="AT71" i="105"/>
  <c r="Y58" i="48"/>
  <c r="X58" i="48"/>
  <c r="AR61" i="83"/>
  <c r="W61" i="11"/>
  <c r="AF60" i="11"/>
  <c r="AO60" i="11" s="1"/>
  <c r="AE60" i="11"/>
  <c r="AG60" i="11"/>
  <c r="AP60" i="11" s="1"/>
  <c r="AJ68" i="101"/>
  <c r="AK68" i="101"/>
  <c r="AT68" i="101" s="1"/>
  <c r="AK58" i="101"/>
  <c r="AT58" i="101" s="1"/>
  <c r="AJ58" i="101"/>
  <c r="AK52" i="101"/>
  <c r="AT52" i="101" s="1"/>
  <c r="AJ52" i="101"/>
  <c r="AJ46" i="101"/>
  <c r="AK46" i="101"/>
  <c r="AT46" i="101" s="1"/>
  <c r="AJ34" i="101"/>
  <c r="AK34" i="101"/>
  <c r="AT34" i="101" s="1"/>
  <c r="AK28" i="101"/>
  <c r="AT28" i="101" s="1"/>
  <c r="AJ28" i="101"/>
  <c r="AK22" i="101"/>
  <c r="AT22" i="101" s="1"/>
  <c r="AJ22" i="101"/>
  <c r="AK10" i="101"/>
  <c r="AT10" i="101" s="1"/>
  <c r="AJ10" i="101"/>
  <c r="AB4" i="101"/>
  <c r="AJ3" i="101"/>
  <c r="AI61" i="41"/>
  <c r="AN61" i="41"/>
  <c r="AI57" i="98"/>
  <c r="AN57" i="98"/>
  <c r="Y63" i="54"/>
  <c r="X63" i="54"/>
  <c r="AI58" i="43"/>
  <c r="AN58" i="43"/>
  <c r="AI65" i="96"/>
  <c r="AN65" i="96"/>
  <c r="AI64" i="84"/>
  <c r="AN64" i="84"/>
  <c r="AR68" i="46"/>
  <c r="AI61" i="55"/>
  <c r="AN61" i="55"/>
  <c r="AS6" i="32"/>
  <c r="AL6" i="32"/>
  <c r="AU6" i="32" s="1"/>
  <c r="AR66" i="53"/>
  <c r="W66" i="13"/>
  <c r="AF65" i="13"/>
  <c r="AO65" i="13" s="1"/>
  <c r="AE65" i="13"/>
  <c r="AG65" i="13"/>
  <c r="AP65" i="13" s="1"/>
  <c r="Y56" i="50"/>
  <c r="X56" i="50"/>
  <c r="Z56" i="50" s="1"/>
  <c r="AL4" i="105"/>
  <c r="AU4" i="105" s="1"/>
  <c r="AS4" i="105"/>
  <c r="AG60" i="103"/>
  <c r="AP60" i="103" s="1"/>
  <c r="AF60" i="103"/>
  <c r="AO60" i="103" s="1"/>
  <c r="W61" i="103"/>
  <c r="AE60" i="103"/>
  <c r="AK41" i="101"/>
  <c r="AT41" i="101" s="1"/>
  <c r="AR65" i="20"/>
  <c r="AI67" i="92"/>
  <c r="AN67" i="92"/>
  <c r="AI68" i="15"/>
  <c r="AN68" i="15"/>
  <c r="AR63" i="86"/>
  <c r="AH65" i="51"/>
  <c r="AQ65" i="51" s="1"/>
  <c r="AF64" i="44"/>
  <c r="AO64" i="44" s="1"/>
  <c r="AG64" i="44"/>
  <c r="AP64" i="44" s="1"/>
  <c r="AE64" i="44"/>
  <c r="W65" i="44"/>
  <c r="AS10" i="32"/>
  <c r="AL10" i="32"/>
  <c r="AU10" i="32" s="1"/>
  <c r="AG68" i="93"/>
  <c r="AP68" i="93" s="1"/>
  <c r="W69" i="93"/>
  <c r="AF68" i="93"/>
  <c r="AO68" i="93" s="1"/>
  <c r="AE68" i="93"/>
  <c r="AH64" i="88"/>
  <c r="AQ64" i="88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K39" i="101"/>
  <c r="AT39" i="101" s="1"/>
  <c r="AK33" i="101"/>
  <c r="AT33" i="101" s="1"/>
  <c r="AJ33" i="101"/>
  <c r="AJ27" i="101"/>
  <c r="AK27" i="101"/>
  <c r="AT27" i="101" s="1"/>
  <c r="AJ21" i="101"/>
  <c r="AK21" i="101"/>
  <c r="AT21" i="101" s="1"/>
  <c r="AK9" i="101"/>
  <c r="AT9" i="101" s="1"/>
  <c r="AJ9" i="101"/>
  <c r="AJ62" i="101"/>
  <c r="AK62" i="101"/>
  <c r="AT62" i="101" s="1"/>
  <c r="AE66" i="52"/>
  <c r="W67" i="52"/>
  <c r="AF66" i="52"/>
  <c r="AO66" i="52" s="1"/>
  <c r="AG66" i="52"/>
  <c r="AP66" i="52" s="1"/>
  <c r="Y68" i="104"/>
  <c r="X68" i="104"/>
  <c r="Y58" i="98"/>
  <c r="X58" i="98"/>
  <c r="Z58" i="98" s="1"/>
  <c r="AH61" i="10"/>
  <c r="AQ61" i="10" s="1"/>
  <c r="AR57" i="90"/>
  <c r="Y66" i="96"/>
  <c r="X66" i="96"/>
  <c r="AR69" i="105"/>
  <c r="AR71" i="105" s="1"/>
  <c r="AL69" i="105"/>
  <c r="AU69" i="105" s="1"/>
  <c r="AF65" i="51"/>
  <c r="AO65" i="51" s="1"/>
  <c r="W66" i="51"/>
  <c r="AG65" i="51"/>
  <c r="AP65" i="51" s="1"/>
  <c r="AE65" i="51"/>
  <c r="AH56" i="94"/>
  <c r="AQ56" i="94" s="1"/>
  <c r="AK63" i="101"/>
  <c r="AT63" i="101" s="1"/>
  <c r="AJ63" i="101"/>
  <c r="AK44" i="101"/>
  <c r="AT44" i="101" s="1"/>
  <c r="AJ44" i="101"/>
  <c r="AJ32" i="101"/>
  <c r="AK32" i="101"/>
  <c r="AT32" i="101" s="1"/>
  <c r="AK14" i="101"/>
  <c r="AT14" i="101" s="1"/>
  <c r="AJ14" i="101"/>
  <c r="AJ8" i="101"/>
  <c r="AK8" i="101"/>
  <c r="AT8" i="101" s="1"/>
  <c r="AR59" i="103"/>
  <c r="AL3" i="32"/>
  <c r="AU3" i="32" s="1"/>
  <c r="AS3" i="32"/>
  <c r="AH59" i="82"/>
  <c r="AQ59" i="82" s="1"/>
  <c r="Y57" i="85"/>
  <c r="X57" i="85"/>
  <c r="AE61" i="10"/>
  <c r="AG61" i="10"/>
  <c r="AP61" i="10" s="1"/>
  <c r="AF61" i="10"/>
  <c r="AO61" i="10" s="1"/>
  <c r="W62" i="10"/>
  <c r="Y61" i="18"/>
  <c r="X61" i="18"/>
  <c r="AI61" i="49"/>
  <c r="AN61" i="49"/>
  <c r="Y65" i="84"/>
  <c r="X65" i="84"/>
  <c r="Z65" i="84" s="1"/>
  <c r="Y65" i="45"/>
  <c r="X65" i="45"/>
  <c r="Z65" i="45" s="1"/>
  <c r="AI64" i="100"/>
  <c r="AN64" i="100"/>
  <c r="AI55" i="102"/>
  <c r="AN55" i="102"/>
  <c r="AR60" i="10"/>
  <c r="Y69" i="15"/>
  <c r="X69" i="15"/>
  <c r="Z69" i="15" s="1"/>
  <c r="AI55" i="50"/>
  <c r="AN55" i="50"/>
  <c r="AX69" i="101"/>
  <c r="S69" i="101" s="1"/>
  <c r="AC69" i="101" s="1"/>
  <c r="AJ69" i="101" s="1"/>
  <c r="AS69" i="101" s="1"/>
  <c r="AF69" i="101"/>
  <c r="AO69" i="101" s="1"/>
  <c r="AO71" i="101" s="1"/>
  <c r="AG69" i="101"/>
  <c r="AP69" i="101" s="1"/>
  <c r="AP71" i="101" s="1"/>
  <c r="AE69" i="101"/>
  <c r="AF64" i="88"/>
  <c r="AO64" i="88" s="1"/>
  <c r="AG64" i="88"/>
  <c r="AP64" i="88" s="1"/>
  <c r="AE64" i="88"/>
  <c r="W65" i="88"/>
  <c r="AJ67" i="101"/>
  <c r="AK67" i="101"/>
  <c r="AT67" i="101" s="1"/>
  <c r="AK26" i="101"/>
  <c r="AT26" i="101" s="1"/>
  <c r="AJ26" i="101"/>
  <c r="Y59" i="99"/>
  <c r="X59" i="99"/>
  <c r="Z59" i="99" s="1"/>
  <c r="AI64" i="95"/>
  <c r="AN64" i="95"/>
  <c r="AI56" i="35"/>
  <c r="AN56" i="35"/>
  <c r="AG61" i="91"/>
  <c r="AP61" i="91" s="1"/>
  <c r="AF61" i="91"/>
  <c r="AO61" i="91" s="1"/>
  <c r="AE61" i="91"/>
  <c r="W62" i="91"/>
  <c r="Z56" i="94"/>
  <c r="AK66" i="101"/>
  <c r="AT66" i="101" s="1"/>
  <c r="AJ66" i="10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X24" i="101"/>
  <c r="S24" i="101" s="1"/>
  <c r="AC24" i="101" s="1"/>
  <c r="AB25" i="101" s="1"/>
  <c r="AX18" i="101"/>
  <c r="S18" i="101" s="1"/>
  <c r="AC18" i="101" s="1"/>
  <c r="AB19" i="101" s="1"/>
  <c r="AX12" i="101"/>
  <c r="S12" i="101" s="1"/>
  <c r="AC12" i="101" s="1"/>
  <c r="AB13" i="101" s="1"/>
  <c r="AX6" i="101"/>
  <c r="S6" i="101" s="1"/>
  <c r="AC6" i="101" s="1"/>
  <c r="AB7" i="101" s="1"/>
  <c r="AH58" i="90"/>
  <c r="AQ58" i="90" s="1"/>
  <c r="AK4" i="32"/>
  <c r="AT4" i="32" s="1"/>
  <c r="AT71" i="32" s="1"/>
  <c r="AJ4" i="32"/>
  <c r="AH62" i="83"/>
  <c r="AQ62" i="83" s="1"/>
  <c r="Z59" i="82"/>
  <c r="Y59" i="43"/>
  <c r="X59" i="43"/>
  <c r="Y62" i="49"/>
  <c r="X62" i="49"/>
  <c r="Y57" i="35"/>
  <c r="X57" i="35"/>
  <c r="AJ56" i="101"/>
  <c r="AJ50" i="101"/>
  <c r="AK50" i="101"/>
  <c r="AT50" i="101" s="1"/>
  <c r="AJ38" i="101"/>
  <c r="AK38" i="101"/>
  <c r="AT38" i="101" s="1"/>
  <c r="AK20" i="101"/>
  <c r="AT20" i="101" s="1"/>
  <c r="AJ20" i="101"/>
  <c r="AH67" i="53"/>
  <c r="AQ67" i="53" s="1"/>
  <c r="AR58" i="82"/>
  <c r="Z64" i="16"/>
  <c r="Z67" i="53"/>
  <c r="AH65" i="13"/>
  <c r="AQ65" i="13" s="1"/>
  <c r="AR58" i="42"/>
  <c r="AS71" i="105"/>
  <c r="AS5" i="32"/>
  <c r="AL5" i="32"/>
  <c r="AU5" i="32" s="1"/>
  <c r="AH64" i="86"/>
  <c r="AQ64" i="86" s="1"/>
  <c r="AS8" i="32"/>
  <c r="AL8" i="32"/>
  <c r="AU8" i="32" s="1"/>
  <c r="AH60" i="103"/>
  <c r="AQ60" i="103" s="1"/>
  <c r="AI57" i="48"/>
  <c r="AN57" i="48"/>
  <c r="AK69" i="101"/>
  <c r="AT69" i="101" s="1"/>
  <c r="AJ60" i="101"/>
  <c r="AK60" i="101"/>
  <c r="AT60" i="101" s="1"/>
  <c r="AK54" i="101"/>
  <c r="AT54" i="101" s="1"/>
  <c r="AK48" i="101"/>
  <c r="AT48" i="101" s="1"/>
  <c r="AJ48" i="101"/>
  <c r="AJ42" i="101"/>
  <c r="AK36" i="101"/>
  <c r="AT36" i="101" s="1"/>
  <c r="AJ36" i="101"/>
  <c r="AJ30" i="101"/>
  <c r="AK30" i="101"/>
  <c r="AT30" i="101" s="1"/>
  <c r="AX23" i="101"/>
  <c r="S23" i="101" s="1"/>
  <c r="AC23" i="101" s="1"/>
  <c r="AB24" i="101" s="1"/>
  <c r="AX17" i="101"/>
  <c r="S17" i="101" s="1"/>
  <c r="AC17" i="101" s="1"/>
  <c r="AB18" i="101" s="1"/>
  <c r="AX11" i="101"/>
  <c r="S11" i="101" s="1"/>
  <c r="AC11" i="101" s="1"/>
  <c r="AB12" i="101" s="1"/>
  <c r="AX5" i="101"/>
  <c r="S5" i="101" s="1"/>
  <c r="AC5" i="101" s="1"/>
  <c r="AB6" i="101" s="1"/>
  <c r="Z62" i="83"/>
  <c r="AI56" i="85"/>
  <c r="AN56" i="85"/>
  <c r="AH59" i="42"/>
  <c r="AQ59" i="42" s="1"/>
  <c r="AI64" i="45"/>
  <c r="AN64" i="45"/>
  <c r="AR64" i="51"/>
  <c r="Y62" i="55"/>
  <c r="Z62" i="55"/>
  <c r="X62" i="55"/>
  <c r="Y56" i="102"/>
  <c r="X56" i="102"/>
  <c r="AX21" i="46" l="1"/>
  <c r="S21" i="46" s="1"/>
  <c r="AC21" i="46" s="1"/>
  <c r="AB22" i="46" s="1"/>
  <c r="AJ15" i="101"/>
  <c r="AJ41" i="101"/>
  <c r="AK16" i="101"/>
  <c r="AT16" i="101" s="1"/>
  <c r="AX68" i="46"/>
  <c r="S68" i="46" s="1"/>
  <c r="AC68" i="46" s="1"/>
  <c r="AB69" i="46" s="1"/>
  <c r="AX62" i="46"/>
  <c r="S62" i="46" s="1"/>
  <c r="AC62" i="46" s="1"/>
  <c r="AB63" i="46" s="1"/>
  <c r="AJ63" i="46" s="1"/>
  <c r="AX56" i="46"/>
  <c r="S56" i="46" s="1"/>
  <c r="AC56" i="46" s="1"/>
  <c r="AB57" i="46" s="1"/>
  <c r="AX50" i="46"/>
  <c r="S50" i="46" s="1"/>
  <c r="AC50" i="46" s="1"/>
  <c r="AB51" i="46" s="1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K27" i="46" s="1"/>
  <c r="AT27" i="46" s="1"/>
  <c r="AX20" i="46"/>
  <c r="S20" i="46" s="1"/>
  <c r="AC20" i="46" s="1"/>
  <c r="AB21" i="46" s="1"/>
  <c r="AX14" i="46"/>
  <c r="S14" i="46" s="1"/>
  <c r="AC14" i="46" s="1"/>
  <c r="AB15" i="46" s="1"/>
  <c r="AX7" i="46"/>
  <c r="S7" i="46" s="1"/>
  <c r="AC7" i="46" s="1"/>
  <c r="AB8" i="46" s="1"/>
  <c r="AU71" i="105"/>
  <c r="C11" i="105" s="1"/>
  <c r="F49" i="57" s="1"/>
  <c r="AX65" i="46"/>
  <c r="S65" i="46" s="1"/>
  <c r="AC65" i="46" s="1"/>
  <c r="AB66" i="46" s="1"/>
  <c r="AX61" i="46"/>
  <c r="S61" i="46" s="1"/>
  <c r="AC61" i="46" s="1"/>
  <c r="AB62" i="46" s="1"/>
  <c r="AJ62" i="46" s="1"/>
  <c r="AX55" i="46"/>
  <c r="S55" i="46" s="1"/>
  <c r="AC55" i="46" s="1"/>
  <c r="AB56" i="46" s="1"/>
  <c r="AX49" i="46"/>
  <c r="S49" i="46" s="1"/>
  <c r="AC49" i="46" s="1"/>
  <c r="AB50" i="46" s="1"/>
  <c r="AX43" i="46"/>
  <c r="S43" i="46" s="1"/>
  <c r="AC43" i="46" s="1"/>
  <c r="AB44" i="46" s="1"/>
  <c r="AX37" i="46"/>
  <c r="S37" i="46" s="1"/>
  <c r="AC37" i="46" s="1"/>
  <c r="AB38" i="46" s="1"/>
  <c r="AX31" i="46"/>
  <c r="S31" i="46" s="1"/>
  <c r="AC31" i="46" s="1"/>
  <c r="AB32" i="46" s="1"/>
  <c r="AX25" i="46"/>
  <c r="S25" i="46" s="1"/>
  <c r="AC25" i="46" s="1"/>
  <c r="AB26" i="46" s="1"/>
  <c r="AK26" i="46" s="1"/>
  <c r="AT26" i="46" s="1"/>
  <c r="AX19" i="46"/>
  <c r="S19" i="46" s="1"/>
  <c r="AC19" i="46" s="1"/>
  <c r="AB20" i="46" s="1"/>
  <c r="AX13" i="46"/>
  <c r="S13" i="46" s="1"/>
  <c r="AC13" i="46" s="1"/>
  <c r="AB14" i="46" s="1"/>
  <c r="AX6" i="46"/>
  <c r="S6" i="46" s="1"/>
  <c r="AC6" i="46" s="1"/>
  <c r="AB7" i="46" s="1"/>
  <c r="AX8" i="46"/>
  <c r="S8" i="46" s="1"/>
  <c r="AC8" i="46" s="1"/>
  <c r="AB9" i="46" s="1"/>
  <c r="AJ54" i="101"/>
  <c r="Z62" i="49"/>
  <c r="W63" i="49" s="1"/>
  <c r="AK40" i="101"/>
  <c r="AT40" i="101" s="1"/>
  <c r="AX66" i="46"/>
  <c r="S66" i="46" s="1"/>
  <c r="AC66" i="46" s="1"/>
  <c r="AB67" i="46" s="1"/>
  <c r="AX60" i="46"/>
  <c r="S60" i="46" s="1"/>
  <c r="AC60" i="46" s="1"/>
  <c r="AB61" i="46" s="1"/>
  <c r="AX54" i="46"/>
  <c r="S54" i="46" s="1"/>
  <c r="AC54" i="46" s="1"/>
  <c r="AB55" i="46" s="1"/>
  <c r="AX48" i="46"/>
  <c r="S48" i="46" s="1"/>
  <c r="AC48" i="46" s="1"/>
  <c r="AB49" i="46" s="1"/>
  <c r="AX42" i="46"/>
  <c r="S42" i="46" s="1"/>
  <c r="AC42" i="46" s="1"/>
  <c r="AB43" i="46" s="1"/>
  <c r="AK43" i="46" s="1"/>
  <c r="AT43" i="46" s="1"/>
  <c r="AX36" i="46"/>
  <c r="S36" i="46" s="1"/>
  <c r="AC36" i="46" s="1"/>
  <c r="AB37" i="46" s="1"/>
  <c r="AX30" i="46"/>
  <c r="S30" i="46" s="1"/>
  <c r="AC30" i="46" s="1"/>
  <c r="AB31" i="46" s="1"/>
  <c r="AX24" i="46"/>
  <c r="S24" i="46" s="1"/>
  <c r="AC24" i="46" s="1"/>
  <c r="AB25" i="46" s="1"/>
  <c r="AX18" i="46"/>
  <c r="S18" i="46" s="1"/>
  <c r="AC18" i="46" s="1"/>
  <c r="AB19" i="46" s="1"/>
  <c r="AX11" i="46"/>
  <c r="S11" i="46" s="1"/>
  <c r="AC11" i="46" s="1"/>
  <c r="AB12" i="46" s="1"/>
  <c r="AX4" i="46"/>
  <c r="S4" i="46" s="1"/>
  <c r="AC4" i="46" s="1"/>
  <c r="AB5" i="46" s="1"/>
  <c r="AK5" i="46" s="1"/>
  <c r="AT5" i="46" s="1"/>
  <c r="AX15" i="46"/>
  <c r="S15" i="46" s="1"/>
  <c r="AC15" i="46" s="1"/>
  <c r="AB16" i="46" s="1"/>
  <c r="AJ39" i="101"/>
  <c r="AX64" i="46"/>
  <c r="S64" i="46" s="1"/>
  <c r="AC64" i="46" s="1"/>
  <c r="AB65" i="46" s="1"/>
  <c r="AX59" i="46"/>
  <c r="S59" i="46" s="1"/>
  <c r="AC59" i="46" s="1"/>
  <c r="AB60" i="46" s="1"/>
  <c r="AX53" i="46"/>
  <c r="S53" i="46" s="1"/>
  <c r="AC53" i="46" s="1"/>
  <c r="AB54" i="46" s="1"/>
  <c r="AX47" i="46"/>
  <c r="S47" i="46" s="1"/>
  <c r="AC47" i="46" s="1"/>
  <c r="AB48" i="46" s="1"/>
  <c r="AJ48" i="46" s="1"/>
  <c r="AX41" i="46"/>
  <c r="S41" i="46" s="1"/>
  <c r="AC41" i="46" s="1"/>
  <c r="AB42" i="46" s="1"/>
  <c r="AX35" i="46"/>
  <c r="S35" i="46" s="1"/>
  <c r="AC35" i="46" s="1"/>
  <c r="AB36" i="46" s="1"/>
  <c r="AX29" i="46"/>
  <c r="S29" i="46" s="1"/>
  <c r="AC29" i="46" s="1"/>
  <c r="AB30" i="46" s="1"/>
  <c r="AX23" i="46"/>
  <c r="S23" i="46" s="1"/>
  <c r="AC23" i="46" s="1"/>
  <c r="AB24" i="46" s="1"/>
  <c r="AX17" i="46"/>
  <c r="S17" i="46" s="1"/>
  <c r="AC17" i="46" s="1"/>
  <c r="AB18" i="46" s="1"/>
  <c r="AX10" i="46"/>
  <c r="S10" i="46" s="1"/>
  <c r="AC10" i="46" s="1"/>
  <c r="AB11" i="46" s="1"/>
  <c r="AJ11" i="46" s="1"/>
  <c r="AX5" i="46"/>
  <c r="S5" i="46" s="1"/>
  <c r="AC5" i="46" s="1"/>
  <c r="AB6" i="46" s="1"/>
  <c r="Z65" i="100"/>
  <c r="AX67" i="46"/>
  <c r="S67" i="46" s="1"/>
  <c r="AC67" i="46" s="1"/>
  <c r="AB68" i="46" s="1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J47" i="46" s="1"/>
  <c r="AX40" i="46"/>
  <c r="S40" i="46" s="1"/>
  <c r="AC40" i="46" s="1"/>
  <c r="AB41" i="46" s="1"/>
  <c r="AJ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9" i="46"/>
  <c r="S9" i="46" s="1"/>
  <c r="AC9" i="46" s="1"/>
  <c r="AB10" i="46" s="1"/>
  <c r="AK10" i="46" s="1"/>
  <c r="AT10" i="46" s="1"/>
  <c r="AX3" i="46"/>
  <c r="S3" i="46" s="1"/>
  <c r="AC3" i="46" s="1"/>
  <c r="AJ3" i="46" s="1"/>
  <c r="AE58" i="98"/>
  <c r="AF58" i="98"/>
  <c r="AO58" i="98" s="1"/>
  <c r="W59" i="98"/>
  <c r="AG58" i="98"/>
  <c r="AP58" i="98" s="1"/>
  <c r="AE65" i="45"/>
  <c r="AF65" i="45"/>
  <c r="AO65" i="45" s="1"/>
  <c r="W66" i="45"/>
  <c r="AG65" i="45"/>
  <c r="AP65" i="45" s="1"/>
  <c r="AE56" i="50"/>
  <c r="W57" i="50"/>
  <c r="AG56" i="50"/>
  <c r="AP56" i="50" s="1"/>
  <c r="AF56" i="50"/>
  <c r="AO56" i="50" s="1"/>
  <c r="AE65" i="100"/>
  <c r="W66" i="100"/>
  <c r="AG65" i="100"/>
  <c r="AP65" i="100" s="1"/>
  <c r="AF65" i="100"/>
  <c r="AO65" i="100" s="1"/>
  <c r="AG62" i="49"/>
  <c r="AP62" i="49" s="1"/>
  <c r="AJ13" i="101"/>
  <c r="AK13" i="101"/>
  <c r="AT13" i="101" s="1"/>
  <c r="AK65" i="46"/>
  <c r="AT65" i="46" s="1"/>
  <c r="AJ65" i="46"/>
  <c r="AK36" i="46"/>
  <c r="AT36" i="46" s="1"/>
  <c r="AJ36" i="46"/>
  <c r="AK24" i="46"/>
  <c r="AT24" i="46" s="1"/>
  <c r="AJ24" i="46"/>
  <c r="AK11" i="46"/>
  <c r="AT11" i="46" s="1"/>
  <c r="AH62" i="41"/>
  <c r="AQ62" i="41" s="1"/>
  <c r="AS29" i="101"/>
  <c r="AL29" i="101"/>
  <c r="AU29" i="101" s="1"/>
  <c r="AS30" i="101"/>
  <c r="AL30" i="101"/>
  <c r="AU30" i="101" s="1"/>
  <c r="AH57" i="35"/>
  <c r="AQ57" i="35" s="1"/>
  <c r="AH59" i="43"/>
  <c r="AQ59" i="43" s="1"/>
  <c r="AJ19" i="101"/>
  <c r="AK19" i="101"/>
  <c r="AT19" i="101" s="1"/>
  <c r="Y62" i="91"/>
  <c r="Z62" i="91"/>
  <c r="X62" i="91"/>
  <c r="AR61" i="49"/>
  <c r="AS9" i="101"/>
  <c r="AL9" i="101"/>
  <c r="AU9" i="101" s="1"/>
  <c r="Y61" i="103"/>
  <c r="X61" i="103"/>
  <c r="Z61" i="103" s="1"/>
  <c r="Y66" i="13"/>
  <c r="X66" i="13"/>
  <c r="AR61" i="55"/>
  <c r="AR65" i="96"/>
  <c r="AS10" i="101"/>
  <c r="AL10" i="101"/>
  <c r="AU10" i="101" s="1"/>
  <c r="AS28" i="101"/>
  <c r="AL28" i="101"/>
  <c r="AU28" i="101" s="1"/>
  <c r="Y61" i="11"/>
  <c r="Z61" i="11" s="1"/>
  <c r="X61" i="11"/>
  <c r="AJ68" i="46"/>
  <c r="AK68" i="46"/>
  <c r="AT68" i="46" s="1"/>
  <c r="AK59" i="46"/>
  <c r="AT59" i="46" s="1"/>
  <c r="AJ59" i="46"/>
  <c r="AJ53" i="46"/>
  <c r="AK53" i="46"/>
  <c r="AT53" i="46" s="1"/>
  <c r="AK47" i="46"/>
  <c r="AT47" i="46" s="1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0" i="46"/>
  <c r="AB4" i="46"/>
  <c r="Y69" i="47"/>
  <c r="X69" i="47"/>
  <c r="Y60" i="42"/>
  <c r="X60" i="42"/>
  <c r="Z62" i="41"/>
  <c r="AJ17" i="101"/>
  <c r="AS47" i="101"/>
  <c r="AL47" i="101"/>
  <c r="AU47" i="101" s="1"/>
  <c r="AS65" i="101"/>
  <c r="AL65" i="101"/>
  <c r="AU65" i="101" s="1"/>
  <c r="AR56" i="35"/>
  <c r="Y62" i="10"/>
  <c r="Z62" i="10"/>
  <c r="X62" i="10"/>
  <c r="AH56" i="50"/>
  <c r="AQ56" i="50" s="1"/>
  <c r="AS40" i="101"/>
  <c r="AL40" i="101"/>
  <c r="AU40" i="101" s="1"/>
  <c r="AK60" i="46"/>
  <c r="AT60" i="46" s="1"/>
  <c r="AJ60" i="46"/>
  <c r="AK30" i="46"/>
  <c r="AT30" i="46" s="1"/>
  <c r="AJ30" i="46"/>
  <c r="AK18" i="46"/>
  <c r="AT18" i="46" s="1"/>
  <c r="AJ18" i="46"/>
  <c r="AK6" i="46"/>
  <c r="AT6" i="46" s="1"/>
  <c r="AJ6" i="46"/>
  <c r="AI64" i="86"/>
  <c r="AN64" i="86"/>
  <c r="AH56" i="102"/>
  <c r="AQ56" i="102" s="1"/>
  <c r="AE67" i="53"/>
  <c r="AF67" i="53"/>
  <c r="AO67" i="53" s="1"/>
  <c r="AG67" i="53"/>
  <c r="AP67" i="53" s="1"/>
  <c r="W68" i="53"/>
  <c r="AS38" i="101"/>
  <c r="AL38" i="101"/>
  <c r="AU38" i="101" s="1"/>
  <c r="Z57" i="35"/>
  <c r="Z59" i="43"/>
  <c r="AJ25" i="101"/>
  <c r="AK25" i="101"/>
  <c r="AT25" i="101" s="1"/>
  <c r="AS43" i="101"/>
  <c r="AL43" i="101"/>
  <c r="AU43" i="101" s="1"/>
  <c r="AS61" i="101"/>
  <c r="AL61" i="101"/>
  <c r="AU61" i="101" s="1"/>
  <c r="AI61" i="91"/>
  <c r="AN61" i="91"/>
  <c r="AR64" i="95"/>
  <c r="AR55" i="50"/>
  <c r="AH61" i="18"/>
  <c r="AQ61" i="18" s="1"/>
  <c r="AI65" i="51"/>
  <c r="AN65" i="51"/>
  <c r="AH66" i="96"/>
  <c r="AQ66" i="96" s="1"/>
  <c r="AS27" i="101"/>
  <c r="AL27" i="101"/>
  <c r="AU27" i="101" s="1"/>
  <c r="AS45" i="101"/>
  <c r="AL45" i="101"/>
  <c r="AU45" i="101" s="1"/>
  <c r="AS64" i="101"/>
  <c r="AL64" i="101"/>
  <c r="AU64" i="101" s="1"/>
  <c r="AR57" i="98"/>
  <c r="AS46" i="101"/>
  <c r="AL46" i="101"/>
  <c r="AU46" i="101" s="1"/>
  <c r="AS68" i="101"/>
  <c r="AL68" i="101"/>
  <c r="AU68" i="101" s="1"/>
  <c r="AR59" i="87"/>
  <c r="AJ64" i="46"/>
  <c r="AK64" i="46"/>
  <c r="AT64" i="46" s="1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K13" i="46"/>
  <c r="AT13" i="46" s="1"/>
  <c r="AJ13" i="46"/>
  <c r="AH60" i="87"/>
  <c r="AQ60" i="87" s="1"/>
  <c r="AR60" i="18"/>
  <c r="AI59" i="42"/>
  <c r="AN59" i="42"/>
  <c r="AI58" i="90"/>
  <c r="AN58" i="90"/>
  <c r="AS55" i="101"/>
  <c r="AL55" i="101"/>
  <c r="AU55" i="101" s="1"/>
  <c r="AS14" i="101"/>
  <c r="AL14" i="101"/>
  <c r="AU14" i="101" s="1"/>
  <c r="AH58" i="98"/>
  <c r="AQ58" i="98" s="1"/>
  <c r="AS62" i="101"/>
  <c r="AL62" i="101"/>
  <c r="AU62" i="101" s="1"/>
  <c r="AS57" i="101"/>
  <c r="AL57" i="101"/>
  <c r="AU57" i="101" s="1"/>
  <c r="AI60" i="103"/>
  <c r="AN60" i="103"/>
  <c r="AK54" i="46"/>
  <c r="AT54" i="46" s="1"/>
  <c r="AJ54" i="46"/>
  <c r="AJ6" i="101"/>
  <c r="AK6" i="101"/>
  <c r="AT6" i="101" s="1"/>
  <c r="AJ12" i="101"/>
  <c r="AK12" i="101"/>
  <c r="AT12" i="101" s="1"/>
  <c r="AS54" i="101"/>
  <c r="AL54" i="101"/>
  <c r="AU54" i="101" s="1"/>
  <c r="AR57" i="48"/>
  <c r="AF64" i="16"/>
  <c r="AO64" i="16" s="1"/>
  <c r="AG64" i="16"/>
  <c r="AP64" i="16" s="1"/>
  <c r="AE64" i="16"/>
  <c r="W65" i="16"/>
  <c r="AS31" i="101"/>
  <c r="AL31" i="101"/>
  <c r="AU31" i="101" s="1"/>
  <c r="AS66" i="101"/>
  <c r="AL66" i="101"/>
  <c r="AU66" i="101" s="1"/>
  <c r="AH59" i="99"/>
  <c r="AQ59" i="99" s="1"/>
  <c r="AS67" i="101"/>
  <c r="AL67" i="101"/>
  <c r="AU67" i="101" s="1"/>
  <c r="AI69" i="101"/>
  <c r="AN69" i="101"/>
  <c r="AN71" i="101" s="1"/>
  <c r="AH69" i="15"/>
  <c r="AQ69" i="15" s="1"/>
  <c r="AQ71" i="15" s="1"/>
  <c r="AZ3" i="15"/>
  <c r="AX13" i="15" s="1"/>
  <c r="S13" i="15" s="1"/>
  <c r="AC13" i="15" s="1"/>
  <c r="AB14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3" i="15"/>
  <c r="S43" i="15" s="1"/>
  <c r="AC43" i="15" s="1"/>
  <c r="AB44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6" i="15"/>
  <c r="S66" i="15" s="1"/>
  <c r="AC66" i="15" s="1"/>
  <c r="AB67" i="15" s="1"/>
  <c r="AX65" i="15"/>
  <c r="S65" i="15" s="1"/>
  <c r="AC65" i="15" s="1"/>
  <c r="AB66" i="15" s="1"/>
  <c r="AX64" i="15"/>
  <c r="S64" i="15" s="1"/>
  <c r="AC64" i="15" s="1"/>
  <c r="AB65" i="15" s="1"/>
  <c r="AX67" i="15"/>
  <c r="S67" i="15" s="1"/>
  <c r="AC67" i="15" s="1"/>
  <c r="AB68" i="15" s="1"/>
  <c r="AX68" i="15"/>
  <c r="S68" i="15" s="1"/>
  <c r="AC68" i="15" s="1"/>
  <c r="AB69" i="15" s="1"/>
  <c r="AR55" i="102"/>
  <c r="AH65" i="84"/>
  <c r="AQ65" i="84" s="1"/>
  <c r="Z61" i="18"/>
  <c r="AI61" i="10"/>
  <c r="AN61" i="10"/>
  <c r="AS32" i="101"/>
  <c r="AL32" i="101"/>
  <c r="AU32" i="101" s="1"/>
  <c r="Z66" i="96"/>
  <c r="AH68" i="104"/>
  <c r="AQ68" i="104" s="1"/>
  <c r="Y67" i="52"/>
  <c r="X67" i="52"/>
  <c r="AS15" i="101"/>
  <c r="AL15" i="101"/>
  <c r="AU15" i="101" s="1"/>
  <c r="AS33" i="101"/>
  <c r="AL33" i="101"/>
  <c r="AU33" i="101" s="1"/>
  <c r="AI68" i="93"/>
  <c r="AN68" i="93"/>
  <c r="AS41" i="101"/>
  <c r="AL41" i="101"/>
  <c r="AU41" i="101" s="1"/>
  <c r="AR58" i="43"/>
  <c r="AS52" i="101"/>
  <c r="AL52" i="101"/>
  <c r="AU52" i="101" s="1"/>
  <c r="AG66" i="20"/>
  <c r="AP66" i="20" s="1"/>
  <c r="AF66" i="20"/>
  <c r="AO66" i="20" s="1"/>
  <c r="AE66" i="20"/>
  <c r="W67" i="20"/>
  <c r="AJ69" i="46"/>
  <c r="AS69" i="46" s="1"/>
  <c r="AK69" i="46"/>
  <c r="AT69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J21" i="46"/>
  <c r="AK21" i="46"/>
  <c r="AT21" i="46" s="1"/>
  <c r="AK15" i="46"/>
  <c r="AT15" i="46" s="1"/>
  <c r="AJ15" i="46"/>
  <c r="AJ8" i="46"/>
  <c r="AK8" i="46"/>
  <c r="AT8" i="46" s="1"/>
  <c r="AE60" i="87"/>
  <c r="W61" i="87"/>
  <c r="AG60" i="87"/>
  <c r="AP60" i="87" s="1"/>
  <c r="AF60" i="87"/>
  <c r="AO60" i="87" s="1"/>
  <c r="Y65" i="86"/>
  <c r="X65" i="86"/>
  <c r="Z65" i="86" s="1"/>
  <c r="AR58" i="99"/>
  <c r="AJ5" i="101"/>
  <c r="AI69" i="46"/>
  <c r="AN69" i="46"/>
  <c r="AN71" i="46" s="1"/>
  <c r="AE62" i="55"/>
  <c r="AF62" i="55"/>
  <c r="AO62" i="55" s="1"/>
  <c r="W63" i="55"/>
  <c r="AG62" i="55"/>
  <c r="AP62" i="55" s="1"/>
  <c r="AR56" i="85"/>
  <c r="AI64" i="88"/>
  <c r="AN64" i="88"/>
  <c r="AS21" i="101"/>
  <c r="AL21" i="101"/>
  <c r="AU21" i="101" s="1"/>
  <c r="AJ4" i="101"/>
  <c r="AK4" i="101"/>
  <c r="AT4" i="101" s="1"/>
  <c r="AF62" i="83"/>
  <c r="AO62" i="83" s="1"/>
  <c r="AE62" i="83"/>
  <c r="AG62" i="83"/>
  <c r="AP62" i="83" s="1"/>
  <c r="W63" i="83"/>
  <c r="AL36" i="101"/>
  <c r="AU36" i="101" s="1"/>
  <c r="AS36" i="101"/>
  <c r="Z56" i="102"/>
  <c r="AJ18" i="101"/>
  <c r="AK18" i="101"/>
  <c r="AT18" i="101" s="1"/>
  <c r="AS50" i="101"/>
  <c r="AL50" i="101"/>
  <c r="AU50" i="101" s="1"/>
  <c r="AH62" i="49"/>
  <c r="AQ62" i="49" s="1"/>
  <c r="AG59" i="82"/>
  <c r="AP59" i="82" s="1"/>
  <c r="AE59" i="82"/>
  <c r="AF59" i="82"/>
  <c r="AO59" i="82" s="1"/>
  <c r="W60" i="82"/>
  <c r="AL4" i="32"/>
  <c r="AU4" i="32" s="1"/>
  <c r="AU71" i="32" s="1"/>
  <c r="C11" i="32" s="1"/>
  <c r="AS4" i="32"/>
  <c r="AS71" i="32" s="1"/>
  <c r="AS49" i="101"/>
  <c r="AL49" i="101"/>
  <c r="AU49" i="101" s="1"/>
  <c r="AE59" i="99"/>
  <c r="W60" i="99"/>
  <c r="AG59" i="99"/>
  <c r="AP59" i="99" s="1"/>
  <c r="AF59" i="99"/>
  <c r="AO59" i="99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W66" i="84"/>
  <c r="AF65" i="84"/>
  <c r="AO65" i="84" s="1"/>
  <c r="AG65" i="84"/>
  <c r="AP65" i="84" s="1"/>
  <c r="AE65" i="84"/>
  <c r="AH57" i="85"/>
  <c r="AQ57" i="85" s="1"/>
  <c r="AS44" i="101"/>
  <c r="AL44" i="101"/>
  <c r="AU44" i="101" s="1"/>
  <c r="Y66" i="51"/>
  <c r="X66" i="51"/>
  <c r="Z68" i="104"/>
  <c r="AI66" i="52"/>
  <c r="AN66" i="52"/>
  <c r="AS51" i="101"/>
  <c r="AL51" i="101"/>
  <c r="AU51" i="101" s="1"/>
  <c r="Y65" i="44"/>
  <c r="X65" i="44"/>
  <c r="AR68" i="15"/>
  <c r="AH63" i="54"/>
  <c r="AQ63" i="54" s="1"/>
  <c r="AR61" i="41"/>
  <c r="AS16" i="101"/>
  <c r="AL16" i="101"/>
  <c r="AU16" i="101" s="1"/>
  <c r="AS34" i="101"/>
  <c r="AL34" i="101"/>
  <c r="AU34" i="101" s="1"/>
  <c r="AH58" i="48"/>
  <c r="AQ58" i="48" s="1"/>
  <c r="AH65" i="95"/>
  <c r="AQ65" i="95" s="1"/>
  <c r="AH68" i="92"/>
  <c r="AQ68" i="92" s="1"/>
  <c r="AJ66" i="46"/>
  <c r="AK66" i="46"/>
  <c r="AT66" i="46" s="1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0" i="46"/>
  <c r="AT20" i="46" s="1"/>
  <c r="AJ20" i="46"/>
  <c r="AJ14" i="46"/>
  <c r="AK14" i="46"/>
  <c r="AT14" i="46" s="1"/>
  <c r="AK7" i="46"/>
  <c r="AT7" i="46" s="1"/>
  <c r="AJ7" i="46"/>
  <c r="AS35" i="101"/>
  <c r="AL35" i="101"/>
  <c r="AU35" i="101" s="1"/>
  <c r="AH65" i="100"/>
  <c r="AQ65" i="100" s="1"/>
  <c r="AR62" i="54"/>
  <c r="AJ23" i="101"/>
  <c r="AS53" i="101"/>
  <c r="AL53" i="101"/>
  <c r="AU53" i="101" s="1"/>
  <c r="AS48" i="101"/>
  <c r="AL48" i="101"/>
  <c r="AU48" i="101" s="1"/>
  <c r="AS56" i="101"/>
  <c r="AL56" i="101"/>
  <c r="AU56" i="101" s="1"/>
  <c r="AS26" i="101"/>
  <c r="AL26" i="101"/>
  <c r="AU26" i="101" s="1"/>
  <c r="AH65" i="45"/>
  <c r="AQ65" i="45" s="1"/>
  <c r="AS63" i="101"/>
  <c r="AL63" i="101"/>
  <c r="AU63" i="101" s="1"/>
  <c r="AS39" i="101"/>
  <c r="AL39" i="101"/>
  <c r="AU39" i="101" s="1"/>
  <c r="AR67" i="92"/>
  <c r="AK42" i="46"/>
  <c r="AT42" i="46" s="1"/>
  <c r="AH62" i="55"/>
  <c r="AQ62" i="55" s="1"/>
  <c r="AR64" i="45"/>
  <c r="AK24" i="101"/>
  <c r="AT24" i="101" s="1"/>
  <c r="AJ24" i="101"/>
  <c r="AS42" i="101"/>
  <c r="AL42" i="101"/>
  <c r="AU42" i="101" s="1"/>
  <c r="AS60" i="101"/>
  <c r="AL60" i="101"/>
  <c r="AU60" i="101" s="1"/>
  <c r="AS20" i="101"/>
  <c r="AL20" i="101"/>
  <c r="AU20" i="101" s="1"/>
  <c r="AK7" i="101"/>
  <c r="AT7" i="101" s="1"/>
  <c r="AJ7" i="101"/>
  <c r="AS37" i="101"/>
  <c r="AL37" i="101"/>
  <c r="AU37" i="101" s="1"/>
  <c r="AF56" i="94"/>
  <c r="AO56" i="94" s="1"/>
  <c r="AE56" i="94"/>
  <c r="AN56" i="94" s="1"/>
  <c r="W57" i="94"/>
  <c r="AG56" i="94"/>
  <c r="Y65" i="88"/>
  <c r="X65" i="88"/>
  <c r="AR64" i="100"/>
  <c r="Z57" i="85"/>
  <c r="AS8" i="101"/>
  <c r="AL8" i="101"/>
  <c r="AU8" i="101" s="1"/>
  <c r="Y69" i="93"/>
  <c r="X69" i="93"/>
  <c r="AI64" i="44"/>
  <c r="AN64" i="44"/>
  <c r="AI65" i="13"/>
  <c r="AN65" i="13"/>
  <c r="AR64" i="84"/>
  <c r="Z63" i="54"/>
  <c r="AL3" i="101"/>
  <c r="AU3" i="101" s="1"/>
  <c r="AS3" i="101"/>
  <c r="AS22" i="101"/>
  <c r="AL22" i="101"/>
  <c r="AU22" i="101" s="1"/>
  <c r="AS58" i="101"/>
  <c r="AL58" i="101"/>
  <c r="AU58" i="101" s="1"/>
  <c r="AI60" i="11"/>
  <c r="AN60" i="11"/>
  <c r="Z58" i="48"/>
  <c r="Z65" i="95"/>
  <c r="Z68" i="92"/>
  <c r="AK67" i="46"/>
  <c r="AT67" i="46" s="1"/>
  <c r="AJ67" i="46"/>
  <c r="AK61" i="46"/>
  <c r="AT61" i="46" s="1"/>
  <c r="AJ55" i="46"/>
  <c r="AK55" i="46"/>
  <c r="AT55" i="46" s="1"/>
  <c r="AK49" i="46"/>
  <c r="AT49" i="46" s="1"/>
  <c r="AJ49" i="46"/>
  <c r="AJ37" i="46"/>
  <c r="AK37" i="46"/>
  <c r="AT37" i="46" s="1"/>
  <c r="AK31" i="46"/>
  <c r="AT31" i="46" s="1"/>
  <c r="AJ31" i="46"/>
  <c r="AK25" i="46"/>
  <c r="AT25" i="46" s="1"/>
  <c r="AK19" i="46"/>
  <c r="AT19" i="46" s="1"/>
  <c r="AJ19" i="46"/>
  <c r="AK12" i="46"/>
  <c r="AT12" i="46" s="1"/>
  <c r="AJ12" i="46"/>
  <c r="AI68" i="47"/>
  <c r="AN68" i="47"/>
  <c r="AR67" i="104"/>
  <c r="AJ11" i="101"/>
  <c r="AS59" i="101"/>
  <c r="AL59" i="101"/>
  <c r="AU59" i="101" s="1"/>
  <c r="Y59" i="90"/>
  <c r="X59" i="90"/>
  <c r="AJ5" i="46" l="1"/>
  <c r="AJ43" i="46"/>
  <c r="AJ42" i="46"/>
  <c r="AK48" i="46"/>
  <c r="AT48" i="46" s="1"/>
  <c r="AJ27" i="46"/>
  <c r="AK63" i="46"/>
  <c r="AT63" i="46" s="1"/>
  <c r="AX44" i="15"/>
  <c r="S44" i="15" s="1"/>
  <c r="AC44" i="15" s="1"/>
  <c r="AB45" i="15" s="1"/>
  <c r="AX38" i="15"/>
  <c r="S38" i="15" s="1"/>
  <c r="AC38" i="15" s="1"/>
  <c r="AB39" i="15" s="1"/>
  <c r="AX32" i="15"/>
  <c r="S32" i="15" s="1"/>
  <c r="AC32" i="15" s="1"/>
  <c r="AB33" i="15" s="1"/>
  <c r="AX26" i="15"/>
  <c r="S26" i="15" s="1"/>
  <c r="AC26" i="15" s="1"/>
  <c r="AB27" i="15" s="1"/>
  <c r="AX20" i="15"/>
  <c r="S20" i="15" s="1"/>
  <c r="AC20" i="15" s="1"/>
  <c r="AB21" i="15" s="1"/>
  <c r="AX14" i="15"/>
  <c r="S14" i="15" s="1"/>
  <c r="AC14" i="15" s="1"/>
  <c r="AB15" i="15" s="1"/>
  <c r="AK15" i="15" s="1"/>
  <c r="AT15" i="15" s="1"/>
  <c r="AX6" i="15"/>
  <c r="S6" i="15" s="1"/>
  <c r="AC6" i="15" s="1"/>
  <c r="AB7" i="15" s="1"/>
  <c r="AJ25" i="46"/>
  <c r="AX37" i="15"/>
  <c r="S37" i="15" s="1"/>
  <c r="AC37" i="15" s="1"/>
  <c r="AB38" i="15" s="1"/>
  <c r="AX31" i="15"/>
  <c r="S31" i="15" s="1"/>
  <c r="AC31" i="15" s="1"/>
  <c r="AB32" i="15" s="1"/>
  <c r="AX25" i="15"/>
  <c r="S25" i="15" s="1"/>
  <c r="AC25" i="15" s="1"/>
  <c r="AB26" i="15" s="1"/>
  <c r="AX19" i="15"/>
  <c r="S19" i="15" s="1"/>
  <c r="AC19" i="15" s="1"/>
  <c r="AB20" i="15" s="1"/>
  <c r="AK20" i="15" s="1"/>
  <c r="AT20" i="15" s="1"/>
  <c r="AX12" i="15"/>
  <c r="S12" i="15" s="1"/>
  <c r="AC12" i="15" s="1"/>
  <c r="AB13" i="15" s="1"/>
  <c r="AX5" i="15"/>
  <c r="S5" i="15" s="1"/>
  <c r="AC5" i="15" s="1"/>
  <c r="AB6" i="15" s="1"/>
  <c r="AF62" i="49"/>
  <c r="AO62" i="49" s="1"/>
  <c r="AJ61" i="46"/>
  <c r="AJ26" i="46"/>
  <c r="AK62" i="46"/>
  <c r="AT62" i="46" s="1"/>
  <c r="AX42" i="15"/>
  <c r="S42" i="15" s="1"/>
  <c r="AC42" i="15" s="1"/>
  <c r="AB43" i="15" s="1"/>
  <c r="AX36" i="15"/>
  <c r="S36" i="15" s="1"/>
  <c r="AC36" i="15" s="1"/>
  <c r="AB37" i="15" s="1"/>
  <c r="AX30" i="15"/>
  <c r="S30" i="15" s="1"/>
  <c r="AC30" i="15" s="1"/>
  <c r="AB31" i="15" s="1"/>
  <c r="AX24" i="15"/>
  <c r="S24" i="15" s="1"/>
  <c r="AC24" i="15" s="1"/>
  <c r="AB25" i="15" s="1"/>
  <c r="AX18" i="15"/>
  <c r="S18" i="15" s="1"/>
  <c r="AC18" i="15" s="1"/>
  <c r="AB19" i="15" s="1"/>
  <c r="AX11" i="15"/>
  <c r="S11" i="15" s="1"/>
  <c r="AC11" i="15" s="1"/>
  <c r="AB12" i="15" s="1"/>
  <c r="AK12" i="15" s="1"/>
  <c r="AT12" i="15" s="1"/>
  <c r="AX3" i="15"/>
  <c r="S3" i="15" s="1"/>
  <c r="AC3" i="15" s="1"/>
  <c r="AE62" i="49"/>
  <c r="Z65" i="88"/>
  <c r="AG65" i="88"/>
  <c r="AP65" i="88" s="1"/>
  <c r="AF65" i="88"/>
  <c r="AO65" i="88" s="1"/>
  <c r="AE65" i="88"/>
  <c r="W66" i="88"/>
  <c r="W62" i="103"/>
  <c r="AG61" i="103"/>
  <c r="AP61" i="103" s="1"/>
  <c r="AF61" i="103"/>
  <c r="AO61" i="103" s="1"/>
  <c r="AE61" i="103"/>
  <c r="W62" i="11"/>
  <c r="AG61" i="11"/>
  <c r="AP61" i="11" s="1"/>
  <c r="AF61" i="11"/>
  <c r="AO61" i="11" s="1"/>
  <c r="AE61" i="11"/>
  <c r="AH69" i="93"/>
  <c r="AQ69" i="93" s="1"/>
  <c r="AQ71" i="93" s="1"/>
  <c r="AX3" i="93"/>
  <c r="S3" i="93" s="1"/>
  <c r="AC3" i="93" s="1"/>
  <c r="AX4" i="93"/>
  <c r="S4" i="93" s="1"/>
  <c r="AC4" i="93" s="1"/>
  <c r="AB5" i="93" s="1"/>
  <c r="AX5" i="93"/>
  <c r="S5" i="93" s="1"/>
  <c r="AC5" i="93" s="1"/>
  <c r="AB6" i="93" s="1"/>
  <c r="AZ3" i="93"/>
  <c r="AX10" i="93" s="1"/>
  <c r="S10" i="93" s="1"/>
  <c r="AC10" i="93" s="1"/>
  <c r="AB11" i="93" s="1"/>
  <c r="AX7" i="93"/>
  <c r="S7" i="93" s="1"/>
  <c r="AC7" i="93" s="1"/>
  <c r="AB8" i="93" s="1"/>
  <c r="AX8" i="93"/>
  <c r="S8" i="93" s="1"/>
  <c r="AC8" i="93" s="1"/>
  <c r="AB9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3" i="93"/>
  <c r="S13" i="93" s="1"/>
  <c r="AC13" i="93" s="1"/>
  <c r="AB14" i="93" s="1"/>
  <c r="AX14" i="93"/>
  <c r="S14" i="93" s="1"/>
  <c r="AC14" i="93" s="1"/>
  <c r="AB15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4" i="93"/>
  <c r="S64" i="93" s="1"/>
  <c r="AC64" i="93" s="1"/>
  <c r="AB65" i="93" s="1"/>
  <c r="AX67" i="93"/>
  <c r="S67" i="93" s="1"/>
  <c r="AC67" i="93" s="1"/>
  <c r="AB68" i="93" s="1"/>
  <c r="AX66" i="93"/>
  <c r="S66" i="93" s="1"/>
  <c r="AC66" i="93" s="1"/>
  <c r="AB67" i="93" s="1"/>
  <c r="AX65" i="93"/>
  <c r="S65" i="93" s="1"/>
  <c r="AC65" i="93" s="1"/>
  <c r="AB66" i="93" s="1"/>
  <c r="AX68" i="93"/>
  <c r="S68" i="93" s="1"/>
  <c r="AC68" i="93" s="1"/>
  <c r="AB69" i="93" s="1"/>
  <c r="AK38" i="15"/>
  <c r="AT38" i="15" s="1"/>
  <c r="AJ38" i="15"/>
  <c r="AK7" i="15"/>
  <c r="AT7" i="15" s="1"/>
  <c r="AS22" i="46"/>
  <c r="AL22" i="46"/>
  <c r="AU22" i="46" s="1"/>
  <c r="AR65" i="51"/>
  <c r="AE59" i="43"/>
  <c r="AF59" i="43"/>
  <c r="AO59" i="43" s="1"/>
  <c r="W60" i="43"/>
  <c r="AG59" i="43"/>
  <c r="AP59" i="43" s="1"/>
  <c r="AS18" i="46"/>
  <c r="AL18" i="46"/>
  <c r="AU18" i="46" s="1"/>
  <c r="AH60" i="42"/>
  <c r="AQ60" i="42" s="1"/>
  <c r="AS59" i="46"/>
  <c r="AL59" i="46"/>
  <c r="AU59" i="46" s="1"/>
  <c r="AS62" i="46"/>
  <c r="AI69" i="15"/>
  <c r="AN69" i="15"/>
  <c r="AN71" i="15" s="1"/>
  <c r="AS48" i="46"/>
  <c r="AL48" i="46"/>
  <c r="AU48" i="46" s="1"/>
  <c r="Y63" i="55"/>
  <c r="X63" i="55"/>
  <c r="AS15" i="46"/>
  <c r="AL15" i="46"/>
  <c r="AU15" i="46" s="1"/>
  <c r="AS33" i="46"/>
  <c r="AL33" i="46"/>
  <c r="AU33" i="46" s="1"/>
  <c r="AL51" i="46"/>
  <c r="AU51" i="46" s="1"/>
  <c r="AS51" i="46"/>
  <c r="AJ65" i="15"/>
  <c r="AK65" i="15"/>
  <c r="AT65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K19" i="15"/>
  <c r="AT19" i="15" s="1"/>
  <c r="AK6" i="15"/>
  <c r="AT6" i="15" s="1"/>
  <c r="AJ6" i="15"/>
  <c r="AR69" i="101"/>
  <c r="AR71" i="101" s="1"/>
  <c r="AL69" i="101"/>
  <c r="AU69" i="101" s="1"/>
  <c r="AS6" i="101"/>
  <c r="AL6" i="101"/>
  <c r="AU6" i="101" s="1"/>
  <c r="AS40" i="46"/>
  <c r="AL40" i="46"/>
  <c r="AU40" i="46" s="1"/>
  <c r="AE57" i="35"/>
  <c r="AG57" i="35"/>
  <c r="AP57" i="35" s="1"/>
  <c r="AF57" i="35"/>
  <c r="AO57" i="35" s="1"/>
  <c r="W58" i="35"/>
  <c r="AH62" i="10"/>
  <c r="AQ62" i="10" s="1"/>
  <c r="Z60" i="42"/>
  <c r="AJ4" i="46"/>
  <c r="AK4" i="46"/>
  <c r="AT4" i="46" s="1"/>
  <c r="AS23" i="46"/>
  <c r="AL23" i="46"/>
  <c r="AU23" i="46" s="1"/>
  <c r="AH62" i="91"/>
  <c r="AQ62" i="91" s="1"/>
  <c r="AS11" i="46"/>
  <c r="AL11" i="46"/>
  <c r="AU11" i="46" s="1"/>
  <c r="AS65" i="46"/>
  <c r="AL65" i="46"/>
  <c r="AU65" i="46" s="1"/>
  <c r="AI62" i="49"/>
  <c r="AN62" i="49"/>
  <c r="Y66" i="100"/>
  <c r="X66" i="100"/>
  <c r="AI56" i="50"/>
  <c r="AN56" i="50"/>
  <c r="AF68" i="92"/>
  <c r="AO68" i="92" s="1"/>
  <c r="AG68" i="92"/>
  <c r="AP68" i="92" s="1"/>
  <c r="AE68" i="92"/>
  <c r="W69" i="92"/>
  <c r="AS7" i="101"/>
  <c r="AL7" i="101"/>
  <c r="AU7" i="101" s="1"/>
  <c r="Y66" i="84"/>
  <c r="X66" i="84"/>
  <c r="AS8" i="46"/>
  <c r="AL8" i="46"/>
  <c r="AU8" i="46" s="1"/>
  <c r="AJ50" i="15"/>
  <c r="AK50" i="15"/>
  <c r="AT50" i="15" s="1"/>
  <c r="AJ20" i="15"/>
  <c r="AL58" i="46"/>
  <c r="AU58" i="46" s="1"/>
  <c r="AS58" i="46"/>
  <c r="AS3" i="46"/>
  <c r="AL3" i="46"/>
  <c r="AU3" i="46" s="1"/>
  <c r="AS41" i="46"/>
  <c r="AL41" i="46"/>
  <c r="AU41" i="46" s="1"/>
  <c r="AH61" i="103"/>
  <c r="AQ61" i="103" s="1"/>
  <c r="AH65" i="44"/>
  <c r="AQ65" i="44" s="1"/>
  <c r="AR66" i="52"/>
  <c r="Y60" i="99"/>
  <c r="X60" i="99"/>
  <c r="Y63" i="83"/>
  <c r="X63" i="83"/>
  <c r="AT71" i="101"/>
  <c r="AR64" i="88"/>
  <c r="AH67" i="52"/>
  <c r="AQ67" i="52" s="1"/>
  <c r="AR61" i="10"/>
  <c r="AJ66" i="15"/>
  <c r="AK66" i="15"/>
  <c r="AT66" i="15" s="1"/>
  <c r="AJ60" i="15"/>
  <c r="AK60" i="15"/>
  <c r="AT60" i="15" s="1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B4" i="15"/>
  <c r="AJ3" i="15"/>
  <c r="Y65" i="16"/>
  <c r="X65" i="16"/>
  <c r="Z65" i="16" s="1"/>
  <c r="AS54" i="46"/>
  <c r="AL54" i="46"/>
  <c r="AU54" i="46" s="1"/>
  <c r="AR58" i="90"/>
  <c r="AS9" i="46"/>
  <c r="AL9" i="46"/>
  <c r="AU9" i="46" s="1"/>
  <c r="AS28" i="46"/>
  <c r="AL28" i="46"/>
  <c r="AU28" i="46" s="1"/>
  <c r="AL46" i="46"/>
  <c r="AU46" i="46" s="1"/>
  <c r="AS46" i="46"/>
  <c r="AI67" i="53"/>
  <c r="AN67" i="53"/>
  <c r="AS30" i="46"/>
  <c r="AL30" i="46"/>
  <c r="AU30" i="46" s="1"/>
  <c r="AF62" i="10"/>
  <c r="AO62" i="10" s="1"/>
  <c r="AG62" i="10"/>
  <c r="AP62" i="10" s="1"/>
  <c r="W63" i="10"/>
  <c r="AE62" i="10"/>
  <c r="AS10" i="46"/>
  <c r="AL10" i="46"/>
  <c r="AU10" i="46" s="1"/>
  <c r="AF62" i="91"/>
  <c r="AO62" i="91" s="1"/>
  <c r="AG62" i="91"/>
  <c r="AP62" i="91" s="1"/>
  <c r="W63" i="91"/>
  <c r="AE62" i="91"/>
  <c r="Y63" i="49"/>
  <c r="X63" i="49"/>
  <c r="AI65" i="100"/>
  <c r="AN65" i="100"/>
  <c r="AS63" i="46"/>
  <c r="AJ62" i="15"/>
  <c r="AK62" i="15"/>
  <c r="AT62" i="15" s="1"/>
  <c r="AK32" i="15"/>
  <c r="AT32" i="15" s="1"/>
  <c r="AJ32" i="15"/>
  <c r="AI65" i="45"/>
  <c r="AN65" i="45"/>
  <c r="AR68" i="47"/>
  <c r="AE65" i="95"/>
  <c r="AF65" i="95"/>
  <c r="AO65" i="95" s="1"/>
  <c r="AG65" i="95"/>
  <c r="AP65" i="95" s="1"/>
  <c r="W66" i="95"/>
  <c r="Y57" i="94"/>
  <c r="X57" i="94"/>
  <c r="W59" i="48"/>
  <c r="AE58" i="48"/>
  <c r="AG58" i="48"/>
  <c r="AP58" i="48" s="1"/>
  <c r="AF58" i="48"/>
  <c r="AO58" i="48" s="1"/>
  <c r="AS23" i="101"/>
  <c r="AL23" i="101"/>
  <c r="AU23" i="101" s="1"/>
  <c r="AS32" i="46"/>
  <c r="AL32" i="46"/>
  <c r="AU32" i="46" s="1"/>
  <c r="AS11" i="101"/>
  <c r="AL11" i="101"/>
  <c r="AU11" i="101" s="1"/>
  <c r="AS25" i="46"/>
  <c r="AL25" i="46"/>
  <c r="AU25" i="46" s="1"/>
  <c r="AS61" i="46"/>
  <c r="AL61" i="46"/>
  <c r="AU61" i="46" s="1"/>
  <c r="AR65" i="13"/>
  <c r="AS14" i="46"/>
  <c r="AL14" i="46"/>
  <c r="AU14" i="46" s="1"/>
  <c r="AS50" i="46"/>
  <c r="AL50" i="46"/>
  <c r="AU50" i="46" s="1"/>
  <c r="AS66" i="46"/>
  <c r="AL66" i="46"/>
  <c r="AU66" i="46" s="1"/>
  <c r="Z65" i="44"/>
  <c r="AE68" i="104"/>
  <c r="W69" i="104"/>
  <c r="AF68" i="104"/>
  <c r="AO68" i="104" s="1"/>
  <c r="AG68" i="104"/>
  <c r="AP68" i="104" s="1"/>
  <c r="AI65" i="84"/>
  <c r="AN65" i="84"/>
  <c r="AI59" i="99"/>
  <c r="AR59" i="99" s="1"/>
  <c r="AN59" i="99"/>
  <c r="Y60" i="82"/>
  <c r="X60" i="82"/>
  <c r="AS18" i="101"/>
  <c r="AL18" i="101"/>
  <c r="AU18" i="101" s="1"/>
  <c r="AL4" i="101"/>
  <c r="AU4" i="101" s="1"/>
  <c r="AS4" i="101"/>
  <c r="AI62" i="55"/>
  <c r="AN62" i="55"/>
  <c r="AH65" i="86"/>
  <c r="AQ65" i="86" s="1"/>
  <c r="Y61" i="87"/>
  <c r="X61" i="87"/>
  <c r="AS39" i="46"/>
  <c r="AL39" i="46"/>
  <c r="AU39" i="46" s="1"/>
  <c r="AR68" i="93"/>
  <c r="Z67" i="52"/>
  <c r="AG61" i="18"/>
  <c r="AP61" i="18" s="1"/>
  <c r="W62" i="18"/>
  <c r="AF61" i="18"/>
  <c r="AO61" i="18" s="1"/>
  <c r="AE61" i="18"/>
  <c r="AJ67" i="15"/>
  <c r="AK67" i="15"/>
  <c r="AT67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J23" i="15"/>
  <c r="AK23" i="15"/>
  <c r="AT23" i="15" s="1"/>
  <c r="AJ17" i="15"/>
  <c r="AK17" i="15"/>
  <c r="AT17" i="15" s="1"/>
  <c r="AK10" i="15"/>
  <c r="AT10" i="15" s="1"/>
  <c r="AJ10" i="15"/>
  <c r="AX4" i="15"/>
  <c r="S4" i="15" s="1"/>
  <c r="AC4" i="15" s="1"/>
  <c r="AB5" i="15" s="1"/>
  <c r="AI64" i="16"/>
  <c r="AN64" i="16"/>
  <c r="AS64" i="46"/>
  <c r="AL64" i="46"/>
  <c r="AU64" i="46" s="1"/>
  <c r="AR64" i="86"/>
  <c r="AH69" i="47"/>
  <c r="AQ69" i="47" s="1"/>
  <c r="AQ71" i="47" s="1"/>
  <c r="AZ3" i="47"/>
  <c r="AX12" i="47" s="1"/>
  <c r="S12" i="47" s="1"/>
  <c r="AC12" i="47" s="1"/>
  <c r="AB13" i="47" s="1"/>
  <c r="AX6" i="47"/>
  <c r="S6" i="47" s="1"/>
  <c r="AC6" i="47" s="1"/>
  <c r="AB7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S29" i="46"/>
  <c r="AL29" i="46"/>
  <c r="AU29" i="46" s="1"/>
  <c r="AS47" i="46"/>
  <c r="AL47" i="46"/>
  <c r="AU47" i="46" s="1"/>
  <c r="AS68" i="46"/>
  <c r="AL68" i="46"/>
  <c r="AU68" i="46" s="1"/>
  <c r="AH66" i="13"/>
  <c r="AQ66" i="13" s="1"/>
  <c r="AS24" i="46"/>
  <c r="AL24" i="46"/>
  <c r="AU24" i="46" s="1"/>
  <c r="Y59" i="98"/>
  <c r="X59" i="98"/>
  <c r="AS19" i="46"/>
  <c r="AL19" i="46"/>
  <c r="AU19" i="46" s="1"/>
  <c r="AS42" i="46"/>
  <c r="AL42" i="46"/>
  <c r="AU42" i="46" s="1"/>
  <c r="AS7" i="46"/>
  <c r="AL7" i="46"/>
  <c r="AU7" i="46" s="1"/>
  <c r="AJ56" i="15"/>
  <c r="AK56" i="15"/>
  <c r="AT56" i="15" s="1"/>
  <c r="AJ26" i="15"/>
  <c r="AK26" i="15"/>
  <c r="AT26" i="15" s="1"/>
  <c r="AS13" i="46"/>
  <c r="AL13" i="46"/>
  <c r="AU13" i="46" s="1"/>
  <c r="Y57" i="50"/>
  <c r="Z57" i="50" s="1"/>
  <c r="X57" i="50"/>
  <c r="AS55" i="46"/>
  <c r="AL55" i="46"/>
  <c r="AU55" i="46" s="1"/>
  <c r="Z69" i="93"/>
  <c r="AS43" i="46"/>
  <c r="AL43" i="46"/>
  <c r="AU43" i="46" s="1"/>
  <c r="AH59" i="90"/>
  <c r="AQ59" i="90" s="1"/>
  <c r="AS12" i="46"/>
  <c r="AL12" i="46"/>
  <c r="AU12" i="46" s="1"/>
  <c r="AS49" i="46"/>
  <c r="AL49" i="46"/>
  <c r="AU49" i="46" s="1"/>
  <c r="AS67" i="46"/>
  <c r="AL67" i="46"/>
  <c r="AU67" i="46" s="1"/>
  <c r="AR60" i="11"/>
  <c r="AS20" i="46"/>
  <c r="AL20" i="46"/>
  <c r="AU20" i="46" s="1"/>
  <c r="AS38" i="46"/>
  <c r="AL38" i="46"/>
  <c r="AU38" i="46" s="1"/>
  <c r="AH66" i="51"/>
  <c r="AQ66" i="51" s="1"/>
  <c r="W57" i="102"/>
  <c r="AG56" i="102"/>
  <c r="AP56" i="102" s="1"/>
  <c r="AF56" i="102"/>
  <c r="AO56" i="102" s="1"/>
  <c r="AE56" i="102"/>
  <c r="AI62" i="83"/>
  <c r="AN62" i="83"/>
  <c r="AE65" i="86"/>
  <c r="W66" i="86"/>
  <c r="AG65" i="86"/>
  <c r="AP65" i="86" s="1"/>
  <c r="AF65" i="86"/>
  <c r="AO65" i="86" s="1"/>
  <c r="AI60" i="87"/>
  <c r="AN60" i="87"/>
  <c r="AS21" i="46"/>
  <c r="AL21" i="46"/>
  <c r="AU21" i="46" s="1"/>
  <c r="AS57" i="46"/>
  <c r="AL57" i="46"/>
  <c r="AU57" i="46" s="1"/>
  <c r="Y67" i="20"/>
  <c r="X67" i="20"/>
  <c r="W67" i="96"/>
  <c r="AE66" i="96"/>
  <c r="AF66" i="96"/>
  <c r="AO66" i="96" s="1"/>
  <c r="AG66" i="96"/>
  <c r="AP66" i="96" s="1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J22" i="15"/>
  <c r="AJ16" i="15"/>
  <c r="AK16" i="15"/>
  <c r="AT16" i="15" s="1"/>
  <c r="AJ9" i="15"/>
  <c r="AK9" i="15"/>
  <c r="AT9" i="15" s="1"/>
  <c r="AK14" i="15"/>
  <c r="AT14" i="15" s="1"/>
  <c r="AR59" i="42"/>
  <c r="AS16" i="46"/>
  <c r="AL16" i="46"/>
  <c r="AU16" i="46" s="1"/>
  <c r="AS52" i="46"/>
  <c r="AL52" i="46"/>
  <c r="AU52" i="46" s="1"/>
  <c r="AS6" i="46"/>
  <c r="AL6" i="46"/>
  <c r="AU6" i="46" s="1"/>
  <c r="AS60" i="46"/>
  <c r="AL60" i="46"/>
  <c r="AU60" i="46" s="1"/>
  <c r="AS17" i="101"/>
  <c r="AL17" i="101"/>
  <c r="AU17" i="101" s="1"/>
  <c r="Z69" i="47"/>
  <c r="AH61" i="11"/>
  <c r="AQ61" i="11" s="1"/>
  <c r="Z66" i="13"/>
  <c r="AS13" i="101"/>
  <c r="AL13" i="101"/>
  <c r="AU13" i="101" s="1"/>
  <c r="Y66" i="45"/>
  <c r="X66" i="45"/>
  <c r="Z66" i="45" s="1"/>
  <c r="AI56" i="94"/>
  <c r="AP56" i="94"/>
  <c r="AS26" i="46"/>
  <c r="AL26" i="46"/>
  <c r="AU26" i="46" s="1"/>
  <c r="AS44" i="46"/>
  <c r="AL44" i="46"/>
  <c r="AU44" i="46" s="1"/>
  <c r="AS5" i="101"/>
  <c r="AL5" i="101"/>
  <c r="AU5" i="101" s="1"/>
  <c r="AK68" i="15"/>
  <c r="AT68" i="15" s="1"/>
  <c r="AJ68" i="15"/>
  <c r="AK44" i="15"/>
  <c r="AT44" i="15" s="1"/>
  <c r="AJ44" i="15"/>
  <c r="AJ13" i="15"/>
  <c r="AK13" i="15"/>
  <c r="AT13" i="15" s="1"/>
  <c r="AS37" i="46"/>
  <c r="AL37" i="46"/>
  <c r="AU37" i="46" s="1"/>
  <c r="AS5" i="46"/>
  <c r="AL5" i="46"/>
  <c r="AU5" i="46" s="1"/>
  <c r="AH65" i="88"/>
  <c r="AQ65" i="88" s="1"/>
  <c r="AS24" i="101"/>
  <c r="AL24" i="101"/>
  <c r="AU24" i="101" s="1"/>
  <c r="AS31" i="46"/>
  <c r="AL31" i="46"/>
  <c r="AU31" i="46" s="1"/>
  <c r="Z59" i="90"/>
  <c r="AE63" i="54"/>
  <c r="W64" i="54"/>
  <c r="AG63" i="54"/>
  <c r="AP63" i="54" s="1"/>
  <c r="AF63" i="54"/>
  <c r="AO63" i="54" s="1"/>
  <c r="AR64" i="44"/>
  <c r="W58" i="85"/>
  <c r="AE57" i="85"/>
  <c r="AG57" i="85"/>
  <c r="AP57" i="85" s="1"/>
  <c r="AF57" i="85"/>
  <c r="AO57" i="85" s="1"/>
  <c r="AS56" i="46"/>
  <c r="AL56" i="46"/>
  <c r="AU56" i="46" s="1"/>
  <c r="Z66" i="51"/>
  <c r="AI59" i="82"/>
  <c r="AN59" i="82"/>
  <c r="AR69" i="46"/>
  <c r="AR71" i="46" s="1"/>
  <c r="AL69" i="46"/>
  <c r="AU69" i="46" s="1"/>
  <c r="AS27" i="46"/>
  <c r="AL27" i="46"/>
  <c r="AU27" i="46" s="1"/>
  <c r="AS45" i="46"/>
  <c r="AL45" i="46"/>
  <c r="AU45" i="46" s="1"/>
  <c r="AI66" i="20"/>
  <c r="AN66" i="20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X7" i="15"/>
  <c r="S7" i="15" s="1"/>
  <c r="AC7" i="15" s="1"/>
  <c r="AB8" i="15" s="1"/>
  <c r="AS12" i="101"/>
  <c r="AL12" i="101"/>
  <c r="AU12" i="101" s="1"/>
  <c r="AR60" i="103"/>
  <c r="AS34" i="46"/>
  <c r="AL34" i="46"/>
  <c r="AU34" i="46" s="1"/>
  <c r="AR61" i="91"/>
  <c r="AS25" i="101"/>
  <c r="AL25" i="101"/>
  <c r="AU25" i="101" s="1"/>
  <c r="Y68" i="53"/>
  <c r="X68" i="53"/>
  <c r="W63" i="41"/>
  <c r="AE62" i="41"/>
  <c r="AF62" i="41"/>
  <c r="AO62" i="41" s="1"/>
  <c r="AG62" i="41"/>
  <c r="AP62" i="41" s="1"/>
  <c r="AS17" i="46"/>
  <c r="AL17" i="46"/>
  <c r="AU17" i="46" s="1"/>
  <c r="AS35" i="46"/>
  <c r="AL35" i="46"/>
  <c r="AU35" i="46" s="1"/>
  <c r="AS53" i="46"/>
  <c r="AL53" i="46"/>
  <c r="AU53" i="46" s="1"/>
  <c r="AS19" i="101"/>
  <c r="AL19" i="101"/>
  <c r="AU19" i="101" s="1"/>
  <c r="AS36" i="46"/>
  <c r="AL36" i="46"/>
  <c r="AU36" i="46" s="1"/>
  <c r="AI58" i="98"/>
  <c r="AN58" i="98"/>
  <c r="AL63" i="46" l="1"/>
  <c r="AU63" i="46" s="1"/>
  <c r="AJ12" i="15"/>
  <c r="AJ14" i="15"/>
  <c r="AJ15" i="15"/>
  <c r="AX62" i="47"/>
  <c r="S62" i="47" s="1"/>
  <c r="AC62" i="47" s="1"/>
  <c r="AB63" i="47" s="1"/>
  <c r="AX50" i="47"/>
  <c r="S50" i="47" s="1"/>
  <c r="AC50" i="47" s="1"/>
  <c r="AB51" i="47" s="1"/>
  <c r="AX38" i="47"/>
  <c r="S38" i="47" s="1"/>
  <c r="AC38" i="47" s="1"/>
  <c r="AB39" i="47" s="1"/>
  <c r="AX26" i="47"/>
  <c r="S26" i="47" s="1"/>
  <c r="AC26" i="47" s="1"/>
  <c r="AB27" i="47" s="1"/>
  <c r="AX14" i="47"/>
  <c r="S14" i="47" s="1"/>
  <c r="AC14" i="47" s="1"/>
  <c r="AB15" i="47" s="1"/>
  <c r="AX61" i="47"/>
  <c r="S61" i="47" s="1"/>
  <c r="AC61" i="47" s="1"/>
  <c r="AB62" i="47" s="1"/>
  <c r="AX49" i="47"/>
  <c r="S49" i="47" s="1"/>
  <c r="AC49" i="47" s="1"/>
  <c r="AB50" i="47" s="1"/>
  <c r="AK50" i="47" s="1"/>
  <c r="AT50" i="47" s="1"/>
  <c r="AX37" i="47"/>
  <c r="S37" i="47" s="1"/>
  <c r="AC37" i="47" s="1"/>
  <c r="AB38" i="47" s="1"/>
  <c r="AX25" i="47"/>
  <c r="S25" i="47" s="1"/>
  <c r="AC25" i="47" s="1"/>
  <c r="AB26" i="47" s="1"/>
  <c r="AX13" i="47"/>
  <c r="S13" i="47" s="1"/>
  <c r="AC13" i="47" s="1"/>
  <c r="AB14" i="47" s="1"/>
  <c r="AT71" i="46"/>
  <c r="AL62" i="46"/>
  <c r="AU62" i="46" s="1"/>
  <c r="AX6" i="93"/>
  <c r="S6" i="93" s="1"/>
  <c r="AC6" i="93" s="1"/>
  <c r="AB7" i="93" s="1"/>
  <c r="AJ7" i="93" s="1"/>
  <c r="AS71" i="101"/>
  <c r="AX60" i="47"/>
  <c r="S60" i="47" s="1"/>
  <c r="AC60" i="47" s="1"/>
  <c r="AB61" i="47" s="1"/>
  <c r="AX48" i="47"/>
  <c r="S48" i="47" s="1"/>
  <c r="AC48" i="47" s="1"/>
  <c r="AB49" i="47" s="1"/>
  <c r="AX36" i="47"/>
  <c r="S36" i="47" s="1"/>
  <c r="AC36" i="47" s="1"/>
  <c r="AB37" i="47" s="1"/>
  <c r="AX24" i="47"/>
  <c r="S24" i="47" s="1"/>
  <c r="AC24" i="47" s="1"/>
  <c r="AB25" i="47" s="1"/>
  <c r="AX11" i="47"/>
  <c r="S11" i="47" s="1"/>
  <c r="AC11" i="47" s="1"/>
  <c r="AB12" i="47" s="1"/>
  <c r="AJ12" i="47" s="1"/>
  <c r="AJ19" i="15"/>
  <c r="AU71" i="101"/>
  <c r="C11" i="101" s="1"/>
  <c r="F45" i="57" s="1"/>
  <c r="AX7" i="47"/>
  <c r="S7" i="47" s="1"/>
  <c r="AC7" i="47" s="1"/>
  <c r="AB8" i="47" s="1"/>
  <c r="Z63" i="49"/>
  <c r="W64" i="49" s="1"/>
  <c r="AE63" i="49"/>
  <c r="AF63" i="49"/>
  <c r="AO63" i="49" s="1"/>
  <c r="AG63" i="49"/>
  <c r="AP63" i="49" s="1"/>
  <c r="AE66" i="45"/>
  <c r="W67" i="45"/>
  <c r="AF66" i="45"/>
  <c r="AO66" i="45" s="1"/>
  <c r="AG66" i="45"/>
  <c r="AP66" i="45" s="1"/>
  <c r="AG66" i="51"/>
  <c r="AP66" i="51" s="1"/>
  <c r="AE66" i="51"/>
  <c r="AF66" i="51"/>
  <c r="AO66" i="51" s="1"/>
  <c r="W67" i="51"/>
  <c r="AS16" i="15"/>
  <c r="AL16" i="15"/>
  <c r="AU16" i="15" s="1"/>
  <c r="Y57" i="102"/>
  <c r="X57" i="102"/>
  <c r="AK51" i="47"/>
  <c r="AT51" i="47" s="1"/>
  <c r="AK21" i="47"/>
  <c r="AT21" i="47" s="1"/>
  <c r="AR67" i="53"/>
  <c r="AK29" i="93"/>
  <c r="AT29" i="93" s="1"/>
  <c r="AJ29" i="93"/>
  <c r="AS40" i="15"/>
  <c r="AL40" i="15"/>
  <c r="AU40" i="15" s="1"/>
  <c r="AS56" i="15"/>
  <c r="AL56" i="15"/>
  <c r="AU56" i="15" s="1"/>
  <c r="AK68" i="47"/>
  <c r="AT68" i="47" s="1"/>
  <c r="AJ68" i="47"/>
  <c r="AK62" i="47"/>
  <c r="AT62" i="47" s="1"/>
  <c r="AJ56" i="47"/>
  <c r="AK56" i="47"/>
  <c r="AT56" i="47" s="1"/>
  <c r="AJ50" i="47"/>
  <c r="AK44" i="47"/>
  <c r="AT44" i="47" s="1"/>
  <c r="AJ44" i="47"/>
  <c r="AK38" i="47"/>
  <c r="AT38" i="47" s="1"/>
  <c r="AJ38" i="47"/>
  <c r="AJ32" i="47"/>
  <c r="AK32" i="47"/>
  <c r="AT32" i="47" s="1"/>
  <c r="AK26" i="47"/>
  <c r="AT26" i="47" s="1"/>
  <c r="AJ26" i="47"/>
  <c r="AJ20" i="47"/>
  <c r="AK20" i="47"/>
  <c r="AT20" i="47" s="1"/>
  <c r="AK14" i="47"/>
  <c r="AT14" i="47" s="1"/>
  <c r="AJ14" i="47"/>
  <c r="AJ7" i="47"/>
  <c r="AK7" i="47"/>
  <c r="AT7" i="47" s="1"/>
  <c r="AK5" i="15"/>
  <c r="AT5" i="15" s="1"/>
  <c r="AJ5" i="15"/>
  <c r="AS23" i="15"/>
  <c r="AL23" i="15"/>
  <c r="AU23" i="15" s="1"/>
  <c r="AS59" i="15"/>
  <c r="AL59" i="15"/>
  <c r="AU59" i="15" s="1"/>
  <c r="Y62" i="18"/>
  <c r="X62" i="18"/>
  <c r="AS62" i="15"/>
  <c r="AL62" i="15"/>
  <c r="AU62" i="15" s="1"/>
  <c r="AS18" i="15"/>
  <c r="AL18" i="15"/>
  <c r="AU18" i="15" s="1"/>
  <c r="AS36" i="15"/>
  <c r="AL36" i="15"/>
  <c r="AU36" i="15" s="1"/>
  <c r="AH60" i="99"/>
  <c r="AQ60" i="99" s="1"/>
  <c r="AS50" i="15"/>
  <c r="AL50" i="15"/>
  <c r="AU50" i="15" s="1"/>
  <c r="AH63" i="55"/>
  <c r="AQ63" i="55" s="1"/>
  <c r="AR69" i="15"/>
  <c r="AR71" i="15" s="1"/>
  <c r="AL69" i="15"/>
  <c r="AU69" i="15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K34" i="93"/>
  <c r="AT34" i="93" s="1"/>
  <c r="AJ34" i="93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J3" i="93"/>
  <c r="AB4" i="93"/>
  <c r="Y62" i="11"/>
  <c r="X62" i="11"/>
  <c r="AK63" i="47"/>
  <c r="AT63" i="47" s="1"/>
  <c r="AK27" i="47"/>
  <c r="AT27" i="47" s="1"/>
  <c r="AK10" i="93"/>
  <c r="AT10" i="93" s="1"/>
  <c r="AJ10" i="93"/>
  <c r="AK61" i="47"/>
  <c r="AT61" i="47" s="1"/>
  <c r="AJ61" i="47"/>
  <c r="AK55" i="47"/>
  <c r="AT55" i="47" s="1"/>
  <c r="AJ55" i="47"/>
  <c r="AK49" i="47"/>
  <c r="AT49" i="47" s="1"/>
  <c r="AJ43" i="47"/>
  <c r="AK43" i="47"/>
  <c r="AT43" i="47" s="1"/>
  <c r="AJ37" i="47"/>
  <c r="AK37" i="47"/>
  <c r="AT37" i="47" s="1"/>
  <c r="AK31" i="47"/>
  <c r="AT31" i="47" s="1"/>
  <c r="AJ31" i="47"/>
  <c r="AJ25" i="47"/>
  <c r="AK25" i="47"/>
  <c r="AT25" i="47" s="1"/>
  <c r="AK19" i="47"/>
  <c r="AT19" i="47" s="1"/>
  <c r="AJ19" i="47"/>
  <c r="AK13" i="47"/>
  <c r="AT13" i="47" s="1"/>
  <c r="AJ13" i="47"/>
  <c r="AS10" i="15"/>
  <c r="AL10" i="15"/>
  <c r="AU10" i="15" s="1"/>
  <c r="AS29" i="15"/>
  <c r="AL29" i="15"/>
  <c r="AU29" i="15" s="1"/>
  <c r="AH61" i="87"/>
  <c r="AQ61" i="87" s="1"/>
  <c r="Y69" i="104"/>
  <c r="X69" i="104"/>
  <c r="Y66" i="95"/>
  <c r="X66" i="95"/>
  <c r="AL3" i="15"/>
  <c r="AU3" i="15" s="1"/>
  <c r="AS3" i="15"/>
  <c r="Z60" i="99"/>
  <c r="AR62" i="49"/>
  <c r="AI57" i="35"/>
  <c r="AN57" i="35"/>
  <c r="AS19" i="15"/>
  <c r="AL19" i="15"/>
  <c r="AU19" i="15" s="1"/>
  <c r="AS37" i="15"/>
  <c r="AL37" i="15"/>
  <c r="AU37" i="15" s="1"/>
  <c r="AS55" i="15"/>
  <c r="AL55" i="15"/>
  <c r="AU55" i="15" s="1"/>
  <c r="Z63" i="55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K8" i="93"/>
  <c r="AT8" i="93" s="1"/>
  <c r="AJ8" i="93"/>
  <c r="Y66" i="88"/>
  <c r="X66" i="88"/>
  <c r="AI57" i="85"/>
  <c r="AN57" i="85"/>
  <c r="AS13" i="15"/>
  <c r="AL13" i="15"/>
  <c r="AU13" i="15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K57" i="47"/>
  <c r="AT57" i="47" s="1"/>
  <c r="AK33" i="47"/>
  <c r="AT33" i="47" s="1"/>
  <c r="AE65" i="16"/>
  <c r="AG65" i="16"/>
  <c r="AP65" i="16" s="1"/>
  <c r="AF65" i="16"/>
  <c r="AO65" i="16" s="1"/>
  <c r="W66" i="16"/>
  <c r="AS31" i="15"/>
  <c r="AL31" i="15"/>
  <c r="AU31" i="15" s="1"/>
  <c r="AS49" i="15"/>
  <c r="AL49" i="15"/>
  <c r="AU49" i="15" s="1"/>
  <c r="AS65" i="15"/>
  <c r="AL65" i="15"/>
  <c r="AU65" i="15" s="1"/>
  <c r="AK53" i="93"/>
  <c r="AT53" i="93" s="1"/>
  <c r="AJ53" i="93"/>
  <c r="AK35" i="93"/>
  <c r="AT35" i="93" s="1"/>
  <c r="AJ35" i="93"/>
  <c r="AJ5" i="93"/>
  <c r="AK5" i="93"/>
  <c r="AT5" i="93" s="1"/>
  <c r="AS15" i="15"/>
  <c r="AL15" i="15"/>
  <c r="AU15" i="15" s="1"/>
  <c r="Y64" i="54"/>
  <c r="X64" i="54"/>
  <c r="Z64" i="54" s="1"/>
  <c r="AS14" i="15"/>
  <c r="AL14" i="15"/>
  <c r="AU14" i="15" s="1"/>
  <c r="AS58" i="15"/>
  <c r="AL58" i="15"/>
  <c r="AU58" i="15" s="1"/>
  <c r="AI66" i="96"/>
  <c r="AN66" i="96"/>
  <c r="AX69" i="93"/>
  <c r="S69" i="93" s="1"/>
  <c r="AC69" i="93" s="1"/>
  <c r="AJ69" i="93" s="1"/>
  <c r="AS69" i="93" s="1"/>
  <c r="AG69" i="93"/>
  <c r="AP69" i="93" s="1"/>
  <c r="AP71" i="93" s="1"/>
  <c r="AF69" i="93"/>
  <c r="AO69" i="93" s="1"/>
  <c r="AO71" i="93" s="1"/>
  <c r="AE69" i="93"/>
  <c r="AH59" i="98"/>
  <c r="AQ59" i="98" s="1"/>
  <c r="AK67" i="47"/>
  <c r="AT67" i="47" s="1"/>
  <c r="AJ67" i="47"/>
  <c r="Y63" i="41"/>
  <c r="X63" i="41"/>
  <c r="AS21" i="15"/>
  <c r="AL21" i="15"/>
  <c r="AU21" i="15" s="1"/>
  <c r="AS39" i="15"/>
  <c r="AL39" i="15"/>
  <c r="AU39" i="15" s="1"/>
  <c r="AS57" i="15"/>
  <c r="AL57" i="15"/>
  <c r="AU57" i="15" s="1"/>
  <c r="AR66" i="20"/>
  <c r="AF59" i="90"/>
  <c r="AO59" i="90" s="1"/>
  <c r="AE59" i="90"/>
  <c r="W60" i="90"/>
  <c r="AG59" i="90"/>
  <c r="AP59" i="90" s="1"/>
  <c r="AS68" i="15"/>
  <c r="AL68" i="15"/>
  <c r="AU68" i="15" s="1"/>
  <c r="AS46" i="15"/>
  <c r="AL46" i="15"/>
  <c r="AU46" i="15" s="1"/>
  <c r="Y67" i="96"/>
  <c r="X67" i="96"/>
  <c r="Z67" i="96" s="1"/>
  <c r="AI56" i="102"/>
  <c r="AN56" i="102"/>
  <c r="Z59" i="98"/>
  <c r="AX64" i="47"/>
  <c r="S64" i="47" s="1"/>
  <c r="AC64" i="47" s="1"/>
  <c r="AB65" i="47" s="1"/>
  <c r="AX59" i="47"/>
  <c r="S59" i="47" s="1"/>
  <c r="AC59" i="47" s="1"/>
  <c r="AB60" i="47" s="1"/>
  <c r="AX53" i="47"/>
  <c r="S53" i="47" s="1"/>
  <c r="AC53" i="47" s="1"/>
  <c r="AB54" i="47" s="1"/>
  <c r="AX47" i="47"/>
  <c r="S47" i="47" s="1"/>
  <c r="AC47" i="47" s="1"/>
  <c r="AB48" i="47" s="1"/>
  <c r="AX41" i="47"/>
  <c r="S41" i="47" s="1"/>
  <c r="AC41" i="47" s="1"/>
  <c r="AB42" i="47" s="1"/>
  <c r="AX35" i="47"/>
  <c r="S35" i="47" s="1"/>
  <c r="AC35" i="47" s="1"/>
  <c r="AB36" i="47" s="1"/>
  <c r="AX29" i="47"/>
  <c r="S29" i="47" s="1"/>
  <c r="AC29" i="47" s="1"/>
  <c r="AB30" i="47" s="1"/>
  <c r="AX23" i="47"/>
  <c r="S23" i="47" s="1"/>
  <c r="AC23" i="47" s="1"/>
  <c r="AB24" i="47" s="1"/>
  <c r="AX17" i="47"/>
  <c r="S17" i="47" s="1"/>
  <c r="AC17" i="47" s="1"/>
  <c r="AB18" i="47" s="1"/>
  <c r="AX10" i="47"/>
  <c r="S10" i="47" s="1"/>
  <c r="AC10" i="47" s="1"/>
  <c r="AB11" i="47" s="1"/>
  <c r="AX4" i="47"/>
  <c r="S4" i="47" s="1"/>
  <c r="AC4" i="47" s="1"/>
  <c r="AB5" i="47" s="1"/>
  <c r="AS47" i="15"/>
  <c r="AL47" i="15"/>
  <c r="AU47" i="15" s="1"/>
  <c r="AS67" i="15"/>
  <c r="AL67" i="15"/>
  <c r="AU67" i="15" s="1"/>
  <c r="W68" i="52"/>
  <c r="AE67" i="52"/>
  <c r="AF67" i="52"/>
  <c r="AO67" i="52" s="1"/>
  <c r="AG67" i="52"/>
  <c r="AP67" i="52" s="1"/>
  <c r="Z61" i="87"/>
  <c r="AI68" i="104"/>
  <c r="AN68" i="104"/>
  <c r="AI58" i="48"/>
  <c r="AN58" i="48"/>
  <c r="AR65" i="45"/>
  <c r="AJ4" i="15"/>
  <c r="AK4" i="15"/>
  <c r="AT4" i="15" s="1"/>
  <c r="AS24" i="15"/>
  <c r="AL24" i="15"/>
  <c r="AU24" i="15" s="1"/>
  <c r="AS42" i="15"/>
  <c r="AL42" i="15"/>
  <c r="AU42" i="15" s="1"/>
  <c r="AS60" i="15"/>
  <c r="AL60" i="15"/>
  <c r="AU60" i="15" s="1"/>
  <c r="AR56" i="50"/>
  <c r="AL4" i="46"/>
  <c r="AU4" i="46" s="1"/>
  <c r="AU71" i="46" s="1"/>
  <c r="C11" i="46" s="1"/>
  <c r="AS4" i="46"/>
  <c r="AS71" i="46" s="1"/>
  <c r="AS6" i="15"/>
  <c r="AL6" i="15"/>
  <c r="AU6" i="15" s="1"/>
  <c r="AS25" i="15"/>
  <c r="AL25" i="15"/>
  <c r="AU25" i="15" s="1"/>
  <c r="AS43" i="15"/>
  <c r="AL43" i="15"/>
  <c r="AU43" i="15" s="1"/>
  <c r="AS61" i="15"/>
  <c r="AL61" i="15"/>
  <c r="AU61" i="15" s="1"/>
  <c r="Y60" i="43"/>
  <c r="X60" i="43"/>
  <c r="AJ66" i="93"/>
  <c r="AK66" i="93"/>
  <c r="AT66" i="93" s="1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J32" i="93"/>
  <c r="AK32" i="93"/>
  <c r="AT32" i="93" s="1"/>
  <c r="AK26" i="93"/>
  <c r="AT26" i="93" s="1"/>
  <c r="AJ26" i="93"/>
  <c r="AK20" i="93"/>
  <c r="AT20" i="93" s="1"/>
  <c r="AJ20" i="93"/>
  <c r="AK14" i="93"/>
  <c r="AT14" i="93" s="1"/>
  <c r="AJ14" i="93"/>
  <c r="AI61" i="103"/>
  <c r="AN61" i="103"/>
  <c r="AI65" i="88"/>
  <c r="AN65" i="88"/>
  <c r="AR58" i="98"/>
  <c r="AR56" i="94"/>
  <c r="AR60" i="87"/>
  <c r="AJ69" i="47"/>
  <c r="AS69" i="47" s="1"/>
  <c r="AK69" i="47"/>
  <c r="AT69" i="47" s="1"/>
  <c r="AK45" i="47"/>
  <c r="AT45" i="47" s="1"/>
  <c r="AK15" i="47"/>
  <c r="AT15" i="47" s="1"/>
  <c r="AR64" i="16"/>
  <c r="AL41" i="15"/>
  <c r="AU41" i="15" s="1"/>
  <c r="AS41" i="15"/>
  <c r="AH63" i="49"/>
  <c r="AQ63" i="49" s="1"/>
  <c r="X63" i="10"/>
  <c r="Z63" i="10" s="1"/>
  <c r="Y63" i="10"/>
  <c r="AS54" i="15"/>
  <c r="AL54" i="15"/>
  <c r="AU54" i="15" s="1"/>
  <c r="AJ59" i="93"/>
  <c r="AK59" i="93"/>
  <c r="AT59" i="93" s="1"/>
  <c r="AK41" i="93"/>
  <c r="AT41" i="93" s="1"/>
  <c r="AJ41" i="93"/>
  <c r="AJ17" i="93"/>
  <c r="AK17" i="93"/>
  <c r="AT17" i="93" s="1"/>
  <c r="AS33" i="15"/>
  <c r="AL33" i="15"/>
  <c r="AU33" i="15" s="1"/>
  <c r="Y58" i="85"/>
  <c r="X58" i="85"/>
  <c r="AS44" i="15"/>
  <c r="AL44" i="15"/>
  <c r="AU44" i="15" s="1"/>
  <c r="AH66" i="45"/>
  <c r="AQ66" i="45" s="1"/>
  <c r="AH68" i="53"/>
  <c r="AQ68" i="53" s="1"/>
  <c r="AS63" i="15"/>
  <c r="AL63" i="15"/>
  <c r="AU63" i="15" s="1"/>
  <c r="AS9" i="15"/>
  <c r="AL9" i="15"/>
  <c r="AU9" i="15" s="1"/>
  <c r="AS28" i="15"/>
  <c r="AL28" i="15"/>
  <c r="AU28" i="15" s="1"/>
  <c r="AS64" i="15"/>
  <c r="AL64" i="15"/>
  <c r="AU64" i="15" s="1"/>
  <c r="AH67" i="20"/>
  <c r="AQ67" i="20" s="1"/>
  <c r="Y66" i="86"/>
  <c r="Z66" i="86" s="1"/>
  <c r="X66" i="86"/>
  <c r="AX65" i="47"/>
  <c r="S65" i="47" s="1"/>
  <c r="AC65" i="47" s="1"/>
  <c r="AB66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6" i="47"/>
  <c r="S16" i="47" s="1"/>
  <c r="AC16" i="47" s="1"/>
  <c r="AB17" i="47" s="1"/>
  <c r="AX9" i="47"/>
  <c r="S9" i="47" s="1"/>
  <c r="AC9" i="47" s="1"/>
  <c r="AB10" i="47" s="1"/>
  <c r="AX3" i="47"/>
  <c r="S3" i="47" s="1"/>
  <c r="AC3" i="47" s="1"/>
  <c r="AS35" i="15"/>
  <c r="AL35" i="15"/>
  <c r="AU35" i="15" s="1"/>
  <c r="AH60" i="82"/>
  <c r="AQ60" i="82" s="1"/>
  <c r="AR65" i="84"/>
  <c r="AE65" i="44"/>
  <c r="AG65" i="44"/>
  <c r="AP65" i="44" s="1"/>
  <c r="W66" i="44"/>
  <c r="AF65" i="44"/>
  <c r="AO65" i="44" s="1"/>
  <c r="Y59" i="48"/>
  <c r="X59" i="48"/>
  <c r="AS32" i="15"/>
  <c r="AL32" i="15"/>
  <c r="AU32" i="15" s="1"/>
  <c r="AI62" i="91"/>
  <c r="AN62" i="91"/>
  <c r="AS30" i="15"/>
  <c r="AL30" i="15"/>
  <c r="AU30" i="15" s="1"/>
  <c r="AS48" i="15"/>
  <c r="AL48" i="15"/>
  <c r="AU48" i="15" s="1"/>
  <c r="AH63" i="83"/>
  <c r="AQ63" i="83" s="1"/>
  <c r="AS20" i="15"/>
  <c r="AL20" i="15"/>
  <c r="AU20" i="15" s="1"/>
  <c r="AH66" i="84"/>
  <c r="AQ66" i="84" s="1"/>
  <c r="Y69" i="92"/>
  <c r="Z69" i="92"/>
  <c r="X69" i="92"/>
  <c r="AH66" i="100"/>
  <c r="AQ66" i="100" s="1"/>
  <c r="AG60" i="42"/>
  <c r="AP60" i="42" s="1"/>
  <c r="AF60" i="42"/>
  <c r="AO60" i="42" s="1"/>
  <c r="W61" i="42"/>
  <c r="AE60" i="42"/>
  <c r="AK67" i="93"/>
  <c r="AT67" i="93" s="1"/>
  <c r="AJ67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K25" i="93"/>
  <c r="AT25" i="93" s="1"/>
  <c r="AJ25" i="93"/>
  <c r="AK19" i="93"/>
  <c r="AT19" i="93" s="1"/>
  <c r="AJ19" i="93"/>
  <c r="AK13" i="93"/>
  <c r="AT13" i="93" s="1"/>
  <c r="AJ13" i="93"/>
  <c r="AK11" i="93"/>
  <c r="AT11" i="93" s="1"/>
  <c r="AJ11" i="93"/>
  <c r="AI61" i="11"/>
  <c r="AN61" i="11"/>
  <c r="AE66" i="13"/>
  <c r="W67" i="13"/>
  <c r="AG66" i="13"/>
  <c r="AP66" i="13" s="1"/>
  <c r="AF66" i="13"/>
  <c r="AO66" i="13" s="1"/>
  <c r="AS52" i="15"/>
  <c r="AL52" i="15"/>
  <c r="AU52" i="15" s="1"/>
  <c r="AE57" i="50"/>
  <c r="AN57" i="50" s="1"/>
  <c r="W58" i="50"/>
  <c r="AF57" i="50"/>
  <c r="AO57" i="50" s="1"/>
  <c r="AG57" i="50"/>
  <c r="AK39" i="47"/>
  <c r="AT39" i="47" s="1"/>
  <c r="AK8" i="47"/>
  <c r="AT8" i="47" s="1"/>
  <c r="AS38" i="15"/>
  <c r="AL38" i="15"/>
  <c r="AU38" i="15" s="1"/>
  <c r="AK65" i="93"/>
  <c r="AT65" i="93" s="1"/>
  <c r="AJ65" i="93"/>
  <c r="AJ47" i="93"/>
  <c r="AK47" i="93"/>
  <c r="AT47" i="93" s="1"/>
  <c r="AK23" i="93"/>
  <c r="AT23" i="93" s="1"/>
  <c r="AJ23" i="93"/>
  <c r="Y62" i="103"/>
  <c r="X62" i="103"/>
  <c r="AS51" i="15"/>
  <c r="AL51" i="15"/>
  <c r="AU51" i="15" s="1"/>
  <c r="AS22" i="15"/>
  <c r="AL22" i="15"/>
  <c r="AU22" i="15" s="1"/>
  <c r="AR62" i="83"/>
  <c r="AI62" i="41"/>
  <c r="AN62" i="41"/>
  <c r="AI63" i="54"/>
  <c r="AN63" i="54"/>
  <c r="Z68" i="53"/>
  <c r="AK8" i="15"/>
  <c r="AT8" i="15" s="1"/>
  <c r="AJ8" i="15"/>
  <c r="AS27" i="15"/>
  <c r="AL27" i="15"/>
  <c r="AU27" i="15" s="1"/>
  <c r="AS45" i="15"/>
  <c r="AL45" i="15"/>
  <c r="AU45" i="15" s="1"/>
  <c r="AR59" i="82"/>
  <c r="AS34" i="15"/>
  <c r="AL34" i="15"/>
  <c r="AU34" i="15" s="1"/>
  <c r="Z67" i="20"/>
  <c r="AI65" i="86"/>
  <c r="AN65" i="86"/>
  <c r="AH57" i="50"/>
  <c r="AQ57" i="50" s="1"/>
  <c r="AS26" i="15"/>
  <c r="AL26" i="15"/>
  <c r="AU26" i="15" s="1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X21" i="47"/>
  <c r="S21" i="47" s="1"/>
  <c r="AC21" i="47" s="1"/>
  <c r="AB22" i="47" s="1"/>
  <c r="AX15" i="47"/>
  <c r="S15" i="47" s="1"/>
  <c r="AC15" i="47" s="1"/>
  <c r="AB16" i="47" s="1"/>
  <c r="AX8" i="47"/>
  <c r="S8" i="47" s="1"/>
  <c r="AC8" i="47" s="1"/>
  <c r="AB9" i="47" s="1"/>
  <c r="AX5" i="47"/>
  <c r="S5" i="47" s="1"/>
  <c r="AC5" i="47" s="1"/>
  <c r="AB6" i="47" s="1"/>
  <c r="AS17" i="15"/>
  <c r="AL17" i="15"/>
  <c r="AU17" i="15" s="1"/>
  <c r="AS53" i="15"/>
  <c r="AL53" i="15"/>
  <c r="AU53" i="15" s="1"/>
  <c r="AI61" i="18"/>
  <c r="AN61" i="18"/>
  <c r="AR62" i="55"/>
  <c r="Z60" i="82"/>
  <c r="Z57" i="94"/>
  <c r="AH57" i="94"/>
  <c r="AQ57" i="94" s="1"/>
  <c r="AI65" i="95"/>
  <c r="AN65" i="95"/>
  <c r="AR65" i="100"/>
  <c r="Y63" i="91"/>
  <c r="X63" i="91"/>
  <c r="AI62" i="10"/>
  <c r="AN62" i="10"/>
  <c r="AH65" i="16"/>
  <c r="AQ65" i="16" s="1"/>
  <c r="AS11" i="15"/>
  <c r="AL11" i="15"/>
  <c r="AU11" i="15" s="1"/>
  <c r="AS66" i="15"/>
  <c r="AL66" i="15"/>
  <c r="AU66" i="15" s="1"/>
  <c r="Z63" i="83"/>
  <c r="Z66" i="84"/>
  <c r="AI68" i="92"/>
  <c r="AN68" i="92"/>
  <c r="Z66" i="100"/>
  <c r="Y58" i="35"/>
  <c r="Z58" i="35" s="1"/>
  <c r="X58" i="35"/>
  <c r="AS12" i="15"/>
  <c r="AL12" i="15"/>
  <c r="AU12" i="15" s="1"/>
  <c r="AI59" i="43"/>
  <c r="AN59" i="43"/>
  <c r="AJ7" i="15"/>
  <c r="AJ68" i="93"/>
  <c r="AK68" i="93"/>
  <c r="AT68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K12" i="93"/>
  <c r="AT12" i="93" s="1"/>
  <c r="AJ12" i="93"/>
  <c r="AK6" i="93"/>
  <c r="AT6" i="93" s="1"/>
  <c r="AJ6" i="93"/>
  <c r="AJ8" i="47" l="1"/>
  <c r="AK7" i="93"/>
  <c r="AT7" i="93" s="1"/>
  <c r="AK12" i="47"/>
  <c r="AT12" i="47" s="1"/>
  <c r="AJ49" i="47"/>
  <c r="AJ62" i="47"/>
  <c r="AG63" i="10"/>
  <c r="AP63" i="10" s="1"/>
  <c r="W64" i="10"/>
  <c r="AF63" i="10"/>
  <c r="AO63" i="10" s="1"/>
  <c r="AE63" i="10"/>
  <c r="W67" i="86"/>
  <c r="AF66" i="86"/>
  <c r="AO66" i="86" s="1"/>
  <c r="AE66" i="86"/>
  <c r="AN66" i="86" s="1"/>
  <c r="AG66" i="86"/>
  <c r="AS24" i="93"/>
  <c r="AL24" i="93"/>
  <c r="AU24" i="93" s="1"/>
  <c r="AG58" i="35"/>
  <c r="AP58" i="35" s="1"/>
  <c r="W59" i="35"/>
  <c r="AE58" i="35"/>
  <c r="AF58" i="35"/>
  <c r="AO58" i="35" s="1"/>
  <c r="AE63" i="83"/>
  <c r="AG63" i="83"/>
  <c r="AP63" i="83" s="1"/>
  <c r="AF63" i="83"/>
  <c r="AO63" i="83" s="1"/>
  <c r="W64" i="83"/>
  <c r="AR65" i="95"/>
  <c r="AJ52" i="47"/>
  <c r="AK52" i="47"/>
  <c r="AT52" i="47" s="1"/>
  <c r="AG67" i="20"/>
  <c r="AP67" i="20" s="1"/>
  <c r="AF67" i="20"/>
  <c r="AO67" i="20" s="1"/>
  <c r="AE67" i="20"/>
  <c r="W68" i="20"/>
  <c r="AJ39" i="47"/>
  <c r="AI66" i="13"/>
  <c r="AN66" i="13"/>
  <c r="AE69" i="92"/>
  <c r="W70" i="92"/>
  <c r="AF69" i="92"/>
  <c r="AO69" i="92" s="1"/>
  <c r="AG69" i="92"/>
  <c r="AP69" i="92" s="1"/>
  <c r="AJ23" i="47"/>
  <c r="AK23" i="47"/>
  <c r="AT23" i="47" s="1"/>
  <c r="AJ59" i="47"/>
  <c r="AK59" i="47"/>
  <c r="AT59" i="47" s="1"/>
  <c r="AH58" i="85"/>
  <c r="AQ58" i="85" s="1"/>
  <c r="AS17" i="93"/>
  <c r="AL17" i="93"/>
  <c r="AU17" i="93" s="1"/>
  <c r="AS7" i="93"/>
  <c r="AL7" i="93"/>
  <c r="AU7" i="93" s="1"/>
  <c r="AS44" i="93"/>
  <c r="AL44" i="93"/>
  <c r="AU44" i="93" s="1"/>
  <c r="AS62" i="93"/>
  <c r="AL62" i="93"/>
  <c r="AU62" i="93" s="1"/>
  <c r="AT71" i="15"/>
  <c r="AI67" i="52"/>
  <c r="AN67" i="52"/>
  <c r="AK5" i="47"/>
  <c r="AT5" i="47" s="1"/>
  <c r="AJ5" i="47"/>
  <c r="AJ42" i="47"/>
  <c r="AK42" i="47"/>
  <c r="AT42" i="47" s="1"/>
  <c r="AI59" i="90"/>
  <c r="AN59" i="90"/>
  <c r="AH64" i="54"/>
  <c r="AQ64" i="54" s="1"/>
  <c r="AS5" i="93"/>
  <c r="AL5" i="93"/>
  <c r="AU5" i="93" s="1"/>
  <c r="Y66" i="16"/>
  <c r="X66" i="16"/>
  <c r="AJ57" i="47"/>
  <c r="AS21" i="93"/>
  <c r="AL21" i="93"/>
  <c r="AU21" i="93" s="1"/>
  <c r="AS39" i="93"/>
  <c r="AL39" i="93"/>
  <c r="AU39" i="93" s="1"/>
  <c r="AS57" i="93"/>
  <c r="AL57" i="93"/>
  <c r="AU57" i="93" s="1"/>
  <c r="AS31" i="47"/>
  <c r="AL31" i="47"/>
  <c r="AU31" i="47" s="1"/>
  <c r="AS49" i="47"/>
  <c r="AL49" i="47"/>
  <c r="AU49" i="47" s="1"/>
  <c r="AS10" i="93"/>
  <c r="AL10" i="93"/>
  <c r="AU10" i="93" s="1"/>
  <c r="AH62" i="11"/>
  <c r="AQ62" i="11" s="1"/>
  <c r="AS28" i="93"/>
  <c r="AL28" i="93"/>
  <c r="AU28" i="93" s="1"/>
  <c r="AS46" i="93"/>
  <c r="AL46" i="93"/>
  <c r="AU46" i="93" s="1"/>
  <c r="AS64" i="93"/>
  <c r="AL64" i="93"/>
  <c r="AU64" i="93" s="1"/>
  <c r="AS26" i="47"/>
  <c r="AL26" i="47"/>
  <c r="AU26" i="47" s="1"/>
  <c r="AS44" i="47"/>
  <c r="AL44" i="47"/>
  <c r="AU44" i="47" s="1"/>
  <c r="AI66" i="51"/>
  <c r="AN66" i="51"/>
  <c r="AI66" i="45"/>
  <c r="AN66" i="45"/>
  <c r="AH63" i="91"/>
  <c r="AQ63" i="91" s="1"/>
  <c r="AG57" i="94"/>
  <c r="AP57" i="94" s="1"/>
  <c r="AF57" i="94"/>
  <c r="AO57" i="94" s="1"/>
  <c r="AE57" i="94"/>
  <c r="W58" i="94"/>
  <c r="AS18" i="93"/>
  <c r="AL18" i="93"/>
  <c r="AU18" i="93" s="1"/>
  <c r="AS54" i="93"/>
  <c r="AL54" i="93"/>
  <c r="AU54" i="93" s="1"/>
  <c r="Z63" i="91"/>
  <c r="AK22" i="47"/>
  <c r="AT22" i="47" s="1"/>
  <c r="AJ22" i="47"/>
  <c r="AK58" i="47"/>
  <c r="AT58" i="47" s="1"/>
  <c r="AJ58" i="47"/>
  <c r="AR63" i="54"/>
  <c r="AS23" i="93"/>
  <c r="AL23" i="93"/>
  <c r="AU23" i="93" s="1"/>
  <c r="AS19" i="93"/>
  <c r="AL19" i="93"/>
  <c r="AU19" i="93" s="1"/>
  <c r="AS55" i="93"/>
  <c r="AL55" i="93"/>
  <c r="AU55" i="93" s="1"/>
  <c r="AR62" i="91"/>
  <c r="AK29" i="47"/>
  <c r="AT29" i="47" s="1"/>
  <c r="AJ29" i="47"/>
  <c r="AK66" i="47"/>
  <c r="AT66" i="47" s="1"/>
  <c r="AJ66" i="47"/>
  <c r="Z58" i="85"/>
  <c r="AL41" i="93"/>
  <c r="AU41" i="93" s="1"/>
  <c r="AS41" i="93"/>
  <c r="AS14" i="93"/>
  <c r="AL14" i="93"/>
  <c r="AU14" i="93" s="1"/>
  <c r="AL4" i="15"/>
  <c r="AU4" i="15" s="1"/>
  <c r="AS4" i="15"/>
  <c r="AR68" i="104"/>
  <c r="Y68" i="52"/>
  <c r="X68" i="52"/>
  <c r="AK11" i="47"/>
  <c r="AT11" i="47" s="1"/>
  <c r="AJ11" i="47"/>
  <c r="AK48" i="47"/>
  <c r="AT48" i="47" s="1"/>
  <c r="AJ48" i="47"/>
  <c r="AR56" i="102"/>
  <c r="AS67" i="47"/>
  <c r="AL67" i="47"/>
  <c r="AU67" i="47" s="1"/>
  <c r="AR66" i="96"/>
  <c r="AG64" i="54"/>
  <c r="AP64" i="54" s="1"/>
  <c r="AE64" i="54"/>
  <c r="W65" i="54"/>
  <c r="AF64" i="54"/>
  <c r="AO64" i="54" s="1"/>
  <c r="AS35" i="93"/>
  <c r="AL35" i="93"/>
  <c r="AU35" i="93" s="1"/>
  <c r="AS8" i="93"/>
  <c r="AL8" i="93"/>
  <c r="AU8" i="93" s="1"/>
  <c r="AS27" i="93"/>
  <c r="AL27" i="93"/>
  <c r="AU27" i="93" s="1"/>
  <c r="AS45" i="93"/>
  <c r="AL45" i="93"/>
  <c r="AU45" i="93" s="1"/>
  <c r="AR57" i="35"/>
  <c r="AH66" i="95"/>
  <c r="AQ66" i="95" s="1"/>
  <c r="AS12" i="47"/>
  <c r="AL12" i="47"/>
  <c r="AU12" i="47" s="1"/>
  <c r="Z62" i="11"/>
  <c r="AS34" i="93"/>
  <c r="AL34" i="93"/>
  <c r="AU34" i="93" s="1"/>
  <c r="AS7" i="47"/>
  <c r="AL7" i="47"/>
  <c r="AU7" i="47" s="1"/>
  <c r="AS62" i="47"/>
  <c r="AL62" i="47"/>
  <c r="AU62" i="47" s="1"/>
  <c r="AJ21" i="47"/>
  <c r="AS7" i="15"/>
  <c r="AL7" i="15"/>
  <c r="AU7" i="15" s="1"/>
  <c r="AK16" i="47"/>
  <c r="AT16" i="47" s="1"/>
  <c r="AJ16" i="47"/>
  <c r="AS36" i="93"/>
  <c r="AL36" i="93"/>
  <c r="AU36" i="93" s="1"/>
  <c r="W61" i="82"/>
  <c r="AF60" i="82"/>
  <c r="AO60" i="82" s="1"/>
  <c r="AE60" i="82"/>
  <c r="AG60" i="82"/>
  <c r="AP60" i="82" s="1"/>
  <c r="AS6" i="93"/>
  <c r="AL6" i="93"/>
  <c r="AU6" i="93" s="1"/>
  <c r="AR59" i="43"/>
  <c r="AE66" i="100"/>
  <c r="AG66" i="100"/>
  <c r="AP66" i="100" s="1"/>
  <c r="W67" i="100"/>
  <c r="AF66" i="100"/>
  <c r="AO66" i="100" s="1"/>
  <c r="AK28" i="47"/>
  <c r="AT28" i="47" s="1"/>
  <c r="AJ28" i="47"/>
  <c r="AJ64" i="47"/>
  <c r="AK64" i="47"/>
  <c r="AT64" i="47" s="1"/>
  <c r="AI57" i="50"/>
  <c r="AP57" i="50"/>
  <c r="AR61" i="11"/>
  <c r="AS37" i="93"/>
  <c r="AL37" i="93"/>
  <c r="AU37" i="93" s="1"/>
  <c r="AI60" i="42"/>
  <c r="AN60" i="42"/>
  <c r="AK35" i="47"/>
  <c r="AT35" i="47" s="1"/>
  <c r="AJ35" i="47"/>
  <c r="AH66" i="86"/>
  <c r="AQ66" i="86" s="1"/>
  <c r="AJ15" i="47"/>
  <c r="AR65" i="88"/>
  <c r="AS32" i="93"/>
  <c r="AL32" i="93"/>
  <c r="AU32" i="93" s="1"/>
  <c r="AS50" i="93"/>
  <c r="AL50" i="93"/>
  <c r="AU50" i="93" s="1"/>
  <c r="AS66" i="93"/>
  <c r="AL66" i="93"/>
  <c r="AU66" i="93" s="1"/>
  <c r="W62" i="87"/>
  <c r="AE61" i="87"/>
  <c r="AF61" i="87"/>
  <c r="AO61" i="87" s="1"/>
  <c r="AG61" i="87"/>
  <c r="AP61" i="87" s="1"/>
  <c r="AK18" i="47"/>
  <c r="AT18" i="47" s="1"/>
  <c r="AJ18" i="47"/>
  <c r="AK54" i="47"/>
  <c r="AT54" i="47" s="1"/>
  <c r="AJ54" i="47"/>
  <c r="AH67" i="96"/>
  <c r="AQ67" i="96" s="1"/>
  <c r="AI69" i="93"/>
  <c r="AN69" i="93"/>
  <c r="AN71" i="93" s="1"/>
  <c r="AI69" i="47"/>
  <c r="AN69" i="47"/>
  <c r="AN71" i="47" s="1"/>
  <c r="AS63" i="93"/>
  <c r="AL63" i="93"/>
  <c r="AU63" i="93" s="1"/>
  <c r="Z66" i="95"/>
  <c r="AS19" i="47"/>
  <c r="AL19" i="47"/>
  <c r="AU19" i="47" s="1"/>
  <c r="AS55" i="47"/>
  <c r="AL55" i="47"/>
  <c r="AU55" i="47" s="1"/>
  <c r="AJ27" i="47"/>
  <c r="AS16" i="93"/>
  <c r="AL16" i="93"/>
  <c r="AU16" i="93" s="1"/>
  <c r="AS52" i="93"/>
  <c r="AL52" i="93"/>
  <c r="AU52" i="93" s="1"/>
  <c r="AS14" i="47"/>
  <c r="AL14" i="47"/>
  <c r="AU14" i="47" s="1"/>
  <c r="AS68" i="47"/>
  <c r="AL68" i="47"/>
  <c r="AU68" i="47" s="1"/>
  <c r="AS29" i="93"/>
  <c r="AL29" i="93"/>
  <c r="AU29" i="93" s="1"/>
  <c r="AJ51" i="47"/>
  <c r="AS60" i="93"/>
  <c r="AL60" i="93"/>
  <c r="AU60" i="93" s="1"/>
  <c r="AJ34" i="47"/>
  <c r="AK34" i="47"/>
  <c r="AT34" i="47" s="1"/>
  <c r="AS8" i="15"/>
  <c r="AL8" i="15"/>
  <c r="AU8" i="15" s="1"/>
  <c r="AR62" i="41"/>
  <c r="AS8" i="47"/>
  <c r="AL8" i="47"/>
  <c r="AU8" i="47" s="1"/>
  <c r="AS11" i="93"/>
  <c r="AL11" i="93"/>
  <c r="AU11" i="93" s="1"/>
  <c r="AS25" i="93"/>
  <c r="AL25" i="93"/>
  <c r="AU25" i="93" s="1"/>
  <c r="AS43" i="93"/>
  <c r="AL43" i="93"/>
  <c r="AU43" i="93" s="1"/>
  <c r="AS61" i="93"/>
  <c r="AL61" i="93"/>
  <c r="AU61" i="93" s="1"/>
  <c r="X61" i="42"/>
  <c r="Y61" i="42"/>
  <c r="Z61" i="42" s="1"/>
  <c r="Y66" i="44"/>
  <c r="Z66" i="44"/>
  <c r="X66" i="44"/>
  <c r="AJ3" i="47"/>
  <c r="AB4" i="47"/>
  <c r="AJ41" i="47"/>
  <c r="AK41" i="47"/>
  <c r="AT41" i="47" s="1"/>
  <c r="AH63" i="10"/>
  <c r="AQ63" i="10" s="1"/>
  <c r="AJ45" i="47"/>
  <c r="AS20" i="93"/>
  <c r="AL20" i="93"/>
  <c r="AU20" i="93" s="1"/>
  <c r="AL56" i="93"/>
  <c r="AU56" i="93" s="1"/>
  <c r="AS56" i="93"/>
  <c r="AH60" i="43"/>
  <c r="AQ60" i="43" s="1"/>
  <c r="AJ24" i="47"/>
  <c r="AK24" i="47"/>
  <c r="AT24" i="47" s="1"/>
  <c r="AJ60" i="47"/>
  <c r="AK60" i="47"/>
  <c r="AT60" i="47" s="1"/>
  <c r="W68" i="96"/>
  <c r="AF67" i="96"/>
  <c r="AO67" i="96" s="1"/>
  <c r="AE67" i="96"/>
  <c r="AN67" i="96" s="1"/>
  <c r="AG67" i="96"/>
  <c r="AS53" i="93"/>
  <c r="AL53" i="93"/>
  <c r="AU53" i="93" s="1"/>
  <c r="AI65" i="16"/>
  <c r="AN65" i="16"/>
  <c r="AR57" i="85"/>
  <c r="AS15" i="93"/>
  <c r="AL15" i="93"/>
  <c r="AU15" i="93" s="1"/>
  <c r="AS33" i="93"/>
  <c r="AL33" i="93"/>
  <c r="AU33" i="93" s="1"/>
  <c r="AS37" i="47"/>
  <c r="AL37" i="47"/>
  <c r="AU37" i="47" s="1"/>
  <c r="AJ4" i="93"/>
  <c r="AK4" i="93"/>
  <c r="AT4" i="93" s="1"/>
  <c r="AH62" i="18"/>
  <c r="AQ62" i="18" s="1"/>
  <c r="AS32" i="47"/>
  <c r="AL32" i="47"/>
  <c r="AU32" i="47" s="1"/>
  <c r="AS50" i="47"/>
  <c r="AL50" i="47"/>
  <c r="AU50" i="47" s="1"/>
  <c r="AS42" i="93"/>
  <c r="AL42" i="93"/>
  <c r="AU42" i="93" s="1"/>
  <c r="AS12" i="93"/>
  <c r="AL12" i="93"/>
  <c r="AU12" i="93" s="1"/>
  <c r="AK6" i="47"/>
  <c r="AT6" i="47" s="1"/>
  <c r="AJ6" i="47"/>
  <c r="AH62" i="103"/>
  <c r="AQ62" i="103" s="1"/>
  <c r="AH59" i="48"/>
  <c r="AQ59" i="48" s="1"/>
  <c r="AK10" i="47"/>
  <c r="AT10" i="47" s="1"/>
  <c r="AJ10" i="47"/>
  <c r="AJ47" i="47"/>
  <c r="AK47" i="47"/>
  <c r="AT47" i="47" s="1"/>
  <c r="AS59" i="93"/>
  <c r="AL59" i="93"/>
  <c r="AU59" i="93" s="1"/>
  <c r="AR61" i="103"/>
  <c r="AS38" i="93"/>
  <c r="AL38" i="93"/>
  <c r="AU38" i="93" s="1"/>
  <c r="Z60" i="43"/>
  <c r="AK30" i="47"/>
  <c r="AT30" i="47" s="1"/>
  <c r="AJ30" i="47"/>
  <c r="AJ65" i="47"/>
  <c r="AK65" i="47"/>
  <c r="AT65" i="47" s="1"/>
  <c r="AH63" i="41"/>
  <c r="AQ63" i="41" s="1"/>
  <c r="AJ33" i="47"/>
  <c r="AH66" i="88"/>
  <c r="AQ66" i="88" s="1"/>
  <c r="AS51" i="93"/>
  <c r="AL51" i="93"/>
  <c r="AU51" i="93" s="1"/>
  <c r="AK69" i="93"/>
  <c r="AT69" i="93" s="1"/>
  <c r="AG60" i="99"/>
  <c r="AP60" i="99" s="1"/>
  <c r="W61" i="99"/>
  <c r="AF60" i="99"/>
  <c r="AO60" i="99" s="1"/>
  <c r="AE60" i="99"/>
  <c r="AH69" i="104"/>
  <c r="AQ69" i="104" s="1"/>
  <c r="AL13" i="47"/>
  <c r="AU13" i="47" s="1"/>
  <c r="AS13" i="47"/>
  <c r="AS61" i="47"/>
  <c r="AL61" i="47"/>
  <c r="AU61" i="47" s="1"/>
  <c r="AJ63" i="47"/>
  <c r="AS3" i="93"/>
  <c r="AL3" i="93"/>
  <c r="AU3" i="93" s="1"/>
  <c r="AS22" i="93"/>
  <c r="AL22" i="93"/>
  <c r="AU22" i="93" s="1"/>
  <c r="AS40" i="93"/>
  <c r="AL40" i="93"/>
  <c r="AU40" i="93" s="1"/>
  <c r="AS58" i="93"/>
  <c r="AL58" i="93"/>
  <c r="AU58" i="93" s="1"/>
  <c r="Z62" i="18"/>
  <c r="AS5" i="15"/>
  <c r="AL5" i="15"/>
  <c r="AU5" i="15" s="1"/>
  <c r="AS38" i="47"/>
  <c r="AL38" i="47"/>
  <c r="AU38" i="47" s="1"/>
  <c r="AH57" i="102"/>
  <c r="AQ57" i="102" s="1"/>
  <c r="X67" i="51"/>
  <c r="Y67" i="51"/>
  <c r="Z67" i="51" s="1"/>
  <c r="AI63" i="49"/>
  <c r="AN63" i="49"/>
  <c r="AR68" i="92"/>
  <c r="AK40" i="47"/>
  <c r="AT40" i="47" s="1"/>
  <c r="AJ40" i="47"/>
  <c r="AS47" i="93"/>
  <c r="AL47" i="93"/>
  <c r="AU47" i="93" s="1"/>
  <c r="Y58" i="50"/>
  <c r="X58" i="50"/>
  <c r="Z58" i="50" s="1"/>
  <c r="AS30" i="93"/>
  <c r="AL30" i="93"/>
  <c r="AU30" i="93" s="1"/>
  <c r="AS48" i="93"/>
  <c r="AL48" i="93"/>
  <c r="AU48" i="93" s="1"/>
  <c r="AS68" i="93"/>
  <c r="AL68" i="93"/>
  <c r="AU68" i="93" s="1"/>
  <c r="AH58" i="35"/>
  <c r="AQ58" i="35" s="1"/>
  <c r="AE66" i="84"/>
  <c r="AF66" i="84"/>
  <c r="AO66" i="84" s="1"/>
  <c r="W67" i="84"/>
  <c r="AG66" i="84"/>
  <c r="AP66" i="84" s="1"/>
  <c r="AR62" i="10"/>
  <c r="AR61" i="18"/>
  <c r="AK9" i="47"/>
  <c r="AT9" i="47" s="1"/>
  <c r="AJ9" i="47"/>
  <c r="AJ46" i="47"/>
  <c r="AK46" i="47"/>
  <c r="AT46" i="47" s="1"/>
  <c r="AR65" i="86"/>
  <c r="AG68" i="53"/>
  <c r="AP68" i="53" s="1"/>
  <c r="AE68" i="53"/>
  <c r="AF68" i="53"/>
  <c r="AO68" i="53" s="1"/>
  <c r="W69" i="53"/>
  <c r="Z62" i="103"/>
  <c r="AS65" i="93"/>
  <c r="AL65" i="93"/>
  <c r="AU65" i="93" s="1"/>
  <c r="Y67" i="13"/>
  <c r="X67" i="13"/>
  <c r="AS13" i="93"/>
  <c r="AL13" i="93"/>
  <c r="AU13" i="93" s="1"/>
  <c r="AS31" i="93"/>
  <c r="AL31" i="93"/>
  <c r="AU31" i="93" s="1"/>
  <c r="AS49" i="93"/>
  <c r="AL49" i="93"/>
  <c r="AU49" i="93" s="1"/>
  <c r="AS67" i="93"/>
  <c r="AL67" i="93"/>
  <c r="AU67" i="93" s="1"/>
  <c r="AH69" i="92"/>
  <c r="AQ69" i="92" s="1"/>
  <c r="Z59" i="48"/>
  <c r="AI65" i="44"/>
  <c r="AN65" i="44"/>
  <c r="AK17" i="47"/>
  <c r="AT17" i="47" s="1"/>
  <c r="AJ17" i="47"/>
  <c r="AJ53" i="47"/>
  <c r="AK53" i="47"/>
  <c r="AT53" i="47" s="1"/>
  <c r="AS26" i="93"/>
  <c r="AL26" i="93"/>
  <c r="AU26" i="93" s="1"/>
  <c r="AR58" i="48"/>
  <c r="AK36" i="47"/>
  <c r="AT36" i="47" s="1"/>
  <c r="AJ36" i="47"/>
  <c r="AF59" i="98"/>
  <c r="AO59" i="98" s="1"/>
  <c r="W60" i="98"/>
  <c r="AE59" i="98"/>
  <c r="AG59" i="98"/>
  <c r="AP59" i="98" s="1"/>
  <c r="Y60" i="90"/>
  <c r="Z60" i="90"/>
  <c r="X60" i="90"/>
  <c r="Z63" i="41"/>
  <c r="Z66" i="88"/>
  <c r="AG63" i="55"/>
  <c r="AP63" i="55" s="1"/>
  <c r="AE63" i="55"/>
  <c r="AF63" i="55"/>
  <c r="AO63" i="55" s="1"/>
  <c r="W64" i="55"/>
  <c r="AS71" i="15"/>
  <c r="Z69" i="104"/>
  <c r="AS25" i="47"/>
  <c r="AL25" i="47"/>
  <c r="AU25" i="47" s="1"/>
  <c r="AS43" i="47"/>
  <c r="AL43" i="47"/>
  <c r="AU43" i="47" s="1"/>
  <c r="AS9" i="93"/>
  <c r="AL9" i="93"/>
  <c r="AU9" i="93" s="1"/>
  <c r="AS20" i="47"/>
  <c r="AL20" i="47"/>
  <c r="AU20" i="47" s="1"/>
  <c r="AS56" i="47"/>
  <c r="AL56" i="47"/>
  <c r="AU56" i="47" s="1"/>
  <c r="Z57" i="102"/>
  <c r="Y67" i="45"/>
  <c r="X67" i="45"/>
  <c r="Y64" i="49"/>
  <c r="X64" i="49"/>
  <c r="AU71" i="15" l="1"/>
  <c r="C11" i="15" s="1"/>
  <c r="AE69" i="104"/>
  <c r="AG69" i="104"/>
  <c r="AP69" i="104" s="1"/>
  <c r="W70" i="104"/>
  <c r="AF69" i="104"/>
  <c r="AO69" i="104" s="1"/>
  <c r="AS53" i="47"/>
  <c r="AL53" i="47"/>
  <c r="AU53" i="47" s="1"/>
  <c r="AS64" i="47"/>
  <c r="AL64" i="47"/>
  <c r="AU64" i="47" s="1"/>
  <c r="AE62" i="11"/>
  <c r="W63" i="11"/>
  <c r="AF62" i="11"/>
  <c r="AO62" i="11" s="1"/>
  <c r="AG62" i="11"/>
  <c r="AP62" i="11" s="1"/>
  <c r="AH67" i="13"/>
  <c r="AQ67" i="13" s="1"/>
  <c r="Y69" i="53"/>
  <c r="X69" i="53"/>
  <c r="AI66" i="84"/>
  <c r="AN66" i="84"/>
  <c r="AH58" i="50"/>
  <c r="AQ58" i="50" s="1"/>
  <c r="AH67" i="51"/>
  <c r="AQ67" i="51" s="1"/>
  <c r="AI60" i="99"/>
  <c r="AN60" i="99"/>
  <c r="AS33" i="47"/>
  <c r="AL33" i="47"/>
  <c r="AU33" i="47" s="1"/>
  <c r="AS47" i="47"/>
  <c r="AL47" i="47"/>
  <c r="AU47" i="47" s="1"/>
  <c r="AS60" i="47"/>
  <c r="AL60" i="47"/>
  <c r="AU60" i="47" s="1"/>
  <c r="AL45" i="47"/>
  <c r="AU45" i="47" s="1"/>
  <c r="AS45" i="47"/>
  <c r="AS34" i="47"/>
  <c r="AL34" i="47"/>
  <c r="AU34" i="47" s="1"/>
  <c r="AS15" i="47"/>
  <c r="AL15" i="47"/>
  <c r="AU15" i="47" s="1"/>
  <c r="AS35" i="47"/>
  <c r="AL35" i="47"/>
  <c r="AU35" i="47" s="1"/>
  <c r="AS28" i="47"/>
  <c r="AL28" i="47"/>
  <c r="AU28" i="47" s="1"/>
  <c r="AI66" i="100"/>
  <c r="AN66" i="100"/>
  <c r="AS16" i="47"/>
  <c r="AL16" i="47"/>
  <c r="AU16" i="47" s="1"/>
  <c r="AS11" i="47"/>
  <c r="AL11" i="47"/>
  <c r="AU11" i="47" s="1"/>
  <c r="AS22" i="47"/>
  <c r="AL22" i="47"/>
  <c r="AU22" i="47" s="1"/>
  <c r="AR66" i="45"/>
  <c r="AI69" i="92"/>
  <c r="AN69" i="92"/>
  <c r="AI67" i="20"/>
  <c r="AN67" i="20"/>
  <c r="W68" i="51"/>
  <c r="AF67" i="51"/>
  <c r="AO67" i="51" s="1"/>
  <c r="AG67" i="51"/>
  <c r="AP67" i="51" s="1"/>
  <c r="AE67" i="51"/>
  <c r="AS59" i="47"/>
  <c r="AL59" i="47"/>
  <c r="AU59" i="47" s="1"/>
  <c r="Y70" i="92"/>
  <c r="X70" i="92"/>
  <c r="Y68" i="20"/>
  <c r="X68" i="20"/>
  <c r="AE58" i="50"/>
  <c r="W59" i="50"/>
  <c r="AF58" i="50"/>
  <c r="AO58" i="50" s="1"/>
  <c r="AG58" i="50"/>
  <c r="AP58" i="50" s="1"/>
  <c r="AS63" i="47"/>
  <c r="AL63" i="47"/>
  <c r="AU63" i="47" s="1"/>
  <c r="AS65" i="47"/>
  <c r="AL65" i="47"/>
  <c r="AU65" i="47" s="1"/>
  <c r="AS10" i="47"/>
  <c r="AL10" i="47"/>
  <c r="AU10" i="47" s="1"/>
  <c r="AS6" i="47"/>
  <c r="AL6" i="47"/>
  <c r="AU6" i="47" s="1"/>
  <c r="AI67" i="96"/>
  <c r="AP67" i="96"/>
  <c r="AS41" i="47"/>
  <c r="AL41" i="47"/>
  <c r="AU41" i="47" s="1"/>
  <c r="W62" i="42"/>
  <c r="AF61" i="42"/>
  <c r="AO61" i="42" s="1"/>
  <c r="AG61" i="42"/>
  <c r="AP61" i="42" s="1"/>
  <c r="AE61" i="42"/>
  <c r="AF66" i="95"/>
  <c r="AO66" i="95" s="1"/>
  <c r="AG66" i="95"/>
  <c r="AP66" i="95" s="1"/>
  <c r="W67" i="95"/>
  <c r="AE66" i="95"/>
  <c r="AR69" i="93"/>
  <c r="AR71" i="93" s="1"/>
  <c r="AL69" i="93"/>
  <c r="AU69" i="93" s="1"/>
  <c r="AS54" i="47"/>
  <c r="AL54" i="47"/>
  <c r="AU54" i="47" s="1"/>
  <c r="AI60" i="82"/>
  <c r="AN60" i="82"/>
  <c r="Y65" i="54"/>
  <c r="Z65" i="54" s="1"/>
  <c r="X65" i="54"/>
  <c r="W59" i="85"/>
  <c r="AG58" i="85"/>
  <c r="AP58" i="85" s="1"/>
  <c r="AF58" i="85"/>
  <c r="AO58" i="85" s="1"/>
  <c r="AE58" i="85"/>
  <c r="AS57" i="47"/>
  <c r="AL57" i="47"/>
  <c r="AU57" i="47" s="1"/>
  <c r="AR59" i="90"/>
  <c r="AR67" i="52"/>
  <c r="AS23" i="47"/>
  <c r="AL23" i="47"/>
  <c r="AU23" i="47" s="1"/>
  <c r="AI63" i="10"/>
  <c r="AN63" i="10"/>
  <c r="Y67" i="86"/>
  <c r="X67" i="86"/>
  <c r="AH64" i="49"/>
  <c r="AQ64" i="49" s="1"/>
  <c r="AS17" i="47"/>
  <c r="AL17" i="47"/>
  <c r="AU17" i="47" s="1"/>
  <c r="Z67" i="13"/>
  <c r="AS46" i="47"/>
  <c r="AL46" i="47"/>
  <c r="AU46" i="47" s="1"/>
  <c r="Y64" i="55"/>
  <c r="X64" i="55"/>
  <c r="AH60" i="90"/>
  <c r="AQ60" i="90" s="1"/>
  <c r="Y60" i="98"/>
  <c r="X60" i="98"/>
  <c r="AI68" i="53"/>
  <c r="AN68" i="53"/>
  <c r="AS9" i="47"/>
  <c r="AL9" i="47"/>
  <c r="AU9" i="47" s="1"/>
  <c r="Y61" i="99"/>
  <c r="X61" i="99"/>
  <c r="AS30" i="47"/>
  <c r="AL30" i="47"/>
  <c r="AU30" i="47" s="1"/>
  <c r="AS24" i="47"/>
  <c r="AL24" i="47"/>
  <c r="AU24" i="47" s="1"/>
  <c r="AK4" i="47"/>
  <c r="AT4" i="47" s="1"/>
  <c r="AT71" i="47" s="1"/>
  <c r="AJ4" i="47"/>
  <c r="AH61" i="42"/>
  <c r="AQ61" i="42" s="1"/>
  <c r="AS27" i="47"/>
  <c r="AL27" i="47"/>
  <c r="AU27" i="47" s="1"/>
  <c r="AI61" i="87"/>
  <c r="AN61" i="87"/>
  <c r="AI64" i="54"/>
  <c r="AN64" i="54"/>
  <c r="AH68" i="52"/>
  <c r="AQ68" i="52" s="1"/>
  <c r="AS66" i="47"/>
  <c r="AL66" i="47"/>
  <c r="AU66" i="47" s="1"/>
  <c r="W64" i="91"/>
  <c r="AE63" i="91"/>
  <c r="AG63" i="91"/>
  <c r="AP63" i="91" s="1"/>
  <c r="AF63" i="91"/>
  <c r="AO63" i="91" s="1"/>
  <c r="Y58" i="94"/>
  <c r="X58" i="94"/>
  <c r="AR66" i="51"/>
  <c r="AH66" i="16"/>
  <c r="AQ66" i="16" s="1"/>
  <c r="AR66" i="13"/>
  <c r="Y64" i="83"/>
  <c r="Z64" i="83" s="1"/>
  <c r="X64" i="83"/>
  <c r="AI58" i="35"/>
  <c r="AN58" i="35"/>
  <c r="AI66" i="86"/>
  <c r="AP66" i="86"/>
  <c r="AG62" i="103"/>
  <c r="AP62" i="103" s="1"/>
  <c r="AF62" i="103"/>
  <c r="AO62" i="103" s="1"/>
  <c r="AE62" i="103"/>
  <c r="W63" i="103"/>
  <c r="AS40" i="47"/>
  <c r="AL40" i="47"/>
  <c r="AU40" i="47" s="1"/>
  <c r="W67" i="44"/>
  <c r="AE66" i="44"/>
  <c r="AG66" i="44"/>
  <c r="AP66" i="44" s="1"/>
  <c r="AF66" i="44"/>
  <c r="AO66" i="44" s="1"/>
  <c r="AI63" i="83"/>
  <c r="AN63" i="83"/>
  <c r="AH67" i="45"/>
  <c r="AQ67" i="45" s="1"/>
  <c r="AF60" i="90"/>
  <c r="AO60" i="90" s="1"/>
  <c r="W61" i="90"/>
  <c r="AE60" i="90"/>
  <c r="AG60" i="90"/>
  <c r="AP60" i="90" s="1"/>
  <c r="AR65" i="44"/>
  <c r="AR65" i="16"/>
  <c r="AS3" i="47"/>
  <c r="AL3" i="47"/>
  <c r="AU3" i="47" s="1"/>
  <c r="AS51" i="47"/>
  <c r="AL51" i="47"/>
  <c r="AU51" i="47" s="1"/>
  <c r="AS18" i="47"/>
  <c r="AL18" i="47"/>
  <c r="AU18" i="47" s="1"/>
  <c r="Y62" i="87"/>
  <c r="Z62" i="87"/>
  <c r="X62" i="87"/>
  <c r="AR60" i="42"/>
  <c r="AR57" i="50"/>
  <c r="Y61" i="82"/>
  <c r="Z61" i="82" s="1"/>
  <c r="X61" i="82"/>
  <c r="Z68" i="52"/>
  <c r="AI57" i="94"/>
  <c r="AN57" i="94"/>
  <c r="Z66" i="16"/>
  <c r="AS42" i="47"/>
  <c r="AL42" i="47"/>
  <c r="AU42" i="47" s="1"/>
  <c r="AS39" i="47"/>
  <c r="AL39" i="47"/>
  <c r="AU39" i="47" s="1"/>
  <c r="Y59" i="35"/>
  <c r="X59" i="35"/>
  <c r="Z59" i="35" s="1"/>
  <c r="Y64" i="10"/>
  <c r="X64" i="10"/>
  <c r="AS4" i="93"/>
  <c r="AS71" i="93" s="1"/>
  <c r="AL4" i="93"/>
  <c r="AU4" i="93" s="1"/>
  <c r="AU71" i="93" s="1"/>
  <c r="C11" i="93" s="1"/>
  <c r="F37" i="57" s="1"/>
  <c r="AR69" i="47"/>
  <c r="AR71" i="47" s="1"/>
  <c r="AL69" i="47"/>
  <c r="AU69" i="47" s="1"/>
  <c r="W58" i="102"/>
  <c r="AG57" i="102"/>
  <c r="AP57" i="102" s="1"/>
  <c r="AF57" i="102"/>
  <c r="AO57" i="102" s="1"/>
  <c r="AE57" i="102"/>
  <c r="W67" i="88"/>
  <c r="AG66" i="88"/>
  <c r="AP66" i="88" s="1"/>
  <c r="AF66" i="88"/>
  <c r="AO66" i="88" s="1"/>
  <c r="AE66" i="88"/>
  <c r="Z64" i="49"/>
  <c r="AG63" i="41"/>
  <c r="AP63" i="41" s="1"/>
  <c r="W64" i="41"/>
  <c r="AE63" i="41"/>
  <c r="AF63" i="41"/>
  <c r="AO63" i="41" s="1"/>
  <c r="AI59" i="98"/>
  <c r="AN59" i="98"/>
  <c r="Z67" i="45"/>
  <c r="AI63" i="55"/>
  <c r="AN63" i="55"/>
  <c r="AS36" i="47"/>
  <c r="AL36" i="47"/>
  <c r="AU36" i="47" s="1"/>
  <c r="AG59" i="48"/>
  <c r="AP59" i="48" s="1"/>
  <c r="AF59" i="48"/>
  <c r="AO59" i="48" s="1"/>
  <c r="AE59" i="48"/>
  <c r="W60" i="48"/>
  <c r="Y67" i="84"/>
  <c r="X67" i="84"/>
  <c r="AR63" i="49"/>
  <c r="AF62" i="18"/>
  <c r="AO62" i="18" s="1"/>
  <c r="AG62" i="18"/>
  <c r="AP62" i="18" s="1"/>
  <c r="AE62" i="18"/>
  <c r="W63" i="18"/>
  <c r="AE60" i="43"/>
  <c r="W61" i="43"/>
  <c r="AF60" i="43"/>
  <c r="AO60" i="43" s="1"/>
  <c r="AG60" i="43"/>
  <c r="AP60" i="43" s="1"/>
  <c r="AT71" i="93"/>
  <c r="Y68" i="96"/>
  <c r="X68" i="96"/>
  <c r="Z68" i="96" s="1"/>
  <c r="AH66" i="44"/>
  <c r="AQ66" i="44" s="1"/>
  <c r="Y67" i="100"/>
  <c r="X67" i="100"/>
  <c r="AS21" i="47"/>
  <c r="AL21" i="47"/>
  <c r="AU21" i="47" s="1"/>
  <c r="AS48" i="47"/>
  <c r="AL48" i="47"/>
  <c r="AU48" i="47" s="1"/>
  <c r="AS29" i="47"/>
  <c r="AL29" i="47"/>
  <c r="AU29" i="47" s="1"/>
  <c r="AS58" i="47"/>
  <c r="AL58" i="47"/>
  <c r="AU58" i="47" s="1"/>
  <c r="AS5" i="47"/>
  <c r="AL5" i="47"/>
  <c r="AU5" i="47" s="1"/>
  <c r="AS52" i="47"/>
  <c r="AL52" i="47"/>
  <c r="AU52" i="47" s="1"/>
  <c r="Z58" i="94" l="1"/>
  <c r="AF64" i="83"/>
  <c r="AO64" i="83" s="1"/>
  <c r="AE64" i="83"/>
  <c r="AG64" i="83"/>
  <c r="AP64" i="83" s="1"/>
  <c r="W65" i="83"/>
  <c r="AF58" i="94"/>
  <c r="AO58" i="94" s="1"/>
  <c r="W59" i="94"/>
  <c r="AE58" i="94"/>
  <c r="AG58" i="94"/>
  <c r="AP58" i="94" s="1"/>
  <c r="AF61" i="82"/>
  <c r="AO61" i="82" s="1"/>
  <c r="AE61" i="82"/>
  <c r="W62" i="82"/>
  <c r="AG61" i="82"/>
  <c r="AP61" i="82" s="1"/>
  <c r="AF65" i="54"/>
  <c r="AO65" i="54" s="1"/>
  <c r="AE65" i="54"/>
  <c r="W66" i="54"/>
  <c r="AG65" i="54"/>
  <c r="AP65" i="54" s="1"/>
  <c r="AF68" i="96"/>
  <c r="AO68" i="96" s="1"/>
  <c r="AE68" i="96"/>
  <c r="W69" i="96"/>
  <c r="AG68" i="96"/>
  <c r="AP68" i="96" s="1"/>
  <c r="Y61" i="43"/>
  <c r="X61" i="43"/>
  <c r="AG59" i="35"/>
  <c r="AP59" i="35" s="1"/>
  <c r="AE59" i="35"/>
  <c r="W60" i="35"/>
  <c r="AF59" i="35"/>
  <c r="AO59" i="35" s="1"/>
  <c r="AS4" i="47"/>
  <c r="AL4" i="47"/>
  <c r="AU4" i="47" s="1"/>
  <c r="AH61" i="99"/>
  <c r="AQ61" i="99" s="1"/>
  <c r="AR67" i="20"/>
  <c r="AR60" i="99"/>
  <c r="AI66" i="88"/>
  <c r="AN66" i="88"/>
  <c r="AS71" i="47"/>
  <c r="AR66" i="86"/>
  <c r="Z61" i="99"/>
  <c r="Z60" i="98"/>
  <c r="AH60" i="98"/>
  <c r="AQ60" i="98" s="1"/>
  <c r="AF67" i="13"/>
  <c r="AO67" i="13" s="1"/>
  <c r="AG67" i="13"/>
  <c r="AP67" i="13" s="1"/>
  <c r="AE67" i="13"/>
  <c r="W68" i="13"/>
  <c r="AI61" i="42"/>
  <c r="AN61" i="42"/>
  <c r="AH70" i="92"/>
  <c r="AQ70" i="92" s="1"/>
  <c r="AI67" i="51"/>
  <c r="AN67" i="51"/>
  <c r="AR66" i="84"/>
  <c r="Y63" i="11"/>
  <c r="X63" i="11"/>
  <c r="AI58" i="85"/>
  <c r="AN58" i="85"/>
  <c r="AR66" i="100"/>
  <c r="AI63" i="41"/>
  <c r="AN63" i="41"/>
  <c r="AH64" i="10"/>
  <c r="AQ64" i="10" s="1"/>
  <c r="AR57" i="94"/>
  <c r="AI60" i="90"/>
  <c r="AN60" i="90"/>
  <c r="Y63" i="103"/>
  <c r="X63" i="103"/>
  <c r="AR64" i="54"/>
  <c r="AH64" i="55"/>
  <c r="AQ64" i="55" s="1"/>
  <c r="AR63" i="10"/>
  <c r="AR60" i="82"/>
  <c r="AI66" i="95"/>
  <c r="AN66" i="95"/>
  <c r="AR67" i="96"/>
  <c r="Y59" i="50"/>
  <c r="X59" i="50"/>
  <c r="Z70" i="92"/>
  <c r="AR69" i="92"/>
  <c r="AH69" i="53"/>
  <c r="AQ69" i="53" s="1"/>
  <c r="AQ71" i="53" s="1"/>
  <c r="AZ3" i="53"/>
  <c r="AX68" i="53" s="1"/>
  <c r="S68" i="53" s="1"/>
  <c r="AC68" i="53" s="1"/>
  <c r="AB69" i="53" s="1"/>
  <c r="AX4" i="53"/>
  <c r="S4" i="53" s="1"/>
  <c r="AC4" i="53" s="1"/>
  <c r="AB5" i="53" s="1"/>
  <c r="AX6" i="53"/>
  <c r="S6" i="53" s="1"/>
  <c r="AC6" i="53" s="1"/>
  <c r="AB7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3" i="53"/>
  <c r="S23" i="53" s="1"/>
  <c r="AC23" i="53" s="1"/>
  <c r="AB24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5" i="53"/>
  <c r="S65" i="53" s="1"/>
  <c r="AC65" i="53" s="1"/>
  <c r="AB66" i="53" s="1"/>
  <c r="AX64" i="53"/>
  <c r="S64" i="53" s="1"/>
  <c r="AC64" i="53" s="1"/>
  <c r="AB65" i="53" s="1"/>
  <c r="AX66" i="53"/>
  <c r="S66" i="53" s="1"/>
  <c r="AC66" i="53" s="1"/>
  <c r="AB67" i="53" s="1"/>
  <c r="AX67" i="53"/>
  <c r="S67" i="53" s="1"/>
  <c r="AC67" i="53" s="1"/>
  <c r="AB68" i="53" s="1"/>
  <c r="AI62" i="11"/>
  <c r="AN62" i="11"/>
  <c r="W67" i="16"/>
  <c r="AG66" i="16"/>
  <c r="AP66" i="16" s="1"/>
  <c r="AE66" i="16"/>
  <c r="AF66" i="16"/>
  <c r="AO66" i="16" s="1"/>
  <c r="AU71" i="47"/>
  <c r="C11" i="47" s="1"/>
  <c r="AI60" i="43"/>
  <c r="AN60" i="43"/>
  <c r="AI59" i="48"/>
  <c r="AN59" i="48"/>
  <c r="Y63" i="18"/>
  <c r="X63" i="18"/>
  <c r="AH67" i="84"/>
  <c r="AQ67" i="84" s="1"/>
  <c r="AE67" i="45"/>
  <c r="W68" i="45"/>
  <c r="AG67" i="45"/>
  <c r="AP67" i="45" s="1"/>
  <c r="AF67" i="45"/>
  <c r="AO67" i="45" s="1"/>
  <c r="Y64" i="41"/>
  <c r="X64" i="41"/>
  <c r="Y58" i="102"/>
  <c r="X58" i="102"/>
  <c r="Z64" i="10"/>
  <c r="AE68" i="52"/>
  <c r="W69" i="52"/>
  <c r="AG68" i="52"/>
  <c r="AP68" i="52" s="1"/>
  <c r="AF68" i="52"/>
  <c r="AO68" i="52" s="1"/>
  <c r="Y61" i="90"/>
  <c r="X61" i="90"/>
  <c r="AI66" i="44"/>
  <c r="AN66" i="44"/>
  <c r="AI62" i="103"/>
  <c r="AN62" i="103"/>
  <c r="AR58" i="35"/>
  <c r="Z64" i="55"/>
  <c r="AH67" i="86"/>
  <c r="AQ67" i="86" s="1"/>
  <c r="Y59" i="85"/>
  <c r="X59" i="85"/>
  <c r="X67" i="95"/>
  <c r="Y67" i="95"/>
  <c r="Z67" i="95"/>
  <c r="AI58" i="50"/>
  <c r="AN58" i="50"/>
  <c r="Z69" i="53"/>
  <c r="Y70" i="104"/>
  <c r="X70" i="104"/>
  <c r="AR63" i="55"/>
  <c r="AH67" i="100"/>
  <c r="AQ67" i="100" s="1"/>
  <c r="Z67" i="100"/>
  <c r="AI62" i="18"/>
  <c r="AN62" i="18"/>
  <c r="Z67" i="84"/>
  <c r="Y67" i="88"/>
  <c r="X67" i="88"/>
  <c r="Z67" i="88" s="1"/>
  <c r="AH61" i="82"/>
  <c r="AQ61" i="82" s="1"/>
  <c r="Y67" i="44"/>
  <c r="X67" i="44"/>
  <c r="Z67" i="44" s="1"/>
  <c r="AH64" i="83"/>
  <c r="AQ64" i="83" s="1"/>
  <c r="AH58" i="94"/>
  <c r="AQ58" i="94" s="1"/>
  <c r="AI63" i="91"/>
  <c r="AN63" i="91"/>
  <c r="AR61" i="87"/>
  <c r="Z67" i="86"/>
  <c r="AH65" i="54"/>
  <c r="AQ65" i="54" s="1"/>
  <c r="Y62" i="42"/>
  <c r="X62" i="42"/>
  <c r="AH68" i="20"/>
  <c r="AQ68" i="20" s="1"/>
  <c r="Y68" i="51"/>
  <c r="X68" i="51"/>
  <c r="AI57" i="102"/>
  <c r="AN57" i="102"/>
  <c r="AG62" i="87"/>
  <c r="AP62" i="87" s="1"/>
  <c r="AF62" i="87"/>
  <c r="AO62" i="87" s="1"/>
  <c r="W63" i="87"/>
  <c r="AE62" i="87"/>
  <c r="AR68" i="53"/>
  <c r="Y60" i="48"/>
  <c r="X60" i="48"/>
  <c r="AH68" i="96"/>
  <c r="AQ68" i="96" s="1"/>
  <c r="AR59" i="98"/>
  <c r="W65" i="49"/>
  <c r="AF64" i="49"/>
  <c r="AO64" i="49" s="1"/>
  <c r="AE64" i="49"/>
  <c r="AG64" i="49"/>
  <c r="AP64" i="49" s="1"/>
  <c r="AH59" i="35"/>
  <c r="AQ59" i="35" s="1"/>
  <c r="AH62" i="87"/>
  <c r="AQ62" i="87" s="1"/>
  <c r="AR63" i="83"/>
  <c r="Y64" i="91"/>
  <c r="Z64" i="91"/>
  <c r="X64" i="91"/>
  <c r="Z68" i="20"/>
  <c r="AI69" i="104"/>
  <c r="AN69" i="104"/>
  <c r="Z59" i="50" l="1"/>
  <c r="Z63" i="11"/>
  <c r="Z63" i="103"/>
  <c r="AF63" i="103"/>
  <c r="AO63" i="103" s="1"/>
  <c r="AG63" i="103"/>
  <c r="AP63" i="103" s="1"/>
  <c r="AE63" i="103"/>
  <c r="W64" i="103"/>
  <c r="W60" i="50"/>
  <c r="AE59" i="50"/>
  <c r="AF59" i="50"/>
  <c r="AO59" i="50" s="1"/>
  <c r="AG59" i="50"/>
  <c r="AP59" i="50" s="1"/>
  <c r="AF63" i="11"/>
  <c r="AO63" i="11" s="1"/>
  <c r="AG63" i="11"/>
  <c r="AP63" i="11" s="1"/>
  <c r="W64" i="11"/>
  <c r="AE63" i="11"/>
  <c r="W65" i="91"/>
  <c r="AF64" i="91"/>
  <c r="AO64" i="91" s="1"/>
  <c r="AG64" i="91"/>
  <c r="AP64" i="91" s="1"/>
  <c r="AE64" i="91"/>
  <c r="Y65" i="49"/>
  <c r="X65" i="49"/>
  <c r="AR66" i="44"/>
  <c r="AI66" i="16"/>
  <c r="AN66" i="16"/>
  <c r="AJ43" i="53"/>
  <c r="AK43" i="53"/>
  <c r="AT43" i="53" s="1"/>
  <c r="AK13" i="53"/>
  <c r="AT13" i="53" s="1"/>
  <c r="AR57" i="102"/>
  <c r="AH70" i="104"/>
  <c r="AQ70" i="104" s="1"/>
  <c r="AF67" i="95"/>
  <c r="AO67" i="95" s="1"/>
  <c r="AG67" i="95"/>
  <c r="AP67" i="95" s="1"/>
  <c r="W68" i="95"/>
  <c r="AE67" i="95"/>
  <c r="AH61" i="90"/>
  <c r="AQ61" i="90" s="1"/>
  <c r="Y69" i="52"/>
  <c r="X69" i="52"/>
  <c r="AH64" i="41"/>
  <c r="AQ64" i="41" s="1"/>
  <c r="Y68" i="45"/>
  <c r="X68" i="45"/>
  <c r="AJ65" i="53"/>
  <c r="AK65" i="53"/>
  <c r="AT65" i="53" s="1"/>
  <c r="AK60" i="53"/>
  <c r="AT60" i="53" s="1"/>
  <c r="AJ60" i="53"/>
  <c r="AJ54" i="53"/>
  <c r="AK54" i="53"/>
  <c r="AT54" i="53" s="1"/>
  <c r="AJ48" i="53"/>
  <c r="AK48" i="53"/>
  <c r="AT48" i="53" s="1"/>
  <c r="AK42" i="53"/>
  <c r="AT42" i="53" s="1"/>
  <c r="AJ42" i="53"/>
  <c r="AJ36" i="53"/>
  <c r="AK36" i="53"/>
  <c r="AT36" i="53" s="1"/>
  <c r="AK30" i="53"/>
  <c r="AT30" i="53" s="1"/>
  <c r="AJ30" i="53"/>
  <c r="AJ24" i="53"/>
  <c r="AK24" i="53"/>
  <c r="AT24" i="53" s="1"/>
  <c r="AJ18" i="53"/>
  <c r="AK18" i="53"/>
  <c r="AT18" i="53" s="1"/>
  <c r="AK12" i="53"/>
  <c r="AT12" i="53" s="1"/>
  <c r="AJ12" i="53"/>
  <c r="AK5" i="53"/>
  <c r="AT5" i="53" s="1"/>
  <c r="AR60" i="90"/>
  <c r="AI67" i="13"/>
  <c r="AN67" i="13"/>
  <c r="Y69" i="96"/>
  <c r="X69" i="96"/>
  <c r="AI65" i="54"/>
  <c r="AN65" i="54"/>
  <c r="W65" i="55"/>
  <c r="AG64" i="55"/>
  <c r="AP64" i="55" s="1"/>
  <c r="AE64" i="55"/>
  <c r="AF64" i="55"/>
  <c r="AO64" i="55" s="1"/>
  <c r="AK67" i="53"/>
  <c r="AT67" i="53" s="1"/>
  <c r="AJ67" i="53"/>
  <c r="AJ37" i="53"/>
  <c r="AK37" i="53"/>
  <c r="AT37" i="53" s="1"/>
  <c r="AK7" i="53"/>
  <c r="AT7" i="53" s="1"/>
  <c r="Y68" i="13"/>
  <c r="X68" i="13"/>
  <c r="AI59" i="35"/>
  <c r="AN59" i="35"/>
  <c r="AH68" i="51"/>
  <c r="AQ68" i="51" s="1"/>
  <c r="AG67" i="84"/>
  <c r="AP67" i="84" s="1"/>
  <c r="W68" i="84"/>
  <c r="AE67" i="84"/>
  <c r="AF67" i="84"/>
  <c r="AO67" i="84" s="1"/>
  <c r="Z70" i="104"/>
  <c r="Z61" i="90"/>
  <c r="AI68" i="52"/>
  <c r="AN68" i="52"/>
  <c r="Z64" i="41"/>
  <c r="AI67" i="45"/>
  <c r="AN67" i="45"/>
  <c r="AH63" i="18"/>
  <c r="AQ63" i="18" s="1"/>
  <c r="AR60" i="43"/>
  <c r="Y67" i="16"/>
  <c r="Z67" i="16"/>
  <c r="X67" i="16"/>
  <c r="AJ66" i="53"/>
  <c r="AK66" i="53"/>
  <c r="AT66" i="53" s="1"/>
  <c r="AJ59" i="53"/>
  <c r="AK59" i="53"/>
  <c r="AT59" i="53" s="1"/>
  <c r="AJ53" i="53"/>
  <c r="AK53" i="53"/>
  <c r="AT53" i="53" s="1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K17" i="53"/>
  <c r="AT17" i="53" s="1"/>
  <c r="AJ17" i="53"/>
  <c r="AJ11" i="53"/>
  <c r="AK11" i="53"/>
  <c r="AT11" i="53" s="1"/>
  <c r="W71" i="92"/>
  <c r="AF70" i="92"/>
  <c r="AO70" i="92" s="1"/>
  <c r="AE70" i="92"/>
  <c r="AG70" i="92"/>
  <c r="AP70" i="92" s="1"/>
  <c r="AR58" i="85"/>
  <c r="AH61" i="43"/>
  <c r="AQ61" i="43" s="1"/>
  <c r="AI68" i="96"/>
  <c r="AN68" i="96"/>
  <c r="Y65" i="83"/>
  <c r="X65" i="83"/>
  <c r="W68" i="86"/>
  <c r="AG67" i="86"/>
  <c r="AP67" i="86" s="1"/>
  <c r="AF67" i="86"/>
  <c r="AO67" i="86" s="1"/>
  <c r="AE67" i="86"/>
  <c r="AG67" i="88"/>
  <c r="AP67" i="88" s="1"/>
  <c r="AF67" i="88"/>
  <c r="AO67" i="88" s="1"/>
  <c r="AE67" i="88"/>
  <c r="W68" i="88"/>
  <c r="AR58" i="50"/>
  <c r="AK55" i="53"/>
  <c r="AT55" i="53" s="1"/>
  <c r="AJ55" i="53"/>
  <c r="AK19" i="53"/>
  <c r="AT19" i="53" s="1"/>
  <c r="Y66" i="54"/>
  <c r="X66" i="54"/>
  <c r="AH60" i="48"/>
  <c r="AQ60" i="48" s="1"/>
  <c r="AI62" i="87"/>
  <c r="AN62" i="87"/>
  <c r="AR69" i="104"/>
  <c r="Z60" i="48"/>
  <c r="Y63" i="87"/>
  <c r="X63" i="87"/>
  <c r="Z68" i="51"/>
  <c r="AH67" i="44"/>
  <c r="AQ67" i="44" s="1"/>
  <c r="AH67" i="95"/>
  <c r="AQ67" i="95" s="1"/>
  <c r="AE64" i="10"/>
  <c r="AN64" i="10" s="1"/>
  <c r="W65" i="10"/>
  <c r="AF64" i="10"/>
  <c r="AO64" i="10" s="1"/>
  <c r="AG64" i="10"/>
  <c r="Z63" i="18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J22" i="53"/>
  <c r="AK22" i="53"/>
  <c r="AT22" i="53" s="1"/>
  <c r="AX15" i="53"/>
  <c r="S15" i="53" s="1"/>
  <c r="AC15" i="53" s="1"/>
  <c r="AB16" i="53" s="1"/>
  <c r="AX9" i="53"/>
  <c r="S9" i="53" s="1"/>
  <c r="AC9" i="53" s="1"/>
  <c r="AB10" i="53" s="1"/>
  <c r="AX5" i="53"/>
  <c r="S5" i="53" s="1"/>
  <c r="AC5" i="53" s="1"/>
  <c r="AB6" i="53" s="1"/>
  <c r="AH59" i="50"/>
  <c r="AQ59" i="50" s="1"/>
  <c r="AR66" i="95"/>
  <c r="AH63" i="103"/>
  <c r="AQ63" i="103" s="1"/>
  <c r="AH63" i="11"/>
  <c r="AQ63" i="11" s="1"/>
  <c r="AR67" i="51"/>
  <c r="AE60" i="98"/>
  <c r="W61" i="98"/>
  <c r="AF60" i="98"/>
  <c r="AO60" i="98" s="1"/>
  <c r="AG60" i="98"/>
  <c r="AP60" i="98" s="1"/>
  <c r="AR66" i="88"/>
  <c r="Z61" i="43"/>
  <c r="AJ61" i="53"/>
  <c r="AK61" i="53"/>
  <c r="AT61" i="53" s="1"/>
  <c r="AJ31" i="53"/>
  <c r="AK31" i="53"/>
  <c r="AT31" i="53" s="1"/>
  <c r="AI64" i="49"/>
  <c r="AR64" i="49" s="1"/>
  <c r="AN64" i="49"/>
  <c r="AH62" i="42"/>
  <c r="AQ62" i="42" s="1"/>
  <c r="AR63" i="91"/>
  <c r="AE67" i="44"/>
  <c r="AF67" i="44"/>
  <c r="AO67" i="44" s="1"/>
  <c r="AG67" i="44"/>
  <c r="AP67" i="44" s="1"/>
  <c r="W68" i="44"/>
  <c r="AR62" i="18"/>
  <c r="AX69" i="53"/>
  <c r="S69" i="53" s="1"/>
  <c r="AC69" i="53" s="1"/>
  <c r="AJ69" i="53" s="1"/>
  <c r="AS69" i="53" s="1"/>
  <c r="AG69" i="53"/>
  <c r="AP69" i="53" s="1"/>
  <c r="AP71" i="53" s="1"/>
  <c r="AF69" i="53"/>
  <c r="AO69" i="53" s="1"/>
  <c r="AO71" i="53" s="1"/>
  <c r="AE69" i="53"/>
  <c r="AK69" i="53" s="1"/>
  <c r="AT69" i="53" s="1"/>
  <c r="AH59" i="85"/>
  <c r="AQ59" i="85" s="1"/>
  <c r="AR62" i="103"/>
  <c r="AH58" i="102"/>
  <c r="AQ58" i="102" s="1"/>
  <c r="AR62" i="11"/>
  <c r="AK63" i="53"/>
  <c r="AT63" i="53" s="1"/>
  <c r="AJ63" i="53"/>
  <c r="AJ57" i="53"/>
  <c r="AK57" i="53"/>
  <c r="AT57" i="53" s="1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X14" i="53"/>
  <c r="S14" i="53" s="1"/>
  <c r="AC14" i="53" s="1"/>
  <c r="AB15" i="53" s="1"/>
  <c r="AX8" i="53"/>
  <c r="S8" i="53" s="1"/>
  <c r="AC8" i="53" s="1"/>
  <c r="AB9" i="53" s="1"/>
  <c r="AX3" i="53"/>
  <c r="S3" i="53" s="1"/>
  <c r="AC3" i="53" s="1"/>
  <c r="AR63" i="41"/>
  <c r="AR61" i="42"/>
  <c r="AF61" i="99"/>
  <c r="AO61" i="99" s="1"/>
  <c r="AE61" i="99"/>
  <c r="AG61" i="99"/>
  <c r="AP61" i="99" s="1"/>
  <c r="W62" i="99"/>
  <c r="AI58" i="94"/>
  <c r="AN58" i="94"/>
  <c r="AI64" i="83"/>
  <c r="AN64" i="83"/>
  <c r="AR59" i="48"/>
  <c r="AJ49" i="53"/>
  <c r="AK49" i="53"/>
  <c r="AT49" i="53" s="1"/>
  <c r="AK25" i="53"/>
  <c r="AT25" i="53" s="1"/>
  <c r="AJ25" i="53"/>
  <c r="AI61" i="82"/>
  <c r="AR61" i="82" s="1"/>
  <c r="AN61" i="82"/>
  <c r="AG68" i="20"/>
  <c r="AP68" i="20" s="1"/>
  <c r="W69" i="20"/>
  <c r="AE68" i="20"/>
  <c r="AF68" i="20"/>
  <c r="AO68" i="20" s="1"/>
  <c r="AH64" i="91"/>
  <c r="AQ64" i="91" s="1"/>
  <c r="Z62" i="42"/>
  <c r="AH67" i="88"/>
  <c r="AQ67" i="88" s="1"/>
  <c r="AF67" i="100"/>
  <c r="AO67" i="100" s="1"/>
  <c r="AE67" i="100"/>
  <c r="W68" i="100"/>
  <c r="AG67" i="100"/>
  <c r="AP67" i="100" s="1"/>
  <c r="Z59" i="85"/>
  <c r="Z58" i="102"/>
  <c r="AJ68" i="53"/>
  <c r="AK68" i="53"/>
  <c r="AT68" i="53" s="1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J38" i="53"/>
  <c r="AK38" i="53"/>
  <c r="AT38" i="53" s="1"/>
  <c r="AJ32" i="53"/>
  <c r="AK32" i="53"/>
  <c r="AT32" i="53" s="1"/>
  <c r="AJ26" i="53"/>
  <c r="AK26" i="53"/>
  <c r="AT26" i="53" s="1"/>
  <c r="AX19" i="53"/>
  <c r="S19" i="53" s="1"/>
  <c r="AC19" i="53" s="1"/>
  <c r="AB20" i="53" s="1"/>
  <c r="AX13" i="53"/>
  <c r="S13" i="53" s="1"/>
  <c r="AC13" i="53" s="1"/>
  <c r="AB14" i="53" s="1"/>
  <c r="AX7" i="53"/>
  <c r="S7" i="53" s="1"/>
  <c r="AC7" i="53" s="1"/>
  <c r="AB8" i="53" s="1"/>
  <c r="Y60" i="35"/>
  <c r="X60" i="35"/>
  <c r="Y62" i="82"/>
  <c r="X62" i="82"/>
  <c r="Z62" i="82" s="1"/>
  <c r="Y59" i="94"/>
  <c r="X59" i="94"/>
  <c r="Z63" i="87" l="1"/>
  <c r="Z59" i="94"/>
  <c r="W60" i="94"/>
  <c r="AG59" i="94"/>
  <c r="AP59" i="94" s="1"/>
  <c r="AF59" i="94"/>
  <c r="AO59" i="94" s="1"/>
  <c r="AE59" i="94"/>
  <c r="W64" i="87"/>
  <c r="AF63" i="87"/>
  <c r="AO63" i="87" s="1"/>
  <c r="AE63" i="87"/>
  <c r="AG63" i="87"/>
  <c r="AP63" i="87" s="1"/>
  <c r="AB4" i="53"/>
  <c r="AJ3" i="53"/>
  <c r="AS55" i="53"/>
  <c r="AL55" i="53"/>
  <c r="AU55" i="53" s="1"/>
  <c r="AS65" i="53"/>
  <c r="AL65" i="53"/>
  <c r="AU65" i="53" s="1"/>
  <c r="AR62" i="87"/>
  <c r="AH66" i="54"/>
  <c r="AQ66" i="54" s="1"/>
  <c r="Y68" i="86"/>
  <c r="X68" i="86"/>
  <c r="AS23" i="53"/>
  <c r="AL23" i="53"/>
  <c r="AU23" i="53" s="1"/>
  <c r="AR68" i="52"/>
  <c r="Y68" i="84"/>
  <c r="X68" i="84"/>
  <c r="Z68" i="84" s="1"/>
  <c r="AR65" i="54"/>
  <c r="AH68" i="45"/>
  <c r="AQ68" i="45" s="1"/>
  <c r="Y68" i="95"/>
  <c r="X68" i="95"/>
  <c r="AH65" i="49"/>
  <c r="AQ65" i="49" s="1"/>
  <c r="AH60" i="35"/>
  <c r="AQ60" i="35" s="1"/>
  <c r="AR64" i="83"/>
  <c r="AI61" i="99"/>
  <c r="AN61" i="99"/>
  <c r="AS31" i="53"/>
  <c r="AL31" i="53"/>
  <c r="AU31" i="53" s="1"/>
  <c r="AS28" i="53"/>
  <c r="AL28" i="53"/>
  <c r="AU28" i="53" s="1"/>
  <c r="AH63" i="87"/>
  <c r="AQ63" i="87" s="1"/>
  <c r="AR67" i="13"/>
  <c r="AI67" i="95"/>
  <c r="AN67" i="95"/>
  <c r="AJ15" i="53"/>
  <c r="AK15" i="53"/>
  <c r="AT15" i="53" s="1"/>
  <c r="AJ16" i="53"/>
  <c r="AK16" i="53"/>
  <c r="AT16" i="53" s="1"/>
  <c r="Z66" i="54"/>
  <c r="AH65" i="83"/>
  <c r="AQ65" i="83" s="1"/>
  <c r="AS41" i="53"/>
  <c r="AL41" i="53"/>
  <c r="AU41" i="53" s="1"/>
  <c r="AS59" i="53"/>
  <c r="AL59" i="53"/>
  <c r="AU59" i="53" s="1"/>
  <c r="W62" i="90"/>
  <c r="AF61" i="90"/>
  <c r="AO61" i="90" s="1"/>
  <c r="AG61" i="90"/>
  <c r="AE61" i="90"/>
  <c r="AN61" i="90" s="1"/>
  <c r="AJ7" i="53"/>
  <c r="AH69" i="96"/>
  <c r="AQ69" i="96" s="1"/>
  <c r="AS18" i="53"/>
  <c r="AL18" i="53"/>
  <c r="AU18" i="53" s="1"/>
  <c r="AS36" i="53"/>
  <c r="AL36" i="53"/>
  <c r="AU36" i="53" s="1"/>
  <c r="AS54" i="53"/>
  <c r="AL54" i="53"/>
  <c r="AU54" i="53" s="1"/>
  <c r="Z68" i="45"/>
  <c r="AS43" i="53"/>
  <c r="AL43" i="53"/>
  <c r="AU43" i="53" s="1"/>
  <c r="Z65" i="49"/>
  <c r="Y65" i="91"/>
  <c r="X65" i="91"/>
  <c r="Z65" i="91" s="1"/>
  <c r="Y64" i="103"/>
  <c r="X64" i="103"/>
  <c r="AS53" i="53"/>
  <c r="AL53" i="53"/>
  <c r="AU53" i="53" s="1"/>
  <c r="AI67" i="84"/>
  <c r="AN67" i="84"/>
  <c r="Y60" i="50"/>
  <c r="X60" i="50"/>
  <c r="AI67" i="44"/>
  <c r="AN67" i="44"/>
  <c r="Y68" i="100"/>
  <c r="X68" i="100"/>
  <c r="AR58" i="94"/>
  <c r="AS51" i="53"/>
  <c r="AL51" i="53"/>
  <c r="AU51" i="53" s="1"/>
  <c r="AS61" i="53"/>
  <c r="AL61" i="53"/>
  <c r="AU61" i="53" s="1"/>
  <c r="AH62" i="82"/>
  <c r="AQ62" i="82" s="1"/>
  <c r="AJ8" i="53"/>
  <c r="AK8" i="53"/>
  <c r="AT8" i="53" s="1"/>
  <c r="AS32" i="53"/>
  <c r="AL32" i="53"/>
  <c r="AU32" i="53" s="1"/>
  <c r="AS50" i="53"/>
  <c r="AL50" i="53"/>
  <c r="AU50" i="53" s="1"/>
  <c r="AS68" i="53"/>
  <c r="AL68" i="53"/>
  <c r="AU68" i="53" s="1"/>
  <c r="AI67" i="100"/>
  <c r="AN67" i="100"/>
  <c r="AS21" i="53"/>
  <c r="AL21" i="53"/>
  <c r="AU21" i="53" s="1"/>
  <c r="AI69" i="53"/>
  <c r="AN69" i="53"/>
  <c r="AN71" i="53" s="1"/>
  <c r="AG61" i="43"/>
  <c r="AP61" i="43" s="1"/>
  <c r="W62" i="43"/>
  <c r="AF61" i="43"/>
  <c r="AO61" i="43" s="1"/>
  <c r="AE61" i="43"/>
  <c r="Y61" i="98"/>
  <c r="X61" i="98"/>
  <c r="Z61" i="98" s="1"/>
  <c r="AL40" i="53"/>
  <c r="AU40" i="53" s="1"/>
  <c r="AS40" i="53"/>
  <c r="AI64" i="10"/>
  <c r="AP64" i="10"/>
  <c r="AF60" i="48"/>
  <c r="AO60" i="48" s="1"/>
  <c r="AG60" i="48"/>
  <c r="AP60" i="48" s="1"/>
  <c r="W61" i="48"/>
  <c r="AE60" i="48"/>
  <c r="Z65" i="83"/>
  <c r="AS29" i="53"/>
  <c r="AL29" i="53"/>
  <c r="AU29" i="53" s="1"/>
  <c r="AS47" i="53"/>
  <c r="AL47" i="53"/>
  <c r="AU47" i="53" s="1"/>
  <c r="AF70" i="104"/>
  <c r="AO70" i="104" s="1"/>
  <c r="AE70" i="104"/>
  <c r="W71" i="104"/>
  <c r="AG70" i="104"/>
  <c r="AP70" i="104" s="1"/>
  <c r="AR59" i="35"/>
  <c r="AI64" i="55"/>
  <c r="AN64" i="55"/>
  <c r="Z69" i="96"/>
  <c r="AJ5" i="53"/>
  <c r="AS42" i="53"/>
  <c r="AL42" i="53"/>
  <c r="AU42" i="53" s="1"/>
  <c r="AS60" i="53"/>
  <c r="AL60" i="53"/>
  <c r="AU60" i="53" s="1"/>
  <c r="AH69" i="52"/>
  <c r="AQ69" i="52" s="1"/>
  <c r="AQ71" i="52" s="1"/>
  <c r="AZ3" i="52"/>
  <c r="AX4" i="52" s="1"/>
  <c r="S4" i="52" s="1"/>
  <c r="AC4" i="52" s="1"/>
  <c r="AB5" i="52" s="1"/>
  <c r="AX14" i="52"/>
  <c r="S14" i="52" s="1"/>
  <c r="AC14" i="52" s="1"/>
  <c r="AB15" i="52" s="1"/>
  <c r="AX16" i="52"/>
  <c r="S16" i="52" s="1"/>
  <c r="AC16" i="52" s="1"/>
  <c r="AB17" i="52" s="1"/>
  <c r="AX17" i="52"/>
  <c r="S17" i="52" s="1"/>
  <c r="AC17" i="52" s="1"/>
  <c r="AB18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4" i="52"/>
  <c r="S64" i="52" s="1"/>
  <c r="AC64" i="52" s="1"/>
  <c r="AB65" i="52" s="1"/>
  <c r="AX65" i="52"/>
  <c r="S65" i="52" s="1"/>
  <c r="AC65" i="52" s="1"/>
  <c r="AB66" i="52" s="1"/>
  <c r="AX66" i="52"/>
  <c r="S66" i="52" s="1"/>
  <c r="AC66" i="52" s="1"/>
  <c r="AB67" i="52" s="1"/>
  <c r="AX67" i="52"/>
  <c r="S67" i="52" s="1"/>
  <c r="AC67" i="52" s="1"/>
  <c r="AB68" i="52" s="1"/>
  <c r="AX68" i="52"/>
  <c r="S68" i="52" s="1"/>
  <c r="AC68" i="52" s="1"/>
  <c r="AB69" i="52" s="1"/>
  <c r="AI63" i="103"/>
  <c r="AR63" i="103" s="1"/>
  <c r="AN63" i="103"/>
  <c r="AS26" i="53"/>
  <c r="AL26" i="53"/>
  <c r="AU26" i="53" s="1"/>
  <c r="AS44" i="53"/>
  <c r="AL44" i="53"/>
  <c r="AU44" i="53" s="1"/>
  <c r="AS62" i="53"/>
  <c r="AL62" i="53"/>
  <c r="AU62" i="53" s="1"/>
  <c r="X69" i="20"/>
  <c r="Z69" i="20" s="1"/>
  <c r="Y69" i="20"/>
  <c r="AJ10" i="53"/>
  <c r="AK10" i="53"/>
  <c r="AT10" i="53" s="1"/>
  <c r="AS34" i="53"/>
  <c r="AL34" i="53"/>
  <c r="AU34" i="53" s="1"/>
  <c r="AS52" i="53"/>
  <c r="AL52" i="53"/>
  <c r="AU52" i="53" s="1"/>
  <c r="AK14" i="53"/>
  <c r="AT14" i="53" s="1"/>
  <c r="AJ14" i="53"/>
  <c r="AS56" i="53"/>
  <c r="AL56" i="53"/>
  <c r="AU56" i="53" s="1"/>
  <c r="AG62" i="42"/>
  <c r="AP62" i="42" s="1"/>
  <c r="W63" i="42"/>
  <c r="AE62" i="42"/>
  <c r="AF62" i="42"/>
  <c r="AO62" i="42" s="1"/>
  <c r="Y62" i="99"/>
  <c r="X62" i="99"/>
  <c r="AS39" i="53"/>
  <c r="AL39" i="53"/>
  <c r="AU39" i="53" s="1"/>
  <c r="AS57" i="53"/>
  <c r="AL57" i="53"/>
  <c r="AU57" i="53" s="1"/>
  <c r="Y68" i="44"/>
  <c r="Z68" i="44" s="1"/>
  <c r="X68" i="44"/>
  <c r="AI60" i="98"/>
  <c r="AN60" i="98"/>
  <c r="AS22" i="53"/>
  <c r="AL22" i="53"/>
  <c r="AU22" i="53" s="1"/>
  <c r="AS58" i="53"/>
  <c r="AL58" i="53"/>
  <c r="AU58" i="53" s="1"/>
  <c r="AI67" i="86"/>
  <c r="AN67" i="86"/>
  <c r="AI70" i="92"/>
  <c r="AN70" i="92"/>
  <c r="AS11" i="53"/>
  <c r="AL11" i="53"/>
  <c r="AU11" i="53" s="1"/>
  <c r="AS66" i="53"/>
  <c r="AL66" i="53"/>
  <c r="AU66" i="53" s="1"/>
  <c r="AR67" i="45"/>
  <c r="AH68" i="13"/>
  <c r="AQ68" i="13" s="1"/>
  <c r="AS37" i="53"/>
  <c r="AL37" i="53"/>
  <c r="AU37" i="53" s="1"/>
  <c r="AS24" i="53"/>
  <c r="AL24" i="53"/>
  <c r="AU24" i="53" s="1"/>
  <c r="Z69" i="52"/>
  <c r="AR66" i="16"/>
  <c r="AI63" i="11"/>
  <c r="AN63" i="11"/>
  <c r="AH59" i="94"/>
  <c r="AQ59" i="94" s="1"/>
  <c r="AI68" i="20"/>
  <c r="AN68" i="20"/>
  <c r="AJ6" i="53"/>
  <c r="AK6" i="53"/>
  <c r="AT6" i="53" s="1"/>
  <c r="AS46" i="53"/>
  <c r="AL46" i="53"/>
  <c r="AU46" i="53" s="1"/>
  <c r="AI67" i="88"/>
  <c r="AN67" i="88"/>
  <c r="AR68" i="96"/>
  <c r="Y71" i="92"/>
  <c r="Z71" i="92" s="1"/>
  <c r="X71" i="92"/>
  <c r="AS35" i="53"/>
  <c r="AL35" i="53"/>
  <c r="AU35" i="53" s="1"/>
  <c r="AE67" i="16"/>
  <c r="W68" i="16"/>
  <c r="AF67" i="16"/>
  <c r="AO67" i="16" s="1"/>
  <c r="AG67" i="16"/>
  <c r="AP67" i="16" s="1"/>
  <c r="AS48" i="53"/>
  <c r="AL48" i="53"/>
  <c r="AU48" i="53" s="1"/>
  <c r="Z60" i="35"/>
  <c r="AK9" i="53"/>
  <c r="AT9" i="53" s="1"/>
  <c r="AJ9" i="53"/>
  <c r="AS33" i="53"/>
  <c r="AL33" i="53"/>
  <c r="AU33" i="53" s="1"/>
  <c r="AE63" i="18"/>
  <c r="W64" i="18"/>
  <c r="AF63" i="18"/>
  <c r="AO63" i="18" s="1"/>
  <c r="AG63" i="18"/>
  <c r="AP63" i="18" s="1"/>
  <c r="AS49" i="53"/>
  <c r="AL49" i="53"/>
  <c r="AU49" i="53" s="1"/>
  <c r="AF62" i="82"/>
  <c r="AO62" i="82" s="1"/>
  <c r="W63" i="82"/>
  <c r="AE62" i="82"/>
  <c r="AG62" i="82"/>
  <c r="AP62" i="82" s="1"/>
  <c r="W59" i="102"/>
  <c r="AG58" i="102"/>
  <c r="AP58" i="102" s="1"/>
  <c r="AF58" i="102"/>
  <c r="AO58" i="102" s="1"/>
  <c r="AE58" i="102"/>
  <c r="AJ20" i="53"/>
  <c r="AK20" i="53"/>
  <c r="AT20" i="53" s="1"/>
  <c r="AS38" i="53"/>
  <c r="AL38" i="53"/>
  <c r="AU38" i="53" s="1"/>
  <c r="AE59" i="85"/>
  <c r="W60" i="85"/>
  <c r="AG59" i="85"/>
  <c r="AP59" i="85" s="1"/>
  <c r="AF59" i="85"/>
  <c r="AO59" i="85" s="1"/>
  <c r="AS25" i="53"/>
  <c r="AL25" i="53"/>
  <c r="AU25" i="53" s="1"/>
  <c r="AL27" i="53"/>
  <c r="AU27" i="53" s="1"/>
  <c r="AS27" i="53"/>
  <c r="AS45" i="53"/>
  <c r="AL45" i="53"/>
  <c r="AU45" i="53" s="1"/>
  <c r="AS63" i="53"/>
  <c r="AL63" i="53"/>
  <c r="AU63" i="53" s="1"/>
  <c r="AL64" i="53"/>
  <c r="AU64" i="53" s="1"/>
  <c r="AS64" i="53"/>
  <c r="Y65" i="10"/>
  <c r="X65" i="10"/>
  <c r="AF68" i="51"/>
  <c r="AO68" i="51" s="1"/>
  <c r="W69" i="51"/>
  <c r="AG68" i="51"/>
  <c r="AP68" i="51" s="1"/>
  <c r="AE68" i="51"/>
  <c r="AJ19" i="53"/>
  <c r="Y68" i="88"/>
  <c r="Z68" i="88" s="1"/>
  <c r="X68" i="88"/>
  <c r="AS17" i="53"/>
  <c r="AL17" i="53"/>
  <c r="AU17" i="53" s="1"/>
  <c r="AH67" i="16"/>
  <c r="AQ67" i="16" s="1"/>
  <c r="AE64" i="41"/>
  <c r="W65" i="41"/>
  <c r="AG64" i="41"/>
  <c r="AP64" i="41" s="1"/>
  <c r="AF64" i="41"/>
  <c r="AO64" i="41" s="1"/>
  <c r="Z68" i="13"/>
  <c r="AS67" i="53"/>
  <c r="AL67" i="53"/>
  <c r="AU67" i="53" s="1"/>
  <c r="Y65" i="55"/>
  <c r="X65" i="55"/>
  <c r="AS12" i="53"/>
  <c r="AL12" i="53"/>
  <c r="AU12" i="53" s="1"/>
  <c r="AS30" i="53"/>
  <c r="AL30" i="53"/>
  <c r="AU30" i="53" s="1"/>
  <c r="AJ13" i="53"/>
  <c r="AI64" i="91"/>
  <c r="AN64" i="91"/>
  <c r="Y64" i="11"/>
  <c r="Z64" i="11"/>
  <c r="X64" i="11"/>
  <c r="AI59" i="50"/>
  <c r="AN59" i="50"/>
  <c r="Z68" i="95" l="1"/>
  <c r="AX20" i="52"/>
  <c r="S20" i="52" s="1"/>
  <c r="AC20" i="52" s="1"/>
  <c r="AB21" i="52" s="1"/>
  <c r="AX13" i="52"/>
  <c r="S13" i="52" s="1"/>
  <c r="AC13" i="52" s="1"/>
  <c r="AB14" i="52" s="1"/>
  <c r="AX19" i="52"/>
  <c r="S19" i="52" s="1"/>
  <c r="AC19" i="52" s="1"/>
  <c r="AB20" i="52" s="1"/>
  <c r="AX11" i="52"/>
  <c r="S11" i="52" s="1"/>
  <c r="AC11" i="52" s="1"/>
  <c r="AB12" i="52" s="1"/>
  <c r="Z65" i="10"/>
  <c r="AF65" i="10" s="1"/>
  <c r="AO65" i="10" s="1"/>
  <c r="AX18" i="52"/>
  <c r="S18" i="52" s="1"/>
  <c r="AC18" i="52" s="1"/>
  <c r="AB19" i="52" s="1"/>
  <c r="AX7" i="52"/>
  <c r="S7" i="52" s="1"/>
  <c r="AC7" i="52" s="1"/>
  <c r="AB8" i="52" s="1"/>
  <c r="Z62" i="99"/>
  <c r="AG68" i="88"/>
  <c r="AP68" i="88" s="1"/>
  <c r="AF68" i="88"/>
  <c r="AO68" i="88" s="1"/>
  <c r="AE68" i="88"/>
  <c r="W69" i="88"/>
  <c r="AE65" i="10"/>
  <c r="AG65" i="10"/>
  <c r="AP65" i="10" s="1"/>
  <c r="W66" i="10"/>
  <c r="W63" i="99"/>
  <c r="AG62" i="99"/>
  <c r="AP62" i="99" s="1"/>
  <c r="AF62" i="99"/>
  <c r="AO62" i="99" s="1"/>
  <c r="AE62" i="99"/>
  <c r="W69" i="95"/>
  <c r="AF68" i="95"/>
  <c r="AO68" i="95" s="1"/>
  <c r="AG68" i="95"/>
  <c r="AP68" i="95" s="1"/>
  <c r="AE68" i="95"/>
  <c r="AE71" i="92"/>
  <c r="W72" i="92"/>
  <c r="AG71" i="92"/>
  <c r="AP71" i="92" s="1"/>
  <c r="AF71" i="92"/>
  <c r="AO71" i="92" s="1"/>
  <c r="W70" i="20"/>
  <c r="AG69" i="20"/>
  <c r="AP69" i="20" s="1"/>
  <c r="AF69" i="20"/>
  <c r="AO69" i="20" s="1"/>
  <c r="AE69" i="20"/>
  <c r="AJ44" i="52"/>
  <c r="AK44" i="52"/>
  <c r="AT44" i="52" s="1"/>
  <c r="AJ14" i="52"/>
  <c r="AK14" i="52"/>
  <c r="AT14" i="52" s="1"/>
  <c r="AH64" i="11"/>
  <c r="AQ64" i="11" s="1"/>
  <c r="AI59" i="85"/>
  <c r="AN59" i="85"/>
  <c r="AI58" i="102"/>
  <c r="AN58" i="102"/>
  <c r="AI62" i="82"/>
  <c r="AN62" i="82"/>
  <c r="AS9" i="53"/>
  <c r="AL9" i="53"/>
  <c r="AU9" i="53" s="1"/>
  <c r="AH71" i="92"/>
  <c r="AQ71" i="92" s="1"/>
  <c r="AR67" i="88"/>
  <c r="AR68" i="20"/>
  <c r="AH68" i="44"/>
  <c r="AQ68" i="44" s="1"/>
  <c r="AI62" i="42"/>
  <c r="AN62" i="42"/>
  <c r="AS10" i="53"/>
  <c r="AL10" i="53"/>
  <c r="AU10" i="53" s="1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K15" i="52"/>
  <c r="AT15" i="52" s="1"/>
  <c r="AX8" i="52"/>
  <c r="S8" i="52" s="1"/>
  <c r="AC8" i="52" s="1"/>
  <c r="AB9" i="52" s="1"/>
  <c r="AE69" i="96"/>
  <c r="AG69" i="96"/>
  <c r="AP69" i="96" s="1"/>
  <c r="AF69" i="96"/>
  <c r="AO69" i="96" s="1"/>
  <c r="W70" i="96"/>
  <c r="AH61" i="98"/>
  <c r="AQ61" i="98" s="1"/>
  <c r="Y62" i="43"/>
  <c r="X62" i="43"/>
  <c r="Z62" i="43" s="1"/>
  <c r="AR67" i="84"/>
  <c r="AH65" i="91"/>
  <c r="AQ65" i="91" s="1"/>
  <c r="AF68" i="45"/>
  <c r="AO68" i="45" s="1"/>
  <c r="AG68" i="45"/>
  <c r="AP68" i="45" s="1"/>
  <c r="AE68" i="45"/>
  <c r="W69" i="45"/>
  <c r="AS7" i="53"/>
  <c r="AL7" i="53"/>
  <c r="AU7" i="53" s="1"/>
  <c r="AL3" i="53"/>
  <c r="AU3" i="53" s="1"/>
  <c r="AS3" i="53"/>
  <c r="Y64" i="87"/>
  <c r="X64" i="87"/>
  <c r="Y65" i="41"/>
  <c r="Z65" i="41"/>
  <c r="X65" i="41"/>
  <c r="AJ68" i="52"/>
  <c r="AK68" i="52"/>
  <c r="AT68" i="52" s="1"/>
  <c r="AJ38" i="52"/>
  <c r="AK38" i="52"/>
  <c r="AT38" i="52" s="1"/>
  <c r="AJ20" i="52"/>
  <c r="AK20" i="52"/>
  <c r="AT20" i="52" s="1"/>
  <c r="W66" i="91"/>
  <c r="AE65" i="91"/>
  <c r="AF65" i="91"/>
  <c r="AO65" i="91" s="1"/>
  <c r="AG65" i="91"/>
  <c r="AP65" i="91" s="1"/>
  <c r="AI64" i="41"/>
  <c r="AN64" i="41"/>
  <c r="Y64" i="18"/>
  <c r="X64" i="18"/>
  <c r="Z64" i="18" s="1"/>
  <c r="AF60" i="35"/>
  <c r="AO60" i="35" s="1"/>
  <c r="W61" i="35"/>
  <c r="AG60" i="35"/>
  <c r="AP60" i="35" s="1"/>
  <c r="AE60" i="35"/>
  <c r="Y68" i="16"/>
  <c r="X68" i="16"/>
  <c r="Z68" i="16" s="1"/>
  <c r="AK67" i="52"/>
  <c r="AT67" i="52" s="1"/>
  <c r="AJ67" i="52"/>
  <c r="AJ61" i="52"/>
  <c r="AK61" i="52"/>
  <c r="AT61" i="52" s="1"/>
  <c r="AJ55" i="52"/>
  <c r="AK55" i="52"/>
  <c r="AT55" i="52" s="1"/>
  <c r="AJ49" i="52"/>
  <c r="AK49" i="52"/>
  <c r="AT49" i="52" s="1"/>
  <c r="AK43" i="52"/>
  <c r="AT43" i="52" s="1"/>
  <c r="AJ43" i="52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X12" i="52"/>
  <c r="S12" i="52" s="1"/>
  <c r="AC12" i="52" s="1"/>
  <c r="AB13" i="52" s="1"/>
  <c r="AX6" i="52"/>
  <c r="S6" i="52" s="1"/>
  <c r="AC6" i="52" s="1"/>
  <c r="AB7" i="52" s="1"/>
  <c r="AR64" i="55"/>
  <c r="AI70" i="104"/>
  <c r="AN70" i="104"/>
  <c r="AE65" i="83"/>
  <c r="W66" i="83"/>
  <c r="AG65" i="83"/>
  <c r="AP65" i="83" s="1"/>
  <c r="AF65" i="83"/>
  <c r="AO65" i="83" s="1"/>
  <c r="AH60" i="50"/>
  <c r="AQ60" i="50" s="1"/>
  <c r="AI59" i="94"/>
  <c r="AN59" i="94"/>
  <c r="AH65" i="10"/>
  <c r="AQ65" i="10" s="1"/>
  <c r="AR63" i="11"/>
  <c r="AK56" i="52"/>
  <c r="AT56" i="52" s="1"/>
  <c r="AJ56" i="52"/>
  <c r="AJ32" i="52"/>
  <c r="AK32" i="52"/>
  <c r="AT32" i="52" s="1"/>
  <c r="Y59" i="102"/>
  <c r="X59" i="102"/>
  <c r="Z59" i="102" s="1"/>
  <c r="AI63" i="18"/>
  <c r="AN63" i="18"/>
  <c r="AI67" i="16"/>
  <c r="AN67" i="16"/>
  <c r="AR70" i="92"/>
  <c r="AH69" i="20"/>
  <c r="AQ69" i="20" s="1"/>
  <c r="AJ66" i="52"/>
  <c r="AK66" i="52"/>
  <c r="AT66" i="52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J36" i="52"/>
  <c r="AK36" i="52"/>
  <c r="AT36" i="52" s="1"/>
  <c r="AK30" i="52"/>
  <c r="AT30" i="52" s="1"/>
  <c r="AJ30" i="52"/>
  <c r="AK24" i="52"/>
  <c r="AT24" i="52" s="1"/>
  <c r="AJ24" i="52"/>
  <c r="AK18" i="52"/>
  <c r="AT18" i="52" s="1"/>
  <c r="AJ18" i="52"/>
  <c r="AK12" i="52"/>
  <c r="AT12" i="52" s="1"/>
  <c r="AK5" i="52"/>
  <c r="AT5" i="52" s="1"/>
  <c r="AR64" i="10"/>
  <c r="AR69" i="53"/>
  <c r="AR71" i="53" s="1"/>
  <c r="AL69" i="53"/>
  <c r="AU69" i="53" s="1"/>
  <c r="AS8" i="53"/>
  <c r="AL8" i="53"/>
  <c r="AU8" i="53" s="1"/>
  <c r="AH68" i="100"/>
  <c r="AQ68" i="100" s="1"/>
  <c r="Z60" i="50"/>
  <c r="AH64" i="103"/>
  <c r="AQ64" i="103" s="1"/>
  <c r="AG65" i="49"/>
  <c r="AP65" i="49" s="1"/>
  <c r="AF65" i="49"/>
  <c r="AO65" i="49" s="1"/>
  <c r="W66" i="49"/>
  <c r="AE65" i="49"/>
  <c r="AI61" i="90"/>
  <c r="AP61" i="90"/>
  <c r="AE66" i="54"/>
  <c r="AG66" i="54"/>
  <c r="AP66" i="54" s="1"/>
  <c r="AF66" i="54"/>
  <c r="AO66" i="54" s="1"/>
  <c r="W67" i="54"/>
  <c r="AR67" i="95"/>
  <c r="AH68" i="84"/>
  <c r="AQ68" i="84" s="1"/>
  <c r="AE68" i="44"/>
  <c r="AG68" i="44"/>
  <c r="AP68" i="44" s="1"/>
  <c r="AF68" i="44"/>
  <c r="AO68" i="44" s="1"/>
  <c r="W69" i="44"/>
  <c r="Y63" i="42"/>
  <c r="X63" i="42"/>
  <c r="AK50" i="52"/>
  <c r="AT50" i="52" s="1"/>
  <c r="AJ50" i="52"/>
  <c r="AK8" i="52"/>
  <c r="AT8" i="52" s="1"/>
  <c r="AJ8" i="52"/>
  <c r="Y71" i="104"/>
  <c r="X71" i="104"/>
  <c r="AG61" i="98"/>
  <c r="AP61" i="98" s="1"/>
  <c r="W62" i="98"/>
  <c r="AF61" i="98"/>
  <c r="AO61" i="98" s="1"/>
  <c r="AE61" i="98"/>
  <c r="AR67" i="100"/>
  <c r="AR67" i="44"/>
  <c r="AS15" i="53"/>
  <c r="AL15" i="53"/>
  <c r="AU15" i="53" s="1"/>
  <c r="W69" i="13"/>
  <c r="AG68" i="13"/>
  <c r="AP68" i="13" s="1"/>
  <c r="AE68" i="13"/>
  <c r="AF68" i="13"/>
  <c r="AO68" i="13" s="1"/>
  <c r="AI68" i="51"/>
  <c r="AN68" i="51"/>
  <c r="AR64" i="91"/>
  <c r="AH65" i="55"/>
  <c r="AQ65" i="55" s="1"/>
  <c r="AH68" i="88"/>
  <c r="AQ68" i="88" s="1"/>
  <c r="AS20" i="53"/>
  <c r="AL20" i="53"/>
  <c r="AU20" i="53" s="1"/>
  <c r="AS6" i="53"/>
  <c r="AL6" i="53"/>
  <c r="AU6" i="53" s="1"/>
  <c r="AX69" i="52"/>
  <c r="S69" i="52" s="1"/>
  <c r="AC69" i="52" s="1"/>
  <c r="AJ69" i="52" s="1"/>
  <c r="AS69" i="52" s="1"/>
  <c r="AG69" i="52"/>
  <c r="AP69" i="52" s="1"/>
  <c r="AP71" i="52" s="1"/>
  <c r="AE69" i="52"/>
  <c r="AF69" i="52"/>
  <c r="AO69" i="52" s="1"/>
  <c r="AO71" i="52" s="1"/>
  <c r="AJ65" i="52"/>
  <c r="AK65" i="52"/>
  <c r="AT65" i="52" s="1"/>
  <c r="AJ59" i="52"/>
  <c r="AK59" i="52"/>
  <c r="AT59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X10" i="52"/>
  <c r="S10" i="52" s="1"/>
  <c r="AC10" i="52" s="1"/>
  <c r="AB11" i="52" s="1"/>
  <c r="AX5" i="52"/>
  <c r="S5" i="52" s="1"/>
  <c r="AC5" i="52" s="1"/>
  <c r="AB6" i="52" s="1"/>
  <c r="AI60" i="48"/>
  <c r="AN60" i="48"/>
  <c r="AI61" i="43"/>
  <c r="AN61" i="43"/>
  <c r="Z68" i="100"/>
  <c r="Z64" i="103"/>
  <c r="AR61" i="99"/>
  <c r="W69" i="84"/>
  <c r="AE68" i="84"/>
  <c r="AG68" i="84"/>
  <c r="AP68" i="84" s="1"/>
  <c r="AF68" i="84"/>
  <c r="AO68" i="84" s="1"/>
  <c r="AH68" i="86"/>
  <c r="AQ68" i="86" s="1"/>
  <c r="AI63" i="87"/>
  <c r="AN63" i="87"/>
  <c r="AG64" i="11"/>
  <c r="AP64" i="11" s="1"/>
  <c r="AE64" i="11"/>
  <c r="AF64" i="11"/>
  <c r="AO64" i="11" s="1"/>
  <c r="W65" i="11"/>
  <c r="AS19" i="53"/>
  <c r="AL19" i="53"/>
  <c r="AU19" i="53" s="1"/>
  <c r="Y63" i="82"/>
  <c r="X63" i="82"/>
  <c r="AH62" i="99"/>
  <c r="AQ62" i="99" s="1"/>
  <c r="AJ62" i="52"/>
  <c r="AK62" i="52"/>
  <c r="AT62" i="52" s="1"/>
  <c r="AJ26" i="52"/>
  <c r="AK26" i="52"/>
  <c r="AT26" i="52" s="1"/>
  <c r="AJ4" i="53"/>
  <c r="AK4" i="53"/>
  <c r="AT4" i="53" s="1"/>
  <c r="AT71" i="53" s="1"/>
  <c r="AR59" i="50"/>
  <c r="AL13" i="53"/>
  <c r="AU13" i="53" s="1"/>
  <c r="AS13" i="53"/>
  <c r="Z65" i="55"/>
  <c r="Y69" i="51"/>
  <c r="X69" i="51"/>
  <c r="Z69" i="51" s="1"/>
  <c r="Y60" i="85"/>
  <c r="X60" i="85"/>
  <c r="AR67" i="86"/>
  <c r="AR60" i="98"/>
  <c r="AS14" i="53"/>
  <c r="AL14" i="53"/>
  <c r="AU14" i="53" s="1"/>
  <c r="AJ64" i="52"/>
  <c r="AK64" i="52"/>
  <c r="AT64" i="52" s="1"/>
  <c r="AK58" i="52"/>
  <c r="AT58" i="52" s="1"/>
  <c r="AJ58" i="52"/>
  <c r="AJ52" i="52"/>
  <c r="AK52" i="52"/>
  <c r="AT52" i="52" s="1"/>
  <c r="AK46" i="52"/>
  <c r="AT46" i="52" s="1"/>
  <c r="AJ46" i="52"/>
  <c r="AK40" i="52"/>
  <c r="AT40" i="52" s="1"/>
  <c r="AJ40" i="52"/>
  <c r="AK34" i="52"/>
  <c r="AT34" i="52" s="1"/>
  <c r="AJ34" i="52"/>
  <c r="AJ28" i="52"/>
  <c r="AK28" i="52"/>
  <c r="AT28" i="52" s="1"/>
  <c r="AJ22" i="52"/>
  <c r="AK22" i="52"/>
  <c r="AT22" i="52" s="1"/>
  <c r="AX15" i="52"/>
  <c r="S15" i="52" s="1"/>
  <c r="AC15" i="52" s="1"/>
  <c r="AB16" i="52" s="1"/>
  <c r="AX9" i="52"/>
  <c r="S9" i="52" s="1"/>
  <c r="AC9" i="52" s="1"/>
  <c r="AB10" i="52" s="1"/>
  <c r="AX3" i="52"/>
  <c r="S3" i="52" s="1"/>
  <c r="AC3" i="52" s="1"/>
  <c r="AS5" i="53"/>
  <c r="AL5" i="53"/>
  <c r="AU5" i="53" s="1"/>
  <c r="Y61" i="48"/>
  <c r="X61" i="48"/>
  <c r="Y62" i="90"/>
  <c r="X62" i="90"/>
  <c r="Z62" i="90" s="1"/>
  <c r="AS16" i="53"/>
  <c r="AL16" i="53"/>
  <c r="AU16" i="53" s="1"/>
  <c r="AH68" i="95"/>
  <c r="AQ68" i="95" s="1"/>
  <c r="Z68" i="86"/>
  <c r="Y60" i="94"/>
  <c r="X60" i="94"/>
  <c r="AJ15" i="52" l="1"/>
  <c r="AJ12" i="52"/>
  <c r="AH60" i="94"/>
  <c r="AQ60" i="94" s="1"/>
  <c r="AF69" i="51"/>
  <c r="AO69" i="51" s="1"/>
  <c r="AG69" i="51"/>
  <c r="AP69" i="51" s="1"/>
  <c r="W70" i="51"/>
  <c r="AE69" i="51"/>
  <c r="AH63" i="82"/>
  <c r="AQ63" i="82" s="1"/>
  <c r="W65" i="103"/>
  <c r="AE64" i="103"/>
  <c r="AG64" i="103"/>
  <c r="AP64" i="103" s="1"/>
  <c r="AF64" i="103"/>
  <c r="AO64" i="103" s="1"/>
  <c r="AS20" i="52"/>
  <c r="AL20" i="52"/>
  <c r="AU20" i="52" s="1"/>
  <c r="AS15" i="52"/>
  <c r="AL15" i="52"/>
  <c r="AU15" i="52" s="1"/>
  <c r="AS28" i="52"/>
  <c r="AL28" i="52"/>
  <c r="AU28" i="52" s="1"/>
  <c r="AG68" i="100"/>
  <c r="AP68" i="100" s="1"/>
  <c r="AE68" i="100"/>
  <c r="AF68" i="100"/>
  <c r="AO68" i="100" s="1"/>
  <c r="W69" i="100"/>
  <c r="AK11" i="52"/>
  <c r="AT11" i="52" s="1"/>
  <c r="AJ11" i="52"/>
  <c r="AS47" i="52"/>
  <c r="AL47" i="52"/>
  <c r="AU47" i="52" s="1"/>
  <c r="AS65" i="52"/>
  <c r="AL65" i="52"/>
  <c r="AU65" i="52" s="1"/>
  <c r="AS8" i="52"/>
  <c r="AL8" i="52"/>
  <c r="AU8" i="52" s="1"/>
  <c r="AR61" i="90"/>
  <c r="AS42" i="52"/>
  <c r="AL42" i="52"/>
  <c r="AU42" i="52" s="1"/>
  <c r="AS32" i="52"/>
  <c r="AL32" i="52"/>
  <c r="AU32" i="52" s="1"/>
  <c r="AS43" i="52"/>
  <c r="AL43" i="52"/>
  <c r="AU43" i="52" s="1"/>
  <c r="AH64" i="18"/>
  <c r="AQ64" i="18" s="1"/>
  <c r="AS21" i="52"/>
  <c r="AL21" i="52"/>
  <c r="AU21" i="52" s="1"/>
  <c r="AS39" i="52"/>
  <c r="AL39" i="52"/>
  <c r="AU39" i="52" s="1"/>
  <c r="AS57" i="52"/>
  <c r="AL57" i="52"/>
  <c r="AU57" i="52" s="1"/>
  <c r="AI69" i="20"/>
  <c r="AN69" i="20"/>
  <c r="Y63" i="99"/>
  <c r="Z63" i="99"/>
  <c r="X63" i="99"/>
  <c r="AJ6" i="52"/>
  <c r="AK6" i="52"/>
  <c r="AT6" i="52" s="1"/>
  <c r="AJ5" i="52"/>
  <c r="AS19" i="52"/>
  <c r="AL19" i="52"/>
  <c r="AU19" i="52" s="1"/>
  <c r="AE68" i="16"/>
  <c r="AG68" i="16"/>
  <c r="AP68" i="16" s="1"/>
  <c r="W69" i="16"/>
  <c r="AF68" i="16"/>
  <c r="AO68" i="16" s="1"/>
  <c r="W66" i="41"/>
  <c r="AE65" i="41"/>
  <c r="AF65" i="41"/>
  <c r="AO65" i="41" s="1"/>
  <c r="AG65" i="41"/>
  <c r="AP65" i="41" s="1"/>
  <c r="Y70" i="96"/>
  <c r="X70" i="96"/>
  <c r="AR58" i="102"/>
  <c r="AI64" i="11"/>
  <c r="AN64" i="11"/>
  <c r="AI68" i="84"/>
  <c r="AN68" i="84"/>
  <c r="AS17" i="52"/>
  <c r="AL17" i="52"/>
  <c r="AU17" i="52" s="1"/>
  <c r="AS35" i="52"/>
  <c r="AL35" i="52"/>
  <c r="AU35" i="52" s="1"/>
  <c r="AI68" i="13"/>
  <c r="AN68" i="13"/>
  <c r="Y62" i="98"/>
  <c r="X62" i="98"/>
  <c r="Z62" i="98" s="1"/>
  <c r="Y69" i="44"/>
  <c r="X69" i="44"/>
  <c r="Y67" i="54"/>
  <c r="X67" i="54"/>
  <c r="Z67" i="54" s="1"/>
  <c r="AS12" i="52"/>
  <c r="AL12" i="52"/>
  <c r="AU12" i="52" s="1"/>
  <c r="AS30" i="52"/>
  <c r="AL30" i="52"/>
  <c r="AU30" i="52" s="1"/>
  <c r="AR63" i="18"/>
  <c r="AS56" i="52"/>
  <c r="AL56" i="52"/>
  <c r="AU56" i="52" s="1"/>
  <c r="AS25" i="52"/>
  <c r="AL25" i="52"/>
  <c r="AU25" i="52" s="1"/>
  <c r="AS61" i="52"/>
  <c r="AL61" i="52"/>
  <c r="AU61" i="52" s="1"/>
  <c r="AG64" i="18"/>
  <c r="AP64" i="18" s="1"/>
  <c r="W65" i="18"/>
  <c r="AF64" i="18"/>
  <c r="AE64" i="18"/>
  <c r="AN64" i="18" s="1"/>
  <c r="AS38" i="52"/>
  <c r="AL38" i="52"/>
  <c r="AU38" i="52" s="1"/>
  <c r="AH64" i="87"/>
  <c r="AQ64" i="87" s="1"/>
  <c r="AR59" i="85"/>
  <c r="Y72" i="92"/>
  <c r="X72" i="92"/>
  <c r="Z72" i="92" s="1"/>
  <c r="Y69" i="95"/>
  <c r="X69" i="95"/>
  <c r="Y69" i="88"/>
  <c r="X69" i="88"/>
  <c r="AF62" i="90"/>
  <c r="AO62" i="90" s="1"/>
  <c r="AE62" i="90"/>
  <c r="W63" i="90"/>
  <c r="AG62" i="90"/>
  <c r="AP62" i="90" s="1"/>
  <c r="AS46" i="52"/>
  <c r="AL46" i="52"/>
  <c r="AU46" i="52" s="1"/>
  <c r="AI61" i="98"/>
  <c r="AN61" i="98"/>
  <c r="Z63" i="82"/>
  <c r="AH61" i="48"/>
  <c r="AQ61" i="48" s="1"/>
  <c r="AS34" i="52"/>
  <c r="AL34" i="52"/>
  <c r="AU34" i="52" s="1"/>
  <c r="AH60" i="85"/>
  <c r="AQ60" i="85" s="1"/>
  <c r="AL4" i="53"/>
  <c r="AU4" i="53" s="1"/>
  <c r="AU71" i="53" s="1"/>
  <c r="C11" i="53" s="1"/>
  <c r="AS4" i="53"/>
  <c r="AS71" i="53" s="1"/>
  <c r="AE68" i="86"/>
  <c r="AG68" i="86"/>
  <c r="AP68" i="86" s="1"/>
  <c r="W69" i="86"/>
  <c r="AF68" i="86"/>
  <c r="AO68" i="86" s="1"/>
  <c r="Z61" i="48"/>
  <c r="AK16" i="52"/>
  <c r="AT16" i="52" s="1"/>
  <c r="AJ16" i="52"/>
  <c r="AS52" i="52"/>
  <c r="AL52" i="52"/>
  <c r="AU52" i="52" s="1"/>
  <c r="Z60" i="85"/>
  <c r="Y69" i="84"/>
  <c r="Z69" i="84" s="1"/>
  <c r="X69" i="84"/>
  <c r="AR61" i="43"/>
  <c r="AS53" i="52"/>
  <c r="AL53" i="52"/>
  <c r="AU53" i="52" s="1"/>
  <c r="AI69" i="52"/>
  <c r="AN69" i="52"/>
  <c r="AN71" i="52" s="1"/>
  <c r="AS50" i="52"/>
  <c r="AL50" i="52"/>
  <c r="AU50" i="52" s="1"/>
  <c r="AI65" i="49"/>
  <c r="AN65" i="49"/>
  <c r="AS48" i="52"/>
  <c r="AL48" i="52"/>
  <c r="AU48" i="52" s="1"/>
  <c r="AS66" i="52"/>
  <c r="AL66" i="52"/>
  <c r="AU66" i="52" s="1"/>
  <c r="AH59" i="102"/>
  <c r="AQ59" i="102" s="1"/>
  <c r="Y66" i="83"/>
  <c r="X66" i="83"/>
  <c r="AK7" i="52"/>
  <c r="AT7" i="52" s="1"/>
  <c r="AJ7" i="52"/>
  <c r="AS67" i="52"/>
  <c r="AL67" i="52"/>
  <c r="AU67" i="52" s="1"/>
  <c r="AI60" i="35"/>
  <c r="AN60" i="35"/>
  <c r="AI65" i="91"/>
  <c r="AN65" i="91"/>
  <c r="Z64" i="87"/>
  <c r="AH62" i="43"/>
  <c r="AQ62" i="43" s="1"/>
  <c r="AI69" i="96"/>
  <c r="AN69" i="96"/>
  <c r="AS27" i="52"/>
  <c r="AL27" i="52"/>
  <c r="AU27" i="52" s="1"/>
  <c r="AS45" i="52"/>
  <c r="AL45" i="52"/>
  <c r="AU45" i="52" s="1"/>
  <c r="AS63" i="52"/>
  <c r="AL63" i="52"/>
  <c r="AU63" i="52" s="1"/>
  <c r="AS14" i="52"/>
  <c r="AL14" i="52"/>
  <c r="AU14" i="52" s="1"/>
  <c r="AI71" i="92"/>
  <c r="AN71" i="92"/>
  <c r="Y66" i="10"/>
  <c r="X66" i="10"/>
  <c r="AI68" i="88"/>
  <c r="AN68" i="88"/>
  <c r="AE60" i="50"/>
  <c r="W61" i="50"/>
  <c r="AG60" i="50"/>
  <c r="AP60" i="50" s="1"/>
  <c r="AF60" i="50"/>
  <c r="AO60" i="50" s="1"/>
  <c r="AS24" i="52"/>
  <c r="AL24" i="52"/>
  <c r="AU24" i="52" s="1"/>
  <c r="AL60" i="52"/>
  <c r="AU60" i="52" s="1"/>
  <c r="AS60" i="52"/>
  <c r="AR67" i="16"/>
  <c r="AR70" i="104"/>
  <c r="AB4" i="52"/>
  <c r="AJ3" i="52"/>
  <c r="AS40" i="52"/>
  <c r="AL40" i="52"/>
  <c r="AU40" i="52" s="1"/>
  <c r="AS41" i="52"/>
  <c r="AL41" i="52"/>
  <c r="AU41" i="52" s="1"/>
  <c r="Y69" i="13"/>
  <c r="X69" i="13"/>
  <c r="AH71" i="104"/>
  <c r="AQ71" i="104" s="1"/>
  <c r="Y66" i="49"/>
  <c r="Z66" i="49"/>
  <c r="X66" i="49"/>
  <c r="AS18" i="52"/>
  <c r="AL18" i="52"/>
  <c r="AU18" i="52" s="1"/>
  <c r="AS54" i="52"/>
  <c r="AL54" i="52"/>
  <c r="AU54" i="52" s="1"/>
  <c r="W60" i="102"/>
  <c r="AG59" i="102"/>
  <c r="AP59" i="102" s="1"/>
  <c r="AE59" i="102"/>
  <c r="AF59" i="102"/>
  <c r="AO59" i="102" s="1"/>
  <c r="AI65" i="83"/>
  <c r="AN65" i="83"/>
  <c r="AK13" i="52"/>
  <c r="AT13" i="52" s="1"/>
  <c r="AJ13" i="52"/>
  <c r="AS31" i="52"/>
  <c r="AL31" i="52"/>
  <c r="AU31" i="52" s="1"/>
  <c r="AS49" i="52"/>
  <c r="AL49" i="52"/>
  <c r="AU49" i="52" s="1"/>
  <c r="Y66" i="91"/>
  <c r="X66" i="91"/>
  <c r="Z66" i="91" s="1"/>
  <c r="AS68" i="52"/>
  <c r="AL68" i="52"/>
  <c r="AU68" i="52" s="1"/>
  <c r="Y69" i="45"/>
  <c r="X69" i="45"/>
  <c r="AF62" i="43"/>
  <c r="AO62" i="43" s="1"/>
  <c r="AE62" i="43"/>
  <c r="W63" i="43"/>
  <c r="AG62" i="43"/>
  <c r="AP62" i="43" s="1"/>
  <c r="AK9" i="52"/>
  <c r="AT9" i="52" s="1"/>
  <c r="AJ9" i="52"/>
  <c r="AR62" i="42"/>
  <c r="AR62" i="82"/>
  <c r="Y70" i="20"/>
  <c r="X70" i="20"/>
  <c r="AI62" i="99"/>
  <c r="AN62" i="99"/>
  <c r="AS62" i="52"/>
  <c r="AL62" i="52"/>
  <c r="AU62" i="52" s="1"/>
  <c r="Y65" i="11"/>
  <c r="Z65" i="11"/>
  <c r="X65" i="11"/>
  <c r="AS29" i="52"/>
  <c r="AL29" i="52"/>
  <c r="AU29" i="52" s="1"/>
  <c r="AR59" i="94"/>
  <c r="AS55" i="52"/>
  <c r="AL55" i="52"/>
  <c r="AU55" i="52" s="1"/>
  <c r="AI65" i="10"/>
  <c r="AN65" i="10"/>
  <c r="Z60" i="94"/>
  <c r="AS64" i="52"/>
  <c r="AL64" i="52"/>
  <c r="AU64" i="52" s="1"/>
  <c r="AJ10" i="52"/>
  <c r="AK10" i="52"/>
  <c r="AT10" i="52" s="1"/>
  <c r="W66" i="55"/>
  <c r="AE65" i="55"/>
  <c r="AG65" i="55"/>
  <c r="AP65" i="55" s="1"/>
  <c r="AF65" i="55"/>
  <c r="AO65" i="55" s="1"/>
  <c r="AS58" i="52"/>
  <c r="AL58" i="52"/>
  <c r="AU58" i="52" s="1"/>
  <c r="AS26" i="52"/>
  <c r="AL26" i="52"/>
  <c r="AU26" i="52" s="1"/>
  <c r="AH62" i="90"/>
  <c r="AQ62" i="90" s="1"/>
  <c r="AS22" i="52"/>
  <c r="AL22" i="52"/>
  <c r="AU22" i="52" s="1"/>
  <c r="AH69" i="51"/>
  <c r="AQ69" i="51" s="1"/>
  <c r="AR63" i="87"/>
  <c r="AR60" i="48"/>
  <c r="AS23" i="52"/>
  <c r="AL23" i="52"/>
  <c r="AU23" i="52" s="1"/>
  <c r="AS59" i="52"/>
  <c r="AL59" i="52"/>
  <c r="AU59" i="52" s="1"/>
  <c r="AR68" i="51"/>
  <c r="Z71" i="104"/>
  <c r="Z63" i="42"/>
  <c r="AH63" i="42"/>
  <c r="AQ63" i="42" s="1"/>
  <c r="AI68" i="44"/>
  <c r="AN68" i="44"/>
  <c r="AI66" i="54"/>
  <c r="AN66" i="54"/>
  <c r="AS36" i="52"/>
  <c r="AL36" i="52"/>
  <c r="AU36" i="52" s="1"/>
  <c r="AS37" i="52"/>
  <c r="AL37" i="52"/>
  <c r="AU37" i="52" s="1"/>
  <c r="AH68" i="16"/>
  <c r="AQ68" i="16" s="1"/>
  <c r="Y61" i="35"/>
  <c r="X61" i="35"/>
  <c r="AR64" i="41"/>
  <c r="AH65" i="41"/>
  <c r="AQ65" i="41" s="1"/>
  <c r="AI68" i="45"/>
  <c r="AN68" i="45"/>
  <c r="AS33" i="52"/>
  <c r="AL33" i="52"/>
  <c r="AU33" i="52" s="1"/>
  <c r="AS51" i="52"/>
  <c r="AL51" i="52"/>
  <c r="AU51" i="52" s="1"/>
  <c r="AK69" i="52"/>
  <c r="AT69" i="52" s="1"/>
  <c r="AS44" i="52"/>
  <c r="AL44" i="52"/>
  <c r="AU44" i="52" s="1"/>
  <c r="AI68" i="95"/>
  <c r="AN68" i="95"/>
  <c r="Z69" i="95" l="1"/>
  <c r="Z66" i="83"/>
  <c r="AF66" i="83" s="1"/>
  <c r="AO66" i="83" s="1"/>
  <c r="AF72" i="92"/>
  <c r="AO72" i="92" s="1"/>
  <c r="W73" i="92"/>
  <c r="AE72" i="92"/>
  <c r="AG72" i="92"/>
  <c r="AP72" i="92" s="1"/>
  <c r="AE66" i="83"/>
  <c r="W67" i="83"/>
  <c r="AG66" i="83"/>
  <c r="AP66" i="83" s="1"/>
  <c r="W70" i="84"/>
  <c r="AF69" i="84"/>
  <c r="AO69" i="84" s="1"/>
  <c r="AG69" i="84"/>
  <c r="AP69" i="84" s="1"/>
  <c r="AE69" i="84"/>
  <c r="AF69" i="95"/>
  <c r="AO69" i="95" s="1"/>
  <c r="AE69" i="95"/>
  <c r="AG69" i="95"/>
  <c r="AP69" i="95" s="1"/>
  <c r="W70" i="95"/>
  <c r="AH69" i="88"/>
  <c r="AQ69" i="88" s="1"/>
  <c r="AF67" i="54"/>
  <c r="AO67" i="54" s="1"/>
  <c r="W68" i="54"/>
  <c r="AE67" i="54"/>
  <c r="AG67" i="54"/>
  <c r="AP67" i="54" s="1"/>
  <c r="AE62" i="98"/>
  <c r="W63" i="98"/>
  <c r="AG62" i="98"/>
  <c r="AP62" i="98" s="1"/>
  <c r="AF62" i="98"/>
  <c r="AO62" i="98" s="1"/>
  <c r="Y69" i="100"/>
  <c r="X69" i="100"/>
  <c r="AS10" i="52"/>
  <c r="AL10" i="52"/>
  <c r="AU10" i="52" s="1"/>
  <c r="AH65" i="11"/>
  <c r="AQ65" i="11" s="1"/>
  <c r="AR62" i="99"/>
  <c r="Y63" i="43"/>
  <c r="X63" i="43"/>
  <c r="AR65" i="83"/>
  <c r="AH69" i="13"/>
  <c r="AQ69" i="13" s="1"/>
  <c r="AH66" i="10"/>
  <c r="AQ66" i="10" s="1"/>
  <c r="AR60" i="35"/>
  <c r="AR65" i="49"/>
  <c r="AG60" i="85"/>
  <c r="AP60" i="85" s="1"/>
  <c r="W61" i="85"/>
  <c r="AE60" i="85"/>
  <c r="AF60" i="85"/>
  <c r="AO60" i="85" s="1"/>
  <c r="Z69" i="88"/>
  <c r="Y69" i="16"/>
  <c r="X69" i="16"/>
  <c r="AR69" i="20"/>
  <c r="AI64" i="103"/>
  <c r="AN64" i="103"/>
  <c r="AH72" i="92"/>
  <c r="AQ72" i="92" s="1"/>
  <c r="AS5" i="52"/>
  <c r="AL5" i="52"/>
  <c r="AU5" i="52" s="1"/>
  <c r="AG65" i="11"/>
  <c r="AP65" i="11" s="1"/>
  <c r="AF65" i="11"/>
  <c r="AO65" i="11" s="1"/>
  <c r="AE65" i="11"/>
  <c r="W66" i="11"/>
  <c r="AH70" i="20"/>
  <c r="AQ70" i="20" s="1"/>
  <c r="AI62" i="43"/>
  <c r="AN62" i="43"/>
  <c r="Z69" i="13"/>
  <c r="AL3" i="52"/>
  <c r="AU3" i="52" s="1"/>
  <c r="AS3" i="52"/>
  <c r="Z66" i="10"/>
  <c r="W64" i="82"/>
  <c r="AE63" i="82"/>
  <c r="AG63" i="82"/>
  <c r="AP63" i="82" s="1"/>
  <c r="AF63" i="82"/>
  <c r="AO63" i="82" s="1"/>
  <c r="AI64" i="18"/>
  <c r="AO64" i="18"/>
  <c r="AH69" i="44"/>
  <c r="AQ69" i="44" s="1"/>
  <c r="AH70" i="96"/>
  <c r="AQ70" i="96" s="1"/>
  <c r="AS6" i="52"/>
  <c r="AL6" i="52"/>
  <c r="AU6" i="52" s="1"/>
  <c r="AI68" i="100"/>
  <c r="AN68" i="100"/>
  <c r="Y65" i="103"/>
  <c r="X65" i="103"/>
  <c r="AR65" i="10"/>
  <c r="AG66" i="49"/>
  <c r="AP66" i="49" s="1"/>
  <c r="AF66" i="49"/>
  <c r="AO66" i="49" s="1"/>
  <c r="W67" i="49"/>
  <c r="AE66" i="49"/>
  <c r="AR68" i="88"/>
  <c r="Z61" i="35"/>
  <c r="AH61" i="35"/>
  <c r="AQ61" i="35" s="1"/>
  <c r="AR68" i="44"/>
  <c r="AE63" i="42"/>
  <c r="AF63" i="42"/>
  <c r="AO63" i="42" s="1"/>
  <c r="W64" i="42"/>
  <c r="AG63" i="42"/>
  <c r="AP63" i="42" s="1"/>
  <c r="Z70" i="20"/>
  <c r="AS9" i="52"/>
  <c r="AL9" i="52"/>
  <c r="AU9" i="52" s="1"/>
  <c r="AH66" i="91"/>
  <c r="AQ66" i="91" s="1"/>
  <c r="AJ4" i="52"/>
  <c r="AK4" i="52"/>
  <c r="AT4" i="52" s="1"/>
  <c r="AT71" i="52" s="1"/>
  <c r="Y61" i="50"/>
  <c r="X61" i="50"/>
  <c r="AR69" i="96"/>
  <c r="W65" i="87"/>
  <c r="AG64" i="87"/>
  <c r="AP64" i="87" s="1"/>
  <c r="AF64" i="87"/>
  <c r="AO64" i="87" s="1"/>
  <c r="AE64" i="87"/>
  <c r="Y69" i="86"/>
  <c r="Z69" i="86"/>
  <c r="X69" i="86"/>
  <c r="Y63" i="90"/>
  <c r="X63" i="90"/>
  <c r="AH69" i="95"/>
  <c r="AQ69" i="95" s="1"/>
  <c r="X65" i="18"/>
  <c r="Y65" i="18"/>
  <c r="Z65" i="18" s="1"/>
  <c r="Z69" i="44"/>
  <c r="AR68" i="13"/>
  <c r="AR68" i="84"/>
  <c r="Z70" i="96"/>
  <c r="AI65" i="41"/>
  <c r="AN65" i="41"/>
  <c r="AI68" i="16"/>
  <c r="AN68" i="16"/>
  <c r="AH63" i="99"/>
  <c r="AQ63" i="99" s="1"/>
  <c r="AS11" i="52"/>
  <c r="AL11" i="52"/>
  <c r="AU11" i="52" s="1"/>
  <c r="AI69" i="51"/>
  <c r="AN69" i="51"/>
  <c r="AF61" i="48"/>
  <c r="AO61" i="48" s="1"/>
  <c r="AE61" i="48"/>
  <c r="W62" i="48"/>
  <c r="AG61" i="48"/>
  <c r="AP61" i="48" s="1"/>
  <c r="AR66" i="54"/>
  <c r="AR68" i="45"/>
  <c r="W72" i="104"/>
  <c r="AG71" i="104"/>
  <c r="AP71" i="104" s="1"/>
  <c r="AE71" i="104"/>
  <c r="AF71" i="104"/>
  <c r="AO71" i="104" s="1"/>
  <c r="AI65" i="55"/>
  <c r="AN65" i="55"/>
  <c r="AF60" i="94"/>
  <c r="AO60" i="94" s="1"/>
  <c r="AE60" i="94"/>
  <c r="W61" i="94"/>
  <c r="AG60" i="94"/>
  <c r="AP60" i="94" s="1"/>
  <c r="AH69" i="45"/>
  <c r="AQ69" i="45" s="1"/>
  <c r="W67" i="91"/>
  <c r="AE66" i="91"/>
  <c r="AG66" i="91"/>
  <c r="AP66" i="91" s="1"/>
  <c r="AF66" i="91"/>
  <c r="AO66" i="91" s="1"/>
  <c r="AS13" i="52"/>
  <c r="AL13" i="52"/>
  <c r="AU13" i="52" s="1"/>
  <c r="AI59" i="102"/>
  <c r="AN59" i="102"/>
  <c r="AI60" i="50"/>
  <c r="AN60" i="50"/>
  <c r="AS7" i="52"/>
  <c r="AL7" i="52"/>
  <c r="AU7" i="52" s="1"/>
  <c r="AH69" i="84"/>
  <c r="AQ69" i="84" s="1"/>
  <c r="AS16" i="52"/>
  <c r="AL16" i="52"/>
  <c r="AU16" i="52" s="1"/>
  <c r="AR61" i="98"/>
  <c r="AI62" i="90"/>
  <c r="AN62" i="90"/>
  <c r="Y66" i="41"/>
  <c r="X66" i="41"/>
  <c r="W64" i="99"/>
  <c r="AE63" i="99"/>
  <c r="AF63" i="99"/>
  <c r="AO63" i="99" s="1"/>
  <c r="AG63" i="99"/>
  <c r="AP63" i="99" s="1"/>
  <c r="Y70" i="51"/>
  <c r="X70" i="51"/>
  <c r="Z70" i="51" s="1"/>
  <c r="Y60" i="102"/>
  <c r="X60" i="102"/>
  <c r="AH66" i="83"/>
  <c r="AQ66" i="83" s="1"/>
  <c r="AR68" i="95"/>
  <c r="Y66" i="55"/>
  <c r="X66" i="55"/>
  <c r="Z69" i="45"/>
  <c r="AH66" i="49"/>
  <c r="AQ66" i="49" s="1"/>
  <c r="AR71" i="92"/>
  <c r="AR65" i="91"/>
  <c r="AR69" i="52"/>
  <c r="AR71" i="52" s="1"/>
  <c r="AL69" i="52"/>
  <c r="AU69" i="52" s="1"/>
  <c r="AI68" i="86"/>
  <c r="AN68" i="86"/>
  <c r="AH67" i="54"/>
  <c r="AQ67" i="54" s="1"/>
  <c r="AH62" i="98"/>
  <c r="AQ62" i="98" s="1"/>
  <c r="AR64" i="11"/>
  <c r="AR69" i="51" l="1"/>
  <c r="W71" i="96"/>
  <c r="AG70" i="96"/>
  <c r="AP70" i="96" s="1"/>
  <c r="AF70" i="96"/>
  <c r="AO70" i="96" s="1"/>
  <c r="AE70" i="96"/>
  <c r="AG65" i="18"/>
  <c r="AP65" i="18" s="1"/>
  <c r="AE65" i="18"/>
  <c r="W66" i="18"/>
  <c r="AF65" i="18"/>
  <c r="AO65" i="18" s="1"/>
  <c r="AI63" i="42"/>
  <c r="AN63" i="42"/>
  <c r="AI66" i="49"/>
  <c r="AN66" i="49"/>
  <c r="AH65" i="103"/>
  <c r="AQ65" i="103" s="1"/>
  <c r="AR64" i="18"/>
  <c r="W67" i="10"/>
  <c r="AF66" i="10"/>
  <c r="AO66" i="10" s="1"/>
  <c r="AG66" i="10"/>
  <c r="AP66" i="10" s="1"/>
  <c r="AE66" i="10"/>
  <c r="Y66" i="11"/>
  <c r="X66" i="11"/>
  <c r="Z66" i="11" s="1"/>
  <c r="AR64" i="103"/>
  <c r="AI69" i="95"/>
  <c r="AR69" i="95" s="1"/>
  <c r="AN69" i="95"/>
  <c r="Y70" i="84"/>
  <c r="X70" i="84"/>
  <c r="AX69" i="86"/>
  <c r="S69" i="86" s="1"/>
  <c r="AC69" i="86" s="1"/>
  <c r="AE69" i="86"/>
  <c r="AF69" i="86"/>
  <c r="AO69" i="86" s="1"/>
  <c r="AO71" i="86" s="1"/>
  <c r="AG69" i="86"/>
  <c r="AP69" i="86" s="1"/>
  <c r="AP71" i="86" s="1"/>
  <c r="AR62" i="43"/>
  <c r="AH66" i="41"/>
  <c r="AQ66" i="41" s="1"/>
  <c r="AH60" i="102"/>
  <c r="AQ60" i="102" s="1"/>
  <c r="Z66" i="41"/>
  <c r="AI66" i="91"/>
  <c r="AN66" i="91"/>
  <c r="Y72" i="104"/>
  <c r="X72" i="104"/>
  <c r="AH65" i="18"/>
  <c r="AQ65" i="18" s="1"/>
  <c r="AH63" i="90"/>
  <c r="AQ63" i="90" s="1"/>
  <c r="W71" i="20"/>
  <c r="AE70" i="20"/>
  <c r="AG70" i="20"/>
  <c r="AP70" i="20" s="1"/>
  <c r="AF70" i="20"/>
  <c r="AO70" i="20" s="1"/>
  <c r="Y67" i="49"/>
  <c r="X67" i="49"/>
  <c r="Z65" i="103"/>
  <c r="AI65" i="11"/>
  <c r="AN65" i="11"/>
  <c r="AI67" i="54"/>
  <c r="AN67" i="54"/>
  <c r="W71" i="51"/>
  <c r="AE70" i="51"/>
  <c r="AF70" i="51"/>
  <c r="AO70" i="51" s="1"/>
  <c r="AG70" i="51"/>
  <c r="AP70" i="51" s="1"/>
  <c r="AI71" i="104"/>
  <c r="AN71" i="104"/>
  <c r="AE69" i="44"/>
  <c r="AG69" i="44"/>
  <c r="AP69" i="44" s="1"/>
  <c r="AF69" i="44"/>
  <c r="AO69" i="44" s="1"/>
  <c r="W70" i="44"/>
  <c r="Y64" i="82"/>
  <c r="X64" i="82"/>
  <c r="AR59" i="102"/>
  <c r="AR68" i="86"/>
  <c r="AE69" i="45"/>
  <c r="AG69" i="45"/>
  <c r="AP69" i="45" s="1"/>
  <c r="AF69" i="45"/>
  <c r="AO69" i="45" s="1"/>
  <c r="W70" i="45"/>
  <c r="Z60" i="102"/>
  <c r="Y67" i="91"/>
  <c r="X67" i="91"/>
  <c r="AR65" i="55"/>
  <c r="X62" i="48"/>
  <c r="Y62" i="48"/>
  <c r="Z63" i="90"/>
  <c r="AI64" i="87"/>
  <c r="AN64" i="87"/>
  <c r="Z61" i="50"/>
  <c r="AH61" i="50"/>
  <c r="AQ61" i="50" s="1"/>
  <c r="AF61" i="35"/>
  <c r="AO61" i="35" s="1"/>
  <c r="AE61" i="35"/>
  <c r="AN61" i="35" s="1"/>
  <c r="W62" i="35"/>
  <c r="AG61" i="35"/>
  <c r="AI60" i="85"/>
  <c r="AN60" i="85"/>
  <c r="Y68" i="54"/>
  <c r="X68" i="54"/>
  <c r="AI72" i="92"/>
  <c r="AN72" i="92"/>
  <c r="Y64" i="99"/>
  <c r="X64" i="99"/>
  <c r="AI60" i="94"/>
  <c r="AN60" i="94"/>
  <c r="AR65" i="41"/>
  <c r="Y65" i="87"/>
  <c r="X65" i="87"/>
  <c r="AG69" i="88"/>
  <c r="AP69" i="88" s="1"/>
  <c r="AE69" i="88"/>
  <c r="AF69" i="88"/>
  <c r="AO69" i="88" s="1"/>
  <c r="W70" i="88"/>
  <c r="AI61" i="48"/>
  <c r="AN61" i="48"/>
  <c r="AR68" i="16"/>
  <c r="AF69" i="13"/>
  <c r="AO69" i="13" s="1"/>
  <c r="AG69" i="13"/>
  <c r="AE69" i="13"/>
  <c r="AN69" i="13" s="1"/>
  <c r="W70" i="13"/>
  <c r="Z69" i="16"/>
  <c r="AH69" i="16"/>
  <c r="AQ69" i="16" s="1"/>
  <c r="Y61" i="85"/>
  <c r="X61" i="85"/>
  <c r="AH63" i="43"/>
  <c r="AQ63" i="43" s="1"/>
  <c r="AH69" i="100"/>
  <c r="AQ69" i="100" s="1"/>
  <c r="Y63" i="98"/>
  <c r="X63" i="98"/>
  <c r="AI69" i="84"/>
  <c r="AN69" i="84"/>
  <c r="Y67" i="83"/>
  <c r="X67" i="83"/>
  <c r="Y73" i="92"/>
  <c r="X73" i="92"/>
  <c r="AR60" i="50"/>
  <c r="AL4" i="52"/>
  <c r="AU4" i="52" s="1"/>
  <c r="AU71" i="52" s="1"/>
  <c r="C11" i="52" s="1"/>
  <c r="AS4" i="52"/>
  <c r="AS71" i="52" s="1"/>
  <c r="AH66" i="55"/>
  <c r="AQ66" i="55" s="1"/>
  <c r="Z66" i="55"/>
  <c r="AH70" i="51"/>
  <c r="AQ70" i="51" s="1"/>
  <c r="AI63" i="99"/>
  <c r="AN63" i="99"/>
  <c r="AR62" i="90"/>
  <c r="Y61" i="94"/>
  <c r="X61" i="94"/>
  <c r="Z61" i="94" s="1"/>
  <c r="AH69" i="86"/>
  <c r="AQ69" i="86" s="1"/>
  <c r="AQ71" i="86" s="1"/>
  <c r="AX3" i="86"/>
  <c r="S3" i="86" s="1"/>
  <c r="AC3" i="86" s="1"/>
  <c r="AX5" i="86"/>
  <c r="S5" i="86" s="1"/>
  <c r="AC5" i="86" s="1"/>
  <c r="AB6" i="86" s="1"/>
  <c r="AZ3" i="86"/>
  <c r="AX13" i="86" s="1"/>
  <c r="S13" i="86" s="1"/>
  <c r="AC13" i="86" s="1"/>
  <c r="AB14" i="86" s="1"/>
  <c r="AX7" i="86"/>
  <c r="S7" i="86" s="1"/>
  <c r="AC7" i="86" s="1"/>
  <c r="AB8" i="86" s="1"/>
  <c r="AX8" i="86"/>
  <c r="S8" i="86" s="1"/>
  <c r="AC8" i="86" s="1"/>
  <c r="AB9" i="86" s="1"/>
  <c r="AX9" i="86"/>
  <c r="S9" i="86" s="1"/>
  <c r="AC9" i="86" s="1"/>
  <c r="AB10" i="86" s="1"/>
  <c r="AX10" i="86"/>
  <c r="S10" i="86" s="1"/>
  <c r="AC10" i="86" s="1"/>
  <c r="AB11" i="86" s="1"/>
  <c r="AX14" i="86"/>
  <c r="S14" i="86" s="1"/>
  <c r="AC14" i="86" s="1"/>
  <c r="AB15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4" i="86"/>
  <c r="S64" i="86" s="1"/>
  <c r="AC64" i="86" s="1"/>
  <c r="AB65" i="86" s="1"/>
  <c r="AX67" i="86"/>
  <c r="S67" i="86" s="1"/>
  <c r="AC67" i="86" s="1"/>
  <c r="AB68" i="86" s="1"/>
  <c r="AX65" i="86"/>
  <c r="S65" i="86" s="1"/>
  <c r="AC65" i="86" s="1"/>
  <c r="AB66" i="86" s="1"/>
  <c r="AX66" i="86"/>
  <c r="S66" i="86" s="1"/>
  <c r="AC66" i="86" s="1"/>
  <c r="AB67" i="86" s="1"/>
  <c r="AX68" i="86"/>
  <c r="S68" i="86" s="1"/>
  <c r="AC68" i="86" s="1"/>
  <c r="AB69" i="86" s="1"/>
  <c r="Y64" i="42"/>
  <c r="X64" i="42"/>
  <c r="Z64" i="42" s="1"/>
  <c r="AR68" i="100"/>
  <c r="AI63" i="82"/>
  <c r="AN63" i="82"/>
  <c r="Z63" i="43"/>
  <c r="Z69" i="100"/>
  <c r="AI62" i="98"/>
  <c r="AN62" i="98"/>
  <c r="Y70" i="95"/>
  <c r="X70" i="95"/>
  <c r="Z70" i="95" s="1"/>
  <c r="AI66" i="83"/>
  <c r="AN66" i="83"/>
  <c r="AX12" i="86" l="1"/>
  <c r="S12" i="86" s="1"/>
  <c r="AC12" i="86" s="1"/>
  <c r="AB13" i="86" s="1"/>
  <c r="AX6" i="86"/>
  <c r="S6" i="86" s="1"/>
  <c r="AC6" i="86" s="1"/>
  <c r="AB7" i="86" s="1"/>
  <c r="AX11" i="86"/>
  <c r="S11" i="86" s="1"/>
  <c r="AC11" i="86" s="1"/>
  <c r="AB12" i="86" s="1"/>
  <c r="AX4" i="86"/>
  <c r="S4" i="86" s="1"/>
  <c r="AC4" i="86" s="1"/>
  <c r="AB5" i="86" s="1"/>
  <c r="AF70" i="95"/>
  <c r="AO70" i="95" s="1"/>
  <c r="AE70" i="95"/>
  <c r="W71" i="95"/>
  <c r="AG70" i="95"/>
  <c r="AP70" i="95" s="1"/>
  <c r="W64" i="43"/>
  <c r="AE63" i="43"/>
  <c r="AF63" i="43"/>
  <c r="AO63" i="43" s="1"/>
  <c r="AG63" i="43"/>
  <c r="AP63" i="43" s="1"/>
  <c r="AJ53" i="86"/>
  <c r="AK53" i="86"/>
  <c r="AT53" i="86" s="1"/>
  <c r="AJ23" i="86"/>
  <c r="AK23" i="86"/>
  <c r="AT23" i="86" s="1"/>
  <c r="W70" i="16"/>
  <c r="AF69" i="16"/>
  <c r="AO69" i="16" s="1"/>
  <c r="AG69" i="16"/>
  <c r="AP69" i="16" s="1"/>
  <c r="AE69" i="16"/>
  <c r="AH62" i="48"/>
  <c r="AQ62" i="48" s="1"/>
  <c r="Y71" i="51"/>
  <c r="X71" i="51"/>
  <c r="AH67" i="49"/>
  <c r="AQ67" i="49" s="1"/>
  <c r="AI70" i="20"/>
  <c r="AN70" i="20"/>
  <c r="AH72" i="104"/>
  <c r="AQ72" i="104" s="1"/>
  <c r="AG66" i="11"/>
  <c r="AP66" i="11" s="1"/>
  <c r="AF66" i="11"/>
  <c r="AO66" i="11" s="1"/>
  <c r="AE66" i="11"/>
  <c r="W67" i="11"/>
  <c r="AK64" i="86"/>
  <c r="AT64" i="86" s="1"/>
  <c r="AJ64" i="86"/>
  <c r="AJ40" i="86"/>
  <c r="AK40" i="86"/>
  <c r="AT40" i="86" s="1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J3" i="86"/>
  <c r="AB4" i="86"/>
  <c r="AH73" i="92"/>
  <c r="AQ73" i="92" s="1"/>
  <c r="AI69" i="88"/>
  <c r="AN69" i="88"/>
  <c r="AR60" i="85"/>
  <c r="AR71" i="104"/>
  <c r="Z67" i="49"/>
  <c r="Y71" i="20"/>
  <c r="X71" i="20"/>
  <c r="Z71" i="20" s="1"/>
  <c r="Z72" i="104"/>
  <c r="AK29" i="86"/>
  <c r="AT29" i="86" s="1"/>
  <c r="AJ29" i="86"/>
  <c r="AI70" i="96"/>
  <c r="AN70" i="96"/>
  <c r="AK63" i="86"/>
  <c r="AT63" i="86" s="1"/>
  <c r="AJ63" i="86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J15" i="86"/>
  <c r="AK15" i="86"/>
  <c r="AT15" i="86" s="1"/>
  <c r="AK8" i="86"/>
  <c r="AT8" i="86" s="1"/>
  <c r="AJ8" i="86"/>
  <c r="Z73" i="92"/>
  <c r="AR69" i="84"/>
  <c r="Y70" i="13"/>
  <c r="Z70" i="13" s="1"/>
  <c r="X70" i="13"/>
  <c r="AR72" i="92"/>
  <c r="AR64" i="87"/>
  <c r="Y70" i="45"/>
  <c r="X70" i="45"/>
  <c r="Y70" i="44"/>
  <c r="X70" i="44"/>
  <c r="AR67" i="54"/>
  <c r="AI69" i="86"/>
  <c r="AN69" i="86"/>
  <c r="AN71" i="86" s="1"/>
  <c r="Y66" i="18"/>
  <c r="Z66" i="18"/>
  <c r="X66" i="18"/>
  <c r="AK65" i="86"/>
  <c r="AT65" i="86" s="1"/>
  <c r="AJ65" i="86"/>
  <c r="AJ35" i="86"/>
  <c r="AK35" i="86"/>
  <c r="AT35" i="86" s="1"/>
  <c r="AK17" i="86"/>
  <c r="AT17" i="86" s="1"/>
  <c r="AJ17" i="86"/>
  <c r="AJ58" i="86"/>
  <c r="AK58" i="86"/>
  <c r="AT58" i="86" s="1"/>
  <c r="AK69" i="86"/>
  <c r="AT69" i="86" s="1"/>
  <c r="AJ69" i="86"/>
  <c r="AS69" i="86" s="1"/>
  <c r="AJ45" i="86"/>
  <c r="AK45" i="86"/>
  <c r="AT45" i="86" s="1"/>
  <c r="AK67" i="86"/>
  <c r="AT67" i="86" s="1"/>
  <c r="AJ67" i="86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K38" i="86"/>
  <c r="AT38" i="86" s="1"/>
  <c r="AJ38" i="86"/>
  <c r="AJ32" i="86"/>
  <c r="AK32" i="86"/>
  <c r="AT32" i="86" s="1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H61" i="94"/>
  <c r="AQ61" i="94" s="1"/>
  <c r="AR63" i="99"/>
  <c r="AF66" i="55"/>
  <c r="AO66" i="55" s="1"/>
  <c r="W67" i="55"/>
  <c r="AG66" i="55"/>
  <c r="AP66" i="55" s="1"/>
  <c r="AE66" i="55"/>
  <c r="AH63" i="98"/>
  <c r="AQ63" i="98" s="1"/>
  <c r="AR61" i="48"/>
  <c r="AH65" i="87"/>
  <c r="AQ65" i="87" s="1"/>
  <c r="AR60" i="94"/>
  <c r="AH68" i="54"/>
  <c r="AQ68" i="54" s="1"/>
  <c r="AI61" i="35"/>
  <c r="AP61" i="35"/>
  <c r="AE63" i="90"/>
  <c r="AF63" i="90"/>
  <c r="AO63" i="90" s="1"/>
  <c r="W64" i="90"/>
  <c r="AG63" i="90"/>
  <c r="AP63" i="90" s="1"/>
  <c r="AH67" i="91"/>
  <c r="AQ67" i="91" s="1"/>
  <c r="AI66" i="10"/>
  <c r="AN66" i="10"/>
  <c r="AR66" i="49"/>
  <c r="AI65" i="18"/>
  <c r="AN65" i="18"/>
  <c r="Y71" i="96"/>
  <c r="X71" i="96"/>
  <c r="AH70" i="95"/>
  <c r="AQ70" i="95" s="1"/>
  <c r="AG64" i="42"/>
  <c r="AP64" i="42" s="1"/>
  <c r="W65" i="42"/>
  <c r="AF64" i="42"/>
  <c r="AO64" i="42" s="1"/>
  <c r="AE64" i="42"/>
  <c r="AK47" i="86"/>
  <c r="AT47" i="86" s="1"/>
  <c r="AJ47" i="86"/>
  <c r="AJ6" i="86"/>
  <c r="AK6" i="86"/>
  <c r="AT6" i="86" s="1"/>
  <c r="AG60" i="102"/>
  <c r="AP60" i="102" s="1"/>
  <c r="AF60" i="102"/>
  <c r="AO60" i="102" s="1"/>
  <c r="AE60" i="102"/>
  <c r="W61" i="102"/>
  <c r="AK46" i="86"/>
  <c r="AT46" i="86" s="1"/>
  <c r="AJ46" i="86"/>
  <c r="AJ57" i="86"/>
  <c r="AK57" i="86"/>
  <c r="AT57" i="86" s="1"/>
  <c r="AJ66" i="86"/>
  <c r="AK66" i="86"/>
  <c r="AT66" i="86" s="1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K25" i="86"/>
  <c r="AT25" i="86" s="1"/>
  <c r="AJ25" i="86"/>
  <c r="AJ19" i="86"/>
  <c r="AK19" i="86"/>
  <c r="AT19" i="86" s="1"/>
  <c r="AK12" i="86"/>
  <c r="AT12" i="86" s="1"/>
  <c r="AJ12" i="86"/>
  <c r="AK5" i="86"/>
  <c r="AT5" i="86" s="1"/>
  <c r="AJ5" i="86"/>
  <c r="W62" i="94"/>
  <c r="AG61" i="94"/>
  <c r="AP61" i="94" s="1"/>
  <c r="AF61" i="94"/>
  <c r="AO61" i="94" s="1"/>
  <c r="AE61" i="94"/>
  <c r="AH67" i="83"/>
  <c r="AQ67" i="83" s="1"/>
  <c r="Z63" i="98"/>
  <c r="AH61" i="85"/>
  <c r="AQ61" i="85" s="1"/>
  <c r="AI69" i="13"/>
  <c r="AP69" i="13"/>
  <c r="Z65" i="87"/>
  <c r="AH64" i="99"/>
  <c r="AQ64" i="99" s="1"/>
  <c r="Z68" i="54"/>
  <c r="Y62" i="35"/>
  <c r="Z62" i="35" s="1"/>
  <c r="X62" i="35"/>
  <c r="Z62" i="48"/>
  <c r="Z67" i="91"/>
  <c r="AH64" i="82"/>
  <c r="AQ64" i="82" s="1"/>
  <c r="AR65" i="11"/>
  <c r="AR66" i="91"/>
  <c r="AH70" i="84"/>
  <c r="AQ70" i="84" s="1"/>
  <c r="AK59" i="86"/>
  <c r="AT59" i="86" s="1"/>
  <c r="AJ59" i="86"/>
  <c r="AJ41" i="86"/>
  <c r="AK41" i="86"/>
  <c r="AT41" i="86" s="1"/>
  <c r="AK10" i="86"/>
  <c r="AT10" i="86" s="1"/>
  <c r="AJ10" i="86"/>
  <c r="AG61" i="50"/>
  <c r="AP61" i="50" s="1"/>
  <c r="W62" i="50"/>
  <c r="AF61" i="50"/>
  <c r="AO61" i="50" s="1"/>
  <c r="AE61" i="50"/>
  <c r="Y67" i="10"/>
  <c r="Z67" i="10" s="1"/>
  <c r="X67" i="10"/>
  <c r="AK52" i="86"/>
  <c r="AT52" i="86" s="1"/>
  <c r="AJ52" i="86"/>
  <c r="AR63" i="82"/>
  <c r="AJ51" i="86"/>
  <c r="AK51" i="86"/>
  <c r="AT51" i="86" s="1"/>
  <c r="AR62" i="98"/>
  <c r="AR66" i="83"/>
  <c r="AF69" i="100"/>
  <c r="AO69" i="100" s="1"/>
  <c r="AE69" i="100"/>
  <c r="W70" i="100"/>
  <c r="AG69" i="100"/>
  <c r="AP69" i="100" s="1"/>
  <c r="AH64" i="42"/>
  <c r="AQ64" i="42" s="1"/>
  <c r="AJ68" i="86"/>
  <c r="AK68" i="86"/>
  <c r="AT68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K14" i="86"/>
  <c r="AT14" i="86" s="1"/>
  <c r="AJ14" i="86"/>
  <c r="Z67" i="83"/>
  <c r="Z61" i="85"/>
  <c r="Y70" i="88"/>
  <c r="X70" i="88"/>
  <c r="Z64" i="99"/>
  <c r="AI69" i="45"/>
  <c r="AN69" i="45"/>
  <c r="Z64" i="82"/>
  <c r="AI69" i="44"/>
  <c r="AN69" i="44"/>
  <c r="AI70" i="51"/>
  <c r="AN70" i="51"/>
  <c r="AE65" i="103"/>
  <c r="W66" i="103"/>
  <c r="AG65" i="103"/>
  <c r="AP65" i="103" s="1"/>
  <c r="AF65" i="103"/>
  <c r="AO65" i="103" s="1"/>
  <c r="W67" i="41"/>
  <c r="AE66" i="41"/>
  <c r="AG66" i="41"/>
  <c r="AP66" i="41" s="1"/>
  <c r="AF66" i="41"/>
  <c r="AO66" i="41" s="1"/>
  <c r="Z70" i="84"/>
  <c r="AH66" i="11"/>
  <c r="AQ66" i="11" s="1"/>
  <c r="AR63" i="42"/>
  <c r="AG70" i="13" l="1"/>
  <c r="AP70" i="13" s="1"/>
  <c r="AE70" i="13"/>
  <c r="AF70" i="13"/>
  <c r="AO70" i="13" s="1"/>
  <c r="W71" i="13"/>
  <c r="AF70" i="84"/>
  <c r="AO70" i="84" s="1"/>
  <c r="AG70" i="84"/>
  <c r="AP70" i="84" s="1"/>
  <c r="AE70" i="84"/>
  <c r="W71" i="84"/>
  <c r="AR70" i="51"/>
  <c r="AF64" i="99"/>
  <c r="AO64" i="99" s="1"/>
  <c r="AE64" i="99"/>
  <c r="AG64" i="99"/>
  <c r="AP64" i="99" s="1"/>
  <c r="W65" i="99"/>
  <c r="AS14" i="86"/>
  <c r="AL14" i="86"/>
  <c r="AU14" i="86" s="1"/>
  <c r="AL24" i="86"/>
  <c r="AU24" i="86" s="1"/>
  <c r="AS24" i="86"/>
  <c r="AS42" i="86"/>
  <c r="AL42" i="86"/>
  <c r="AU42" i="86" s="1"/>
  <c r="AS60" i="86"/>
  <c r="AL60" i="86"/>
  <c r="AU60" i="86" s="1"/>
  <c r="AI69" i="100"/>
  <c r="AN69" i="100"/>
  <c r="AH67" i="10"/>
  <c r="AQ67" i="10" s="1"/>
  <c r="Y62" i="50"/>
  <c r="X62" i="50"/>
  <c r="AL59" i="86"/>
  <c r="AU59" i="86" s="1"/>
  <c r="AS59" i="86"/>
  <c r="AH62" i="35"/>
  <c r="AQ62" i="35" s="1"/>
  <c r="AI61" i="94"/>
  <c r="AN61" i="94"/>
  <c r="AS12" i="86"/>
  <c r="AL12" i="86"/>
  <c r="AU12" i="86" s="1"/>
  <c r="AS6" i="86"/>
  <c r="AL6" i="86"/>
  <c r="AU6" i="86" s="1"/>
  <c r="Y65" i="42"/>
  <c r="X65" i="42"/>
  <c r="AI66" i="55"/>
  <c r="AN66" i="55"/>
  <c r="AS62" i="86"/>
  <c r="AL62" i="86"/>
  <c r="AU62" i="86" s="1"/>
  <c r="AS35" i="86"/>
  <c r="AL35" i="86"/>
  <c r="AU35" i="86" s="1"/>
  <c r="AS29" i="86"/>
  <c r="AL29" i="86"/>
  <c r="AU29" i="86" s="1"/>
  <c r="W68" i="49"/>
  <c r="AG67" i="49"/>
  <c r="AP67" i="49" s="1"/>
  <c r="AE67" i="49"/>
  <c r="AF67" i="49"/>
  <c r="AO67" i="49" s="1"/>
  <c r="AR69" i="88"/>
  <c r="AJ4" i="86"/>
  <c r="AK4" i="86"/>
  <c r="AT4" i="86" s="1"/>
  <c r="AT71" i="86" s="1"/>
  <c r="AS22" i="86"/>
  <c r="AL22" i="86"/>
  <c r="AU22" i="86" s="1"/>
  <c r="AI66" i="11"/>
  <c r="AN66" i="11"/>
  <c r="AI69" i="16"/>
  <c r="AN69" i="16"/>
  <c r="Y64" i="43"/>
  <c r="X64" i="43"/>
  <c r="AH71" i="96"/>
  <c r="AQ71" i="96" s="1"/>
  <c r="AS13" i="86"/>
  <c r="AL13" i="86"/>
  <c r="AU13" i="86" s="1"/>
  <c r="AS50" i="86"/>
  <c r="AL50" i="86"/>
  <c r="AU50" i="86" s="1"/>
  <c r="AS67" i="86"/>
  <c r="AL67" i="86"/>
  <c r="AU67" i="86" s="1"/>
  <c r="AS65" i="86"/>
  <c r="AL65" i="86"/>
  <c r="AU65" i="86" s="1"/>
  <c r="AR69" i="86"/>
  <c r="AR71" i="86" s="1"/>
  <c r="AL69" i="86"/>
  <c r="AU69" i="86" s="1"/>
  <c r="AH70" i="45"/>
  <c r="AQ70" i="45" s="1"/>
  <c r="AE73" i="92"/>
  <c r="W74" i="92"/>
  <c r="AG73" i="92"/>
  <c r="AP73" i="92" s="1"/>
  <c r="AF73" i="92"/>
  <c r="AO73" i="92" s="1"/>
  <c r="AS21" i="86"/>
  <c r="AL21" i="86"/>
  <c r="AU21" i="86" s="1"/>
  <c r="AS39" i="86"/>
  <c r="AL39" i="86"/>
  <c r="AU39" i="86" s="1"/>
  <c r="AL3" i="86"/>
  <c r="AU3" i="86" s="1"/>
  <c r="AS3" i="86"/>
  <c r="AS40" i="86"/>
  <c r="AL40" i="86"/>
  <c r="AU40" i="86" s="1"/>
  <c r="AS53" i="86"/>
  <c r="AL53" i="86"/>
  <c r="AU53" i="86" s="1"/>
  <c r="AH70" i="88"/>
  <c r="AQ70" i="88" s="1"/>
  <c r="AS49" i="86"/>
  <c r="AL49" i="86"/>
  <c r="AU49" i="86" s="1"/>
  <c r="AS66" i="86"/>
  <c r="AL66" i="86"/>
  <c r="AU66" i="86" s="1"/>
  <c r="AS47" i="86"/>
  <c r="AL47" i="86"/>
  <c r="AU47" i="86" s="1"/>
  <c r="AR69" i="44"/>
  <c r="AS37" i="86"/>
  <c r="AL37" i="86"/>
  <c r="AU37" i="86" s="1"/>
  <c r="AI60" i="102"/>
  <c r="AN60" i="102"/>
  <c r="Z71" i="96"/>
  <c r="Y67" i="55"/>
  <c r="X67" i="55"/>
  <c r="AS32" i="86"/>
  <c r="AL32" i="86"/>
  <c r="AU32" i="86" s="1"/>
  <c r="AS58" i="86"/>
  <c r="AL58" i="86"/>
  <c r="AU58" i="86" s="1"/>
  <c r="Z70" i="45"/>
  <c r="AH70" i="13"/>
  <c r="AQ70" i="13" s="1"/>
  <c r="AS8" i="86"/>
  <c r="AL8" i="86"/>
  <c r="AU8" i="86" s="1"/>
  <c r="AS63" i="86"/>
  <c r="AL63" i="86"/>
  <c r="AU63" i="86" s="1"/>
  <c r="W73" i="104"/>
  <c r="AG72" i="104"/>
  <c r="AP72" i="104" s="1"/>
  <c r="AF72" i="104"/>
  <c r="AO72" i="104" s="1"/>
  <c r="AE72" i="104"/>
  <c r="AS9" i="86"/>
  <c r="AL9" i="86"/>
  <c r="AU9" i="86" s="1"/>
  <c r="AS64" i="86"/>
  <c r="AL64" i="86"/>
  <c r="AU64" i="86" s="1"/>
  <c r="W68" i="10"/>
  <c r="AG67" i="10"/>
  <c r="AP67" i="10" s="1"/>
  <c r="AF67" i="10"/>
  <c r="AO67" i="10" s="1"/>
  <c r="AE67" i="10"/>
  <c r="W63" i="35"/>
  <c r="AE62" i="35"/>
  <c r="AG62" i="35"/>
  <c r="AP62" i="35" s="1"/>
  <c r="AF62" i="35"/>
  <c r="AO62" i="35" s="1"/>
  <c r="AS10" i="86"/>
  <c r="AL10" i="86"/>
  <c r="AU10" i="86" s="1"/>
  <c r="Y66" i="103"/>
  <c r="X66" i="103"/>
  <c r="AE64" i="82"/>
  <c r="AF64" i="82"/>
  <c r="AO64" i="82" s="1"/>
  <c r="W65" i="82"/>
  <c r="AG64" i="82"/>
  <c r="AP64" i="82" s="1"/>
  <c r="AS11" i="86"/>
  <c r="AL11" i="86"/>
  <c r="AU11" i="86" s="1"/>
  <c r="AS30" i="86"/>
  <c r="AL30" i="86"/>
  <c r="AU30" i="86" s="1"/>
  <c r="AS68" i="86"/>
  <c r="AL68" i="86"/>
  <c r="AU68" i="86" s="1"/>
  <c r="AE68" i="54"/>
  <c r="AG68" i="54"/>
  <c r="AP68" i="54" s="1"/>
  <c r="W69" i="54"/>
  <c r="AF68" i="54"/>
  <c r="AO68" i="54" s="1"/>
  <c r="W66" i="87"/>
  <c r="AF65" i="87"/>
  <c r="AO65" i="87" s="1"/>
  <c r="AG65" i="87"/>
  <c r="AP65" i="87" s="1"/>
  <c r="AE65" i="87"/>
  <c r="Y62" i="94"/>
  <c r="Z62" i="94" s="1"/>
  <c r="X62" i="94"/>
  <c r="AS19" i="86"/>
  <c r="AL19" i="86"/>
  <c r="AU19" i="86" s="1"/>
  <c r="AS55" i="86"/>
  <c r="AL55" i="86"/>
  <c r="AU55" i="86" s="1"/>
  <c r="AS57" i="86"/>
  <c r="AL57" i="86"/>
  <c r="AU57" i="86" s="1"/>
  <c r="AR66" i="10"/>
  <c r="AR61" i="35"/>
  <c r="AS20" i="86"/>
  <c r="AL20" i="86"/>
  <c r="AU20" i="86" s="1"/>
  <c r="AS38" i="86"/>
  <c r="AL38" i="86"/>
  <c r="AU38" i="86" s="1"/>
  <c r="AS56" i="86"/>
  <c r="AL56" i="86"/>
  <c r="AU56" i="86" s="1"/>
  <c r="AS17" i="86"/>
  <c r="AL17" i="86"/>
  <c r="AU17" i="86" s="1"/>
  <c r="AH66" i="18"/>
  <c r="AQ66" i="18" s="1"/>
  <c r="AS27" i="86"/>
  <c r="AL27" i="86"/>
  <c r="AU27" i="86" s="1"/>
  <c r="AH71" i="20"/>
  <c r="AQ71" i="20" s="1"/>
  <c r="AS28" i="86"/>
  <c r="AL28" i="86"/>
  <c r="AU28" i="86" s="1"/>
  <c r="AR70" i="20"/>
  <c r="AH71" i="51"/>
  <c r="AQ71" i="51" s="1"/>
  <c r="X70" i="16"/>
  <c r="Y70" i="16"/>
  <c r="Y71" i="95"/>
  <c r="X71" i="95"/>
  <c r="Z71" i="95" s="1"/>
  <c r="AS51" i="86"/>
  <c r="AL51" i="86"/>
  <c r="AU51" i="86" s="1"/>
  <c r="AS31" i="86"/>
  <c r="AL31" i="86"/>
  <c r="AU31" i="86" s="1"/>
  <c r="Y61" i="102"/>
  <c r="X61" i="102"/>
  <c r="Z61" i="102" s="1"/>
  <c r="AI63" i="90"/>
  <c r="AN63" i="90"/>
  <c r="Z70" i="88"/>
  <c r="AI65" i="103"/>
  <c r="AN65" i="103"/>
  <c r="AS54" i="86"/>
  <c r="AL54" i="86"/>
  <c r="AU54" i="86" s="1"/>
  <c r="AE67" i="91"/>
  <c r="AG67" i="91"/>
  <c r="AP67" i="91" s="1"/>
  <c r="AF67" i="91"/>
  <c r="AO67" i="91" s="1"/>
  <c r="W68" i="91"/>
  <c r="AS5" i="86"/>
  <c r="AL5" i="86"/>
  <c r="AU5" i="86" s="1"/>
  <c r="AS25" i="86"/>
  <c r="AL25" i="86"/>
  <c r="AU25" i="86" s="1"/>
  <c r="AS43" i="86"/>
  <c r="AL43" i="86"/>
  <c r="AU43" i="86" s="1"/>
  <c r="AS46" i="86"/>
  <c r="AL46" i="86"/>
  <c r="AU46" i="86" s="1"/>
  <c r="AI64" i="42"/>
  <c r="AR64" i="42" s="1"/>
  <c r="AN64" i="42"/>
  <c r="AS45" i="86"/>
  <c r="AL45" i="86"/>
  <c r="AU45" i="86" s="1"/>
  <c r="W67" i="18"/>
  <c r="AE66" i="18"/>
  <c r="AG66" i="18"/>
  <c r="AP66" i="18" s="1"/>
  <c r="AF66" i="18"/>
  <c r="AO66" i="18" s="1"/>
  <c r="AH70" i="44"/>
  <c r="AQ70" i="44" s="1"/>
  <c r="AE71" i="20"/>
  <c r="AN71" i="20" s="1"/>
  <c r="AG71" i="20"/>
  <c r="AP71" i="20" s="1"/>
  <c r="W72" i="20"/>
  <c r="AF71" i="20"/>
  <c r="AL16" i="86"/>
  <c r="AU16" i="86" s="1"/>
  <c r="AS16" i="86"/>
  <c r="Z71" i="51"/>
  <c r="AI70" i="95"/>
  <c r="AN70" i="95"/>
  <c r="AS48" i="86"/>
  <c r="AL48" i="86"/>
  <c r="AU48" i="86" s="1"/>
  <c r="AI66" i="41"/>
  <c r="AN66" i="41"/>
  <c r="AF61" i="85"/>
  <c r="AO61" i="85" s="1"/>
  <c r="AE61" i="85"/>
  <c r="W62" i="85"/>
  <c r="AG61" i="85"/>
  <c r="AP61" i="85" s="1"/>
  <c r="AS18" i="86"/>
  <c r="AL18" i="86"/>
  <c r="AU18" i="86" s="1"/>
  <c r="AS36" i="86"/>
  <c r="AL36" i="86"/>
  <c r="AU36" i="86" s="1"/>
  <c r="AS52" i="86"/>
  <c r="AL52" i="86"/>
  <c r="AU52" i="86" s="1"/>
  <c r="AI61" i="50"/>
  <c r="AR61" i="50" s="1"/>
  <c r="AN61" i="50"/>
  <c r="Y67" i="41"/>
  <c r="X67" i="41"/>
  <c r="AR69" i="45"/>
  <c r="AG67" i="83"/>
  <c r="AP67" i="83" s="1"/>
  <c r="AF67" i="83"/>
  <c r="AO67" i="83" s="1"/>
  <c r="W68" i="83"/>
  <c r="AE67" i="83"/>
  <c r="Y70" i="100"/>
  <c r="Z70" i="100" s="1"/>
  <c r="X70" i="100"/>
  <c r="AS41" i="86"/>
  <c r="AL41" i="86"/>
  <c r="AU41" i="86" s="1"/>
  <c r="AG62" i="48"/>
  <c r="AP62" i="48" s="1"/>
  <c r="W63" i="48"/>
  <c r="AE62" i="48"/>
  <c r="AF62" i="48"/>
  <c r="AO62" i="48" s="1"/>
  <c r="AR69" i="13"/>
  <c r="W64" i="98"/>
  <c r="AF63" i="98"/>
  <c r="AO63" i="98" s="1"/>
  <c r="AG63" i="98"/>
  <c r="AP63" i="98" s="1"/>
  <c r="AE63" i="98"/>
  <c r="AS61" i="86"/>
  <c r="AL61" i="86"/>
  <c r="AU61" i="86" s="1"/>
  <c r="AR65" i="18"/>
  <c r="Y64" i="90"/>
  <c r="Z64" i="90"/>
  <c r="X64" i="90"/>
  <c r="AS7" i="86"/>
  <c r="AL7" i="86"/>
  <c r="AU7" i="86" s="1"/>
  <c r="AS26" i="86"/>
  <c r="AL26" i="86"/>
  <c r="AU26" i="86" s="1"/>
  <c r="AS44" i="86"/>
  <c r="AL44" i="86"/>
  <c r="AU44" i="86" s="1"/>
  <c r="Z70" i="44"/>
  <c r="AS15" i="86"/>
  <c r="AL15" i="86"/>
  <c r="AU15" i="86" s="1"/>
  <c r="AS33" i="86"/>
  <c r="AL33" i="86"/>
  <c r="AU33" i="86" s="1"/>
  <c r="AR70" i="96"/>
  <c r="AS34" i="86"/>
  <c r="AL34" i="86"/>
  <c r="AU34" i="86" s="1"/>
  <c r="Y67" i="11"/>
  <c r="X67" i="11"/>
  <c r="Z67" i="11" s="1"/>
  <c r="AS23" i="86"/>
  <c r="AL23" i="86"/>
  <c r="AU23" i="86" s="1"/>
  <c r="AI63" i="43"/>
  <c r="AN63" i="43"/>
  <c r="Z67" i="55" l="1"/>
  <c r="Z66" i="103"/>
  <c r="Z70" i="16"/>
  <c r="AG70" i="16" s="1"/>
  <c r="AP70" i="16" s="1"/>
  <c r="AE62" i="94"/>
  <c r="W63" i="94"/>
  <c r="AF62" i="94"/>
  <c r="AO62" i="94" s="1"/>
  <c r="AG62" i="94"/>
  <c r="AP62" i="94" s="1"/>
  <c r="AG66" i="103"/>
  <c r="AP66" i="103" s="1"/>
  <c r="W67" i="103"/>
  <c r="AE66" i="103"/>
  <c r="AF66" i="103"/>
  <c r="AO66" i="103" s="1"/>
  <c r="AE61" i="102"/>
  <c r="W62" i="102"/>
  <c r="AG61" i="102"/>
  <c r="AP61" i="102" s="1"/>
  <c r="AF61" i="102"/>
  <c r="AO61" i="102" s="1"/>
  <c r="AE70" i="16"/>
  <c r="AF70" i="16"/>
  <c r="AO70" i="16" s="1"/>
  <c r="W71" i="16"/>
  <c r="AF67" i="55"/>
  <c r="AO67" i="55" s="1"/>
  <c r="AG67" i="55"/>
  <c r="AP67" i="55" s="1"/>
  <c r="W68" i="55"/>
  <c r="AE67" i="55"/>
  <c r="AF70" i="100"/>
  <c r="AO70" i="100" s="1"/>
  <c r="AE70" i="100"/>
  <c r="W71" i="100"/>
  <c r="AG70" i="100"/>
  <c r="AP70" i="100" s="1"/>
  <c r="AF70" i="44"/>
  <c r="AO70" i="44" s="1"/>
  <c r="AG70" i="44"/>
  <c r="AP70" i="44" s="1"/>
  <c r="AE70" i="44"/>
  <c r="W71" i="44"/>
  <c r="Y63" i="48"/>
  <c r="X63" i="48"/>
  <c r="AH67" i="11"/>
  <c r="AQ67" i="11" s="1"/>
  <c r="AH64" i="90"/>
  <c r="AQ64" i="90" s="1"/>
  <c r="AR66" i="41"/>
  <c r="Y68" i="91"/>
  <c r="X68" i="91"/>
  <c r="Z68" i="91" s="1"/>
  <c r="AH71" i="95"/>
  <c r="AQ71" i="95" s="1"/>
  <c r="Y65" i="82"/>
  <c r="Z65" i="82" s="1"/>
  <c r="X65" i="82"/>
  <c r="Y63" i="35"/>
  <c r="X63" i="35"/>
  <c r="Z63" i="35" s="1"/>
  <c r="AF70" i="45"/>
  <c r="AO70" i="45" s="1"/>
  <c r="W71" i="45"/>
  <c r="AE70" i="45"/>
  <c r="AG70" i="45"/>
  <c r="AP70" i="45" s="1"/>
  <c r="Y68" i="49"/>
  <c r="X68" i="49"/>
  <c r="AI67" i="83"/>
  <c r="AN67" i="83"/>
  <c r="AR65" i="103"/>
  <c r="AF71" i="95"/>
  <c r="AO71" i="95" s="1"/>
  <c r="W72" i="95"/>
  <c r="AE71" i="95"/>
  <c r="AG71" i="95"/>
  <c r="AP71" i="95" s="1"/>
  <c r="AI65" i="87"/>
  <c r="AN65" i="87"/>
  <c r="Y69" i="54"/>
  <c r="X69" i="54"/>
  <c r="AH64" i="43"/>
  <c r="AQ64" i="43" s="1"/>
  <c r="AR66" i="11"/>
  <c r="AH62" i="50"/>
  <c r="AQ62" i="50" s="1"/>
  <c r="AG64" i="90"/>
  <c r="AP64" i="90" s="1"/>
  <c r="AF64" i="90"/>
  <c r="AO64" i="90" s="1"/>
  <c r="AE64" i="90"/>
  <c r="W65" i="90"/>
  <c r="AH67" i="41"/>
  <c r="AQ67" i="41" s="1"/>
  <c r="Y68" i="83"/>
  <c r="X68" i="83"/>
  <c r="Z68" i="83" s="1"/>
  <c r="AI64" i="82"/>
  <c r="AN64" i="82"/>
  <c r="AI67" i="10"/>
  <c r="AN67" i="10"/>
  <c r="Y73" i="104"/>
  <c r="X73" i="104"/>
  <c r="Z73" i="104" s="1"/>
  <c r="W72" i="96"/>
  <c r="AG71" i="96"/>
  <c r="AP71" i="96" s="1"/>
  <c r="AF71" i="96"/>
  <c r="AO71" i="96" s="1"/>
  <c r="AE71" i="96"/>
  <c r="Z64" i="43"/>
  <c r="AR66" i="55"/>
  <c r="Z62" i="50"/>
  <c r="Y65" i="99"/>
  <c r="X65" i="99"/>
  <c r="Z65" i="99" s="1"/>
  <c r="Y71" i="13"/>
  <c r="X71" i="13"/>
  <c r="Z67" i="41"/>
  <c r="Y62" i="85"/>
  <c r="X62" i="85"/>
  <c r="Z62" i="85" s="1"/>
  <c r="AF70" i="88"/>
  <c r="AO70" i="88" s="1"/>
  <c r="W71" i="88"/>
  <c r="AE70" i="88"/>
  <c r="AG70" i="88"/>
  <c r="AP70" i="88" s="1"/>
  <c r="AR63" i="43"/>
  <c r="AH70" i="100"/>
  <c r="AQ70" i="100" s="1"/>
  <c r="AI61" i="85"/>
  <c r="AN61" i="85"/>
  <c r="AI71" i="20"/>
  <c r="AO71" i="20"/>
  <c r="AI66" i="18"/>
  <c r="AN66" i="18"/>
  <c r="AI67" i="91"/>
  <c r="AN67" i="91"/>
  <c r="AH62" i="94"/>
  <c r="AQ62" i="94" s="1"/>
  <c r="AI68" i="54"/>
  <c r="AN68" i="54"/>
  <c r="AH66" i="103"/>
  <c r="AQ66" i="103" s="1"/>
  <c r="Y74" i="92"/>
  <c r="X74" i="92"/>
  <c r="Z74" i="92" s="1"/>
  <c r="AH65" i="42"/>
  <c r="AQ65" i="42" s="1"/>
  <c r="Y71" i="84"/>
  <c r="X71" i="84"/>
  <c r="AG67" i="11"/>
  <c r="AP67" i="11" s="1"/>
  <c r="AE67" i="11"/>
  <c r="W68" i="11"/>
  <c r="AF67" i="11"/>
  <c r="AO67" i="11" s="1"/>
  <c r="AI63" i="98"/>
  <c r="AN63" i="98"/>
  <c r="AI62" i="48"/>
  <c r="AN62" i="48"/>
  <c r="AR70" i="95"/>
  <c r="Y72" i="20"/>
  <c r="X72" i="20"/>
  <c r="Y67" i="18"/>
  <c r="X67" i="18"/>
  <c r="Z67" i="18" s="1"/>
  <c r="AR63" i="90"/>
  <c r="Y66" i="87"/>
  <c r="X66" i="87"/>
  <c r="AR60" i="102"/>
  <c r="AI73" i="92"/>
  <c r="AN73" i="92"/>
  <c r="AI67" i="49"/>
  <c r="AN67" i="49"/>
  <c r="Z65" i="42"/>
  <c r="AR69" i="100"/>
  <c r="AI64" i="99"/>
  <c r="AN64" i="99"/>
  <c r="AI70" i="84"/>
  <c r="AN70" i="84"/>
  <c r="AI70" i="13"/>
  <c r="AN70" i="13"/>
  <c r="Y64" i="98"/>
  <c r="X64" i="98"/>
  <c r="AE71" i="51"/>
  <c r="AF71" i="51"/>
  <c r="AO71" i="51" s="1"/>
  <c r="AG71" i="51"/>
  <c r="AP71" i="51" s="1"/>
  <c r="W72" i="51"/>
  <c r="AH61" i="102"/>
  <c r="AQ61" i="102" s="1"/>
  <c r="AH70" i="16"/>
  <c r="AQ70" i="16" s="1"/>
  <c r="AI62" i="35"/>
  <c r="AN62" i="35"/>
  <c r="Y68" i="10"/>
  <c r="Z68" i="10" s="1"/>
  <c r="X68" i="10"/>
  <c r="AI72" i="104"/>
  <c r="AN72" i="104"/>
  <c r="AH67" i="55"/>
  <c r="AQ67" i="55" s="1"/>
  <c r="AR69" i="16"/>
  <c r="AS4" i="86"/>
  <c r="AS71" i="86" s="1"/>
  <c r="AL4" i="86"/>
  <c r="AU4" i="86" s="1"/>
  <c r="AU71" i="86" s="1"/>
  <c r="C11" i="86" s="1"/>
  <c r="F29" i="57" s="1"/>
  <c r="AR61" i="94"/>
  <c r="Z66" i="87" l="1"/>
  <c r="Z71" i="84"/>
  <c r="Z68" i="49"/>
  <c r="AF68" i="49" s="1"/>
  <c r="AO68" i="49" s="1"/>
  <c r="W66" i="99"/>
  <c r="AE65" i="99"/>
  <c r="AG65" i="99"/>
  <c r="AP65" i="99" s="1"/>
  <c r="AF65" i="99"/>
  <c r="AO65" i="99" s="1"/>
  <c r="W69" i="91"/>
  <c r="AG68" i="91"/>
  <c r="AP68" i="91" s="1"/>
  <c r="AE68" i="91"/>
  <c r="AF68" i="91"/>
  <c r="AO68" i="91" s="1"/>
  <c r="AE68" i="49"/>
  <c r="W69" i="49"/>
  <c r="W74" i="104"/>
  <c r="AG73" i="104"/>
  <c r="AP73" i="104" s="1"/>
  <c r="AF73" i="104"/>
  <c r="AO73" i="104" s="1"/>
  <c r="AE73" i="104"/>
  <c r="AG68" i="10"/>
  <c r="AP68" i="10" s="1"/>
  <c r="AE68" i="10"/>
  <c r="AF68" i="10"/>
  <c r="AO68" i="10" s="1"/>
  <c r="W69" i="10"/>
  <c r="W67" i="87"/>
  <c r="AG66" i="87"/>
  <c r="AP66" i="87" s="1"/>
  <c r="AF66" i="87"/>
  <c r="AO66" i="87" s="1"/>
  <c r="AE66" i="87"/>
  <c r="W72" i="84"/>
  <c r="AG71" i="84"/>
  <c r="AP71" i="84" s="1"/>
  <c r="AE71" i="84"/>
  <c r="AF71" i="84"/>
  <c r="AO71" i="84" s="1"/>
  <c r="AG74" i="92"/>
  <c r="AP74" i="92" s="1"/>
  <c r="AE74" i="92"/>
  <c r="W75" i="92"/>
  <c r="AF74" i="92"/>
  <c r="AO74" i="92" s="1"/>
  <c r="AG65" i="82"/>
  <c r="AP65" i="82" s="1"/>
  <c r="AF65" i="82"/>
  <c r="AO65" i="82" s="1"/>
  <c r="W66" i="82"/>
  <c r="AE65" i="82"/>
  <c r="AI71" i="51"/>
  <c r="AN71" i="51"/>
  <c r="W66" i="42"/>
  <c r="AE65" i="42"/>
  <c r="AG65" i="42"/>
  <c r="AP65" i="42" s="1"/>
  <c r="AF65" i="42"/>
  <c r="AO65" i="42" s="1"/>
  <c r="AH67" i="18"/>
  <c r="AQ67" i="18" s="1"/>
  <c r="AH62" i="85"/>
  <c r="AQ62" i="85" s="1"/>
  <c r="Y72" i="96"/>
  <c r="X72" i="96"/>
  <c r="AI64" i="90"/>
  <c r="AN64" i="90"/>
  <c r="Y71" i="45"/>
  <c r="X71" i="45"/>
  <c r="AI67" i="55"/>
  <c r="AN67" i="55"/>
  <c r="Y71" i="16"/>
  <c r="X71" i="16"/>
  <c r="Y62" i="102"/>
  <c r="X62" i="102"/>
  <c r="Z62" i="102" s="1"/>
  <c r="AH64" i="98"/>
  <c r="AQ64" i="98" s="1"/>
  <c r="AR66" i="18"/>
  <c r="Z64" i="98"/>
  <c r="AR67" i="49"/>
  <c r="Y68" i="11"/>
  <c r="X68" i="11"/>
  <c r="Z68" i="11" s="1"/>
  <c r="AH68" i="83"/>
  <c r="AQ68" i="83" s="1"/>
  <c r="AH63" i="35"/>
  <c r="AQ63" i="35" s="1"/>
  <c r="Y71" i="44"/>
  <c r="X71" i="44"/>
  <c r="Y71" i="100"/>
  <c r="X71" i="100"/>
  <c r="AI70" i="16"/>
  <c r="AN70" i="16"/>
  <c r="AE62" i="85"/>
  <c r="W63" i="85"/>
  <c r="AG62" i="85"/>
  <c r="AP62" i="85" s="1"/>
  <c r="AF62" i="85"/>
  <c r="AO62" i="85" s="1"/>
  <c r="AH65" i="99"/>
  <c r="AQ65" i="99" s="1"/>
  <c r="AH73" i="104"/>
  <c r="AQ73" i="104" s="1"/>
  <c r="Y68" i="55"/>
  <c r="X68" i="55"/>
  <c r="Z68" i="55" s="1"/>
  <c r="AR71" i="20"/>
  <c r="AI70" i="88"/>
  <c r="AN70" i="88"/>
  <c r="AE67" i="41"/>
  <c r="W68" i="41"/>
  <c r="AG67" i="41"/>
  <c r="AP67" i="41" s="1"/>
  <c r="AF67" i="41"/>
  <c r="AO67" i="41" s="1"/>
  <c r="AI71" i="96"/>
  <c r="AN71" i="96"/>
  <c r="AF68" i="83"/>
  <c r="AO68" i="83" s="1"/>
  <c r="AG68" i="83"/>
  <c r="AP68" i="83" s="1"/>
  <c r="AE68" i="83"/>
  <c r="W69" i="83"/>
  <c r="AG63" i="35"/>
  <c r="AP63" i="35" s="1"/>
  <c r="W64" i="35"/>
  <c r="AE63" i="35"/>
  <c r="AF63" i="35"/>
  <c r="AO63" i="35" s="1"/>
  <c r="AI70" i="44"/>
  <c r="AN70" i="44"/>
  <c r="AI70" i="100"/>
  <c r="AN70" i="100"/>
  <c r="AR70" i="84"/>
  <c r="AG67" i="18"/>
  <c r="AP67" i="18" s="1"/>
  <c r="AE67" i="18"/>
  <c r="W68" i="18"/>
  <c r="AF67" i="18"/>
  <c r="AO67" i="18" s="1"/>
  <c r="AH74" i="92"/>
  <c r="AQ74" i="92" s="1"/>
  <c r="W65" i="43"/>
  <c r="AE64" i="43"/>
  <c r="AG64" i="43"/>
  <c r="AP64" i="43" s="1"/>
  <c r="AF64" i="43"/>
  <c r="AO64" i="43" s="1"/>
  <c r="AR64" i="82"/>
  <c r="AH68" i="91"/>
  <c r="AQ68" i="91" s="1"/>
  <c r="AI61" i="102"/>
  <c r="AN61" i="102"/>
  <c r="AR62" i="35"/>
  <c r="X72" i="51"/>
  <c r="Y72" i="51"/>
  <c r="AR64" i="99"/>
  <c r="AH72" i="20"/>
  <c r="AQ72" i="20" s="1"/>
  <c r="AI67" i="11"/>
  <c r="AN67" i="11"/>
  <c r="AR72" i="104"/>
  <c r="AR73" i="92"/>
  <c r="Z72" i="20"/>
  <c r="AR68" i="54"/>
  <c r="Y71" i="88"/>
  <c r="X71" i="88"/>
  <c r="AH71" i="13"/>
  <c r="AQ71" i="13" s="1"/>
  <c r="AG62" i="50"/>
  <c r="AP62" i="50" s="1"/>
  <c r="W63" i="50"/>
  <c r="AE62" i="50"/>
  <c r="AF62" i="50"/>
  <c r="AO62" i="50" s="1"/>
  <c r="Z69" i="54"/>
  <c r="AH69" i="54"/>
  <c r="AQ69" i="54" s="1"/>
  <c r="AI71" i="95"/>
  <c r="AN71" i="95"/>
  <c r="AR67" i="83"/>
  <c r="AH63" i="48"/>
  <c r="AQ63" i="48" s="1"/>
  <c r="AI66" i="103"/>
  <c r="AN66" i="103"/>
  <c r="Y63" i="94"/>
  <c r="X63" i="94"/>
  <c r="AH66" i="87"/>
  <c r="AQ66" i="87" s="1"/>
  <c r="AR65" i="87"/>
  <c r="AR62" i="48"/>
  <c r="AH68" i="10"/>
  <c r="AQ68" i="10" s="1"/>
  <c r="AR70" i="13"/>
  <c r="AR63" i="98"/>
  <c r="AH71" i="84"/>
  <c r="AQ71" i="84" s="1"/>
  <c r="AR67" i="91"/>
  <c r="AR61" i="85"/>
  <c r="Z71" i="13"/>
  <c r="AR67" i="10"/>
  <c r="Y65" i="90"/>
  <c r="X65" i="90"/>
  <c r="Z65" i="90" s="1"/>
  <c r="Y72" i="95"/>
  <c r="X72" i="95"/>
  <c r="Z72" i="95" s="1"/>
  <c r="AH68" i="49"/>
  <c r="AQ68" i="49" s="1"/>
  <c r="AI70" i="45"/>
  <c r="AN70" i="45"/>
  <c r="AH65" i="82"/>
  <c r="AQ65" i="82" s="1"/>
  <c r="Z63" i="48"/>
  <c r="Y67" i="103"/>
  <c r="X67" i="103"/>
  <c r="AI62" i="94"/>
  <c r="AN62" i="94"/>
  <c r="AG68" i="49" l="1"/>
  <c r="AP68" i="49" s="1"/>
  <c r="Z72" i="51"/>
  <c r="AE72" i="51"/>
  <c r="AF72" i="51"/>
  <c r="AO72" i="51" s="1"/>
  <c r="AG72" i="51"/>
  <c r="AP72" i="51" s="1"/>
  <c r="W73" i="51"/>
  <c r="AF72" i="95"/>
  <c r="AO72" i="95" s="1"/>
  <c r="AE72" i="95"/>
  <c r="W73" i="95"/>
  <c r="AG72" i="95"/>
  <c r="AP72" i="95" s="1"/>
  <c r="W63" i="102"/>
  <c r="AF62" i="102"/>
  <c r="AO62" i="102" s="1"/>
  <c r="AG62" i="102"/>
  <c r="AP62" i="102" s="1"/>
  <c r="AE62" i="102"/>
  <c r="AR66" i="103"/>
  <c r="AI62" i="50"/>
  <c r="AN62" i="50"/>
  <c r="AI67" i="18"/>
  <c r="AN67" i="18"/>
  <c r="AI67" i="41"/>
  <c r="AN67" i="41"/>
  <c r="AR70" i="16"/>
  <c r="Y63" i="50"/>
  <c r="X63" i="50"/>
  <c r="AG72" i="20"/>
  <c r="AP72" i="20" s="1"/>
  <c r="W73" i="20"/>
  <c r="AE72" i="20"/>
  <c r="AF72" i="20"/>
  <c r="AO72" i="20" s="1"/>
  <c r="AR67" i="11"/>
  <c r="AR70" i="44"/>
  <c r="AR71" i="96"/>
  <c r="AH71" i="100"/>
  <c r="AQ71" i="100" s="1"/>
  <c r="AR67" i="55"/>
  <c r="AH72" i="96"/>
  <c r="AQ72" i="96" s="1"/>
  <c r="AI66" i="87"/>
  <c r="AN66" i="87"/>
  <c r="AI68" i="49"/>
  <c r="AN68" i="49"/>
  <c r="W69" i="11"/>
  <c r="AG68" i="11"/>
  <c r="AP68" i="11" s="1"/>
  <c r="AF68" i="11"/>
  <c r="AO68" i="11" s="1"/>
  <c r="AE68" i="11"/>
  <c r="AH62" i="102"/>
  <c r="AQ62" i="102" s="1"/>
  <c r="AR64" i="90"/>
  <c r="Y66" i="42"/>
  <c r="X66" i="42"/>
  <c r="AH71" i="88"/>
  <c r="AQ71" i="88" s="1"/>
  <c r="AI64" i="43"/>
  <c r="AN64" i="43"/>
  <c r="Y69" i="83"/>
  <c r="X69" i="83"/>
  <c r="AR70" i="88"/>
  <c r="Z71" i="100"/>
  <c r="AH71" i="45"/>
  <c r="AQ71" i="45" s="1"/>
  <c r="Z72" i="96"/>
  <c r="AR71" i="51"/>
  <c r="AI68" i="10"/>
  <c r="AN68" i="10"/>
  <c r="Y74" i="104"/>
  <c r="X74" i="104"/>
  <c r="Y69" i="91"/>
  <c r="X69" i="91"/>
  <c r="Z69" i="91" s="1"/>
  <c r="AH63" i="94"/>
  <c r="AQ63" i="94" s="1"/>
  <c r="AR62" i="94"/>
  <c r="Z63" i="94"/>
  <c r="AR71" i="95"/>
  <c r="AF69" i="54"/>
  <c r="AO69" i="54" s="1"/>
  <c r="AG69" i="54"/>
  <c r="AP69" i="54" s="1"/>
  <c r="W70" i="54"/>
  <c r="AE69" i="54"/>
  <c r="Z71" i="88"/>
  <c r="AR61" i="102"/>
  <c r="Y65" i="43"/>
  <c r="X65" i="43"/>
  <c r="Z65" i="43" s="1"/>
  <c r="AI68" i="83"/>
  <c r="AN68" i="83"/>
  <c r="Y63" i="85"/>
  <c r="X63" i="85"/>
  <c r="AH71" i="16"/>
  <c r="AQ71" i="16" s="1"/>
  <c r="Z71" i="45"/>
  <c r="AI71" i="84"/>
  <c r="AN71" i="84"/>
  <c r="W66" i="90"/>
  <c r="AG65" i="90"/>
  <c r="AP65" i="90" s="1"/>
  <c r="AF65" i="90"/>
  <c r="AO65" i="90" s="1"/>
  <c r="AE65" i="90"/>
  <c r="W69" i="55"/>
  <c r="AE68" i="55"/>
  <c r="AF68" i="55"/>
  <c r="AO68" i="55" s="1"/>
  <c r="AG68" i="55"/>
  <c r="AP68" i="55" s="1"/>
  <c r="AH72" i="95"/>
  <c r="AQ72" i="95" s="1"/>
  <c r="AH67" i="103"/>
  <c r="AQ67" i="103" s="1"/>
  <c r="W72" i="13"/>
  <c r="AG71" i="13"/>
  <c r="AP71" i="13" s="1"/>
  <c r="AE71" i="13"/>
  <c r="AF71" i="13"/>
  <c r="AO71" i="13" s="1"/>
  <c r="AI63" i="35"/>
  <c r="AN63" i="35"/>
  <c r="AI62" i="85"/>
  <c r="AN62" i="85"/>
  <c r="AH71" i="44"/>
  <c r="AQ71" i="44" s="1"/>
  <c r="AF64" i="98"/>
  <c r="AO64" i="98" s="1"/>
  <c r="W65" i="98"/>
  <c r="AG64" i="98"/>
  <c r="AP64" i="98" s="1"/>
  <c r="AE64" i="98"/>
  <c r="Z71" i="16"/>
  <c r="AI65" i="82"/>
  <c r="AN65" i="82"/>
  <c r="Y75" i="92"/>
  <c r="X75" i="92"/>
  <c r="Z75" i="92" s="1"/>
  <c r="Y67" i="87"/>
  <c r="X67" i="87"/>
  <c r="Y69" i="49"/>
  <c r="X69" i="49"/>
  <c r="Z69" i="49" s="1"/>
  <c r="AI68" i="91"/>
  <c r="AN68" i="91"/>
  <c r="AI65" i="99"/>
  <c r="AN65" i="99"/>
  <c r="Y69" i="10"/>
  <c r="X69" i="10"/>
  <c r="AE63" i="48"/>
  <c r="AN63" i="48" s="1"/>
  <c r="AG63" i="48"/>
  <c r="AF63" i="48"/>
  <c r="AO63" i="48" s="1"/>
  <c r="W64" i="48"/>
  <c r="AR70" i="45"/>
  <c r="Z67" i="103"/>
  <c r="AH65" i="90"/>
  <c r="AQ65" i="90" s="1"/>
  <c r="AH72" i="51"/>
  <c r="AQ72" i="51" s="1"/>
  <c r="Y68" i="18"/>
  <c r="Z68" i="18"/>
  <c r="X68" i="18"/>
  <c r="AR70" i="100"/>
  <c r="Y64" i="35"/>
  <c r="X64" i="35"/>
  <c r="Z64" i="35" s="1"/>
  <c r="Y68" i="41"/>
  <c r="Z68" i="41"/>
  <c r="X68" i="41"/>
  <c r="AH68" i="55"/>
  <c r="AQ68" i="55" s="1"/>
  <c r="Z71" i="44"/>
  <c r="AH68" i="11"/>
  <c r="AQ68" i="11" s="1"/>
  <c r="AI65" i="42"/>
  <c r="AN65" i="42"/>
  <c r="X66" i="82"/>
  <c r="Y66" i="82"/>
  <c r="AI74" i="92"/>
  <c r="AN74" i="92"/>
  <c r="Y72" i="84"/>
  <c r="X72" i="84"/>
  <c r="AI73" i="104"/>
  <c r="AN73" i="104"/>
  <c r="Y66" i="99"/>
  <c r="X66" i="99"/>
  <c r="AF64" i="35" l="1"/>
  <c r="AO64" i="35" s="1"/>
  <c r="AG64" i="35"/>
  <c r="AP64" i="35" s="1"/>
  <c r="W65" i="35"/>
  <c r="AE64" i="35"/>
  <c r="AF65" i="43"/>
  <c r="AO65" i="43" s="1"/>
  <c r="AE65" i="43"/>
  <c r="AG65" i="43"/>
  <c r="AP65" i="43" s="1"/>
  <c r="W66" i="43"/>
  <c r="AH67" i="87"/>
  <c r="AQ67" i="87" s="1"/>
  <c r="Y65" i="98"/>
  <c r="X65" i="98"/>
  <c r="AH74" i="104"/>
  <c r="AQ74" i="104" s="1"/>
  <c r="AR68" i="49"/>
  <c r="Z67" i="87"/>
  <c r="AR65" i="82"/>
  <c r="AI65" i="90"/>
  <c r="AN65" i="90"/>
  <c r="AE71" i="45"/>
  <c r="AN71" i="45" s="1"/>
  <c r="AF71" i="45"/>
  <c r="AO71" i="45" s="1"/>
  <c r="W72" i="45"/>
  <c r="AG71" i="45"/>
  <c r="AH63" i="85"/>
  <c r="AQ63" i="85" s="1"/>
  <c r="AI69" i="54"/>
  <c r="AN69" i="54"/>
  <c r="AG63" i="94"/>
  <c r="AP63" i="94" s="1"/>
  <c r="AE63" i="94"/>
  <c r="W64" i="94"/>
  <c r="AF63" i="94"/>
  <c r="AO63" i="94" s="1"/>
  <c r="Z74" i="104"/>
  <c r="W73" i="96"/>
  <c r="AG72" i="96"/>
  <c r="AP72" i="96" s="1"/>
  <c r="AE72" i="96"/>
  <c r="AF72" i="96"/>
  <c r="AO72" i="96" s="1"/>
  <c r="AG71" i="100"/>
  <c r="AP71" i="100" s="1"/>
  <c r="W72" i="100"/>
  <c r="AE71" i="100"/>
  <c r="AF71" i="100"/>
  <c r="AO71" i="100" s="1"/>
  <c r="AI68" i="11"/>
  <c r="AN68" i="11"/>
  <c r="Y63" i="102"/>
  <c r="X63" i="102"/>
  <c r="AH72" i="84"/>
  <c r="AQ72" i="84" s="1"/>
  <c r="AG68" i="18"/>
  <c r="AP68" i="18" s="1"/>
  <c r="AF68" i="18"/>
  <c r="AO68" i="18" s="1"/>
  <c r="W69" i="18"/>
  <c r="AE68" i="18"/>
  <c r="AI63" i="48"/>
  <c r="AP63" i="48"/>
  <c r="AI71" i="13"/>
  <c r="AN71" i="13"/>
  <c r="AH69" i="10"/>
  <c r="AQ69" i="10" s="1"/>
  <c r="AR68" i="91"/>
  <c r="AF71" i="16"/>
  <c r="AO71" i="16" s="1"/>
  <c r="AG71" i="16"/>
  <c r="AP71" i="16" s="1"/>
  <c r="AE71" i="16"/>
  <c r="W72" i="16"/>
  <c r="AR62" i="85"/>
  <c r="Y72" i="13"/>
  <c r="X72" i="13"/>
  <c r="Z63" i="85"/>
  <c r="Y70" i="54"/>
  <c r="Z70" i="54"/>
  <c r="X70" i="54"/>
  <c r="AR64" i="43"/>
  <c r="AH66" i="42"/>
  <c r="AQ66" i="42" s="1"/>
  <c r="AR66" i="87"/>
  <c r="AH63" i="50"/>
  <c r="AQ63" i="50" s="1"/>
  <c r="AR67" i="41"/>
  <c r="Y73" i="51"/>
  <c r="X73" i="51"/>
  <c r="AH64" i="35"/>
  <c r="AQ64" i="35" s="1"/>
  <c r="AH66" i="99"/>
  <c r="AQ66" i="99" s="1"/>
  <c r="Z72" i="84"/>
  <c r="AH66" i="82"/>
  <c r="AQ66" i="82" s="1"/>
  <c r="Z66" i="99"/>
  <c r="AR65" i="42"/>
  <c r="W72" i="44"/>
  <c r="AF71" i="44"/>
  <c r="AO71" i="44" s="1"/>
  <c r="AE71" i="44"/>
  <c r="AG71" i="44"/>
  <c r="AP71" i="44" s="1"/>
  <c r="AH68" i="41"/>
  <c r="AQ68" i="41" s="1"/>
  <c r="Z69" i="10"/>
  <c r="AH69" i="49"/>
  <c r="AQ69" i="49" s="1"/>
  <c r="AH75" i="92"/>
  <c r="AQ75" i="92" s="1"/>
  <c r="AH69" i="91"/>
  <c r="AQ69" i="91" s="1"/>
  <c r="Z66" i="42"/>
  <c r="Z63" i="50"/>
  <c r="AE67" i="103"/>
  <c r="AF67" i="103"/>
  <c r="AO67" i="103" s="1"/>
  <c r="W68" i="103"/>
  <c r="AG67" i="103"/>
  <c r="AP67" i="103" s="1"/>
  <c r="AH65" i="43"/>
  <c r="AQ65" i="43" s="1"/>
  <c r="Y73" i="20"/>
  <c r="X73" i="20"/>
  <c r="AF68" i="41"/>
  <c r="AO68" i="41" s="1"/>
  <c r="AE68" i="41"/>
  <c r="AG68" i="41"/>
  <c r="AP68" i="41" s="1"/>
  <c r="W69" i="41"/>
  <c r="X64" i="48"/>
  <c r="Y64" i="48"/>
  <c r="Z64" i="48"/>
  <c r="AF69" i="49"/>
  <c r="AO69" i="49" s="1"/>
  <c r="AE69" i="49"/>
  <c r="W70" i="49"/>
  <c r="AG69" i="49"/>
  <c r="AP69" i="49" s="1"/>
  <c r="AG75" i="92"/>
  <c r="AP75" i="92" s="1"/>
  <c r="AF75" i="92"/>
  <c r="AO75" i="92" s="1"/>
  <c r="AE75" i="92"/>
  <c r="W76" i="92"/>
  <c r="AI64" i="98"/>
  <c r="AN64" i="98"/>
  <c r="AR63" i="35"/>
  <c r="AI68" i="55"/>
  <c r="AN68" i="55"/>
  <c r="Y66" i="90"/>
  <c r="Z66" i="90"/>
  <c r="X66" i="90"/>
  <c r="AF69" i="91"/>
  <c r="AO69" i="91" s="1"/>
  <c r="AE69" i="91"/>
  <c r="W70" i="91"/>
  <c r="AG69" i="91"/>
  <c r="AP69" i="91" s="1"/>
  <c r="AR68" i="10"/>
  <c r="AH69" i="83"/>
  <c r="AQ69" i="83" s="1"/>
  <c r="Y69" i="11"/>
  <c r="X69" i="11"/>
  <c r="AR67" i="18"/>
  <c r="AI62" i="102"/>
  <c r="AN62" i="102"/>
  <c r="Y73" i="95"/>
  <c r="X73" i="95"/>
  <c r="Z73" i="95" s="1"/>
  <c r="AR65" i="99"/>
  <c r="AR71" i="84"/>
  <c r="AR62" i="50"/>
  <c r="AR74" i="92"/>
  <c r="AR73" i="104"/>
  <c r="Z66" i="82"/>
  <c r="AH68" i="18"/>
  <c r="AQ68" i="18" s="1"/>
  <c r="Y69" i="55"/>
  <c r="X69" i="55"/>
  <c r="AR68" i="83"/>
  <c r="W72" i="88"/>
  <c r="AF71" i="88"/>
  <c r="AO71" i="88" s="1"/>
  <c r="AE71" i="88"/>
  <c r="AG71" i="88"/>
  <c r="AP71" i="88" s="1"/>
  <c r="Z69" i="83"/>
  <c r="AI72" i="20"/>
  <c r="AN72" i="20"/>
  <c r="AI72" i="95"/>
  <c r="AN72" i="95"/>
  <c r="AI72" i="51"/>
  <c r="AN72" i="51"/>
  <c r="Z63" i="102" l="1"/>
  <c r="Z73" i="20"/>
  <c r="W74" i="20" s="1"/>
  <c r="Z73" i="51"/>
  <c r="AG73" i="51" s="1"/>
  <c r="W64" i="102"/>
  <c r="AE63" i="102"/>
  <c r="AF63" i="102"/>
  <c r="AO63" i="102" s="1"/>
  <c r="AG63" i="102"/>
  <c r="AP63" i="102" s="1"/>
  <c r="AF73" i="95"/>
  <c r="AO73" i="95" s="1"/>
  <c r="AG73" i="95"/>
  <c r="AP73" i="95" s="1"/>
  <c r="AE73" i="95"/>
  <c r="W74" i="95"/>
  <c r="AF73" i="20"/>
  <c r="AO73" i="20" s="1"/>
  <c r="AE73" i="20"/>
  <c r="AG73" i="20"/>
  <c r="AP73" i="20" s="1"/>
  <c r="AF73" i="51"/>
  <c r="AO73" i="51" s="1"/>
  <c r="AE73" i="51"/>
  <c r="AN73" i="51" s="1"/>
  <c r="W74" i="51"/>
  <c r="AR72" i="51"/>
  <c r="AR62" i="102"/>
  <c r="AH66" i="90"/>
  <c r="AQ66" i="90" s="1"/>
  <c r="AI68" i="18"/>
  <c r="AN68" i="18"/>
  <c r="W75" i="104"/>
  <c r="AG74" i="104"/>
  <c r="AP74" i="104" s="1"/>
  <c r="AF74" i="104"/>
  <c r="AO74" i="104" s="1"/>
  <c r="AE74" i="104"/>
  <c r="AH65" i="98"/>
  <c r="AQ65" i="98" s="1"/>
  <c r="AI68" i="41"/>
  <c r="AN68" i="41"/>
  <c r="Y68" i="103"/>
  <c r="X68" i="103"/>
  <c r="Y72" i="44"/>
  <c r="X72" i="44"/>
  <c r="Z72" i="44" s="1"/>
  <c r="AG63" i="85"/>
  <c r="AP63" i="85" s="1"/>
  <c r="AE63" i="85"/>
  <c r="W64" i="85"/>
  <c r="AF63" i="85"/>
  <c r="AO63" i="85" s="1"/>
  <c r="X69" i="18"/>
  <c r="Y69" i="18"/>
  <c r="Z69" i="18" s="1"/>
  <c r="AR68" i="11"/>
  <c r="AR69" i="54"/>
  <c r="AR65" i="90"/>
  <c r="Z65" i="98"/>
  <c r="AG69" i="83"/>
  <c r="AP69" i="83" s="1"/>
  <c r="AF69" i="83"/>
  <c r="AO69" i="83" s="1"/>
  <c r="AE69" i="83"/>
  <c r="W70" i="83"/>
  <c r="AR64" i="98"/>
  <c r="AH72" i="13"/>
  <c r="AQ72" i="13" s="1"/>
  <c r="Y72" i="16"/>
  <c r="X72" i="16"/>
  <c r="Z72" i="16" s="1"/>
  <c r="AR71" i="13"/>
  <c r="AI71" i="45"/>
  <c r="AP71" i="45"/>
  <c r="AI64" i="35"/>
  <c r="AN64" i="35"/>
  <c r="W65" i="48"/>
  <c r="AE64" i="48"/>
  <c r="AF64" i="48"/>
  <c r="AO64" i="48" s="1"/>
  <c r="AG64" i="48"/>
  <c r="AP64" i="48" s="1"/>
  <c r="AI71" i="88"/>
  <c r="AN71" i="88"/>
  <c r="AG66" i="82"/>
  <c r="AP66" i="82" s="1"/>
  <c r="AF66" i="82"/>
  <c r="AO66" i="82" s="1"/>
  <c r="AE66" i="82"/>
  <c r="W67" i="82"/>
  <c r="AH69" i="11"/>
  <c r="AQ69" i="11" s="1"/>
  <c r="Y70" i="91"/>
  <c r="X70" i="91"/>
  <c r="AH64" i="48"/>
  <c r="AQ64" i="48" s="1"/>
  <c r="AH73" i="20"/>
  <c r="AQ73" i="20" s="1"/>
  <c r="AI67" i="103"/>
  <c r="AN67" i="103"/>
  <c r="AE69" i="10"/>
  <c r="W70" i="10"/>
  <c r="AG69" i="10"/>
  <c r="AP69" i="10" s="1"/>
  <c r="AF69" i="10"/>
  <c r="AO69" i="10" s="1"/>
  <c r="AH73" i="51"/>
  <c r="AQ73" i="51" s="1"/>
  <c r="Z72" i="13"/>
  <c r="AI71" i="16"/>
  <c r="AN71" i="16"/>
  <c r="AH63" i="102"/>
  <c r="AQ63" i="102" s="1"/>
  <c r="AI72" i="96"/>
  <c r="AN72" i="96"/>
  <c r="Y64" i="94"/>
  <c r="X64" i="94"/>
  <c r="Z64" i="94" s="1"/>
  <c r="Y72" i="45"/>
  <c r="X72" i="45"/>
  <c r="X66" i="43"/>
  <c r="Y66" i="43"/>
  <c r="Y65" i="35"/>
  <c r="X65" i="35"/>
  <c r="AH69" i="55"/>
  <c r="AQ69" i="55" s="1"/>
  <c r="AF66" i="90"/>
  <c r="AO66" i="90" s="1"/>
  <c r="AE66" i="90"/>
  <c r="W67" i="90"/>
  <c r="AG66" i="90"/>
  <c r="AP66" i="90" s="1"/>
  <c r="AR72" i="95"/>
  <c r="Z69" i="55"/>
  <c r="AH73" i="95"/>
  <c r="AQ73" i="95" s="1"/>
  <c r="AR72" i="20"/>
  <c r="Y72" i="88"/>
  <c r="Z72" i="88" s="1"/>
  <c r="X72" i="88"/>
  <c r="Z69" i="11"/>
  <c r="AI69" i="91"/>
  <c r="AN69" i="91"/>
  <c r="AR68" i="55"/>
  <c r="Y76" i="92"/>
  <c r="X76" i="92"/>
  <c r="Y70" i="49"/>
  <c r="X70" i="49"/>
  <c r="W64" i="50"/>
  <c r="AE63" i="50"/>
  <c r="AF63" i="50"/>
  <c r="AO63" i="50" s="1"/>
  <c r="AG63" i="50"/>
  <c r="AP63" i="50" s="1"/>
  <c r="W67" i="99"/>
  <c r="AG66" i="99"/>
  <c r="AP66" i="99" s="1"/>
  <c r="AF66" i="99"/>
  <c r="AO66" i="99" s="1"/>
  <c r="AE66" i="99"/>
  <c r="AF72" i="84"/>
  <c r="AO72" i="84" s="1"/>
  <c r="AE72" i="84"/>
  <c r="W73" i="84"/>
  <c r="AG72" i="84"/>
  <c r="AP72" i="84" s="1"/>
  <c r="AH70" i="54"/>
  <c r="AQ70" i="54" s="1"/>
  <c r="AR63" i="48"/>
  <c r="AI71" i="100"/>
  <c r="AN71" i="100"/>
  <c r="AI63" i="94"/>
  <c r="AN63" i="94"/>
  <c r="AG67" i="87"/>
  <c r="AP67" i="87" s="1"/>
  <c r="AE67" i="87"/>
  <c r="AF67" i="87"/>
  <c r="AO67" i="87" s="1"/>
  <c r="W68" i="87"/>
  <c r="AI75" i="92"/>
  <c r="AN75" i="92"/>
  <c r="AI69" i="49"/>
  <c r="AN69" i="49"/>
  <c r="Y69" i="41"/>
  <c r="X69" i="41"/>
  <c r="Z69" i="41" s="1"/>
  <c r="AF66" i="42"/>
  <c r="AO66" i="42" s="1"/>
  <c r="AG66" i="42"/>
  <c r="AP66" i="42" s="1"/>
  <c r="W67" i="42"/>
  <c r="AE66" i="42"/>
  <c r="AI71" i="44"/>
  <c r="AN71" i="44"/>
  <c r="W71" i="54"/>
  <c r="AG70" i="54"/>
  <c r="AP70" i="54" s="1"/>
  <c r="AE70" i="54"/>
  <c r="AF70" i="54"/>
  <c r="AO70" i="54" s="1"/>
  <c r="Y72" i="100"/>
  <c r="X72" i="100"/>
  <c r="Z72" i="100" s="1"/>
  <c r="Y73" i="96"/>
  <c r="X73" i="96"/>
  <c r="Z73" i="96" s="1"/>
  <c r="AI65" i="43"/>
  <c r="AN65" i="43"/>
  <c r="Z76" i="92" l="1"/>
  <c r="AE69" i="41"/>
  <c r="AG69" i="41"/>
  <c r="AP69" i="41" s="1"/>
  <c r="AF69" i="41"/>
  <c r="AO69" i="41" s="1"/>
  <c r="W70" i="41"/>
  <c r="W73" i="88"/>
  <c r="AG72" i="88"/>
  <c r="AP72" i="88" s="1"/>
  <c r="AF72" i="88"/>
  <c r="AO72" i="88" s="1"/>
  <c r="AE72" i="88"/>
  <c r="AE72" i="16"/>
  <c r="AN72" i="16" s="1"/>
  <c r="AG72" i="16"/>
  <c r="AF72" i="16"/>
  <c r="AO72" i="16" s="1"/>
  <c r="W73" i="16"/>
  <c r="AF69" i="18"/>
  <c r="AO69" i="18" s="1"/>
  <c r="AG69" i="18"/>
  <c r="AP69" i="18" s="1"/>
  <c r="AE69" i="18"/>
  <c r="W70" i="18"/>
  <c r="AF73" i="96"/>
  <c r="AO73" i="96" s="1"/>
  <c r="W74" i="96"/>
  <c r="AG73" i="96"/>
  <c r="AP73" i="96" s="1"/>
  <c r="AE73" i="96"/>
  <c r="W77" i="92"/>
  <c r="AG76" i="92"/>
  <c r="AP76" i="92" s="1"/>
  <c r="AF76" i="92"/>
  <c r="AO76" i="92" s="1"/>
  <c r="AE76" i="92"/>
  <c r="AR69" i="49"/>
  <c r="Y74" i="51"/>
  <c r="X74" i="51"/>
  <c r="AR69" i="91"/>
  <c r="AI66" i="90"/>
  <c r="AR66" i="90" s="1"/>
  <c r="AN66" i="90"/>
  <c r="AH66" i="43"/>
  <c r="AQ66" i="43" s="1"/>
  <c r="Y67" i="82"/>
  <c r="X67" i="82"/>
  <c r="AH65" i="35"/>
  <c r="AQ65" i="35" s="1"/>
  <c r="AH72" i="45"/>
  <c r="AQ72" i="45" s="1"/>
  <c r="Y70" i="10"/>
  <c r="X70" i="10"/>
  <c r="AI66" i="82"/>
  <c r="AN66" i="82"/>
  <c r="AE65" i="98"/>
  <c r="AF65" i="98"/>
  <c r="AO65" i="98" s="1"/>
  <c r="W66" i="98"/>
  <c r="AG65" i="98"/>
  <c r="AP65" i="98" s="1"/>
  <c r="Y64" i="85"/>
  <c r="X64" i="85"/>
  <c r="AH68" i="103"/>
  <c r="AQ68" i="103" s="1"/>
  <c r="AR68" i="41"/>
  <c r="AR68" i="18"/>
  <c r="X74" i="20"/>
  <c r="Y74" i="20"/>
  <c r="AR65" i="43"/>
  <c r="AI66" i="99"/>
  <c r="AN66" i="99"/>
  <c r="AE69" i="55"/>
  <c r="W70" i="55"/>
  <c r="AF69" i="55"/>
  <c r="AO69" i="55" s="1"/>
  <c r="AG69" i="55"/>
  <c r="AP69" i="55" s="1"/>
  <c r="AI74" i="104"/>
  <c r="AN74" i="104"/>
  <c r="AR63" i="94"/>
  <c r="Y73" i="84"/>
  <c r="X73" i="84"/>
  <c r="Z73" i="84" s="1"/>
  <c r="Y64" i="50"/>
  <c r="X64" i="50"/>
  <c r="AH72" i="88"/>
  <c r="AQ72" i="88" s="1"/>
  <c r="Z65" i="35"/>
  <c r="Z72" i="45"/>
  <c r="AR72" i="96"/>
  <c r="AI69" i="10"/>
  <c r="AN69" i="10"/>
  <c r="AR71" i="45"/>
  <c r="AI63" i="85"/>
  <c r="AN63" i="85"/>
  <c r="Z68" i="103"/>
  <c r="Y74" i="95"/>
  <c r="X74" i="95"/>
  <c r="Z74" i="95" s="1"/>
  <c r="Y71" i="54"/>
  <c r="Z71" i="54" s="1"/>
  <c r="X71" i="54"/>
  <c r="AI67" i="87"/>
  <c r="AN67" i="87"/>
  <c r="Y67" i="90"/>
  <c r="X67" i="90"/>
  <c r="Z67" i="90" s="1"/>
  <c r="AH72" i="16"/>
  <c r="AQ72" i="16" s="1"/>
  <c r="AH76" i="92"/>
  <c r="AQ76" i="92" s="1"/>
  <c r="AR64" i="35"/>
  <c r="AH69" i="41"/>
  <c r="AQ69" i="41" s="1"/>
  <c r="AE69" i="11"/>
  <c r="W70" i="11"/>
  <c r="AF69" i="11"/>
  <c r="AO69" i="11" s="1"/>
  <c r="AG69" i="11"/>
  <c r="AP69" i="11" s="1"/>
  <c r="AI70" i="54"/>
  <c r="AN70" i="54"/>
  <c r="AI66" i="42"/>
  <c r="AN66" i="42"/>
  <c r="Y68" i="87"/>
  <c r="X68" i="87"/>
  <c r="Z68" i="87" s="1"/>
  <c r="AI72" i="84"/>
  <c r="AN72" i="84"/>
  <c r="Y67" i="99"/>
  <c r="X67" i="99"/>
  <c r="AH70" i="49"/>
  <c r="AQ70" i="49" s="1"/>
  <c r="AR71" i="16"/>
  <c r="AH70" i="91"/>
  <c r="AQ70" i="91" s="1"/>
  <c r="AI64" i="48"/>
  <c r="AN64" i="48"/>
  <c r="Y70" i="83"/>
  <c r="X70" i="83"/>
  <c r="Y75" i="104"/>
  <c r="X75" i="104"/>
  <c r="AI73" i="95"/>
  <c r="AN73" i="95"/>
  <c r="AI63" i="102"/>
  <c r="AN63" i="102"/>
  <c r="AF72" i="100"/>
  <c r="AO72" i="100" s="1"/>
  <c r="AG72" i="100"/>
  <c r="AP72" i="100" s="1"/>
  <c r="W73" i="100"/>
  <c r="AE72" i="100"/>
  <c r="AG64" i="94"/>
  <c r="AP64" i="94" s="1"/>
  <c r="W65" i="94"/>
  <c r="AE64" i="94"/>
  <c r="AF64" i="94"/>
  <c r="AO64" i="94" s="1"/>
  <c r="AR71" i="88"/>
  <c r="AE72" i="44"/>
  <c r="AN72" i="44" s="1"/>
  <c r="AG72" i="44"/>
  <c r="AP72" i="44" s="1"/>
  <c r="AF72" i="44"/>
  <c r="W73" i="44"/>
  <c r="AH73" i="96"/>
  <c r="AQ73" i="96" s="1"/>
  <c r="AR71" i="44"/>
  <c r="AR75" i="92"/>
  <c r="AI63" i="50"/>
  <c r="AN63" i="50"/>
  <c r="AH72" i="100"/>
  <c r="AQ72" i="100" s="1"/>
  <c r="Y67" i="42"/>
  <c r="X67" i="42"/>
  <c r="Z67" i="42" s="1"/>
  <c r="AR71" i="100"/>
  <c r="Z70" i="49"/>
  <c r="Z66" i="43"/>
  <c r="AH64" i="94"/>
  <c r="AQ64" i="94" s="1"/>
  <c r="AF72" i="13"/>
  <c r="AO72" i="13" s="1"/>
  <c r="AE72" i="13"/>
  <c r="W73" i="13"/>
  <c r="AG72" i="13"/>
  <c r="AP72" i="13" s="1"/>
  <c r="AR67" i="103"/>
  <c r="Z70" i="91"/>
  <c r="Y65" i="48"/>
  <c r="X65" i="48"/>
  <c r="AI69" i="83"/>
  <c r="AN69" i="83"/>
  <c r="AH69" i="18"/>
  <c r="AQ69" i="18" s="1"/>
  <c r="AH72" i="44"/>
  <c r="AQ72" i="44" s="1"/>
  <c r="AI73" i="51"/>
  <c r="AP73" i="51"/>
  <c r="AI73" i="20"/>
  <c r="AN73" i="20"/>
  <c r="Y64" i="102"/>
  <c r="X64" i="102"/>
  <c r="Z64" i="102" s="1"/>
  <c r="Z75" i="104" l="1"/>
  <c r="Z64" i="85"/>
  <c r="Z70" i="83"/>
  <c r="AG70" i="83" s="1"/>
  <c r="AP70" i="83" s="1"/>
  <c r="Z74" i="20"/>
  <c r="AG67" i="90"/>
  <c r="AP67" i="90" s="1"/>
  <c r="AF67" i="90"/>
  <c r="AO67" i="90" s="1"/>
  <c r="AE67" i="90"/>
  <c r="W68" i="90"/>
  <c r="AE74" i="95"/>
  <c r="W75" i="95"/>
  <c r="AF74" i="95"/>
  <c r="AO74" i="95" s="1"/>
  <c r="AG74" i="95"/>
  <c r="AP74" i="95" s="1"/>
  <c r="AE67" i="42"/>
  <c r="AN67" i="42" s="1"/>
  <c r="AG67" i="42"/>
  <c r="AF67" i="42"/>
  <c r="AO67" i="42" s="1"/>
  <c r="W68" i="42"/>
  <c r="AG75" i="104"/>
  <c r="AP75" i="104" s="1"/>
  <c r="AE75" i="104"/>
  <c r="AF75" i="104"/>
  <c r="AO75" i="104" s="1"/>
  <c r="W76" i="104"/>
  <c r="W74" i="84"/>
  <c r="AF73" i="84"/>
  <c r="AO73" i="84" s="1"/>
  <c r="AG73" i="84"/>
  <c r="AP73" i="84" s="1"/>
  <c r="AE73" i="84"/>
  <c r="W65" i="85"/>
  <c r="AG64" i="85"/>
  <c r="AP64" i="85" s="1"/>
  <c r="AF64" i="85"/>
  <c r="AO64" i="85" s="1"/>
  <c r="AE64" i="85"/>
  <c r="AE70" i="83"/>
  <c r="AF70" i="83"/>
  <c r="AO70" i="83" s="1"/>
  <c r="W71" i="83"/>
  <c r="W75" i="20"/>
  <c r="AF74" i="20"/>
  <c r="AO74" i="20" s="1"/>
  <c r="AE74" i="20"/>
  <c r="AG74" i="20"/>
  <c r="AP74" i="20" s="1"/>
  <c r="W65" i="102"/>
  <c r="AE64" i="102"/>
  <c r="AG64" i="102"/>
  <c r="AP64" i="102" s="1"/>
  <c r="AF64" i="102"/>
  <c r="AO64" i="102" s="1"/>
  <c r="AH65" i="48"/>
  <c r="AQ65" i="48" s="1"/>
  <c r="Z65" i="48"/>
  <c r="Y65" i="94"/>
  <c r="X65" i="94"/>
  <c r="Z65" i="94" s="1"/>
  <c r="AR64" i="48"/>
  <c r="AH68" i="87"/>
  <c r="AQ68" i="87" s="1"/>
  <c r="AR70" i="54"/>
  <c r="AR63" i="85"/>
  <c r="AR66" i="99"/>
  <c r="AR66" i="82"/>
  <c r="Y70" i="18"/>
  <c r="X70" i="18"/>
  <c r="Y73" i="88"/>
  <c r="X73" i="88"/>
  <c r="AH70" i="10"/>
  <c r="AQ70" i="10" s="1"/>
  <c r="AI73" i="96"/>
  <c r="AN73" i="96"/>
  <c r="AI72" i="16"/>
  <c r="AP72" i="16"/>
  <c r="AR73" i="20"/>
  <c r="AI72" i="13"/>
  <c r="AN72" i="13"/>
  <c r="AH74" i="51"/>
  <c r="AQ74" i="51" s="1"/>
  <c r="AI76" i="92"/>
  <c r="AN76" i="92"/>
  <c r="Y70" i="41"/>
  <c r="X70" i="41"/>
  <c r="W69" i="87"/>
  <c r="AG68" i="87"/>
  <c r="AP68" i="87" s="1"/>
  <c r="AF68" i="87"/>
  <c r="AO68" i="87" s="1"/>
  <c r="AE68" i="87"/>
  <c r="AF72" i="45"/>
  <c r="AO72" i="45" s="1"/>
  <c r="W73" i="45"/>
  <c r="AG72" i="45"/>
  <c r="AP72" i="45" s="1"/>
  <c r="AE72" i="45"/>
  <c r="AI69" i="18"/>
  <c r="AN69" i="18"/>
  <c r="AF70" i="91"/>
  <c r="AO70" i="91" s="1"/>
  <c r="AE70" i="91"/>
  <c r="W71" i="91"/>
  <c r="AG70" i="91"/>
  <c r="AP70" i="91" s="1"/>
  <c r="AH64" i="50"/>
  <c r="AQ64" i="50" s="1"/>
  <c r="Y66" i="98"/>
  <c r="X66" i="98"/>
  <c r="Z70" i="10"/>
  <c r="AH67" i="82"/>
  <c r="AQ67" i="82" s="1"/>
  <c r="AE66" i="43"/>
  <c r="AG66" i="43"/>
  <c r="AP66" i="43" s="1"/>
  <c r="AF66" i="43"/>
  <c r="AO66" i="43" s="1"/>
  <c r="W67" i="43"/>
  <c r="Y73" i="44"/>
  <c r="X73" i="44"/>
  <c r="AI72" i="100"/>
  <c r="AN72" i="100"/>
  <c r="AR67" i="87"/>
  <c r="Z64" i="50"/>
  <c r="Y70" i="55"/>
  <c r="Z70" i="55"/>
  <c r="X70" i="55"/>
  <c r="AH64" i="85"/>
  <c r="AQ64" i="85" s="1"/>
  <c r="Z67" i="82"/>
  <c r="Z74" i="51"/>
  <c r="Y74" i="96"/>
  <c r="X74" i="96"/>
  <c r="AI72" i="88"/>
  <c r="AN72" i="88"/>
  <c r="Y73" i="13"/>
  <c r="Z73" i="13" s="1"/>
  <c r="X73" i="13"/>
  <c r="AH67" i="42"/>
  <c r="AQ67" i="42" s="1"/>
  <c r="AH67" i="99"/>
  <c r="AQ67" i="99" s="1"/>
  <c r="AH74" i="95"/>
  <c r="AQ74" i="95" s="1"/>
  <c r="AR63" i="102"/>
  <c r="AH70" i="83"/>
  <c r="AQ70" i="83" s="1"/>
  <c r="Z67" i="99"/>
  <c r="AF65" i="35"/>
  <c r="AO65" i="35" s="1"/>
  <c r="AG65" i="35"/>
  <c r="AP65" i="35" s="1"/>
  <c r="AE65" i="35"/>
  <c r="W66" i="35"/>
  <c r="AH64" i="102"/>
  <c r="AQ64" i="102" s="1"/>
  <c r="AR73" i="51"/>
  <c r="AR69" i="83"/>
  <c r="AF70" i="49"/>
  <c r="AO70" i="49" s="1"/>
  <c r="AE70" i="49"/>
  <c r="AG70" i="49"/>
  <c r="AP70" i="49" s="1"/>
  <c r="W71" i="49"/>
  <c r="AR63" i="50"/>
  <c r="AI72" i="44"/>
  <c r="AO72" i="44"/>
  <c r="Y73" i="100"/>
  <c r="X73" i="100"/>
  <c r="AR73" i="95"/>
  <c r="AR66" i="42"/>
  <c r="Y70" i="11"/>
  <c r="X70" i="11"/>
  <c r="AH71" i="54"/>
  <c r="AQ71" i="54" s="1"/>
  <c r="AF68" i="103"/>
  <c r="AO68" i="103" s="1"/>
  <c r="W69" i="103"/>
  <c r="AE68" i="103"/>
  <c r="AG68" i="103"/>
  <c r="AP68" i="103" s="1"/>
  <c r="AR69" i="10"/>
  <c r="AI69" i="55"/>
  <c r="AN69" i="55"/>
  <c r="AI65" i="98"/>
  <c r="AN65" i="98"/>
  <c r="AI64" i="94"/>
  <c r="AN64" i="94"/>
  <c r="AH75" i="104"/>
  <c r="AQ75" i="104" s="1"/>
  <c r="AR72" i="84"/>
  <c r="AI69" i="11"/>
  <c r="AN69" i="11"/>
  <c r="AH67" i="90"/>
  <c r="AQ67" i="90" s="1"/>
  <c r="AF71" i="54"/>
  <c r="AO71" i="54" s="1"/>
  <c r="AG71" i="54"/>
  <c r="AP71" i="54" s="1"/>
  <c r="W72" i="54"/>
  <c r="AE71" i="54"/>
  <c r="AH73" i="84"/>
  <c r="AQ73" i="84" s="1"/>
  <c r="AR74" i="104"/>
  <c r="AH74" i="20"/>
  <c r="AQ74" i="20" s="1"/>
  <c r="Y77" i="92"/>
  <c r="X77" i="92"/>
  <c r="Y73" i="16"/>
  <c r="X73" i="16"/>
  <c r="Z73" i="16" s="1"/>
  <c r="AI69" i="41"/>
  <c r="AN69" i="41"/>
  <c r="Z70" i="41" l="1"/>
  <c r="AE70" i="41"/>
  <c r="AF70" i="41"/>
  <c r="AO70" i="41" s="1"/>
  <c r="W71" i="41"/>
  <c r="AG70" i="41"/>
  <c r="AP70" i="41" s="1"/>
  <c r="AI65" i="35"/>
  <c r="AN65" i="35"/>
  <c r="AR72" i="88"/>
  <c r="AF70" i="55"/>
  <c r="AO70" i="55" s="1"/>
  <c r="AE70" i="55"/>
  <c r="W71" i="55"/>
  <c r="AG70" i="55"/>
  <c r="AP70" i="55" s="1"/>
  <c r="AR72" i="100"/>
  <c r="AI68" i="87"/>
  <c r="AN68" i="87"/>
  <c r="AH70" i="18"/>
  <c r="AQ70" i="18" s="1"/>
  <c r="AH65" i="94"/>
  <c r="AQ65" i="94" s="1"/>
  <c r="AI64" i="102"/>
  <c r="AN64" i="102"/>
  <c r="Y75" i="20"/>
  <c r="X75" i="20"/>
  <c r="Z75" i="20" s="1"/>
  <c r="AI73" i="84"/>
  <c r="AN73" i="84"/>
  <c r="AI67" i="42"/>
  <c r="AP67" i="42"/>
  <c r="AI74" i="95"/>
  <c r="AN74" i="95"/>
  <c r="AI71" i="54"/>
  <c r="AN71" i="54"/>
  <c r="AH70" i="11"/>
  <c r="AQ70" i="11" s="1"/>
  <c r="AR64" i="94"/>
  <c r="Z70" i="11"/>
  <c r="AH73" i="100"/>
  <c r="AQ73" i="100" s="1"/>
  <c r="AH74" i="96"/>
  <c r="AQ74" i="96" s="1"/>
  <c r="AH73" i="44"/>
  <c r="AQ73" i="44" s="1"/>
  <c r="Y71" i="91"/>
  <c r="X71" i="91"/>
  <c r="AI72" i="45"/>
  <c r="AN72" i="45"/>
  <c r="AR72" i="16"/>
  <c r="Z70" i="18"/>
  <c r="AE65" i="94"/>
  <c r="W66" i="94"/>
  <c r="AG65" i="94"/>
  <c r="AP65" i="94" s="1"/>
  <c r="AF65" i="94"/>
  <c r="AO65" i="94" s="1"/>
  <c r="Y65" i="102"/>
  <c r="X65" i="102"/>
  <c r="AI64" i="85"/>
  <c r="AN64" i="85"/>
  <c r="AI75" i="104"/>
  <c r="AN75" i="104"/>
  <c r="Z73" i="100"/>
  <c r="AH73" i="13"/>
  <c r="AQ73" i="13" s="1"/>
  <c r="Z74" i="96"/>
  <c r="AG64" i="50"/>
  <c r="AP64" i="50" s="1"/>
  <c r="AF64" i="50"/>
  <c r="AO64" i="50" s="1"/>
  <c r="W65" i="50"/>
  <c r="AE64" i="50"/>
  <c r="Z73" i="44"/>
  <c r="AI66" i="43"/>
  <c r="AN66" i="43"/>
  <c r="AE70" i="10"/>
  <c r="W71" i="10"/>
  <c r="AG70" i="10"/>
  <c r="AP70" i="10" s="1"/>
  <c r="AF70" i="10"/>
  <c r="AO70" i="10" s="1"/>
  <c r="AI70" i="91"/>
  <c r="AN70" i="91"/>
  <c r="AR76" i="92"/>
  <c r="Y71" i="83"/>
  <c r="X71" i="83"/>
  <c r="Y68" i="90"/>
  <c r="X68" i="90"/>
  <c r="AR65" i="98"/>
  <c r="Y71" i="49"/>
  <c r="X71" i="49"/>
  <c r="AE67" i="99"/>
  <c r="W68" i="99"/>
  <c r="AG67" i="99"/>
  <c r="AP67" i="99" s="1"/>
  <c r="AF67" i="99"/>
  <c r="AO67" i="99" s="1"/>
  <c r="W74" i="13"/>
  <c r="AG73" i="13"/>
  <c r="AP73" i="13" s="1"/>
  <c r="AF73" i="13"/>
  <c r="AO73" i="13" s="1"/>
  <c r="AE73" i="13"/>
  <c r="AH66" i="98"/>
  <c r="AQ66" i="98" s="1"/>
  <c r="Y73" i="45"/>
  <c r="X73" i="45"/>
  <c r="Y69" i="87"/>
  <c r="Z69" i="87" s="1"/>
  <c r="X69" i="87"/>
  <c r="AR72" i="13"/>
  <c r="AR73" i="96"/>
  <c r="AH73" i="88"/>
  <c r="AQ73" i="88" s="1"/>
  <c r="AE65" i="48"/>
  <c r="AF65" i="48"/>
  <c r="AO65" i="48" s="1"/>
  <c r="W66" i="48"/>
  <c r="AG65" i="48"/>
  <c r="AP65" i="48" s="1"/>
  <c r="Y74" i="84"/>
  <c r="X74" i="84"/>
  <c r="AI67" i="90"/>
  <c r="AN67" i="90"/>
  <c r="AE73" i="16"/>
  <c r="AF73" i="16"/>
  <c r="AO73" i="16" s="1"/>
  <c r="AG73" i="16"/>
  <c r="AP73" i="16" s="1"/>
  <c r="W74" i="16"/>
  <c r="AH77" i="92"/>
  <c r="AQ77" i="92" s="1"/>
  <c r="AR69" i="41"/>
  <c r="AR69" i="11"/>
  <c r="AI68" i="103"/>
  <c r="AN68" i="103"/>
  <c r="AF74" i="51"/>
  <c r="AO74" i="51" s="1"/>
  <c r="AE74" i="51"/>
  <c r="AG74" i="51"/>
  <c r="AP74" i="51" s="1"/>
  <c r="W75" i="51"/>
  <c r="Z66" i="98"/>
  <c r="AH70" i="41"/>
  <c r="AQ70" i="41" s="1"/>
  <c r="Z73" i="88"/>
  <c r="AI74" i="20"/>
  <c r="AN74" i="20"/>
  <c r="Y65" i="85"/>
  <c r="X65" i="85"/>
  <c r="Y68" i="42"/>
  <c r="Z68" i="42" s="1"/>
  <c r="X68" i="42"/>
  <c r="Y72" i="54"/>
  <c r="X72" i="54"/>
  <c r="Z77" i="92"/>
  <c r="AH73" i="16"/>
  <c r="AQ73" i="16" s="1"/>
  <c r="AR69" i="55"/>
  <c r="Y69" i="103"/>
  <c r="X69" i="103"/>
  <c r="Z69" i="103" s="1"/>
  <c r="AR72" i="44"/>
  <c r="AI70" i="49"/>
  <c r="AN70" i="49"/>
  <c r="Y66" i="35"/>
  <c r="X66" i="35"/>
  <c r="AE67" i="82"/>
  <c r="AF67" i="82"/>
  <c r="AO67" i="82" s="1"/>
  <c r="W68" i="82"/>
  <c r="AG67" i="82"/>
  <c r="AP67" i="82" s="1"/>
  <c r="AH70" i="55"/>
  <c r="AQ70" i="55" s="1"/>
  <c r="Y67" i="43"/>
  <c r="X67" i="43"/>
  <c r="AR69" i="18"/>
  <c r="AI70" i="83"/>
  <c r="AN70" i="83"/>
  <c r="X76" i="104"/>
  <c r="Y76" i="104"/>
  <c r="Z76" i="104" s="1"/>
  <c r="Y75" i="95"/>
  <c r="Z75" i="95"/>
  <c r="X75" i="95"/>
  <c r="Z66" i="35" l="1"/>
  <c r="Z74" i="84"/>
  <c r="Z68" i="90"/>
  <c r="AG68" i="90" s="1"/>
  <c r="AP68" i="90" s="1"/>
  <c r="Z71" i="91"/>
  <c r="AF71" i="91" s="1"/>
  <c r="AO71" i="91" s="1"/>
  <c r="AF68" i="90"/>
  <c r="AO68" i="90" s="1"/>
  <c r="W69" i="90"/>
  <c r="AE68" i="90"/>
  <c r="AG71" i="91"/>
  <c r="AP71" i="91" s="1"/>
  <c r="AE71" i="91"/>
  <c r="W72" i="91"/>
  <c r="AF69" i="87"/>
  <c r="AO69" i="87" s="1"/>
  <c r="W70" i="87"/>
  <c r="AE69" i="87"/>
  <c r="AG69" i="87"/>
  <c r="AP69" i="87" s="1"/>
  <c r="W69" i="42"/>
  <c r="AF68" i="42"/>
  <c r="AO68" i="42" s="1"/>
  <c r="AE68" i="42"/>
  <c r="AG68" i="42"/>
  <c r="AP68" i="42" s="1"/>
  <c r="AG66" i="35"/>
  <c r="AP66" i="35" s="1"/>
  <c r="W67" i="35"/>
  <c r="AE66" i="35"/>
  <c r="AF66" i="35"/>
  <c r="AO66" i="35" s="1"/>
  <c r="AG74" i="84"/>
  <c r="AP74" i="84" s="1"/>
  <c r="AE74" i="84"/>
  <c r="W75" i="84"/>
  <c r="AF74" i="84"/>
  <c r="AO74" i="84" s="1"/>
  <c r="AI67" i="82"/>
  <c r="AN67" i="82"/>
  <c r="Y74" i="16"/>
  <c r="X74" i="16"/>
  <c r="AR75" i="104"/>
  <c r="AR68" i="87"/>
  <c r="AR70" i="83"/>
  <c r="AF69" i="103"/>
  <c r="AO69" i="103" s="1"/>
  <c r="AE69" i="103"/>
  <c r="W70" i="103"/>
  <c r="AG69" i="103"/>
  <c r="AP69" i="103" s="1"/>
  <c r="AR70" i="49"/>
  <c r="AR74" i="20"/>
  <c r="AR67" i="90"/>
  <c r="Y66" i="48"/>
  <c r="X66" i="48"/>
  <c r="Z66" i="48" s="1"/>
  <c r="Y68" i="99"/>
  <c r="X68" i="99"/>
  <c r="AE73" i="44"/>
  <c r="AG73" i="44"/>
  <c r="AP73" i="44" s="1"/>
  <c r="AF73" i="44"/>
  <c r="AO73" i="44" s="1"/>
  <c r="W74" i="44"/>
  <c r="W75" i="96"/>
  <c r="AG74" i="96"/>
  <c r="AP74" i="96" s="1"/>
  <c r="AF74" i="96"/>
  <c r="AO74" i="96" s="1"/>
  <c r="AE74" i="96"/>
  <c r="AF70" i="18"/>
  <c r="AO70" i="18" s="1"/>
  <c r="AE70" i="18"/>
  <c r="W71" i="18"/>
  <c r="AG70" i="18"/>
  <c r="AP70" i="18" s="1"/>
  <c r="AR67" i="42"/>
  <c r="Y71" i="55"/>
  <c r="X71" i="55"/>
  <c r="AR65" i="35"/>
  <c r="AH67" i="43"/>
  <c r="AQ67" i="43" s="1"/>
  <c r="AG73" i="88"/>
  <c r="AP73" i="88" s="1"/>
  <c r="AF73" i="88"/>
  <c r="AO73" i="88" s="1"/>
  <c r="AE73" i="88"/>
  <c r="W74" i="88"/>
  <c r="AH76" i="104"/>
  <c r="AQ76" i="104" s="1"/>
  <c r="Z67" i="43"/>
  <c r="AH66" i="35"/>
  <c r="AQ66" i="35" s="1"/>
  <c r="AH72" i="54"/>
  <c r="AQ72" i="54" s="1"/>
  <c r="AH65" i="85"/>
  <c r="AQ65" i="85" s="1"/>
  <c r="AR68" i="103"/>
  <c r="AI65" i="48"/>
  <c r="AN65" i="48"/>
  <c r="AH73" i="45"/>
  <c r="AQ73" i="45" s="1"/>
  <c r="Y74" i="13"/>
  <c r="X74" i="13"/>
  <c r="AH71" i="49"/>
  <c r="AQ71" i="49" s="1"/>
  <c r="Y71" i="10"/>
  <c r="X71" i="10"/>
  <c r="AI64" i="50"/>
  <c r="AN64" i="50"/>
  <c r="AR71" i="54"/>
  <c r="AR73" i="84"/>
  <c r="AH74" i="84"/>
  <c r="AQ74" i="84" s="1"/>
  <c r="AI67" i="99"/>
  <c r="AN67" i="99"/>
  <c r="AI70" i="55"/>
  <c r="AN70" i="55"/>
  <c r="AH75" i="95"/>
  <c r="AQ75" i="95" s="1"/>
  <c r="AH69" i="103"/>
  <c r="AQ69" i="103" s="1"/>
  <c r="Z72" i="54"/>
  <c r="Z65" i="85"/>
  <c r="Y75" i="51"/>
  <c r="X75" i="51"/>
  <c r="Z73" i="45"/>
  <c r="Z71" i="49"/>
  <c r="AI70" i="10"/>
  <c r="AN70" i="10"/>
  <c r="Y65" i="50"/>
  <c r="X65" i="50"/>
  <c r="AR64" i="85"/>
  <c r="AH75" i="20"/>
  <c r="AQ75" i="20" s="1"/>
  <c r="Y71" i="41"/>
  <c r="X71" i="41"/>
  <c r="W77" i="104"/>
  <c r="AG76" i="104"/>
  <c r="AP76" i="104" s="1"/>
  <c r="AF76" i="104"/>
  <c r="AO76" i="104" s="1"/>
  <c r="AE76" i="104"/>
  <c r="W67" i="98"/>
  <c r="AF66" i="98"/>
  <c r="AO66" i="98" s="1"/>
  <c r="AE66" i="98"/>
  <c r="AG66" i="98"/>
  <c r="AP66" i="98" s="1"/>
  <c r="AE75" i="95"/>
  <c r="AF75" i="95"/>
  <c r="AO75" i="95" s="1"/>
  <c r="AG75" i="95"/>
  <c r="AP75" i="95" s="1"/>
  <c r="W76" i="95"/>
  <c r="AI73" i="16"/>
  <c r="AN73" i="16"/>
  <c r="AH71" i="83"/>
  <c r="AQ71" i="83" s="1"/>
  <c r="AR70" i="91"/>
  <c r="AH65" i="102"/>
  <c r="AQ65" i="102" s="1"/>
  <c r="Y66" i="94"/>
  <c r="X66" i="94"/>
  <c r="AR72" i="45"/>
  <c r="AR74" i="95"/>
  <c r="W76" i="20"/>
  <c r="AG75" i="20"/>
  <c r="AP75" i="20" s="1"/>
  <c r="AF75" i="20"/>
  <c r="AO75" i="20" s="1"/>
  <c r="AE75" i="20"/>
  <c r="AF77" i="92"/>
  <c r="AO77" i="92" s="1"/>
  <c r="AG77" i="92"/>
  <c r="AP77" i="92" s="1"/>
  <c r="AE77" i="92"/>
  <c r="W78" i="92"/>
  <c r="AH68" i="90"/>
  <c r="AQ68" i="90" s="1"/>
  <c r="AR64" i="102"/>
  <c r="Y68" i="82"/>
  <c r="X68" i="82"/>
  <c r="AH68" i="42"/>
  <c r="AQ68" i="42" s="1"/>
  <c r="AI74" i="51"/>
  <c r="AN74" i="51"/>
  <c r="AH69" i="87"/>
  <c r="AQ69" i="87" s="1"/>
  <c r="AI73" i="13"/>
  <c r="AN73" i="13"/>
  <c r="Z71" i="83"/>
  <c r="AR66" i="43"/>
  <c r="AF73" i="100"/>
  <c r="AO73" i="100" s="1"/>
  <c r="AE73" i="100"/>
  <c r="W74" i="100"/>
  <c r="AG73" i="100"/>
  <c r="AP73" i="100" s="1"/>
  <c r="Z65" i="102"/>
  <c r="AI65" i="94"/>
  <c r="AN65" i="94"/>
  <c r="AH71" i="91"/>
  <c r="AQ71" i="91" s="1"/>
  <c r="AG70" i="11"/>
  <c r="AP70" i="11" s="1"/>
  <c r="AF70" i="11"/>
  <c r="AO70" i="11" s="1"/>
  <c r="W71" i="11"/>
  <c r="AE70" i="11"/>
  <c r="AI70" i="41"/>
  <c r="AN70" i="41"/>
  <c r="AR73" i="13" l="1"/>
  <c r="W72" i="49"/>
  <c r="AE71" i="49"/>
  <c r="AF71" i="49"/>
  <c r="AO71" i="49" s="1"/>
  <c r="AG71" i="49"/>
  <c r="AP71" i="49" s="1"/>
  <c r="AR64" i="50"/>
  <c r="AR65" i="48"/>
  <c r="AE67" i="43"/>
  <c r="AF67" i="43"/>
  <c r="AO67" i="43" s="1"/>
  <c r="W68" i="43"/>
  <c r="AG67" i="43"/>
  <c r="AP67" i="43" s="1"/>
  <c r="AH71" i="55"/>
  <c r="AQ71" i="55" s="1"/>
  <c r="AF66" i="48"/>
  <c r="AO66" i="48" s="1"/>
  <c r="W67" i="48"/>
  <c r="AE66" i="48"/>
  <c r="AN66" i="48" s="1"/>
  <c r="AG66" i="48"/>
  <c r="AI68" i="42"/>
  <c r="AN68" i="42"/>
  <c r="X70" i="87"/>
  <c r="Z70" i="87" s="1"/>
  <c r="Y70" i="87"/>
  <c r="AR74" i="51"/>
  <c r="AH68" i="82"/>
  <c r="AQ68" i="82" s="1"/>
  <c r="AI77" i="92"/>
  <c r="AN77" i="92"/>
  <c r="AH66" i="94"/>
  <c r="AQ66" i="94" s="1"/>
  <c r="Y76" i="95"/>
  <c r="X76" i="95"/>
  <c r="AI66" i="98"/>
  <c r="AR66" i="98" s="1"/>
  <c r="AN66" i="98"/>
  <c r="AH65" i="50"/>
  <c r="AQ65" i="50" s="1"/>
  <c r="AE73" i="45"/>
  <c r="AF73" i="45"/>
  <c r="AO73" i="45" s="1"/>
  <c r="AG73" i="45"/>
  <c r="AP73" i="45" s="1"/>
  <c r="W74" i="45"/>
  <c r="AR67" i="99"/>
  <c r="AH71" i="10"/>
  <c r="AQ71" i="10" s="1"/>
  <c r="Y74" i="88"/>
  <c r="X74" i="88"/>
  <c r="Z71" i="55"/>
  <c r="Y71" i="18"/>
  <c r="X71" i="18"/>
  <c r="AI73" i="44"/>
  <c r="AN73" i="44"/>
  <c r="AH74" i="16"/>
  <c r="AQ74" i="16" s="1"/>
  <c r="AI66" i="35"/>
  <c r="AN66" i="35"/>
  <c r="AI73" i="100"/>
  <c r="AN73" i="100"/>
  <c r="Y78" i="92"/>
  <c r="X78" i="92"/>
  <c r="Z68" i="82"/>
  <c r="Y76" i="20"/>
  <c r="X76" i="20"/>
  <c r="Z66" i="94"/>
  <c r="Y77" i="104"/>
  <c r="X77" i="104"/>
  <c r="Z65" i="50"/>
  <c r="Z75" i="51"/>
  <c r="AH75" i="51"/>
  <c r="AQ75" i="51" s="1"/>
  <c r="Z71" i="10"/>
  <c r="AI73" i="88"/>
  <c r="AN73" i="88"/>
  <c r="AI70" i="18"/>
  <c r="AN70" i="18"/>
  <c r="Y75" i="96"/>
  <c r="Z75" i="96" s="1"/>
  <c r="X75" i="96"/>
  <c r="AH68" i="99"/>
  <c r="AQ68" i="99" s="1"/>
  <c r="Z74" i="16"/>
  <c r="X75" i="84"/>
  <c r="Y75" i="84"/>
  <c r="Z75" i="84" s="1"/>
  <c r="Y67" i="35"/>
  <c r="Z67" i="35" s="1"/>
  <c r="X67" i="35"/>
  <c r="Y69" i="42"/>
  <c r="X69" i="42"/>
  <c r="Y67" i="98"/>
  <c r="X67" i="98"/>
  <c r="AH71" i="41"/>
  <c r="AQ71" i="41" s="1"/>
  <c r="AH74" i="13"/>
  <c r="AQ74" i="13" s="1"/>
  <c r="Z68" i="99"/>
  <c r="AI74" i="84"/>
  <c r="AN74" i="84"/>
  <c r="Y72" i="91"/>
  <c r="X72" i="91"/>
  <c r="AI68" i="90"/>
  <c r="AN68" i="90"/>
  <c r="AR70" i="41"/>
  <c r="AR65" i="94"/>
  <c r="AI70" i="11"/>
  <c r="AN70" i="11"/>
  <c r="AG71" i="83"/>
  <c r="AP71" i="83" s="1"/>
  <c r="AE71" i="83"/>
  <c r="AF71" i="83"/>
  <c r="AO71" i="83" s="1"/>
  <c r="W72" i="83"/>
  <c r="AI75" i="95"/>
  <c r="AN75" i="95"/>
  <c r="Z71" i="41"/>
  <c r="AG65" i="85"/>
  <c r="AP65" i="85" s="1"/>
  <c r="W66" i="85"/>
  <c r="AE65" i="85"/>
  <c r="AF65" i="85"/>
  <c r="AO65" i="85" s="1"/>
  <c r="Z74" i="13"/>
  <c r="Y74" i="44"/>
  <c r="X74" i="44"/>
  <c r="Y70" i="103"/>
  <c r="X70" i="103"/>
  <c r="AI71" i="91"/>
  <c r="AN71" i="91"/>
  <c r="Y69" i="90"/>
  <c r="Z69" i="90" s="1"/>
  <c r="X69" i="90"/>
  <c r="AE65" i="102"/>
  <c r="AG65" i="102"/>
  <c r="AP65" i="102" s="1"/>
  <c r="AF65" i="102"/>
  <c r="AO65" i="102" s="1"/>
  <c r="W66" i="102"/>
  <c r="Y71" i="11"/>
  <c r="X71" i="11"/>
  <c r="Y74" i="100"/>
  <c r="X74" i="100"/>
  <c r="Z74" i="100" s="1"/>
  <c r="AI75" i="20"/>
  <c r="AN75" i="20"/>
  <c r="AR73" i="16"/>
  <c r="AI76" i="104"/>
  <c r="AN76" i="104"/>
  <c r="AR70" i="10"/>
  <c r="AE72" i="54"/>
  <c r="AG72" i="54"/>
  <c r="AP72" i="54" s="1"/>
  <c r="W73" i="54"/>
  <c r="AF72" i="54"/>
  <c r="AO72" i="54" s="1"/>
  <c r="AR70" i="55"/>
  <c r="AI74" i="96"/>
  <c r="AN74" i="96"/>
  <c r="AH66" i="48"/>
  <c r="AQ66" i="48" s="1"/>
  <c r="AI69" i="103"/>
  <c r="AR69" i="103" s="1"/>
  <c r="AN69" i="103"/>
  <c r="AR67" i="82"/>
  <c r="AI69" i="87"/>
  <c r="AN69" i="87"/>
  <c r="Z76" i="20" l="1"/>
  <c r="Z71" i="18"/>
  <c r="Z67" i="98"/>
  <c r="Z70" i="103"/>
  <c r="Z74" i="44"/>
  <c r="Z78" i="92"/>
  <c r="Z74" i="88"/>
  <c r="AG75" i="84"/>
  <c r="AP75" i="84" s="1"/>
  <c r="AF75" i="84"/>
  <c r="AO75" i="84" s="1"/>
  <c r="AE75" i="84"/>
  <c r="W76" i="84"/>
  <c r="W77" i="20"/>
  <c r="AG76" i="20"/>
  <c r="AP76" i="20" s="1"/>
  <c r="AF76" i="20"/>
  <c r="AO76" i="20" s="1"/>
  <c r="AE76" i="20"/>
  <c r="AG71" i="18"/>
  <c r="AP71" i="18" s="1"/>
  <c r="AE71" i="18"/>
  <c r="W72" i="18"/>
  <c r="AF71" i="18"/>
  <c r="AO71" i="18" s="1"/>
  <c r="AF67" i="98"/>
  <c r="AO67" i="98" s="1"/>
  <c r="AG67" i="98"/>
  <c r="AP67" i="98" s="1"/>
  <c r="AE67" i="98"/>
  <c r="W68" i="98"/>
  <c r="AF67" i="35"/>
  <c r="AO67" i="35" s="1"/>
  <c r="AG67" i="35"/>
  <c r="AP67" i="35" s="1"/>
  <c r="W68" i="35"/>
  <c r="AE67" i="35"/>
  <c r="W71" i="103"/>
  <c r="AG70" i="103"/>
  <c r="AP70" i="103" s="1"/>
  <c r="AF70" i="103"/>
  <c r="AO70" i="103" s="1"/>
  <c r="AE70" i="103"/>
  <c r="AF75" i="96"/>
  <c r="AO75" i="96" s="1"/>
  <c r="AG75" i="96"/>
  <c r="AP75" i="96" s="1"/>
  <c r="AE75" i="96"/>
  <c r="W76" i="96"/>
  <c r="AE74" i="44"/>
  <c r="AF74" i="44"/>
  <c r="AO74" i="44" s="1"/>
  <c r="AG74" i="44"/>
  <c r="AP74" i="44" s="1"/>
  <c r="W75" i="44"/>
  <c r="AG78" i="92"/>
  <c r="AP78" i="92" s="1"/>
  <c r="AF78" i="92"/>
  <c r="AO78" i="92" s="1"/>
  <c r="AE78" i="92"/>
  <c r="W79" i="92"/>
  <c r="AF74" i="88"/>
  <c r="AO74" i="88" s="1"/>
  <c r="AG74" i="88"/>
  <c r="AP74" i="88" s="1"/>
  <c r="AE74" i="88"/>
  <c r="W75" i="88"/>
  <c r="AE69" i="90"/>
  <c r="W70" i="90"/>
  <c r="AG69" i="90"/>
  <c r="AP69" i="90" s="1"/>
  <c r="AF69" i="90"/>
  <c r="AO69" i="90" s="1"/>
  <c r="Y72" i="83"/>
  <c r="X72" i="83"/>
  <c r="AH72" i="91"/>
  <c r="AQ72" i="91" s="1"/>
  <c r="AH69" i="42"/>
  <c r="AQ69" i="42" s="1"/>
  <c r="AH77" i="104"/>
  <c r="AQ77" i="104" s="1"/>
  <c r="AR73" i="100"/>
  <c r="AH76" i="95"/>
  <c r="AQ76" i="95" s="1"/>
  <c r="AG70" i="87"/>
  <c r="AP70" i="87" s="1"/>
  <c r="AF70" i="87"/>
  <c r="AO70" i="87" s="1"/>
  <c r="AE70" i="87"/>
  <c r="W71" i="87"/>
  <c r="AI67" i="43"/>
  <c r="AN67" i="43"/>
  <c r="AG74" i="100"/>
  <c r="AP74" i="100" s="1"/>
  <c r="AF74" i="100"/>
  <c r="AO74" i="100" s="1"/>
  <c r="AE74" i="100"/>
  <c r="W75" i="100"/>
  <c r="AI72" i="54"/>
  <c r="AN72" i="54"/>
  <c r="AR71" i="91"/>
  <c r="Z72" i="91"/>
  <c r="Z69" i="42"/>
  <c r="AR70" i="18"/>
  <c r="Z77" i="104"/>
  <c r="W69" i="82"/>
  <c r="AG68" i="82"/>
  <c r="AP68" i="82" s="1"/>
  <c r="AF68" i="82"/>
  <c r="AO68" i="82" s="1"/>
  <c r="AE68" i="82"/>
  <c r="AG71" i="55"/>
  <c r="AP71" i="55" s="1"/>
  <c r="AE71" i="55"/>
  <c r="W72" i="55"/>
  <c r="AF71" i="55"/>
  <c r="AO71" i="55" s="1"/>
  <c r="Y74" i="45"/>
  <c r="X74" i="45"/>
  <c r="Z74" i="45" s="1"/>
  <c r="Z76" i="95"/>
  <c r="AH70" i="87"/>
  <c r="AQ70" i="87" s="1"/>
  <c r="Y67" i="48"/>
  <c r="X67" i="48"/>
  <c r="Y73" i="54"/>
  <c r="Z73" i="54"/>
  <c r="X73" i="54"/>
  <c r="AR74" i="96"/>
  <c r="Y66" i="85"/>
  <c r="X66" i="85"/>
  <c r="Z66" i="85" s="1"/>
  <c r="AR69" i="87"/>
  <c r="AH71" i="11"/>
  <c r="AQ71" i="11" s="1"/>
  <c r="Z71" i="11"/>
  <c r="AI65" i="102"/>
  <c r="AN65" i="102"/>
  <c r="AH70" i="103"/>
  <c r="AQ70" i="103" s="1"/>
  <c r="W75" i="13"/>
  <c r="AF74" i="13"/>
  <c r="AO74" i="13" s="1"/>
  <c r="AE74" i="13"/>
  <c r="AG74" i="13"/>
  <c r="AP74" i="13" s="1"/>
  <c r="W72" i="41"/>
  <c r="AE71" i="41"/>
  <c r="AF71" i="41"/>
  <c r="AO71" i="41" s="1"/>
  <c r="AG71" i="41"/>
  <c r="AP71" i="41" s="1"/>
  <c r="AI71" i="83"/>
  <c r="AN71" i="83"/>
  <c r="AH75" i="84"/>
  <c r="AQ75" i="84" s="1"/>
  <c r="AH78" i="92"/>
  <c r="AQ78" i="92" s="1"/>
  <c r="AR66" i="35"/>
  <c r="AH74" i="88"/>
  <c r="AQ74" i="88" s="1"/>
  <c r="AI71" i="49"/>
  <c r="AN71" i="49"/>
  <c r="AR75" i="20"/>
  <c r="AH69" i="90"/>
  <c r="AQ69" i="90" s="1"/>
  <c r="AH67" i="98"/>
  <c r="AQ67" i="98" s="1"/>
  <c r="AH67" i="35"/>
  <c r="AQ67" i="35" s="1"/>
  <c r="AE74" i="16"/>
  <c r="AG74" i="16"/>
  <c r="AP74" i="16" s="1"/>
  <c r="W75" i="16"/>
  <c r="AF74" i="16"/>
  <c r="AO74" i="16" s="1"/>
  <c r="AH75" i="96"/>
  <c r="AQ75" i="96" s="1"/>
  <c r="AR73" i="88"/>
  <c r="AE66" i="94"/>
  <c r="AG66" i="94"/>
  <c r="AP66" i="94" s="1"/>
  <c r="W67" i="94"/>
  <c r="AF66" i="94"/>
  <c r="AO66" i="94" s="1"/>
  <c r="AR73" i="44"/>
  <c r="AR77" i="92"/>
  <c r="AR68" i="42"/>
  <c r="Y72" i="49"/>
  <c r="X72" i="49"/>
  <c r="AH74" i="100"/>
  <c r="AQ74" i="100" s="1"/>
  <c r="AR75" i="95"/>
  <c r="AR74" i="84"/>
  <c r="W72" i="10"/>
  <c r="AF71" i="10"/>
  <c r="AO71" i="10" s="1"/>
  <c r="AG71" i="10"/>
  <c r="AP71" i="10" s="1"/>
  <c r="AE71" i="10"/>
  <c r="AF75" i="51"/>
  <c r="AO75" i="51" s="1"/>
  <c r="AG75" i="51"/>
  <c r="AP75" i="51" s="1"/>
  <c r="W76" i="51"/>
  <c r="AE75" i="51"/>
  <c r="AH76" i="20"/>
  <c r="AQ76" i="20" s="1"/>
  <c r="AH71" i="18"/>
  <c r="AQ71" i="18" s="1"/>
  <c r="AI73" i="45"/>
  <c r="AN73" i="45"/>
  <c r="Y68" i="43"/>
  <c r="X68" i="43"/>
  <c r="Z68" i="43" s="1"/>
  <c r="AR76" i="104"/>
  <c r="Y66" i="102"/>
  <c r="X66" i="102"/>
  <c r="AH74" i="44"/>
  <c r="AQ74" i="44" s="1"/>
  <c r="AI65" i="85"/>
  <c r="AN65" i="85"/>
  <c r="AR70" i="11"/>
  <c r="AR68" i="90"/>
  <c r="AE68" i="99"/>
  <c r="W69" i="99"/>
  <c r="AG68" i="99"/>
  <c r="AP68" i="99" s="1"/>
  <c r="AF68" i="99"/>
  <c r="AO68" i="99" s="1"/>
  <c r="W66" i="50"/>
  <c r="AF65" i="50"/>
  <c r="AO65" i="50" s="1"/>
  <c r="AE65" i="50"/>
  <c r="AG65" i="50"/>
  <c r="AP65" i="50" s="1"/>
  <c r="AI66" i="48"/>
  <c r="AP66" i="48"/>
  <c r="Z67" i="48" l="1"/>
  <c r="AG67" i="48" s="1"/>
  <c r="AP67" i="48" s="1"/>
  <c r="W68" i="48"/>
  <c r="AE67" i="48"/>
  <c r="AF67" i="48"/>
  <c r="AO67" i="48" s="1"/>
  <c r="W67" i="85"/>
  <c r="AE66" i="85"/>
  <c r="AG66" i="85"/>
  <c r="AP66" i="85" s="1"/>
  <c r="AF66" i="85"/>
  <c r="AO66" i="85" s="1"/>
  <c r="AG68" i="43"/>
  <c r="AP68" i="43" s="1"/>
  <c r="AF68" i="43"/>
  <c r="AO68" i="43" s="1"/>
  <c r="W69" i="43"/>
  <c r="AE68" i="43"/>
  <c r="AH73" i="54"/>
  <c r="AQ73" i="54" s="1"/>
  <c r="AH74" i="45"/>
  <c r="AQ74" i="45" s="1"/>
  <c r="AI71" i="55"/>
  <c r="AN71" i="55"/>
  <c r="Y69" i="82"/>
  <c r="X69" i="82"/>
  <c r="AI74" i="100"/>
  <c r="AN74" i="100"/>
  <c r="Y71" i="87"/>
  <c r="X71" i="87"/>
  <c r="AI74" i="88"/>
  <c r="AN74" i="88"/>
  <c r="AI74" i="44"/>
  <c r="AN74" i="44"/>
  <c r="AI67" i="35"/>
  <c r="AN67" i="35"/>
  <c r="AI67" i="98"/>
  <c r="AN67" i="98"/>
  <c r="AI71" i="18"/>
  <c r="AN71" i="18"/>
  <c r="Y77" i="20"/>
  <c r="X77" i="20"/>
  <c r="AR65" i="85"/>
  <c r="AF74" i="45"/>
  <c r="AO74" i="45" s="1"/>
  <c r="AE74" i="45"/>
  <c r="W75" i="45"/>
  <c r="AG74" i="45"/>
  <c r="AP74" i="45" s="1"/>
  <c r="AI71" i="10"/>
  <c r="AN71" i="10"/>
  <c r="Y67" i="94"/>
  <c r="X67" i="94"/>
  <c r="Y75" i="16"/>
  <c r="X75" i="16"/>
  <c r="AH72" i="83"/>
  <c r="AQ72" i="83" s="1"/>
  <c r="Y70" i="90"/>
  <c r="X70" i="90"/>
  <c r="X76" i="96"/>
  <c r="Y76" i="96"/>
  <c r="Y76" i="84"/>
  <c r="X76" i="84"/>
  <c r="AH66" i="85"/>
  <c r="AQ66" i="85" s="1"/>
  <c r="AR66" i="48"/>
  <c r="AR73" i="45"/>
  <c r="AI75" i="51"/>
  <c r="AN75" i="51"/>
  <c r="AH72" i="49"/>
  <c r="AQ72" i="49" s="1"/>
  <c r="AI71" i="41"/>
  <c r="AN71" i="41"/>
  <c r="Y75" i="13"/>
  <c r="X75" i="13"/>
  <c r="AH67" i="48"/>
  <c r="AQ67" i="48" s="1"/>
  <c r="AI68" i="82"/>
  <c r="AN68" i="82"/>
  <c r="AR72" i="54"/>
  <c r="Z72" i="83"/>
  <c r="AI69" i="90"/>
  <c r="AN69" i="90"/>
  <c r="Y75" i="44"/>
  <c r="X75" i="44"/>
  <c r="AI75" i="96"/>
  <c r="AN75" i="96"/>
  <c r="AI76" i="20"/>
  <c r="AN76" i="20"/>
  <c r="AI75" i="84"/>
  <c r="AN75" i="84"/>
  <c r="AI68" i="99"/>
  <c r="AN68" i="99"/>
  <c r="AH66" i="102"/>
  <c r="AQ66" i="102" s="1"/>
  <c r="Y66" i="50"/>
  <c r="X66" i="50"/>
  <c r="Z66" i="102"/>
  <c r="AI74" i="13"/>
  <c r="AN74" i="13"/>
  <c r="AI70" i="87"/>
  <c r="AN70" i="87"/>
  <c r="Y76" i="51"/>
  <c r="X76" i="51"/>
  <c r="Z72" i="49"/>
  <c r="AI66" i="94"/>
  <c r="AN66" i="94"/>
  <c r="AI74" i="16"/>
  <c r="AN74" i="16"/>
  <c r="Y72" i="41"/>
  <c r="Z72" i="41" s="1"/>
  <c r="X72" i="41"/>
  <c r="AR65" i="102"/>
  <c r="AE69" i="42"/>
  <c r="W70" i="42"/>
  <c r="AF69" i="42"/>
  <c r="AO69" i="42" s="1"/>
  <c r="AG69" i="42"/>
  <c r="AP69" i="42" s="1"/>
  <c r="AR67" i="43"/>
  <c r="Y79" i="92"/>
  <c r="Z79" i="92"/>
  <c r="X79" i="92"/>
  <c r="Y71" i="103"/>
  <c r="X71" i="103"/>
  <c r="AE73" i="54"/>
  <c r="AF73" i="54"/>
  <c r="AO73" i="54" s="1"/>
  <c r="W74" i="54"/>
  <c r="AG73" i="54"/>
  <c r="AP73" i="54" s="1"/>
  <c r="AG77" i="104"/>
  <c r="AP77" i="104" s="1"/>
  <c r="AF77" i="104"/>
  <c r="AO77" i="104" s="1"/>
  <c r="AE77" i="104"/>
  <c r="W78" i="104"/>
  <c r="AI70" i="103"/>
  <c r="AR70" i="103" s="1"/>
  <c r="AN70" i="103"/>
  <c r="Y68" i="35"/>
  <c r="Z68" i="35" s="1"/>
  <c r="X68" i="35"/>
  <c r="AI65" i="50"/>
  <c r="AN65" i="50"/>
  <c r="Y69" i="99"/>
  <c r="X69" i="99"/>
  <c r="AH68" i="43"/>
  <c r="AQ68" i="43" s="1"/>
  <c r="Y72" i="10"/>
  <c r="X72" i="10"/>
  <c r="AR71" i="49"/>
  <c r="AR71" i="83"/>
  <c r="AE71" i="11"/>
  <c r="AF71" i="11"/>
  <c r="AO71" i="11" s="1"/>
  <c r="W72" i="11"/>
  <c r="AG71" i="11"/>
  <c r="AP71" i="11" s="1"/>
  <c r="W77" i="95"/>
  <c r="AG76" i="95"/>
  <c r="AP76" i="95" s="1"/>
  <c r="AE76" i="95"/>
  <c r="AF76" i="95"/>
  <c r="AO76" i="95" s="1"/>
  <c r="Y72" i="55"/>
  <c r="X72" i="55"/>
  <c r="Z72" i="55" s="1"/>
  <c r="AF72" i="91"/>
  <c r="AO72" i="91" s="1"/>
  <c r="W73" i="91"/>
  <c r="AE72" i="91"/>
  <c r="AG72" i="91"/>
  <c r="AP72" i="91" s="1"/>
  <c r="Y75" i="100"/>
  <c r="X75" i="100"/>
  <c r="Y75" i="88"/>
  <c r="X75" i="88"/>
  <c r="AI78" i="92"/>
  <c r="AN78" i="92"/>
  <c r="Y68" i="98"/>
  <c r="X68" i="98"/>
  <c r="Y72" i="18"/>
  <c r="X72" i="18"/>
  <c r="Z75" i="100" l="1"/>
  <c r="Z72" i="10"/>
  <c r="AE72" i="10" s="1"/>
  <c r="Z75" i="13"/>
  <c r="Z71" i="103"/>
  <c r="AG71" i="103" s="1"/>
  <c r="AP71" i="103" s="1"/>
  <c r="Z69" i="82"/>
  <c r="AF69" i="82" s="1"/>
  <c r="AO69" i="82" s="1"/>
  <c r="AE71" i="103"/>
  <c r="W70" i="82"/>
  <c r="AG69" i="82"/>
  <c r="AP69" i="82" s="1"/>
  <c r="AE69" i="82"/>
  <c r="AG75" i="100"/>
  <c r="AP75" i="100" s="1"/>
  <c r="AF75" i="100"/>
  <c r="AO75" i="100" s="1"/>
  <c r="AE75" i="100"/>
  <c r="W76" i="100"/>
  <c r="W73" i="10"/>
  <c r="AF72" i="10"/>
  <c r="AO72" i="10" s="1"/>
  <c r="AG72" i="10"/>
  <c r="AP72" i="10" s="1"/>
  <c r="W76" i="13"/>
  <c r="AG75" i="13"/>
  <c r="AP75" i="13" s="1"/>
  <c r="AF75" i="13"/>
  <c r="AO75" i="13" s="1"/>
  <c r="AE75" i="13"/>
  <c r="AH75" i="88"/>
  <c r="AQ75" i="88" s="1"/>
  <c r="AI77" i="104"/>
  <c r="AN77" i="104"/>
  <c r="AH67" i="94"/>
  <c r="AQ67" i="94" s="1"/>
  <c r="AH77" i="20"/>
  <c r="AQ77" i="20" s="1"/>
  <c r="AR74" i="88"/>
  <c r="Y70" i="42"/>
  <c r="X70" i="42"/>
  <c r="AH76" i="51"/>
  <c r="AQ76" i="51" s="1"/>
  <c r="AR74" i="13"/>
  <c r="AH75" i="44"/>
  <c r="AQ75" i="44" s="1"/>
  <c r="AH76" i="84"/>
  <c r="AQ76" i="84" s="1"/>
  <c r="AH70" i="90"/>
  <c r="AQ70" i="90" s="1"/>
  <c r="Z67" i="94"/>
  <c r="Y75" i="45"/>
  <c r="X75" i="45"/>
  <c r="Z75" i="45" s="1"/>
  <c r="Z77" i="20"/>
  <c r="AH71" i="87"/>
  <c r="AQ71" i="87" s="1"/>
  <c r="AH76" i="96"/>
  <c r="AQ76" i="96" s="1"/>
  <c r="AR67" i="98"/>
  <c r="AH68" i="98"/>
  <c r="AQ68" i="98" s="1"/>
  <c r="Z76" i="51"/>
  <c r="AR75" i="84"/>
  <c r="Z75" i="44"/>
  <c r="AR71" i="41"/>
  <c r="Z76" i="84"/>
  <c r="Z70" i="90"/>
  <c r="AI74" i="45"/>
  <c r="AN74" i="45"/>
  <c r="AR67" i="35"/>
  <c r="Z71" i="87"/>
  <c r="Y77" i="95"/>
  <c r="X77" i="95"/>
  <c r="AH69" i="99"/>
  <c r="AQ69" i="99" s="1"/>
  <c r="AF72" i="83"/>
  <c r="AO72" i="83" s="1"/>
  <c r="AE72" i="83"/>
  <c r="AG72" i="83"/>
  <c r="AP72" i="83" s="1"/>
  <c r="W73" i="83"/>
  <c r="Y67" i="85"/>
  <c r="X67" i="85"/>
  <c r="Z67" i="85" s="1"/>
  <c r="Z75" i="88"/>
  <c r="AI69" i="42"/>
  <c r="AN69" i="42"/>
  <c r="W67" i="102"/>
  <c r="AG66" i="102"/>
  <c r="AP66" i="102" s="1"/>
  <c r="AE66" i="102"/>
  <c r="AF66" i="102"/>
  <c r="AO66" i="102" s="1"/>
  <c r="AH75" i="100"/>
  <c r="AQ75" i="100" s="1"/>
  <c r="Y73" i="91"/>
  <c r="X73" i="91"/>
  <c r="Y72" i="11"/>
  <c r="Z72" i="11"/>
  <c r="X72" i="11"/>
  <c r="AR74" i="16"/>
  <c r="AH66" i="50"/>
  <c r="AQ66" i="50" s="1"/>
  <c r="AR75" i="51"/>
  <c r="AH75" i="16"/>
  <c r="AQ75" i="16" s="1"/>
  <c r="AI67" i="48"/>
  <c r="AN67" i="48"/>
  <c r="AE72" i="55"/>
  <c r="AF72" i="55"/>
  <c r="AO72" i="55" s="1"/>
  <c r="W73" i="55"/>
  <c r="AG72" i="55"/>
  <c r="AP72" i="55" s="1"/>
  <c r="AF68" i="35"/>
  <c r="AO68" i="35" s="1"/>
  <c r="AE68" i="35"/>
  <c r="W69" i="35"/>
  <c r="AG68" i="35"/>
  <c r="AP68" i="35" s="1"/>
  <c r="AX79" i="92"/>
  <c r="S79" i="92" s="1"/>
  <c r="AC79" i="92" s="1"/>
  <c r="AF79" i="92"/>
  <c r="AO79" i="92" s="1"/>
  <c r="AO81" i="92" s="1"/>
  <c r="AG79" i="92"/>
  <c r="AP79" i="92" s="1"/>
  <c r="AP81" i="92" s="1"/>
  <c r="AE79" i="92"/>
  <c r="AE72" i="49"/>
  <c r="AG72" i="49"/>
  <c r="AP72" i="49" s="1"/>
  <c r="AF72" i="49"/>
  <c r="AO72" i="49" s="1"/>
  <c r="W73" i="49"/>
  <c r="AR68" i="99"/>
  <c r="AR75" i="96"/>
  <c r="AH69" i="82"/>
  <c r="AQ69" i="82" s="1"/>
  <c r="Z69" i="99"/>
  <c r="AI73" i="54"/>
  <c r="AN73" i="54"/>
  <c r="Z68" i="98"/>
  <c r="AI72" i="91"/>
  <c r="AN72" i="91"/>
  <c r="AH72" i="18"/>
  <c r="AQ72" i="18" s="1"/>
  <c r="AI76" i="95"/>
  <c r="AN76" i="95"/>
  <c r="AH72" i="10"/>
  <c r="AQ72" i="10" s="1"/>
  <c r="AR65" i="50"/>
  <c r="Z66" i="50"/>
  <c r="AR76" i="20"/>
  <c r="AR68" i="82"/>
  <c r="AH75" i="13"/>
  <c r="AQ75" i="13" s="1"/>
  <c r="Z76" i="96"/>
  <c r="Z75" i="16"/>
  <c r="AR71" i="10"/>
  <c r="AR71" i="18"/>
  <c r="AR74" i="44"/>
  <c r="AR71" i="55"/>
  <c r="AI68" i="43"/>
  <c r="AN68" i="43"/>
  <c r="Y68" i="48"/>
  <c r="X68" i="48"/>
  <c r="AG72" i="41"/>
  <c r="AP72" i="41" s="1"/>
  <c r="W73" i="41"/>
  <c r="AE72" i="41"/>
  <c r="AF72" i="41"/>
  <c r="AO72" i="41" s="1"/>
  <c r="AH71" i="103"/>
  <c r="AQ71" i="103" s="1"/>
  <c r="Z72" i="18"/>
  <c r="AR78" i="92"/>
  <c r="AH72" i="55"/>
  <c r="AQ72" i="55" s="1"/>
  <c r="AI71" i="11"/>
  <c r="AN71" i="11"/>
  <c r="AH68" i="35"/>
  <c r="AQ68" i="35" s="1"/>
  <c r="Y78" i="104"/>
  <c r="X78" i="104"/>
  <c r="Y74" i="54"/>
  <c r="X74" i="54"/>
  <c r="AH79" i="92"/>
  <c r="AQ79" i="92" s="1"/>
  <c r="AQ81" i="92" s="1"/>
  <c r="AZ3" i="92"/>
  <c r="AX13" i="92" s="1"/>
  <c r="S13" i="92" s="1"/>
  <c r="AC13" i="92" s="1"/>
  <c r="AB14" i="92" s="1"/>
  <c r="AX4" i="92"/>
  <c r="S4" i="92" s="1"/>
  <c r="AC4" i="92" s="1"/>
  <c r="AB5" i="92" s="1"/>
  <c r="AX3" i="92"/>
  <c r="S3" i="92" s="1"/>
  <c r="AC3" i="92" s="1"/>
  <c r="AX6" i="92"/>
  <c r="S6" i="92" s="1"/>
  <c r="AC6" i="92" s="1"/>
  <c r="AB7" i="92" s="1"/>
  <c r="AX7" i="92"/>
  <c r="S7" i="92" s="1"/>
  <c r="AC7" i="92" s="1"/>
  <c r="AB8" i="92" s="1"/>
  <c r="AX8" i="92"/>
  <c r="S8" i="92" s="1"/>
  <c r="AC8" i="92" s="1"/>
  <c r="AB9" i="92" s="1"/>
  <c r="AX9" i="92"/>
  <c r="S9" i="92" s="1"/>
  <c r="AC9" i="92" s="1"/>
  <c r="AB10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8" i="92"/>
  <c r="S78" i="92" s="1"/>
  <c r="AC78" i="92" s="1"/>
  <c r="AB79" i="92" s="1"/>
  <c r="AX75" i="92"/>
  <c r="S75" i="92" s="1"/>
  <c r="AC75" i="92" s="1"/>
  <c r="AB76" i="92" s="1"/>
  <c r="AX74" i="92"/>
  <c r="S74" i="92" s="1"/>
  <c r="AC74" i="92" s="1"/>
  <c r="AB75" i="92" s="1"/>
  <c r="AX76" i="92"/>
  <c r="S76" i="92" s="1"/>
  <c r="AC76" i="92" s="1"/>
  <c r="AB77" i="92" s="1"/>
  <c r="AX77" i="92"/>
  <c r="S77" i="92" s="1"/>
  <c r="AC77" i="92" s="1"/>
  <c r="AB78" i="92" s="1"/>
  <c r="AH72" i="41"/>
  <c r="AQ72" i="41" s="1"/>
  <c r="AR66" i="94"/>
  <c r="AR70" i="87"/>
  <c r="AR69" i="90"/>
  <c r="AR74" i="100"/>
  <c r="Y69" i="43"/>
  <c r="X69" i="43"/>
  <c r="AI66" i="85"/>
  <c r="AN66" i="85"/>
  <c r="AX5" i="92" l="1"/>
  <c r="S5" i="92" s="1"/>
  <c r="AC5" i="92" s="1"/>
  <c r="AB6" i="92" s="1"/>
  <c r="AF71" i="103"/>
  <c r="AO71" i="103" s="1"/>
  <c r="W72" i="103"/>
  <c r="AE67" i="85"/>
  <c r="W68" i="85"/>
  <c r="AG67" i="85"/>
  <c r="AP67" i="85" s="1"/>
  <c r="AF67" i="85"/>
  <c r="AO67" i="85" s="1"/>
  <c r="AJ50" i="92"/>
  <c r="AK50" i="92"/>
  <c r="AT50" i="92" s="1"/>
  <c r="AJ20" i="92"/>
  <c r="AK20" i="92"/>
  <c r="AT20" i="92" s="1"/>
  <c r="AR71" i="11"/>
  <c r="AJ79" i="92"/>
  <c r="AS79" i="92" s="1"/>
  <c r="AK79" i="92"/>
  <c r="AT79" i="92" s="1"/>
  <c r="AK69" i="92"/>
  <c r="AT69" i="92" s="1"/>
  <c r="AJ69" i="92"/>
  <c r="AJ63" i="92"/>
  <c r="AK63" i="92"/>
  <c r="AT63" i="92" s="1"/>
  <c r="AJ57" i="92"/>
  <c r="AK57" i="92"/>
  <c r="AT57" i="92" s="1"/>
  <c r="AK51" i="92"/>
  <c r="AT51" i="92" s="1"/>
  <c r="AJ51" i="92"/>
  <c r="AK45" i="92"/>
  <c r="AT45" i="92" s="1"/>
  <c r="AJ45" i="92"/>
  <c r="AJ39" i="92"/>
  <c r="AK39" i="92"/>
  <c r="AT39" i="92" s="1"/>
  <c r="AJ33" i="92"/>
  <c r="AK33" i="92"/>
  <c r="AT33" i="92" s="1"/>
  <c r="AJ27" i="92"/>
  <c r="AK27" i="92"/>
  <c r="AT27" i="92" s="1"/>
  <c r="AK21" i="92"/>
  <c r="AT21" i="92" s="1"/>
  <c r="AJ21" i="92"/>
  <c r="AJ15" i="92"/>
  <c r="AK15" i="92"/>
  <c r="AT15" i="92" s="1"/>
  <c r="AJ8" i="92"/>
  <c r="AK8" i="92"/>
  <c r="AT8" i="92" s="1"/>
  <c r="Y73" i="41"/>
  <c r="X73" i="41"/>
  <c r="AR68" i="43"/>
  <c r="AF68" i="98"/>
  <c r="AO68" i="98" s="1"/>
  <c r="AE68" i="98"/>
  <c r="W69" i="98"/>
  <c r="AG68" i="98"/>
  <c r="AP68" i="98" s="1"/>
  <c r="AI79" i="92"/>
  <c r="AN79" i="92"/>
  <c r="AN81" i="92" s="1"/>
  <c r="Y69" i="35"/>
  <c r="X69" i="35"/>
  <c r="AH72" i="11"/>
  <c r="AQ72" i="11" s="1"/>
  <c r="AE75" i="88"/>
  <c r="AN75" i="88" s="1"/>
  <c r="W76" i="88"/>
  <c r="AF75" i="88"/>
  <c r="AO75" i="88" s="1"/>
  <c r="AG75" i="88"/>
  <c r="AH75" i="45"/>
  <c r="AQ75" i="45" s="1"/>
  <c r="AR77" i="104"/>
  <c r="AI75" i="13"/>
  <c r="AN75" i="13"/>
  <c r="Y70" i="82"/>
  <c r="X70" i="82"/>
  <c r="Z70" i="82" s="1"/>
  <c r="AJ62" i="92"/>
  <c r="AK62" i="92"/>
  <c r="AT62" i="92" s="1"/>
  <c r="AJ38" i="92"/>
  <c r="AK38" i="92"/>
  <c r="AT38" i="92" s="1"/>
  <c r="AJ13" i="92"/>
  <c r="AK13" i="92"/>
  <c r="AT13" i="92" s="1"/>
  <c r="AH74" i="54"/>
  <c r="AQ74" i="54" s="1"/>
  <c r="AE66" i="50"/>
  <c r="W67" i="50"/>
  <c r="AF66" i="50"/>
  <c r="AO66" i="50" s="1"/>
  <c r="AG66" i="50"/>
  <c r="AP66" i="50" s="1"/>
  <c r="AI68" i="35"/>
  <c r="AN68" i="35"/>
  <c r="AJ73" i="92"/>
  <c r="AK73" i="92"/>
  <c r="AT73" i="92" s="1"/>
  <c r="AJ55" i="92"/>
  <c r="AK55" i="92"/>
  <c r="AT55" i="92" s="1"/>
  <c r="AJ31" i="92"/>
  <c r="AK31" i="92"/>
  <c r="AT31" i="92" s="1"/>
  <c r="AJ25" i="92"/>
  <c r="AK25" i="92"/>
  <c r="AT25" i="92" s="1"/>
  <c r="AJ19" i="92"/>
  <c r="AK19" i="92"/>
  <c r="AT19" i="92" s="1"/>
  <c r="AK12" i="92"/>
  <c r="AT12" i="92" s="1"/>
  <c r="AJ12" i="92"/>
  <c r="AB4" i="92"/>
  <c r="AJ3" i="92"/>
  <c r="Z74" i="54"/>
  <c r="AH68" i="48"/>
  <c r="AQ68" i="48" s="1"/>
  <c r="AR73" i="54"/>
  <c r="Y73" i="49"/>
  <c r="Z73" i="49"/>
  <c r="X73" i="49"/>
  <c r="AH77" i="95"/>
  <c r="AQ77" i="95" s="1"/>
  <c r="AE75" i="44"/>
  <c r="AF75" i="44"/>
  <c r="AO75" i="44" s="1"/>
  <c r="AG75" i="44"/>
  <c r="AP75" i="44" s="1"/>
  <c r="W76" i="44"/>
  <c r="AH70" i="42"/>
  <c r="AQ70" i="42" s="1"/>
  <c r="Y73" i="10"/>
  <c r="X73" i="10"/>
  <c r="Z73" i="10" s="1"/>
  <c r="AJ56" i="92"/>
  <c r="AK56" i="92"/>
  <c r="AT56" i="92" s="1"/>
  <c r="AJ26" i="92"/>
  <c r="AK26" i="92"/>
  <c r="AT26" i="92" s="1"/>
  <c r="AH67" i="85"/>
  <c r="AQ67" i="85" s="1"/>
  <c r="AK61" i="92"/>
  <c r="AT61" i="92" s="1"/>
  <c r="AJ61" i="92"/>
  <c r="AJ49" i="92"/>
  <c r="AK49" i="92"/>
  <c r="AT49" i="92" s="1"/>
  <c r="AJ77" i="92"/>
  <c r="AK77" i="92"/>
  <c r="AT77" i="92" s="1"/>
  <c r="AJ60" i="92"/>
  <c r="AK60" i="92"/>
  <c r="AT60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1" i="92"/>
  <c r="AK11" i="92"/>
  <c r="AT11" i="92" s="1"/>
  <c r="AJ5" i="92"/>
  <c r="AK5" i="92"/>
  <c r="AT5" i="92" s="1"/>
  <c r="AF72" i="18"/>
  <c r="AO72" i="18" s="1"/>
  <c r="AE72" i="18"/>
  <c r="AG72" i="18"/>
  <c r="AP72" i="18" s="1"/>
  <c r="W73" i="18"/>
  <c r="Z68" i="48"/>
  <c r="AE75" i="16"/>
  <c r="AF75" i="16"/>
  <c r="AO75" i="16" s="1"/>
  <c r="AG75" i="16"/>
  <c r="AP75" i="16" s="1"/>
  <c r="W76" i="16"/>
  <c r="W70" i="99"/>
  <c r="AG69" i="99"/>
  <c r="AP69" i="99" s="1"/>
  <c r="AF69" i="99"/>
  <c r="AO69" i="99" s="1"/>
  <c r="AE69" i="99"/>
  <c r="AR67" i="48"/>
  <c r="AH73" i="91"/>
  <c r="AQ73" i="91" s="1"/>
  <c r="Y67" i="102"/>
  <c r="X67" i="102"/>
  <c r="Z77" i="95"/>
  <c r="AR74" i="45"/>
  <c r="W68" i="94"/>
  <c r="AG67" i="94"/>
  <c r="AP67" i="94" s="1"/>
  <c r="AF67" i="94"/>
  <c r="AO67" i="94" s="1"/>
  <c r="AE67" i="94"/>
  <c r="Z70" i="42"/>
  <c r="Y76" i="13"/>
  <c r="X76" i="13"/>
  <c r="Y72" i="103"/>
  <c r="X72" i="103"/>
  <c r="Z72" i="103" s="1"/>
  <c r="AJ68" i="92"/>
  <c r="AK68" i="92"/>
  <c r="AT68" i="92" s="1"/>
  <c r="AJ32" i="92"/>
  <c r="AK32" i="92"/>
  <c r="AT32" i="92" s="1"/>
  <c r="AI72" i="55"/>
  <c r="AN72" i="55"/>
  <c r="AK67" i="92"/>
  <c r="AT67" i="92" s="1"/>
  <c r="AJ67" i="92"/>
  <c r="AJ37" i="92"/>
  <c r="AK37" i="92"/>
  <c r="AT37" i="92" s="1"/>
  <c r="AR66" i="85"/>
  <c r="AJ72" i="92"/>
  <c r="AK72" i="92"/>
  <c r="AT72" i="92" s="1"/>
  <c r="AJ54" i="92"/>
  <c r="AK54" i="92"/>
  <c r="AT54" i="92" s="1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K41" i="92"/>
  <c r="AT41" i="92" s="1"/>
  <c r="AJ41" i="92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J6" i="92"/>
  <c r="AK6" i="92"/>
  <c r="AT6" i="92" s="1"/>
  <c r="AH78" i="104"/>
  <c r="AQ78" i="104" s="1"/>
  <c r="AG76" i="96"/>
  <c r="AP76" i="96" s="1"/>
  <c r="W77" i="96"/>
  <c r="AF76" i="96"/>
  <c r="AO76" i="96" s="1"/>
  <c r="AE76" i="96"/>
  <c r="AR76" i="95"/>
  <c r="Z73" i="91"/>
  <c r="W71" i="90"/>
  <c r="AF70" i="90"/>
  <c r="AO70" i="90" s="1"/>
  <c r="AE70" i="90"/>
  <c r="AG70" i="90"/>
  <c r="AP70" i="90" s="1"/>
  <c r="Y76" i="100"/>
  <c r="X76" i="100"/>
  <c r="AI69" i="82"/>
  <c r="AN69" i="82"/>
  <c r="AJ74" i="92"/>
  <c r="AK74" i="92"/>
  <c r="AT74" i="92" s="1"/>
  <c r="AJ44" i="92"/>
  <c r="AK44" i="92"/>
  <c r="AT44" i="92" s="1"/>
  <c r="AJ7" i="92"/>
  <c r="AK7" i="92"/>
  <c r="AT7" i="92" s="1"/>
  <c r="AE72" i="11"/>
  <c r="AG72" i="11"/>
  <c r="AP72" i="11" s="1"/>
  <c r="W73" i="11"/>
  <c r="AF72" i="11"/>
  <c r="AO72" i="11" s="1"/>
  <c r="AI66" i="102"/>
  <c r="AN66" i="102"/>
  <c r="AI72" i="83"/>
  <c r="AN72" i="83"/>
  <c r="AE75" i="45"/>
  <c r="AF75" i="45"/>
  <c r="AO75" i="45" s="1"/>
  <c r="W76" i="45"/>
  <c r="AG75" i="45"/>
  <c r="AP75" i="45" s="1"/>
  <c r="AI72" i="10"/>
  <c r="AN72" i="10"/>
  <c r="AJ78" i="92"/>
  <c r="AK78" i="92"/>
  <c r="AT78" i="92" s="1"/>
  <c r="AJ43" i="92"/>
  <c r="AK43" i="92"/>
  <c r="AT43" i="92" s="1"/>
  <c r="AJ66" i="92"/>
  <c r="AK66" i="92"/>
  <c r="AT66" i="92" s="1"/>
  <c r="AK48" i="92"/>
  <c r="AT48" i="92" s="1"/>
  <c r="AJ48" i="92"/>
  <c r="AH69" i="43"/>
  <c r="AQ69" i="43" s="1"/>
  <c r="AJ75" i="92"/>
  <c r="AK75" i="92"/>
  <c r="AT75" i="92" s="1"/>
  <c r="AJ71" i="92"/>
  <c r="AK71" i="92"/>
  <c r="AT71" i="92" s="1"/>
  <c r="Z69" i="43"/>
  <c r="AJ76" i="92"/>
  <c r="AK76" i="92"/>
  <c r="AT76" i="92" s="1"/>
  <c r="AJ70" i="92"/>
  <c r="AK70" i="92"/>
  <c r="AT70" i="92" s="1"/>
  <c r="AJ64" i="92"/>
  <c r="AK64" i="92"/>
  <c r="AT64" i="92" s="1"/>
  <c r="AJ58" i="92"/>
  <c r="AK58" i="92"/>
  <c r="AT58" i="92" s="1"/>
  <c r="AK52" i="92"/>
  <c r="AT52" i="92" s="1"/>
  <c r="AJ52" i="92"/>
  <c r="AJ46" i="92"/>
  <c r="AK46" i="92"/>
  <c r="AT46" i="92" s="1"/>
  <c r="AJ40" i="92"/>
  <c r="AK40" i="92"/>
  <c r="AT40" i="92" s="1"/>
  <c r="AK34" i="92"/>
  <c r="AT34" i="92" s="1"/>
  <c r="AJ34" i="92"/>
  <c r="AK28" i="92"/>
  <c r="AT28" i="92" s="1"/>
  <c r="AJ28" i="92"/>
  <c r="AK22" i="92"/>
  <c r="AT22" i="92" s="1"/>
  <c r="AJ22" i="92"/>
  <c r="AJ16" i="92"/>
  <c r="AK16" i="92"/>
  <c r="AT16" i="92" s="1"/>
  <c r="AK9" i="92"/>
  <c r="AT9" i="92" s="1"/>
  <c r="AJ9" i="92"/>
  <c r="AK14" i="92"/>
  <c r="AT14" i="92" s="1"/>
  <c r="AJ14" i="92"/>
  <c r="Z78" i="104"/>
  <c r="AI72" i="41"/>
  <c r="AN72" i="41"/>
  <c r="AR72" i="91"/>
  <c r="AI72" i="49"/>
  <c r="AN72" i="49"/>
  <c r="Y73" i="55"/>
  <c r="X73" i="55"/>
  <c r="AR69" i="42"/>
  <c r="Y73" i="83"/>
  <c r="X73" i="83"/>
  <c r="W72" i="87"/>
  <c r="AF71" i="87"/>
  <c r="AO71" i="87" s="1"/>
  <c r="AE71" i="87"/>
  <c r="AG71" i="87"/>
  <c r="AP71" i="87" s="1"/>
  <c r="AF76" i="84"/>
  <c r="AO76" i="84" s="1"/>
  <c r="AG76" i="84"/>
  <c r="AP76" i="84" s="1"/>
  <c r="W77" i="84"/>
  <c r="AE76" i="84"/>
  <c r="AF76" i="51"/>
  <c r="AO76" i="51" s="1"/>
  <c r="W77" i="51"/>
  <c r="AG76" i="51"/>
  <c r="AP76" i="51" s="1"/>
  <c r="AE76" i="51"/>
  <c r="AE77" i="20"/>
  <c r="AN77" i="20" s="1"/>
  <c r="AF77" i="20"/>
  <c r="AO77" i="20" s="1"/>
  <c r="W78" i="20"/>
  <c r="AG77" i="20"/>
  <c r="AI75" i="100"/>
  <c r="AN75" i="100"/>
  <c r="AI71" i="103"/>
  <c r="AN71" i="103"/>
  <c r="AF70" i="82" l="1"/>
  <c r="AO70" i="82" s="1"/>
  <c r="AE70" i="82"/>
  <c r="W71" i="82"/>
  <c r="AG70" i="82"/>
  <c r="AP70" i="82" s="1"/>
  <c r="AI70" i="90"/>
  <c r="AN70" i="90"/>
  <c r="AI75" i="45"/>
  <c r="AN75" i="45"/>
  <c r="AH76" i="100"/>
  <c r="AQ76" i="100" s="1"/>
  <c r="AS53" i="92"/>
  <c r="AL53" i="92"/>
  <c r="AU53" i="92" s="1"/>
  <c r="AI67" i="94"/>
  <c r="AN67" i="94"/>
  <c r="AF77" i="95"/>
  <c r="AO77" i="95" s="1"/>
  <c r="W78" i="95"/>
  <c r="AE77" i="95"/>
  <c r="AG77" i="95"/>
  <c r="AP77" i="95" s="1"/>
  <c r="AI69" i="99"/>
  <c r="AN69" i="99"/>
  <c r="AS11" i="92"/>
  <c r="AL11" i="92"/>
  <c r="AU11" i="92" s="1"/>
  <c r="AS30" i="92"/>
  <c r="AL30" i="92"/>
  <c r="AU30" i="92" s="1"/>
  <c r="AS60" i="92"/>
  <c r="AL60" i="92"/>
  <c r="AU60" i="92" s="1"/>
  <c r="AS31" i="92"/>
  <c r="AL31" i="92"/>
  <c r="AU31" i="92" s="1"/>
  <c r="AR68" i="35"/>
  <c r="AS13" i="92"/>
  <c r="AL13" i="92"/>
  <c r="AU13" i="92" s="1"/>
  <c r="AI75" i="88"/>
  <c r="AP75" i="88"/>
  <c r="AS45" i="92"/>
  <c r="AL45" i="92"/>
  <c r="AU45" i="92" s="1"/>
  <c r="AS40" i="92"/>
  <c r="AL40" i="92"/>
  <c r="AU40" i="92" s="1"/>
  <c r="AS7" i="92"/>
  <c r="AL7" i="92"/>
  <c r="AU7" i="92" s="1"/>
  <c r="AI76" i="96"/>
  <c r="AN76" i="96"/>
  <c r="AS65" i="92"/>
  <c r="AL65" i="92"/>
  <c r="AU65" i="92" s="1"/>
  <c r="Y73" i="18"/>
  <c r="X73" i="18"/>
  <c r="AS61" i="92"/>
  <c r="AL61" i="92"/>
  <c r="AU61" i="92" s="1"/>
  <c r="AF73" i="10"/>
  <c r="AO73" i="10" s="1"/>
  <c r="W74" i="10"/>
  <c r="AE73" i="10"/>
  <c r="AG73" i="10"/>
  <c r="AP73" i="10" s="1"/>
  <c r="AE73" i="49"/>
  <c r="AF73" i="49"/>
  <c r="AO73" i="49" s="1"/>
  <c r="AG73" i="49"/>
  <c r="AP73" i="49" s="1"/>
  <c r="W74" i="49"/>
  <c r="AS12" i="92"/>
  <c r="AL12" i="92"/>
  <c r="AU12" i="92" s="1"/>
  <c r="AI66" i="50"/>
  <c r="AN66" i="50"/>
  <c r="AH70" i="82"/>
  <c r="AQ70" i="82" s="1"/>
  <c r="AI68" i="98"/>
  <c r="AN68" i="98"/>
  <c r="AS39" i="92"/>
  <c r="AL39" i="92"/>
  <c r="AU39" i="92" s="1"/>
  <c r="AH73" i="83"/>
  <c r="AQ73" i="83" s="1"/>
  <c r="AS64" i="92"/>
  <c r="AL64" i="92"/>
  <c r="AU64" i="92" s="1"/>
  <c r="AR72" i="10"/>
  <c r="Y73" i="11"/>
  <c r="X73" i="11"/>
  <c r="AS44" i="92"/>
  <c r="AL44" i="92"/>
  <c r="AU44" i="92" s="1"/>
  <c r="Z76" i="100"/>
  <c r="Y71" i="90"/>
  <c r="X71" i="90"/>
  <c r="Y77" i="96"/>
  <c r="Z77" i="96" s="1"/>
  <c r="X77" i="96"/>
  <c r="AS17" i="92"/>
  <c r="AL17" i="92"/>
  <c r="AU17" i="92" s="1"/>
  <c r="AS35" i="92"/>
  <c r="AL35" i="92"/>
  <c r="AU35" i="92" s="1"/>
  <c r="AS54" i="92"/>
  <c r="AL54" i="92"/>
  <c r="AU54" i="92" s="1"/>
  <c r="AS37" i="92"/>
  <c r="AL37" i="92"/>
  <c r="AU37" i="92" s="1"/>
  <c r="AS32" i="92"/>
  <c r="AL32" i="92"/>
  <c r="AU32" i="92" s="1"/>
  <c r="AH76" i="13"/>
  <c r="AQ76" i="13" s="1"/>
  <c r="AH67" i="102"/>
  <c r="AQ67" i="102" s="1"/>
  <c r="AI72" i="18"/>
  <c r="AN72" i="18"/>
  <c r="AS26" i="92"/>
  <c r="AL26" i="92"/>
  <c r="AU26" i="92" s="1"/>
  <c r="Y76" i="44"/>
  <c r="Z76" i="44" s="1"/>
  <c r="X76" i="44"/>
  <c r="AR79" i="92"/>
  <c r="AR81" i="92" s="1"/>
  <c r="AL79" i="92"/>
  <c r="AU79" i="92" s="1"/>
  <c r="AS8" i="92"/>
  <c r="AL8" i="92"/>
  <c r="AU8" i="92" s="1"/>
  <c r="AS27" i="92"/>
  <c r="AL27" i="92"/>
  <c r="AU27" i="92" s="1"/>
  <c r="AS63" i="92"/>
  <c r="AL63" i="92"/>
  <c r="AU63" i="92" s="1"/>
  <c r="AI76" i="51"/>
  <c r="AN76" i="51"/>
  <c r="AS58" i="92"/>
  <c r="AL58" i="92"/>
  <c r="AU58" i="92" s="1"/>
  <c r="AS78" i="92"/>
  <c r="AL78" i="92"/>
  <c r="AU78" i="92" s="1"/>
  <c r="AS47" i="92"/>
  <c r="AL47" i="92"/>
  <c r="AU47" i="92" s="1"/>
  <c r="AR72" i="55"/>
  <c r="AS57" i="92"/>
  <c r="AL57" i="92"/>
  <c r="AU57" i="92" s="1"/>
  <c r="AH73" i="55"/>
  <c r="AQ73" i="55" s="1"/>
  <c r="AS28" i="92"/>
  <c r="AL28" i="92"/>
  <c r="AU28" i="92" s="1"/>
  <c r="AE69" i="43"/>
  <c r="AG69" i="43"/>
  <c r="AP69" i="43" s="1"/>
  <c r="AF69" i="43"/>
  <c r="AO69" i="43" s="1"/>
  <c r="W70" i="43"/>
  <c r="AR71" i="103"/>
  <c r="Z73" i="83"/>
  <c r="AR72" i="41"/>
  <c r="AS34" i="92"/>
  <c r="AL34" i="92"/>
  <c r="AU34" i="92" s="1"/>
  <c r="AS52" i="92"/>
  <c r="AL52" i="92"/>
  <c r="AU52" i="92" s="1"/>
  <c r="AS71" i="92"/>
  <c r="AL71" i="92"/>
  <c r="AU71" i="92" s="1"/>
  <c r="AR72" i="83"/>
  <c r="AF73" i="91"/>
  <c r="AO73" i="91" s="1"/>
  <c r="AE73" i="91"/>
  <c r="AG73" i="91"/>
  <c r="AP73" i="91" s="1"/>
  <c r="W74" i="91"/>
  <c r="AS41" i="92"/>
  <c r="AL41" i="92"/>
  <c r="AU41" i="92" s="1"/>
  <c r="AS67" i="92"/>
  <c r="AL67" i="92"/>
  <c r="AU67" i="92" s="1"/>
  <c r="Z67" i="102"/>
  <c r="AI75" i="16"/>
  <c r="AN75" i="16"/>
  <c r="AS18" i="92"/>
  <c r="AL18" i="92"/>
  <c r="AU18" i="92" s="1"/>
  <c r="AS36" i="92"/>
  <c r="AL36" i="92"/>
  <c r="AU36" i="92" s="1"/>
  <c r="AS77" i="92"/>
  <c r="AL77" i="92"/>
  <c r="AU77" i="92" s="1"/>
  <c r="AF74" i="54"/>
  <c r="AO74" i="54" s="1"/>
  <c r="AE74" i="54"/>
  <c r="AG74" i="54"/>
  <c r="AP74" i="54" s="1"/>
  <c r="W75" i="54"/>
  <c r="AS19" i="92"/>
  <c r="AL19" i="92"/>
  <c r="AU19" i="92" s="1"/>
  <c r="AS55" i="92"/>
  <c r="AL55" i="92"/>
  <c r="AU55" i="92" s="1"/>
  <c r="AS38" i="92"/>
  <c r="AL38" i="92"/>
  <c r="AU38" i="92" s="1"/>
  <c r="Y76" i="88"/>
  <c r="X76" i="88"/>
  <c r="AS51" i="92"/>
  <c r="AL51" i="92"/>
  <c r="AU51" i="92" s="1"/>
  <c r="AS69" i="92"/>
  <c r="AL69" i="92"/>
  <c r="AU69" i="92" s="1"/>
  <c r="X77" i="84"/>
  <c r="Z77" i="84" s="1"/>
  <c r="Y77" i="84"/>
  <c r="AR69" i="82"/>
  <c r="AS29" i="92"/>
  <c r="AL29" i="92"/>
  <c r="AU29" i="92" s="1"/>
  <c r="W73" i="103"/>
  <c r="AF72" i="103"/>
  <c r="AO72" i="103" s="1"/>
  <c r="AG72" i="103"/>
  <c r="AP72" i="103" s="1"/>
  <c r="AE72" i="103"/>
  <c r="Y76" i="16"/>
  <c r="X76" i="16"/>
  <c r="AS50" i="92"/>
  <c r="AL50" i="92"/>
  <c r="AU50" i="92" s="1"/>
  <c r="Y77" i="51"/>
  <c r="X77" i="51"/>
  <c r="Z73" i="55"/>
  <c r="AS46" i="92"/>
  <c r="AL46" i="92"/>
  <c r="AU46" i="92" s="1"/>
  <c r="AS66" i="92"/>
  <c r="AL66" i="92"/>
  <c r="AU66" i="92" s="1"/>
  <c r="W79" i="104"/>
  <c r="AG78" i="104"/>
  <c r="AP78" i="104" s="1"/>
  <c r="AF78" i="104"/>
  <c r="AO78" i="104" s="1"/>
  <c r="AE78" i="104"/>
  <c r="AS16" i="92"/>
  <c r="AL16" i="92"/>
  <c r="AU16" i="92" s="1"/>
  <c r="AS70" i="92"/>
  <c r="AL70" i="92"/>
  <c r="AU70" i="92" s="1"/>
  <c r="AS43" i="92"/>
  <c r="AL43" i="92"/>
  <c r="AU43" i="92" s="1"/>
  <c r="AI72" i="11"/>
  <c r="AN72" i="11"/>
  <c r="AS74" i="92"/>
  <c r="AL74" i="92"/>
  <c r="AU74" i="92" s="1"/>
  <c r="AS6" i="92"/>
  <c r="AL6" i="92"/>
  <c r="AU6" i="92" s="1"/>
  <c r="AS23" i="92"/>
  <c r="AL23" i="92"/>
  <c r="AU23" i="92" s="1"/>
  <c r="AS59" i="92"/>
  <c r="AL59" i="92"/>
  <c r="AU59" i="92" s="1"/>
  <c r="AS72" i="92"/>
  <c r="AL72" i="92"/>
  <c r="AU72" i="92" s="1"/>
  <c r="AS68" i="92"/>
  <c r="AL68" i="92"/>
  <c r="AU68" i="92" s="1"/>
  <c r="Z76" i="13"/>
  <c r="Y68" i="94"/>
  <c r="X68" i="94"/>
  <c r="Y70" i="99"/>
  <c r="X70" i="99"/>
  <c r="AE68" i="48"/>
  <c r="AF68" i="48"/>
  <c r="AO68" i="48" s="1"/>
  <c r="AG68" i="48"/>
  <c r="AP68" i="48" s="1"/>
  <c r="W69" i="48"/>
  <c r="AS56" i="92"/>
  <c r="AL56" i="92"/>
  <c r="AU56" i="92" s="1"/>
  <c r="AL3" i="92"/>
  <c r="AU3" i="92" s="1"/>
  <c r="AS3" i="92"/>
  <c r="AR75" i="13"/>
  <c r="AH69" i="35"/>
  <c r="AQ69" i="35" s="1"/>
  <c r="AH73" i="41"/>
  <c r="AQ73" i="41" s="1"/>
  <c r="AS15" i="92"/>
  <c r="AL15" i="92"/>
  <c r="AU15" i="92" s="1"/>
  <c r="AS33" i="92"/>
  <c r="AL33" i="92"/>
  <c r="AU33" i="92" s="1"/>
  <c r="AS20" i="92"/>
  <c r="AL20" i="92"/>
  <c r="AU20" i="92" s="1"/>
  <c r="Y68" i="85"/>
  <c r="X68" i="85"/>
  <c r="AS76" i="92"/>
  <c r="AL76" i="92"/>
  <c r="AU76" i="92" s="1"/>
  <c r="AI77" i="20"/>
  <c r="AP77" i="20"/>
  <c r="Y72" i="87"/>
  <c r="X72" i="87"/>
  <c r="Z72" i="87" s="1"/>
  <c r="AS9" i="92"/>
  <c r="AL9" i="92"/>
  <c r="AU9" i="92" s="1"/>
  <c r="Y78" i="20"/>
  <c r="X78" i="20"/>
  <c r="AR75" i="100"/>
  <c r="AI76" i="84"/>
  <c r="AN76" i="84"/>
  <c r="AI71" i="87"/>
  <c r="AN71" i="87"/>
  <c r="AR72" i="49"/>
  <c r="AS14" i="92"/>
  <c r="AL14" i="92"/>
  <c r="AU14" i="92" s="1"/>
  <c r="AS22" i="92"/>
  <c r="AL22" i="92"/>
  <c r="AU22" i="92" s="1"/>
  <c r="AS75" i="92"/>
  <c r="AL75" i="92"/>
  <c r="AU75" i="92" s="1"/>
  <c r="AS48" i="92"/>
  <c r="AL48" i="92"/>
  <c r="AU48" i="92" s="1"/>
  <c r="Y76" i="45"/>
  <c r="X76" i="45"/>
  <c r="AR66" i="102"/>
  <c r="AS10" i="92"/>
  <c r="AL10" i="92"/>
  <c r="AU10" i="92" s="1"/>
  <c r="AH72" i="103"/>
  <c r="AQ72" i="103" s="1"/>
  <c r="W71" i="42"/>
  <c r="AE70" i="42"/>
  <c r="AF70" i="42"/>
  <c r="AO70" i="42" s="1"/>
  <c r="AG70" i="42"/>
  <c r="AP70" i="42" s="1"/>
  <c r="AS5" i="92"/>
  <c r="AL5" i="92"/>
  <c r="AU5" i="92" s="1"/>
  <c r="AS24" i="92"/>
  <c r="AL24" i="92"/>
  <c r="AU24" i="92" s="1"/>
  <c r="AS42" i="92"/>
  <c r="AL42" i="92"/>
  <c r="AU42" i="92" s="1"/>
  <c r="AS49" i="92"/>
  <c r="AL49" i="92"/>
  <c r="AU49" i="92" s="1"/>
  <c r="AH73" i="10"/>
  <c r="AQ73" i="10" s="1"/>
  <c r="AI75" i="44"/>
  <c r="AN75" i="44"/>
  <c r="AH73" i="49"/>
  <c r="AQ73" i="49" s="1"/>
  <c r="AJ4" i="92"/>
  <c r="AK4" i="92"/>
  <c r="AT4" i="92" s="1"/>
  <c r="AT81" i="92" s="1"/>
  <c r="AS25" i="92"/>
  <c r="AL25" i="92"/>
  <c r="AU25" i="92" s="1"/>
  <c r="AS73" i="92"/>
  <c r="AL73" i="92"/>
  <c r="AU73" i="92" s="1"/>
  <c r="Y67" i="50"/>
  <c r="X67" i="50"/>
  <c r="Z67" i="50" s="1"/>
  <c r="AS62" i="92"/>
  <c r="AL62" i="92"/>
  <c r="AU62" i="92" s="1"/>
  <c r="Z69" i="35"/>
  <c r="Y69" i="98"/>
  <c r="X69" i="98"/>
  <c r="Z69" i="98" s="1"/>
  <c r="Z73" i="41"/>
  <c r="AS21" i="92"/>
  <c r="AL21" i="92"/>
  <c r="AU21" i="92" s="1"/>
  <c r="AI67" i="85"/>
  <c r="AN67" i="85"/>
  <c r="AF72" i="87" l="1"/>
  <c r="AO72" i="87" s="1"/>
  <c r="AE72" i="87"/>
  <c r="W73" i="87"/>
  <c r="AG72" i="87"/>
  <c r="AP72" i="87" s="1"/>
  <c r="AG77" i="96"/>
  <c r="AP77" i="96" s="1"/>
  <c r="AF77" i="96"/>
  <c r="AO77" i="96" s="1"/>
  <c r="W78" i="96"/>
  <c r="AE77" i="96"/>
  <c r="AI68" i="48"/>
  <c r="AN68" i="48"/>
  <c r="X75" i="54"/>
  <c r="Z75" i="54" s="1"/>
  <c r="Y75" i="54"/>
  <c r="AR69" i="99"/>
  <c r="AL4" i="92"/>
  <c r="AU4" i="92" s="1"/>
  <c r="AU81" i="92" s="1"/>
  <c r="C11" i="92" s="1"/>
  <c r="F36" i="57" s="1"/>
  <c r="AS4" i="92"/>
  <c r="AS81" i="92" s="1"/>
  <c r="AH68" i="85"/>
  <c r="AQ68" i="85" s="1"/>
  <c r="AH70" i="99"/>
  <c r="AQ70" i="99" s="1"/>
  <c r="W77" i="13"/>
  <c r="AG76" i="13"/>
  <c r="AP76" i="13" s="1"/>
  <c r="AE76" i="13"/>
  <c r="AF76" i="13"/>
  <c r="AO76" i="13" s="1"/>
  <c r="AF73" i="55"/>
  <c r="AO73" i="55" s="1"/>
  <c r="AE73" i="55"/>
  <c r="AG73" i="55"/>
  <c r="AP73" i="55" s="1"/>
  <c r="W74" i="55"/>
  <c r="AH76" i="16"/>
  <c r="AQ76" i="16" s="1"/>
  <c r="W78" i="84"/>
  <c r="AF77" i="84"/>
  <c r="AO77" i="84" s="1"/>
  <c r="AG77" i="84"/>
  <c r="AP77" i="84" s="1"/>
  <c r="AE77" i="84"/>
  <c r="AH76" i="44"/>
  <c r="AQ76" i="44" s="1"/>
  <c r="AR72" i="18"/>
  <c r="AH71" i="90"/>
  <c r="AQ71" i="90" s="1"/>
  <c r="AH73" i="11"/>
  <c r="AQ73" i="11" s="1"/>
  <c r="AR67" i="94"/>
  <c r="AH76" i="45"/>
  <c r="AQ76" i="45" s="1"/>
  <c r="AH72" i="87"/>
  <c r="AQ72" i="87" s="1"/>
  <c r="Y74" i="91"/>
  <c r="X74" i="91"/>
  <c r="AI73" i="49"/>
  <c r="AN73" i="49"/>
  <c r="Z70" i="99"/>
  <c r="Y79" i="104"/>
  <c r="X79" i="104"/>
  <c r="AH77" i="51"/>
  <c r="AQ77" i="51" s="1"/>
  <c r="Z76" i="16"/>
  <c r="Y73" i="103"/>
  <c r="X73" i="103"/>
  <c r="AH76" i="88"/>
  <c r="AQ76" i="88" s="1"/>
  <c r="AI74" i="54"/>
  <c r="AN74" i="54"/>
  <c r="AI73" i="91"/>
  <c r="AN73" i="91"/>
  <c r="AF73" i="83"/>
  <c r="AO73" i="83" s="1"/>
  <c r="AE73" i="83"/>
  <c r="AG73" i="83"/>
  <c r="AP73" i="83" s="1"/>
  <c r="W74" i="83"/>
  <c r="AG76" i="44"/>
  <c r="AP76" i="44" s="1"/>
  <c r="AE76" i="44"/>
  <c r="W77" i="44"/>
  <c r="AF76" i="44"/>
  <c r="AO76" i="44" s="1"/>
  <c r="Z71" i="90"/>
  <c r="Z73" i="11"/>
  <c r="AH73" i="18"/>
  <c r="AQ73" i="18" s="1"/>
  <c r="AR76" i="96"/>
  <c r="AF69" i="98"/>
  <c r="AO69" i="98" s="1"/>
  <c r="AE69" i="98"/>
  <c r="W70" i="98"/>
  <c r="AG69" i="98"/>
  <c r="AP69" i="98" s="1"/>
  <c r="AI70" i="42"/>
  <c r="AN70" i="42"/>
  <c r="Y69" i="48"/>
  <c r="X69" i="48"/>
  <c r="Z69" i="48" s="1"/>
  <c r="AR72" i="11"/>
  <c r="Z77" i="51"/>
  <c r="AH77" i="84"/>
  <c r="AQ77" i="84" s="1"/>
  <c r="Z76" i="88"/>
  <c r="AI69" i="43"/>
  <c r="AN69" i="43"/>
  <c r="Y74" i="49"/>
  <c r="X74" i="49"/>
  <c r="AI73" i="10"/>
  <c r="AN73" i="10"/>
  <c r="Z73" i="18"/>
  <c r="AI77" i="95"/>
  <c r="AN77" i="95"/>
  <c r="Y71" i="82"/>
  <c r="X71" i="82"/>
  <c r="Y70" i="43"/>
  <c r="X70" i="43"/>
  <c r="AR70" i="90"/>
  <c r="AH78" i="20"/>
  <c r="AQ78" i="20" s="1"/>
  <c r="W70" i="35"/>
  <c r="AE69" i="35"/>
  <c r="AG69" i="35"/>
  <c r="AP69" i="35" s="1"/>
  <c r="AF69" i="35"/>
  <c r="AO69" i="35" s="1"/>
  <c r="Y71" i="42"/>
  <c r="X71" i="42"/>
  <c r="Z78" i="20"/>
  <c r="Z68" i="85"/>
  <c r="AR76" i="84"/>
  <c r="AR77" i="20"/>
  <c r="AH68" i="94"/>
  <c r="AQ68" i="94" s="1"/>
  <c r="AR76" i="51"/>
  <c r="AH77" i="96"/>
  <c r="AQ77" i="96" s="1"/>
  <c r="W77" i="100"/>
  <c r="AG76" i="100"/>
  <c r="AP76" i="100" s="1"/>
  <c r="AE76" i="100"/>
  <c r="AF76" i="100"/>
  <c r="AO76" i="100" s="1"/>
  <c r="AR68" i="98"/>
  <c r="Y74" i="10"/>
  <c r="X74" i="10"/>
  <c r="AR75" i="88"/>
  <c r="Y78" i="95"/>
  <c r="X78" i="95"/>
  <c r="Z78" i="95" s="1"/>
  <c r="AR75" i="45"/>
  <c r="AI70" i="82"/>
  <c r="AR70" i="82" s="1"/>
  <c r="AN70" i="82"/>
  <c r="AF67" i="50"/>
  <c r="AO67" i="50" s="1"/>
  <c r="AG67" i="50"/>
  <c r="AP67" i="50" s="1"/>
  <c r="W68" i="50"/>
  <c r="AE67" i="50"/>
  <c r="W68" i="102"/>
  <c r="AE67" i="102"/>
  <c r="AF67" i="102"/>
  <c r="AO67" i="102" s="1"/>
  <c r="AG67" i="102"/>
  <c r="AP67" i="102" s="1"/>
  <c r="AR67" i="85"/>
  <c r="Z76" i="45"/>
  <c r="AR75" i="44"/>
  <c r="AR71" i="87"/>
  <c r="AE73" i="41"/>
  <c r="AG73" i="41"/>
  <c r="AP73" i="41" s="1"/>
  <c r="AF73" i="41"/>
  <c r="AO73" i="41" s="1"/>
  <c r="W74" i="41"/>
  <c r="AH69" i="98"/>
  <c r="AQ69" i="98" s="1"/>
  <c r="AH67" i="50"/>
  <c r="AQ67" i="50" s="1"/>
  <c r="Z68" i="94"/>
  <c r="AI78" i="104"/>
  <c r="AN78" i="104"/>
  <c r="AI72" i="103"/>
  <c r="AN72" i="103"/>
  <c r="AR75" i="16"/>
  <c r="AR66" i="50"/>
  <c r="Z70" i="43" l="1"/>
  <c r="Z73" i="103"/>
  <c r="AF73" i="103" s="1"/>
  <c r="AO73" i="103" s="1"/>
  <c r="AG70" i="43"/>
  <c r="AP70" i="43" s="1"/>
  <c r="AE70" i="43"/>
  <c r="W71" i="43"/>
  <c r="AF70" i="43"/>
  <c r="AO70" i="43" s="1"/>
  <c r="W74" i="103"/>
  <c r="AE73" i="103"/>
  <c r="AG73" i="103"/>
  <c r="AP73" i="103" s="1"/>
  <c r="AI67" i="102"/>
  <c r="AN67" i="102"/>
  <c r="AI73" i="55"/>
  <c r="AN73" i="55"/>
  <c r="Y77" i="13"/>
  <c r="X77" i="13"/>
  <c r="Y77" i="100"/>
  <c r="X77" i="100"/>
  <c r="AH71" i="42"/>
  <c r="AQ71" i="42" s="1"/>
  <c r="AI69" i="35"/>
  <c r="AN69" i="35"/>
  <c r="AH71" i="82"/>
  <c r="AQ71" i="82" s="1"/>
  <c r="AR69" i="43"/>
  <c r="AI69" i="98"/>
  <c r="AN69" i="98"/>
  <c r="AR74" i="54"/>
  <c r="AR68" i="48"/>
  <c r="AF69" i="48"/>
  <c r="AO69" i="48" s="1"/>
  <c r="AG69" i="48"/>
  <c r="AP69" i="48" s="1"/>
  <c r="W70" i="48"/>
  <c r="AE69" i="48"/>
  <c r="Y70" i="35"/>
  <c r="Z70" i="35"/>
  <c r="X70" i="35"/>
  <c r="AR73" i="10"/>
  <c r="W77" i="88"/>
  <c r="AE76" i="88"/>
  <c r="AG76" i="88"/>
  <c r="AP76" i="88" s="1"/>
  <c r="AF76" i="88"/>
  <c r="AO76" i="88" s="1"/>
  <c r="AE77" i="51"/>
  <c r="W78" i="51"/>
  <c r="AG77" i="51"/>
  <c r="AP77" i="51" s="1"/>
  <c r="AF77" i="51"/>
  <c r="AO77" i="51" s="1"/>
  <c r="Y77" i="44"/>
  <c r="X77" i="44"/>
  <c r="AI73" i="83"/>
  <c r="AN73" i="83"/>
  <c r="AR73" i="49"/>
  <c r="AE78" i="95"/>
  <c r="W79" i="95"/>
  <c r="AG78" i="95"/>
  <c r="AP78" i="95" s="1"/>
  <c r="AF78" i="95"/>
  <c r="AO78" i="95" s="1"/>
  <c r="W74" i="18"/>
  <c r="AE73" i="18"/>
  <c r="AG73" i="18"/>
  <c r="AP73" i="18" s="1"/>
  <c r="AF73" i="18"/>
  <c r="AO73" i="18" s="1"/>
  <c r="AF70" i="99"/>
  <c r="AO70" i="99" s="1"/>
  <c r="AE70" i="99"/>
  <c r="AG70" i="99"/>
  <c r="AP70" i="99" s="1"/>
  <c r="W71" i="99"/>
  <c r="Z71" i="82"/>
  <c r="AR78" i="104"/>
  <c r="AI67" i="50"/>
  <c r="AN67" i="50"/>
  <c r="AH74" i="49"/>
  <c r="AQ74" i="49" s="1"/>
  <c r="AR70" i="42"/>
  <c r="AI76" i="44"/>
  <c r="AN76" i="44"/>
  <c r="AF76" i="16"/>
  <c r="AO76" i="16" s="1"/>
  <c r="AG76" i="16"/>
  <c r="AP76" i="16" s="1"/>
  <c r="AE76" i="16"/>
  <c r="W77" i="16"/>
  <c r="AH79" i="104"/>
  <c r="AQ79" i="104" s="1"/>
  <c r="AQ81" i="104" s="1"/>
  <c r="AZ3" i="104"/>
  <c r="AX12" i="104" s="1"/>
  <c r="S12" i="104" s="1"/>
  <c r="AC12" i="104" s="1"/>
  <c r="AB13" i="104" s="1"/>
  <c r="AX10" i="104"/>
  <c r="S10" i="104" s="1"/>
  <c r="AC10" i="104" s="1"/>
  <c r="AB11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5" i="104"/>
  <c r="S75" i="104" s="1"/>
  <c r="AC75" i="104" s="1"/>
  <c r="AB76" i="104" s="1"/>
  <c r="AX77" i="104"/>
  <c r="S77" i="104" s="1"/>
  <c r="AC77" i="104" s="1"/>
  <c r="AB78" i="104" s="1"/>
  <c r="AX76" i="104"/>
  <c r="S76" i="104" s="1"/>
  <c r="AC76" i="104" s="1"/>
  <c r="AB77" i="104" s="1"/>
  <c r="AX74" i="104"/>
  <c r="S74" i="104" s="1"/>
  <c r="AC74" i="104" s="1"/>
  <c r="AB75" i="104" s="1"/>
  <c r="AX78" i="104"/>
  <c r="S78" i="104" s="1"/>
  <c r="AC78" i="104" s="1"/>
  <c r="AB79" i="104" s="1"/>
  <c r="AH74" i="91"/>
  <c r="AQ74" i="91" s="1"/>
  <c r="Y78" i="84"/>
  <c r="X78" i="84"/>
  <c r="Z78" i="84" s="1"/>
  <c r="AE75" i="54"/>
  <c r="W76" i="54"/>
  <c r="AG75" i="54"/>
  <c r="AP75" i="54" s="1"/>
  <c r="AF75" i="54"/>
  <c r="AO75" i="54" s="1"/>
  <c r="AI77" i="96"/>
  <c r="AN77" i="96"/>
  <c r="Y73" i="87"/>
  <c r="X73" i="87"/>
  <c r="AF76" i="45"/>
  <c r="AO76" i="45" s="1"/>
  <c r="W77" i="45"/>
  <c r="AE76" i="45"/>
  <c r="AG76" i="45"/>
  <c r="AP76" i="45" s="1"/>
  <c r="AG78" i="20"/>
  <c r="AP78" i="20" s="1"/>
  <c r="AE78" i="20"/>
  <c r="W79" i="20"/>
  <c r="AF78" i="20"/>
  <c r="AO78" i="20" s="1"/>
  <c r="Y70" i="98"/>
  <c r="X70" i="98"/>
  <c r="Y74" i="83"/>
  <c r="Z74" i="83" s="1"/>
  <c r="X74" i="83"/>
  <c r="AH73" i="103"/>
  <c r="AQ73" i="103" s="1"/>
  <c r="AI77" i="84"/>
  <c r="AN77" i="84"/>
  <c r="AG68" i="94"/>
  <c r="AP68" i="94" s="1"/>
  <c r="W69" i="94"/>
  <c r="AE68" i="94"/>
  <c r="AF68" i="94"/>
  <c r="AO68" i="94" s="1"/>
  <c r="Y74" i="41"/>
  <c r="X74" i="41"/>
  <c r="Y68" i="50"/>
  <c r="Z68" i="50" s="1"/>
  <c r="X68" i="50"/>
  <c r="AH74" i="10"/>
  <c r="AQ74" i="10" s="1"/>
  <c r="AH70" i="43"/>
  <c r="AQ70" i="43" s="1"/>
  <c r="Z74" i="49"/>
  <c r="AE73" i="11"/>
  <c r="W74" i="11"/>
  <c r="AG73" i="11"/>
  <c r="AP73" i="11" s="1"/>
  <c r="AF73" i="11"/>
  <c r="AO73" i="11" s="1"/>
  <c r="Z79" i="104"/>
  <c r="Z74" i="91"/>
  <c r="Y74" i="55"/>
  <c r="X74" i="55"/>
  <c r="AI76" i="13"/>
  <c r="AN76" i="13"/>
  <c r="Y78" i="96"/>
  <c r="X78" i="96"/>
  <c r="AI72" i="87"/>
  <c r="AN72" i="87"/>
  <c r="AR72" i="103"/>
  <c r="AI73" i="41"/>
  <c r="AN73" i="41"/>
  <c r="Y68" i="102"/>
  <c r="X68" i="102"/>
  <c r="Z68" i="102" s="1"/>
  <c r="Z71" i="42"/>
  <c r="AH78" i="95"/>
  <c r="AQ78" i="95" s="1"/>
  <c r="Z74" i="10"/>
  <c r="AI76" i="100"/>
  <c r="AN76" i="100"/>
  <c r="W69" i="85"/>
  <c r="AF68" i="85"/>
  <c r="AO68" i="85" s="1"/>
  <c r="AE68" i="85"/>
  <c r="AG68" i="85"/>
  <c r="AP68" i="85" s="1"/>
  <c r="AR77" i="95"/>
  <c r="AH69" i="48"/>
  <c r="AQ69" i="48" s="1"/>
  <c r="AG71" i="90"/>
  <c r="AP71" i="90" s="1"/>
  <c r="AF71" i="90"/>
  <c r="AO71" i="90" s="1"/>
  <c r="W72" i="90"/>
  <c r="AE71" i="90"/>
  <c r="AR73" i="91"/>
  <c r="AH75" i="54"/>
  <c r="AQ75" i="54" s="1"/>
  <c r="AX13" i="104" l="1"/>
  <c r="S13" i="104" s="1"/>
  <c r="AC13" i="104" s="1"/>
  <c r="AB14" i="104" s="1"/>
  <c r="AX6" i="104"/>
  <c r="S6" i="104" s="1"/>
  <c r="AC6" i="104" s="1"/>
  <c r="AB7" i="104" s="1"/>
  <c r="Z74" i="55"/>
  <c r="AX11" i="104"/>
  <c r="S11" i="104" s="1"/>
  <c r="AC11" i="104" s="1"/>
  <c r="AB12" i="104" s="1"/>
  <c r="AX5" i="104"/>
  <c r="S5" i="104" s="1"/>
  <c r="AC5" i="104" s="1"/>
  <c r="AB6" i="104" s="1"/>
  <c r="AK6" i="104" s="1"/>
  <c r="AT6" i="104" s="1"/>
  <c r="Z77" i="100"/>
  <c r="AX9" i="104"/>
  <c r="S9" i="104" s="1"/>
  <c r="AC9" i="104" s="1"/>
  <c r="AB10" i="104" s="1"/>
  <c r="AX4" i="104"/>
  <c r="S4" i="104" s="1"/>
  <c r="AC4" i="104" s="1"/>
  <c r="AB5" i="104" s="1"/>
  <c r="AX15" i="104"/>
  <c r="S15" i="104" s="1"/>
  <c r="AC15" i="104" s="1"/>
  <c r="AB16" i="104" s="1"/>
  <c r="AX8" i="104"/>
  <c r="S8" i="104" s="1"/>
  <c r="AC8" i="104" s="1"/>
  <c r="AB9" i="104" s="1"/>
  <c r="AX3" i="104"/>
  <c r="S3" i="104" s="1"/>
  <c r="AC3" i="104" s="1"/>
  <c r="AJ3" i="104" s="1"/>
  <c r="AX14" i="104"/>
  <c r="S14" i="104" s="1"/>
  <c r="AC14" i="104" s="1"/>
  <c r="AB15" i="104" s="1"/>
  <c r="AX7" i="104"/>
  <c r="S7" i="104" s="1"/>
  <c r="AC7" i="104" s="1"/>
  <c r="AB8" i="104" s="1"/>
  <c r="AG77" i="100"/>
  <c r="AP77" i="100" s="1"/>
  <c r="W78" i="100"/>
  <c r="AF77" i="100"/>
  <c r="AO77" i="100" s="1"/>
  <c r="AE77" i="100"/>
  <c r="AE74" i="55"/>
  <c r="W75" i="55"/>
  <c r="AG74" i="55"/>
  <c r="AP74" i="55" s="1"/>
  <c r="AF74" i="55"/>
  <c r="AO74" i="55" s="1"/>
  <c r="AG68" i="102"/>
  <c r="AP68" i="102" s="1"/>
  <c r="AF68" i="102"/>
  <c r="AO68" i="102" s="1"/>
  <c r="AE68" i="102"/>
  <c r="W69" i="102"/>
  <c r="Y72" i="90"/>
  <c r="X72" i="90"/>
  <c r="AR76" i="13"/>
  <c r="AI68" i="94"/>
  <c r="AN68" i="94"/>
  <c r="Y79" i="20"/>
  <c r="Z79" i="20"/>
  <c r="X79" i="20"/>
  <c r="Y77" i="45"/>
  <c r="X77" i="45"/>
  <c r="AR77" i="96"/>
  <c r="AH78" i="84"/>
  <c r="AQ78" i="84" s="1"/>
  <c r="AK76" i="104"/>
  <c r="AT76" i="104" s="1"/>
  <c r="AJ76" i="104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K45" i="104"/>
  <c r="AT45" i="104" s="1"/>
  <c r="AJ45" i="104"/>
  <c r="AJ39" i="104"/>
  <c r="AK39" i="104"/>
  <c r="AT39" i="104" s="1"/>
  <c r="AJ33" i="104"/>
  <c r="AK33" i="104"/>
  <c r="AT33" i="104" s="1"/>
  <c r="AJ27" i="104"/>
  <c r="AK27" i="104"/>
  <c r="AT27" i="104" s="1"/>
  <c r="AJ21" i="104"/>
  <c r="AK21" i="104"/>
  <c r="AT21" i="104" s="1"/>
  <c r="AJ15" i="104"/>
  <c r="AK15" i="104"/>
  <c r="AT15" i="104" s="1"/>
  <c r="AK8" i="104"/>
  <c r="AT8" i="104" s="1"/>
  <c r="AJ8" i="104"/>
  <c r="AH70" i="35"/>
  <c r="AQ70" i="35" s="1"/>
  <c r="Y69" i="85"/>
  <c r="X69" i="85"/>
  <c r="Z69" i="85" s="1"/>
  <c r="AR72" i="87"/>
  <c r="AH74" i="41"/>
  <c r="AQ74" i="41" s="1"/>
  <c r="Y69" i="94"/>
  <c r="X69" i="94"/>
  <c r="AH70" i="98"/>
  <c r="AQ70" i="98" s="1"/>
  <c r="AI78" i="20"/>
  <c r="AN78" i="20"/>
  <c r="W79" i="84"/>
  <c r="AG78" i="84"/>
  <c r="AP78" i="84" s="1"/>
  <c r="AE78" i="84"/>
  <c r="AF78" i="84"/>
  <c r="AO78" i="84" s="1"/>
  <c r="AJ74" i="104"/>
  <c r="AK74" i="104"/>
  <c r="AT74" i="104" s="1"/>
  <c r="AK68" i="104"/>
  <c r="AT68" i="104" s="1"/>
  <c r="AJ68" i="104"/>
  <c r="AK62" i="104"/>
  <c r="AT62" i="104" s="1"/>
  <c r="AJ62" i="104"/>
  <c r="AJ56" i="104"/>
  <c r="AK56" i="104"/>
  <c r="AT56" i="104" s="1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J26" i="104"/>
  <c r="AK26" i="104"/>
  <c r="AT26" i="104" s="1"/>
  <c r="AK20" i="104"/>
  <c r="AT20" i="104" s="1"/>
  <c r="AJ20" i="104"/>
  <c r="AK14" i="104"/>
  <c r="AT14" i="104" s="1"/>
  <c r="AJ14" i="104"/>
  <c r="AK7" i="104"/>
  <c r="AT7" i="104" s="1"/>
  <c r="AJ7" i="104"/>
  <c r="AR76" i="44"/>
  <c r="AE71" i="82"/>
  <c r="AG71" i="82"/>
  <c r="AP71" i="82" s="1"/>
  <c r="AF71" i="82"/>
  <c r="AO71" i="82" s="1"/>
  <c r="W72" i="82"/>
  <c r="W71" i="35"/>
  <c r="AF70" i="35"/>
  <c r="AO70" i="35" s="1"/>
  <c r="AG70" i="35"/>
  <c r="AP70" i="35" s="1"/>
  <c r="AE70" i="35"/>
  <c r="AR69" i="98"/>
  <c r="AH77" i="13"/>
  <c r="AQ77" i="13" s="1"/>
  <c r="AR67" i="102"/>
  <c r="AH78" i="96"/>
  <c r="AQ78" i="96" s="1"/>
  <c r="Z74" i="41"/>
  <c r="Z70" i="98"/>
  <c r="AH73" i="87"/>
  <c r="AQ73" i="87" s="1"/>
  <c r="AJ73" i="104"/>
  <c r="AK73" i="104"/>
  <c r="AT73" i="104" s="1"/>
  <c r="AJ67" i="104"/>
  <c r="AK67" i="104"/>
  <c r="AT67" i="104" s="1"/>
  <c r="AJ61" i="104"/>
  <c r="AK61" i="104"/>
  <c r="AT61" i="104" s="1"/>
  <c r="AK55" i="104"/>
  <c r="AT55" i="104" s="1"/>
  <c r="AJ55" i="104"/>
  <c r="AJ49" i="104"/>
  <c r="AK49" i="104"/>
  <c r="AT49" i="104" s="1"/>
  <c r="AK43" i="104"/>
  <c r="AT43" i="104" s="1"/>
  <c r="AJ43" i="104"/>
  <c r="AJ37" i="104"/>
  <c r="AK37" i="104"/>
  <c r="AT37" i="104" s="1"/>
  <c r="AK31" i="104"/>
  <c r="AT31" i="104" s="1"/>
  <c r="AJ31" i="104"/>
  <c r="AJ25" i="104"/>
  <c r="AK25" i="104"/>
  <c r="AT25" i="104" s="1"/>
  <c r="AK19" i="104"/>
  <c r="AT19" i="104" s="1"/>
  <c r="AJ19" i="104"/>
  <c r="AK12" i="104"/>
  <c r="AT12" i="104" s="1"/>
  <c r="AJ12" i="104"/>
  <c r="Y77" i="16"/>
  <c r="X77" i="16"/>
  <c r="Z77" i="16" s="1"/>
  <c r="AR73" i="83"/>
  <c r="AI76" i="88"/>
  <c r="AN76" i="88"/>
  <c r="AH74" i="55"/>
  <c r="AQ74" i="55" s="1"/>
  <c r="AR76" i="100"/>
  <c r="AR73" i="41"/>
  <c r="Z78" i="96"/>
  <c r="X74" i="11"/>
  <c r="Y74" i="11"/>
  <c r="Z74" i="11"/>
  <c r="Z73" i="87"/>
  <c r="AK75" i="104"/>
  <c r="AT75" i="104" s="1"/>
  <c r="AJ75" i="104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J48" i="104"/>
  <c r="AK48" i="104"/>
  <c r="AT48" i="104" s="1"/>
  <c r="AJ42" i="104"/>
  <c r="AK42" i="104"/>
  <c r="AT42" i="104" s="1"/>
  <c r="AK36" i="104"/>
  <c r="AT36" i="104" s="1"/>
  <c r="AJ36" i="104"/>
  <c r="AJ30" i="104"/>
  <c r="AK30" i="104"/>
  <c r="AT30" i="104" s="1"/>
  <c r="AJ24" i="104"/>
  <c r="AK24" i="104"/>
  <c r="AT24" i="104" s="1"/>
  <c r="AK18" i="104"/>
  <c r="AT18" i="104" s="1"/>
  <c r="AJ18" i="104"/>
  <c r="AJ11" i="104"/>
  <c r="AK11" i="104"/>
  <c r="AT11" i="104" s="1"/>
  <c r="AK13" i="104"/>
  <c r="AT13" i="104" s="1"/>
  <c r="AJ13" i="104"/>
  <c r="AI76" i="16"/>
  <c r="AN76" i="16"/>
  <c r="Y71" i="99"/>
  <c r="X71" i="99"/>
  <c r="Z71" i="99" s="1"/>
  <c r="Y79" i="95"/>
  <c r="X79" i="95"/>
  <c r="AH77" i="44"/>
  <c r="AQ77" i="44" s="1"/>
  <c r="Y78" i="51"/>
  <c r="X78" i="51"/>
  <c r="Y77" i="88"/>
  <c r="Z77" i="88"/>
  <c r="X77" i="88"/>
  <c r="Z77" i="13"/>
  <c r="X71" i="43"/>
  <c r="Z71" i="43" s="1"/>
  <c r="Y71" i="43"/>
  <c r="AI71" i="90"/>
  <c r="AN71" i="90"/>
  <c r="AG74" i="10"/>
  <c r="AP74" i="10" s="1"/>
  <c r="AF74" i="10"/>
  <c r="AO74" i="10" s="1"/>
  <c r="W75" i="10"/>
  <c r="AE74" i="10"/>
  <c r="AF71" i="42"/>
  <c r="AO71" i="42" s="1"/>
  <c r="AG71" i="42"/>
  <c r="AP71" i="42" s="1"/>
  <c r="AE71" i="42"/>
  <c r="W72" i="42"/>
  <c r="AE74" i="91"/>
  <c r="AG74" i="91"/>
  <c r="AP74" i="91" s="1"/>
  <c r="W75" i="91"/>
  <c r="AF74" i="91"/>
  <c r="AO74" i="91" s="1"/>
  <c r="AI73" i="11"/>
  <c r="AN73" i="11"/>
  <c r="AH68" i="50"/>
  <c r="AQ68" i="50" s="1"/>
  <c r="AR77" i="84"/>
  <c r="AH74" i="83"/>
  <c r="AQ74" i="83" s="1"/>
  <c r="Y76" i="54"/>
  <c r="X76" i="54"/>
  <c r="AJ77" i="104"/>
  <c r="AK77" i="104"/>
  <c r="AT77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K41" i="104"/>
  <c r="AT41" i="104" s="1"/>
  <c r="AJ41" i="104"/>
  <c r="AK35" i="104"/>
  <c r="AT35" i="104" s="1"/>
  <c r="AJ35" i="104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K5" i="104"/>
  <c r="AT5" i="104" s="1"/>
  <c r="AR67" i="50"/>
  <c r="AI73" i="18"/>
  <c r="AN73" i="18"/>
  <c r="AI78" i="95"/>
  <c r="AN78" i="95"/>
  <c r="Z77" i="44"/>
  <c r="AI77" i="51"/>
  <c r="AN77" i="51"/>
  <c r="AI69" i="48"/>
  <c r="AN69" i="48"/>
  <c r="AR69" i="35"/>
  <c r="AH77" i="100"/>
  <c r="AQ77" i="100" s="1"/>
  <c r="AI73" i="103"/>
  <c r="AN73" i="103"/>
  <c r="AI70" i="43"/>
  <c r="AN70" i="43"/>
  <c r="AI68" i="85"/>
  <c r="AN68" i="85"/>
  <c r="AH68" i="102"/>
  <c r="AQ68" i="102" s="1"/>
  <c r="AX79" i="104"/>
  <c r="S79" i="104" s="1"/>
  <c r="AC79" i="104" s="1"/>
  <c r="AJ79" i="104" s="1"/>
  <c r="AS79" i="104" s="1"/>
  <c r="AG79" i="104"/>
  <c r="AP79" i="104" s="1"/>
  <c r="AP81" i="104" s="1"/>
  <c r="AE79" i="104"/>
  <c r="AF79" i="104"/>
  <c r="AO79" i="104" s="1"/>
  <c r="AO81" i="104" s="1"/>
  <c r="W75" i="49"/>
  <c r="AF74" i="49"/>
  <c r="AO74" i="49" s="1"/>
  <c r="AG74" i="49"/>
  <c r="AP74" i="49" s="1"/>
  <c r="AE74" i="49"/>
  <c r="AF68" i="50"/>
  <c r="AO68" i="50" s="1"/>
  <c r="AG68" i="50"/>
  <c r="AP68" i="50" s="1"/>
  <c r="W69" i="50"/>
  <c r="AE68" i="50"/>
  <c r="AE74" i="83"/>
  <c r="AG74" i="83"/>
  <c r="AP74" i="83" s="1"/>
  <c r="W75" i="83"/>
  <c r="AF74" i="83"/>
  <c r="AO74" i="83" s="1"/>
  <c r="AI76" i="45"/>
  <c r="AN76" i="45"/>
  <c r="AI75" i="54"/>
  <c r="AN75" i="54"/>
  <c r="AJ78" i="104"/>
  <c r="AK78" i="104"/>
  <c r="AT78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K46" i="104"/>
  <c r="AT46" i="104" s="1"/>
  <c r="AJ46" i="104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J16" i="104"/>
  <c r="AK16" i="104"/>
  <c r="AT16" i="104" s="1"/>
  <c r="AK9" i="104"/>
  <c r="AT9" i="104" s="1"/>
  <c r="AJ9" i="104"/>
  <c r="AI70" i="99"/>
  <c r="AN70" i="99"/>
  <c r="Y74" i="18"/>
  <c r="X74" i="18"/>
  <c r="Y70" i="48"/>
  <c r="X70" i="48"/>
  <c r="AR73" i="55"/>
  <c r="Y74" i="103"/>
  <c r="X74" i="103"/>
  <c r="AB4" i="104" l="1"/>
  <c r="Z74" i="18"/>
  <c r="AE74" i="18" s="1"/>
  <c r="Z74" i="103"/>
  <c r="AE74" i="103" s="1"/>
  <c r="Z78" i="51"/>
  <c r="AE78" i="51" s="1"/>
  <c r="Z72" i="90"/>
  <c r="AF72" i="90" s="1"/>
  <c r="AO72" i="90" s="1"/>
  <c r="AJ5" i="104"/>
  <c r="AJ6" i="104"/>
  <c r="Z70" i="48"/>
  <c r="AE70" i="48"/>
  <c r="AG70" i="48"/>
  <c r="AP70" i="48" s="1"/>
  <c r="AF70" i="48"/>
  <c r="AO70" i="48" s="1"/>
  <c r="W71" i="48"/>
  <c r="W75" i="18"/>
  <c r="AF74" i="18"/>
  <c r="AO74" i="18" s="1"/>
  <c r="AG74" i="18"/>
  <c r="AP74" i="18" s="1"/>
  <c r="W78" i="16"/>
  <c r="AE77" i="16"/>
  <c r="AF77" i="16"/>
  <c r="AO77" i="16" s="1"/>
  <c r="AG77" i="16"/>
  <c r="AP77" i="16" s="1"/>
  <c r="AF78" i="51"/>
  <c r="AO78" i="51" s="1"/>
  <c r="AG78" i="51"/>
  <c r="AP78" i="51" s="1"/>
  <c r="W79" i="51"/>
  <c r="W73" i="90"/>
  <c r="W75" i="103"/>
  <c r="AF74" i="103"/>
  <c r="AO74" i="103" s="1"/>
  <c r="AG74" i="103"/>
  <c r="AP74" i="103" s="1"/>
  <c r="AS23" i="104"/>
  <c r="AL23" i="104"/>
  <c r="AU23" i="104" s="1"/>
  <c r="AS59" i="104"/>
  <c r="AL59" i="104"/>
  <c r="AU59" i="104" s="1"/>
  <c r="AE71" i="43"/>
  <c r="W72" i="43"/>
  <c r="AG71" i="43"/>
  <c r="AP71" i="43" s="1"/>
  <c r="AF71" i="43"/>
  <c r="AO71" i="43" s="1"/>
  <c r="AS66" i="104"/>
  <c r="AL66" i="104"/>
  <c r="AU66" i="104" s="1"/>
  <c r="AS38" i="104"/>
  <c r="AL38" i="104"/>
  <c r="AU38" i="104" s="1"/>
  <c r="AS56" i="104"/>
  <c r="AL56" i="104"/>
  <c r="AU56" i="104" s="1"/>
  <c r="AS74" i="104"/>
  <c r="AL74" i="104"/>
  <c r="AU74" i="104" s="1"/>
  <c r="AG69" i="85"/>
  <c r="AP69" i="85" s="1"/>
  <c r="AE69" i="85"/>
  <c r="AF69" i="85"/>
  <c r="AO69" i="85" s="1"/>
  <c r="W70" i="85"/>
  <c r="AS21" i="104"/>
  <c r="AL21" i="104"/>
  <c r="AU21" i="104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Y75" i="49"/>
  <c r="X75" i="49"/>
  <c r="AR69" i="48"/>
  <c r="AL29" i="104"/>
  <c r="AU29" i="104" s="1"/>
  <c r="AS29" i="104"/>
  <c r="AH76" i="54"/>
  <c r="AQ76" i="54" s="1"/>
  <c r="AI71" i="42"/>
  <c r="AN71" i="42"/>
  <c r="AH71" i="43"/>
  <c r="AQ71" i="43" s="1"/>
  <c r="AS11" i="104"/>
  <c r="AL11" i="104"/>
  <c r="AU11" i="104" s="1"/>
  <c r="AS30" i="104"/>
  <c r="AL30" i="104"/>
  <c r="AU30" i="104" s="1"/>
  <c r="AS48" i="104"/>
  <c r="AL48" i="104"/>
  <c r="AU48" i="104" s="1"/>
  <c r="AG74" i="11"/>
  <c r="AP74" i="11" s="1"/>
  <c r="W75" i="11"/>
  <c r="AE74" i="11"/>
  <c r="AF74" i="11"/>
  <c r="AO74" i="11" s="1"/>
  <c r="AS19" i="104"/>
  <c r="AL19" i="104"/>
  <c r="AU19" i="104" s="1"/>
  <c r="AS55" i="104"/>
  <c r="AL55" i="104"/>
  <c r="AU55" i="104" s="1"/>
  <c r="Y72" i="82"/>
  <c r="X72" i="82"/>
  <c r="AS7" i="104"/>
  <c r="AL7" i="104"/>
  <c r="AU7" i="104" s="1"/>
  <c r="AS62" i="104"/>
  <c r="AL62" i="104"/>
  <c r="AU62" i="104" s="1"/>
  <c r="AR78" i="20"/>
  <c r="AH69" i="94"/>
  <c r="AQ69" i="94" s="1"/>
  <c r="AS8" i="104"/>
  <c r="AL8" i="104"/>
  <c r="AU8" i="104" s="1"/>
  <c r="AS45" i="104"/>
  <c r="AL45" i="104"/>
  <c r="AU45" i="104" s="1"/>
  <c r="AS63" i="104"/>
  <c r="AL63" i="104"/>
  <c r="AU63" i="104" s="1"/>
  <c r="AS39" i="104"/>
  <c r="AL39" i="104"/>
  <c r="AU39" i="104" s="1"/>
  <c r="AS57" i="104"/>
  <c r="AL57" i="104"/>
  <c r="AU57" i="104" s="1"/>
  <c r="AS10" i="104"/>
  <c r="AL10" i="104"/>
  <c r="AU10" i="104" s="1"/>
  <c r="AS47" i="104"/>
  <c r="AL47" i="104"/>
  <c r="AU47" i="104" s="1"/>
  <c r="AS65" i="104"/>
  <c r="AL65" i="104"/>
  <c r="AU65" i="104" s="1"/>
  <c r="Z76" i="54"/>
  <c r="Y75" i="91"/>
  <c r="Z75" i="91"/>
  <c r="X75" i="91"/>
  <c r="AF77" i="13"/>
  <c r="AO77" i="13" s="1"/>
  <c r="W78" i="13"/>
  <c r="AE77" i="13"/>
  <c r="AG77" i="13"/>
  <c r="AP77" i="13" s="1"/>
  <c r="AH79" i="95"/>
  <c r="AQ79" i="95" s="1"/>
  <c r="AS18" i="104"/>
  <c r="AL18" i="104"/>
  <c r="AU18" i="104" s="1"/>
  <c r="AS36" i="104"/>
  <c r="AL36" i="104"/>
  <c r="AU36" i="104" s="1"/>
  <c r="AS72" i="104"/>
  <c r="AL72" i="104"/>
  <c r="AU72" i="104" s="1"/>
  <c r="AS37" i="104"/>
  <c r="AL37" i="104"/>
  <c r="AU37" i="104" s="1"/>
  <c r="AS73" i="104"/>
  <c r="AL73" i="104"/>
  <c r="AU73" i="104" s="1"/>
  <c r="AI70" i="35"/>
  <c r="AN70" i="35"/>
  <c r="AS26" i="104"/>
  <c r="AL26" i="104"/>
  <c r="AU26" i="104" s="1"/>
  <c r="AS44" i="104"/>
  <c r="AL44" i="104"/>
  <c r="AU44" i="104" s="1"/>
  <c r="Z69" i="94"/>
  <c r="AS27" i="104"/>
  <c r="AL27" i="104"/>
  <c r="AU27" i="104" s="1"/>
  <c r="AH77" i="45"/>
  <c r="AQ77" i="45" s="1"/>
  <c r="AI77" i="100"/>
  <c r="AN77" i="100"/>
  <c r="AL3" i="104"/>
  <c r="AU3" i="104" s="1"/>
  <c r="AS3" i="104"/>
  <c r="AS78" i="104"/>
  <c r="AL78" i="104"/>
  <c r="AU78" i="104" s="1"/>
  <c r="Y72" i="42"/>
  <c r="X72" i="42"/>
  <c r="Y75" i="10"/>
  <c r="X75" i="10"/>
  <c r="W72" i="99"/>
  <c r="AF71" i="99"/>
  <c r="AO71" i="99" s="1"/>
  <c r="AG71" i="99"/>
  <c r="AP71" i="99" s="1"/>
  <c r="AE71" i="99"/>
  <c r="AF73" i="87"/>
  <c r="AO73" i="87" s="1"/>
  <c r="AE73" i="87"/>
  <c r="W74" i="87"/>
  <c r="AG73" i="87"/>
  <c r="AP73" i="87" s="1"/>
  <c r="AL64" i="104"/>
  <c r="AU64" i="104" s="1"/>
  <c r="AS64" i="104"/>
  <c r="Y75" i="83"/>
  <c r="Z75" i="83" s="1"/>
  <c r="X75" i="83"/>
  <c r="AR73" i="18"/>
  <c r="AH70" i="48"/>
  <c r="AQ70" i="48" s="1"/>
  <c r="AS52" i="104"/>
  <c r="AL52" i="104"/>
  <c r="AU52" i="104" s="1"/>
  <c r="AS70" i="104"/>
  <c r="AL70" i="104"/>
  <c r="AU70" i="104" s="1"/>
  <c r="AI74" i="83"/>
  <c r="AN74" i="83"/>
  <c r="AI79" i="104"/>
  <c r="AN79" i="104"/>
  <c r="AN81" i="104" s="1"/>
  <c r="AR77" i="51"/>
  <c r="AS17" i="104"/>
  <c r="AL17" i="104"/>
  <c r="AU17" i="104" s="1"/>
  <c r="AS35" i="104"/>
  <c r="AL35" i="104"/>
  <c r="AU35" i="104" s="1"/>
  <c r="AH77" i="88"/>
  <c r="AQ77" i="88" s="1"/>
  <c r="Z79" i="95"/>
  <c r="AR76" i="16"/>
  <c r="AS54" i="104"/>
  <c r="AL54" i="104"/>
  <c r="AU54" i="104" s="1"/>
  <c r="AH74" i="11"/>
  <c r="AQ74" i="11" s="1"/>
  <c r="AR76" i="88"/>
  <c r="AS6" i="104"/>
  <c r="AL6" i="104"/>
  <c r="AU6" i="104" s="1"/>
  <c r="AS43" i="104"/>
  <c r="AL43" i="104"/>
  <c r="AU43" i="104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I78" i="84"/>
  <c r="AN78" i="84"/>
  <c r="Z77" i="45"/>
  <c r="AR68" i="94"/>
  <c r="AS40" i="104"/>
  <c r="AL40" i="104"/>
  <c r="AU40" i="104" s="1"/>
  <c r="AR78" i="95"/>
  <c r="AS77" i="104"/>
  <c r="AL77" i="104"/>
  <c r="AU77" i="104" s="1"/>
  <c r="AH77" i="16"/>
  <c r="AQ77" i="16" s="1"/>
  <c r="AS49" i="104"/>
  <c r="AL49" i="104"/>
  <c r="AU49" i="104" s="1"/>
  <c r="AI74" i="55"/>
  <c r="AN74" i="55"/>
  <c r="AS9" i="104"/>
  <c r="AL9" i="104"/>
  <c r="AU9" i="104" s="1"/>
  <c r="AS46" i="104"/>
  <c r="AL46" i="104"/>
  <c r="AU46" i="104" s="1"/>
  <c r="AS28" i="104"/>
  <c r="AL28" i="104"/>
  <c r="AU28" i="104" s="1"/>
  <c r="AR75" i="54"/>
  <c r="AH74" i="103"/>
  <c r="AQ74" i="103" s="1"/>
  <c r="AR70" i="99"/>
  <c r="AS16" i="104"/>
  <c r="AL16" i="104"/>
  <c r="AU16" i="104" s="1"/>
  <c r="AS34" i="104"/>
  <c r="AL34" i="104"/>
  <c r="AU34" i="104" s="1"/>
  <c r="AR76" i="45"/>
  <c r="AI74" i="49"/>
  <c r="AN74" i="49"/>
  <c r="AR73" i="103"/>
  <c r="AE77" i="44"/>
  <c r="AF77" i="44"/>
  <c r="AO77" i="44" s="1"/>
  <c r="AG77" i="44"/>
  <c r="AP77" i="44" s="1"/>
  <c r="W78" i="44"/>
  <c r="AS53" i="104"/>
  <c r="AL53" i="104"/>
  <c r="AU53" i="104" s="1"/>
  <c r="AS71" i="104"/>
  <c r="AL71" i="104"/>
  <c r="AU71" i="104" s="1"/>
  <c r="AI74" i="91"/>
  <c r="AN74" i="91"/>
  <c r="AR71" i="90"/>
  <c r="AG77" i="88"/>
  <c r="AP77" i="88" s="1"/>
  <c r="AF77" i="88"/>
  <c r="AO77" i="88" s="1"/>
  <c r="AE77" i="88"/>
  <c r="W78" i="88"/>
  <c r="AL13" i="104"/>
  <c r="AU13" i="104" s="1"/>
  <c r="AS13" i="104"/>
  <c r="AS75" i="104"/>
  <c r="AL75" i="104"/>
  <c r="AU75" i="104" s="1"/>
  <c r="W79" i="96"/>
  <c r="AG78" i="96"/>
  <c r="AP78" i="96" s="1"/>
  <c r="AF78" i="96"/>
  <c r="AO78" i="96" s="1"/>
  <c r="AE78" i="96"/>
  <c r="AS25" i="104"/>
  <c r="AL25" i="104"/>
  <c r="AU25" i="104" s="1"/>
  <c r="AS61" i="104"/>
  <c r="AL61" i="104"/>
  <c r="AU61" i="104" s="1"/>
  <c r="AK79" i="104"/>
  <c r="AT79" i="104" s="1"/>
  <c r="W71" i="98"/>
  <c r="AF70" i="98"/>
  <c r="AO70" i="98" s="1"/>
  <c r="AG70" i="98"/>
  <c r="AP70" i="98" s="1"/>
  <c r="AE70" i="98"/>
  <c r="AI71" i="82"/>
  <c r="AN71" i="82"/>
  <c r="AS15" i="104"/>
  <c r="AL15" i="104"/>
  <c r="AU15" i="104" s="1"/>
  <c r="AS33" i="104"/>
  <c r="AL33" i="104"/>
  <c r="AU33" i="104" s="1"/>
  <c r="AS51" i="104"/>
  <c r="AL51" i="104"/>
  <c r="AU51" i="104" s="1"/>
  <c r="AS69" i="104"/>
  <c r="AL69" i="104"/>
  <c r="AU69" i="104" s="1"/>
  <c r="Y69" i="102"/>
  <c r="X69" i="102"/>
  <c r="Y78" i="100"/>
  <c r="X78" i="100"/>
  <c r="AH74" i="18"/>
  <c r="AQ74" i="18" s="1"/>
  <c r="AS58" i="104"/>
  <c r="AL58" i="104"/>
  <c r="AU58" i="104" s="1"/>
  <c r="Y69" i="50"/>
  <c r="Z69" i="50"/>
  <c r="X69" i="50"/>
  <c r="AR68" i="85"/>
  <c r="AS5" i="104"/>
  <c r="AL5" i="104"/>
  <c r="AU5" i="104" s="1"/>
  <c r="AH78" i="51"/>
  <c r="AQ78" i="51" s="1"/>
  <c r="AS67" i="104"/>
  <c r="AL67" i="104"/>
  <c r="AU67" i="104" s="1"/>
  <c r="AH72" i="90"/>
  <c r="AQ72" i="90" s="1"/>
  <c r="AR70" i="43"/>
  <c r="AK4" i="104"/>
  <c r="AT4" i="104" s="1"/>
  <c r="AT81" i="104" s="1"/>
  <c r="AJ4" i="104"/>
  <c r="AS22" i="104"/>
  <c r="AL22" i="104"/>
  <c r="AU22" i="104" s="1"/>
  <c r="AI68" i="50"/>
  <c r="AN68" i="50"/>
  <c r="AS41" i="104"/>
  <c r="AL41" i="104"/>
  <c r="AU41" i="104" s="1"/>
  <c r="AR73" i="11"/>
  <c r="AI74" i="10"/>
  <c r="AN74" i="10"/>
  <c r="AH71" i="99"/>
  <c r="AQ71" i="99" s="1"/>
  <c r="AS24" i="104"/>
  <c r="AL24" i="104"/>
  <c r="AU24" i="104" s="1"/>
  <c r="AS42" i="104"/>
  <c r="AL42" i="104"/>
  <c r="AU42" i="104" s="1"/>
  <c r="AS60" i="104"/>
  <c r="AL60" i="104"/>
  <c r="AU60" i="104" s="1"/>
  <c r="AS12" i="104"/>
  <c r="AL12" i="104"/>
  <c r="AU12" i="104" s="1"/>
  <c r="AS31" i="104"/>
  <c r="AL31" i="104"/>
  <c r="AU31" i="104" s="1"/>
  <c r="AG74" i="41"/>
  <c r="AP74" i="41" s="1"/>
  <c r="W75" i="41"/>
  <c r="AE74" i="41"/>
  <c r="AF74" i="41"/>
  <c r="AO74" i="41" s="1"/>
  <c r="Y71" i="35"/>
  <c r="X71" i="35"/>
  <c r="AS20" i="104"/>
  <c r="AL20" i="104"/>
  <c r="AU20" i="104" s="1"/>
  <c r="Y79" i="84"/>
  <c r="Z79" i="84" s="1"/>
  <c r="X79" i="84"/>
  <c r="AH69" i="85"/>
  <c r="AQ69" i="85" s="1"/>
  <c r="AS76" i="104"/>
  <c r="AL76" i="104"/>
  <c r="AU76" i="104" s="1"/>
  <c r="AH79" i="20"/>
  <c r="AQ79" i="20" s="1"/>
  <c r="AQ81" i="20" s="1"/>
  <c r="AX3" i="20"/>
  <c r="S3" i="20" s="1"/>
  <c r="AC3" i="20" s="1"/>
  <c r="AZ3" i="20"/>
  <c r="AX7" i="20" s="1"/>
  <c r="S7" i="20" s="1"/>
  <c r="AC7" i="20" s="1"/>
  <c r="AB8" i="20" s="1"/>
  <c r="AX10" i="20"/>
  <c r="S10" i="20" s="1"/>
  <c r="AC10" i="20" s="1"/>
  <c r="AB11" i="20" s="1"/>
  <c r="AX11" i="20"/>
  <c r="S11" i="20" s="1"/>
  <c r="AC11" i="20" s="1"/>
  <c r="AB12" i="20" s="1"/>
  <c r="AX13" i="20"/>
  <c r="S13" i="20" s="1"/>
  <c r="AC13" i="20" s="1"/>
  <c r="AB14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6" i="20"/>
  <c r="S76" i="20" s="1"/>
  <c r="AC76" i="20" s="1"/>
  <c r="AB77" i="20" s="1"/>
  <c r="AX75" i="20"/>
  <c r="S75" i="20" s="1"/>
  <c r="AC75" i="20" s="1"/>
  <c r="AB76" i="20" s="1"/>
  <c r="AX77" i="20"/>
  <c r="S77" i="20" s="1"/>
  <c r="AC77" i="20" s="1"/>
  <c r="AB78" i="20" s="1"/>
  <c r="AX74" i="20"/>
  <c r="S74" i="20" s="1"/>
  <c r="AC74" i="20" s="1"/>
  <c r="AB75" i="20" s="1"/>
  <c r="AX78" i="20"/>
  <c r="S78" i="20" s="1"/>
  <c r="AC78" i="20" s="1"/>
  <c r="AB79" i="20" s="1"/>
  <c r="AI68" i="102"/>
  <c r="AN68" i="102"/>
  <c r="X75" i="55"/>
  <c r="Y75" i="55"/>
  <c r="Z72" i="82" l="1"/>
  <c r="Z75" i="49"/>
  <c r="AX9" i="20"/>
  <c r="S9" i="20" s="1"/>
  <c r="AC9" i="20" s="1"/>
  <c r="AB10" i="20" s="1"/>
  <c r="Z72" i="42"/>
  <c r="AG72" i="90"/>
  <c r="AP72" i="90" s="1"/>
  <c r="AE72" i="90"/>
  <c r="AI72" i="90" s="1"/>
  <c r="Z75" i="55"/>
  <c r="AX5" i="20"/>
  <c r="S5" i="20" s="1"/>
  <c r="AC5" i="20" s="1"/>
  <c r="AB6" i="20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F75" i="83"/>
  <c r="AO75" i="83" s="1"/>
  <c r="AE75" i="83"/>
  <c r="AG75" i="83"/>
  <c r="AP75" i="83" s="1"/>
  <c r="W76" i="83"/>
  <c r="AF72" i="82"/>
  <c r="AO72" i="82" s="1"/>
  <c r="AE72" i="82"/>
  <c r="W73" i="82"/>
  <c r="AG72" i="82"/>
  <c r="AP72" i="82" s="1"/>
  <c r="W76" i="49"/>
  <c r="AG75" i="49"/>
  <c r="AP75" i="49" s="1"/>
  <c r="AE75" i="49"/>
  <c r="AF75" i="49"/>
  <c r="AO75" i="49" s="1"/>
  <c r="W73" i="42"/>
  <c r="AF72" i="42"/>
  <c r="AO72" i="42" s="1"/>
  <c r="AE72" i="42"/>
  <c r="AG72" i="42"/>
  <c r="AP72" i="42" s="1"/>
  <c r="AJ65" i="20"/>
  <c r="AK65" i="20"/>
  <c r="AT65" i="20" s="1"/>
  <c r="AJ35" i="20"/>
  <c r="AK35" i="20"/>
  <c r="AT35" i="20" s="1"/>
  <c r="AK11" i="20"/>
  <c r="AT11" i="20" s="1"/>
  <c r="AJ11" i="20"/>
  <c r="AH75" i="55"/>
  <c r="AQ75" i="55" s="1"/>
  <c r="AJ52" i="20"/>
  <c r="AK52" i="20"/>
  <c r="AT52" i="20" s="1"/>
  <c r="AK75" i="20"/>
  <c r="AT75" i="20" s="1"/>
  <c r="AJ75" i="20"/>
  <c r="AK72" i="20"/>
  <c r="AT72" i="20" s="1"/>
  <c r="AJ72" i="20"/>
  <c r="AK66" i="20"/>
  <c r="AT66" i="20" s="1"/>
  <c r="AJ66" i="20"/>
  <c r="AJ60" i="20"/>
  <c r="AK60" i="20"/>
  <c r="AT60" i="20" s="1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J18" i="20"/>
  <c r="AK18" i="20"/>
  <c r="AT18" i="20" s="1"/>
  <c r="AK12" i="20"/>
  <c r="AT12" i="20" s="1"/>
  <c r="AK8" i="20"/>
  <c r="AT8" i="20" s="1"/>
  <c r="AI70" i="98"/>
  <c r="AN70" i="98"/>
  <c r="AF77" i="45"/>
  <c r="AO77" i="45" s="1"/>
  <c r="AE77" i="45"/>
  <c r="W78" i="45"/>
  <c r="AG77" i="45"/>
  <c r="AP77" i="45" s="1"/>
  <c r="Y74" i="87"/>
  <c r="X74" i="87"/>
  <c r="Z74" i="87" s="1"/>
  <c r="AH75" i="91"/>
  <c r="AQ75" i="91" s="1"/>
  <c r="Y72" i="43"/>
  <c r="X72" i="43"/>
  <c r="Y73" i="90"/>
  <c r="X73" i="90"/>
  <c r="Z73" i="90" s="1"/>
  <c r="AI77" i="16"/>
  <c r="AN77" i="16"/>
  <c r="AI74" i="18"/>
  <c r="AN74" i="18"/>
  <c r="AE75" i="55"/>
  <c r="AF75" i="55"/>
  <c r="AO75" i="55" s="1"/>
  <c r="AG75" i="55"/>
  <c r="AP75" i="55" s="1"/>
  <c r="W76" i="55"/>
  <c r="AJ59" i="20"/>
  <c r="AK59" i="20"/>
  <c r="AT59" i="20" s="1"/>
  <c r="AJ29" i="20"/>
  <c r="AK29" i="20"/>
  <c r="AT29" i="20" s="1"/>
  <c r="AH78" i="100"/>
  <c r="AQ78" i="100" s="1"/>
  <c r="Y79" i="96"/>
  <c r="X79" i="96"/>
  <c r="Y78" i="88"/>
  <c r="X78" i="88"/>
  <c r="AI73" i="87"/>
  <c r="AN73" i="87"/>
  <c r="AR77" i="100"/>
  <c r="AR71" i="42"/>
  <c r="AI71" i="43"/>
  <c r="AN71" i="43"/>
  <c r="AJ70" i="20"/>
  <c r="AK70" i="20"/>
  <c r="AT70" i="20" s="1"/>
  <c r="AJ46" i="20"/>
  <c r="AK46" i="20"/>
  <c r="AT46" i="20" s="1"/>
  <c r="AJ16" i="20"/>
  <c r="AK16" i="20"/>
  <c r="AT16" i="20" s="1"/>
  <c r="AB4" i="20"/>
  <c r="AJ3" i="20"/>
  <c r="Z78" i="100"/>
  <c r="AI77" i="88"/>
  <c r="AN77" i="88"/>
  <c r="AR74" i="91"/>
  <c r="Y78" i="44"/>
  <c r="X78" i="44"/>
  <c r="AR74" i="55"/>
  <c r="AR78" i="84"/>
  <c r="AE79" i="95"/>
  <c r="AG79" i="95"/>
  <c r="AP79" i="95" s="1"/>
  <c r="W80" i="95"/>
  <c r="AF79" i="95"/>
  <c r="AO79" i="95" s="1"/>
  <c r="AH75" i="10"/>
  <c r="AQ75" i="10" s="1"/>
  <c r="AI74" i="103"/>
  <c r="AN74" i="103"/>
  <c r="AI78" i="51"/>
  <c r="AN78" i="51"/>
  <c r="Y71" i="48"/>
  <c r="X71" i="48"/>
  <c r="AK78" i="20"/>
  <c r="AT78" i="20" s="1"/>
  <c r="AJ78" i="20"/>
  <c r="AK47" i="20"/>
  <c r="AT47" i="20" s="1"/>
  <c r="AJ47" i="20"/>
  <c r="AK6" i="20"/>
  <c r="AT6" i="20" s="1"/>
  <c r="AS4" i="104"/>
  <c r="AS81" i="104" s="1"/>
  <c r="AL4" i="104"/>
  <c r="AU4" i="104" s="1"/>
  <c r="Y72" i="99"/>
  <c r="X72" i="99"/>
  <c r="AG75" i="91"/>
  <c r="AP75" i="91" s="1"/>
  <c r="W76" i="91"/>
  <c r="AE75" i="91"/>
  <c r="AF75" i="91"/>
  <c r="AO75" i="91" s="1"/>
  <c r="AH72" i="82"/>
  <c r="AQ72" i="82" s="1"/>
  <c r="AK58" i="20"/>
  <c r="AT58" i="20" s="1"/>
  <c r="AJ58" i="20"/>
  <c r="AJ40" i="20"/>
  <c r="AK40" i="20"/>
  <c r="AT40" i="20" s="1"/>
  <c r="AK22" i="20"/>
  <c r="AT22" i="20" s="1"/>
  <c r="AJ22" i="20"/>
  <c r="AJ10" i="20"/>
  <c r="AK10" i="20"/>
  <c r="AT10" i="20" s="1"/>
  <c r="AJ77" i="20"/>
  <c r="AK77" i="20"/>
  <c r="AT77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K27" i="20"/>
  <c r="AT27" i="20" s="1"/>
  <c r="AJ27" i="20"/>
  <c r="AX20" i="20"/>
  <c r="S20" i="20" s="1"/>
  <c r="AC20" i="20" s="1"/>
  <c r="AB21" i="20" s="1"/>
  <c r="AX14" i="20"/>
  <c r="S14" i="20" s="1"/>
  <c r="AC14" i="20" s="1"/>
  <c r="AB15" i="20" s="1"/>
  <c r="AX8" i="20"/>
  <c r="S8" i="20" s="1"/>
  <c r="AC8" i="20" s="1"/>
  <c r="AB9" i="20" s="1"/>
  <c r="AI74" i="41"/>
  <c r="AN74" i="41"/>
  <c r="AH69" i="50"/>
  <c r="AQ69" i="50" s="1"/>
  <c r="Y71" i="98"/>
  <c r="X71" i="98"/>
  <c r="AR74" i="49"/>
  <c r="AR79" i="104"/>
  <c r="AR81" i="104" s="1"/>
  <c r="AL79" i="104"/>
  <c r="AU79" i="104" s="1"/>
  <c r="Z75" i="10"/>
  <c r="W70" i="94"/>
  <c r="AF69" i="94"/>
  <c r="AO69" i="94" s="1"/>
  <c r="AG69" i="94"/>
  <c r="AP69" i="94" s="1"/>
  <c r="AE69" i="94"/>
  <c r="AR70" i="35"/>
  <c r="AI77" i="13"/>
  <c r="AN77" i="13"/>
  <c r="AE76" i="54"/>
  <c r="W77" i="54"/>
  <c r="AF76" i="54"/>
  <c r="AO76" i="54" s="1"/>
  <c r="AG76" i="54"/>
  <c r="AP76" i="54" s="1"/>
  <c r="AI79" i="20"/>
  <c r="AN79" i="20"/>
  <c r="AN81" i="20" s="1"/>
  <c r="Y70" i="85"/>
  <c r="X70" i="85"/>
  <c r="AJ71" i="20"/>
  <c r="AK71" i="20"/>
  <c r="AT71" i="20" s="1"/>
  <c r="AK41" i="20"/>
  <c r="AT41" i="20" s="1"/>
  <c r="AJ41" i="20"/>
  <c r="AK17" i="20"/>
  <c r="AT17" i="20" s="1"/>
  <c r="AJ17" i="20"/>
  <c r="Y78" i="16"/>
  <c r="X78" i="16"/>
  <c r="AJ64" i="20"/>
  <c r="AK64" i="20"/>
  <c r="AT64" i="20" s="1"/>
  <c r="AJ34" i="20"/>
  <c r="AK34" i="20"/>
  <c r="AT34" i="20" s="1"/>
  <c r="AR68" i="102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J44" i="20"/>
  <c r="AK44" i="20"/>
  <c r="AT44" i="20" s="1"/>
  <c r="AK38" i="20"/>
  <c r="AT38" i="20" s="1"/>
  <c r="AJ38" i="20"/>
  <c r="AK32" i="20"/>
  <c r="AT32" i="20" s="1"/>
  <c r="AJ32" i="20"/>
  <c r="AK26" i="20"/>
  <c r="AT26" i="20" s="1"/>
  <c r="AJ26" i="20"/>
  <c r="AK20" i="20"/>
  <c r="AT20" i="20" s="1"/>
  <c r="AK14" i="20"/>
  <c r="AT14" i="20" s="1"/>
  <c r="AX6" i="20"/>
  <c r="S6" i="20" s="1"/>
  <c r="AC6" i="20" s="1"/>
  <c r="AB7" i="20" s="1"/>
  <c r="AH71" i="35"/>
  <c r="AQ71" i="35" s="1"/>
  <c r="Y75" i="41"/>
  <c r="Z75" i="41" s="1"/>
  <c r="X75" i="41"/>
  <c r="AR74" i="10"/>
  <c r="AR68" i="50"/>
  <c r="AG69" i="50"/>
  <c r="AP69" i="50" s="1"/>
  <c r="W70" i="50"/>
  <c r="AE69" i="50"/>
  <c r="AF69" i="50"/>
  <c r="AO69" i="50" s="1"/>
  <c r="AH69" i="102"/>
  <c r="AQ69" i="102" s="1"/>
  <c r="AR71" i="82"/>
  <c r="AI78" i="96"/>
  <c r="AN78" i="96"/>
  <c r="AI71" i="99"/>
  <c r="AN71" i="99"/>
  <c r="Y78" i="13"/>
  <c r="X78" i="13"/>
  <c r="AI74" i="11"/>
  <c r="AN74" i="11"/>
  <c r="Y75" i="103"/>
  <c r="X75" i="103"/>
  <c r="AJ53" i="20"/>
  <c r="AK53" i="20"/>
  <c r="AT53" i="20" s="1"/>
  <c r="AJ23" i="20"/>
  <c r="AK23" i="20"/>
  <c r="AT23" i="20" s="1"/>
  <c r="AJ76" i="20"/>
  <c r="AK76" i="20"/>
  <c r="AT76" i="20" s="1"/>
  <c r="AK28" i="20"/>
  <c r="AT28" i="20" s="1"/>
  <c r="AJ28" i="20"/>
  <c r="AK74" i="20"/>
  <c r="AT74" i="20" s="1"/>
  <c r="AJ74" i="20"/>
  <c r="AJ79" i="20"/>
  <c r="AS79" i="20" s="1"/>
  <c r="AK79" i="20"/>
  <c r="AT79" i="20" s="1"/>
  <c r="AK73" i="20"/>
  <c r="AT73" i="20" s="1"/>
  <c r="AJ73" i="20"/>
  <c r="AK67" i="20"/>
  <c r="AT67" i="20" s="1"/>
  <c r="AJ67" i="20"/>
  <c r="AJ61" i="20"/>
  <c r="AK61" i="20"/>
  <c r="AT61" i="20" s="1"/>
  <c r="AK55" i="20"/>
  <c r="AT55" i="20" s="1"/>
  <c r="AJ55" i="20"/>
  <c r="AK49" i="20"/>
  <c r="AT49" i="20" s="1"/>
  <c r="AJ49" i="20"/>
  <c r="AJ43" i="20"/>
  <c r="AK43" i="20"/>
  <c r="AT43" i="20" s="1"/>
  <c r="AJ37" i="20"/>
  <c r="AK37" i="20"/>
  <c r="AT37" i="20" s="1"/>
  <c r="AJ31" i="20"/>
  <c r="AK31" i="20"/>
  <c r="AT31" i="20" s="1"/>
  <c r="AJ25" i="20"/>
  <c r="AK25" i="20"/>
  <c r="AT25" i="20" s="1"/>
  <c r="AJ19" i="20"/>
  <c r="AK19" i="20"/>
  <c r="AT19" i="20" s="1"/>
  <c r="AX12" i="20"/>
  <c r="S12" i="20" s="1"/>
  <c r="AC12" i="20" s="1"/>
  <c r="AB13" i="20" s="1"/>
  <c r="AX4" i="20"/>
  <c r="S4" i="20" s="1"/>
  <c r="AC4" i="20" s="1"/>
  <c r="AB5" i="20" s="1"/>
  <c r="AH79" i="84"/>
  <c r="AQ79" i="84" s="1"/>
  <c r="AQ81" i="84" s="1"/>
  <c r="AZ3" i="84"/>
  <c r="AX7" i="84" s="1"/>
  <c r="S7" i="84" s="1"/>
  <c r="AC7" i="84" s="1"/>
  <c r="AB8" i="84" s="1"/>
  <c r="AX6" i="84"/>
  <c r="S6" i="84" s="1"/>
  <c r="AC6" i="84" s="1"/>
  <c r="AB7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7" i="84"/>
  <c r="S77" i="84" s="1"/>
  <c r="AC77" i="84" s="1"/>
  <c r="AB78" i="84" s="1"/>
  <c r="AX74" i="84"/>
  <c r="S74" i="84" s="1"/>
  <c r="AC74" i="84" s="1"/>
  <c r="AB75" i="84" s="1"/>
  <c r="AX75" i="84"/>
  <c r="S75" i="84" s="1"/>
  <c r="AC75" i="84" s="1"/>
  <c r="AB76" i="84" s="1"/>
  <c r="AX76" i="84"/>
  <c r="S76" i="84" s="1"/>
  <c r="AC76" i="84" s="1"/>
  <c r="AB77" i="84" s="1"/>
  <c r="AX78" i="84"/>
  <c r="S78" i="84" s="1"/>
  <c r="AC78" i="84" s="1"/>
  <c r="AB79" i="84" s="1"/>
  <c r="Z71" i="35"/>
  <c r="Z69" i="102"/>
  <c r="AI77" i="44"/>
  <c r="AN77" i="44"/>
  <c r="AR74" i="83"/>
  <c r="AH75" i="83"/>
  <c r="AQ75" i="83" s="1"/>
  <c r="AH72" i="42"/>
  <c r="AQ72" i="42" s="1"/>
  <c r="AU81" i="104"/>
  <c r="C11" i="104" s="1"/>
  <c r="F48" i="57" s="1"/>
  <c r="X75" i="11"/>
  <c r="Y75" i="11"/>
  <c r="Z75" i="11"/>
  <c r="AH75" i="49"/>
  <c r="AQ75" i="49" s="1"/>
  <c r="AI69" i="85"/>
  <c r="AN69" i="85"/>
  <c r="Y79" i="51"/>
  <c r="X79" i="51"/>
  <c r="Z79" i="51" s="1"/>
  <c r="Y75" i="18"/>
  <c r="X75" i="18"/>
  <c r="AI70" i="48"/>
  <c r="AN70" i="48"/>
  <c r="AX3" i="84" l="1"/>
  <c r="S3" i="84" s="1"/>
  <c r="AC3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K11" i="84" s="1"/>
  <c r="AT11" i="84" s="1"/>
  <c r="AX5" i="84"/>
  <c r="S5" i="84" s="1"/>
  <c r="AC5" i="84" s="1"/>
  <c r="AB6" i="84" s="1"/>
  <c r="Z78" i="13"/>
  <c r="Z78" i="16"/>
  <c r="AN72" i="90"/>
  <c r="AX33" i="84"/>
  <c r="S33" i="84" s="1"/>
  <c r="AC33" i="84" s="1"/>
  <c r="AB34" i="84" s="1"/>
  <c r="AX27" i="84"/>
  <c r="S27" i="84" s="1"/>
  <c r="AC27" i="84" s="1"/>
  <c r="AB28" i="84" s="1"/>
  <c r="AJ28" i="84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X4" i="84"/>
  <c r="S4" i="84" s="1"/>
  <c r="AC4" i="84" s="1"/>
  <c r="AB5" i="84" s="1"/>
  <c r="Z75" i="103"/>
  <c r="AF75" i="103" s="1"/>
  <c r="AO75" i="103" s="1"/>
  <c r="AX38" i="84"/>
  <c r="S38" i="84" s="1"/>
  <c r="AC38" i="84" s="1"/>
  <c r="AB39" i="84" s="1"/>
  <c r="AK39" i="84" s="1"/>
  <c r="AT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J9" i="84" s="1"/>
  <c r="AE75" i="103"/>
  <c r="AG78" i="13"/>
  <c r="AP78" i="13" s="1"/>
  <c r="AF78" i="13"/>
  <c r="AO78" i="13" s="1"/>
  <c r="AE78" i="13"/>
  <c r="W79" i="13"/>
  <c r="AE78" i="16"/>
  <c r="W79" i="16"/>
  <c r="AG78" i="16"/>
  <c r="AP78" i="16" s="1"/>
  <c r="AF78" i="16"/>
  <c r="AO78" i="16" s="1"/>
  <c r="AE73" i="90"/>
  <c r="W74" i="90"/>
  <c r="AG73" i="90"/>
  <c r="AP73" i="90" s="1"/>
  <c r="AF73" i="90"/>
  <c r="AO73" i="90" s="1"/>
  <c r="AR77" i="44"/>
  <c r="AJ40" i="84"/>
  <c r="AK40" i="84"/>
  <c r="AT40" i="84" s="1"/>
  <c r="AK10" i="84"/>
  <c r="AT10" i="84" s="1"/>
  <c r="AR78" i="96"/>
  <c r="AF75" i="41"/>
  <c r="AO75" i="41" s="1"/>
  <c r="AG75" i="41"/>
  <c r="AP75" i="41" s="1"/>
  <c r="W76" i="41"/>
  <c r="AE75" i="41"/>
  <c r="AS26" i="20"/>
  <c r="AL26" i="20"/>
  <c r="AU26" i="20" s="1"/>
  <c r="AS71" i="20"/>
  <c r="AL71" i="20"/>
  <c r="AU71" i="20" s="1"/>
  <c r="AR77" i="13"/>
  <c r="AH78" i="44"/>
  <c r="AQ78" i="44" s="1"/>
  <c r="AH78" i="88"/>
  <c r="AQ78" i="88" s="1"/>
  <c r="AR69" i="85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3" i="84"/>
  <c r="AT33" i="84" s="1"/>
  <c r="AJ33" i="84"/>
  <c r="AK27" i="84"/>
  <c r="AT27" i="84" s="1"/>
  <c r="AJ21" i="84"/>
  <c r="AK21" i="84"/>
  <c r="AT21" i="84" s="1"/>
  <c r="AJ15" i="84"/>
  <c r="AK15" i="84"/>
  <c r="AT15" i="84" s="1"/>
  <c r="AK9" i="84"/>
  <c r="AT9" i="84" s="1"/>
  <c r="AS25" i="20"/>
  <c r="AL25" i="20"/>
  <c r="AU25" i="20" s="1"/>
  <c r="AS43" i="20"/>
  <c r="AL43" i="20"/>
  <c r="AU43" i="20" s="1"/>
  <c r="AS61" i="20"/>
  <c r="AL61" i="20"/>
  <c r="AU61" i="20" s="1"/>
  <c r="AS76" i="20"/>
  <c r="AL76" i="20"/>
  <c r="AU76" i="20" s="1"/>
  <c r="AJ7" i="20"/>
  <c r="AK7" i="20"/>
  <c r="AT7" i="20" s="1"/>
  <c r="AS44" i="20"/>
  <c r="AL44" i="20"/>
  <c r="AU44" i="20" s="1"/>
  <c r="AS62" i="20"/>
  <c r="AL62" i="20"/>
  <c r="AU62" i="20" s="1"/>
  <c r="AS34" i="20"/>
  <c r="AL34" i="20"/>
  <c r="AU34" i="20" s="1"/>
  <c r="AS17" i="20"/>
  <c r="AL17" i="20"/>
  <c r="AU17" i="20" s="1"/>
  <c r="AH70" i="85"/>
  <c r="AQ70" i="85" s="1"/>
  <c r="Y70" i="94"/>
  <c r="X70" i="94"/>
  <c r="AH71" i="98"/>
  <c r="AQ71" i="98" s="1"/>
  <c r="AJ21" i="20"/>
  <c r="AK21" i="20"/>
  <c r="AT21" i="20" s="1"/>
  <c r="AS77" i="20"/>
  <c r="AL77" i="20"/>
  <c r="AU77" i="20" s="1"/>
  <c r="AS40" i="20"/>
  <c r="AL40" i="20"/>
  <c r="AU40" i="20" s="1"/>
  <c r="AJ6" i="20"/>
  <c r="AH71" i="48"/>
  <c r="AQ71" i="48" s="1"/>
  <c r="AR72" i="90"/>
  <c r="AI79" i="95"/>
  <c r="AN79" i="95"/>
  <c r="Z78" i="44"/>
  <c r="AF78" i="100"/>
  <c r="AO78" i="100" s="1"/>
  <c r="AE78" i="100"/>
  <c r="W79" i="100"/>
  <c r="AG78" i="100"/>
  <c r="AP78" i="100" s="1"/>
  <c r="AS46" i="20"/>
  <c r="AL46" i="20"/>
  <c r="AU46" i="20" s="1"/>
  <c r="Z78" i="88"/>
  <c r="AI75" i="55"/>
  <c r="AN75" i="55"/>
  <c r="AS72" i="20"/>
  <c r="AL72" i="20"/>
  <c r="AU72" i="20" s="1"/>
  <c r="AI75" i="49"/>
  <c r="AN75" i="49"/>
  <c r="AI72" i="82"/>
  <c r="AN72" i="82"/>
  <c r="AJ75" i="84"/>
  <c r="AK75" i="84"/>
  <c r="AT75" i="84" s="1"/>
  <c r="AJ34" i="84"/>
  <c r="AK34" i="84"/>
  <c r="AT34" i="84" s="1"/>
  <c r="AJ16" i="84"/>
  <c r="AK16" i="84"/>
  <c r="AT16" i="84" s="1"/>
  <c r="AH75" i="103"/>
  <c r="AQ75" i="103" s="1"/>
  <c r="AS57" i="20"/>
  <c r="AL57" i="20"/>
  <c r="AU57" i="20" s="1"/>
  <c r="Y76" i="91"/>
  <c r="Z76" i="91" s="1"/>
  <c r="X76" i="91"/>
  <c r="AR77" i="88"/>
  <c r="AS29" i="20"/>
  <c r="AL29" i="20"/>
  <c r="AU29" i="20" s="1"/>
  <c r="AH73" i="90"/>
  <c r="AQ73" i="90" s="1"/>
  <c r="W75" i="87"/>
  <c r="AG74" i="87"/>
  <c r="AP74" i="87" s="1"/>
  <c r="AE74" i="87"/>
  <c r="AF74" i="87"/>
  <c r="AO74" i="87" s="1"/>
  <c r="AS48" i="20"/>
  <c r="AL48" i="20"/>
  <c r="AU48" i="20" s="1"/>
  <c r="AS52" i="20"/>
  <c r="AL52" i="20"/>
  <c r="AU52" i="20" s="1"/>
  <c r="AS11" i="20"/>
  <c r="AL11" i="20"/>
  <c r="AU11" i="20" s="1"/>
  <c r="AE71" i="35"/>
  <c r="AG71" i="35"/>
  <c r="AP71" i="35" s="1"/>
  <c r="AF71" i="35"/>
  <c r="AO71" i="35" s="1"/>
  <c r="W72" i="35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K38" i="84"/>
  <c r="AT38" i="84" s="1"/>
  <c r="AJ32" i="84"/>
  <c r="AK32" i="84"/>
  <c r="AT32" i="84" s="1"/>
  <c r="AJ26" i="84"/>
  <c r="AK26" i="84"/>
  <c r="AT26" i="84" s="1"/>
  <c r="AJ20" i="84"/>
  <c r="AK20" i="84"/>
  <c r="AT20" i="84" s="1"/>
  <c r="AJ14" i="84"/>
  <c r="AK14" i="84"/>
  <c r="AT14" i="84" s="1"/>
  <c r="AK7" i="84"/>
  <c r="AT7" i="84" s="1"/>
  <c r="AJ7" i="84"/>
  <c r="AK5" i="20"/>
  <c r="AT5" i="20" s="1"/>
  <c r="AJ5" i="20"/>
  <c r="AS49" i="20"/>
  <c r="AL49" i="20"/>
  <c r="AU49" i="20" s="1"/>
  <c r="AS67" i="20"/>
  <c r="AL67" i="20"/>
  <c r="AU67" i="20" s="1"/>
  <c r="AS74" i="20"/>
  <c r="AL74" i="20"/>
  <c r="AU74" i="20" s="1"/>
  <c r="AS32" i="20"/>
  <c r="AL32" i="20"/>
  <c r="AU32" i="20" s="1"/>
  <c r="Z70" i="85"/>
  <c r="W76" i="10"/>
  <c r="AF75" i="10"/>
  <c r="AO75" i="10" s="1"/>
  <c r="AE75" i="10"/>
  <c r="AG75" i="10"/>
  <c r="AP75" i="10" s="1"/>
  <c r="Z71" i="98"/>
  <c r="AS27" i="20"/>
  <c r="AL27" i="20"/>
  <c r="AU27" i="20" s="1"/>
  <c r="AS45" i="20"/>
  <c r="AL45" i="20"/>
  <c r="AU45" i="20" s="1"/>
  <c r="AS58" i="20"/>
  <c r="AL58" i="20"/>
  <c r="AU58" i="20" s="1"/>
  <c r="AH72" i="99"/>
  <c r="AQ72" i="99" s="1"/>
  <c r="Z71" i="48"/>
  <c r="AS3" i="20"/>
  <c r="AL3" i="20"/>
  <c r="AU3" i="20" s="1"/>
  <c r="AS59" i="20"/>
  <c r="AL59" i="20"/>
  <c r="AU59" i="20" s="1"/>
  <c r="AR70" i="98"/>
  <c r="AS18" i="20"/>
  <c r="AL18" i="20"/>
  <c r="AU18" i="20" s="1"/>
  <c r="AS36" i="20"/>
  <c r="AL36" i="20"/>
  <c r="AU36" i="20" s="1"/>
  <c r="AS54" i="20"/>
  <c r="AL54" i="20"/>
  <c r="AU54" i="20" s="1"/>
  <c r="AI72" i="42"/>
  <c r="AN72" i="42"/>
  <c r="AJ70" i="84"/>
  <c r="AK70" i="84"/>
  <c r="AT70" i="84" s="1"/>
  <c r="AJ52" i="84"/>
  <c r="AK52" i="84"/>
  <c r="AT52" i="84" s="1"/>
  <c r="AJ5" i="84"/>
  <c r="AK5" i="84"/>
  <c r="AT5" i="84" s="1"/>
  <c r="AK15" i="20"/>
  <c r="AT15" i="20" s="1"/>
  <c r="AJ15" i="20"/>
  <c r="AK74" i="84"/>
  <c r="AT74" i="84" s="1"/>
  <c r="AJ74" i="84"/>
  <c r="AJ68" i="84"/>
  <c r="AK68" i="84"/>
  <c r="AT68" i="84" s="1"/>
  <c r="AH79" i="51"/>
  <c r="AQ79" i="51" s="1"/>
  <c r="AQ81" i="51" s="1"/>
  <c r="AZ3" i="51"/>
  <c r="AX8" i="51" s="1"/>
  <c r="S8" i="51" s="1"/>
  <c r="AC8" i="51" s="1"/>
  <c r="AB9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8" i="51"/>
  <c r="S78" i="51" s="1"/>
  <c r="AC78" i="51" s="1"/>
  <c r="AB79" i="51" s="1"/>
  <c r="AX74" i="51"/>
  <c r="S74" i="51" s="1"/>
  <c r="AC74" i="51" s="1"/>
  <c r="AB75" i="51" s="1"/>
  <c r="AX76" i="51"/>
  <c r="S76" i="51" s="1"/>
  <c r="AC76" i="51" s="1"/>
  <c r="AB77" i="51" s="1"/>
  <c r="AX77" i="51"/>
  <c r="S77" i="51" s="1"/>
  <c r="AC77" i="51" s="1"/>
  <c r="AB78" i="51" s="1"/>
  <c r="AH75" i="11"/>
  <c r="AQ75" i="11" s="1"/>
  <c r="AJ79" i="84"/>
  <c r="AS79" i="84" s="1"/>
  <c r="AK79" i="84"/>
  <c r="AT79" i="84" s="1"/>
  <c r="AJ73" i="84"/>
  <c r="AK73" i="84"/>
  <c r="AT73" i="84" s="1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3" i="84"/>
  <c r="AB4" i="84"/>
  <c r="AJ13" i="20"/>
  <c r="AK13" i="20"/>
  <c r="AT13" i="20" s="1"/>
  <c r="AS31" i="20"/>
  <c r="AL31" i="20"/>
  <c r="AU31" i="20" s="1"/>
  <c r="AS23" i="20"/>
  <c r="AL23" i="20"/>
  <c r="AU23" i="20" s="1"/>
  <c r="AJ14" i="20"/>
  <c r="AS50" i="20"/>
  <c r="AL50" i="20"/>
  <c r="AU50" i="20" s="1"/>
  <c r="AS68" i="20"/>
  <c r="AL68" i="20"/>
  <c r="AU68" i="20" s="1"/>
  <c r="AS64" i="20"/>
  <c r="AL64" i="20"/>
  <c r="AU64" i="20" s="1"/>
  <c r="AS41" i="20"/>
  <c r="AL41" i="20"/>
  <c r="AU41" i="20" s="1"/>
  <c r="Y77" i="54"/>
  <c r="Z77" i="54"/>
  <c r="X77" i="54"/>
  <c r="AS63" i="20"/>
  <c r="AL63" i="20"/>
  <c r="AU63" i="20" s="1"/>
  <c r="AS10" i="20"/>
  <c r="AL10" i="20"/>
  <c r="AU10" i="20" s="1"/>
  <c r="Z72" i="99"/>
  <c r="AS47" i="20"/>
  <c r="AL47" i="20"/>
  <c r="AU47" i="20" s="1"/>
  <c r="AR74" i="103"/>
  <c r="AJ4" i="20"/>
  <c r="AK4" i="20"/>
  <c r="AT4" i="20" s="1"/>
  <c r="AS70" i="20"/>
  <c r="AL70" i="20"/>
  <c r="AU70" i="20" s="1"/>
  <c r="AH79" i="96"/>
  <c r="AQ79" i="96" s="1"/>
  <c r="AQ81" i="96" s="1"/>
  <c r="AZ3" i="96"/>
  <c r="AX76" i="96" s="1"/>
  <c r="S76" i="96" s="1"/>
  <c r="AC76" i="96" s="1"/>
  <c r="AB77" i="96" s="1"/>
  <c r="AX5" i="96"/>
  <c r="S5" i="96" s="1"/>
  <c r="AC5" i="96" s="1"/>
  <c r="AB6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5" i="96"/>
  <c r="S15" i="96" s="1"/>
  <c r="AC15" i="96" s="1"/>
  <c r="AB16" i="96" s="1"/>
  <c r="AX16" i="96"/>
  <c r="S16" i="96" s="1"/>
  <c r="AC16" i="96" s="1"/>
  <c r="AB17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4" i="96"/>
  <c r="S74" i="96" s="1"/>
  <c r="AC74" i="96" s="1"/>
  <c r="AB75" i="96" s="1"/>
  <c r="AX75" i="96"/>
  <c r="S75" i="96" s="1"/>
  <c r="AC75" i="96" s="1"/>
  <c r="AB76" i="96" s="1"/>
  <c r="AX77" i="96"/>
  <c r="S77" i="96" s="1"/>
  <c r="AC77" i="96" s="1"/>
  <c r="AB78" i="96" s="1"/>
  <c r="AX78" i="96"/>
  <c r="S78" i="96" s="1"/>
  <c r="AC78" i="96" s="1"/>
  <c r="AB79" i="96" s="1"/>
  <c r="AR74" i="18"/>
  <c r="AH72" i="43"/>
  <c r="AQ72" i="43" s="1"/>
  <c r="AJ8" i="20"/>
  <c r="AS75" i="20"/>
  <c r="AL75" i="20"/>
  <c r="AU75" i="20" s="1"/>
  <c r="AS35" i="20"/>
  <c r="AL35" i="20"/>
  <c r="AU35" i="20" s="1"/>
  <c r="Y76" i="49"/>
  <c r="X76" i="49"/>
  <c r="AH75" i="18"/>
  <c r="AQ75" i="18" s="1"/>
  <c r="AK58" i="84"/>
  <c r="AT58" i="84" s="1"/>
  <c r="AJ58" i="84"/>
  <c r="AK28" i="84"/>
  <c r="AT28" i="84" s="1"/>
  <c r="AS39" i="20"/>
  <c r="AL39" i="20"/>
  <c r="AU39" i="20" s="1"/>
  <c r="Y73" i="82"/>
  <c r="X73" i="82"/>
  <c r="Z73" i="82" s="1"/>
  <c r="Z75" i="18"/>
  <c r="AK78" i="84"/>
  <c r="AT78" i="84" s="1"/>
  <c r="AJ78" i="84"/>
  <c r="AK77" i="84"/>
  <c r="AT77" i="84" s="1"/>
  <c r="AJ77" i="84"/>
  <c r="AJ72" i="84"/>
  <c r="AK72" i="84"/>
  <c r="AT72" i="84" s="1"/>
  <c r="AK66" i="84"/>
  <c r="AT66" i="84" s="1"/>
  <c r="AJ66" i="84"/>
  <c r="AK60" i="84"/>
  <c r="AT60" i="84" s="1"/>
  <c r="AJ60" i="84"/>
  <c r="AK54" i="84"/>
  <c r="AT54" i="84" s="1"/>
  <c r="AJ54" i="84"/>
  <c r="AJ48" i="84"/>
  <c r="AK48" i="84"/>
  <c r="AT48" i="84" s="1"/>
  <c r="AK42" i="84"/>
  <c r="AT42" i="84" s="1"/>
  <c r="AJ42" i="84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AJ8" i="84"/>
  <c r="AS55" i="20"/>
  <c r="AL55" i="20"/>
  <c r="AU55" i="20" s="1"/>
  <c r="AS73" i="20"/>
  <c r="AL73" i="20"/>
  <c r="AU73" i="20" s="1"/>
  <c r="AS28" i="20"/>
  <c r="AL28" i="20"/>
  <c r="AU28" i="20" s="1"/>
  <c r="AR74" i="11"/>
  <c r="AR71" i="99"/>
  <c r="AI69" i="50"/>
  <c r="AN69" i="50"/>
  <c r="AS38" i="20"/>
  <c r="AL38" i="20"/>
  <c r="AU38" i="20" s="1"/>
  <c r="AH78" i="16"/>
  <c r="AQ78" i="16" s="1"/>
  <c r="AI76" i="54"/>
  <c r="AN76" i="54"/>
  <c r="AI69" i="94"/>
  <c r="AN69" i="94"/>
  <c r="AR74" i="41"/>
  <c r="AS22" i="20"/>
  <c r="AL22" i="20"/>
  <c r="AU22" i="20" s="1"/>
  <c r="Z79" i="96"/>
  <c r="Y76" i="55"/>
  <c r="X76" i="55"/>
  <c r="Z72" i="43"/>
  <c r="Y78" i="45"/>
  <c r="X78" i="45"/>
  <c r="AS24" i="20"/>
  <c r="AL24" i="20"/>
  <c r="AU24" i="20" s="1"/>
  <c r="AS42" i="20"/>
  <c r="AL42" i="20"/>
  <c r="AU42" i="20" s="1"/>
  <c r="AS60" i="20"/>
  <c r="AL60" i="20"/>
  <c r="AU60" i="20" s="1"/>
  <c r="Y73" i="42"/>
  <c r="Z73" i="42" s="1"/>
  <c r="X73" i="42"/>
  <c r="Y76" i="83"/>
  <c r="X76" i="83"/>
  <c r="AI79" i="84"/>
  <c r="AP79" i="84"/>
  <c r="AP81" i="84" s="1"/>
  <c r="AJ64" i="84"/>
  <c r="AK64" i="84"/>
  <c r="AT64" i="84" s="1"/>
  <c r="AJ46" i="84"/>
  <c r="AK46" i="84"/>
  <c r="AT46" i="84" s="1"/>
  <c r="AK22" i="84"/>
  <c r="AT22" i="84" s="1"/>
  <c r="AJ22" i="84"/>
  <c r="AI75" i="83"/>
  <c r="AN75" i="83"/>
  <c r="AE75" i="11"/>
  <c r="W76" i="11"/>
  <c r="AG75" i="11"/>
  <c r="AP75" i="11" s="1"/>
  <c r="AF75" i="11"/>
  <c r="AO75" i="11" s="1"/>
  <c r="AG69" i="102"/>
  <c r="AP69" i="102" s="1"/>
  <c r="AF69" i="102"/>
  <c r="AO69" i="102" s="1"/>
  <c r="W70" i="102"/>
  <c r="AE69" i="102"/>
  <c r="AX79" i="51"/>
  <c r="S79" i="51" s="1"/>
  <c r="AC79" i="51" s="1"/>
  <c r="AF79" i="51"/>
  <c r="AO79" i="51" s="1"/>
  <c r="AO81" i="51" s="1"/>
  <c r="AE79" i="51"/>
  <c r="AG79" i="51"/>
  <c r="AP79" i="51" s="1"/>
  <c r="AP81" i="51" s="1"/>
  <c r="AR70" i="48"/>
  <c r="AK76" i="84"/>
  <c r="AT76" i="84" s="1"/>
  <c r="AJ76" i="84"/>
  <c r="AJ71" i="84"/>
  <c r="AK71" i="84"/>
  <c r="AT71" i="84" s="1"/>
  <c r="AJ65" i="84"/>
  <c r="AK65" i="84"/>
  <c r="AT65" i="84" s="1"/>
  <c r="AK59" i="84"/>
  <c r="AT59" i="84" s="1"/>
  <c r="AJ59" i="84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J17" i="84"/>
  <c r="AK17" i="84"/>
  <c r="AT17" i="84" s="1"/>
  <c r="AK6" i="84"/>
  <c r="AT6" i="84" s="1"/>
  <c r="AJ6" i="84"/>
  <c r="AS19" i="20"/>
  <c r="AL19" i="20"/>
  <c r="AU19" i="20" s="1"/>
  <c r="AS37" i="20"/>
  <c r="AL37" i="20"/>
  <c r="AU37" i="20" s="1"/>
  <c r="AS53" i="20"/>
  <c r="AL53" i="20"/>
  <c r="AU53" i="20" s="1"/>
  <c r="AH78" i="13"/>
  <c r="AQ78" i="13" s="1"/>
  <c r="Y70" i="50"/>
  <c r="X70" i="50"/>
  <c r="AH75" i="41"/>
  <c r="AQ75" i="41" s="1"/>
  <c r="AJ20" i="20"/>
  <c r="AS56" i="20"/>
  <c r="AL56" i="20"/>
  <c r="AU56" i="20" s="1"/>
  <c r="AR79" i="20"/>
  <c r="AR81" i="20" s="1"/>
  <c r="AL79" i="20"/>
  <c r="AU79" i="20" s="1"/>
  <c r="AJ9" i="20"/>
  <c r="AK9" i="20"/>
  <c r="AT9" i="20" s="1"/>
  <c r="AS33" i="20"/>
  <c r="AL33" i="20"/>
  <c r="AU33" i="20" s="1"/>
  <c r="AS51" i="20"/>
  <c r="AL51" i="20"/>
  <c r="AU51" i="20" s="1"/>
  <c r="AS69" i="20"/>
  <c r="AL69" i="20"/>
  <c r="AU69" i="20" s="1"/>
  <c r="AI75" i="91"/>
  <c r="AN75" i="91"/>
  <c r="AS78" i="20"/>
  <c r="AL78" i="20"/>
  <c r="AU78" i="20" s="1"/>
  <c r="AR78" i="51"/>
  <c r="Y80" i="95"/>
  <c r="X80" i="95"/>
  <c r="Z80" i="95" s="1"/>
  <c r="AS16" i="20"/>
  <c r="AL16" i="20"/>
  <c r="AU16" i="20" s="1"/>
  <c r="AR71" i="43"/>
  <c r="AR73" i="87"/>
  <c r="AR77" i="16"/>
  <c r="AH74" i="87"/>
  <c r="AQ74" i="87" s="1"/>
  <c r="AI77" i="45"/>
  <c r="AN77" i="45"/>
  <c r="AJ12" i="20"/>
  <c r="AS30" i="20"/>
  <c r="AL30" i="20"/>
  <c r="AU30" i="20" s="1"/>
  <c r="AS66" i="20"/>
  <c r="AL66" i="20"/>
  <c r="AU66" i="20" s="1"/>
  <c r="AS65" i="20"/>
  <c r="AL65" i="20"/>
  <c r="AU65" i="20" s="1"/>
  <c r="AT81" i="20" l="1"/>
  <c r="AJ38" i="84"/>
  <c r="AX4" i="51"/>
  <c r="S4" i="51" s="1"/>
  <c r="AC4" i="51" s="1"/>
  <c r="AB5" i="51" s="1"/>
  <c r="AJ39" i="84"/>
  <c r="W76" i="103"/>
  <c r="AJ11" i="84"/>
  <c r="AS11" i="84" s="1"/>
  <c r="AX14" i="96"/>
  <c r="S14" i="96" s="1"/>
  <c r="AC14" i="96" s="1"/>
  <c r="AB15" i="96" s="1"/>
  <c r="AX3" i="51"/>
  <c r="S3" i="51" s="1"/>
  <c r="AC3" i="51" s="1"/>
  <c r="AG75" i="103"/>
  <c r="AP75" i="103" s="1"/>
  <c r="Z76" i="49"/>
  <c r="AE76" i="49" s="1"/>
  <c r="AJ27" i="84"/>
  <c r="AJ10" i="84"/>
  <c r="AS10" i="84" s="1"/>
  <c r="AG76" i="49"/>
  <c r="AP76" i="49" s="1"/>
  <c r="W77" i="49"/>
  <c r="AG73" i="82"/>
  <c r="AP73" i="82" s="1"/>
  <c r="W74" i="82"/>
  <c r="AF73" i="82"/>
  <c r="AO73" i="82" s="1"/>
  <c r="AE73" i="82"/>
  <c r="AF80" i="95"/>
  <c r="AO80" i="95" s="1"/>
  <c r="AE80" i="95"/>
  <c r="W81" i="95"/>
  <c r="AG80" i="95"/>
  <c r="AP80" i="95" s="1"/>
  <c r="AK41" i="96"/>
  <c r="AT41" i="96" s="1"/>
  <c r="AK11" i="96"/>
  <c r="AT11" i="96" s="1"/>
  <c r="AS25" i="84"/>
  <c r="AL25" i="84"/>
  <c r="AU25" i="84" s="1"/>
  <c r="AJ55" i="51"/>
  <c r="AK55" i="51"/>
  <c r="AT55" i="51" s="1"/>
  <c r="AJ25" i="51"/>
  <c r="AK25" i="51"/>
  <c r="AT25" i="51" s="1"/>
  <c r="AS7" i="84"/>
  <c r="AL7" i="84"/>
  <c r="AU7" i="84" s="1"/>
  <c r="AS75" i="84"/>
  <c r="AL75" i="84"/>
  <c r="AU75" i="84" s="1"/>
  <c r="AR79" i="84"/>
  <c r="AR81" i="84" s="1"/>
  <c r="AL79" i="84"/>
  <c r="AU79" i="84" s="1"/>
  <c r="AS8" i="84"/>
  <c r="AL8" i="84"/>
  <c r="AU8" i="84" s="1"/>
  <c r="AJ76" i="96"/>
  <c r="AK76" i="96"/>
  <c r="AT76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K28" i="96"/>
  <c r="AT28" i="96" s="1"/>
  <c r="AJ28" i="96"/>
  <c r="AJ22" i="96"/>
  <c r="AK22" i="96"/>
  <c r="AT22" i="96" s="1"/>
  <c r="AJ16" i="96"/>
  <c r="AK16" i="96"/>
  <c r="AT16" i="96" s="1"/>
  <c r="AJ10" i="96"/>
  <c r="AK10" i="96"/>
  <c r="AT10" i="96" s="1"/>
  <c r="AJ77" i="96"/>
  <c r="AK77" i="96"/>
  <c r="AT77" i="96" s="1"/>
  <c r="AS4" i="20"/>
  <c r="AL4" i="20"/>
  <c r="AU4" i="20" s="1"/>
  <c r="AS31" i="84"/>
  <c r="AL31" i="84"/>
  <c r="AU31" i="84" s="1"/>
  <c r="AS49" i="84"/>
  <c r="AL49" i="84"/>
  <c r="AU49" i="84" s="1"/>
  <c r="AS67" i="84"/>
  <c r="AL67" i="84"/>
  <c r="AU67" i="84" s="1"/>
  <c r="AK77" i="51"/>
  <c r="AT77" i="51" s="1"/>
  <c r="AJ77" i="5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J5" i="51"/>
  <c r="AK5" i="51"/>
  <c r="AT5" i="51" s="1"/>
  <c r="AS74" i="84"/>
  <c r="AL74" i="84"/>
  <c r="AU74" i="84" s="1"/>
  <c r="W72" i="48"/>
  <c r="AF71" i="48"/>
  <c r="AO71" i="48" s="1"/>
  <c r="AE71" i="48"/>
  <c r="AG71" i="48"/>
  <c r="AP71" i="48" s="1"/>
  <c r="W72" i="98"/>
  <c r="AE71" i="98"/>
  <c r="AF71" i="98"/>
  <c r="AO71" i="98" s="1"/>
  <c r="AG71" i="98"/>
  <c r="AP71" i="98" s="1"/>
  <c r="AF70" i="85"/>
  <c r="AO70" i="85" s="1"/>
  <c r="AE70" i="85"/>
  <c r="W71" i="85"/>
  <c r="AG70" i="85"/>
  <c r="AP70" i="85" s="1"/>
  <c r="AS26" i="84"/>
  <c r="AL26" i="84"/>
  <c r="AU26" i="84" s="1"/>
  <c r="AS44" i="84"/>
  <c r="AL44" i="84"/>
  <c r="AU44" i="84" s="1"/>
  <c r="AR79" i="95"/>
  <c r="AS33" i="84"/>
  <c r="AL33" i="84"/>
  <c r="AU33" i="84" s="1"/>
  <c r="AS51" i="84"/>
  <c r="AL51" i="84"/>
  <c r="AU51" i="84" s="1"/>
  <c r="AS40" i="84"/>
  <c r="AL40" i="84"/>
  <c r="AU40" i="84" s="1"/>
  <c r="Y74" i="90"/>
  <c r="Z74" i="90" s="1"/>
  <c r="X74" i="90"/>
  <c r="AI78" i="16"/>
  <c r="AN78" i="16"/>
  <c r="AS36" i="84"/>
  <c r="AL36" i="84"/>
  <c r="AU36" i="84" s="1"/>
  <c r="AH73" i="82"/>
  <c r="AQ73" i="82" s="1"/>
  <c r="AJ71" i="96"/>
  <c r="AK71" i="96"/>
  <c r="AT71" i="96" s="1"/>
  <c r="AK53" i="96"/>
  <c r="AT53" i="96" s="1"/>
  <c r="AK23" i="96"/>
  <c r="AT23" i="96" s="1"/>
  <c r="W78" i="54"/>
  <c r="AE77" i="54"/>
  <c r="AF77" i="54"/>
  <c r="AO77" i="54" s="1"/>
  <c r="AG77" i="54"/>
  <c r="AP77" i="54" s="1"/>
  <c r="AJ78" i="51"/>
  <c r="AK78" i="51"/>
  <c r="AT78" i="51" s="1"/>
  <c r="AK49" i="51"/>
  <c r="AT49" i="51" s="1"/>
  <c r="AJ49" i="51"/>
  <c r="AK19" i="51"/>
  <c r="AT19" i="51" s="1"/>
  <c r="AJ19" i="51"/>
  <c r="AS45" i="84"/>
  <c r="AL45" i="84"/>
  <c r="AU45" i="84" s="1"/>
  <c r="AS63" i="84"/>
  <c r="AL63" i="84"/>
  <c r="AU63" i="84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K27" i="96"/>
  <c r="AT27" i="96" s="1"/>
  <c r="AJ27" i="96"/>
  <c r="AJ21" i="96"/>
  <c r="AK21" i="96"/>
  <c r="AT21" i="96" s="1"/>
  <c r="AJ15" i="96"/>
  <c r="AK15" i="96"/>
  <c r="AT15" i="96" s="1"/>
  <c r="AJ9" i="96"/>
  <c r="AK9" i="96"/>
  <c r="AT9" i="96" s="1"/>
  <c r="AX4" i="96"/>
  <c r="S4" i="96" s="1"/>
  <c r="AC4" i="96" s="1"/>
  <c r="AB5" i="96" s="1"/>
  <c r="AS13" i="84"/>
  <c r="AL13" i="84"/>
  <c r="AU13" i="84" s="1"/>
  <c r="AK75" i="51"/>
  <c r="AT75" i="51" s="1"/>
  <c r="AJ75" i="5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J3" i="51"/>
  <c r="AB4" i="51"/>
  <c r="AS52" i="84"/>
  <c r="AL52" i="84"/>
  <c r="AU52" i="84" s="1"/>
  <c r="AS16" i="84"/>
  <c r="AL16" i="84"/>
  <c r="AU16" i="84" s="1"/>
  <c r="AR72" i="82"/>
  <c r="AR75" i="55"/>
  <c r="Y79" i="100"/>
  <c r="X79" i="100"/>
  <c r="AS7" i="20"/>
  <c r="AL7" i="20"/>
  <c r="AU7" i="20" s="1"/>
  <c r="AS15" i="84"/>
  <c r="AL15" i="84"/>
  <c r="AU15" i="84" s="1"/>
  <c r="AS69" i="84"/>
  <c r="AL69" i="84"/>
  <c r="AU69" i="84" s="1"/>
  <c r="AI73" i="90"/>
  <c r="AN73" i="90"/>
  <c r="Y76" i="103"/>
  <c r="Z76" i="103" s="1"/>
  <c r="X76" i="103"/>
  <c r="AE73" i="42"/>
  <c r="W74" i="42"/>
  <c r="AF73" i="42"/>
  <c r="AO73" i="42" s="1"/>
  <c r="AG73" i="42"/>
  <c r="AP73" i="42" s="1"/>
  <c r="AS28" i="84"/>
  <c r="AL28" i="84"/>
  <c r="AU28" i="84" s="1"/>
  <c r="AJ65" i="96"/>
  <c r="AK65" i="96"/>
  <c r="AT65" i="96" s="1"/>
  <c r="AK35" i="96"/>
  <c r="AT35" i="96" s="1"/>
  <c r="AK6" i="96"/>
  <c r="AT6" i="96" s="1"/>
  <c r="AJ73" i="51"/>
  <c r="AK73" i="51"/>
  <c r="AT73" i="51" s="1"/>
  <c r="AJ43" i="51"/>
  <c r="AK43" i="51"/>
  <c r="AT43" i="51" s="1"/>
  <c r="AJ6" i="51"/>
  <c r="AK6" i="51"/>
  <c r="AT6" i="51" s="1"/>
  <c r="AS5" i="84"/>
  <c r="AL5" i="84"/>
  <c r="AU5" i="84" s="1"/>
  <c r="Y76" i="10"/>
  <c r="Z76" i="10" s="1"/>
  <c r="X76" i="10"/>
  <c r="AI71" i="35"/>
  <c r="AN71" i="35"/>
  <c r="Y79" i="16"/>
  <c r="Z79" i="16" s="1"/>
  <c r="X79" i="16"/>
  <c r="AS29" i="84"/>
  <c r="AL29" i="84"/>
  <c r="AU29" i="84" s="1"/>
  <c r="AI69" i="102"/>
  <c r="AR69" i="102" s="1"/>
  <c r="AN69" i="102"/>
  <c r="AS77" i="84"/>
  <c r="AL77" i="84"/>
  <c r="AU77" i="84" s="1"/>
  <c r="AS58" i="84"/>
  <c r="AL58" i="84"/>
  <c r="AU58" i="84" s="1"/>
  <c r="AH70" i="50"/>
  <c r="AQ70" i="50" s="1"/>
  <c r="X70" i="102"/>
  <c r="Y70" i="102"/>
  <c r="Z70" i="102" s="1"/>
  <c r="AH76" i="83"/>
  <c r="AQ76" i="83" s="1"/>
  <c r="AH78" i="45"/>
  <c r="AQ78" i="45" s="1"/>
  <c r="AR69" i="50"/>
  <c r="AJ75" i="96"/>
  <c r="AK75" i="96"/>
  <c r="AT75" i="96" s="1"/>
  <c r="AR77" i="45"/>
  <c r="AS9" i="20"/>
  <c r="AL9" i="20"/>
  <c r="AU9" i="20" s="1"/>
  <c r="Z70" i="50"/>
  <c r="AS17" i="84"/>
  <c r="AL17" i="84"/>
  <c r="AU17" i="84" s="1"/>
  <c r="AS53" i="84"/>
  <c r="AL53" i="84"/>
  <c r="AU53" i="84" s="1"/>
  <c r="AS71" i="84"/>
  <c r="AL71" i="84"/>
  <c r="AU71" i="84" s="1"/>
  <c r="AI79" i="51"/>
  <c r="AN79" i="51"/>
  <c r="AN81" i="51" s="1"/>
  <c r="AI75" i="11"/>
  <c r="AN75" i="11"/>
  <c r="AS46" i="84"/>
  <c r="AL46" i="84"/>
  <c r="AU46" i="84" s="1"/>
  <c r="Z76" i="83"/>
  <c r="Z78" i="45"/>
  <c r="AX79" i="96"/>
  <c r="S79" i="96" s="1"/>
  <c r="AC79" i="96" s="1"/>
  <c r="AF79" i="96"/>
  <c r="AO79" i="96" s="1"/>
  <c r="AO81" i="96" s="1"/>
  <c r="AE79" i="96"/>
  <c r="AK79" i="96" s="1"/>
  <c r="AT79" i="96" s="1"/>
  <c r="AG79" i="96"/>
  <c r="AP79" i="96" s="1"/>
  <c r="AP81" i="96" s="1"/>
  <c r="AR69" i="94"/>
  <c r="AS12" i="84"/>
  <c r="AL12" i="84"/>
  <c r="AU12" i="84" s="1"/>
  <c r="AS66" i="84"/>
  <c r="AL66" i="84"/>
  <c r="AU66" i="84" s="1"/>
  <c r="AS78" i="84"/>
  <c r="AL78" i="84"/>
  <c r="AU78" i="84" s="1"/>
  <c r="AS8" i="20"/>
  <c r="AL8" i="20"/>
  <c r="AU8" i="20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X49" i="96"/>
  <c r="S49" i="96" s="1"/>
  <c r="AC49" i="96" s="1"/>
  <c r="AB50" i="96" s="1"/>
  <c r="AX43" i="96"/>
  <c r="S43" i="96" s="1"/>
  <c r="AC43" i="96" s="1"/>
  <c r="AB44" i="96" s="1"/>
  <c r="AX37" i="96"/>
  <c r="S37" i="96" s="1"/>
  <c r="AC37" i="96" s="1"/>
  <c r="AB38" i="96" s="1"/>
  <c r="AX31" i="96"/>
  <c r="S31" i="96" s="1"/>
  <c r="AC31" i="96" s="1"/>
  <c r="AB32" i="96" s="1"/>
  <c r="AX25" i="96"/>
  <c r="S25" i="96" s="1"/>
  <c r="AC25" i="96" s="1"/>
  <c r="AB26" i="96" s="1"/>
  <c r="AX19" i="96"/>
  <c r="S19" i="96" s="1"/>
  <c r="AC19" i="96" s="1"/>
  <c r="AB20" i="96" s="1"/>
  <c r="AX13" i="96"/>
  <c r="S13" i="96" s="1"/>
  <c r="AC13" i="96" s="1"/>
  <c r="AB14" i="96" s="1"/>
  <c r="AX7" i="96"/>
  <c r="S7" i="96" s="1"/>
  <c r="AC7" i="96" s="1"/>
  <c r="AB8" i="96" s="1"/>
  <c r="AJ79" i="51"/>
  <c r="AS79" i="51" s="1"/>
  <c r="AK79" i="51"/>
  <c r="AT79" i="51" s="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K16" i="51"/>
  <c r="AT16" i="51" s="1"/>
  <c r="AJ16" i="51"/>
  <c r="AK10" i="51"/>
  <c r="AT10" i="51" s="1"/>
  <c r="AJ10" i="51"/>
  <c r="AK9" i="51"/>
  <c r="AT9" i="51" s="1"/>
  <c r="AJ9" i="51"/>
  <c r="AS15" i="20"/>
  <c r="AL15" i="20"/>
  <c r="AU15" i="20" s="1"/>
  <c r="AS14" i="84"/>
  <c r="AL14" i="84"/>
  <c r="AU14" i="84" s="1"/>
  <c r="AS32" i="84"/>
  <c r="AL32" i="84"/>
  <c r="AU32" i="84" s="1"/>
  <c r="AS50" i="84"/>
  <c r="AL50" i="84"/>
  <c r="AU50" i="84" s="1"/>
  <c r="Y72" i="35"/>
  <c r="X72" i="35"/>
  <c r="AI74" i="87"/>
  <c r="AN74" i="87"/>
  <c r="AH76" i="91"/>
  <c r="AQ76" i="91" s="1"/>
  <c r="AF78" i="88"/>
  <c r="AO78" i="88" s="1"/>
  <c r="AG78" i="88"/>
  <c r="AP78" i="88" s="1"/>
  <c r="W79" i="88"/>
  <c r="AE78" i="88"/>
  <c r="AI78" i="100"/>
  <c r="AN78" i="100"/>
  <c r="AS6" i="20"/>
  <c r="AL6" i="20"/>
  <c r="AU6" i="20" s="1"/>
  <c r="AS21" i="20"/>
  <c r="AL21" i="20"/>
  <c r="AU21" i="20" s="1"/>
  <c r="AH70" i="94"/>
  <c r="AQ70" i="94" s="1"/>
  <c r="AS39" i="84"/>
  <c r="AL39" i="84"/>
  <c r="AU39" i="84" s="1"/>
  <c r="Y79" i="13"/>
  <c r="X79" i="13"/>
  <c r="Z79" i="13" s="1"/>
  <c r="AS22" i="84"/>
  <c r="AL22" i="84"/>
  <c r="AU22" i="84" s="1"/>
  <c r="AS72" i="84"/>
  <c r="AL72" i="84"/>
  <c r="AU72" i="84" s="1"/>
  <c r="AJ78" i="96"/>
  <c r="AK78" i="96"/>
  <c r="AT78" i="96" s="1"/>
  <c r="AK47" i="96"/>
  <c r="AT47" i="96" s="1"/>
  <c r="AK17" i="96"/>
  <c r="AT17" i="96" s="1"/>
  <c r="AF72" i="99"/>
  <c r="AO72" i="99" s="1"/>
  <c r="AG72" i="99"/>
  <c r="AP72" i="99" s="1"/>
  <c r="AE72" i="99"/>
  <c r="W73" i="99"/>
  <c r="AS3" i="84"/>
  <c r="AL3" i="84"/>
  <c r="AU3" i="84" s="1"/>
  <c r="AS43" i="84"/>
  <c r="AL43" i="84"/>
  <c r="AU43" i="84" s="1"/>
  <c r="AS61" i="84"/>
  <c r="AL61" i="84"/>
  <c r="AU61" i="84" s="1"/>
  <c r="AJ61" i="51"/>
  <c r="AK61" i="51"/>
  <c r="AT61" i="51" s="1"/>
  <c r="AK13" i="51"/>
  <c r="AT13" i="51" s="1"/>
  <c r="AJ13" i="51"/>
  <c r="AR72" i="42"/>
  <c r="AS62" i="84"/>
  <c r="AL62" i="84"/>
  <c r="AU62" i="84" s="1"/>
  <c r="AS47" i="84"/>
  <c r="AL47" i="84"/>
  <c r="AU47" i="84" s="1"/>
  <c r="AS60" i="84"/>
  <c r="AL60" i="84"/>
  <c r="AU60" i="84" s="1"/>
  <c r="AS20" i="20"/>
  <c r="AL20" i="20"/>
  <c r="AU20" i="20" s="1"/>
  <c r="AS35" i="84"/>
  <c r="AL35" i="84"/>
  <c r="AU35" i="84" s="1"/>
  <c r="AS6" i="84"/>
  <c r="AL6" i="84"/>
  <c r="AU6" i="84" s="1"/>
  <c r="AS23" i="84"/>
  <c r="AL23" i="84"/>
  <c r="AU23" i="84" s="1"/>
  <c r="AS41" i="84"/>
  <c r="AL41" i="84"/>
  <c r="AU41" i="84" s="1"/>
  <c r="AS59" i="84"/>
  <c r="AL59" i="84"/>
  <c r="AU59" i="84" s="1"/>
  <c r="AS76" i="84"/>
  <c r="AL76" i="84"/>
  <c r="AU76" i="84" s="1"/>
  <c r="AS30" i="84"/>
  <c r="AL30" i="84"/>
  <c r="AU30" i="84" s="1"/>
  <c r="AS48" i="84"/>
  <c r="AL48" i="84"/>
  <c r="AU48" i="84" s="1"/>
  <c r="AJ73" i="96"/>
  <c r="AK73" i="96"/>
  <c r="AT73" i="96" s="1"/>
  <c r="AK67" i="96"/>
  <c r="AT67" i="96" s="1"/>
  <c r="AJ67" i="96"/>
  <c r="AK61" i="96"/>
  <c r="AT61" i="96" s="1"/>
  <c r="AJ61" i="96"/>
  <c r="AJ55" i="96"/>
  <c r="AK55" i="96"/>
  <c r="AT55" i="96" s="1"/>
  <c r="AX48" i="96"/>
  <c r="S48" i="96" s="1"/>
  <c r="AC48" i="96" s="1"/>
  <c r="AB49" i="96" s="1"/>
  <c r="AX42" i="96"/>
  <c r="S42" i="96" s="1"/>
  <c r="AC42" i="96" s="1"/>
  <c r="AB43" i="96" s="1"/>
  <c r="AX36" i="96"/>
  <c r="S36" i="96" s="1"/>
  <c r="AC36" i="96" s="1"/>
  <c r="AB37" i="96" s="1"/>
  <c r="AX30" i="96"/>
  <c r="S30" i="96" s="1"/>
  <c r="AC30" i="96" s="1"/>
  <c r="AB31" i="96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6" i="96"/>
  <c r="S6" i="96" s="1"/>
  <c r="AC6" i="96" s="1"/>
  <c r="AB7" i="96" s="1"/>
  <c r="AS14" i="20"/>
  <c r="AL14" i="20"/>
  <c r="AU14" i="20" s="1"/>
  <c r="AS13" i="20"/>
  <c r="AL13" i="20"/>
  <c r="AU13" i="20" s="1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K76" i="51"/>
  <c r="AT76" i="51" s="1"/>
  <c r="AJ76" i="51"/>
  <c r="AK69" i="51"/>
  <c r="AT69" i="51" s="1"/>
  <c r="AJ69" i="5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J15" i="51"/>
  <c r="AK15" i="51"/>
  <c r="AT15" i="51" s="1"/>
  <c r="AK8" i="51"/>
  <c r="AT8" i="51" s="1"/>
  <c r="AJ8" i="51"/>
  <c r="AS70" i="84"/>
  <c r="AL70" i="84"/>
  <c r="AU70" i="84" s="1"/>
  <c r="AI75" i="10"/>
  <c r="AN75" i="10"/>
  <c r="AS5" i="20"/>
  <c r="AL5" i="20"/>
  <c r="AU5" i="20" s="1"/>
  <c r="AS56" i="84"/>
  <c r="AL56" i="84"/>
  <c r="AU56" i="84" s="1"/>
  <c r="AE76" i="91"/>
  <c r="AG76" i="91"/>
  <c r="AP76" i="91" s="1"/>
  <c r="W77" i="91"/>
  <c r="AF76" i="91"/>
  <c r="AO76" i="91" s="1"/>
  <c r="AS34" i="84"/>
  <c r="AL34" i="84"/>
  <c r="AU34" i="84" s="1"/>
  <c r="AR75" i="49"/>
  <c r="Z70" i="94"/>
  <c r="AS21" i="84"/>
  <c r="AL21" i="84"/>
  <c r="AU21" i="84" s="1"/>
  <c r="AS57" i="84"/>
  <c r="AL57" i="84"/>
  <c r="AU57" i="84" s="1"/>
  <c r="AI75" i="41"/>
  <c r="AN75" i="41"/>
  <c r="AI78" i="13"/>
  <c r="AN78" i="13"/>
  <c r="AH76" i="55"/>
  <c r="AQ76" i="55" s="1"/>
  <c r="AS18" i="84"/>
  <c r="AL18" i="84"/>
  <c r="AU18" i="84" s="1"/>
  <c r="AK59" i="96"/>
  <c r="AT59" i="96" s="1"/>
  <c r="AJ59" i="96"/>
  <c r="AJ29" i="96"/>
  <c r="AK29" i="96"/>
  <c r="AT29" i="96" s="1"/>
  <c r="AK67" i="51"/>
  <c r="AT67" i="51" s="1"/>
  <c r="AJ67" i="51"/>
  <c r="AJ37" i="51"/>
  <c r="AK37" i="51"/>
  <c r="AT37" i="51" s="1"/>
  <c r="AK31" i="51"/>
  <c r="AT31" i="51" s="1"/>
  <c r="AJ31" i="51"/>
  <c r="AS68" i="84"/>
  <c r="AL68" i="84"/>
  <c r="AU68" i="84" s="1"/>
  <c r="AS12" i="20"/>
  <c r="AL12" i="20"/>
  <c r="AU12" i="20" s="1"/>
  <c r="AR75" i="91"/>
  <c r="AS65" i="84"/>
  <c r="AL65" i="84"/>
  <c r="AU65" i="84" s="1"/>
  <c r="Z76" i="55"/>
  <c r="AS42" i="84"/>
  <c r="AL42" i="84"/>
  <c r="AU42" i="84" s="1"/>
  <c r="Y76" i="11"/>
  <c r="X76" i="11"/>
  <c r="AS24" i="84"/>
  <c r="AL24" i="84"/>
  <c r="AU24" i="84" s="1"/>
  <c r="AH76" i="49"/>
  <c r="AQ76" i="49" s="1"/>
  <c r="AH80" i="95"/>
  <c r="AQ80" i="95" s="1"/>
  <c r="AR75" i="83"/>
  <c r="AS64" i="84"/>
  <c r="AL64" i="84"/>
  <c r="AU64" i="84" s="1"/>
  <c r="AH73" i="42"/>
  <c r="AQ73" i="42" s="1"/>
  <c r="AF72" i="43"/>
  <c r="AO72" i="43" s="1"/>
  <c r="AE72" i="43"/>
  <c r="W73" i="43"/>
  <c r="AG72" i="43"/>
  <c r="AP72" i="43" s="1"/>
  <c r="AR76" i="54"/>
  <c r="AS54" i="84"/>
  <c r="AL54" i="84"/>
  <c r="AU54" i="84" s="1"/>
  <c r="AF75" i="18"/>
  <c r="AO75" i="18" s="1"/>
  <c r="AG75" i="18"/>
  <c r="AP75" i="18" s="1"/>
  <c r="AE75" i="18"/>
  <c r="W76" i="18"/>
  <c r="AJ79" i="96"/>
  <c r="AS79" i="96" s="1"/>
  <c r="AK72" i="96"/>
  <c r="AT72" i="96" s="1"/>
  <c r="AJ72" i="96"/>
  <c r="AJ66" i="96"/>
  <c r="AK66" i="96"/>
  <c r="AT66" i="96" s="1"/>
  <c r="AK60" i="96"/>
  <c r="AT60" i="96" s="1"/>
  <c r="AJ60" i="96"/>
  <c r="AX53" i="96"/>
  <c r="S53" i="96" s="1"/>
  <c r="AC53" i="96" s="1"/>
  <c r="AB54" i="96" s="1"/>
  <c r="AX47" i="96"/>
  <c r="S47" i="96" s="1"/>
  <c r="AC47" i="96" s="1"/>
  <c r="AB48" i="96" s="1"/>
  <c r="AX41" i="96"/>
  <c r="S41" i="96" s="1"/>
  <c r="AC41" i="96" s="1"/>
  <c r="AB42" i="96" s="1"/>
  <c r="AX35" i="96"/>
  <c r="S35" i="96" s="1"/>
  <c r="AC35" i="96" s="1"/>
  <c r="AB36" i="96" s="1"/>
  <c r="AX29" i="96"/>
  <c r="S29" i="96" s="1"/>
  <c r="AC29" i="96" s="1"/>
  <c r="AB30" i="96" s="1"/>
  <c r="AX23" i="96"/>
  <c r="S23" i="96" s="1"/>
  <c r="AC23" i="96" s="1"/>
  <c r="AB24" i="96" s="1"/>
  <c r="AX17" i="96"/>
  <c r="S17" i="96" s="1"/>
  <c r="AC17" i="96" s="1"/>
  <c r="AB18" i="96" s="1"/>
  <c r="AX11" i="96"/>
  <c r="S11" i="96" s="1"/>
  <c r="AC11" i="96" s="1"/>
  <c r="AB12" i="96" s="1"/>
  <c r="AX3" i="96"/>
  <c r="S3" i="96" s="1"/>
  <c r="AC3" i="96" s="1"/>
  <c r="AH77" i="54"/>
  <c r="AQ77" i="54" s="1"/>
  <c r="AJ4" i="84"/>
  <c r="AK4" i="84"/>
  <c r="AT4" i="84" s="1"/>
  <c r="AT81" i="84" s="1"/>
  <c r="AJ74" i="51"/>
  <c r="AK74" i="51"/>
  <c r="AT74" i="51" s="1"/>
  <c r="AJ68" i="51"/>
  <c r="AK68" i="51"/>
  <c r="AT68" i="51" s="1"/>
  <c r="AJ62" i="51"/>
  <c r="AK62" i="51"/>
  <c r="AT62" i="51" s="1"/>
  <c r="AK56" i="51"/>
  <c r="AT56" i="51" s="1"/>
  <c r="AJ56" i="51"/>
  <c r="AK50" i="51"/>
  <c r="AT50" i="51" s="1"/>
  <c r="AJ50" i="51"/>
  <c r="AJ44" i="51"/>
  <c r="AK44" i="51"/>
  <c r="AT44" i="51" s="1"/>
  <c r="AK38" i="51"/>
  <c r="AT38" i="51" s="1"/>
  <c r="AJ38" i="51"/>
  <c r="AK32" i="51"/>
  <c r="AT32" i="51" s="1"/>
  <c r="AJ32" i="51"/>
  <c r="AJ26" i="51"/>
  <c r="AK26" i="51"/>
  <c r="AT26" i="51" s="1"/>
  <c r="AJ20" i="51"/>
  <c r="AK20" i="51"/>
  <c r="AT20" i="51" s="1"/>
  <c r="AJ14" i="51"/>
  <c r="AK14" i="51"/>
  <c r="AT14" i="51" s="1"/>
  <c r="AK7" i="51"/>
  <c r="AT7" i="51" s="1"/>
  <c r="AJ7" i="51"/>
  <c r="AS20" i="84"/>
  <c r="AL20" i="84"/>
  <c r="AU20" i="84" s="1"/>
  <c r="AS38" i="84"/>
  <c r="AL38" i="84"/>
  <c r="AU38" i="84" s="1"/>
  <c r="Y75" i="87"/>
  <c r="X75" i="87"/>
  <c r="AE78" i="44"/>
  <c r="AF78" i="44"/>
  <c r="AO78" i="44" s="1"/>
  <c r="AG78" i="44"/>
  <c r="AP78" i="44" s="1"/>
  <c r="W79" i="44"/>
  <c r="AS9" i="84"/>
  <c r="AL9" i="84"/>
  <c r="AU9" i="84" s="1"/>
  <c r="AS27" i="84"/>
  <c r="AL27" i="84"/>
  <c r="AU27" i="84" s="1"/>
  <c r="Y76" i="41"/>
  <c r="X76" i="41"/>
  <c r="AI75" i="103"/>
  <c r="AN75" i="103"/>
  <c r="AU81" i="20" l="1"/>
  <c r="C11" i="20" s="1"/>
  <c r="AS81" i="20"/>
  <c r="AL10" i="84"/>
  <c r="AU10" i="84" s="1"/>
  <c r="AL11" i="84"/>
  <c r="AU11" i="84" s="1"/>
  <c r="AF76" i="49"/>
  <c r="AO76" i="49" s="1"/>
  <c r="Z76" i="41"/>
  <c r="AE76" i="41" s="1"/>
  <c r="AE76" i="10"/>
  <c r="AG76" i="10"/>
  <c r="AP76" i="10" s="1"/>
  <c r="W77" i="10"/>
  <c r="AF76" i="10"/>
  <c r="AO76" i="10" s="1"/>
  <c r="AF79" i="16"/>
  <c r="AO79" i="16" s="1"/>
  <c r="AG79" i="16"/>
  <c r="AP79" i="16" s="1"/>
  <c r="AE79" i="16"/>
  <c r="W80" i="16"/>
  <c r="AF76" i="103"/>
  <c r="AO76" i="103" s="1"/>
  <c r="AE76" i="103"/>
  <c r="W77" i="103"/>
  <c r="AG76" i="103"/>
  <c r="AP76" i="103" s="1"/>
  <c r="AX79" i="13"/>
  <c r="S79" i="13" s="1"/>
  <c r="AC79" i="13" s="1"/>
  <c r="AE79" i="13"/>
  <c r="AF79" i="13"/>
  <c r="AO79" i="13" s="1"/>
  <c r="AO81" i="13" s="1"/>
  <c r="AG79" i="13"/>
  <c r="AP79" i="13" s="1"/>
  <c r="AP81" i="13" s="1"/>
  <c r="AG74" i="90"/>
  <c r="AP74" i="90" s="1"/>
  <c r="AF74" i="90"/>
  <c r="AO74" i="90" s="1"/>
  <c r="AE74" i="90"/>
  <c r="W75" i="90"/>
  <c r="W77" i="41"/>
  <c r="AS32" i="51"/>
  <c r="AL32" i="51"/>
  <c r="AU32" i="51" s="1"/>
  <c r="AS72" i="96"/>
  <c r="AL72" i="96"/>
  <c r="AU72" i="96" s="1"/>
  <c r="AI78" i="44"/>
  <c r="AN78" i="44"/>
  <c r="AJ54" i="96"/>
  <c r="AK54" i="96"/>
  <c r="AT54" i="96" s="1"/>
  <c r="AJ20" i="96"/>
  <c r="AK20" i="96"/>
  <c r="AT20" i="96" s="1"/>
  <c r="AS24" i="51"/>
  <c r="AL24" i="51"/>
  <c r="AU24" i="51" s="1"/>
  <c r="AS77" i="51"/>
  <c r="AL77" i="51"/>
  <c r="AU77" i="51" s="1"/>
  <c r="AS28" i="96"/>
  <c r="AL28" i="96"/>
  <c r="AU28" i="96" s="1"/>
  <c r="AS38" i="51"/>
  <c r="AL38" i="51"/>
  <c r="AU38" i="51" s="1"/>
  <c r="AK19" i="96"/>
  <c r="AT19" i="96" s="1"/>
  <c r="AJ19" i="96"/>
  <c r="AS78" i="96"/>
  <c r="AL78" i="96"/>
  <c r="AU78" i="96" s="1"/>
  <c r="AS34" i="51"/>
  <c r="AL34" i="51"/>
  <c r="AU34" i="51" s="1"/>
  <c r="AS52" i="51"/>
  <c r="AL52" i="51"/>
  <c r="AU52" i="51" s="1"/>
  <c r="AS70" i="51"/>
  <c r="AL70" i="51"/>
  <c r="AU70" i="51" s="1"/>
  <c r="AJ26" i="96"/>
  <c r="AK26" i="96"/>
  <c r="AT26" i="96" s="1"/>
  <c r="AS56" i="96"/>
  <c r="AL56" i="96"/>
  <c r="AU56" i="96" s="1"/>
  <c r="AS74" i="96"/>
  <c r="AL74" i="96"/>
  <c r="AU74" i="96" s="1"/>
  <c r="AI79" i="96"/>
  <c r="AN79" i="96"/>
  <c r="AN81" i="96" s="1"/>
  <c r="AF70" i="102"/>
  <c r="AO70" i="102" s="1"/>
  <c r="AG70" i="102"/>
  <c r="W71" i="102"/>
  <c r="AE70" i="102"/>
  <c r="AN70" i="102" s="1"/>
  <c r="AS73" i="51"/>
  <c r="AL73" i="51"/>
  <c r="AU73" i="51" s="1"/>
  <c r="AS65" i="96"/>
  <c r="AL65" i="96"/>
  <c r="AU65" i="96" s="1"/>
  <c r="Y74" i="42"/>
  <c r="X74" i="42"/>
  <c r="AR73" i="90"/>
  <c r="AJ4" i="51"/>
  <c r="AK4" i="51"/>
  <c r="AT4" i="51" s="1"/>
  <c r="AT81" i="51" s="1"/>
  <c r="AS75" i="51"/>
  <c r="AL75" i="51"/>
  <c r="AU75" i="51" s="1"/>
  <c r="AS9" i="96"/>
  <c r="AL9" i="96"/>
  <c r="AU9" i="96" s="1"/>
  <c r="AS45" i="96"/>
  <c r="AL45" i="96"/>
  <c r="AU45" i="96" s="1"/>
  <c r="AS78" i="51"/>
  <c r="AL78" i="51"/>
  <c r="AU78" i="51" s="1"/>
  <c r="AI71" i="48"/>
  <c r="AN71" i="48"/>
  <c r="AS5" i="51"/>
  <c r="AL5" i="51"/>
  <c r="AU5" i="51" s="1"/>
  <c r="AS42" i="51"/>
  <c r="AL42" i="51"/>
  <c r="AU42" i="51" s="1"/>
  <c r="AS60" i="51"/>
  <c r="AL60" i="51"/>
  <c r="AU60" i="51" s="1"/>
  <c r="AS10" i="96"/>
  <c r="AL10" i="96"/>
  <c r="AU10" i="96" s="1"/>
  <c r="AS46" i="96"/>
  <c r="AL46" i="96"/>
  <c r="AU46" i="96" s="1"/>
  <c r="AS64" i="96"/>
  <c r="AL64" i="96"/>
  <c r="AU64" i="96" s="1"/>
  <c r="AJ48" i="96"/>
  <c r="AK48" i="96"/>
  <c r="AT48" i="96" s="1"/>
  <c r="AJ18" i="96"/>
  <c r="AK18" i="96"/>
  <c r="AT18" i="96" s="1"/>
  <c r="AR75" i="41"/>
  <c r="Y77" i="91"/>
  <c r="Z77" i="91"/>
  <c r="X77" i="91"/>
  <c r="AS27" i="51"/>
  <c r="AL27" i="51"/>
  <c r="AU27" i="51" s="1"/>
  <c r="AF70" i="50"/>
  <c r="AO70" i="50" s="1"/>
  <c r="W71" i="50"/>
  <c r="AG70" i="50"/>
  <c r="AP70" i="50" s="1"/>
  <c r="AE70" i="50"/>
  <c r="AS75" i="96"/>
  <c r="AL75" i="96"/>
  <c r="AU75" i="96" s="1"/>
  <c r="Y78" i="54"/>
  <c r="X78" i="54"/>
  <c r="Z78" i="54" s="1"/>
  <c r="AH75" i="87"/>
  <c r="AQ75" i="87" s="1"/>
  <c r="AJ24" i="96"/>
  <c r="AK24" i="96"/>
  <c r="AT24" i="96" s="1"/>
  <c r="AS60" i="96"/>
  <c r="AL60" i="96"/>
  <c r="AU60" i="96" s="1"/>
  <c r="AK30" i="96"/>
  <c r="AT30" i="96" s="1"/>
  <c r="AJ30" i="96"/>
  <c r="Y73" i="43"/>
  <c r="X73" i="43"/>
  <c r="Z73" i="43" s="1"/>
  <c r="AH76" i="11"/>
  <c r="AQ76" i="11" s="1"/>
  <c r="AS67" i="51"/>
  <c r="AL67" i="51"/>
  <c r="AU67" i="51" s="1"/>
  <c r="AI76" i="91"/>
  <c r="AN76" i="91"/>
  <c r="AR75" i="10"/>
  <c r="AS15" i="51"/>
  <c r="AL15" i="51"/>
  <c r="AU15" i="51" s="1"/>
  <c r="AS33" i="51"/>
  <c r="AL33" i="51"/>
  <c r="AU33" i="51" s="1"/>
  <c r="AS51" i="51"/>
  <c r="AL51" i="51"/>
  <c r="AU51" i="51" s="1"/>
  <c r="AJ25" i="96"/>
  <c r="AK25" i="96"/>
  <c r="AT25" i="96" s="1"/>
  <c r="AS55" i="96"/>
  <c r="AL55" i="96"/>
  <c r="AU55" i="96" s="1"/>
  <c r="AS73" i="96"/>
  <c r="AL73" i="96"/>
  <c r="AU73" i="96" s="1"/>
  <c r="AS61" i="51"/>
  <c r="AL61" i="51"/>
  <c r="AU61" i="51" s="1"/>
  <c r="AS9" i="51"/>
  <c r="AL9" i="51"/>
  <c r="AU9" i="51" s="1"/>
  <c r="AS22" i="51"/>
  <c r="AL22" i="51"/>
  <c r="AU22" i="51" s="1"/>
  <c r="AS58" i="51"/>
  <c r="AL58" i="51"/>
  <c r="AU58" i="51" s="1"/>
  <c r="AJ32" i="96"/>
  <c r="AK32" i="96"/>
  <c r="AT32" i="96" s="1"/>
  <c r="AH70" i="102"/>
  <c r="AQ70" i="102" s="1"/>
  <c r="AR71" i="35"/>
  <c r="AJ6" i="96"/>
  <c r="AI73" i="42"/>
  <c r="AN73" i="42"/>
  <c r="AH79" i="100"/>
  <c r="AQ79" i="100" s="1"/>
  <c r="AQ81" i="100" s="1"/>
  <c r="AZ3" i="100"/>
  <c r="AX3" i="100" s="1"/>
  <c r="S3" i="100" s="1"/>
  <c r="AC3" i="100" s="1"/>
  <c r="AX6" i="100"/>
  <c r="S6" i="100" s="1"/>
  <c r="AC6" i="100" s="1"/>
  <c r="AB7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5" i="100"/>
  <c r="S15" i="100" s="1"/>
  <c r="AC15" i="100" s="1"/>
  <c r="AB16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1" i="100"/>
  <c r="S21" i="100" s="1"/>
  <c r="AC21" i="100" s="1"/>
  <c r="AB22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7" i="100"/>
  <c r="S27" i="100" s="1"/>
  <c r="AC27" i="100" s="1"/>
  <c r="AB28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6" i="100"/>
  <c r="S76" i="100" s="1"/>
  <c r="AC76" i="100" s="1"/>
  <c r="AB77" i="100" s="1"/>
  <c r="AX74" i="100"/>
  <c r="S74" i="100" s="1"/>
  <c r="AC74" i="100" s="1"/>
  <c r="AB75" i="100" s="1"/>
  <c r="AX77" i="100"/>
  <c r="S77" i="100" s="1"/>
  <c r="AC77" i="100" s="1"/>
  <c r="AB78" i="100" s="1"/>
  <c r="AX75" i="100"/>
  <c r="S75" i="100" s="1"/>
  <c r="AC75" i="100" s="1"/>
  <c r="AB76" i="100" s="1"/>
  <c r="AX78" i="100"/>
  <c r="S78" i="100" s="1"/>
  <c r="AC78" i="100" s="1"/>
  <c r="AB79" i="100" s="1"/>
  <c r="AL3" i="51"/>
  <c r="AU3" i="51" s="1"/>
  <c r="AS3" i="51"/>
  <c r="AS23" i="51"/>
  <c r="AL23" i="51"/>
  <c r="AU23" i="51" s="1"/>
  <c r="AS41" i="51"/>
  <c r="AL41" i="51"/>
  <c r="AU41" i="51" s="1"/>
  <c r="AS59" i="51"/>
  <c r="AL59" i="51"/>
  <c r="AU59" i="51" s="1"/>
  <c r="AS33" i="96"/>
  <c r="AL33" i="96"/>
  <c r="AU33" i="96" s="1"/>
  <c r="AS19" i="51"/>
  <c r="AL19" i="51"/>
  <c r="AU19" i="51" s="1"/>
  <c r="AJ23" i="96"/>
  <c r="AS34" i="96"/>
  <c r="AL34" i="96"/>
  <c r="AU34" i="96" s="1"/>
  <c r="Y77" i="49"/>
  <c r="X77" i="49"/>
  <c r="Z77" i="49" s="1"/>
  <c r="AJ12" i="96"/>
  <c r="AK12" i="96"/>
  <c r="AT12" i="96" s="1"/>
  <c r="AI75" i="18"/>
  <c r="AN75" i="18"/>
  <c r="AS29" i="96"/>
  <c r="AL29" i="96"/>
  <c r="AU29" i="96" s="1"/>
  <c r="AS59" i="96"/>
  <c r="AL59" i="96"/>
  <c r="AU59" i="96" s="1"/>
  <c r="AJ49" i="96"/>
  <c r="AK49" i="96"/>
  <c r="AT49" i="96" s="1"/>
  <c r="AH79" i="13"/>
  <c r="AQ79" i="13" s="1"/>
  <c r="AQ81" i="13" s="1"/>
  <c r="AZ3" i="13"/>
  <c r="AX71" i="13" s="1"/>
  <c r="S71" i="13" s="1"/>
  <c r="AC71" i="13" s="1"/>
  <c r="AB72" i="13" s="1"/>
  <c r="AX26" i="13"/>
  <c r="S26" i="13" s="1"/>
  <c r="AC26" i="13" s="1"/>
  <c r="AB27" i="13" s="1"/>
  <c r="AX32" i="13"/>
  <c r="S32" i="13" s="1"/>
  <c r="AC32" i="13" s="1"/>
  <c r="AB33" i="13" s="1"/>
  <c r="AX62" i="13"/>
  <c r="S62" i="13" s="1"/>
  <c r="AC62" i="13" s="1"/>
  <c r="AB63" i="13" s="1"/>
  <c r="AX68" i="13"/>
  <c r="S68" i="13" s="1"/>
  <c r="AC68" i="13" s="1"/>
  <c r="AB69" i="13" s="1"/>
  <c r="AS16" i="51"/>
  <c r="AL16" i="51"/>
  <c r="AU16" i="51" s="1"/>
  <c r="AS17" i="51"/>
  <c r="AL17" i="51"/>
  <c r="AU17" i="51" s="1"/>
  <c r="AS53" i="51"/>
  <c r="AL53" i="51"/>
  <c r="AU53" i="51" s="1"/>
  <c r="AS27" i="96"/>
  <c r="AL27" i="96"/>
  <c r="AU27" i="96" s="1"/>
  <c r="AS71" i="96"/>
  <c r="AL71" i="96"/>
  <c r="AU71" i="96" s="1"/>
  <c r="AI80" i="95"/>
  <c r="AN80" i="95"/>
  <c r="AH76" i="41"/>
  <c r="AQ76" i="41" s="1"/>
  <c r="AS56" i="51"/>
  <c r="AL56" i="51"/>
  <c r="AU56" i="51" s="1"/>
  <c r="AF76" i="55"/>
  <c r="AO76" i="55" s="1"/>
  <c r="AG76" i="55"/>
  <c r="AP76" i="55" s="1"/>
  <c r="W77" i="55"/>
  <c r="AE76" i="55"/>
  <c r="AS37" i="51"/>
  <c r="AL37" i="51"/>
  <c r="AU37" i="51" s="1"/>
  <c r="AS69" i="51"/>
  <c r="AL69" i="51"/>
  <c r="AU69" i="51" s="1"/>
  <c r="Z75" i="87"/>
  <c r="AS20" i="51"/>
  <c r="AL20" i="51"/>
  <c r="AU20" i="51" s="1"/>
  <c r="AS74" i="51"/>
  <c r="AL74" i="51"/>
  <c r="AU74" i="51" s="1"/>
  <c r="Y79" i="44"/>
  <c r="Z79" i="44" s="1"/>
  <c r="X79" i="44"/>
  <c r="AS7" i="51"/>
  <c r="AL7" i="51"/>
  <c r="AU7" i="51" s="1"/>
  <c r="AJ36" i="96"/>
  <c r="AK36" i="96"/>
  <c r="AT36" i="96" s="1"/>
  <c r="AI72" i="43"/>
  <c r="AN72" i="43"/>
  <c r="Z76" i="11"/>
  <c r="AS39" i="51"/>
  <c r="AL39" i="51"/>
  <c r="AU39" i="51" s="1"/>
  <c r="AS76" i="51"/>
  <c r="AL76" i="51"/>
  <c r="AU76" i="51" s="1"/>
  <c r="AJ31" i="96"/>
  <c r="AK31" i="96"/>
  <c r="AT31" i="96" s="1"/>
  <c r="AS61" i="96"/>
  <c r="AL61" i="96"/>
  <c r="AU61" i="96" s="1"/>
  <c r="AJ17" i="96"/>
  <c r="AR78" i="100"/>
  <c r="AR74" i="87"/>
  <c r="AS40" i="51"/>
  <c r="AL40" i="51"/>
  <c r="AU40" i="51" s="1"/>
  <c r="AJ38" i="96"/>
  <c r="AK38" i="96"/>
  <c r="AT38" i="96" s="1"/>
  <c r="AS62" i="96"/>
  <c r="AL62" i="96"/>
  <c r="AU62" i="96" s="1"/>
  <c r="AR75" i="11"/>
  <c r="AH76" i="10"/>
  <c r="AQ76" i="10" s="1"/>
  <c r="AS6" i="51"/>
  <c r="AL6" i="51"/>
  <c r="AU6" i="51" s="1"/>
  <c r="AH76" i="103"/>
  <c r="AQ76" i="103" s="1"/>
  <c r="Z79" i="100"/>
  <c r="AS11" i="51"/>
  <c r="AL11" i="51"/>
  <c r="AU11" i="51" s="1"/>
  <c r="AS15" i="96"/>
  <c r="AL15" i="96"/>
  <c r="AU15" i="96" s="1"/>
  <c r="AS51" i="96"/>
  <c r="AL51" i="96"/>
  <c r="AU51" i="96" s="1"/>
  <c r="AS69" i="96"/>
  <c r="AL69" i="96"/>
  <c r="AU69" i="96" s="1"/>
  <c r="AJ53" i="96"/>
  <c r="AR78" i="16"/>
  <c r="Y71" i="85"/>
  <c r="X71" i="85"/>
  <c r="AI71" i="98"/>
  <c r="AN71" i="98"/>
  <c r="Y72" i="48"/>
  <c r="X72" i="48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AS16" i="96"/>
  <c r="AL16" i="96"/>
  <c r="AU16" i="96" s="1"/>
  <c r="AS52" i="96"/>
  <c r="AL52" i="96"/>
  <c r="AU52" i="96" s="1"/>
  <c r="AS70" i="96"/>
  <c r="AL70" i="96"/>
  <c r="AU70" i="96" s="1"/>
  <c r="AJ11" i="96"/>
  <c r="AI73" i="82"/>
  <c r="AR73" i="82" s="1"/>
  <c r="AN73" i="82"/>
  <c r="AS50" i="51"/>
  <c r="AL50" i="51"/>
  <c r="AU50" i="51" s="1"/>
  <c r="AS14" i="51"/>
  <c r="AL14" i="51"/>
  <c r="AU14" i="51" s="1"/>
  <c r="AS68" i="51"/>
  <c r="AL68" i="51"/>
  <c r="AU68" i="51" s="1"/>
  <c r="AJ13" i="96"/>
  <c r="AK13" i="96"/>
  <c r="AT13" i="96" s="1"/>
  <c r="Y79" i="88"/>
  <c r="Z79" i="88"/>
  <c r="X79" i="88"/>
  <c r="AS35" i="51"/>
  <c r="AL35" i="51"/>
  <c r="AU35" i="51" s="1"/>
  <c r="AS71" i="51"/>
  <c r="AL71" i="51"/>
  <c r="AU71" i="51" s="1"/>
  <c r="AS63" i="96"/>
  <c r="AL63" i="96"/>
  <c r="AU63" i="96" s="1"/>
  <c r="AS55" i="51"/>
  <c r="AL55" i="51"/>
  <c r="AU55" i="51" s="1"/>
  <c r="AR75" i="103"/>
  <c r="AS26" i="51"/>
  <c r="AL26" i="51"/>
  <c r="AU26" i="51" s="1"/>
  <c r="AS44" i="51"/>
  <c r="AL44" i="51"/>
  <c r="AU44" i="51" s="1"/>
  <c r="AS62" i="51"/>
  <c r="AL62" i="51"/>
  <c r="AU62" i="51" s="1"/>
  <c r="AL4" i="84"/>
  <c r="AU4" i="84" s="1"/>
  <c r="AU81" i="84" s="1"/>
  <c r="C11" i="84" s="1"/>
  <c r="F28" i="57" s="1"/>
  <c r="AS4" i="84"/>
  <c r="AS81" i="84" s="1"/>
  <c r="AJ3" i="96"/>
  <c r="AB4" i="96"/>
  <c r="AJ42" i="96"/>
  <c r="AK42" i="96"/>
  <c r="AT42" i="96" s="1"/>
  <c r="AS66" i="96"/>
  <c r="AL66" i="96"/>
  <c r="AU66" i="96" s="1"/>
  <c r="Y76" i="18"/>
  <c r="X76" i="18"/>
  <c r="AS31" i="51"/>
  <c r="AL31" i="51"/>
  <c r="AU31" i="51" s="1"/>
  <c r="AR78" i="13"/>
  <c r="AS21" i="51"/>
  <c r="AL21" i="51"/>
  <c r="AU21" i="51" s="1"/>
  <c r="AS57" i="51"/>
  <c r="AL57" i="51"/>
  <c r="AU57" i="51" s="1"/>
  <c r="AJ37" i="96"/>
  <c r="AK37" i="96"/>
  <c r="AT37" i="96" s="1"/>
  <c r="Y73" i="99"/>
  <c r="X73" i="99"/>
  <c r="Z72" i="35"/>
  <c r="AH72" i="35"/>
  <c r="AQ72" i="35" s="1"/>
  <c r="AS10" i="51"/>
  <c r="AL10" i="51"/>
  <c r="AU10" i="51" s="1"/>
  <c r="AJ8" i="96"/>
  <c r="AK8" i="96"/>
  <c r="AT8" i="96" s="1"/>
  <c r="AK44" i="96"/>
  <c r="AT44" i="96" s="1"/>
  <c r="AJ44" i="96"/>
  <c r="W79" i="45"/>
  <c r="AG78" i="45"/>
  <c r="AP78" i="45" s="1"/>
  <c r="AE78" i="45"/>
  <c r="AF78" i="45"/>
  <c r="AO78" i="45" s="1"/>
  <c r="AH79" i="16"/>
  <c r="AQ79" i="16" s="1"/>
  <c r="AS29" i="51"/>
  <c r="AL29" i="51"/>
  <c r="AU29" i="51" s="1"/>
  <c r="AS47" i="51"/>
  <c r="AL47" i="51"/>
  <c r="AU47" i="51" s="1"/>
  <c r="AS65" i="51"/>
  <c r="AL65" i="51"/>
  <c r="AU65" i="51" s="1"/>
  <c r="AS39" i="96"/>
  <c r="AL39" i="96"/>
  <c r="AU39" i="96" s="1"/>
  <c r="AS49" i="51"/>
  <c r="AL49" i="51"/>
  <c r="AU49" i="51" s="1"/>
  <c r="AH74" i="90"/>
  <c r="AQ74" i="90" s="1"/>
  <c r="AI70" i="85"/>
  <c r="AN70" i="85"/>
  <c r="Y72" i="98"/>
  <c r="X72" i="98"/>
  <c r="AS54" i="51"/>
  <c r="AL54" i="51"/>
  <c r="AU54" i="51" s="1"/>
  <c r="AS25" i="51"/>
  <c r="AL25" i="51"/>
  <c r="AU25" i="51" s="1"/>
  <c r="AF70" i="94"/>
  <c r="AO70" i="94" s="1"/>
  <c r="AE70" i="94"/>
  <c r="W71" i="94"/>
  <c r="AG70" i="94"/>
  <c r="AP70" i="94" s="1"/>
  <c r="AS8" i="51"/>
  <c r="AL8" i="51"/>
  <c r="AU8" i="51" s="1"/>
  <c r="AS45" i="51"/>
  <c r="AL45" i="51"/>
  <c r="AU45" i="51" s="1"/>
  <c r="AS63" i="51"/>
  <c r="AL63" i="51"/>
  <c r="AU63" i="51" s="1"/>
  <c r="AK7" i="96"/>
  <c r="AT7" i="96" s="1"/>
  <c r="AJ7" i="96"/>
  <c r="AJ43" i="96"/>
  <c r="AK43" i="96"/>
  <c r="AT43" i="96" s="1"/>
  <c r="AS67" i="96"/>
  <c r="AL67" i="96"/>
  <c r="AU67" i="96" s="1"/>
  <c r="AS13" i="51"/>
  <c r="AL13" i="51"/>
  <c r="AU13" i="51" s="1"/>
  <c r="AI72" i="99"/>
  <c r="AN72" i="99"/>
  <c r="AJ47" i="96"/>
  <c r="AI78" i="88"/>
  <c r="AN78" i="88"/>
  <c r="AS28" i="51"/>
  <c r="AL28" i="51"/>
  <c r="AU28" i="51" s="1"/>
  <c r="AS46" i="51"/>
  <c r="AL46" i="51"/>
  <c r="AU46" i="51" s="1"/>
  <c r="AS64" i="51"/>
  <c r="AL64" i="51"/>
  <c r="AU64" i="51" s="1"/>
  <c r="AJ14" i="96"/>
  <c r="AK14" i="96"/>
  <c r="AT14" i="96" s="1"/>
  <c r="AJ50" i="96"/>
  <c r="AK50" i="96"/>
  <c r="AT50" i="96" s="1"/>
  <c r="AS68" i="96"/>
  <c r="AL68" i="96"/>
  <c r="AU68" i="96" s="1"/>
  <c r="AE76" i="83"/>
  <c r="AG76" i="83"/>
  <c r="AP76" i="83" s="1"/>
  <c r="W77" i="83"/>
  <c r="AF76" i="83"/>
  <c r="AO76" i="83" s="1"/>
  <c r="AR79" i="51"/>
  <c r="AR81" i="51" s="1"/>
  <c r="AL79" i="51"/>
  <c r="AU79" i="51" s="1"/>
  <c r="AS43" i="51"/>
  <c r="AL43" i="51"/>
  <c r="AU43" i="51" s="1"/>
  <c r="AJ35" i="96"/>
  <c r="AK5" i="96"/>
  <c r="AT5" i="96" s="1"/>
  <c r="AJ5" i="96"/>
  <c r="AS21" i="96"/>
  <c r="AL21" i="96"/>
  <c r="AU21" i="96" s="1"/>
  <c r="AS57" i="96"/>
  <c r="AL57" i="96"/>
  <c r="AU57" i="96" s="1"/>
  <c r="AI77" i="54"/>
  <c r="AN77" i="54"/>
  <c r="AS18" i="51"/>
  <c r="AL18" i="51"/>
  <c r="AU18" i="51" s="1"/>
  <c r="AS36" i="51"/>
  <c r="AL36" i="51"/>
  <c r="AU36" i="51" s="1"/>
  <c r="AS72" i="51"/>
  <c r="AL72" i="51"/>
  <c r="AU72" i="51" s="1"/>
  <c r="AS77" i="96"/>
  <c r="AL77" i="96"/>
  <c r="AU77" i="96" s="1"/>
  <c r="AS22" i="96"/>
  <c r="AL22" i="96"/>
  <c r="AU22" i="96" s="1"/>
  <c r="AS40" i="96"/>
  <c r="AL40" i="96"/>
  <c r="AU40" i="96" s="1"/>
  <c r="AS58" i="96"/>
  <c r="AL58" i="96"/>
  <c r="AU58" i="96" s="1"/>
  <c r="AS76" i="96"/>
  <c r="AL76" i="96"/>
  <c r="AU76" i="96" s="1"/>
  <c r="AJ41" i="96"/>
  <c r="Y81" i="95"/>
  <c r="X81" i="95"/>
  <c r="Z81" i="95" s="1"/>
  <c r="Y74" i="82"/>
  <c r="X74" i="82"/>
  <c r="AI76" i="49"/>
  <c r="AN76" i="49"/>
  <c r="Z74" i="82" l="1"/>
  <c r="W75" i="82" s="1"/>
  <c r="AG76" i="41"/>
  <c r="AP76" i="41" s="1"/>
  <c r="AF76" i="41"/>
  <c r="AO76" i="41" s="1"/>
  <c r="Z72" i="48"/>
  <c r="AG72" i="48" s="1"/>
  <c r="AP72" i="48" s="1"/>
  <c r="AX50" i="13"/>
  <c r="S50" i="13" s="1"/>
  <c r="AC50" i="13" s="1"/>
  <c r="AB51" i="13" s="1"/>
  <c r="AX56" i="13"/>
  <c r="S56" i="13" s="1"/>
  <c r="AC56" i="13" s="1"/>
  <c r="AB57" i="13" s="1"/>
  <c r="AX44" i="13"/>
  <c r="S44" i="13" s="1"/>
  <c r="AC44" i="13" s="1"/>
  <c r="AB45" i="13" s="1"/>
  <c r="Z72" i="98"/>
  <c r="AX75" i="13"/>
  <c r="S75" i="13" s="1"/>
  <c r="AC75" i="13" s="1"/>
  <c r="AB76" i="13" s="1"/>
  <c r="AX38" i="13"/>
  <c r="S38" i="13" s="1"/>
  <c r="AC38" i="13" s="1"/>
  <c r="AB39" i="13" s="1"/>
  <c r="AE74" i="82"/>
  <c r="AG74" i="82"/>
  <c r="AP74" i="82" s="1"/>
  <c r="AF74" i="82"/>
  <c r="AO74" i="82" s="1"/>
  <c r="AX79" i="44"/>
  <c r="S79" i="44" s="1"/>
  <c r="AC79" i="44" s="1"/>
  <c r="AE79" i="44"/>
  <c r="AF79" i="44"/>
  <c r="AO79" i="44" s="1"/>
  <c r="AO81" i="44" s="1"/>
  <c r="AG79" i="44"/>
  <c r="AP79" i="44" s="1"/>
  <c r="AP81" i="44" s="1"/>
  <c r="AE72" i="48"/>
  <c r="W73" i="48"/>
  <c r="AF72" i="48"/>
  <c r="AO72" i="48" s="1"/>
  <c r="AF77" i="49"/>
  <c r="AO77" i="49" s="1"/>
  <c r="AG77" i="49"/>
  <c r="AP77" i="49" s="1"/>
  <c r="W78" i="49"/>
  <c r="AE77" i="49"/>
  <c r="W74" i="43"/>
  <c r="AG73" i="43"/>
  <c r="AP73" i="43" s="1"/>
  <c r="AF73" i="43"/>
  <c r="AO73" i="43" s="1"/>
  <c r="AE73" i="43"/>
  <c r="W82" i="95"/>
  <c r="AF81" i="95"/>
  <c r="AO81" i="95" s="1"/>
  <c r="AG81" i="95"/>
  <c r="AP81" i="95" s="1"/>
  <c r="AE81" i="95"/>
  <c r="AE72" i="98"/>
  <c r="AF72" i="98"/>
  <c r="AO72" i="98" s="1"/>
  <c r="AG72" i="98"/>
  <c r="AP72" i="98" s="1"/>
  <c r="W73" i="98"/>
  <c r="AS50" i="96"/>
  <c r="AL50" i="96"/>
  <c r="AU50" i="96" s="1"/>
  <c r="Y71" i="94"/>
  <c r="X71" i="94"/>
  <c r="AK57" i="13"/>
  <c r="AT57" i="13" s="1"/>
  <c r="AK72" i="13"/>
  <c r="AT72" i="13" s="1"/>
  <c r="AK61" i="100"/>
  <c r="AT61" i="100" s="1"/>
  <c r="AJ61" i="100"/>
  <c r="AK31" i="100"/>
  <c r="AT31" i="100" s="1"/>
  <c r="AJ31" i="100"/>
  <c r="AR71" i="98"/>
  <c r="AS53" i="96"/>
  <c r="AL53" i="96"/>
  <c r="AU53" i="96" s="1"/>
  <c r="AX77" i="13"/>
  <c r="S77" i="13" s="1"/>
  <c r="AC77" i="13" s="1"/>
  <c r="AB78" i="13" s="1"/>
  <c r="AX67" i="13"/>
  <c r="S67" i="13" s="1"/>
  <c r="AC67" i="13" s="1"/>
  <c r="AB68" i="13" s="1"/>
  <c r="AX61" i="13"/>
  <c r="S61" i="13" s="1"/>
  <c r="AC61" i="13" s="1"/>
  <c r="AB62" i="13" s="1"/>
  <c r="AX55" i="13"/>
  <c r="S55" i="13" s="1"/>
  <c r="AC55" i="13" s="1"/>
  <c r="AB56" i="13" s="1"/>
  <c r="AX49" i="13"/>
  <c r="S49" i="13" s="1"/>
  <c r="AC49" i="13" s="1"/>
  <c r="AB50" i="13" s="1"/>
  <c r="AX43" i="13"/>
  <c r="S43" i="13" s="1"/>
  <c r="AC43" i="13" s="1"/>
  <c r="AB44" i="13" s="1"/>
  <c r="AX37" i="13"/>
  <c r="S37" i="13" s="1"/>
  <c r="AC37" i="13" s="1"/>
  <c r="AB38" i="13" s="1"/>
  <c r="AX31" i="13"/>
  <c r="S31" i="13" s="1"/>
  <c r="AC31" i="13" s="1"/>
  <c r="AB32" i="13" s="1"/>
  <c r="AX25" i="13"/>
  <c r="S25" i="13" s="1"/>
  <c r="AC25" i="13" s="1"/>
  <c r="AB26" i="13" s="1"/>
  <c r="AX19" i="13"/>
  <c r="S19" i="13" s="1"/>
  <c r="AC19" i="13" s="1"/>
  <c r="AB20" i="13" s="1"/>
  <c r="AX13" i="13"/>
  <c r="S13" i="13" s="1"/>
  <c r="AC13" i="13" s="1"/>
  <c r="AB14" i="13" s="1"/>
  <c r="AX7" i="13"/>
  <c r="S7" i="13" s="1"/>
  <c r="AC7" i="13" s="1"/>
  <c r="AB8" i="13" s="1"/>
  <c r="AK76" i="100"/>
  <c r="AT76" i="100" s="1"/>
  <c r="AJ76" i="100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J48" i="100"/>
  <c r="AK48" i="100"/>
  <c r="AT48" i="100" s="1"/>
  <c r="AJ42" i="100"/>
  <c r="AK42" i="100"/>
  <c r="AT42" i="100" s="1"/>
  <c r="AK36" i="100"/>
  <c r="AT36" i="100" s="1"/>
  <c r="AJ36" i="100"/>
  <c r="AK30" i="100"/>
  <c r="AT30" i="100" s="1"/>
  <c r="AJ30" i="100"/>
  <c r="AK24" i="100"/>
  <c r="AT24" i="100" s="1"/>
  <c r="AJ24" i="100"/>
  <c r="AJ18" i="100"/>
  <c r="AK18" i="100"/>
  <c r="AT18" i="100" s="1"/>
  <c r="AK12" i="100"/>
  <c r="AT12" i="100" s="1"/>
  <c r="AJ12" i="100"/>
  <c r="AJ3" i="100"/>
  <c r="AB4" i="100"/>
  <c r="AS6" i="96"/>
  <c r="AL6" i="96"/>
  <c r="AU6" i="96" s="1"/>
  <c r="AH74" i="42"/>
  <c r="AQ74" i="42" s="1"/>
  <c r="Y75" i="90"/>
  <c r="X75" i="90"/>
  <c r="AI79" i="13"/>
  <c r="AN79" i="13"/>
  <c r="AN81" i="13" s="1"/>
  <c r="AK63" i="13"/>
  <c r="AT63" i="13" s="1"/>
  <c r="AK33" i="13"/>
  <c r="AT33" i="13" s="1"/>
  <c r="AX14" i="13"/>
  <c r="S14" i="13" s="1"/>
  <c r="AC14" i="13" s="1"/>
  <c r="AB15" i="13" s="1"/>
  <c r="AH77" i="49"/>
  <c r="AQ77" i="49" s="1"/>
  <c r="AK67" i="100"/>
  <c r="AT67" i="100" s="1"/>
  <c r="AJ67" i="100"/>
  <c r="AK37" i="100"/>
  <c r="AT37" i="100" s="1"/>
  <c r="AJ37" i="100"/>
  <c r="AJ19" i="100"/>
  <c r="AK19" i="100"/>
  <c r="AT19" i="100" s="1"/>
  <c r="AR73" i="42"/>
  <c r="AS25" i="96"/>
  <c r="AL25" i="96"/>
  <c r="AU25" i="96" s="1"/>
  <c r="AS44" i="96"/>
  <c r="AL44" i="96"/>
  <c r="AU44" i="96" s="1"/>
  <c r="AH73" i="99"/>
  <c r="AQ73" i="99" s="1"/>
  <c r="AI76" i="83"/>
  <c r="AN76" i="83"/>
  <c r="AS14" i="96"/>
  <c r="AL14" i="96"/>
  <c r="AU14" i="96" s="1"/>
  <c r="AS7" i="96"/>
  <c r="AL7" i="96"/>
  <c r="AU7" i="96" s="1"/>
  <c r="Z73" i="99"/>
  <c r="AH76" i="18"/>
  <c r="AQ76" i="18" s="1"/>
  <c r="AS42" i="96"/>
  <c r="AL42" i="96"/>
  <c r="AU42" i="96" s="1"/>
  <c r="AH71" i="85"/>
  <c r="AQ71" i="85" s="1"/>
  <c r="W77" i="11"/>
  <c r="AE76" i="11"/>
  <c r="AN76" i="11" s="1"/>
  <c r="AF76" i="11"/>
  <c r="AO76" i="11" s="1"/>
  <c r="AG76" i="11"/>
  <c r="AX73" i="13"/>
  <c r="S73" i="13" s="1"/>
  <c r="AC73" i="13" s="1"/>
  <c r="AB74" i="13" s="1"/>
  <c r="AX66" i="13"/>
  <c r="S66" i="13" s="1"/>
  <c r="AC66" i="13" s="1"/>
  <c r="AB67" i="13" s="1"/>
  <c r="AX60" i="13"/>
  <c r="S60" i="13" s="1"/>
  <c r="AC60" i="13" s="1"/>
  <c r="AB61" i="13" s="1"/>
  <c r="AX54" i="13"/>
  <c r="S54" i="13" s="1"/>
  <c r="AC54" i="13" s="1"/>
  <c r="AB55" i="13" s="1"/>
  <c r="AX48" i="13"/>
  <c r="S48" i="13" s="1"/>
  <c r="AC48" i="13" s="1"/>
  <c r="AB49" i="13" s="1"/>
  <c r="AX42" i="13"/>
  <c r="S42" i="13" s="1"/>
  <c r="AC42" i="13" s="1"/>
  <c r="AB43" i="13" s="1"/>
  <c r="AX36" i="13"/>
  <c r="S36" i="13" s="1"/>
  <c r="AC36" i="13" s="1"/>
  <c r="AB37" i="13" s="1"/>
  <c r="AX30" i="13"/>
  <c r="S30" i="13" s="1"/>
  <c r="AC30" i="13" s="1"/>
  <c r="AB31" i="13" s="1"/>
  <c r="AX24" i="13"/>
  <c r="S24" i="13" s="1"/>
  <c r="AC24" i="13" s="1"/>
  <c r="AB25" i="13" s="1"/>
  <c r="AX18" i="13"/>
  <c r="S18" i="13" s="1"/>
  <c r="AC18" i="13" s="1"/>
  <c r="AB19" i="13" s="1"/>
  <c r="AX12" i="13"/>
  <c r="S12" i="13" s="1"/>
  <c r="AC12" i="13" s="1"/>
  <c r="AB13" i="13" s="1"/>
  <c r="AX6" i="13"/>
  <c r="S6" i="13" s="1"/>
  <c r="AC6" i="13" s="1"/>
  <c r="AB7" i="13" s="1"/>
  <c r="AJ78" i="100"/>
  <c r="AK78" i="100"/>
  <c r="AT78" i="100" s="1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X28" i="100"/>
  <c r="S28" i="100" s="1"/>
  <c r="AC28" i="100" s="1"/>
  <c r="AB29" i="100" s="1"/>
  <c r="AX22" i="100"/>
  <c r="S22" i="100" s="1"/>
  <c r="AC22" i="100" s="1"/>
  <c r="AB23" i="100" s="1"/>
  <c r="AX16" i="100"/>
  <c r="S16" i="100" s="1"/>
  <c r="AC16" i="100" s="1"/>
  <c r="AB17" i="100" s="1"/>
  <c r="AX10" i="100"/>
  <c r="S10" i="100" s="1"/>
  <c r="AC10" i="100" s="1"/>
  <c r="AB11" i="100" s="1"/>
  <c r="AX5" i="100"/>
  <c r="S5" i="100" s="1"/>
  <c r="AC5" i="100" s="1"/>
  <c r="AB6" i="100" s="1"/>
  <c r="AS24" i="96"/>
  <c r="AL24" i="96"/>
  <c r="AU24" i="96" s="1"/>
  <c r="AH78" i="54"/>
  <c r="AQ78" i="54" s="1"/>
  <c r="AI70" i="50"/>
  <c r="AN70" i="50"/>
  <c r="AH77" i="91"/>
  <c r="AQ77" i="91" s="1"/>
  <c r="AS18" i="96"/>
  <c r="AL18" i="96"/>
  <c r="AU18" i="96" s="1"/>
  <c r="Z74" i="42"/>
  <c r="AR79" i="96"/>
  <c r="AR81" i="96" s="1"/>
  <c r="AL79" i="96"/>
  <c r="AU79" i="96" s="1"/>
  <c r="AS26" i="96"/>
  <c r="AL26" i="96"/>
  <c r="AU26" i="96" s="1"/>
  <c r="AR78" i="44"/>
  <c r="Y77" i="41"/>
  <c r="X77" i="41"/>
  <c r="AI74" i="90"/>
  <c r="AN74" i="90"/>
  <c r="Y77" i="83"/>
  <c r="X77" i="83"/>
  <c r="AG72" i="35"/>
  <c r="AP72" i="35" s="1"/>
  <c r="W73" i="35"/>
  <c r="AF72" i="35"/>
  <c r="AO72" i="35" s="1"/>
  <c r="AE72" i="35"/>
  <c r="AK69" i="13"/>
  <c r="AT69" i="13" s="1"/>
  <c r="AK39" i="13"/>
  <c r="AT39" i="13" s="1"/>
  <c r="AX8" i="13"/>
  <c r="S8" i="13" s="1"/>
  <c r="AC8" i="13" s="1"/>
  <c r="AB9" i="13" s="1"/>
  <c r="AJ73" i="100"/>
  <c r="AK73" i="100"/>
  <c r="AT73" i="100" s="1"/>
  <c r="AJ49" i="100"/>
  <c r="AK49" i="100"/>
  <c r="AT49" i="100" s="1"/>
  <c r="AJ13" i="100"/>
  <c r="AK13" i="100"/>
  <c r="AT13" i="100" s="1"/>
  <c r="AR71" i="48"/>
  <c r="AS54" i="96"/>
  <c r="AL54" i="96"/>
  <c r="AU54" i="96" s="1"/>
  <c r="AI76" i="103"/>
  <c r="AN76" i="103"/>
  <c r="AH81" i="95"/>
  <c r="AQ81" i="95" s="1"/>
  <c r="AR72" i="99"/>
  <c r="AR76" i="49"/>
  <c r="AS5" i="96"/>
  <c r="AL5" i="96"/>
  <c r="AU5" i="96" s="1"/>
  <c r="Z76" i="18"/>
  <c r="AK4" i="96"/>
  <c r="AT4" i="96" s="1"/>
  <c r="AT81" i="96" s="1"/>
  <c r="AJ4" i="96"/>
  <c r="AS13" i="96"/>
  <c r="AL13" i="96"/>
  <c r="AU13" i="96" s="1"/>
  <c r="AH72" i="48"/>
  <c r="AQ72" i="48" s="1"/>
  <c r="Z71" i="85"/>
  <c r="AS31" i="96"/>
  <c r="AL31" i="96"/>
  <c r="AU31" i="96" s="1"/>
  <c r="AH79" i="44"/>
  <c r="AQ79" i="44" s="1"/>
  <c r="AQ81" i="44" s="1"/>
  <c r="AX4" i="44"/>
  <c r="S4" i="44" s="1"/>
  <c r="AC4" i="44" s="1"/>
  <c r="AB5" i="44" s="1"/>
  <c r="AZ3" i="44"/>
  <c r="AX8" i="44" s="1"/>
  <c r="S8" i="44" s="1"/>
  <c r="AC8" i="44" s="1"/>
  <c r="AB9" i="44" s="1"/>
  <c r="AX5" i="44"/>
  <c r="S5" i="44" s="1"/>
  <c r="AC5" i="44" s="1"/>
  <c r="AB6" i="44" s="1"/>
  <c r="AX7" i="44"/>
  <c r="S7" i="44" s="1"/>
  <c r="AC7" i="44" s="1"/>
  <c r="AB8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5" i="44"/>
  <c r="S75" i="44" s="1"/>
  <c r="AC75" i="44" s="1"/>
  <c r="AB76" i="44" s="1"/>
  <c r="AX77" i="44"/>
  <c r="S77" i="44" s="1"/>
  <c r="AC77" i="44" s="1"/>
  <c r="AB78" i="44" s="1"/>
  <c r="AX76" i="44"/>
  <c r="S76" i="44" s="1"/>
  <c r="AC76" i="44" s="1"/>
  <c r="AB77" i="44" s="1"/>
  <c r="AX74" i="44"/>
  <c r="S74" i="44" s="1"/>
  <c r="AC74" i="44" s="1"/>
  <c r="AB75" i="44" s="1"/>
  <c r="AX78" i="44"/>
  <c r="S78" i="44" s="1"/>
  <c r="AC78" i="44" s="1"/>
  <c r="AB79" i="44" s="1"/>
  <c r="AX78" i="13"/>
  <c r="S78" i="13" s="1"/>
  <c r="AC78" i="13" s="1"/>
  <c r="AB79" i="13" s="1"/>
  <c r="AX72" i="13"/>
  <c r="S72" i="13" s="1"/>
  <c r="AC72" i="13" s="1"/>
  <c r="AB73" i="13" s="1"/>
  <c r="AX65" i="13"/>
  <c r="S65" i="13" s="1"/>
  <c r="AC65" i="13" s="1"/>
  <c r="AB66" i="13" s="1"/>
  <c r="AX59" i="13"/>
  <c r="S59" i="13" s="1"/>
  <c r="AC59" i="13" s="1"/>
  <c r="AB60" i="13" s="1"/>
  <c r="AX53" i="13"/>
  <c r="S53" i="13" s="1"/>
  <c r="AC53" i="13" s="1"/>
  <c r="AB54" i="13" s="1"/>
  <c r="AX47" i="13"/>
  <c r="S47" i="13" s="1"/>
  <c r="AC47" i="13" s="1"/>
  <c r="AB48" i="13" s="1"/>
  <c r="AX41" i="13"/>
  <c r="S41" i="13" s="1"/>
  <c r="AC41" i="13" s="1"/>
  <c r="AB42" i="13" s="1"/>
  <c r="AX35" i="13"/>
  <c r="S35" i="13" s="1"/>
  <c r="AC35" i="13" s="1"/>
  <c r="AB36" i="13" s="1"/>
  <c r="AX29" i="13"/>
  <c r="S29" i="13" s="1"/>
  <c r="AC29" i="13" s="1"/>
  <c r="AB30" i="13" s="1"/>
  <c r="AX23" i="13"/>
  <c r="S23" i="13" s="1"/>
  <c r="AC23" i="13" s="1"/>
  <c r="AB24" i="13" s="1"/>
  <c r="AX17" i="13"/>
  <c r="S17" i="13" s="1"/>
  <c r="AC17" i="13" s="1"/>
  <c r="AB18" i="13" s="1"/>
  <c r="AX11" i="13"/>
  <c r="S11" i="13" s="1"/>
  <c r="AC11" i="13" s="1"/>
  <c r="AB12" i="13" s="1"/>
  <c r="AX5" i="13"/>
  <c r="S5" i="13" s="1"/>
  <c r="AC5" i="13" s="1"/>
  <c r="AB6" i="13" s="1"/>
  <c r="AS49" i="96"/>
  <c r="AL49" i="96"/>
  <c r="AU49" i="96" s="1"/>
  <c r="AR75" i="18"/>
  <c r="AJ75" i="100"/>
  <c r="AK75" i="100"/>
  <c r="AT75" i="100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X9" i="100"/>
  <c r="S9" i="100" s="1"/>
  <c r="AC9" i="100" s="1"/>
  <c r="AB10" i="100" s="1"/>
  <c r="AX4" i="100"/>
  <c r="S4" i="100" s="1"/>
  <c r="AC4" i="100" s="1"/>
  <c r="AB5" i="100" s="1"/>
  <c r="AS30" i="96"/>
  <c r="AL30" i="96"/>
  <c r="AU30" i="96" s="1"/>
  <c r="AG78" i="54"/>
  <c r="AP78" i="54" s="1"/>
  <c r="AE78" i="54"/>
  <c r="AF78" i="54"/>
  <c r="AO78" i="54" s="1"/>
  <c r="W79" i="54"/>
  <c r="AE77" i="91"/>
  <c r="AF77" i="91"/>
  <c r="AO77" i="91" s="1"/>
  <c r="W78" i="91"/>
  <c r="AG77" i="91"/>
  <c r="AP77" i="91" s="1"/>
  <c r="Y80" i="16"/>
  <c r="X80" i="16"/>
  <c r="Y77" i="10"/>
  <c r="Z77" i="10"/>
  <c r="X77" i="10"/>
  <c r="Y79" i="45"/>
  <c r="Z79" i="45" s="1"/>
  <c r="X79" i="45"/>
  <c r="AX79" i="88"/>
  <c r="S79" i="88" s="1"/>
  <c r="AC79" i="88" s="1"/>
  <c r="AF79" i="88"/>
  <c r="AO79" i="88" s="1"/>
  <c r="AO81" i="88" s="1"/>
  <c r="AE79" i="88"/>
  <c r="AG79" i="88"/>
  <c r="AP79" i="88" s="1"/>
  <c r="AP81" i="88" s="1"/>
  <c r="AK76" i="13"/>
  <c r="AT76" i="13" s="1"/>
  <c r="AK45" i="13"/>
  <c r="AT45" i="13" s="1"/>
  <c r="AX20" i="13"/>
  <c r="S20" i="13" s="1"/>
  <c r="AC20" i="13" s="1"/>
  <c r="AB21" i="13" s="1"/>
  <c r="AJ43" i="100"/>
  <c r="AK43" i="100"/>
  <c r="AT43" i="100" s="1"/>
  <c r="AK7" i="100"/>
  <c r="AT7" i="100" s="1"/>
  <c r="AH73" i="43"/>
  <c r="AQ73" i="43" s="1"/>
  <c r="AS43" i="96"/>
  <c r="AL43" i="96"/>
  <c r="AU43" i="96" s="1"/>
  <c r="AI70" i="94"/>
  <c r="AN70" i="94"/>
  <c r="AH72" i="98"/>
  <c r="AQ72" i="98" s="1"/>
  <c r="AH74" i="82"/>
  <c r="AQ74" i="82" s="1"/>
  <c r="AS41" i="96"/>
  <c r="AL41" i="96"/>
  <c r="AU41" i="96" s="1"/>
  <c r="AR77" i="54"/>
  <c r="AR78" i="88"/>
  <c r="AI78" i="45"/>
  <c r="AN78" i="45"/>
  <c r="AS8" i="96"/>
  <c r="AL8" i="96"/>
  <c r="AU8" i="96" s="1"/>
  <c r="AL3" i="96"/>
  <c r="AU3" i="96" s="1"/>
  <c r="AS3" i="96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S38" i="96"/>
  <c r="AL38" i="96"/>
  <c r="AU38" i="96" s="1"/>
  <c r="AR72" i="43"/>
  <c r="AF75" i="87"/>
  <c r="AO75" i="87" s="1"/>
  <c r="AG75" i="87"/>
  <c r="AP75" i="87" s="1"/>
  <c r="AE75" i="87"/>
  <c r="W76" i="87"/>
  <c r="AI76" i="55"/>
  <c r="AN76" i="55"/>
  <c r="AR80" i="95"/>
  <c r="AX74" i="13"/>
  <c r="S74" i="13" s="1"/>
  <c r="AC74" i="13" s="1"/>
  <c r="AB75" i="13" s="1"/>
  <c r="AX70" i="13"/>
  <c r="S70" i="13" s="1"/>
  <c r="AC70" i="13" s="1"/>
  <c r="AB71" i="13" s="1"/>
  <c r="AX64" i="13"/>
  <c r="S64" i="13" s="1"/>
  <c r="AC64" i="13" s="1"/>
  <c r="AB65" i="13" s="1"/>
  <c r="AX58" i="13"/>
  <c r="S58" i="13" s="1"/>
  <c r="AC58" i="13" s="1"/>
  <c r="AB59" i="13" s="1"/>
  <c r="AX52" i="13"/>
  <c r="S52" i="13" s="1"/>
  <c r="AC52" i="13" s="1"/>
  <c r="AB53" i="13" s="1"/>
  <c r="AX46" i="13"/>
  <c r="S46" i="13" s="1"/>
  <c r="AC46" i="13" s="1"/>
  <c r="AB47" i="13" s="1"/>
  <c r="AX40" i="13"/>
  <c r="S40" i="13" s="1"/>
  <c r="AC40" i="13" s="1"/>
  <c r="AB41" i="13" s="1"/>
  <c r="AX34" i="13"/>
  <c r="S34" i="13" s="1"/>
  <c r="AC34" i="13" s="1"/>
  <c r="AB35" i="13" s="1"/>
  <c r="AX28" i="13"/>
  <c r="S28" i="13" s="1"/>
  <c r="AC28" i="13" s="1"/>
  <c r="AB29" i="13" s="1"/>
  <c r="AX22" i="13"/>
  <c r="S22" i="13" s="1"/>
  <c r="AC22" i="13" s="1"/>
  <c r="AB23" i="13" s="1"/>
  <c r="AX16" i="13"/>
  <c r="S16" i="13" s="1"/>
  <c r="AC16" i="13" s="1"/>
  <c r="AB17" i="13" s="1"/>
  <c r="AX10" i="13"/>
  <c r="S10" i="13" s="1"/>
  <c r="AC10" i="13" s="1"/>
  <c r="AB11" i="13" s="1"/>
  <c r="AX3" i="13"/>
  <c r="S3" i="13" s="1"/>
  <c r="AC3" i="13" s="1"/>
  <c r="AK77" i="100"/>
  <c r="AT77" i="100" s="1"/>
  <c r="AJ77" i="100"/>
  <c r="AJ69" i="100"/>
  <c r="AK69" i="100"/>
  <c r="AT69" i="100" s="1"/>
  <c r="AK63" i="100"/>
  <c r="AT63" i="100" s="1"/>
  <c r="AJ63" i="100"/>
  <c r="AJ57" i="100"/>
  <c r="AK57" i="100"/>
  <c r="AT57" i="100" s="1"/>
  <c r="AK51" i="100"/>
  <c r="AT51" i="100" s="1"/>
  <c r="AJ51" i="100"/>
  <c r="AJ45" i="100"/>
  <c r="AK45" i="100"/>
  <c r="AT45" i="100" s="1"/>
  <c r="AJ39" i="100"/>
  <c r="AK39" i="100"/>
  <c r="AT39" i="100" s="1"/>
  <c r="AJ33" i="100"/>
  <c r="AK33" i="100"/>
  <c r="AT33" i="100" s="1"/>
  <c r="AX26" i="100"/>
  <c r="S26" i="100" s="1"/>
  <c r="AC26" i="100" s="1"/>
  <c r="AB27" i="100" s="1"/>
  <c r="AX20" i="100"/>
  <c r="S20" i="100" s="1"/>
  <c r="AC20" i="100" s="1"/>
  <c r="AB21" i="100" s="1"/>
  <c r="AX14" i="100"/>
  <c r="S14" i="100" s="1"/>
  <c r="AC14" i="100" s="1"/>
  <c r="AB15" i="100" s="1"/>
  <c r="AX8" i="100"/>
  <c r="S8" i="100" s="1"/>
  <c r="AC8" i="100" s="1"/>
  <c r="AB9" i="100" s="1"/>
  <c r="AS32" i="96"/>
  <c r="AL32" i="96"/>
  <c r="AU32" i="96" s="1"/>
  <c r="AR76" i="91"/>
  <c r="Y71" i="50"/>
  <c r="Z71" i="50" s="1"/>
  <c r="X71" i="50"/>
  <c r="AS48" i="96"/>
  <c r="AL48" i="96"/>
  <c r="AU48" i="96" s="1"/>
  <c r="AS4" i="51"/>
  <c r="AS81" i="51" s="1"/>
  <c r="AL4" i="51"/>
  <c r="AU4" i="51" s="1"/>
  <c r="AU81" i="51" s="1"/>
  <c r="C11" i="51" s="1"/>
  <c r="Y71" i="102"/>
  <c r="X71" i="102"/>
  <c r="AS20" i="96"/>
  <c r="AL20" i="96"/>
  <c r="AU20" i="96" s="1"/>
  <c r="AI79" i="16"/>
  <c r="AN79" i="16"/>
  <c r="AS11" i="96"/>
  <c r="AL11" i="96"/>
  <c r="AU11" i="96" s="1"/>
  <c r="AS36" i="96"/>
  <c r="AL36" i="96"/>
  <c r="AU36" i="96" s="1"/>
  <c r="AK51" i="13"/>
  <c r="AT51" i="13" s="1"/>
  <c r="AK27" i="13"/>
  <c r="AT27" i="13" s="1"/>
  <c r="AJ79" i="100"/>
  <c r="AS79" i="100" s="1"/>
  <c r="AK79" i="100"/>
  <c r="AT79" i="100" s="1"/>
  <c r="AJ55" i="100"/>
  <c r="AK55" i="100"/>
  <c r="AT55" i="100" s="1"/>
  <c r="AJ25" i="100"/>
  <c r="AK25" i="100"/>
  <c r="AT25" i="100" s="1"/>
  <c r="AS35" i="96"/>
  <c r="AL35" i="96"/>
  <c r="AU35" i="96" s="1"/>
  <c r="AS47" i="96"/>
  <c r="AL47" i="96"/>
  <c r="AU47" i="96" s="1"/>
  <c r="AR70" i="85"/>
  <c r="AS37" i="96"/>
  <c r="AL37" i="96"/>
  <c r="AU37" i="96" s="1"/>
  <c r="AH79" i="88"/>
  <c r="AQ79" i="88" s="1"/>
  <c r="AQ81" i="88" s="1"/>
  <c r="AX4" i="88"/>
  <c r="S4" i="88" s="1"/>
  <c r="AC4" i="88" s="1"/>
  <c r="AB5" i="88" s="1"/>
  <c r="AZ3" i="88"/>
  <c r="AX72" i="88" s="1"/>
  <c r="S72" i="88" s="1"/>
  <c r="AC72" i="88" s="1"/>
  <c r="AB73" i="88" s="1"/>
  <c r="AX3" i="88"/>
  <c r="S3" i="88" s="1"/>
  <c r="AC3" i="88" s="1"/>
  <c r="AX6" i="88"/>
  <c r="S6" i="88" s="1"/>
  <c r="AC6" i="88" s="1"/>
  <c r="AB7" i="88" s="1"/>
  <c r="AX7" i="88"/>
  <c r="S7" i="88" s="1"/>
  <c r="AC7" i="88" s="1"/>
  <c r="AB8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7" i="88"/>
  <c r="S77" i="88" s="1"/>
  <c r="AC77" i="88" s="1"/>
  <c r="AB78" i="88" s="1"/>
  <c r="AX75" i="88"/>
  <c r="S75" i="88" s="1"/>
  <c r="AC75" i="88" s="1"/>
  <c r="AB76" i="88" s="1"/>
  <c r="AX76" i="88"/>
  <c r="S76" i="88" s="1"/>
  <c r="AC76" i="88" s="1"/>
  <c r="AB77" i="88" s="1"/>
  <c r="AX74" i="88"/>
  <c r="S74" i="88" s="1"/>
  <c r="AC74" i="88" s="1"/>
  <c r="AB75" i="88" s="1"/>
  <c r="AX78" i="88"/>
  <c r="S78" i="88" s="1"/>
  <c r="AC78" i="88" s="1"/>
  <c r="AB79" i="88" s="1"/>
  <c r="AS17" i="96"/>
  <c r="AL17" i="96"/>
  <c r="AU17" i="96" s="1"/>
  <c r="Y77" i="55"/>
  <c r="X77" i="55"/>
  <c r="AX76" i="13"/>
  <c r="S76" i="13" s="1"/>
  <c r="AC76" i="13" s="1"/>
  <c r="AB77" i="13" s="1"/>
  <c r="AX69" i="13"/>
  <c r="S69" i="13" s="1"/>
  <c r="AC69" i="13" s="1"/>
  <c r="AB70" i="13" s="1"/>
  <c r="AX63" i="13"/>
  <c r="S63" i="13" s="1"/>
  <c r="AC63" i="13" s="1"/>
  <c r="AB64" i="13" s="1"/>
  <c r="AX57" i="13"/>
  <c r="S57" i="13" s="1"/>
  <c r="AC57" i="13" s="1"/>
  <c r="AB58" i="13" s="1"/>
  <c r="AX51" i="13"/>
  <c r="S51" i="13" s="1"/>
  <c r="AC51" i="13" s="1"/>
  <c r="AB52" i="13" s="1"/>
  <c r="AX45" i="13"/>
  <c r="S45" i="13" s="1"/>
  <c r="AC45" i="13" s="1"/>
  <c r="AB46" i="13" s="1"/>
  <c r="AX39" i="13"/>
  <c r="S39" i="13" s="1"/>
  <c r="AC39" i="13" s="1"/>
  <c r="AB40" i="13" s="1"/>
  <c r="AX33" i="13"/>
  <c r="S33" i="13" s="1"/>
  <c r="AC33" i="13" s="1"/>
  <c r="AB34" i="13" s="1"/>
  <c r="AX27" i="13"/>
  <c r="S27" i="13" s="1"/>
  <c r="AC27" i="13" s="1"/>
  <c r="AB28" i="13" s="1"/>
  <c r="AX21" i="13"/>
  <c r="S21" i="13" s="1"/>
  <c r="AC21" i="13" s="1"/>
  <c r="AB22" i="13" s="1"/>
  <c r="AX15" i="13"/>
  <c r="S15" i="13" s="1"/>
  <c r="AC15" i="13" s="1"/>
  <c r="AB16" i="13" s="1"/>
  <c r="AX9" i="13"/>
  <c r="S9" i="13" s="1"/>
  <c r="AC9" i="13" s="1"/>
  <c r="AB10" i="13" s="1"/>
  <c r="AX4" i="13"/>
  <c r="S4" i="13" s="1"/>
  <c r="AC4" i="13" s="1"/>
  <c r="AB5" i="13" s="1"/>
  <c r="AS12" i="96"/>
  <c r="AL12" i="96"/>
  <c r="AU12" i="96" s="1"/>
  <c r="AS23" i="96"/>
  <c r="AL23" i="96"/>
  <c r="AU23" i="96" s="1"/>
  <c r="AK74" i="100"/>
  <c r="AT74" i="100" s="1"/>
  <c r="AJ74" i="100"/>
  <c r="AJ68" i="100"/>
  <c r="AK68" i="100"/>
  <c r="AT68" i="100" s="1"/>
  <c r="AK62" i="100"/>
  <c r="AT62" i="100" s="1"/>
  <c r="AJ62" i="100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J32" i="100"/>
  <c r="AK32" i="100"/>
  <c r="AT32" i="100" s="1"/>
  <c r="AJ26" i="100"/>
  <c r="AK26" i="100"/>
  <c r="AT26" i="100" s="1"/>
  <c r="AK20" i="100"/>
  <c r="AT20" i="100" s="1"/>
  <c r="AK14" i="100"/>
  <c r="AT14" i="100" s="1"/>
  <c r="AJ14" i="100"/>
  <c r="AX7" i="100"/>
  <c r="S7" i="100" s="1"/>
  <c r="AC7" i="100" s="1"/>
  <c r="AB8" i="100" s="1"/>
  <c r="AI70" i="102"/>
  <c r="AP70" i="102"/>
  <c r="AS19" i="96"/>
  <c r="AL19" i="96"/>
  <c r="AU19" i="96" s="1"/>
  <c r="AI76" i="41"/>
  <c r="AN76" i="41"/>
  <c r="Y77" i="103"/>
  <c r="X77" i="103"/>
  <c r="AI76" i="10"/>
  <c r="AN76" i="10"/>
  <c r="AJ45" i="13" l="1"/>
  <c r="Z80" i="16"/>
  <c r="AX3" i="44"/>
  <c r="S3" i="44" s="1"/>
  <c r="AC3" i="44" s="1"/>
  <c r="AX6" i="44"/>
  <c r="S6" i="44" s="1"/>
  <c r="AC6" i="44" s="1"/>
  <c r="AB7" i="44" s="1"/>
  <c r="AX79" i="45"/>
  <c r="S79" i="45" s="1"/>
  <c r="AC79" i="45" s="1"/>
  <c r="AF79" i="45"/>
  <c r="AO79" i="45" s="1"/>
  <c r="AO81" i="45" s="1"/>
  <c r="AG79" i="45"/>
  <c r="AP79" i="45" s="1"/>
  <c r="AP81" i="45" s="1"/>
  <c r="AE79" i="45"/>
  <c r="AF80" i="16"/>
  <c r="AO80" i="16" s="1"/>
  <c r="AE80" i="16"/>
  <c r="AG80" i="16"/>
  <c r="AP80" i="16" s="1"/>
  <c r="W81" i="16"/>
  <c r="W72" i="50"/>
  <c r="AE71" i="50"/>
  <c r="AG71" i="50"/>
  <c r="AP71" i="50" s="1"/>
  <c r="AF71" i="50"/>
  <c r="AO71" i="50" s="1"/>
  <c r="AR76" i="10"/>
  <c r="AK70" i="13"/>
  <c r="AT70" i="13" s="1"/>
  <c r="AJ70" i="13"/>
  <c r="AJ55" i="88"/>
  <c r="AK55" i="88"/>
  <c r="AT55" i="88" s="1"/>
  <c r="AJ25" i="88"/>
  <c r="AK25" i="88"/>
  <c r="AT25" i="88" s="1"/>
  <c r="AK24" i="13"/>
  <c r="AT24" i="13" s="1"/>
  <c r="AJ24" i="13"/>
  <c r="AJ53" i="44"/>
  <c r="AK53" i="44"/>
  <c r="AT53" i="44" s="1"/>
  <c r="AJ23" i="44"/>
  <c r="AK23" i="44"/>
  <c r="AT23" i="44" s="1"/>
  <c r="AH77" i="41"/>
  <c r="AQ77" i="41" s="1"/>
  <c r="AR70" i="50"/>
  <c r="AS65" i="100"/>
  <c r="AL65" i="100"/>
  <c r="AU65" i="100" s="1"/>
  <c r="AS36" i="100"/>
  <c r="AL36" i="100"/>
  <c r="AU36" i="100" s="1"/>
  <c r="AJ20" i="13"/>
  <c r="AK20" i="13"/>
  <c r="AT20" i="13" s="1"/>
  <c r="AJ56" i="13"/>
  <c r="AK56" i="13"/>
  <c r="AT56" i="13" s="1"/>
  <c r="AI72" i="98"/>
  <c r="AN72" i="98"/>
  <c r="AI77" i="49"/>
  <c r="AN77" i="49"/>
  <c r="AK77" i="13"/>
  <c r="AT77" i="13" s="1"/>
  <c r="AJ77" i="13"/>
  <c r="AJ54" i="88"/>
  <c r="AK54" i="88"/>
  <c r="AT54" i="88" s="1"/>
  <c r="AK36" i="88"/>
  <c r="AT36" i="88" s="1"/>
  <c r="AJ36" i="88"/>
  <c r="AJ30" i="88"/>
  <c r="AK30" i="88"/>
  <c r="AT30" i="88" s="1"/>
  <c r="AJ24" i="88"/>
  <c r="AK24" i="88"/>
  <c r="AT24" i="88" s="1"/>
  <c r="AJ18" i="88"/>
  <c r="AK18" i="88"/>
  <c r="AT18" i="88" s="1"/>
  <c r="AK12" i="88"/>
  <c r="AT12" i="88" s="1"/>
  <c r="AJ12" i="88"/>
  <c r="AJ3" i="88"/>
  <c r="AB4" i="88"/>
  <c r="AJ27" i="100"/>
  <c r="AK27" i="100"/>
  <c r="AT27" i="100" s="1"/>
  <c r="AS45" i="100"/>
  <c r="AL45" i="100"/>
  <c r="AU45" i="100" s="1"/>
  <c r="AK11" i="13"/>
  <c r="AT11" i="13" s="1"/>
  <c r="AJ11" i="13"/>
  <c r="AK47" i="13"/>
  <c r="AT47" i="13" s="1"/>
  <c r="AJ47" i="13"/>
  <c r="AI75" i="87"/>
  <c r="AN75" i="87"/>
  <c r="Y78" i="91"/>
  <c r="Z78" i="91" s="1"/>
  <c r="X78" i="91"/>
  <c r="AI78" i="54"/>
  <c r="AN78" i="54"/>
  <c r="AS52" i="100"/>
  <c r="AL52" i="100"/>
  <c r="AU52" i="100" s="1"/>
  <c r="AJ30" i="13"/>
  <c r="AK30" i="13"/>
  <c r="AT30" i="13" s="1"/>
  <c r="AJ66" i="13"/>
  <c r="AK66" i="13"/>
  <c r="AT66" i="13" s="1"/>
  <c r="AK78" i="44"/>
  <c r="AT78" i="44" s="1"/>
  <c r="AJ78" i="44"/>
  <c r="AJ70" i="44"/>
  <c r="AK70" i="44"/>
  <c r="AT70" i="44" s="1"/>
  <c r="AJ64" i="44"/>
  <c r="AK64" i="44"/>
  <c r="AT64" i="44" s="1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J3" i="44"/>
  <c r="AB4" i="44"/>
  <c r="AS4" i="96"/>
  <c r="AS81" i="96" s="1"/>
  <c r="AL4" i="96"/>
  <c r="AU4" i="96" s="1"/>
  <c r="AU81" i="96" s="1"/>
  <c r="C11" i="96" s="1"/>
  <c r="F40" i="57" s="1"/>
  <c r="AJ69" i="13"/>
  <c r="AH77" i="83"/>
  <c r="AQ77" i="83" s="1"/>
  <c r="Z77" i="41"/>
  <c r="AS35" i="100"/>
  <c r="AL35" i="100"/>
  <c r="AU35" i="100" s="1"/>
  <c r="AK19" i="13"/>
  <c r="AT19" i="13" s="1"/>
  <c r="AJ19" i="13"/>
  <c r="AK55" i="13"/>
  <c r="AT55" i="13" s="1"/>
  <c r="AJ55" i="13"/>
  <c r="AJ63" i="13"/>
  <c r="AS18" i="100"/>
  <c r="AL18" i="100"/>
  <c r="AU18" i="100" s="1"/>
  <c r="AS54" i="100"/>
  <c r="AL54" i="100"/>
  <c r="AU54" i="100" s="1"/>
  <c r="AK26" i="13"/>
  <c r="AT26" i="13" s="1"/>
  <c r="AJ26" i="13"/>
  <c r="AJ62" i="13"/>
  <c r="AK62" i="13"/>
  <c r="AT62" i="13" s="1"/>
  <c r="AJ72" i="13"/>
  <c r="AI73" i="43"/>
  <c r="AN73" i="43"/>
  <c r="Y78" i="49"/>
  <c r="X78" i="49"/>
  <c r="AS68" i="100"/>
  <c r="AL68" i="100"/>
  <c r="AU68" i="100" s="1"/>
  <c r="AJ67" i="88"/>
  <c r="AK67" i="88"/>
  <c r="AT67" i="88" s="1"/>
  <c r="AJ43" i="88"/>
  <c r="AK43" i="88"/>
  <c r="AT43" i="88" s="1"/>
  <c r="AJ31" i="88"/>
  <c r="AK31" i="88"/>
  <c r="AT31" i="88" s="1"/>
  <c r="AJ3" i="13"/>
  <c r="AB4" i="13"/>
  <c r="AJ10" i="100"/>
  <c r="AK10" i="100"/>
  <c r="AT10" i="100" s="1"/>
  <c r="AS64" i="100"/>
  <c r="AL64" i="100"/>
  <c r="AU64" i="100" s="1"/>
  <c r="AJ65" i="44"/>
  <c r="AK65" i="44"/>
  <c r="AT65" i="44" s="1"/>
  <c r="AJ35" i="44"/>
  <c r="AK35" i="44"/>
  <c r="AT35" i="44" s="1"/>
  <c r="AK11" i="44"/>
  <c r="AT11" i="44" s="1"/>
  <c r="AJ11" i="44"/>
  <c r="AS47" i="100"/>
  <c r="AL47" i="100"/>
  <c r="AU47" i="100" s="1"/>
  <c r="AS37" i="100"/>
  <c r="AL37" i="100"/>
  <c r="AU37" i="100" s="1"/>
  <c r="Y73" i="48"/>
  <c r="X73" i="48"/>
  <c r="AH77" i="103"/>
  <c r="AQ77" i="103" s="1"/>
  <c r="AS38" i="100"/>
  <c r="AL38" i="100"/>
  <c r="AU38" i="100" s="1"/>
  <c r="AS74" i="100"/>
  <c r="AL74" i="100"/>
  <c r="AU74" i="100" s="1"/>
  <c r="AK40" i="13"/>
  <c r="AT40" i="13" s="1"/>
  <c r="AJ40" i="13"/>
  <c r="AJ72" i="88"/>
  <c r="AK72" i="88"/>
  <c r="AT72" i="88" s="1"/>
  <c r="AK66" i="88"/>
  <c r="AT66" i="88" s="1"/>
  <c r="AJ66" i="88"/>
  <c r="AJ42" i="88"/>
  <c r="AK42" i="88"/>
  <c r="AT42" i="88" s="1"/>
  <c r="Z77" i="103"/>
  <c r="AS56" i="100"/>
  <c r="AL56" i="100"/>
  <c r="AU56" i="100" s="1"/>
  <c r="AK10" i="13"/>
  <c r="AT10" i="13" s="1"/>
  <c r="AJ10" i="13"/>
  <c r="AK46" i="13"/>
  <c r="AT46" i="13" s="1"/>
  <c r="AJ46" i="13"/>
  <c r="AH77" i="55"/>
  <c r="AQ77" i="55" s="1"/>
  <c r="AJ75" i="88"/>
  <c r="AK75" i="88"/>
  <c r="AT75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23" i="88"/>
  <c r="AJ17" i="88"/>
  <c r="AK17" i="88"/>
  <c r="AT17" i="88" s="1"/>
  <c r="AJ11" i="88"/>
  <c r="AK11" i="88"/>
  <c r="AT11" i="88" s="1"/>
  <c r="AK73" i="88"/>
  <c r="AT73" i="88" s="1"/>
  <c r="AJ73" i="88"/>
  <c r="AH71" i="102"/>
  <c r="AQ71" i="102" s="1"/>
  <c r="AS51" i="100"/>
  <c r="AL51" i="100"/>
  <c r="AU51" i="100" s="1"/>
  <c r="AJ17" i="13"/>
  <c r="AK17" i="13"/>
  <c r="AT17" i="13" s="1"/>
  <c r="AJ53" i="13"/>
  <c r="AK53" i="13"/>
  <c r="AT53" i="13" s="1"/>
  <c r="AI79" i="100"/>
  <c r="AN79" i="100"/>
  <c r="AN81" i="100" s="1"/>
  <c r="AJ7" i="100"/>
  <c r="AJ76" i="13"/>
  <c r="AH79" i="45"/>
  <c r="AQ79" i="45" s="1"/>
  <c r="AQ81" i="45" s="1"/>
  <c r="AZ3" i="45"/>
  <c r="AX8" i="45" s="1"/>
  <c r="S8" i="45" s="1"/>
  <c r="AC8" i="45" s="1"/>
  <c r="AB9" i="45" s="1"/>
  <c r="AX10" i="45"/>
  <c r="S10" i="45" s="1"/>
  <c r="AC10" i="45" s="1"/>
  <c r="AB11" i="45" s="1"/>
  <c r="AX12" i="45"/>
  <c r="S12" i="45" s="1"/>
  <c r="AC12" i="45" s="1"/>
  <c r="AB13" i="45" s="1"/>
  <c r="AX13" i="45"/>
  <c r="S13" i="45" s="1"/>
  <c r="AC13" i="45" s="1"/>
  <c r="AB14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6" i="45"/>
  <c r="S76" i="45" s="1"/>
  <c r="AC76" i="45" s="1"/>
  <c r="AB77" i="45" s="1"/>
  <c r="AX77" i="45"/>
  <c r="S77" i="45" s="1"/>
  <c r="AC77" i="45" s="1"/>
  <c r="AB78" i="45" s="1"/>
  <c r="AX75" i="45"/>
  <c r="S75" i="45" s="1"/>
  <c r="AC75" i="45" s="1"/>
  <c r="AB76" i="45" s="1"/>
  <c r="AX78" i="45"/>
  <c r="S78" i="45" s="1"/>
  <c r="AC78" i="45" s="1"/>
  <c r="AB79" i="45" s="1"/>
  <c r="AH80" i="16"/>
  <c r="AQ80" i="16" s="1"/>
  <c r="AS16" i="100"/>
  <c r="AL16" i="100"/>
  <c r="AU16" i="100" s="1"/>
  <c r="AS34" i="100"/>
  <c r="AL34" i="100"/>
  <c r="AU34" i="100" s="1"/>
  <c r="AS70" i="100"/>
  <c r="AL70" i="100"/>
  <c r="AU70" i="100" s="1"/>
  <c r="AK36" i="13"/>
  <c r="AT36" i="13" s="1"/>
  <c r="AJ36" i="13"/>
  <c r="AK73" i="13"/>
  <c r="AT73" i="13" s="1"/>
  <c r="AJ73" i="13"/>
  <c r="AJ76" i="44"/>
  <c r="AK76" i="44"/>
  <c r="AT76" i="44" s="1"/>
  <c r="AJ69" i="44"/>
  <c r="AK69" i="44"/>
  <c r="AT69" i="44" s="1"/>
  <c r="AK63" i="44"/>
  <c r="AT63" i="44" s="1"/>
  <c r="AJ63" i="44"/>
  <c r="AJ57" i="44"/>
  <c r="AK57" i="44"/>
  <c r="AT57" i="44" s="1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J15" i="44"/>
  <c r="AK15" i="44"/>
  <c r="AT15" i="44" s="1"/>
  <c r="AJ8" i="44"/>
  <c r="AK8" i="44"/>
  <c r="AT8" i="44" s="1"/>
  <c r="AS73" i="100"/>
  <c r="AL73" i="100"/>
  <c r="AU73" i="100" s="1"/>
  <c r="Z77" i="83"/>
  <c r="AJ6" i="100"/>
  <c r="AK6" i="100"/>
  <c r="AT6" i="100" s="1"/>
  <c r="AS53" i="100"/>
  <c r="AL53" i="100"/>
  <c r="AU53" i="100" s="1"/>
  <c r="AS71" i="100"/>
  <c r="AL71" i="100"/>
  <c r="AU71" i="100" s="1"/>
  <c r="AJ25" i="13"/>
  <c r="AK25" i="13"/>
  <c r="AT25" i="13" s="1"/>
  <c r="AJ61" i="13"/>
  <c r="AK61" i="13"/>
  <c r="AT61" i="13" s="1"/>
  <c r="AS67" i="100"/>
  <c r="AL67" i="100"/>
  <c r="AU67" i="100" s="1"/>
  <c r="AJ4" i="100"/>
  <c r="AK4" i="100"/>
  <c r="AT4" i="100" s="1"/>
  <c r="AS24" i="100"/>
  <c r="AL24" i="100"/>
  <c r="AU24" i="100" s="1"/>
  <c r="AS60" i="100"/>
  <c r="AL60" i="100"/>
  <c r="AU60" i="100" s="1"/>
  <c r="AS76" i="100"/>
  <c r="AL76" i="100"/>
  <c r="AU76" i="100" s="1"/>
  <c r="AK32" i="13"/>
  <c r="AT32" i="13" s="1"/>
  <c r="AJ32" i="13"/>
  <c r="AK68" i="13"/>
  <c r="AT68" i="13" s="1"/>
  <c r="AJ68" i="13"/>
  <c r="AS31" i="100"/>
  <c r="AL31" i="100"/>
  <c r="AU31" i="100" s="1"/>
  <c r="AI81" i="95"/>
  <c r="AN81" i="95"/>
  <c r="AI72" i="48"/>
  <c r="AN72" i="48"/>
  <c r="Y75" i="82"/>
  <c r="X75" i="82"/>
  <c r="AS32" i="100"/>
  <c r="AL32" i="100"/>
  <c r="AU32" i="100" s="1"/>
  <c r="AJ74" i="88"/>
  <c r="AK74" i="88"/>
  <c r="AT74" i="88" s="1"/>
  <c r="AJ49" i="88"/>
  <c r="AK49" i="88"/>
  <c r="AT49" i="88" s="1"/>
  <c r="AJ13" i="88"/>
  <c r="AK13" i="88"/>
  <c r="AT13" i="88" s="1"/>
  <c r="AJ41" i="13"/>
  <c r="AK41" i="13"/>
  <c r="AT41" i="13" s="1"/>
  <c r="AS45" i="13"/>
  <c r="AL45" i="13"/>
  <c r="AU45" i="13" s="1"/>
  <c r="AG77" i="10"/>
  <c r="AP77" i="10" s="1"/>
  <c r="AE77" i="10"/>
  <c r="W78" i="10"/>
  <c r="AF77" i="10"/>
  <c r="AO77" i="10" s="1"/>
  <c r="AS46" i="100"/>
  <c r="AL46" i="100"/>
  <c r="AU46" i="100" s="1"/>
  <c r="AJ77" i="44"/>
  <c r="AK77" i="44"/>
  <c r="AT77" i="44" s="1"/>
  <c r="AK59" i="44"/>
  <c r="AT59" i="44" s="1"/>
  <c r="AJ59" i="44"/>
  <c r="AJ29" i="44"/>
  <c r="AK29" i="44"/>
  <c r="AT29" i="44" s="1"/>
  <c r="AS49" i="100"/>
  <c r="AL49" i="100"/>
  <c r="AU49" i="100" s="1"/>
  <c r="AK13" i="13"/>
  <c r="AT13" i="13" s="1"/>
  <c r="AJ13" i="13"/>
  <c r="AJ20" i="100"/>
  <c r="AK5" i="13"/>
  <c r="AT5" i="13" s="1"/>
  <c r="AJ5" i="13"/>
  <c r="AJ79" i="88"/>
  <c r="AS79" i="88" s="1"/>
  <c r="AK79" i="88"/>
  <c r="AT79" i="88" s="1"/>
  <c r="AK60" i="88"/>
  <c r="AT60" i="88" s="1"/>
  <c r="AJ60" i="88"/>
  <c r="AJ48" i="88"/>
  <c r="AK48" i="88"/>
  <c r="AT48" i="88" s="1"/>
  <c r="AR70" i="102"/>
  <c r="AS62" i="100"/>
  <c r="AL62" i="100"/>
  <c r="AU62" i="100" s="1"/>
  <c r="AJ16" i="13"/>
  <c r="AK16" i="13"/>
  <c r="AT16" i="13" s="1"/>
  <c r="AJ52" i="13"/>
  <c r="AK52" i="13"/>
  <c r="AT52" i="13" s="1"/>
  <c r="Z77" i="55"/>
  <c r="AJ77" i="88"/>
  <c r="AK77" i="88"/>
  <c r="AT77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X5" i="88"/>
  <c r="S5" i="88" s="1"/>
  <c r="AC5" i="88" s="1"/>
  <c r="AB6" i="88" s="1"/>
  <c r="AS25" i="100"/>
  <c r="AL25" i="100"/>
  <c r="AU25" i="100" s="1"/>
  <c r="AJ27" i="13"/>
  <c r="Z71" i="102"/>
  <c r="AH71" i="50"/>
  <c r="AQ71" i="50" s="1"/>
  <c r="AS33" i="100"/>
  <c r="AL33" i="100"/>
  <c r="AU33" i="100" s="1"/>
  <c r="AS69" i="100"/>
  <c r="AL69" i="100"/>
  <c r="AU69" i="100" s="1"/>
  <c r="AK23" i="13"/>
  <c r="AT23" i="13" s="1"/>
  <c r="AJ23" i="13"/>
  <c r="AJ59" i="13"/>
  <c r="AK59" i="13"/>
  <c r="AT59" i="13" s="1"/>
  <c r="AI77" i="91"/>
  <c r="AN77" i="91"/>
  <c r="AK6" i="13"/>
  <c r="AT6" i="13" s="1"/>
  <c r="AJ6" i="13"/>
  <c r="AJ42" i="13"/>
  <c r="AK42" i="13"/>
  <c r="AT42" i="13" s="1"/>
  <c r="AK79" i="13"/>
  <c r="AT79" i="13" s="1"/>
  <c r="AJ79" i="13"/>
  <c r="AS79" i="13" s="1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K7" i="44"/>
  <c r="AT7" i="44" s="1"/>
  <c r="AJ7" i="44"/>
  <c r="AF76" i="18"/>
  <c r="AO76" i="18" s="1"/>
  <c r="W77" i="18"/>
  <c r="AE76" i="18"/>
  <c r="AG76" i="18"/>
  <c r="AP76" i="18" s="1"/>
  <c r="AK9" i="13"/>
  <c r="AT9" i="13" s="1"/>
  <c r="AJ9" i="13"/>
  <c r="AI72" i="35"/>
  <c r="AN72" i="35"/>
  <c r="AF74" i="42"/>
  <c r="AO74" i="42" s="1"/>
  <c r="W75" i="42"/>
  <c r="AE74" i="42"/>
  <c r="AG74" i="42"/>
  <c r="AP74" i="42" s="1"/>
  <c r="AJ11" i="100"/>
  <c r="AK11" i="100"/>
  <c r="AT11" i="100" s="1"/>
  <c r="AS41" i="100"/>
  <c r="AL41" i="100"/>
  <c r="AU41" i="100" s="1"/>
  <c r="AS59" i="100"/>
  <c r="AL59" i="100"/>
  <c r="AU59" i="100" s="1"/>
  <c r="AJ31" i="13"/>
  <c r="AK31" i="13"/>
  <c r="AT31" i="13" s="1"/>
  <c r="AJ67" i="13"/>
  <c r="AK67" i="13"/>
  <c r="AT67" i="13" s="1"/>
  <c r="Y77" i="11"/>
  <c r="X77" i="11"/>
  <c r="Z77" i="11" s="1"/>
  <c r="AJ15" i="13"/>
  <c r="AK15" i="13"/>
  <c r="AT15" i="13" s="1"/>
  <c r="AR79" i="13"/>
  <c r="AR81" i="13" s="1"/>
  <c r="AS3" i="100"/>
  <c r="AL3" i="100"/>
  <c r="AU3" i="100" s="1"/>
  <c r="AS42" i="100"/>
  <c r="AL42" i="100"/>
  <c r="AU42" i="100" s="1"/>
  <c r="AJ38" i="13"/>
  <c r="AK38" i="13"/>
  <c r="AT38" i="13" s="1"/>
  <c r="AJ78" i="13"/>
  <c r="AK78" i="13"/>
  <c r="AT78" i="13" s="1"/>
  <c r="AJ57" i="13"/>
  <c r="Y73" i="98"/>
  <c r="Z73" i="98"/>
  <c r="X73" i="98"/>
  <c r="AJ34" i="13"/>
  <c r="AK34" i="13"/>
  <c r="AT34" i="13" s="1"/>
  <c r="AJ61" i="88"/>
  <c r="AK61" i="88"/>
  <c r="AT61" i="88" s="1"/>
  <c r="AK19" i="88"/>
  <c r="AT19" i="88" s="1"/>
  <c r="AJ19" i="88"/>
  <c r="AJ21" i="100"/>
  <c r="AK21" i="100"/>
  <c r="AT21" i="100" s="1"/>
  <c r="AS63" i="100"/>
  <c r="AL63" i="100"/>
  <c r="AU63" i="100" s="1"/>
  <c r="AS28" i="100"/>
  <c r="AL28" i="100"/>
  <c r="AU28" i="100" s="1"/>
  <c r="AJ71" i="44"/>
  <c r="AK71" i="44"/>
  <c r="AT71" i="44" s="1"/>
  <c r="AJ41" i="44"/>
  <c r="AK41" i="44"/>
  <c r="AT41" i="44" s="1"/>
  <c r="AJ17" i="44"/>
  <c r="AK17" i="44"/>
  <c r="AT17" i="44" s="1"/>
  <c r="AK49" i="13"/>
  <c r="AT49" i="13" s="1"/>
  <c r="AJ49" i="13"/>
  <c r="AI76" i="11"/>
  <c r="AP76" i="11"/>
  <c r="AK8" i="100"/>
  <c r="AT8" i="100" s="1"/>
  <c r="AJ8" i="100"/>
  <c r="AS26" i="100"/>
  <c r="AL26" i="100"/>
  <c r="AU26" i="100" s="1"/>
  <c r="AS44" i="100"/>
  <c r="AL44" i="100"/>
  <c r="AU44" i="100" s="1"/>
  <c r="AK22" i="13"/>
  <c r="AT22" i="13" s="1"/>
  <c r="AJ22" i="13"/>
  <c r="AJ58" i="13"/>
  <c r="AK58" i="13"/>
  <c r="AT58" i="13" s="1"/>
  <c r="AJ76" i="88"/>
  <c r="AK76" i="88"/>
  <c r="AT76" i="88" s="1"/>
  <c r="AJ69" i="88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K39" i="88"/>
  <c r="AT39" i="88" s="1"/>
  <c r="AJ39" i="88"/>
  <c r="AJ33" i="88"/>
  <c r="AK33" i="88"/>
  <c r="AT33" i="88" s="1"/>
  <c r="AK27" i="88"/>
  <c r="AT27" i="88" s="1"/>
  <c r="AJ27" i="88"/>
  <c r="AK21" i="88"/>
  <c r="AT21" i="88" s="1"/>
  <c r="AJ21" i="88"/>
  <c r="AJ15" i="88"/>
  <c r="AK15" i="88"/>
  <c r="AT15" i="88" s="1"/>
  <c r="AJ9" i="88"/>
  <c r="AK9" i="88"/>
  <c r="AT9" i="88" s="1"/>
  <c r="AJ5" i="88"/>
  <c r="AK5" i="88"/>
  <c r="AT5" i="88" s="1"/>
  <c r="AJ51" i="13"/>
  <c r="AK9" i="100"/>
  <c r="AT9" i="100" s="1"/>
  <c r="AJ9" i="100"/>
  <c r="AS77" i="100"/>
  <c r="AL77" i="100"/>
  <c r="AU77" i="100" s="1"/>
  <c r="AJ29" i="13"/>
  <c r="AK29" i="13"/>
  <c r="AT29" i="13" s="1"/>
  <c r="AJ65" i="13"/>
  <c r="AK65" i="13"/>
  <c r="AT65" i="13" s="1"/>
  <c r="AR76" i="55"/>
  <c r="AS43" i="100"/>
  <c r="AL43" i="100"/>
  <c r="AU43" i="100" s="1"/>
  <c r="AS22" i="100"/>
  <c r="AL22" i="100"/>
  <c r="AU22" i="100" s="1"/>
  <c r="AS40" i="100"/>
  <c r="AL40" i="100"/>
  <c r="AU40" i="100" s="1"/>
  <c r="AS58" i="100"/>
  <c r="AL58" i="100"/>
  <c r="AU58" i="100" s="1"/>
  <c r="AS75" i="100"/>
  <c r="AL75" i="100"/>
  <c r="AU75" i="100" s="1"/>
  <c r="AJ12" i="13"/>
  <c r="AK12" i="13"/>
  <c r="AT12" i="13" s="1"/>
  <c r="AJ48" i="13"/>
  <c r="AK48" i="13"/>
  <c r="AT48" i="13" s="1"/>
  <c r="AJ79" i="44"/>
  <c r="AS79" i="44" s="1"/>
  <c r="AK79" i="44"/>
  <c r="AT79" i="44" s="1"/>
  <c r="AJ73" i="44"/>
  <c r="AK73" i="44"/>
  <c r="AT73" i="44" s="1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J19" i="44"/>
  <c r="AK19" i="44"/>
  <c r="AT19" i="44" s="1"/>
  <c r="AK13" i="44"/>
  <c r="AT13" i="44" s="1"/>
  <c r="AJ13" i="44"/>
  <c r="AK6" i="44"/>
  <c r="AT6" i="44" s="1"/>
  <c r="AJ6" i="44"/>
  <c r="AR76" i="103"/>
  <c r="AS13" i="100"/>
  <c r="AL13" i="100"/>
  <c r="AU13" i="100" s="1"/>
  <c r="AJ17" i="100"/>
  <c r="AK17" i="100"/>
  <c r="AT17" i="100" s="1"/>
  <c r="AS78" i="100"/>
  <c r="AL78" i="100"/>
  <c r="AU78" i="100" s="1"/>
  <c r="AJ37" i="13"/>
  <c r="AK37" i="13"/>
  <c r="AT37" i="13" s="1"/>
  <c r="AK74" i="13"/>
  <c r="AT74" i="13" s="1"/>
  <c r="AJ74" i="13"/>
  <c r="AF73" i="99"/>
  <c r="AO73" i="99" s="1"/>
  <c r="AG73" i="99"/>
  <c r="AP73" i="99" s="1"/>
  <c r="AE73" i="99"/>
  <c r="W74" i="99"/>
  <c r="AR76" i="83"/>
  <c r="AH75" i="90"/>
  <c r="AQ75" i="90" s="1"/>
  <c r="AS12" i="100"/>
  <c r="AL12" i="100"/>
  <c r="AU12" i="100" s="1"/>
  <c r="AS30" i="100"/>
  <c r="AL30" i="100"/>
  <c r="AU30" i="100" s="1"/>
  <c r="AK8" i="13"/>
  <c r="AT8" i="13" s="1"/>
  <c r="AJ8" i="13"/>
  <c r="AK44" i="13"/>
  <c r="AT44" i="13" s="1"/>
  <c r="AJ44" i="13"/>
  <c r="AS61" i="100"/>
  <c r="AL61" i="100"/>
  <c r="AU61" i="100" s="1"/>
  <c r="Z71" i="94"/>
  <c r="AH71" i="94"/>
  <c r="AQ71" i="94" s="1"/>
  <c r="Y74" i="43"/>
  <c r="X74" i="43"/>
  <c r="Z74" i="43" s="1"/>
  <c r="AS50" i="100"/>
  <c r="AL50" i="100"/>
  <c r="AU50" i="100" s="1"/>
  <c r="AK37" i="88"/>
  <c r="AT37" i="88" s="1"/>
  <c r="AJ37" i="88"/>
  <c r="AJ7" i="88"/>
  <c r="AK7" i="88"/>
  <c r="AT7" i="88" s="1"/>
  <c r="AJ75" i="13"/>
  <c r="AK75" i="13"/>
  <c r="AT75" i="13" s="1"/>
  <c r="Y76" i="87"/>
  <c r="X76" i="87"/>
  <c r="AJ60" i="13"/>
  <c r="AK60" i="13"/>
  <c r="AT60" i="13" s="1"/>
  <c r="AK47" i="44"/>
  <c r="AT47" i="44" s="1"/>
  <c r="AJ47" i="44"/>
  <c r="AJ5" i="44"/>
  <c r="AK5" i="44"/>
  <c r="AT5" i="44" s="1"/>
  <c r="AK29" i="100"/>
  <c r="AT29" i="100" s="1"/>
  <c r="AJ29" i="100"/>
  <c r="AS72" i="100"/>
  <c r="AL72" i="100"/>
  <c r="AU72" i="100" s="1"/>
  <c r="AR76" i="41"/>
  <c r="AS14" i="100"/>
  <c r="AL14" i="100"/>
  <c r="AU14" i="100" s="1"/>
  <c r="AJ28" i="13"/>
  <c r="AK28" i="13"/>
  <c r="AT28" i="13" s="1"/>
  <c r="AJ64" i="13"/>
  <c r="AK64" i="13"/>
  <c r="AT64" i="13" s="1"/>
  <c r="AJ78" i="88"/>
  <c r="AK78" i="88"/>
  <c r="AT78" i="88" s="1"/>
  <c r="AJ68" i="88"/>
  <c r="AK68" i="88"/>
  <c r="AT68" i="88" s="1"/>
  <c r="AJ62" i="88"/>
  <c r="AK62" i="88"/>
  <c r="AT62" i="88" s="1"/>
  <c r="AJ56" i="88"/>
  <c r="AK56" i="88"/>
  <c r="AT56" i="88" s="1"/>
  <c r="AJ50" i="88"/>
  <c r="AK50" i="88"/>
  <c r="AT50" i="88" s="1"/>
  <c r="AJ44" i="88"/>
  <c r="AK44" i="88"/>
  <c r="AT44" i="88" s="1"/>
  <c r="AJ38" i="88"/>
  <c r="AK38" i="88"/>
  <c r="AT38" i="88" s="1"/>
  <c r="AJ32" i="88"/>
  <c r="AK32" i="88"/>
  <c r="AT32" i="88" s="1"/>
  <c r="AK26" i="88"/>
  <c r="AT26" i="88" s="1"/>
  <c r="AJ26" i="88"/>
  <c r="AK20" i="88"/>
  <c r="AT20" i="88" s="1"/>
  <c r="AJ20" i="88"/>
  <c r="AK14" i="88"/>
  <c r="AT14" i="88" s="1"/>
  <c r="AJ14" i="88"/>
  <c r="AK8" i="88"/>
  <c r="AT8" i="88" s="1"/>
  <c r="AJ8" i="88"/>
  <c r="AS55" i="100"/>
  <c r="AL55" i="100"/>
  <c r="AU55" i="100" s="1"/>
  <c r="AR79" i="16"/>
  <c r="AJ15" i="100"/>
  <c r="AK15" i="100"/>
  <c r="AT15" i="100" s="1"/>
  <c r="AS39" i="100"/>
  <c r="AL39" i="100"/>
  <c r="AU39" i="100" s="1"/>
  <c r="AS57" i="100"/>
  <c r="AL57" i="100"/>
  <c r="AU57" i="100" s="1"/>
  <c r="AJ35" i="13"/>
  <c r="AK35" i="13"/>
  <c r="AT35" i="13" s="1"/>
  <c r="AJ71" i="13"/>
  <c r="AK71" i="13"/>
  <c r="AT71" i="13" s="1"/>
  <c r="AR78" i="45"/>
  <c r="AR70" i="94"/>
  <c r="AJ21" i="13"/>
  <c r="AK21" i="13"/>
  <c r="AT21" i="13" s="1"/>
  <c r="AI79" i="88"/>
  <c r="AN79" i="88"/>
  <c r="AN81" i="88" s="1"/>
  <c r="AH77" i="10"/>
  <c r="AQ77" i="10" s="1"/>
  <c r="Y79" i="54"/>
  <c r="X79" i="54"/>
  <c r="AJ5" i="100"/>
  <c r="AK5" i="100"/>
  <c r="AT5" i="100" s="1"/>
  <c r="AK18" i="13"/>
  <c r="AT18" i="13" s="1"/>
  <c r="AJ18" i="13"/>
  <c r="AJ54" i="13"/>
  <c r="AK54" i="13"/>
  <c r="AT54" i="13" s="1"/>
  <c r="AJ75" i="44"/>
  <c r="AK75" i="44"/>
  <c r="AT75" i="44" s="1"/>
  <c r="AK72" i="44"/>
  <c r="AT72" i="44" s="1"/>
  <c r="AJ72" i="44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J24" i="44"/>
  <c r="AK24" i="44"/>
  <c r="AT24" i="44" s="1"/>
  <c r="AJ18" i="44"/>
  <c r="AK18" i="44"/>
  <c r="AT18" i="44" s="1"/>
  <c r="AJ12" i="44"/>
  <c r="AK12" i="44"/>
  <c r="AT12" i="44" s="1"/>
  <c r="AJ9" i="44"/>
  <c r="AK9" i="44"/>
  <c r="AT9" i="44" s="1"/>
  <c r="W72" i="85"/>
  <c r="AG71" i="85"/>
  <c r="AP71" i="85" s="1"/>
  <c r="AE71" i="85"/>
  <c r="AF71" i="85"/>
  <c r="AO71" i="85" s="1"/>
  <c r="AJ39" i="13"/>
  <c r="Y73" i="35"/>
  <c r="X73" i="35"/>
  <c r="Z73" i="35" s="1"/>
  <c r="AR74" i="90"/>
  <c r="AJ23" i="100"/>
  <c r="AK23" i="100"/>
  <c r="AT23" i="100" s="1"/>
  <c r="AJ7" i="13"/>
  <c r="AK7" i="13"/>
  <c r="AT7" i="13" s="1"/>
  <c r="AK43" i="13"/>
  <c r="AT43" i="13" s="1"/>
  <c r="AJ43" i="13"/>
  <c r="AS19" i="100"/>
  <c r="AL19" i="100"/>
  <c r="AU19" i="100" s="1"/>
  <c r="AJ33" i="13"/>
  <c r="Z75" i="90"/>
  <c r="AS48" i="100"/>
  <c r="AL48" i="100"/>
  <c r="AU48" i="100" s="1"/>
  <c r="AS66" i="100"/>
  <c r="AL66" i="100"/>
  <c r="AU66" i="100" s="1"/>
  <c r="AK14" i="13"/>
  <c r="AT14" i="13" s="1"/>
  <c r="AJ14" i="13"/>
  <c r="AK50" i="13"/>
  <c r="AT50" i="13" s="1"/>
  <c r="AJ50" i="13"/>
  <c r="Y82" i="95"/>
  <c r="X82" i="95"/>
  <c r="AI79" i="44"/>
  <c r="AN79" i="44"/>
  <c r="AN81" i="44" s="1"/>
  <c r="AI74" i="82"/>
  <c r="AN74" i="82"/>
  <c r="AX5" i="45" l="1"/>
  <c r="S5" i="45" s="1"/>
  <c r="AC5" i="45" s="1"/>
  <c r="AB6" i="45" s="1"/>
  <c r="AX9" i="45"/>
  <c r="S9" i="45" s="1"/>
  <c r="AC9" i="45" s="1"/>
  <c r="AB10" i="45" s="1"/>
  <c r="AF78" i="91"/>
  <c r="AO78" i="91" s="1"/>
  <c r="AE78" i="91"/>
  <c r="AN78" i="91" s="1"/>
  <c r="W79" i="91"/>
  <c r="AG78" i="91"/>
  <c r="AG73" i="35"/>
  <c r="AP73" i="35" s="1"/>
  <c r="W74" i="35"/>
  <c r="AF73" i="35"/>
  <c r="AO73" i="35" s="1"/>
  <c r="AE73" i="35"/>
  <c r="AS47" i="44"/>
  <c r="AL47" i="44"/>
  <c r="AU47" i="44" s="1"/>
  <c r="AS69" i="88"/>
  <c r="AL69" i="88"/>
  <c r="AU69" i="88" s="1"/>
  <c r="AG73" i="98"/>
  <c r="AP73" i="98" s="1"/>
  <c r="AE73" i="98"/>
  <c r="AF73" i="98"/>
  <c r="AO73" i="98" s="1"/>
  <c r="W74" i="98"/>
  <c r="AJ71" i="45"/>
  <c r="AK71" i="45"/>
  <c r="AT71" i="45" s="1"/>
  <c r="AK47" i="45"/>
  <c r="AT47" i="45" s="1"/>
  <c r="AJ47" i="45"/>
  <c r="AK6" i="45"/>
  <c r="AT6" i="45" s="1"/>
  <c r="AS23" i="88"/>
  <c r="AL23" i="88"/>
  <c r="AU23" i="88" s="1"/>
  <c r="AS26" i="13"/>
  <c r="AL26" i="13"/>
  <c r="AU26" i="13" s="1"/>
  <c r="AS10" i="44"/>
  <c r="AL10" i="44"/>
  <c r="AU10" i="44" s="1"/>
  <c r="AS30" i="88"/>
  <c r="AL30" i="88"/>
  <c r="AU30" i="88" s="1"/>
  <c r="AS56" i="13"/>
  <c r="AL56" i="13"/>
  <c r="AU56" i="13" s="1"/>
  <c r="AS24" i="13"/>
  <c r="AL24" i="13"/>
  <c r="AU24" i="13" s="1"/>
  <c r="AS54" i="44"/>
  <c r="AL54" i="44"/>
  <c r="AU54" i="44" s="1"/>
  <c r="AS32" i="88"/>
  <c r="AL32" i="88"/>
  <c r="AU32" i="88" s="1"/>
  <c r="AI73" i="99"/>
  <c r="AR73" i="99" s="1"/>
  <c r="AN73" i="99"/>
  <c r="AS37" i="13"/>
  <c r="AL37" i="13"/>
  <c r="AU37" i="13" s="1"/>
  <c r="AS31" i="44"/>
  <c r="AL31" i="44"/>
  <c r="AU31" i="44" s="1"/>
  <c r="AS49" i="44"/>
  <c r="AL49" i="44"/>
  <c r="AU49" i="44" s="1"/>
  <c r="AS67" i="44"/>
  <c r="AL67" i="44"/>
  <c r="AU67" i="44" s="1"/>
  <c r="AS48" i="13"/>
  <c r="AL48" i="13"/>
  <c r="AU48" i="13" s="1"/>
  <c r="AS29" i="13"/>
  <c r="AL29" i="13"/>
  <c r="AU29" i="13" s="1"/>
  <c r="AS21" i="88"/>
  <c r="AL21" i="88"/>
  <c r="AU21" i="88" s="1"/>
  <c r="AS39" i="88"/>
  <c r="AL39" i="88"/>
  <c r="AU39" i="88" s="1"/>
  <c r="AS67" i="13"/>
  <c r="AL67" i="13"/>
  <c r="AU67" i="13" s="1"/>
  <c r="Y75" i="42"/>
  <c r="Z75" i="42"/>
  <c r="X75" i="42"/>
  <c r="AS26" i="44"/>
  <c r="AL26" i="44"/>
  <c r="AU26" i="44" s="1"/>
  <c r="AS44" i="44"/>
  <c r="AL44" i="44"/>
  <c r="AU44" i="44" s="1"/>
  <c r="AS62" i="44"/>
  <c r="AL62" i="44"/>
  <c r="AU62" i="44" s="1"/>
  <c r="AR77" i="91"/>
  <c r="AK6" i="88"/>
  <c r="AT6" i="88" s="1"/>
  <c r="AJ6" i="88"/>
  <c r="AS22" i="88"/>
  <c r="AL22" i="88"/>
  <c r="AU22" i="88" s="1"/>
  <c r="AS40" i="88"/>
  <c r="AL40" i="88"/>
  <c r="AU40" i="88" s="1"/>
  <c r="AS58" i="88"/>
  <c r="AL58" i="88"/>
  <c r="AU58" i="88" s="1"/>
  <c r="AS77" i="88"/>
  <c r="AL77" i="88"/>
  <c r="AU77" i="88" s="1"/>
  <c r="AS60" i="88"/>
  <c r="AL60" i="88"/>
  <c r="AU60" i="88" s="1"/>
  <c r="AS20" i="100"/>
  <c r="AL20" i="100"/>
  <c r="AU20" i="100" s="1"/>
  <c r="AS29" i="44"/>
  <c r="AL29" i="44"/>
  <c r="AU29" i="44" s="1"/>
  <c r="AH75" i="82"/>
  <c r="AQ75" i="82" s="1"/>
  <c r="AR81" i="95"/>
  <c r="AS61" i="13"/>
  <c r="AL61" i="13"/>
  <c r="AU61" i="13" s="1"/>
  <c r="AS27" i="44"/>
  <c r="AL27" i="44"/>
  <c r="AU27" i="44" s="1"/>
  <c r="AS63" i="44"/>
  <c r="AL63" i="44"/>
  <c r="AU63" i="44" s="1"/>
  <c r="AS73" i="13"/>
  <c r="AL73" i="13"/>
  <c r="AU73" i="13" s="1"/>
  <c r="AK77" i="45"/>
  <c r="AT77" i="45" s="1"/>
  <c r="AJ77" i="45"/>
  <c r="AJ70" i="45"/>
  <c r="AK70" i="45"/>
  <c r="AT70" i="45" s="1"/>
  <c r="AJ64" i="45"/>
  <c r="AK64" i="45"/>
  <c r="AT64" i="45" s="1"/>
  <c r="AJ58" i="45"/>
  <c r="AK58" i="45"/>
  <c r="AT58" i="45" s="1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X4" i="45"/>
  <c r="S4" i="45" s="1"/>
  <c r="AC4" i="45" s="1"/>
  <c r="AB5" i="45" s="1"/>
  <c r="AS41" i="88"/>
  <c r="AL41" i="88"/>
  <c r="AU41" i="88" s="1"/>
  <c r="AS59" i="88"/>
  <c r="AL59" i="88"/>
  <c r="AU59" i="88" s="1"/>
  <c r="AS75" i="88"/>
  <c r="AL75" i="88"/>
  <c r="AU75" i="88" s="1"/>
  <c r="AS46" i="13"/>
  <c r="AL46" i="13"/>
  <c r="AU46" i="13" s="1"/>
  <c r="W78" i="103"/>
  <c r="AF77" i="103"/>
  <c r="AO77" i="103" s="1"/>
  <c r="AE77" i="103"/>
  <c r="AG77" i="103"/>
  <c r="AP77" i="103" s="1"/>
  <c r="AS72" i="88"/>
  <c r="AL72" i="88"/>
  <c r="AU72" i="88" s="1"/>
  <c r="AH73" i="48"/>
  <c r="AQ73" i="48" s="1"/>
  <c r="AS65" i="44"/>
  <c r="AL65" i="44"/>
  <c r="AU65" i="44" s="1"/>
  <c r="AS3" i="13"/>
  <c r="AL3" i="13"/>
  <c r="AU3" i="13" s="1"/>
  <c r="AS67" i="88"/>
  <c r="AL67" i="88"/>
  <c r="AU67" i="88" s="1"/>
  <c r="AS55" i="13"/>
  <c r="AL55" i="13"/>
  <c r="AU55" i="13" s="1"/>
  <c r="AF77" i="41"/>
  <c r="AO77" i="41" s="1"/>
  <c r="AG77" i="41"/>
  <c r="AP77" i="41" s="1"/>
  <c r="W78" i="41"/>
  <c r="AE77" i="41"/>
  <c r="AS69" i="13"/>
  <c r="AL69" i="13"/>
  <c r="AU69" i="13" s="1"/>
  <c r="AS28" i="44"/>
  <c r="AL28" i="44"/>
  <c r="AU28" i="44" s="1"/>
  <c r="AS64" i="44"/>
  <c r="AL64" i="44"/>
  <c r="AU64" i="44" s="1"/>
  <c r="AS66" i="13"/>
  <c r="AL66" i="13"/>
  <c r="AU66" i="13" s="1"/>
  <c r="AR78" i="54"/>
  <c r="AS47" i="13"/>
  <c r="AL47" i="13"/>
  <c r="AU47" i="13" s="1"/>
  <c r="AS36" i="88"/>
  <c r="AL36" i="88"/>
  <c r="AU36" i="88" s="1"/>
  <c r="AI71" i="50"/>
  <c r="AN71" i="50"/>
  <c r="AH82" i="95"/>
  <c r="AQ82" i="95" s="1"/>
  <c r="Y74" i="99"/>
  <c r="X74" i="99"/>
  <c r="AS15" i="88"/>
  <c r="AL15" i="88"/>
  <c r="AU15" i="88" s="1"/>
  <c r="AS51" i="88"/>
  <c r="AL51" i="88"/>
  <c r="AU51" i="88" s="1"/>
  <c r="AS17" i="44"/>
  <c r="AL17" i="44"/>
  <c r="AU17" i="44" s="1"/>
  <c r="AS38" i="13"/>
  <c r="AL38" i="13"/>
  <c r="AU38" i="13" s="1"/>
  <c r="AI74" i="42"/>
  <c r="AN74" i="42"/>
  <c r="AS13" i="88"/>
  <c r="AL13" i="88"/>
  <c r="AU13" i="88" s="1"/>
  <c r="AK78" i="45"/>
  <c r="AT78" i="45" s="1"/>
  <c r="AJ78" i="45"/>
  <c r="AJ59" i="45"/>
  <c r="AK59" i="45"/>
  <c r="AT59" i="45" s="1"/>
  <c r="AJ29" i="45"/>
  <c r="AK29" i="45"/>
  <c r="AT29" i="45" s="1"/>
  <c r="AK17" i="45"/>
  <c r="AT17" i="45" s="1"/>
  <c r="AR79" i="100"/>
  <c r="AR81" i="100" s="1"/>
  <c r="AL79" i="100"/>
  <c r="AU79" i="100" s="1"/>
  <c r="AS70" i="13"/>
  <c r="AL70" i="13"/>
  <c r="AU70" i="13" s="1"/>
  <c r="AS50" i="88"/>
  <c r="AL50" i="88"/>
  <c r="AU50" i="88" s="1"/>
  <c r="AS68" i="88"/>
  <c r="AL68" i="88"/>
  <c r="AU68" i="88" s="1"/>
  <c r="AS28" i="13"/>
  <c r="AL28" i="13"/>
  <c r="AU28" i="13" s="1"/>
  <c r="AS23" i="100"/>
  <c r="AL23" i="100"/>
  <c r="AU23" i="100" s="1"/>
  <c r="AS39" i="13"/>
  <c r="AL39" i="13"/>
  <c r="AU39" i="13" s="1"/>
  <c r="AS42" i="44"/>
  <c r="AL42" i="44"/>
  <c r="AU42" i="44" s="1"/>
  <c r="AS60" i="44"/>
  <c r="AL60" i="44"/>
  <c r="AU60" i="44" s="1"/>
  <c r="AS20" i="88"/>
  <c r="AL20" i="88"/>
  <c r="AU20" i="88" s="1"/>
  <c r="AS29" i="100"/>
  <c r="AL29" i="100"/>
  <c r="AU29" i="100" s="1"/>
  <c r="AS75" i="13"/>
  <c r="AL75" i="13"/>
  <c r="AU75" i="13" s="1"/>
  <c r="AS44" i="13"/>
  <c r="AL44" i="13"/>
  <c r="AU44" i="13" s="1"/>
  <c r="AS37" i="44"/>
  <c r="AL37" i="44"/>
  <c r="AU37" i="44" s="1"/>
  <c r="AS55" i="44"/>
  <c r="AL55" i="44"/>
  <c r="AU55" i="44" s="1"/>
  <c r="AS5" i="88"/>
  <c r="AL5" i="88"/>
  <c r="AU5" i="88" s="1"/>
  <c r="AS57" i="88"/>
  <c r="AL57" i="88"/>
  <c r="AU57" i="88" s="1"/>
  <c r="AS76" i="88"/>
  <c r="AL76" i="88"/>
  <c r="AU76" i="88" s="1"/>
  <c r="AR76" i="11"/>
  <c r="AS41" i="44"/>
  <c r="AL41" i="44"/>
  <c r="AU41" i="44" s="1"/>
  <c r="AS61" i="88"/>
  <c r="AL61" i="88"/>
  <c r="AU61" i="88" s="1"/>
  <c r="AS57" i="13"/>
  <c r="AL57" i="13"/>
  <c r="AU57" i="13" s="1"/>
  <c r="AS15" i="13"/>
  <c r="AL15" i="13"/>
  <c r="AU15" i="13" s="1"/>
  <c r="AS14" i="44"/>
  <c r="AL14" i="44"/>
  <c r="AU14" i="44" s="1"/>
  <c r="AS50" i="44"/>
  <c r="AL50" i="44"/>
  <c r="AU50" i="44" s="1"/>
  <c r="W78" i="55"/>
  <c r="AE77" i="55"/>
  <c r="AF77" i="55"/>
  <c r="AO77" i="55" s="1"/>
  <c r="AG77" i="55"/>
  <c r="AP77" i="55" s="1"/>
  <c r="AS13" i="13"/>
  <c r="AL13" i="13"/>
  <c r="AU13" i="13" s="1"/>
  <c r="AS59" i="44"/>
  <c r="AL59" i="44"/>
  <c r="AU59" i="44" s="1"/>
  <c r="AS49" i="88"/>
  <c r="AL49" i="88"/>
  <c r="AU49" i="88" s="1"/>
  <c r="Z75" i="82"/>
  <c r="AT81" i="100"/>
  <c r="AS8" i="44"/>
  <c r="AL8" i="44"/>
  <c r="AU8" i="44" s="1"/>
  <c r="AS45" i="44"/>
  <c r="AL45" i="44"/>
  <c r="AU45" i="44" s="1"/>
  <c r="AK75" i="45"/>
  <c r="AT75" i="45" s="1"/>
  <c r="AJ75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K39" i="45"/>
  <c r="AT39" i="45" s="1"/>
  <c r="AJ39" i="45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X7" i="45"/>
  <c r="S7" i="45" s="1"/>
  <c r="AC7" i="45" s="1"/>
  <c r="AB8" i="45" s="1"/>
  <c r="AS53" i="13"/>
  <c r="AL53" i="13"/>
  <c r="AU53" i="13" s="1"/>
  <c r="AS29" i="88"/>
  <c r="AL29" i="88"/>
  <c r="AU29" i="88" s="1"/>
  <c r="AS40" i="13"/>
  <c r="AL40" i="13"/>
  <c r="AU40" i="13" s="1"/>
  <c r="Z73" i="48"/>
  <c r="AS11" i="44"/>
  <c r="AL11" i="44"/>
  <c r="AU11" i="44" s="1"/>
  <c r="AR73" i="43"/>
  <c r="AS34" i="44"/>
  <c r="AL34" i="44"/>
  <c r="AU34" i="44" s="1"/>
  <c r="AS52" i="44"/>
  <c r="AL52" i="44"/>
  <c r="AU52" i="44" s="1"/>
  <c r="AH78" i="91"/>
  <c r="AQ78" i="91" s="1"/>
  <c r="AS27" i="100"/>
  <c r="AL27" i="100"/>
  <c r="AU27" i="100" s="1"/>
  <c r="AS18" i="88"/>
  <c r="AL18" i="88"/>
  <c r="AU18" i="88" s="1"/>
  <c r="AR77" i="49"/>
  <c r="AS20" i="13"/>
  <c r="AL20" i="13"/>
  <c r="AU20" i="13" s="1"/>
  <c r="Y72" i="50"/>
  <c r="X72" i="50"/>
  <c r="AI79" i="45"/>
  <c r="AN79" i="45"/>
  <c r="AN81" i="45" s="1"/>
  <c r="AS13" i="44"/>
  <c r="AL13" i="44"/>
  <c r="AU13" i="44" s="1"/>
  <c r="AS51" i="13"/>
  <c r="AL51" i="13"/>
  <c r="AU51" i="13" s="1"/>
  <c r="AS7" i="44"/>
  <c r="AL7" i="44"/>
  <c r="AU7" i="44" s="1"/>
  <c r="AS48" i="88"/>
  <c r="AL48" i="88"/>
  <c r="AU48" i="88" s="1"/>
  <c r="AS57" i="44"/>
  <c r="AL57" i="44"/>
  <c r="AU57" i="44" s="1"/>
  <c r="AS76" i="44"/>
  <c r="AL76" i="44"/>
  <c r="AU76" i="44" s="1"/>
  <c r="AJ53" i="45"/>
  <c r="AK53" i="45"/>
  <c r="AT53" i="45" s="1"/>
  <c r="AK35" i="45"/>
  <c r="AT35" i="45" s="1"/>
  <c r="AJ35" i="45"/>
  <c r="AK23" i="45"/>
  <c r="AT23" i="45" s="1"/>
  <c r="AJ23" i="45"/>
  <c r="AS73" i="88"/>
  <c r="AL73" i="88"/>
  <c r="AU73" i="88" s="1"/>
  <c r="AS46" i="44"/>
  <c r="AL46" i="44"/>
  <c r="AU46" i="44" s="1"/>
  <c r="AI80" i="16"/>
  <c r="AR80" i="16" s="1"/>
  <c r="AN80" i="16"/>
  <c r="Y72" i="85"/>
  <c r="Z72" i="85" s="1"/>
  <c r="X72" i="85"/>
  <c r="AR79" i="88"/>
  <c r="AR81" i="88" s="1"/>
  <c r="AL79" i="88"/>
  <c r="AU79" i="88" s="1"/>
  <c r="AR74" i="82"/>
  <c r="AS50" i="13"/>
  <c r="AL50" i="13"/>
  <c r="AU50" i="13" s="1"/>
  <c r="AS43" i="13"/>
  <c r="AL43" i="13"/>
  <c r="AU43" i="13" s="1"/>
  <c r="AS9" i="44"/>
  <c r="AL9" i="44"/>
  <c r="AU9" i="44" s="1"/>
  <c r="AS24" i="44"/>
  <c r="AL24" i="44"/>
  <c r="AU24" i="44" s="1"/>
  <c r="AS75" i="44"/>
  <c r="AL75" i="44"/>
  <c r="AU75" i="44" s="1"/>
  <c r="AS5" i="100"/>
  <c r="AL5" i="100"/>
  <c r="AU5" i="100" s="1"/>
  <c r="AS21" i="13"/>
  <c r="AL21" i="13"/>
  <c r="AU21" i="13" s="1"/>
  <c r="AS71" i="13"/>
  <c r="AL71" i="13"/>
  <c r="AU71" i="13" s="1"/>
  <c r="AS38" i="88"/>
  <c r="AL38" i="88"/>
  <c r="AU38" i="88" s="1"/>
  <c r="AS56" i="88"/>
  <c r="AL56" i="88"/>
  <c r="AU56" i="88" s="1"/>
  <c r="AS78" i="88"/>
  <c r="AL78" i="88"/>
  <c r="AU78" i="88" s="1"/>
  <c r="AS60" i="13"/>
  <c r="AL60" i="13"/>
  <c r="AU60" i="13" s="1"/>
  <c r="AH74" i="43"/>
  <c r="AQ74" i="43" s="1"/>
  <c r="AS19" i="44"/>
  <c r="AL19" i="44"/>
  <c r="AU19" i="44" s="1"/>
  <c r="AS73" i="44"/>
  <c r="AL73" i="44"/>
  <c r="AU73" i="44" s="1"/>
  <c r="AS12" i="13"/>
  <c r="AL12" i="13"/>
  <c r="AU12" i="13" s="1"/>
  <c r="AS27" i="88"/>
  <c r="AL27" i="88"/>
  <c r="AU27" i="88" s="1"/>
  <c r="AS45" i="88"/>
  <c r="AL45" i="88"/>
  <c r="AU45" i="88" s="1"/>
  <c r="AS49" i="13"/>
  <c r="AL49" i="13"/>
  <c r="AU49" i="13" s="1"/>
  <c r="AH77" i="11"/>
  <c r="AQ77" i="11" s="1"/>
  <c r="AS31" i="13"/>
  <c r="AL31" i="13"/>
  <c r="AU31" i="13" s="1"/>
  <c r="AS11" i="100"/>
  <c r="AL11" i="100"/>
  <c r="AU11" i="100" s="1"/>
  <c r="AI76" i="18"/>
  <c r="AN76" i="18"/>
  <c r="AS32" i="44"/>
  <c r="AL32" i="44"/>
  <c r="AU32" i="44" s="1"/>
  <c r="AS68" i="44"/>
  <c r="AL68" i="44"/>
  <c r="AU68" i="44" s="1"/>
  <c r="AS42" i="13"/>
  <c r="AL42" i="13"/>
  <c r="AU42" i="13" s="1"/>
  <c r="AS59" i="13"/>
  <c r="AL59" i="13"/>
  <c r="AU59" i="13" s="1"/>
  <c r="AF71" i="102"/>
  <c r="AO71" i="102" s="1"/>
  <c r="AE71" i="102"/>
  <c r="W72" i="102"/>
  <c r="AG71" i="102"/>
  <c r="AP71" i="102" s="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S4" i="100"/>
  <c r="AL4" i="100"/>
  <c r="AU4" i="100" s="1"/>
  <c r="AS25" i="13"/>
  <c r="AL25" i="13"/>
  <c r="AU25" i="13" s="1"/>
  <c r="AS6" i="100"/>
  <c r="AL6" i="100"/>
  <c r="AU6" i="100" s="1"/>
  <c r="AS33" i="44"/>
  <c r="AL33" i="44"/>
  <c r="AU33" i="44" s="1"/>
  <c r="AS51" i="44"/>
  <c r="AL51" i="44"/>
  <c r="AU51" i="44" s="1"/>
  <c r="AS36" i="13"/>
  <c r="AL36" i="13"/>
  <c r="AU36" i="13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6" i="45"/>
  <c r="S6" i="45" s="1"/>
  <c r="AC6" i="45" s="1"/>
  <c r="AB7" i="45" s="1"/>
  <c r="AS76" i="13"/>
  <c r="AL76" i="13"/>
  <c r="AU76" i="13" s="1"/>
  <c r="AS11" i="88"/>
  <c r="AL11" i="88"/>
  <c r="AU11" i="88" s="1"/>
  <c r="AS47" i="88"/>
  <c r="AL47" i="88"/>
  <c r="AU47" i="88" s="1"/>
  <c r="AS65" i="88"/>
  <c r="AL65" i="88"/>
  <c r="AU65" i="88" s="1"/>
  <c r="AS10" i="13"/>
  <c r="AL10" i="13"/>
  <c r="AU10" i="13" s="1"/>
  <c r="AS42" i="88"/>
  <c r="AL42" i="88"/>
  <c r="AU42" i="88" s="1"/>
  <c r="AS31" i="88"/>
  <c r="AL31" i="88"/>
  <c r="AU31" i="88" s="1"/>
  <c r="AS72" i="13"/>
  <c r="AL72" i="13"/>
  <c r="AU72" i="13" s="1"/>
  <c r="AS19" i="13"/>
  <c r="AL19" i="13"/>
  <c r="AU19" i="13" s="1"/>
  <c r="AS16" i="44"/>
  <c r="AL16" i="44"/>
  <c r="AU16" i="44" s="1"/>
  <c r="AS70" i="44"/>
  <c r="AL70" i="44"/>
  <c r="AU70" i="44" s="1"/>
  <c r="AS30" i="13"/>
  <c r="AL30" i="13"/>
  <c r="AU30" i="13" s="1"/>
  <c r="AS11" i="13"/>
  <c r="AL11" i="13"/>
  <c r="AU11" i="13" s="1"/>
  <c r="AK4" i="88"/>
  <c r="AT4" i="88" s="1"/>
  <c r="AT81" i="88" s="1"/>
  <c r="AJ4" i="88"/>
  <c r="AS23" i="44"/>
  <c r="AL23" i="44"/>
  <c r="AU23" i="44" s="1"/>
  <c r="AS25" i="88"/>
  <c r="AL25" i="88"/>
  <c r="AU25" i="88" s="1"/>
  <c r="AS7" i="13"/>
  <c r="AL7" i="13"/>
  <c r="AU7" i="13" s="1"/>
  <c r="AS36" i="44"/>
  <c r="AL36" i="44"/>
  <c r="AU36" i="44" s="1"/>
  <c r="AS72" i="44"/>
  <c r="AL72" i="44"/>
  <c r="AU72" i="44" s="1"/>
  <c r="AS16" i="13"/>
  <c r="AL16" i="13"/>
  <c r="AU16" i="13" s="1"/>
  <c r="AS32" i="13"/>
  <c r="AL32" i="13"/>
  <c r="AU32" i="13" s="1"/>
  <c r="AS39" i="44"/>
  <c r="AL39" i="44"/>
  <c r="AU39" i="44" s="1"/>
  <c r="AK65" i="45"/>
  <c r="AT65" i="45" s="1"/>
  <c r="AJ65" i="45"/>
  <c r="AK41" i="45"/>
  <c r="AT41" i="45" s="1"/>
  <c r="AJ41" i="45"/>
  <c r="AK11" i="45"/>
  <c r="AT11" i="45" s="1"/>
  <c r="AJ4" i="13"/>
  <c r="AK4" i="13"/>
  <c r="AT4" i="13" s="1"/>
  <c r="AT81" i="13" s="1"/>
  <c r="AS63" i="13"/>
  <c r="AL63" i="13"/>
  <c r="AU63" i="13" s="1"/>
  <c r="Z82" i="95"/>
  <c r="AS18" i="44"/>
  <c r="AL18" i="44"/>
  <c r="AU18" i="44" s="1"/>
  <c r="AS48" i="44"/>
  <c r="AL48" i="44"/>
  <c r="AU48" i="44" s="1"/>
  <c r="AS8" i="88"/>
  <c r="AL8" i="88"/>
  <c r="AU8" i="88" s="1"/>
  <c r="AS26" i="88"/>
  <c r="AL26" i="88"/>
  <c r="AU26" i="88" s="1"/>
  <c r="AH76" i="87"/>
  <c r="AQ76" i="87" s="1"/>
  <c r="AS7" i="88"/>
  <c r="AL7" i="88"/>
  <c r="AU7" i="88" s="1"/>
  <c r="AF74" i="43"/>
  <c r="AO74" i="43" s="1"/>
  <c r="AE74" i="43"/>
  <c r="AG74" i="43"/>
  <c r="AP74" i="43" s="1"/>
  <c r="W75" i="43"/>
  <c r="AS8" i="13"/>
  <c r="AL8" i="13"/>
  <c r="AU8" i="13" s="1"/>
  <c r="AS74" i="13"/>
  <c r="AL74" i="13"/>
  <c r="AU74" i="13" s="1"/>
  <c r="AS6" i="44"/>
  <c r="AL6" i="44"/>
  <c r="AU6" i="44" s="1"/>
  <c r="AS43" i="44"/>
  <c r="AL43" i="44"/>
  <c r="AU43" i="44" s="1"/>
  <c r="AS61" i="44"/>
  <c r="AL61" i="44"/>
  <c r="AU61" i="44" s="1"/>
  <c r="AS9" i="100"/>
  <c r="AL9" i="100"/>
  <c r="AU9" i="100" s="1"/>
  <c r="AS9" i="88"/>
  <c r="AL9" i="88"/>
  <c r="AU9" i="88" s="1"/>
  <c r="AS63" i="88"/>
  <c r="AL63" i="88"/>
  <c r="AU63" i="88" s="1"/>
  <c r="AS58" i="13"/>
  <c r="AL58" i="13"/>
  <c r="AU58" i="13" s="1"/>
  <c r="AS71" i="44"/>
  <c r="AL71" i="44"/>
  <c r="AU71" i="44" s="1"/>
  <c r="AS21" i="100"/>
  <c r="AL21" i="100"/>
  <c r="AU21" i="100" s="1"/>
  <c r="AS34" i="13"/>
  <c r="AL34" i="13"/>
  <c r="AU34" i="13" s="1"/>
  <c r="AS78" i="13"/>
  <c r="AL78" i="13"/>
  <c r="AU78" i="13" s="1"/>
  <c r="AE77" i="11"/>
  <c r="AG77" i="11"/>
  <c r="AP77" i="11" s="1"/>
  <c r="AF77" i="11"/>
  <c r="AO77" i="11" s="1"/>
  <c r="W78" i="11"/>
  <c r="AR72" i="35"/>
  <c r="Y77" i="18"/>
  <c r="X77" i="18"/>
  <c r="AS56" i="44"/>
  <c r="AL56" i="44"/>
  <c r="AU56" i="44" s="1"/>
  <c r="AS74" i="44"/>
  <c r="AL74" i="44"/>
  <c r="AU74" i="44" s="1"/>
  <c r="AS6" i="13"/>
  <c r="AL6" i="13"/>
  <c r="AU6" i="13" s="1"/>
  <c r="AS23" i="13"/>
  <c r="AL23" i="13"/>
  <c r="AU23" i="13" s="1"/>
  <c r="AS27" i="13"/>
  <c r="AL27" i="13"/>
  <c r="AU27" i="13" s="1"/>
  <c r="AS52" i="13"/>
  <c r="AL52" i="13"/>
  <c r="AU52" i="13" s="1"/>
  <c r="Y78" i="10"/>
  <c r="X78" i="10"/>
  <c r="Z78" i="10" s="1"/>
  <c r="AS41" i="13"/>
  <c r="AL41" i="13"/>
  <c r="AU41" i="13" s="1"/>
  <c r="AS74" i="88"/>
  <c r="AL74" i="88"/>
  <c r="AU74" i="88" s="1"/>
  <c r="AS68" i="13"/>
  <c r="AL68" i="13"/>
  <c r="AU68" i="13" s="1"/>
  <c r="AF77" i="83"/>
  <c r="AO77" i="83" s="1"/>
  <c r="AG77" i="83"/>
  <c r="AP77" i="83" s="1"/>
  <c r="W78" i="83"/>
  <c r="AE77" i="83"/>
  <c r="AS15" i="44"/>
  <c r="AL15" i="44"/>
  <c r="AU15" i="44" s="1"/>
  <c r="AS69" i="44"/>
  <c r="AL69" i="44"/>
  <c r="AU69" i="44" s="1"/>
  <c r="AJ79" i="45"/>
  <c r="AS79" i="45" s="1"/>
  <c r="AK79" i="45"/>
  <c r="AT79" i="45" s="1"/>
  <c r="AJ73" i="45"/>
  <c r="AK73" i="45"/>
  <c r="AT73" i="45" s="1"/>
  <c r="AJ67" i="45"/>
  <c r="AK67" i="45"/>
  <c r="AT67" i="45" s="1"/>
  <c r="AK61" i="45"/>
  <c r="AT61" i="45" s="1"/>
  <c r="AJ61" i="45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K9" i="45"/>
  <c r="AT9" i="45" s="1"/>
  <c r="AJ9" i="45"/>
  <c r="AS7" i="100"/>
  <c r="AL7" i="100"/>
  <c r="AU7" i="100" s="1"/>
  <c r="AS17" i="13"/>
  <c r="AL17" i="13"/>
  <c r="AU17" i="13" s="1"/>
  <c r="AS53" i="88"/>
  <c r="AL53" i="88"/>
  <c r="AU53" i="88" s="1"/>
  <c r="AS71" i="88"/>
  <c r="AL71" i="88"/>
  <c r="AU71" i="88" s="1"/>
  <c r="AS66" i="88"/>
  <c r="AL66" i="88"/>
  <c r="AU66" i="88" s="1"/>
  <c r="AH78" i="49"/>
  <c r="AQ78" i="49" s="1"/>
  <c r="AJ4" i="44"/>
  <c r="AK4" i="44"/>
  <c r="AT4" i="44" s="1"/>
  <c r="AT81" i="44" s="1"/>
  <c r="AS40" i="44"/>
  <c r="AL40" i="44"/>
  <c r="AU40" i="44" s="1"/>
  <c r="AS78" i="44"/>
  <c r="AL78" i="44"/>
  <c r="AU78" i="44" s="1"/>
  <c r="AS3" i="88"/>
  <c r="AL3" i="88"/>
  <c r="AU3" i="88" s="1"/>
  <c r="AS24" i="88"/>
  <c r="AL24" i="88"/>
  <c r="AU24" i="88" s="1"/>
  <c r="AS54" i="88"/>
  <c r="AL54" i="88"/>
  <c r="AU54" i="88" s="1"/>
  <c r="AR72" i="98"/>
  <c r="Y81" i="16"/>
  <c r="X81" i="16"/>
  <c r="AS33" i="13"/>
  <c r="AL33" i="13"/>
  <c r="AU33" i="13" s="1"/>
  <c r="AS18" i="13"/>
  <c r="AL18" i="13"/>
  <c r="AU18" i="13" s="1"/>
  <c r="AS14" i="88"/>
  <c r="AL14" i="88"/>
  <c r="AU14" i="88" s="1"/>
  <c r="AS33" i="88"/>
  <c r="AL33" i="88"/>
  <c r="AU33" i="88" s="1"/>
  <c r="AR75" i="87"/>
  <c r="AS30" i="44"/>
  <c r="AL30" i="44"/>
  <c r="AU30" i="44" s="1"/>
  <c r="AH79" i="54"/>
  <c r="AQ79" i="54" s="1"/>
  <c r="AQ81" i="54" s="1"/>
  <c r="AZ3" i="54"/>
  <c r="AX3" i="54" s="1"/>
  <c r="S3" i="54" s="1"/>
  <c r="AC3" i="54" s="1"/>
  <c r="AX12" i="54"/>
  <c r="S12" i="54" s="1"/>
  <c r="AC12" i="54" s="1"/>
  <c r="AB13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24" i="54"/>
  <c r="S24" i="54" s="1"/>
  <c r="AC24" i="54" s="1"/>
  <c r="AB25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4" i="54"/>
  <c r="S74" i="54" s="1"/>
  <c r="AC74" i="54" s="1"/>
  <c r="AB75" i="54" s="1"/>
  <c r="AX78" i="54"/>
  <c r="S78" i="54" s="1"/>
  <c r="AC78" i="54" s="1"/>
  <c r="AB79" i="54" s="1"/>
  <c r="AX75" i="54"/>
  <c r="S75" i="54" s="1"/>
  <c r="AC75" i="54" s="1"/>
  <c r="AB76" i="54" s="1"/>
  <c r="AX77" i="54"/>
  <c r="S77" i="54" s="1"/>
  <c r="AC77" i="54" s="1"/>
  <c r="AB78" i="54" s="1"/>
  <c r="AX76" i="54"/>
  <c r="S76" i="54" s="1"/>
  <c r="AC76" i="54" s="1"/>
  <c r="AB77" i="54" s="1"/>
  <c r="AR79" i="44"/>
  <c r="AR81" i="44" s="1"/>
  <c r="AL79" i="44"/>
  <c r="AU79" i="44" s="1"/>
  <c r="AL14" i="13"/>
  <c r="AU14" i="13" s="1"/>
  <c r="AS14" i="13"/>
  <c r="W76" i="90"/>
  <c r="AF75" i="90"/>
  <c r="AO75" i="90" s="1"/>
  <c r="AE75" i="90"/>
  <c r="AG75" i="90"/>
  <c r="AP75" i="90" s="1"/>
  <c r="AH73" i="35"/>
  <c r="AQ73" i="35" s="1"/>
  <c r="AI71" i="85"/>
  <c r="AN71" i="85"/>
  <c r="AS12" i="44"/>
  <c r="AL12" i="44"/>
  <c r="AU12" i="44" s="1"/>
  <c r="AS66" i="44"/>
  <c r="AL66" i="44"/>
  <c r="AU66" i="44" s="1"/>
  <c r="AS54" i="13"/>
  <c r="AL54" i="13"/>
  <c r="AU54" i="13" s="1"/>
  <c r="Z79" i="54"/>
  <c r="AS35" i="13"/>
  <c r="AL35" i="13"/>
  <c r="AU35" i="13" s="1"/>
  <c r="AS15" i="100"/>
  <c r="AL15" i="100"/>
  <c r="AU15" i="100" s="1"/>
  <c r="AS44" i="88"/>
  <c r="AL44" i="88"/>
  <c r="AU44" i="88" s="1"/>
  <c r="AS62" i="88"/>
  <c r="AL62" i="88"/>
  <c r="AU62" i="88" s="1"/>
  <c r="AS64" i="13"/>
  <c r="AL64" i="13"/>
  <c r="AU64" i="13" s="1"/>
  <c r="AS5" i="44"/>
  <c r="AL5" i="44"/>
  <c r="AU5" i="44" s="1"/>
  <c r="Z76" i="87"/>
  <c r="AS37" i="88"/>
  <c r="AL37" i="88"/>
  <c r="AU37" i="88" s="1"/>
  <c r="W72" i="94"/>
  <c r="AG71" i="94"/>
  <c r="AP71" i="94" s="1"/>
  <c r="AE71" i="94"/>
  <c r="AF71" i="94"/>
  <c r="AO71" i="94" s="1"/>
  <c r="AS17" i="100"/>
  <c r="AL17" i="100"/>
  <c r="AU17" i="100" s="1"/>
  <c r="AS25" i="44"/>
  <c r="AL25" i="44"/>
  <c r="AU25" i="44" s="1"/>
  <c r="AS65" i="13"/>
  <c r="AL65" i="13"/>
  <c r="AU65" i="13" s="1"/>
  <c r="AS22" i="13"/>
  <c r="AL22" i="13"/>
  <c r="AU22" i="13" s="1"/>
  <c r="AS8" i="100"/>
  <c r="AS81" i="100" s="1"/>
  <c r="AL8" i="100"/>
  <c r="AU8" i="100" s="1"/>
  <c r="AS19" i="88"/>
  <c r="AL19" i="88"/>
  <c r="AU19" i="88" s="1"/>
  <c r="AH73" i="98"/>
  <c r="AQ73" i="98" s="1"/>
  <c r="AL79" i="13"/>
  <c r="AU79" i="13" s="1"/>
  <c r="AS9" i="13"/>
  <c r="AL9" i="13"/>
  <c r="AU9" i="13" s="1"/>
  <c r="AS20" i="44"/>
  <c r="AL20" i="44"/>
  <c r="AU20" i="44" s="1"/>
  <c r="AS38" i="44"/>
  <c r="AL38" i="44"/>
  <c r="AU38" i="44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S5" i="13"/>
  <c r="AL5" i="13"/>
  <c r="AU5" i="13" s="1"/>
  <c r="AS77" i="44"/>
  <c r="AL77" i="44"/>
  <c r="AU77" i="44" s="1"/>
  <c r="AI77" i="10"/>
  <c r="AN77" i="10"/>
  <c r="AR72" i="48"/>
  <c r="AS21" i="44"/>
  <c r="AL21" i="44"/>
  <c r="AU21" i="44" s="1"/>
  <c r="AJ76" i="45"/>
  <c r="AK76" i="45"/>
  <c r="AT76" i="45" s="1"/>
  <c r="AK72" i="45"/>
  <c r="AT72" i="45" s="1"/>
  <c r="AJ72" i="45"/>
  <c r="AJ66" i="45"/>
  <c r="AK66" i="45"/>
  <c r="AT66" i="45" s="1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X17" i="45"/>
  <c r="S17" i="45" s="1"/>
  <c r="AC17" i="45" s="1"/>
  <c r="AB18" i="45" s="1"/>
  <c r="AX11" i="45"/>
  <c r="S11" i="45" s="1"/>
  <c r="AC11" i="45" s="1"/>
  <c r="AB12" i="45" s="1"/>
  <c r="AX3" i="45"/>
  <c r="S3" i="45" s="1"/>
  <c r="AC3" i="45" s="1"/>
  <c r="AS17" i="88"/>
  <c r="AL17" i="88"/>
  <c r="AU17" i="88" s="1"/>
  <c r="AS35" i="88"/>
  <c r="AL35" i="88"/>
  <c r="AU35" i="88" s="1"/>
  <c r="AS35" i="44"/>
  <c r="AL35" i="44"/>
  <c r="AU35" i="44" s="1"/>
  <c r="AS10" i="100"/>
  <c r="AL10" i="100"/>
  <c r="AU10" i="100" s="1"/>
  <c r="AS43" i="88"/>
  <c r="AL43" i="88"/>
  <c r="AU43" i="88" s="1"/>
  <c r="Z78" i="49"/>
  <c r="AS62" i="13"/>
  <c r="AL62" i="13"/>
  <c r="AU62" i="13" s="1"/>
  <c r="AS3" i="44"/>
  <c r="AL3" i="44"/>
  <c r="AU3" i="44" s="1"/>
  <c r="AS22" i="44"/>
  <c r="AL22" i="44"/>
  <c r="AU22" i="44" s="1"/>
  <c r="AS58" i="44"/>
  <c r="AL58" i="44"/>
  <c r="AU58" i="44" s="1"/>
  <c r="AS12" i="88"/>
  <c r="AL12" i="88"/>
  <c r="AU12" i="88" s="1"/>
  <c r="AS77" i="13"/>
  <c r="AL77" i="13"/>
  <c r="AU77" i="13" s="1"/>
  <c r="AS53" i="44"/>
  <c r="AL53" i="44"/>
  <c r="AU53" i="44" s="1"/>
  <c r="AS55" i="88"/>
  <c r="AL55" i="88"/>
  <c r="AU55" i="88" s="1"/>
  <c r="AX23" i="54" l="1"/>
  <c r="S23" i="54" s="1"/>
  <c r="AC23" i="54" s="1"/>
  <c r="AB24" i="54" s="1"/>
  <c r="AX11" i="54"/>
  <c r="S11" i="54" s="1"/>
  <c r="AC11" i="54" s="1"/>
  <c r="AB12" i="54" s="1"/>
  <c r="Z81" i="16"/>
  <c r="AX22" i="54"/>
  <c r="S22" i="54" s="1"/>
  <c r="AC22" i="54" s="1"/>
  <c r="AB23" i="54" s="1"/>
  <c r="AX10" i="54"/>
  <c r="S10" i="54" s="1"/>
  <c r="AC10" i="54" s="1"/>
  <c r="AB11" i="54" s="1"/>
  <c r="AX6" i="54"/>
  <c r="S6" i="54" s="1"/>
  <c r="AC6" i="54" s="1"/>
  <c r="AB7" i="54" s="1"/>
  <c r="AU81" i="100"/>
  <c r="C11" i="100" s="1"/>
  <c r="F44" i="57" s="1"/>
  <c r="AX4" i="54"/>
  <c r="S4" i="54" s="1"/>
  <c r="AC4" i="54" s="1"/>
  <c r="AB5" i="54" s="1"/>
  <c r="Z77" i="18"/>
  <c r="Z72" i="50"/>
  <c r="AF72" i="50" s="1"/>
  <c r="AO72" i="50" s="1"/>
  <c r="AG77" i="18"/>
  <c r="AP77" i="18" s="1"/>
  <c r="AE77" i="18"/>
  <c r="AF77" i="18"/>
  <c r="AO77" i="18" s="1"/>
  <c r="W78" i="18"/>
  <c r="AG72" i="50"/>
  <c r="AP72" i="50" s="1"/>
  <c r="W73" i="50"/>
  <c r="AE72" i="50"/>
  <c r="AF81" i="16"/>
  <c r="AO81" i="16" s="1"/>
  <c r="W82" i="16"/>
  <c r="AG81" i="16"/>
  <c r="AP81" i="16" s="1"/>
  <c r="AE81" i="16"/>
  <c r="AE78" i="49"/>
  <c r="AF78" i="49"/>
  <c r="AO78" i="49" s="1"/>
  <c r="AG78" i="49"/>
  <c r="AP78" i="49" s="1"/>
  <c r="W79" i="49"/>
  <c r="AK42" i="54"/>
  <c r="AT42" i="54" s="1"/>
  <c r="AJ42" i="54"/>
  <c r="AK12" i="54"/>
  <c r="AT12" i="54" s="1"/>
  <c r="AJ12" i="54"/>
  <c r="AK7" i="45"/>
  <c r="AT7" i="45" s="1"/>
  <c r="AJ7" i="45"/>
  <c r="AS28" i="45"/>
  <c r="AL28" i="45"/>
  <c r="AU28" i="45" s="1"/>
  <c r="AS46" i="45"/>
  <c r="AL46" i="45"/>
  <c r="AU46" i="45" s="1"/>
  <c r="AK71" i="54"/>
  <c r="AT71" i="54" s="1"/>
  <c r="AJ71" i="54"/>
  <c r="AJ47" i="54"/>
  <c r="AK47" i="54"/>
  <c r="AT47" i="54" s="1"/>
  <c r="AJ29" i="54"/>
  <c r="AK29" i="54"/>
  <c r="AT29" i="54" s="1"/>
  <c r="AJ23" i="54"/>
  <c r="AK23" i="54"/>
  <c r="AT23" i="54" s="1"/>
  <c r="AK17" i="54"/>
  <c r="AT17" i="54" s="1"/>
  <c r="AJ17" i="54"/>
  <c r="AK11" i="54"/>
  <c r="AT11" i="54" s="1"/>
  <c r="AJ11" i="54"/>
  <c r="AJ3" i="54"/>
  <c r="AB4" i="54"/>
  <c r="AS25" i="45"/>
  <c r="AL25" i="45"/>
  <c r="AU25" i="45" s="1"/>
  <c r="AS43" i="45"/>
  <c r="AL43" i="45"/>
  <c r="AU43" i="45" s="1"/>
  <c r="AI77" i="83"/>
  <c r="AN77" i="83"/>
  <c r="AS53" i="45"/>
  <c r="AL53" i="45"/>
  <c r="AU53" i="45" s="1"/>
  <c r="AS15" i="45"/>
  <c r="AL15" i="45"/>
  <c r="AU15" i="45" s="1"/>
  <c r="AS51" i="45"/>
  <c r="AL51" i="45"/>
  <c r="AU51" i="45" s="1"/>
  <c r="AS69" i="45"/>
  <c r="AL69" i="45"/>
  <c r="AU69" i="45" s="1"/>
  <c r="AI77" i="55"/>
  <c r="AN77" i="55"/>
  <c r="AH74" i="99"/>
  <c r="AQ74" i="99" s="1"/>
  <c r="Y78" i="103"/>
  <c r="X78" i="103"/>
  <c r="AS52" i="45"/>
  <c r="AL52" i="45"/>
  <c r="AU52" i="45" s="1"/>
  <c r="AS47" i="45"/>
  <c r="AL47" i="45"/>
  <c r="AU47" i="45" s="1"/>
  <c r="AK12" i="45"/>
  <c r="AT12" i="45" s="1"/>
  <c r="AJ12" i="45"/>
  <c r="AX79" i="54"/>
  <c r="S79" i="54" s="1"/>
  <c r="AC79" i="54" s="1"/>
  <c r="AJ79" i="54" s="1"/>
  <c r="AS79" i="54" s="1"/>
  <c r="AG79" i="54"/>
  <c r="AP79" i="54" s="1"/>
  <c r="AP81" i="54" s="1"/>
  <c r="AE79" i="54"/>
  <c r="AF79" i="54"/>
  <c r="AO79" i="54" s="1"/>
  <c r="AO81" i="54" s="1"/>
  <c r="AK72" i="54"/>
  <c r="AT72" i="54" s="1"/>
  <c r="AJ72" i="54"/>
  <c r="AJ36" i="54"/>
  <c r="AK36" i="54"/>
  <c r="AT36" i="54" s="1"/>
  <c r="AK5" i="54"/>
  <c r="AT5" i="54" s="1"/>
  <c r="AS9" i="45"/>
  <c r="AL9" i="45"/>
  <c r="AU9" i="45" s="1"/>
  <c r="AS61" i="45"/>
  <c r="AL61" i="45"/>
  <c r="AU61" i="45" s="1"/>
  <c r="AJ59" i="54"/>
  <c r="AK59" i="54"/>
  <c r="AT59" i="54" s="1"/>
  <c r="AK41" i="54"/>
  <c r="AT41" i="54" s="1"/>
  <c r="AJ41" i="54"/>
  <c r="AS42" i="45"/>
  <c r="AL42" i="45"/>
  <c r="AU42" i="45" s="1"/>
  <c r="Y72" i="94"/>
  <c r="X72" i="94"/>
  <c r="AR71" i="85"/>
  <c r="AK79" i="54"/>
  <c r="AT79" i="54" s="1"/>
  <c r="AX69" i="54"/>
  <c r="S69" i="54" s="1"/>
  <c r="AC69" i="54" s="1"/>
  <c r="AB70" i="54" s="1"/>
  <c r="AX63" i="54"/>
  <c r="S63" i="54" s="1"/>
  <c r="AC63" i="54" s="1"/>
  <c r="AB64" i="54" s="1"/>
  <c r="AX57" i="54"/>
  <c r="S57" i="54" s="1"/>
  <c r="AC57" i="54" s="1"/>
  <c r="AB58" i="54" s="1"/>
  <c r="AX51" i="54"/>
  <c r="S51" i="54" s="1"/>
  <c r="AC51" i="54" s="1"/>
  <c r="AB52" i="54" s="1"/>
  <c r="AX45" i="54"/>
  <c r="S45" i="54" s="1"/>
  <c r="AC45" i="54" s="1"/>
  <c r="AB46" i="54" s="1"/>
  <c r="AX39" i="54"/>
  <c r="S39" i="54" s="1"/>
  <c r="AC39" i="54" s="1"/>
  <c r="AB40" i="54" s="1"/>
  <c r="AX33" i="54"/>
  <c r="S33" i="54" s="1"/>
  <c r="AC33" i="54" s="1"/>
  <c r="AB34" i="54" s="1"/>
  <c r="AX27" i="54"/>
  <c r="S27" i="54" s="1"/>
  <c r="AC27" i="54" s="1"/>
  <c r="AB28" i="54" s="1"/>
  <c r="AX21" i="54"/>
  <c r="S21" i="54" s="1"/>
  <c r="AC21" i="54" s="1"/>
  <c r="AB22" i="54" s="1"/>
  <c r="AX15" i="54"/>
  <c r="S15" i="54" s="1"/>
  <c r="AC15" i="54" s="1"/>
  <c r="AB16" i="54" s="1"/>
  <c r="AX9" i="54"/>
  <c r="S9" i="54" s="1"/>
  <c r="AC9" i="54" s="1"/>
  <c r="AB10" i="54" s="1"/>
  <c r="AX5" i="54"/>
  <c r="S5" i="54" s="1"/>
  <c r="AC5" i="54" s="1"/>
  <c r="AB6" i="54" s="1"/>
  <c r="AL4" i="44"/>
  <c r="AU4" i="44" s="1"/>
  <c r="AU81" i="44" s="1"/>
  <c r="C11" i="44" s="1"/>
  <c r="AS4" i="44"/>
  <c r="Y78" i="83"/>
  <c r="X78" i="83"/>
  <c r="AH77" i="18"/>
  <c r="AQ77" i="18" s="1"/>
  <c r="Y78" i="11"/>
  <c r="X78" i="11"/>
  <c r="AS65" i="45"/>
  <c r="AL65" i="45"/>
  <c r="AU65" i="45" s="1"/>
  <c r="AS4" i="88"/>
  <c r="AL4" i="88"/>
  <c r="AU4" i="88" s="1"/>
  <c r="AS14" i="45"/>
  <c r="AL14" i="45"/>
  <c r="AU14" i="45" s="1"/>
  <c r="AS32" i="45"/>
  <c r="AL32" i="45"/>
  <c r="AU32" i="45" s="1"/>
  <c r="AS50" i="45"/>
  <c r="AL50" i="45"/>
  <c r="AU50" i="45" s="1"/>
  <c r="AS68" i="45"/>
  <c r="AL68" i="45"/>
  <c r="AU68" i="45" s="1"/>
  <c r="AS23" i="45"/>
  <c r="AL23" i="45"/>
  <c r="AU23" i="45" s="1"/>
  <c r="AS39" i="45"/>
  <c r="AL39" i="45"/>
  <c r="AU39" i="45" s="1"/>
  <c r="AS57" i="45"/>
  <c r="AL57" i="45"/>
  <c r="AU57" i="45" s="1"/>
  <c r="AS75" i="45"/>
  <c r="AL75" i="45"/>
  <c r="AU75" i="45" s="1"/>
  <c r="Y78" i="55"/>
  <c r="X78" i="55"/>
  <c r="AS29" i="45"/>
  <c r="AL29" i="45"/>
  <c r="AU29" i="45" s="1"/>
  <c r="Z74" i="99"/>
  <c r="AI77" i="41"/>
  <c r="AN77" i="41"/>
  <c r="AS16" i="45"/>
  <c r="AL16" i="45"/>
  <c r="AU16" i="45" s="1"/>
  <c r="AS34" i="45"/>
  <c r="AL34" i="45"/>
  <c r="AU34" i="45" s="1"/>
  <c r="AS70" i="45"/>
  <c r="AL70" i="45"/>
  <c r="AU70" i="45" s="1"/>
  <c r="AH75" i="42"/>
  <c r="AQ75" i="42" s="1"/>
  <c r="AI73" i="98"/>
  <c r="AN73" i="98"/>
  <c r="AI78" i="91"/>
  <c r="AP78" i="91"/>
  <c r="AS36" i="45"/>
  <c r="AL36" i="45"/>
  <c r="AU36" i="45" s="1"/>
  <c r="AS72" i="45"/>
  <c r="AL72" i="45"/>
  <c r="AU72" i="45" s="1"/>
  <c r="AK66" i="54"/>
  <c r="AT66" i="54" s="1"/>
  <c r="AJ66" i="54"/>
  <c r="AJ48" i="54"/>
  <c r="AK48" i="54"/>
  <c r="AT48" i="54" s="1"/>
  <c r="AK24" i="54"/>
  <c r="AT24" i="54" s="1"/>
  <c r="AJ24" i="54"/>
  <c r="AI74" i="43"/>
  <c r="AN74" i="43"/>
  <c r="AS44" i="45"/>
  <c r="AL44" i="45"/>
  <c r="AU44" i="45" s="1"/>
  <c r="AJ76" i="54"/>
  <c r="AK76" i="54"/>
  <c r="AT76" i="54" s="1"/>
  <c r="AK65" i="54"/>
  <c r="AT65" i="54" s="1"/>
  <c r="AJ65" i="54"/>
  <c r="AK35" i="54"/>
  <c r="AT35" i="54" s="1"/>
  <c r="AJ35" i="54"/>
  <c r="AS81" i="44"/>
  <c r="AS24" i="45"/>
  <c r="AL24" i="45"/>
  <c r="AU24" i="45" s="1"/>
  <c r="AS60" i="45"/>
  <c r="AL60" i="45"/>
  <c r="AU60" i="45" s="1"/>
  <c r="AS76" i="45"/>
  <c r="AL76" i="45"/>
  <c r="AU76" i="45" s="1"/>
  <c r="AR77" i="10"/>
  <c r="AJ75" i="54"/>
  <c r="AK75" i="54"/>
  <c r="AT75" i="54" s="1"/>
  <c r="AX68" i="54"/>
  <c r="S68" i="54" s="1"/>
  <c r="AC68" i="54" s="1"/>
  <c r="AB69" i="54" s="1"/>
  <c r="AX62" i="54"/>
  <c r="S62" i="54" s="1"/>
  <c r="AC62" i="54" s="1"/>
  <c r="AB63" i="54" s="1"/>
  <c r="AX56" i="54"/>
  <c r="S56" i="54" s="1"/>
  <c r="AC56" i="54" s="1"/>
  <c r="AB57" i="54" s="1"/>
  <c r="AX50" i="54"/>
  <c r="S50" i="54" s="1"/>
  <c r="AC50" i="54" s="1"/>
  <c r="AB51" i="54" s="1"/>
  <c r="AX44" i="54"/>
  <c r="S44" i="54" s="1"/>
  <c r="AC44" i="54" s="1"/>
  <c r="AB45" i="54" s="1"/>
  <c r="AX38" i="54"/>
  <c r="S38" i="54" s="1"/>
  <c r="AC38" i="54" s="1"/>
  <c r="AB39" i="54" s="1"/>
  <c r="AX32" i="54"/>
  <c r="S32" i="54" s="1"/>
  <c r="AC32" i="54" s="1"/>
  <c r="AB33" i="54" s="1"/>
  <c r="AX26" i="54"/>
  <c r="S26" i="54" s="1"/>
  <c r="AC26" i="54" s="1"/>
  <c r="AB27" i="54" s="1"/>
  <c r="AX20" i="54"/>
  <c r="S20" i="54" s="1"/>
  <c r="AC20" i="54" s="1"/>
  <c r="AB21" i="54" s="1"/>
  <c r="AX14" i="54"/>
  <c r="S14" i="54" s="1"/>
  <c r="AC14" i="54" s="1"/>
  <c r="AB15" i="54" s="1"/>
  <c r="AX8" i="54"/>
  <c r="S8" i="54" s="1"/>
  <c r="AC8" i="54" s="1"/>
  <c r="AB9" i="54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L4" i="13"/>
  <c r="AU4" i="13" s="1"/>
  <c r="AS4" i="13"/>
  <c r="AS20" i="45"/>
  <c r="AL20" i="45"/>
  <c r="AU20" i="45" s="1"/>
  <c r="AS56" i="45"/>
  <c r="AL56" i="45"/>
  <c r="AU56" i="45" s="1"/>
  <c r="AS74" i="45"/>
  <c r="AL74" i="45"/>
  <c r="AU74" i="45" s="1"/>
  <c r="Y72" i="102"/>
  <c r="X72" i="102"/>
  <c r="AR76" i="18"/>
  <c r="AR79" i="45"/>
  <c r="AR81" i="45" s="1"/>
  <c r="AL79" i="45"/>
  <c r="AU79" i="45" s="1"/>
  <c r="AS21" i="45"/>
  <c r="AL21" i="45"/>
  <c r="AU21" i="45" s="1"/>
  <c r="W76" i="82"/>
  <c r="AG75" i="82"/>
  <c r="AP75" i="82" s="1"/>
  <c r="AF75" i="82"/>
  <c r="AO75" i="82" s="1"/>
  <c r="AE75" i="82"/>
  <c r="Y78" i="41"/>
  <c r="X78" i="41"/>
  <c r="AS77" i="45"/>
  <c r="AL77" i="45"/>
  <c r="AU77" i="45" s="1"/>
  <c r="W76" i="42"/>
  <c r="AG75" i="42"/>
  <c r="AP75" i="42" s="1"/>
  <c r="AF75" i="42"/>
  <c r="AO75" i="42" s="1"/>
  <c r="AE75" i="42"/>
  <c r="AI73" i="35"/>
  <c r="AN73" i="35"/>
  <c r="X79" i="91"/>
  <c r="Z79" i="91" s="1"/>
  <c r="Y79" i="91"/>
  <c r="Y76" i="90"/>
  <c r="X76" i="90"/>
  <c r="Z76" i="90" s="1"/>
  <c r="AK60" i="54"/>
  <c r="AT60" i="54" s="1"/>
  <c r="AJ60" i="54"/>
  <c r="AK18" i="54"/>
  <c r="AT18" i="54" s="1"/>
  <c r="AJ18" i="54"/>
  <c r="AE78" i="10"/>
  <c r="AF78" i="10"/>
  <c r="AO78" i="10" s="1"/>
  <c r="W79" i="10"/>
  <c r="AG78" i="10"/>
  <c r="AP78" i="10" s="1"/>
  <c r="AS33" i="45"/>
  <c r="AL33" i="45"/>
  <c r="AU33" i="45" s="1"/>
  <c r="Y74" i="98"/>
  <c r="X74" i="98"/>
  <c r="AJ18" i="45"/>
  <c r="AK18" i="45"/>
  <c r="AT18" i="45" s="1"/>
  <c r="AS54" i="45"/>
  <c r="AL54" i="45"/>
  <c r="AU54" i="45" s="1"/>
  <c r="AK53" i="54"/>
  <c r="AT53" i="54" s="1"/>
  <c r="AJ53" i="54"/>
  <c r="AS30" i="45"/>
  <c r="AL30" i="45"/>
  <c r="AU30" i="45" s="1"/>
  <c r="AI75" i="90"/>
  <c r="AN75" i="90"/>
  <c r="AK74" i="54"/>
  <c r="AT74" i="54" s="1"/>
  <c r="AJ74" i="54"/>
  <c r="AK68" i="54"/>
  <c r="AT68" i="54" s="1"/>
  <c r="AJ68" i="54"/>
  <c r="AX61" i="54"/>
  <c r="S61" i="54" s="1"/>
  <c r="AC61" i="54" s="1"/>
  <c r="AB62" i="54" s="1"/>
  <c r="AX55" i="54"/>
  <c r="S55" i="54" s="1"/>
  <c r="AC55" i="54" s="1"/>
  <c r="AB56" i="54" s="1"/>
  <c r="AX49" i="54"/>
  <c r="S49" i="54" s="1"/>
  <c r="AC49" i="54" s="1"/>
  <c r="AB50" i="54" s="1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H81" i="16"/>
  <c r="AQ81" i="16" s="1"/>
  <c r="AL19" i="45"/>
  <c r="AU19" i="45" s="1"/>
  <c r="AS19" i="45"/>
  <c r="AS37" i="45"/>
  <c r="AL37" i="45"/>
  <c r="AU37" i="45" s="1"/>
  <c r="AS55" i="45"/>
  <c r="AL55" i="45"/>
  <c r="AU55" i="45" s="1"/>
  <c r="Y75" i="43"/>
  <c r="X75" i="43"/>
  <c r="AJ11" i="45"/>
  <c r="AS38" i="45"/>
  <c r="AL38" i="45"/>
  <c r="AU38" i="45" s="1"/>
  <c r="AI71" i="102"/>
  <c r="AN71" i="102"/>
  <c r="AS35" i="45"/>
  <c r="AL35" i="45"/>
  <c r="AU35" i="45" s="1"/>
  <c r="AH72" i="50"/>
  <c r="AQ72" i="50" s="1"/>
  <c r="AE73" i="48"/>
  <c r="W74" i="48"/>
  <c r="AG73" i="48"/>
  <c r="AP73" i="48" s="1"/>
  <c r="AF73" i="48"/>
  <c r="AO73" i="48" s="1"/>
  <c r="AS59" i="45"/>
  <c r="AL59" i="45"/>
  <c r="AU59" i="45" s="1"/>
  <c r="AR74" i="42"/>
  <c r="AR71" i="50"/>
  <c r="AU81" i="13"/>
  <c r="C11" i="13" s="1"/>
  <c r="AK5" i="45"/>
  <c r="AT5" i="45" s="1"/>
  <c r="AJ5" i="45"/>
  <c r="AS22" i="45"/>
  <c r="AL22" i="45"/>
  <c r="AU22" i="45" s="1"/>
  <c r="AS40" i="45"/>
  <c r="AL40" i="45"/>
  <c r="AU40" i="45" s="1"/>
  <c r="AS58" i="45"/>
  <c r="AL58" i="45"/>
  <c r="AU58" i="45" s="1"/>
  <c r="AS6" i="88"/>
  <c r="AL6" i="88"/>
  <c r="AU6" i="88" s="1"/>
  <c r="AS71" i="45"/>
  <c r="AL71" i="45"/>
  <c r="AU71" i="45" s="1"/>
  <c r="AI71" i="94"/>
  <c r="AN71" i="94"/>
  <c r="AK78" i="54"/>
  <c r="AT78" i="54" s="1"/>
  <c r="AJ78" i="54"/>
  <c r="AJ54" i="54"/>
  <c r="AK54" i="54"/>
  <c r="AT54" i="54" s="1"/>
  <c r="AJ30" i="54"/>
  <c r="AK30" i="54"/>
  <c r="AT30" i="54" s="1"/>
  <c r="AS41" i="45"/>
  <c r="AL41" i="45"/>
  <c r="AU41" i="45" s="1"/>
  <c r="AG72" i="85"/>
  <c r="AP72" i="85" s="1"/>
  <c r="AF72" i="85"/>
  <c r="AO72" i="85" s="1"/>
  <c r="W73" i="85"/>
  <c r="AE72" i="85"/>
  <c r="AS64" i="45"/>
  <c r="AL64" i="45"/>
  <c r="AU64" i="45" s="1"/>
  <c r="AB4" i="45"/>
  <c r="AJ3" i="45"/>
  <c r="AS48" i="45"/>
  <c r="AL48" i="45"/>
  <c r="AU48" i="45" s="1"/>
  <c r="AS66" i="45"/>
  <c r="AL66" i="45"/>
  <c r="AU66" i="45" s="1"/>
  <c r="AF76" i="87"/>
  <c r="AO76" i="87" s="1"/>
  <c r="AE76" i="87"/>
  <c r="W77" i="87"/>
  <c r="AG76" i="87"/>
  <c r="AP76" i="87" s="1"/>
  <c r="AJ77" i="54"/>
  <c r="AK77" i="54"/>
  <c r="AT77" i="54" s="1"/>
  <c r="AJ73" i="54"/>
  <c r="AK73" i="54"/>
  <c r="AT73" i="54" s="1"/>
  <c r="AK67" i="54"/>
  <c r="AT67" i="54" s="1"/>
  <c r="AJ67" i="54"/>
  <c r="AK61" i="54"/>
  <c r="AT61" i="54" s="1"/>
  <c r="AK55" i="54"/>
  <c r="AT55" i="54" s="1"/>
  <c r="AJ49" i="54"/>
  <c r="AK49" i="54"/>
  <c r="AT49" i="54" s="1"/>
  <c r="AK43" i="54"/>
  <c r="AT43" i="54" s="1"/>
  <c r="AJ43" i="54"/>
  <c r="AJ37" i="54"/>
  <c r="AK37" i="54"/>
  <c r="AT37" i="54" s="1"/>
  <c r="AJ31" i="54"/>
  <c r="AK31" i="54"/>
  <c r="AT31" i="54" s="1"/>
  <c r="AK25" i="54"/>
  <c r="AT25" i="54" s="1"/>
  <c r="AJ19" i="54"/>
  <c r="AK19" i="54"/>
  <c r="AT19" i="54" s="1"/>
  <c r="AK13" i="54"/>
  <c r="AT13" i="54" s="1"/>
  <c r="AJ13" i="54"/>
  <c r="AJ7" i="54"/>
  <c r="AK7" i="54"/>
  <c r="AT7" i="54" s="1"/>
  <c r="AS73" i="45"/>
  <c r="AL73" i="45"/>
  <c r="AU73" i="45" s="1"/>
  <c r="AH78" i="10"/>
  <c r="AQ78" i="10" s="1"/>
  <c r="AI77" i="11"/>
  <c r="AN77" i="11"/>
  <c r="AE82" i="95"/>
  <c r="W83" i="95"/>
  <c r="AF82" i="95"/>
  <c r="AO82" i="95" s="1"/>
  <c r="AG82" i="95"/>
  <c r="AP82" i="95" s="1"/>
  <c r="AS26" i="45"/>
  <c r="AL26" i="45"/>
  <c r="AU26" i="45" s="1"/>
  <c r="AS62" i="45"/>
  <c r="AL62" i="45"/>
  <c r="AU62" i="45" s="1"/>
  <c r="AH72" i="85"/>
  <c r="AQ72" i="85" s="1"/>
  <c r="AK8" i="45"/>
  <c r="AT8" i="45" s="1"/>
  <c r="AJ8" i="45"/>
  <c r="AS27" i="45"/>
  <c r="AL27" i="45"/>
  <c r="AU27" i="45" s="1"/>
  <c r="AS45" i="45"/>
  <c r="AL45" i="45"/>
  <c r="AU45" i="45" s="1"/>
  <c r="AS63" i="45"/>
  <c r="AL63" i="45"/>
  <c r="AU63" i="45" s="1"/>
  <c r="AJ17" i="45"/>
  <c r="AS78" i="45"/>
  <c r="AL78" i="45"/>
  <c r="AU78" i="45" s="1"/>
  <c r="AS81" i="13"/>
  <c r="AI77" i="103"/>
  <c r="AN77" i="103"/>
  <c r="AS10" i="45"/>
  <c r="AL10" i="45"/>
  <c r="AU10" i="45" s="1"/>
  <c r="AJ6" i="45"/>
  <c r="Y74" i="35"/>
  <c r="X74" i="35"/>
  <c r="Z74" i="35" l="1"/>
  <c r="AJ55" i="54"/>
  <c r="AF79" i="91"/>
  <c r="AO79" i="91" s="1"/>
  <c r="AE79" i="91"/>
  <c r="W80" i="91"/>
  <c r="AG79" i="91"/>
  <c r="AP79" i="91" s="1"/>
  <c r="AG74" i="35"/>
  <c r="AP74" i="35" s="1"/>
  <c r="AE74" i="35"/>
  <c r="W75" i="35"/>
  <c r="AF74" i="35"/>
  <c r="AO74" i="35" s="1"/>
  <c r="AS73" i="54"/>
  <c r="AL73" i="54"/>
  <c r="AU73" i="54" s="1"/>
  <c r="AJ62" i="54"/>
  <c r="AK62" i="54"/>
  <c r="AT62" i="54" s="1"/>
  <c r="AF76" i="90"/>
  <c r="AO76" i="90" s="1"/>
  <c r="AE76" i="90"/>
  <c r="W77" i="90"/>
  <c r="AG76" i="90"/>
  <c r="AP76" i="90" s="1"/>
  <c r="AI75" i="82"/>
  <c r="AN75" i="82"/>
  <c r="AR74" i="43"/>
  <c r="AK6" i="54"/>
  <c r="AT6" i="54" s="1"/>
  <c r="AJ6" i="54"/>
  <c r="AS11" i="54"/>
  <c r="AL11" i="54"/>
  <c r="AU11" i="54" s="1"/>
  <c r="AS12" i="54"/>
  <c r="AL12" i="54"/>
  <c r="AU12" i="54" s="1"/>
  <c r="AS43" i="54"/>
  <c r="AL43" i="54"/>
  <c r="AU43" i="54" s="1"/>
  <c r="AK4" i="45"/>
  <c r="AT4" i="45" s="1"/>
  <c r="AT81" i="45" s="1"/>
  <c r="AJ4" i="45"/>
  <c r="AH75" i="43"/>
  <c r="AQ75" i="43" s="1"/>
  <c r="AK32" i="54"/>
  <c r="AT32" i="54" s="1"/>
  <c r="AJ32" i="54"/>
  <c r="AS68" i="54"/>
  <c r="AL68" i="54"/>
  <c r="AU68" i="54" s="1"/>
  <c r="AS18" i="54"/>
  <c r="AL18" i="54"/>
  <c r="AU18" i="54" s="1"/>
  <c r="AK21" i="54"/>
  <c r="AT21" i="54" s="1"/>
  <c r="AJ21" i="54"/>
  <c r="AJ57" i="54"/>
  <c r="AK57" i="54"/>
  <c r="AT57" i="54" s="1"/>
  <c r="AS24" i="54"/>
  <c r="AL24" i="54"/>
  <c r="AU24" i="54" s="1"/>
  <c r="AH78" i="55"/>
  <c r="AQ78" i="55" s="1"/>
  <c r="AH78" i="83"/>
  <c r="AQ78" i="83" s="1"/>
  <c r="AJ10" i="54"/>
  <c r="AK10" i="54"/>
  <c r="AT10" i="54" s="1"/>
  <c r="AK46" i="54"/>
  <c r="AT46" i="54" s="1"/>
  <c r="AJ46" i="54"/>
  <c r="AS59" i="54"/>
  <c r="AL59" i="54"/>
  <c r="AU59" i="54" s="1"/>
  <c r="AJ5" i="54"/>
  <c r="AI79" i="54"/>
  <c r="AN79" i="54"/>
  <c r="AN81" i="54" s="1"/>
  <c r="AR77" i="55"/>
  <c r="AS29" i="54"/>
  <c r="AL29" i="54"/>
  <c r="AU29" i="54" s="1"/>
  <c r="AS37" i="54"/>
  <c r="AL37" i="54"/>
  <c r="AU37" i="54" s="1"/>
  <c r="AS3" i="45"/>
  <c r="AL3" i="45"/>
  <c r="AU3" i="45" s="1"/>
  <c r="AJ15" i="54"/>
  <c r="AK15" i="54"/>
  <c r="AT15" i="54" s="1"/>
  <c r="Z78" i="11"/>
  <c r="AH78" i="11"/>
  <c r="AQ78" i="11" s="1"/>
  <c r="Y83" i="95"/>
  <c r="X83" i="95"/>
  <c r="AS7" i="54"/>
  <c r="AL7" i="54"/>
  <c r="AU7" i="54" s="1"/>
  <c r="AJ25" i="54"/>
  <c r="AJ61" i="54"/>
  <c r="AS77" i="54"/>
  <c r="AL77" i="54"/>
  <c r="AU77" i="54" s="1"/>
  <c r="AS54" i="54"/>
  <c r="AL54" i="54"/>
  <c r="AU54" i="54" s="1"/>
  <c r="Z75" i="43"/>
  <c r="AK38" i="54"/>
  <c r="AT38" i="54" s="1"/>
  <c r="AJ38" i="54"/>
  <c r="AS18" i="45"/>
  <c r="AL18" i="45"/>
  <c r="AU18" i="45" s="1"/>
  <c r="AI75" i="42"/>
  <c r="AN75" i="42"/>
  <c r="AH78" i="41"/>
  <c r="AQ78" i="41" s="1"/>
  <c r="AJ27" i="54"/>
  <c r="AK27" i="54"/>
  <c r="AT27" i="54" s="1"/>
  <c r="AJ63" i="54"/>
  <c r="AK63" i="54"/>
  <c r="AT63" i="54" s="1"/>
  <c r="AS76" i="54"/>
  <c r="AL76" i="54"/>
  <c r="AU76" i="54" s="1"/>
  <c r="AR73" i="98"/>
  <c r="Z78" i="55"/>
  <c r="AU81" i="88"/>
  <c r="C11" i="88" s="1"/>
  <c r="F32" i="57" s="1"/>
  <c r="Z78" i="83"/>
  <c r="AJ16" i="54"/>
  <c r="AK16" i="54"/>
  <c r="AT16" i="54" s="1"/>
  <c r="AJ52" i="54"/>
  <c r="AK52" i="54"/>
  <c r="AT52" i="54" s="1"/>
  <c r="AS17" i="54"/>
  <c r="AL17" i="54"/>
  <c r="AU17" i="54" s="1"/>
  <c r="AS42" i="54"/>
  <c r="AL42" i="54"/>
  <c r="AU42" i="54" s="1"/>
  <c r="AI78" i="49"/>
  <c r="AN78" i="49"/>
  <c r="Y78" i="18"/>
  <c r="X78" i="18"/>
  <c r="AS30" i="54"/>
  <c r="AL30" i="54"/>
  <c r="AU30" i="54" s="1"/>
  <c r="AI73" i="48"/>
  <c r="AN73" i="48"/>
  <c r="AR75" i="90"/>
  <c r="AI78" i="10"/>
  <c r="AN78" i="10"/>
  <c r="AR77" i="103"/>
  <c r="AI82" i="95"/>
  <c r="AN82" i="95"/>
  <c r="AS13" i="54"/>
  <c r="AL13" i="54"/>
  <c r="AU13" i="54" s="1"/>
  <c r="AS67" i="54"/>
  <c r="AL67" i="54"/>
  <c r="AU67" i="54" s="1"/>
  <c r="AS78" i="54"/>
  <c r="AL78" i="54"/>
  <c r="AU78" i="54" s="1"/>
  <c r="AR71" i="102"/>
  <c r="AK8" i="54"/>
  <c r="AT8" i="54" s="1"/>
  <c r="AJ8" i="54"/>
  <c r="AJ44" i="54"/>
  <c r="AK44" i="54"/>
  <c r="AT44" i="54" s="1"/>
  <c r="AS74" i="54"/>
  <c r="AL74" i="54"/>
  <c r="AU74" i="54" s="1"/>
  <c r="AS53" i="54"/>
  <c r="AL53" i="54"/>
  <c r="AU53" i="54" s="1"/>
  <c r="AH74" i="98"/>
  <c r="AQ74" i="98" s="1"/>
  <c r="AS60" i="54"/>
  <c r="AL60" i="54"/>
  <c r="AU60" i="54" s="1"/>
  <c r="Z78" i="41"/>
  <c r="Y76" i="82"/>
  <c r="X76" i="82"/>
  <c r="Z76" i="82" s="1"/>
  <c r="AJ33" i="54"/>
  <c r="AK33" i="54"/>
  <c r="AT33" i="54" s="1"/>
  <c r="AJ69" i="54"/>
  <c r="AK69" i="54"/>
  <c r="AT69" i="54" s="1"/>
  <c r="AS35" i="54"/>
  <c r="AL35" i="54"/>
  <c r="AU35" i="54" s="1"/>
  <c r="AR77" i="41"/>
  <c r="AS81" i="88"/>
  <c r="AK22" i="54"/>
  <c r="AT22" i="54" s="1"/>
  <c r="AJ22" i="54"/>
  <c r="AJ58" i="54"/>
  <c r="AK58" i="54"/>
  <c r="AT58" i="54" s="1"/>
  <c r="AS36" i="54"/>
  <c r="AL36" i="54"/>
  <c r="AU36" i="54" s="1"/>
  <c r="AS47" i="54"/>
  <c r="AL47" i="54"/>
  <c r="AU47" i="54" s="1"/>
  <c r="AI72" i="50"/>
  <c r="AN72" i="50"/>
  <c r="AH74" i="35"/>
  <c r="AQ74" i="35" s="1"/>
  <c r="AS8" i="45"/>
  <c r="AL8" i="45"/>
  <c r="AU8" i="45" s="1"/>
  <c r="AS19" i="54"/>
  <c r="AL19" i="54"/>
  <c r="AU19" i="54" s="1"/>
  <c r="AI76" i="87"/>
  <c r="AN76" i="87"/>
  <c r="Y73" i="85"/>
  <c r="X73" i="85"/>
  <c r="Z73" i="85" s="1"/>
  <c r="AR71" i="94"/>
  <c r="AS11" i="45"/>
  <c r="AL11" i="45"/>
  <c r="AU11" i="45" s="1"/>
  <c r="AK51" i="54"/>
  <c r="AT51" i="54" s="1"/>
  <c r="AJ51" i="54"/>
  <c r="AR78" i="91"/>
  <c r="Y82" i="16"/>
  <c r="X82" i="16"/>
  <c r="AS31" i="54"/>
  <c r="AL31" i="54"/>
  <c r="AU31" i="54" s="1"/>
  <c r="AK14" i="54"/>
  <c r="AT14" i="54" s="1"/>
  <c r="AJ14" i="54"/>
  <c r="AK50" i="54"/>
  <c r="AT50" i="54" s="1"/>
  <c r="AJ50" i="54"/>
  <c r="Z74" i="98"/>
  <c r="Y79" i="10"/>
  <c r="X79" i="10"/>
  <c r="Z79" i="10" s="1"/>
  <c r="AH79" i="91"/>
  <c r="AQ79" i="91" s="1"/>
  <c r="AH72" i="102"/>
  <c r="AQ72" i="102" s="1"/>
  <c r="AJ39" i="54"/>
  <c r="AK39" i="54"/>
  <c r="AT39" i="54" s="1"/>
  <c r="AS48" i="54"/>
  <c r="AL48" i="54"/>
  <c r="AU48" i="54" s="1"/>
  <c r="AG74" i="99"/>
  <c r="AP74" i="99" s="1"/>
  <c r="W75" i="99"/>
  <c r="AE74" i="99"/>
  <c r="AF74" i="99"/>
  <c r="AO74" i="99" s="1"/>
  <c r="AJ28" i="54"/>
  <c r="AK28" i="54"/>
  <c r="AT28" i="54" s="1"/>
  <c r="AJ64" i="54"/>
  <c r="AK64" i="54"/>
  <c r="AT64" i="54" s="1"/>
  <c r="AH72" i="94"/>
  <c r="AQ72" i="94" s="1"/>
  <c r="AS41" i="54"/>
  <c r="AL41" i="54"/>
  <c r="AU41" i="54" s="1"/>
  <c r="AS72" i="54"/>
  <c r="AL72" i="54"/>
  <c r="AU72" i="54" s="1"/>
  <c r="AL12" i="45"/>
  <c r="AU12" i="45" s="1"/>
  <c r="AS12" i="45"/>
  <c r="AH78" i="103"/>
  <c r="AQ78" i="103" s="1"/>
  <c r="AJ4" i="54"/>
  <c r="AK4" i="54"/>
  <c r="AT4" i="54" s="1"/>
  <c r="AS71" i="54"/>
  <c r="AL71" i="54"/>
  <c r="AU71" i="54" s="1"/>
  <c r="AS7" i="45"/>
  <c r="AL7" i="45"/>
  <c r="AU7" i="45" s="1"/>
  <c r="AI81" i="16"/>
  <c r="AN81" i="16"/>
  <c r="Y73" i="50"/>
  <c r="X73" i="50"/>
  <c r="Z73" i="50" s="1"/>
  <c r="AI77" i="18"/>
  <c r="AN77" i="18"/>
  <c r="AK26" i="54"/>
  <c r="AT26" i="54" s="1"/>
  <c r="AJ26" i="54"/>
  <c r="AR73" i="35"/>
  <c r="AJ40" i="54"/>
  <c r="AK40" i="54"/>
  <c r="AT40" i="54" s="1"/>
  <c r="AS6" i="45"/>
  <c r="AL6" i="45"/>
  <c r="AU6" i="45" s="1"/>
  <c r="AS49" i="54"/>
  <c r="AL49" i="54"/>
  <c r="AU49" i="54" s="1"/>
  <c r="AS17" i="45"/>
  <c r="AL17" i="45"/>
  <c r="AU17" i="45" s="1"/>
  <c r="AR77" i="11"/>
  <c r="AS55" i="54"/>
  <c r="AL55" i="54"/>
  <c r="AU55" i="54" s="1"/>
  <c r="Y77" i="87"/>
  <c r="X77" i="87"/>
  <c r="AI72" i="85"/>
  <c r="AN72" i="85"/>
  <c r="AS5" i="45"/>
  <c r="AL5" i="45"/>
  <c r="AU5" i="45" s="1"/>
  <c r="Y74" i="48"/>
  <c r="X74" i="48"/>
  <c r="AK20" i="54"/>
  <c r="AT20" i="54" s="1"/>
  <c r="AJ20" i="54"/>
  <c r="AK56" i="54"/>
  <c r="AT56" i="54" s="1"/>
  <c r="AJ56" i="54"/>
  <c r="AH76" i="90"/>
  <c r="AQ76" i="90" s="1"/>
  <c r="Y76" i="42"/>
  <c r="X76" i="42"/>
  <c r="Z72" i="102"/>
  <c r="AJ9" i="54"/>
  <c r="AK9" i="54"/>
  <c r="AT9" i="54" s="1"/>
  <c r="AK45" i="54"/>
  <c r="AT45" i="54" s="1"/>
  <c r="AJ45" i="54"/>
  <c r="AS75" i="54"/>
  <c r="AL75" i="54"/>
  <c r="AU75" i="54" s="1"/>
  <c r="AS65" i="54"/>
  <c r="AL65" i="54"/>
  <c r="AU65" i="54" s="1"/>
  <c r="AS66" i="54"/>
  <c r="AL66" i="54"/>
  <c r="AU66" i="54" s="1"/>
  <c r="AK34" i="54"/>
  <c r="AT34" i="54" s="1"/>
  <c r="AJ34" i="54"/>
  <c r="AK70" i="54"/>
  <c r="AT70" i="54" s="1"/>
  <c r="AJ70" i="54"/>
  <c r="Z72" i="94"/>
  <c r="Z78" i="103"/>
  <c r="AR77" i="83"/>
  <c r="AL3" i="54"/>
  <c r="AU3" i="54" s="1"/>
  <c r="AS3" i="54"/>
  <c r="AS23" i="54"/>
  <c r="AL23" i="54"/>
  <c r="AU23" i="54" s="1"/>
  <c r="Y79" i="49"/>
  <c r="X79" i="49"/>
  <c r="Z78" i="18" l="1"/>
  <c r="AF73" i="50"/>
  <c r="AO73" i="50" s="1"/>
  <c r="AG73" i="50"/>
  <c r="AP73" i="50" s="1"/>
  <c r="AE73" i="50"/>
  <c r="W74" i="50"/>
  <c r="AG78" i="18"/>
  <c r="AP78" i="18" s="1"/>
  <c r="W79" i="18"/>
  <c r="AE78" i="18"/>
  <c r="AF78" i="18"/>
  <c r="AO78" i="18" s="1"/>
  <c r="AG73" i="85"/>
  <c r="AP73" i="85" s="1"/>
  <c r="W74" i="85"/>
  <c r="AF73" i="85"/>
  <c r="AO73" i="85" s="1"/>
  <c r="AE73" i="85"/>
  <c r="W73" i="94"/>
  <c r="AG72" i="94"/>
  <c r="AP72" i="94" s="1"/>
  <c r="AE72" i="94"/>
  <c r="AF72" i="94"/>
  <c r="AO72" i="94" s="1"/>
  <c r="AS50" i="54"/>
  <c r="AL50" i="54"/>
  <c r="AU50" i="54" s="1"/>
  <c r="AH82" i="16"/>
  <c r="AQ82" i="16" s="1"/>
  <c r="AS44" i="54"/>
  <c r="AL44" i="54"/>
  <c r="AU44" i="54" s="1"/>
  <c r="AR82" i="95"/>
  <c r="AF78" i="83"/>
  <c r="AO78" i="83" s="1"/>
  <c r="AE78" i="83"/>
  <c r="AG78" i="83"/>
  <c r="AP78" i="83" s="1"/>
  <c r="W79" i="83"/>
  <c r="AS57" i="54"/>
  <c r="AL57" i="54"/>
  <c r="AU57" i="54" s="1"/>
  <c r="Y77" i="90"/>
  <c r="X77" i="90"/>
  <c r="AH73" i="85"/>
  <c r="AQ73" i="85" s="1"/>
  <c r="AH78" i="18"/>
  <c r="AQ78" i="18" s="1"/>
  <c r="AR75" i="42"/>
  <c r="AH79" i="49"/>
  <c r="AQ79" i="49" s="1"/>
  <c r="Z82" i="16"/>
  <c r="AS33" i="54"/>
  <c r="AL33" i="54"/>
  <c r="AU33" i="54" s="1"/>
  <c r="AS8" i="54"/>
  <c r="AL8" i="54"/>
  <c r="AU8" i="54" s="1"/>
  <c r="AH83" i="95"/>
  <c r="AQ83" i="95" s="1"/>
  <c r="AS46" i="54"/>
  <c r="AL46" i="54"/>
  <c r="AU46" i="54" s="1"/>
  <c r="AS21" i="54"/>
  <c r="AL21" i="54"/>
  <c r="AU21" i="54" s="1"/>
  <c r="AS32" i="54"/>
  <c r="AL32" i="54"/>
  <c r="AU32" i="54" s="1"/>
  <c r="AI76" i="90"/>
  <c r="AN76" i="90"/>
  <c r="AS40" i="54"/>
  <c r="AL40" i="54"/>
  <c r="AU40" i="54" s="1"/>
  <c r="AR77" i="18"/>
  <c r="AG78" i="41"/>
  <c r="AP78" i="41" s="1"/>
  <c r="W79" i="41"/>
  <c r="AE78" i="41"/>
  <c r="AF78" i="41"/>
  <c r="AO78" i="41" s="1"/>
  <c r="AS70" i="54"/>
  <c r="AL70" i="54"/>
  <c r="AU70" i="54" s="1"/>
  <c r="AL20" i="54"/>
  <c r="AU20" i="54" s="1"/>
  <c r="AS20" i="54"/>
  <c r="AH73" i="50"/>
  <c r="AQ73" i="50" s="1"/>
  <c r="AS28" i="54"/>
  <c r="AL28" i="54"/>
  <c r="AU28" i="54" s="1"/>
  <c r="Z79" i="49"/>
  <c r="AH74" i="48"/>
  <c r="AQ74" i="48" s="1"/>
  <c r="AR72" i="85"/>
  <c r="AS26" i="54"/>
  <c r="AL26" i="54"/>
  <c r="AU26" i="54" s="1"/>
  <c r="AH79" i="10"/>
  <c r="AQ79" i="10" s="1"/>
  <c r="AS14" i="54"/>
  <c r="AL14" i="54"/>
  <c r="AU14" i="54" s="1"/>
  <c r="AR72" i="50"/>
  <c r="AS58" i="54"/>
  <c r="AL58" i="54"/>
  <c r="AU58" i="54" s="1"/>
  <c r="AH76" i="82"/>
  <c r="AQ76" i="82" s="1"/>
  <c r="AR73" i="48"/>
  <c r="W79" i="55"/>
  <c r="AE78" i="55"/>
  <c r="AF78" i="55"/>
  <c r="AO78" i="55" s="1"/>
  <c r="AG78" i="55"/>
  <c r="AP78" i="55" s="1"/>
  <c r="AS63" i="54"/>
  <c r="AL63" i="54"/>
  <c r="AU63" i="54" s="1"/>
  <c r="AS38" i="54"/>
  <c r="AL38" i="54"/>
  <c r="AU38" i="54" s="1"/>
  <c r="Z83" i="95"/>
  <c r="AL4" i="45"/>
  <c r="AU4" i="45" s="1"/>
  <c r="AU81" i="45" s="1"/>
  <c r="C11" i="45" s="1"/>
  <c r="AS4" i="45"/>
  <c r="AS81" i="45" s="1"/>
  <c r="Y80" i="91"/>
  <c r="X80" i="91"/>
  <c r="AE74" i="98"/>
  <c r="AF74" i="98"/>
  <c r="AO74" i="98" s="1"/>
  <c r="AG74" i="98"/>
  <c r="AP74" i="98" s="1"/>
  <c r="W75" i="98"/>
  <c r="AS16" i="54"/>
  <c r="AL16" i="54"/>
  <c r="AU16" i="54" s="1"/>
  <c r="AS9" i="54"/>
  <c r="AL9" i="54"/>
  <c r="AU9" i="54" s="1"/>
  <c r="Z76" i="42"/>
  <c r="AH76" i="42"/>
  <c r="AQ76" i="42" s="1"/>
  <c r="Z74" i="48"/>
  <c r="AT81" i="54"/>
  <c r="AI74" i="99"/>
  <c r="AN74" i="99"/>
  <c r="AS39" i="54"/>
  <c r="AL39" i="54"/>
  <c r="AU39" i="54" s="1"/>
  <c r="AE79" i="10"/>
  <c r="AF79" i="10"/>
  <c r="AO79" i="10" s="1"/>
  <c r="W80" i="10"/>
  <c r="AG79" i="10"/>
  <c r="AP79" i="10" s="1"/>
  <c r="AR76" i="87"/>
  <c r="AS22" i="54"/>
  <c r="AL22" i="54"/>
  <c r="AU22" i="54" s="1"/>
  <c r="W77" i="82"/>
  <c r="AE76" i="82"/>
  <c r="AF76" i="82"/>
  <c r="AO76" i="82" s="1"/>
  <c r="AG76" i="82"/>
  <c r="AP76" i="82" s="1"/>
  <c r="AR78" i="49"/>
  <c r="AS52" i="54"/>
  <c r="AL52" i="54"/>
  <c r="AU52" i="54" s="1"/>
  <c r="AS61" i="54"/>
  <c r="AL61" i="54"/>
  <c r="AU61" i="54" s="1"/>
  <c r="AE78" i="11"/>
  <c r="AF78" i="11"/>
  <c r="AO78" i="11" s="1"/>
  <c r="W79" i="11"/>
  <c r="AG78" i="11"/>
  <c r="AP78" i="11" s="1"/>
  <c r="AR79" i="54"/>
  <c r="AR81" i="54" s="1"/>
  <c r="AL79" i="54"/>
  <c r="AU79" i="54" s="1"/>
  <c r="AR75" i="82"/>
  <c r="Y75" i="35"/>
  <c r="X75" i="35"/>
  <c r="AI79" i="91"/>
  <c r="AN79" i="91"/>
  <c r="AS51" i="54"/>
  <c r="AL51" i="54"/>
  <c r="AU51" i="54" s="1"/>
  <c r="AS69" i="54"/>
  <c r="AL69" i="54"/>
  <c r="AU69" i="54" s="1"/>
  <c r="AS15" i="54"/>
  <c r="AL15" i="54"/>
  <c r="AU15" i="54" s="1"/>
  <c r="AS34" i="54"/>
  <c r="AL34" i="54"/>
  <c r="AU34" i="54" s="1"/>
  <c r="W73" i="102"/>
  <c r="AG72" i="102"/>
  <c r="AP72" i="102" s="1"/>
  <c r="AE72" i="102"/>
  <c r="AF72" i="102"/>
  <c r="AO72" i="102" s="1"/>
  <c r="AH77" i="87"/>
  <c r="AQ77" i="87" s="1"/>
  <c r="AF78" i="103"/>
  <c r="AO78" i="103" s="1"/>
  <c r="AG78" i="103"/>
  <c r="AP78" i="103" s="1"/>
  <c r="AE78" i="103"/>
  <c r="W79" i="103"/>
  <c r="AS45" i="54"/>
  <c r="AL45" i="54"/>
  <c r="AU45" i="54" s="1"/>
  <c r="AS56" i="54"/>
  <c r="AL56" i="54"/>
  <c r="AU56" i="54" s="1"/>
  <c r="Z77" i="87"/>
  <c r="AR81" i="16"/>
  <c r="AS4" i="54"/>
  <c r="AL4" i="54"/>
  <c r="AU4" i="54" s="1"/>
  <c r="AS64" i="54"/>
  <c r="AL64" i="54"/>
  <c r="AU64" i="54" s="1"/>
  <c r="Y75" i="99"/>
  <c r="Z75" i="99"/>
  <c r="X75" i="99"/>
  <c r="AR78" i="10"/>
  <c r="AS27" i="54"/>
  <c r="AL27" i="54"/>
  <c r="AU27" i="54" s="1"/>
  <c r="AF75" i="43"/>
  <c r="AO75" i="43" s="1"/>
  <c r="AG75" i="43"/>
  <c r="AP75" i="43" s="1"/>
  <c r="W76" i="43"/>
  <c r="AE75" i="43"/>
  <c r="AS25" i="54"/>
  <c r="AL25" i="54"/>
  <c r="AU25" i="54" s="1"/>
  <c r="AS5" i="54"/>
  <c r="AL5" i="54"/>
  <c r="AU5" i="54" s="1"/>
  <c r="AS10" i="54"/>
  <c r="AL10" i="54"/>
  <c r="AU10" i="54" s="1"/>
  <c r="AS6" i="54"/>
  <c r="AL6" i="54"/>
  <c r="AU6" i="54" s="1"/>
  <c r="AS62" i="54"/>
  <c r="AL62" i="54"/>
  <c r="AU62" i="54" s="1"/>
  <c r="AI74" i="35"/>
  <c r="AN74" i="35"/>
  <c r="AU81" i="54" l="1"/>
  <c r="C11" i="54" s="1"/>
  <c r="AS81" i="54"/>
  <c r="Y77" i="82"/>
  <c r="X77" i="82"/>
  <c r="AH77" i="90"/>
  <c r="AQ77" i="90" s="1"/>
  <c r="AI74" i="98"/>
  <c r="AN74" i="98"/>
  <c r="AF83" i="95"/>
  <c r="AO83" i="95" s="1"/>
  <c r="W84" i="95"/>
  <c r="AE83" i="95"/>
  <c r="AG83" i="95"/>
  <c r="AP83" i="95" s="1"/>
  <c r="Z77" i="90"/>
  <c r="Y79" i="83"/>
  <c r="X79" i="83"/>
  <c r="Z79" i="83" s="1"/>
  <c r="AR76" i="90"/>
  <c r="Y74" i="85"/>
  <c r="X74" i="85"/>
  <c r="AI78" i="11"/>
  <c r="AN78" i="11"/>
  <c r="Y80" i="10"/>
  <c r="X80" i="10"/>
  <c r="AH75" i="35"/>
  <c r="AQ75" i="35" s="1"/>
  <c r="AH80" i="91"/>
  <c r="AQ80" i="91" s="1"/>
  <c r="W80" i="49"/>
  <c r="AE79" i="49"/>
  <c r="AF79" i="49"/>
  <c r="AO79" i="49" s="1"/>
  <c r="AG79" i="49"/>
  <c r="AP79" i="49" s="1"/>
  <c r="Y73" i="94"/>
  <c r="X73" i="94"/>
  <c r="Y74" i="50"/>
  <c r="X74" i="50"/>
  <c r="AF75" i="99"/>
  <c r="AO75" i="99" s="1"/>
  <c r="AG75" i="99"/>
  <c r="AP75" i="99" s="1"/>
  <c r="W76" i="99"/>
  <c r="AE75" i="99"/>
  <c r="AI72" i="102"/>
  <c r="AN72" i="102"/>
  <c r="AI75" i="43"/>
  <c r="AN75" i="43"/>
  <c r="Z75" i="35"/>
  <c r="AI79" i="10"/>
  <c r="AN79" i="10"/>
  <c r="AE74" i="48"/>
  <c r="AF74" i="48"/>
  <c r="AO74" i="48" s="1"/>
  <c r="AG74" i="48"/>
  <c r="AP74" i="48" s="1"/>
  <c r="W75" i="48"/>
  <c r="AE76" i="42"/>
  <c r="AF76" i="42"/>
  <c r="AO76" i="42" s="1"/>
  <c r="W77" i="42"/>
  <c r="AG76" i="42"/>
  <c r="AP76" i="42" s="1"/>
  <c r="Z80" i="91"/>
  <c r="AI78" i="55"/>
  <c r="AN78" i="55"/>
  <c r="AI78" i="83"/>
  <c r="AN78" i="83"/>
  <c r="AI73" i="50"/>
  <c r="AN73" i="50"/>
  <c r="AI72" i="94"/>
  <c r="AN72" i="94"/>
  <c r="AR79" i="91"/>
  <c r="W78" i="87"/>
  <c r="AF77" i="87"/>
  <c r="AO77" i="87" s="1"/>
  <c r="AG77" i="87"/>
  <c r="AP77" i="87" s="1"/>
  <c r="AE77" i="87"/>
  <c r="X79" i="103"/>
  <c r="Y79" i="103"/>
  <c r="Y75" i="98"/>
  <c r="X75" i="98"/>
  <c r="Y79" i="55"/>
  <c r="Z79" i="55"/>
  <c r="X79" i="55"/>
  <c r="AI78" i="41"/>
  <c r="AN78" i="41"/>
  <c r="AI73" i="85"/>
  <c r="AN73" i="85"/>
  <c r="AI78" i="18"/>
  <c r="AN78" i="18"/>
  <c r="AR74" i="99"/>
  <c r="AR74" i="35"/>
  <c r="AI78" i="103"/>
  <c r="AN78" i="103"/>
  <c r="Y73" i="102"/>
  <c r="X73" i="102"/>
  <c r="Y76" i="43"/>
  <c r="X76" i="43"/>
  <c r="AH75" i="99"/>
  <c r="AQ75" i="99" s="1"/>
  <c r="Y79" i="11"/>
  <c r="X79" i="11"/>
  <c r="AI76" i="82"/>
  <c r="AN76" i="82"/>
  <c r="Y79" i="41"/>
  <c r="Z79" i="41"/>
  <c r="X79" i="41"/>
  <c r="AG82" i="16"/>
  <c r="AP82" i="16" s="1"/>
  <c r="AE82" i="16"/>
  <c r="AF82" i="16"/>
  <c r="AO82" i="16" s="1"/>
  <c r="W83" i="16"/>
  <c r="Y79" i="18"/>
  <c r="X79" i="18"/>
  <c r="Z79" i="18" s="1"/>
  <c r="Z74" i="85" l="1"/>
  <c r="Z73" i="102"/>
  <c r="Z75" i="98"/>
  <c r="W76" i="98" s="1"/>
  <c r="Z79" i="103"/>
  <c r="W80" i="103" s="1"/>
  <c r="AF79" i="103"/>
  <c r="AO79" i="103" s="1"/>
  <c r="W74" i="102"/>
  <c r="AF73" i="102"/>
  <c r="AO73" i="102" s="1"/>
  <c r="AE73" i="102"/>
  <c r="AG73" i="102"/>
  <c r="AP73" i="102" s="1"/>
  <c r="AE75" i="98"/>
  <c r="AG75" i="98"/>
  <c r="AP75" i="98" s="1"/>
  <c r="AE74" i="85"/>
  <c r="W75" i="85"/>
  <c r="AG74" i="85"/>
  <c r="AP74" i="85" s="1"/>
  <c r="AF74" i="85"/>
  <c r="AO74" i="85" s="1"/>
  <c r="Z76" i="43"/>
  <c r="AH76" i="43"/>
  <c r="AQ76" i="43" s="1"/>
  <c r="Y78" i="87"/>
  <c r="X78" i="87"/>
  <c r="W80" i="83"/>
  <c r="AG79" i="83"/>
  <c r="AP79" i="83" s="1"/>
  <c r="AF79" i="83"/>
  <c r="AO79" i="83" s="1"/>
  <c r="AE79" i="83"/>
  <c r="AH79" i="103"/>
  <c r="AQ79" i="103" s="1"/>
  <c r="Y76" i="99"/>
  <c r="X76" i="99"/>
  <c r="Z76" i="99" s="1"/>
  <c r="AH73" i="94"/>
  <c r="AQ73" i="94" s="1"/>
  <c r="AI79" i="49"/>
  <c r="AN79" i="49"/>
  <c r="AH80" i="10"/>
  <c r="AQ80" i="10" s="1"/>
  <c r="AE79" i="55"/>
  <c r="W80" i="55"/>
  <c r="AF79" i="55"/>
  <c r="AO79" i="55" s="1"/>
  <c r="AG79" i="55"/>
  <c r="AP79" i="55" s="1"/>
  <c r="Y75" i="48"/>
  <c r="X75" i="48"/>
  <c r="AI75" i="99"/>
  <c r="AN75" i="99"/>
  <c r="Y84" i="95"/>
  <c r="X84" i="95"/>
  <c r="Y83" i="16"/>
  <c r="X83" i="16"/>
  <c r="AH73" i="102"/>
  <c r="AQ73" i="102" s="1"/>
  <c r="AR73" i="85"/>
  <c r="AH75" i="98"/>
  <c r="AQ75" i="98" s="1"/>
  <c r="AR78" i="83"/>
  <c r="Y77" i="42"/>
  <c r="Z77" i="42"/>
  <c r="X77" i="42"/>
  <c r="AR75" i="43"/>
  <c r="Z73" i="94"/>
  <c r="Y80" i="49"/>
  <c r="X80" i="49"/>
  <c r="Z80" i="49" s="1"/>
  <c r="Z80" i="10"/>
  <c r="AG77" i="90"/>
  <c r="AP77" i="90" s="1"/>
  <c r="AF77" i="90"/>
  <c r="AO77" i="90" s="1"/>
  <c r="W78" i="90"/>
  <c r="AE77" i="90"/>
  <c r="AF79" i="41"/>
  <c r="AO79" i="41" s="1"/>
  <c r="AG79" i="41"/>
  <c r="AP79" i="41" s="1"/>
  <c r="AE79" i="41"/>
  <c r="W80" i="41"/>
  <c r="AR78" i="103"/>
  <c r="AR73" i="50"/>
  <c r="AH79" i="18"/>
  <c r="AQ79" i="18" s="1"/>
  <c r="AI82" i="16"/>
  <c r="AN82" i="16"/>
  <c r="AR76" i="82"/>
  <c r="AI77" i="87"/>
  <c r="AN77" i="87"/>
  <c r="AI74" i="48"/>
  <c r="AN74" i="48"/>
  <c r="AR74" i="98"/>
  <c r="AH77" i="82"/>
  <c r="AQ77" i="82" s="1"/>
  <c r="AH74" i="85"/>
  <c r="AQ74" i="85" s="1"/>
  <c r="AR78" i="41"/>
  <c r="AR72" i="94"/>
  <c r="AR78" i="55"/>
  <c r="AI76" i="42"/>
  <c r="AN76" i="42"/>
  <c r="AR72" i="102"/>
  <c r="AH74" i="50"/>
  <c r="AQ74" i="50" s="1"/>
  <c r="Z77" i="82"/>
  <c r="AR78" i="18"/>
  <c r="AG75" i="35"/>
  <c r="AP75" i="35" s="1"/>
  <c r="W76" i="35"/>
  <c r="AF75" i="35"/>
  <c r="AO75" i="35" s="1"/>
  <c r="AE75" i="35"/>
  <c r="W80" i="18"/>
  <c r="AF79" i="18"/>
  <c r="AO79" i="18" s="1"/>
  <c r="AG79" i="18"/>
  <c r="AP79" i="18" s="1"/>
  <c r="AE79" i="18"/>
  <c r="AH79" i="11"/>
  <c r="AQ79" i="11" s="1"/>
  <c r="AH79" i="41"/>
  <c r="AQ79" i="41" s="1"/>
  <c r="Z79" i="11"/>
  <c r="AH79" i="55"/>
  <c r="AQ79" i="55" s="1"/>
  <c r="W81" i="91"/>
  <c r="AE80" i="91"/>
  <c r="AN80" i="91" s="1"/>
  <c r="AF80" i="91"/>
  <c r="AG80" i="91"/>
  <c r="AP80" i="91" s="1"/>
  <c r="AR79" i="10"/>
  <c r="Z74" i="50"/>
  <c r="AR78" i="11"/>
  <c r="AH79" i="83"/>
  <c r="AQ79" i="83" s="1"/>
  <c r="AI83" i="95"/>
  <c r="AN83" i="95"/>
  <c r="AE79" i="103" l="1"/>
  <c r="Z84" i="95"/>
  <c r="AG84" i="95" s="1"/>
  <c r="AF75" i="98"/>
  <c r="AO75" i="98" s="1"/>
  <c r="AG79" i="103"/>
  <c r="AP79" i="103" s="1"/>
  <c r="AE84" i="95"/>
  <c r="AN84" i="95" s="1"/>
  <c r="AF84" i="95"/>
  <c r="AO84" i="95" s="1"/>
  <c r="W85" i="95"/>
  <c r="AR76" i="42"/>
  <c r="AI80" i="91"/>
  <c r="AO80" i="91"/>
  <c r="AR74" i="48"/>
  <c r="AR82" i="16"/>
  <c r="AI79" i="41"/>
  <c r="AN79" i="41"/>
  <c r="AF73" i="94"/>
  <c r="AO73" i="94" s="1"/>
  <c r="W74" i="94"/>
  <c r="AE73" i="94"/>
  <c r="AG73" i="94"/>
  <c r="AP73" i="94" s="1"/>
  <c r="AR79" i="49"/>
  <c r="AH76" i="99"/>
  <c r="AQ76" i="99" s="1"/>
  <c r="Y80" i="83"/>
  <c r="X80" i="83"/>
  <c r="Y74" i="102"/>
  <c r="X74" i="102"/>
  <c r="Z74" i="102" s="1"/>
  <c r="AE77" i="82"/>
  <c r="W78" i="82"/>
  <c r="AG77" i="82"/>
  <c r="AP77" i="82" s="1"/>
  <c r="AF77" i="82"/>
  <c r="AO77" i="82" s="1"/>
  <c r="AF76" i="99"/>
  <c r="AO76" i="99" s="1"/>
  <c r="AG76" i="99"/>
  <c r="AP76" i="99" s="1"/>
  <c r="AE76" i="99"/>
  <c r="W77" i="99"/>
  <c r="AH78" i="87"/>
  <c r="AQ78" i="87" s="1"/>
  <c r="Y75" i="85"/>
  <c r="X75" i="85"/>
  <c r="Z75" i="85" s="1"/>
  <c r="Y76" i="98"/>
  <c r="X76" i="98"/>
  <c r="Z76" i="98" s="1"/>
  <c r="AE79" i="11"/>
  <c r="W80" i="11"/>
  <c r="AG79" i="11"/>
  <c r="AP79" i="11" s="1"/>
  <c r="AF79" i="11"/>
  <c r="AO79" i="11" s="1"/>
  <c r="AI79" i="18"/>
  <c r="AN79" i="18"/>
  <c r="AR77" i="87"/>
  <c r="W81" i="10"/>
  <c r="AG80" i="10"/>
  <c r="AP80" i="10" s="1"/>
  <c r="AF80" i="10"/>
  <c r="AO80" i="10" s="1"/>
  <c r="AE80" i="10"/>
  <c r="AH83" i="16"/>
  <c r="AQ83" i="16" s="1"/>
  <c r="Z78" i="87"/>
  <c r="AI74" i="85"/>
  <c r="AN74" i="85"/>
  <c r="AF74" i="50"/>
  <c r="AO74" i="50" s="1"/>
  <c r="AE74" i="50"/>
  <c r="W75" i="50"/>
  <c r="AG74" i="50"/>
  <c r="AP74" i="50" s="1"/>
  <c r="AI75" i="35"/>
  <c r="AN75" i="35"/>
  <c r="Y81" i="91"/>
  <c r="X81" i="91"/>
  <c r="X76" i="35"/>
  <c r="Y76" i="35"/>
  <c r="Z76" i="35" s="1"/>
  <c r="AH80" i="49"/>
  <c r="AQ80" i="49" s="1"/>
  <c r="AH77" i="42"/>
  <c r="AQ77" i="42" s="1"/>
  <c r="Z83" i="16"/>
  <c r="AR75" i="99"/>
  <c r="AI79" i="83"/>
  <c r="AN79" i="83"/>
  <c r="AF76" i="43"/>
  <c r="AO76" i="43" s="1"/>
  <c r="AG76" i="43"/>
  <c r="AP76" i="43" s="1"/>
  <c r="AE76" i="43"/>
  <c r="W77" i="43"/>
  <c r="Y80" i="103"/>
  <c r="Z80" i="103" s="1"/>
  <c r="X80" i="103"/>
  <c r="W81" i="49"/>
  <c r="AG80" i="49"/>
  <c r="AP80" i="49" s="1"/>
  <c r="AE80" i="49"/>
  <c r="AF80" i="49"/>
  <c r="AO80" i="49" s="1"/>
  <c r="AE77" i="42"/>
  <c r="AF77" i="42"/>
  <c r="AO77" i="42" s="1"/>
  <c r="AG77" i="42"/>
  <c r="AP77" i="42" s="1"/>
  <c r="W78" i="42"/>
  <c r="AH75" i="48"/>
  <c r="AQ75" i="48" s="1"/>
  <c r="Y80" i="55"/>
  <c r="X80" i="55"/>
  <c r="AI73" i="102"/>
  <c r="AN73" i="102"/>
  <c r="AI77" i="90"/>
  <c r="AN77" i="90"/>
  <c r="AR83" i="95"/>
  <c r="Y80" i="18"/>
  <c r="Z80" i="18" s="1"/>
  <c r="X80" i="18"/>
  <c r="Y80" i="41"/>
  <c r="Z80" i="41" s="1"/>
  <c r="X80" i="41"/>
  <c r="Y78" i="90"/>
  <c r="Z78" i="90"/>
  <c r="X78" i="90"/>
  <c r="AH84" i="95"/>
  <c r="AQ84" i="95" s="1"/>
  <c r="Z75" i="48"/>
  <c r="AI79" i="55"/>
  <c r="AN79" i="55"/>
  <c r="AI75" i="98"/>
  <c r="AN75" i="98"/>
  <c r="AI79" i="103"/>
  <c r="AN79" i="103"/>
  <c r="Z80" i="55" l="1"/>
  <c r="AG80" i="41"/>
  <c r="AP80" i="41" s="1"/>
  <c r="W81" i="41"/>
  <c r="AE80" i="41"/>
  <c r="AF80" i="41"/>
  <c r="AO80" i="41" s="1"/>
  <c r="AG80" i="55"/>
  <c r="AP80" i="55" s="1"/>
  <c r="W81" i="55"/>
  <c r="AE80" i="55"/>
  <c r="AF80" i="55"/>
  <c r="AO80" i="55" s="1"/>
  <c r="AE76" i="98"/>
  <c r="AF76" i="98"/>
  <c r="AO76" i="98" s="1"/>
  <c r="W77" i="98"/>
  <c r="AG76" i="98"/>
  <c r="AP76" i="98" s="1"/>
  <c r="AF80" i="103"/>
  <c r="AO80" i="103" s="1"/>
  <c r="W81" i="103"/>
  <c r="AG80" i="103"/>
  <c r="AP80" i="103" s="1"/>
  <c r="AE80" i="103"/>
  <c r="AI74" i="50"/>
  <c r="AN74" i="50"/>
  <c r="AH80" i="83"/>
  <c r="AQ80" i="83" s="1"/>
  <c r="AI76" i="43"/>
  <c r="AN76" i="43"/>
  <c r="AI76" i="99"/>
  <c r="AN76" i="99"/>
  <c r="Y78" i="82"/>
  <c r="X78" i="82"/>
  <c r="Z80" i="83"/>
  <c r="Y74" i="94"/>
  <c r="X74" i="94"/>
  <c r="Y77" i="43"/>
  <c r="X77" i="43"/>
  <c r="Y77" i="99"/>
  <c r="X77" i="99"/>
  <c r="AI73" i="94"/>
  <c r="AN73" i="94"/>
  <c r="AR73" i="102"/>
  <c r="Y81" i="49"/>
  <c r="X81" i="49"/>
  <c r="Z81" i="49" s="1"/>
  <c r="AF76" i="35"/>
  <c r="AO76" i="35" s="1"/>
  <c r="AG76" i="35"/>
  <c r="AP76" i="35" s="1"/>
  <c r="W77" i="35"/>
  <c r="AE76" i="35"/>
  <c r="AR75" i="98"/>
  <c r="AH80" i="41"/>
  <c r="AQ80" i="41" s="1"/>
  <c r="AH80" i="55"/>
  <c r="AQ80" i="55" s="1"/>
  <c r="AI77" i="42"/>
  <c r="AN77" i="42"/>
  <c r="AH80" i="103"/>
  <c r="AQ80" i="103" s="1"/>
  <c r="AF83" i="16"/>
  <c r="AO83" i="16" s="1"/>
  <c r="W84" i="16"/>
  <c r="AG83" i="16"/>
  <c r="AE83" i="16"/>
  <c r="AN83" i="16" s="1"/>
  <c r="AR75" i="35"/>
  <c r="Y81" i="10"/>
  <c r="Z81" i="10"/>
  <c r="X81" i="10"/>
  <c r="AI77" i="82"/>
  <c r="AN77" i="82"/>
  <c r="X85" i="95"/>
  <c r="Z85" i="95" s="1"/>
  <c r="Y85" i="95"/>
  <c r="AR79" i="18"/>
  <c r="AH76" i="98"/>
  <c r="AQ76" i="98" s="1"/>
  <c r="AH76" i="35"/>
  <c r="AQ76" i="35" s="1"/>
  <c r="AR74" i="85"/>
  <c r="AH75" i="85"/>
  <c r="AQ75" i="85" s="1"/>
  <c r="AH74" i="102"/>
  <c r="AQ74" i="102" s="1"/>
  <c r="AI84" i="95"/>
  <c r="AP84" i="95"/>
  <c r="W79" i="90"/>
  <c r="AE78" i="90"/>
  <c r="AG78" i="90"/>
  <c r="AP78" i="90" s="1"/>
  <c r="AF78" i="90"/>
  <c r="AO78" i="90" s="1"/>
  <c r="AH81" i="91"/>
  <c r="AQ81" i="91" s="1"/>
  <c r="AF78" i="87"/>
  <c r="AO78" i="87" s="1"/>
  <c r="W79" i="87"/>
  <c r="AE78" i="87"/>
  <c r="AG78" i="87"/>
  <c r="AP78" i="87" s="1"/>
  <c r="Y80" i="11"/>
  <c r="X80" i="11"/>
  <c r="AE75" i="85"/>
  <c r="AG75" i="85"/>
  <c r="AP75" i="85" s="1"/>
  <c r="W76" i="85"/>
  <c r="AF75" i="85"/>
  <c r="AO75" i="85" s="1"/>
  <c r="AF74" i="102"/>
  <c r="AO74" i="102" s="1"/>
  <c r="AE74" i="102"/>
  <c r="AG74" i="102"/>
  <c r="AP74" i="102" s="1"/>
  <c r="W75" i="102"/>
  <c r="AR79" i="41"/>
  <c r="AR80" i="91"/>
  <c r="AR79" i="103"/>
  <c r="W81" i="18"/>
  <c r="AE80" i="18"/>
  <c r="AF80" i="18"/>
  <c r="AO80" i="18" s="1"/>
  <c r="AG80" i="18"/>
  <c r="AP80" i="18" s="1"/>
  <c r="AR79" i="55"/>
  <c r="AE75" i="48"/>
  <c r="AF75" i="48"/>
  <c r="AO75" i="48" s="1"/>
  <c r="AG75" i="48"/>
  <c r="AP75" i="48" s="1"/>
  <c r="W76" i="48"/>
  <c r="AH78" i="90"/>
  <c r="AQ78" i="90" s="1"/>
  <c r="AH80" i="18"/>
  <c r="AQ80" i="18" s="1"/>
  <c r="AR77" i="90"/>
  <c r="Y78" i="42"/>
  <c r="X78" i="42"/>
  <c r="AI80" i="49"/>
  <c r="AN80" i="49"/>
  <c r="AR79" i="83"/>
  <c r="Z81" i="91"/>
  <c r="Y75" i="50"/>
  <c r="X75" i="50"/>
  <c r="Z75" i="50" s="1"/>
  <c r="AI80" i="10"/>
  <c r="AN80" i="10"/>
  <c r="AI79" i="11"/>
  <c r="AN79" i="11"/>
  <c r="Z78" i="82" l="1"/>
  <c r="AE78" i="82" s="1"/>
  <c r="W79" i="82"/>
  <c r="AG78" i="82"/>
  <c r="AP78" i="82" s="1"/>
  <c r="AF78" i="82"/>
  <c r="AO78" i="82" s="1"/>
  <c r="W76" i="50"/>
  <c r="AE75" i="50"/>
  <c r="AF75" i="50"/>
  <c r="AO75" i="50" s="1"/>
  <c r="AG75" i="50"/>
  <c r="AP75" i="50" s="1"/>
  <c r="AG81" i="10"/>
  <c r="AP81" i="10" s="1"/>
  <c r="AE81" i="10"/>
  <c r="AF81" i="10"/>
  <c r="AO81" i="10" s="1"/>
  <c r="W82" i="10"/>
  <c r="Y77" i="35"/>
  <c r="X77" i="35"/>
  <c r="Z77" i="35" s="1"/>
  <c r="Y75" i="102"/>
  <c r="X75" i="102"/>
  <c r="Y84" i="16"/>
  <c r="X84" i="16"/>
  <c r="AH77" i="43"/>
  <c r="AQ77" i="43" s="1"/>
  <c r="AE80" i="83"/>
  <c r="AG80" i="83"/>
  <c r="AP80" i="83" s="1"/>
  <c r="W81" i="83"/>
  <c r="AF80" i="83"/>
  <c r="AO80" i="83" s="1"/>
  <c r="Y81" i="103"/>
  <c r="X81" i="103"/>
  <c r="Z81" i="103" s="1"/>
  <c r="AI76" i="98"/>
  <c r="AN76" i="98"/>
  <c r="Y76" i="48"/>
  <c r="X76" i="48"/>
  <c r="AR80" i="49"/>
  <c r="AI78" i="90"/>
  <c r="AN78" i="90"/>
  <c r="AH85" i="95"/>
  <c r="AQ85" i="95" s="1"/>
  <c r="Z77" i="43"/>
  <c r="AH78" i="82"/>
  <c r="AQ78" i="82" s="1"/>
  <c r="AR76" i="43"/>
  <c r="AR76" i="99"/>
  <c r="AH78" i="42"/>
  <c r="AQ78" i="42" s="1"/>
  <c r="AI74" i="102"/>
  <c r="AN74" i="102"/>
  <c r="AI75" i="85"/>
  <c r="AN75" i="85"/>
  <c r="AI78" i="87"/>
  <c r="AN78" i="87"/>
  <c r="Y79" i="90"/>
  <c r="X79" i="90"/>
  <c r="AR77" i="42"/>
  <c r="AH81" i="49"/>
  <c r="AQ81" i="49" s="1"/>
  <c r="AR73" i="94"/>
  <c r="AR74" i="50"/>
  <c r="AI80" i="41"/>
  <c r="AN80" i="41"/>
  <c r="AR80" i="10"/>
  <c r="AE85" i="95"/>
  <c r="AG85" i="95"/>
  <c r="AP85" i="95" s="1"/>
  <c r="AF85" i="95"/>
  <c r="AO85" i="95" s="1"/>
  <c r="W86" i="95"/>
  <c r="AI83" i="16"/>
  <c r="AP83" i="16"/>
  <c r="AR79" i="11"/>
  <c r="Z78" i="42"/>
  <c r="AI75" i="48"/>
  <c r="AN75" i="48"/>
  <c r="AI80" i="18"/>
  <c r="AN80" i="18"/>
  <c r="AH80" i="11"/>
  <c r="AQ80" i="11" s="1"/>
  <c r="Y79" i="87"/>
  <c r="X79" i="87"/>
  <c r="AR77" i="82"/>
  <c r="AE81" i="49"/>
  <c r="AN81" i="49" s="1"/>
  <c r="AG81" i="49"/>
  <c r="W82" i="49"/>
  <c r="AF81" i="49"/>
  <c r="AO81" i="49" s="1"/>
  <c r="AH77" i="99"/>
  <c r="AQ77" i="99" s="1"/>
  <c r="AH74" i="94"/>
  <c r="AQ74" i="94" s="1"/>
  <c r="AI80" i="55"/>
  <c r="AN80" i="55"/>
  <c r="Y81" i="41"/>
  <c r="X81" i="41"/>
  <c r="AH75" i="50"/>
  <c r="AQ75" i="50" s="1"/>
  <c r="Y76" i="85"/>
  <c r="X76" i="85"/>
  <c r="W82" i="91"/>
  <c r="AG81" i="91"/>
  <c r="AP81" i="91" s="1"/>
  <c r="AF81" i="91"/>
  <c r="AO81" i="91" s="1"/>
  <c r="AE81" i="91"/>
  <c r="Y81" i="18"/>
  <c r="X81" i="18"/>
  <c r="Z81" i="18" s="1"/>
  <c r="Z80" i="11"/>
  <c r="AR84" i="95"/>
  <c r="AH81" i="10"/>
  <c r="AQ81" i="10" s="1"/>
  <c r="AI76" i="35"/>
  <c r="AR76" i="35" s="1"/>
  <c r="AN76" i="35"/>
  <c r="Z77" i="99"/>
  <c r="Z74" i="94"/>
  <c r="AI80" i="103"/>
  <c r="AN80" i="103"/>
  <c r="Y77" i="98"/>
  <c r="X77" i="98"/>
  <c r="Z77" i="98" s="1"/>
  <c r="Y81" i="55"/>
  <c r="X81" i="55"/>
  <c r="Z76" i="48" l="1"/>
  <c r="AG76" i="48"/>
  <c r="AP76" i="48" s="1"/>
  <c r="AF76" i="48"/>
  <c r="AO76" i="48" s="1"/>
  <c r="AE76" i="48"/>
  <c r="W77" i="48"/>
  <c r="AE81" i="18"/>
  <c r="W82" i="18"/>
  <c r="AF81" i="18"/>
  <c r="AO81" i="18" s="1"/>
  <c r="AG81" i="18"/>
  <c r="AP81" i="18" s="1"/>
  <c r="AE77" i="98"/>
  <c r="AG77" i="98"/>
  <c r="AP77" i="98" s="1"/>
  <c r="AF77" i="98"/>
  <c r="AO77" i="98" s="1"/>
  <c r="W78" i="98"/>
  <c r="AG77" i="35"/>
  <c r="AP77" i="35" s="1"/>
  <c r="AE77" i="35"/>
  <c r="W78" i="35"/>
  <c r="AF77" i="35"/>
  <c r="AO77" i="35" s="1"/>
  <c r="W82" i="103"/>
  <c r="AG81" i="103"/>
  <c r="AP81" i="103" s="1"/>
  <c r="AF81" i="103"/>
  <c r="AO81" i="103" s="1"/>
  <c r="AE81" i="103"/>
  <c r="AH84" i="16"/>
  <c r="AQ84" i="16" s="1"/>
  <c r="AR75" i="48"/>
  <c r="AR78" i="87"/>
  <c r="Z84" i="16"/>
  <c r="AH77" i="35"/>
  <c r="AQ77" i="35" s="1"/>
  <c r="AH76" i="85"/>
  <c r="AQ76" i="85" s="1"/>
  <c r="AR80" i="55"/>
  <c r="AH79" i="87"/>
  <c r="AQ79" i="87" s="1"/>
  <c r="AE78" i="42"/>
  <c r="W79" i="42"/>
  <c r="AF78" i="42"/>
  <c r="AO78" i="42" s="1"/>
  <c r="AG78" i="42"/>
  <c r="AP78" i="42" s="1"/>
  <c r="X86" i="95"/>
  <c r="Y86" i="95"/>
  <c r="Z86" i="95"/>
  <c r="AE77" i="43"/>
  <c r="AF77" i="43"/>
  <c r="AO77" i="43" s="1"/>
  <c r="AG77" i="43"/>
  <c r="AP77" i="43" s="1"/>
  <c r="W78" i="43"/>
  <c r="Y76" i="50"/>
  <c r="Z76" i="50"/>
  <c r="X76" i="50"/>
  <c r="AH77" i="98"/>
  <c r="AQ77" i="98" s="1"/>
  <c r="Y82" i="91"/>
  <c r="X82" i="91"/>
  <c r="Z76" i="85"/>
  <c r="Y82" i="49"/>
  <c r="X82" i="49"/>
  <c r="Z82" i="49" s="1"/>
  <c r="Z79" i="87"/>
  <c r="AR80" i="41"/>
  <c r="AH79" i="90"/>
  <c r="AQ79" i="90" s="1"/>
  <c r="AR75" i="85"/>
  <c r="AR78" i="90"/>
  <c r="AH75" i="102"/>
  <c r="AQ75" i="102" s="1"/>
  <c r="AH81" i="18"/>
  <c r="AQ81" i="18" s="1"/>
  <c r="AR83" i="16"/>
  <c r="AI81" i="10"/>
  <c r="AN81" i="10"/>
  <c r="AG77" i="99"/>
  <c r="AP77" i="99" s="1"/>
  <c r="AF77" i="99"/>
  <c r="AO77" i="99" s="1"/>
  <c r="AE77" i="99"/>
  <c r="W78" i="99"/>
  <c r="AI81" i="91"/>
  <c r="AN81" i="91"/>
  <c r="AI81" i="49"/>
  <c r="AP81" i="49"/>
  <c r="Z79" i="90"/>
  <c r="AR76" i="98"/>
  <c r="Y81" i="83"/>
  <c r="X81" i="83"/>
  <c r="Z81" i="83" s="1"/>
  <c r="Z75" i="102"/>
  <c r="Y82" i="10"/>
  <c r="Z82" i="10"/>
  <c r="X82" i="10"/>
  <c r="Y79" i="82"/>
  <c r="Z79" i="82"/>
  <c r="X79" i="82"/>
  <c r="W75" i="94"/>
  <c r="AE74" i="94"/>
  <c r="AG74" i="94"/>
  <c r="AP74" i="94" s="1"/>
  <c r="AF74" i="94"/>
  <c r="AO74" i="94" s="1"/>
  <c r="AH76" i="48"/>
  <c r="AQ76" i="48" s="1"/>
  <c r="AI80" i="83"/>
  <c r="AN80" i="83"/>
  <c r="AH81" i="55"/>
  <c r="AQ81" i="55" s="1"/>
  <c r="AH81" i="41"/>
  <c r="AQ81" i="41" s="1"/>
  <c r="Z81" i="55"/>
  <c r="AR80" i="103"/>
  <c r="W81" i="11"/>
  <c r="AF80" i="11"/>
  <c r="AO80" i="11" s="1"/>
  <c r="AG80" i="11"/>
  <c r="AP80" i="11" s="1"/>
  <c r="AE80" i="11"/>
  <c r="Z81" i="41"/>
  <c r="AR80" i="18"/>
  <c r="AI85" i="95"/>
  <c r="AN85" i="95"/>
  <c r="AR74" i="102"/>
  <c r="AH81" i="103"/>
  <c r="AQ81" i="103" s="1"/>
  <c r="AI75" i="50"/>
  <c r="AN75" i="50"/>
  <c r="AI78" i="82"/>
  <c r="AN78" i="82"/>
  <c r="W82" i="83" l="1"/>
  <c r="AF81" i="83"/>
  <c r="AO81" i="83" s="1"/>
  <c r="AE81" i="83"/>
  <c r="AG81" i="83"/>
  <c r="AP81" i="83" s="1"/>
  <c r="AI77" i="99"/>
  <c r="AN77" i="99"/>
  <c r="AI81" i="103"/>
  <c r="AN81" i="103"/>
  <c r="AR81" i="49"/>
  <c r="AI78" i="42"/>
  <c r="AN78" i="42"/>
  <c r="AF84" i="16"/>
  <c r="AO84" i="16" s="1"/>
  <c r="AG84" i="16"/>
  <c r="AP84" i="16" s="1"/>
  <c r="AE84" i="16"/>
  <c r="W85" i="16"/>
  <c r="AI77" i="35"/>
  <c r="AN77" i="35"/>
  <c r="AI77" i="98"/>
  <c r="AN77" i="98"/>
  <c r="AE81" i="55"/>
  <c r="AF81" i="55"/>
  <c r="AO81" i="55" s="1"/>
  <c r="AG81" i="55"/>
  <c r="AP81" i="55" s="1"/>
  <c r="W82" i="55"/>
  <c r="AG79" i="82"/>
  <c r="AP79" i="82" s="1"/>
  <c r="W80" i="82"/>
  <c r="AE79" i="82"/>
  <c r="AF79" i="82"/>
  <c r="AO79" i="82" s="1"/>
  <c r="Y79" i="42"/>
  <c r="X79" i="42"/>
  <c r="AR85" i="95"/>
  <c r="AH82" i="10"/>
  <c r="AQ82" i="10" s="1"/>
  <c r="W77" i="85"/>
  <c r="AG76" i="85"/>
  <c r="AP76" i="85" s="1"/>
  <c r="AE76" i="85"/>
  <c r="AF76" i="85"/>
  <c r="AO76" i="85" s="1"/>
  <c r="Y78" i="43"/>
  <c r="X78" i="43"/>
  <c r="AH86" i="95"/>
  <c r="AQ86" i="95" s="1"/>
  <c r="Y77" i="48"/>
  <c r="X77" i="48"/>
  <c r="AH81" i="83"/>
  <c r="AQ81" i="83" s="1"/>
  <c r="AF86" i="95"/>
  <c r="AO86" i="95" s="1"/>
  <c r="AE86" i="95"/>
  <c r="AG86" i="95"/>
  <c r="AP86" i="95" s="1"/>
  <c r="W87" i="95"/>
  <c r="AI81" i="18"/>
  <c r="AN81" i="18"/>
  <c r="Y81" i="11"/>
  <c r="X81" i="11"/>
  <c r="Z81" i="11" s="1"/>
  <c r="AI74" i="94"/>
  <c r="AN74" i="94"/>
  <c r="AF82" i="10"/>
  <c r="AO82" i="10" s="1"/>
  <c r="W83" i="10"/>
  <c r="AG82" i="10"/>
  <c r="AP82" i="10" s="1"/>
  <c r="AE82" i="10"/>
  <c r="AR81" i="91"/>
  <c r="AH82" i="91"/>
  <c r="AQ82" i="91" s="1"/>
  <c r="Y82" i="103"/>
  <c r="X82" i="103"/>
  <c r="Z82" i="103" s="1"/>
  <c r="AI76" i="48"/>
  <c r="AN76" i="48"/>
  <c r="AI80" i="11"/>
  <c r="AN80" i="11"/>
  <c r="AR80" i="83"/>
  <c r="AF82" i="49"/>
  <c r="AO82" i="49" s="1"/>
  <c r="AG82" i="49"/>
  <c r="AP82" i="49" s="1"/>
  <c r="W83" i="49"/>
  <c r="AE82" i="49"/>
  <c r="Y78" i="35"/>
  <c r="X78" i="35"/>
  <c r="AR78" i="82"/>
  <c r="AF79" i="87"/>
  <c r="AO79" i="87" s="1"/>
  <c r="AG79" i="87"/>
  <c r="AP79" i="87" s="1"/>
  <c r="W80" i="87"/>
  <c r="AE79" i="87"/>
  <c r="Z82" i="91"/>
  <c r="Y78" i="98"/>
  <c r="X78" i="98"/>
  <c r="Z78" i="98" s="1"/>
  <c r="AF76" i="50"/>
  <c r="AO76" i="50" s="1"/>
  <c r="AE76" i="50"/>
  <c r="AN76" i="50" s="1"/>
  <c r="AG76" i="50"/>
  <c r="W77" i="50"/>
  <c r="AR75" i="50"/>
  <c r="W82" i="41"/>
  <c r="AF81" i="41"/>
  <c r="AO81" i="41" s="1"/>
  <c r="AE81" i="41"/>
  <c r="AG81" i="41"/>
  <c r="AP81" i="41" s="1"/>
  <c r="Y75" i="94"/>
  <c r="Z75" i="94" s="1"/>
  <c r="X75" i="94"/>
  <c r="AR81" i="10"/>
  <c r="AH79" i="82"/>
  <c r="AQ79" i="82" s="1"/>
  <c r="AF75" i="102"/>
  <c r="AO75" i="102" s="1"/>
  <c r="W76" i="102"/>
  <c r="AE75" i="102"/>
  <c r="AG75" i="102"/>
  <c r="AP75" i="102" s="1"/>
  <c r="AE79" i="90"/>
  <c r="W80" i="90"/>
  <c r="AF79" i="90"/>
  <c r="AO79" i="90" s="1"/>
  <c r="AG79" i="90"/>
  <c r="AP79" i="90" s="1"/>
  <c r="Y78" i="99"/>
  <c r="X78" i="99"/>
  <c r="AH82" i="49"/>
  <c r="AQ82" i="49" s="1"/>
  <c r="AH76" i="50"/>
  <c r="AQ76" i="50" s="1"/>
  <c r="AI77" i="43"/>
  <c r="AN77" i="43"/>
  <c r="Y82" i="18"/>
  <c r="X82" i="18"/>
  <c r="W76" i="94" l="1"/>
  <c r="AF75" i="94"/>
  <c r="AO75" i="94" s="1"/>
  <c r="AG75" i="94"/>
  <c r="AP75" i="94" s="1"/>
  <c r="AE75" i="94"/>
  <c r="W83" i="103"/>
  <c r="AG82" i="103"/>
  <c r="AP82" i="103" s="1"/>
  <c r="AF82" i="103"/>
  <c r="AO82" i="103" s="1"/>
  <c r="AE82" i="103"/>
  <c r="AI79" i="90"/>
  <c r="AN79" i="90"/>
  <c r="Y77" i="50"/>
  <c r="X77" i="50"/>
  <c r="Y83" i="10"/>
  <c r="X83" i="10"/>
  <c r="AI86" i="95"/>
  <c r="AN86" i="95"/>
  <c r="AH79" i="42"/>
  <c r="AQ79" i="42" s="1"/>
  <c r="Y80" i="82"/>
  <c r="X80" i="82"/>
  <c r="AI81" i="55"/>
  <c r="AN81" i="55"/>
  <c r="Y85" i="16"/>
  <c r="X85" i="16"/>
  <c r="AH78" i="99"/>
  <c r="AQ78" i="99" s="1"/>
  <c r="AH82" i="103"/>
  <c r="AQ82" i="103" s="1"/>
  <c r="AG81" i="11"/>
  <c r="AP81" i="11" s="1"/>
  <c r="W82" i="11"/>
  <c r="AF81" i="11"/>
  <c r="AO81" i="11" s="1"/>
  <c r="AE81" i="11"/>
  <c r="AR78" i="42"/>
  <c r="AR77" i="43"/>
  <c r="AI81" i="41"/>
  <c r="AR81" i="41" s="1"/>
  <c r="AN81" i="41"/>
  <c r="AH75" i="94"/>
  <c r="AQ75" i="94" s="1"/>
  <c r="AI76" i="50"/>
  <c r="AP76" i="50"/>
  <c r="W83" i="91"/>
  <c r="AG82" i="91"/>
  <c r="AP82" i="91" s="1"/>
  <c r="AF82" i="91"/>
  <c r="AO82" i="91" s="1"/>
  <c r="AE82" i="91"/>
  <c r="AI82" i="49"/>
  <c r="AN82" i="49"/>
  <c r="AH77" i="48"/>
  <c r="AQ77" i="48" s="1"/>
  <c r="Z79" i="42"/>
  <c r="AI84" i="16"/>
  <c r="AR84" i="16" s="1"/>
  <c r="AN84" i="16"/>
  <c r="AE78" i="98"/>
  <c r="AF78" i="98"/>
  <c r="AO78" i="98" s="1"/>
  <c r="W79" i="98"/>
  <c r="AG78" i="98"/>
  <c r="AP78" i="98" s="1"/>
  <c r="Y82" i="41"/>
  <c r="X82" i="41"/>
  <c r="Y83" i="49"/>
  <c r="X83" i="49"/>
  <c r="AR80" i="11"/>
  <c r="AR81" i="18"/>
  <c r="Z77" i="48"/>
  <c r="AI76" i="85"/>
  <c r="AN76" i="85"/>
  <c r="AR77" i="98"/>
  <c r="AI81" i="83"/>
  <c r="AN81" i="83"/>
  <c r="AR77" i="99"/>
  <c r="Z78" i="99"/>
  <c r="AI79" i="87"/>
  <c r="AN79" i="87"/>
  <c r="AH78" i="35"/>
  <c r="AQ78" i="35" s="1"/>
  <c r="AR74" i="94"/>
  <c r="AH78" i="43"/>
  <c r="AQ78" i="43" s="1"/>
  <c r="Y82" i="55"/>
  <c r="X82" i="55"/>
  <c r="AR81" i="103"/>
  <c r="Y80" i="90"/>
  <c r="X80" i="90"/>
  <c r="Z80" i="90" s="1"/>
  <c r="AI79" i="82"/>
  <c r="AN79" i="82"/>
  <c r="AH82" i="18"/>
  <c r="AQ82" i="18" s="1"/>
  <c r="Z82" i="18"/>
  <c r="AI75" i="102"/>
  <c r="AN75" i="102"/>
  <c r="Y76" i="102"/>
  <c r="X76" i="102"/>
  <c r="AH78" i="98"/>
  <c r="AQ78" i="98" s="1"/>
  <c r="Y80" i="87"/>
  <c r="X80" i="87"/>
  <c r="Z80" i="87" s="1"/>
  <c r="Z78" i="35"/>
  <c r="AR76" i="48"/>
  <c r="AI82" i="10"/>
  <c r="AR82" i="10" s="1"/>
  <c r="AN82" i="10"/>
  <c r="AH81" i="11"/>
  <c r="AQ81" i="11" s="1"/>
  <c r="Y87" i="95"/>
  <c r="X87" i="95"/>
  <c r="Z87" i="95" s="1"/>
  <c r="Z78" i="43"/>
  <c r="Y77" i="85"/>
  <c r="X77" i="85"/>
  <c r="AR77" i="35"/>
  <c r="Y82" i="83"/>
  <c r="X82" i="83"/>
  <c r="Z82" i="41" l="1"/>
  <c r="AF82" i="41" s="1"/>
  <c r="AO82" i="41" s="1"/>
  <c r="W83" i="41"/>
  <c r="AG82" i="41"/>
  <c r="AE82" i="41"/>
  <c r="AN82" i="41" s="1"/>
  <c r="AF87" i="95"/>
  <c r="AO87" i="95" s="1"/>
  <c r="AE87" i="95"/>
  <c r="W88" i="95"/>
  <c r="AG87" i="95"/>
  <c r="AP87" i="95" s="1"/>
  <c r="AF80" i="87"/>
  <c r="AO80" i="87" s="1"/>
  <c r="W81" i="87"/>
  <c r="AG80" i="87"/>
  <c r="AP80" i="87" s="1"/>
  <c r="AE80" i="87"/>
  <c r="AE78" i="43"/>
  <c r="W79" i="43"/>
  <c r="AG78" i="43"/>
  <c r="AP78" i="43" s="1"/>
  <c r="AF78" i="43"/>
  <c r="AO78" i="43" s="1"/>
  <c r="AR81" i="83"/>
  <c r="AR76" i="50"/>
  <c r="AH83" i="10"/>
  <c r="AQ83" i="10" s="1"/>
  <c r="AR79" i="87"/>
  <c r="AR75" i="102"/>
  <c r="AG78" i="99"/>
  <c r="AP78" i="99" s="1"/>
  <c r="W79" i="99"/>
  <c r="AF78" i="99"/>
  <c r="AO78" i="99" s="1"/>
  <c r="AE78" i="99"/>
  <c r="AI78" i="98"/>
  <c r="AN78" i="98"/>
  <c r="AI82" i="91"/>
  <c r="AN82" i="91"/>
  <c r="AI81" i="11"/>
  <c r="AN81" i="11"/>
  <c r="AR81" i="55"/>
  <c r="Z83" i="10"/>
  <c r="AR79" i="90"/>
  <c r="AI75" i="94"/>
  <c r="AN75" i="94"/>
  <c r="AF80" i="90"/>
  <c r="AO80" i="90" s="1"/>
  <c r="AG80" i="90"/>
  <c r="AP80" i="90" s="1"/>
  <c r="AE80" i="90"/>
  <c r="W81" i="90"/>
  <c r="AR82" i="49"/>
  <c r="Y83" i="103"/>
  <c r="X83" i="103"/>
  <c r="Z83" i="103" s="1"/>
  <c r="AF78" i="35"/>
  <c r="AO78" i="35" s="1"/>
  <c r="AG78" i="35"/>
  <c r="AP78" i="35" s="1"/>
  <c r="AE78" i="35"/>
  <c r="W79" i="35"/>
  <c r="AH82" i="41"/>
  <c r="AQ82" i="41" s="1"/>
  <c r="AG82" i="18"/>
  <c r="AP82" i="18" s="1"/>
  <c r="AE82" i="18"/>
  <c r="AF82" i="18"/>
  <c r="AO82" i="18" s="1"/>
  <c r="W83" i="18"/>
  <c r="AH80" i="82"/>
  <c r="AQ80" i="82" s="1"/>
  <c r="AI82" i="103"/>
  <c r="AN82" i="103"/>
  <c r="AH76" i="102"/>
  <c r="AQ76" i="102" s="1"/>
  <c r="AR79" i="82"/>
  <c r="AR76" i="85"/>
  <c r="AH83" i="49"/>
  <c r="AQ83" i="49" s="1"/>
  <c r="Y82" i="11"/>
  <c r="X82" i="11"/>
  <c r="AH85" i="16"/>
  <c r="AQ85" i="16" s="1"/>
  <c r="Z80" i="82"/>
  <c r="AH77" i="50"/>
  <c r="AQ77" i="50" s="1"/>
  <c r="Y79" i="98"/>
  <c r="X79" i="98"/>
  <c r="AR86" i="95"/>
  <c r="AH87" i="95"/>
  <c r="AQ87" i="95" s="1"/>
  <c r="AH80" i="87"/>
  <c r="AQ80" i="87" s="1"/>
  <c r="AH77" i="85"/>
  <c r="AQ77" i="85" s="1"/>
  <c r="AH82" i="83"/>
  <c r="AQ82" i="83" s="1"/>
  <c r="Z77" i="85"/>
  <c r="AH82" i="55"/>
  <c r="AQ82" i="55" s="1"/>
  <c r="Z82" i="83"/>
  <c r="Z76" i="102"/>
  <c r="AH80" i="90"/>
  <c r="AQ80" i="90" s="1"/>
  <c r="Z82" i="55"/>
  <c r="AF77" i="48"/>
  <c r="AO77" i="48" s="1"/>
  <c r="AG77" i="48"/>
  <c r="AP77" i="48" s="1"/>
  <c r="W78" i="48"/>
  <c r="AE77" i="48"/>
  <c r="Z83" i="49"/>
  <c r="W80" i="42"/>
  <c r="AG79" i="42"/>
  <c r="AP79" i="42" s="1"/>
  <c r="AF79" i="42"/>
  <c r="AO79" i="42" s="1"/>
  <c r="AE79" i="42"/>
  <c r="Y83" i="91"/>
  <c r="X83" i="91"/>
  <c r="Z85" i="16"/>
  <c r="Z77" i="50"/>
  <c r="Y76" i="94"/>
  <c r="X76" i="94"/>
  <c r="Z76" i="94" s="1"/>
  <c r="AF76" i="102" l="1"/>
  <c r="AO76" i="102" s="1"/>
  <c r="AE76" i="102"/>
  <c r="W77" i="102"/>
  <c r="AG76" i="102"/>
  <c r="AP76" i="102" s="1"/>
  <c r="AH79" i="98"/>
  <c r="AQ79" i="98" s="1"/>
  <c r="Z79" i="98"/>
  <c r="Y79" i="35"/>
  <c r="X79" i="35"/>
  <c r="AG83" i="10"/>
  <c r="AP83" i="10" s="1"/>
  <c r="W84" i="10"/>
  <c r="AE83" i="10"/>
  <c r="AF83" i="10"/>
  <c r="AO83" i="10" s="1"/>
  <c r="AR82" i="91"/>
  <c r="Y79" i="99"/>
  <c r="X79" i="99"/>
  <c r="Z79" i="99" s="1"/>
  <c r="Y79" i="43"/>
  <c r="X79" i="43"/>
  <c r="AE82" i="55"/>
  <c r="AF82" i="55"/>
  <c r="AO82" i="55" s="1"/>
  <c r="AG82" i="55"/>
  <c r="AP82" i="55" s="1"/>
  <c r="W83" i="55"/>
  <c r="AI80" i="90"/>
  <c r="AN80" i="90"/>
  <c r="Y81" i="87"/>
  <c r="X81" i="87"/>
  <c r="Z81" i="87" s="1"/>
  <c r="AG82" i="83"/>
  <c r="AP82" i="83" s="1"/>
  <c r="AF82" i="83"/>
  <c r="AO82" i="83" s="1"/>
  <c r="AE82" i="83"/>
  <c r="W83" i="83"/>
  <c r="AF77" i="50"/>
  <c r="AO77" i="50" s="1"/>
  <c r="AE77" i="50"/>
  <c r="AN77" i="50" s="1"/>
  <c r="W78" i="50"/>
  <c r="AG77" i="50"/>
  <c r="AI79" i="42"/>
  <c r="AR79" i="42" s="1"/>
  <c r="AN79" i="42"/>
  <c r="AI77" i="48"/>
  <c r="AN77" i="48"/>
  <c r="W81" i="82"/>
  <c r="AF80" i="82"/>
  <c r="AO80" i="82" s="1"/>
  <c r="AG80" i="82"/>
  <c r="AP80" i="82" s="1"/>
  <c r="AE80" i="82"/>
  <c r="AH82" i="11"/>
  <c r="AQ82" i="11" s="1"/>
  <c r="AR82" i="103"/>
  <c r="AI78" i="35"/>
  <c r="AN78" i="35"/>
  <c r="AI78" i="43"/>
  <c r="AN78" i="43"/>
  <c r="AG76" i="94"/>
  <c r="AP76" i="94" s="1"/>
  <c r="AF76" i="94"/>
  <c r="AO76" i="94" s="1"/>
  <c r="AE76" i="94"/>
  <c r="W77" i="94"/>
  <c r="AF83" i="103"/>
  <c r="AO83" i="103" s="1"/>
  <c r="AE83" i="103"/>
  <c r="W84" i="103"/>
  <c r="AG83" i="103"/>
  <c r="AP83" i="103" s="1"/>
  <c r="W86" i="16"/>
  <c r="AE85" i="16"/>
  <c r="AF85" i="16"/>
  <c r="AO85" i="16" s="1"/>
  <c r="AG85" i="16"/>
  <c r="AP85" i="16" s="1"/>
  <c r="Y78" i="48"/>
  <c r="X78" i="48"/>
  <c r="Z78" i="48" s="1"/>
  <c r="Z82" i="11"/>
  <c r="Y83" i="18"/>
  <c r="X83" i="18"/>
  <c r="AR78" i="98"/>
  <c r="AI82" i="41"/>
  <c r="AP82" i="41"/>
  <c r="AG83" i="49"/>
  <c r="AP83" i="49" s="1"/>
  <c r="AE83" i="49"/>
  <c r="W84" i="49"/>
  <c r="AF83" i="49"/>
  <c r="AO83" i="49" s="1"/>
  <c r="W78" i="85"/>
  <c r="AG77" i="85"/>
  <c r="AP77" i="85" s="1"/>
  <c r="AE77" i="85"/>
  <c r="AF77" i="85"/>
  <c r="AO77" i="85" s="1"/>
  <c r="AR75" i="94"/>
  <c r="AI80" i="87"/>
  <c r="AN80" i="87"/>
  <c r="Y88" i="95"/>
  <c r="X88" i="95"/>
  <c r="Z88" i="95" s="1"/>
  <c r="Y83" i="41"/>
  <c r="Z83" i="41"/>
  <c r="X83" i="41"/>
  <c r="AH83" i="91"/>
  <c r="AQ83" i="91" s="1"/>
  <c r="AH76" i="94"/>
  <c r="AQ76" i="94" s="1"/>
  <c r="Z83" i="91"/>
  <c r="Y80" i="42"/>
  <c r="X80" i="42"/>
  <c r="AI82" i="18"/>
  <c r="AN82" i="18"/>
  <c r="AH83" i="103"/>
  <c r="AQ83" i="103" s="1"/>
  <c r="Y81" i="90"/>
  <c r="X81" i="90"/>
  <c r="AR81" i="11"/>
  <c r="AI78" i="99"/>
  <c r="AN78" i="99"/>
  <c r="AI87" i="95"/>
  <c r="AN87" i="95"/>
  <c r="AG88" i="95" l="1"/>
  <c r="AP88" i="95" s="1"/>
  <c r="AF88" i="95"/>
  <c r="AO88" i="95" s="1"/>
  <c r="AE88" i="95"/>
  <c r="W89" i="95"/>
  <c r="AE79" i="99"/>
  <c r="AG79" i="99"/>
  <c r="AP79" i="99" s="1"/>
  <c r="AF79" i="99"/>
  <c r="AO79" i="99" s="1"/>
  <c r="W80" i="99"/>
  <c r="AE78" i="48"/>
  <c r="AG78" i="48"/>
  <c r="AP78" i="48" s="1"/>
  <c r="AF78" i="48"/>
  <c r="AO78" i="48" s="1"/>
  <c r="W79" i="48"/>
  <c r="AR82" i="41"/>
  <c r="AR78" i="43"/>
  <c r="Y77" i="94"/>
  <c r="X77" i="94"/>
  <c r="Y83" i="83"/>
  <c r="Z83" i="83" s="1"/>
  <c r="X83" i="83"/>
  <c r="AI83" i="10"/>
  <c r="AN83" i="10"/>
  <c r="AE79" i="98"/>
  <c r="W80" i="98"/>
  <c r="AG79" i="98"/>
  <c r="AP79" i="98" s="1"/>
  <c r="AF79" i="98"/>
  <c r="AO79" i="98" s="1"/>
  <c r="Y86" i="16"/>
  <c r="X86" i="16"/>
  <c r="AR78" i="99"/>
  <c r="AH80" i="42"/>
  <c r="AQ80" i="42" s="1"/>
  <c r="Z80" i="42"/>
  <c r="Y84" i="49"/>
  <c r="X84" i="49"/>
  <c r="AI76" i="94"/>
  <c r="AN76" i="94"/>
  <c r="AR78" i="35"/>
  <c r="Y81" i="82"/>
  <c r="X81" i="82"/>
  <c r="AI77" i="50"/>
  <c r="AP77" i="50"/>
  <c r="AI82" i="83"/>
  <c r="AN82" i="83"/>
  <c r="AI82" i="55"/>
  <c r="AN82" i="55"/>
  <c r="Y84" i="10"/>
  <c r="X84" i="10"/>
  <c r="AH83" i="41"/>
  <c r="AQ83" i="41" s="1"/>
  <c r="AI77" i="85"/>
  <c r="AN77" i="85"/>
  <c r="AI83" i="49"/>
  <c r="AN83" i="49"/>
  <c r="Z83" i="18"/>
  <c r="AH83" i="18"/>
  <c r="AQ83" i="18" s="1"/>
  <c r="Y84" i="103"/>
  <c r="X84" i="103"/>
  <c r="Y78" i="50"/>
  <c r="X78" i="50"/>
  <c r="AR80" i="90"/>
  <c r="AH79" i="43"/>
  <c r="AQ79" i="43" s="1"/>
  <c r="Y77" i="102"/>
  <c r="X77" i="102"/>
  <c r="AG81" i="87"/>
  <c r="AP81" i="87" s="1"/>
  <c r="AE81" i="87"/>
  <c r="AF81" i="87"/>
  <c r="AO81" i="87" s="1"/>
  <c r="W82" i="87"/>
  <c r="AH81" i="90"/>
  <c r="AQ81" i="90" s="1"/>
  <c r="AF83" i="41"/>
  <c r="AO83" i="41" s="1"/>
  <c r="AG83" i="41"/>
  <c r="AP83" i="41" s="1"/>
  <c r="W84" i="41"/>
  <c r="AE83" i="41"/>
  <c r="AR80" i="87"/>
  <c r="AI83" i="103"/>
  <c r="AN83" i="103"/>
  <c r="AR77" i="48"/>
  <c r="Z79" i="43"/>
  <c r="AH79" i="35"/>
  <c r="AQ79" i="35" s="1"/>
  <c r="AI76" i="102"/>
  <c r="AN76" i="102"/>
  <c r="AR82" i="18"/>
  <c r="AH88" i="95"/>
  <c r="AQ88" i="95" s="1"/>
  <c r="AH78" i="48"/>
  <c r="AQ78" i="48" s="1"/>
  <c r="AH79" i="99"/>
  <c r="AQ79" i="99" s="1"/>
  <c r="AG83" i="91"/>
  <c r="AP83" i="91" s="1"/>
  <c r="AE83" i="91"/>
  <c r="AF83" i="91"/>
  <c r="AO83" i="91" s="1"/>
  <c r="W84" i="91"/>
  <c r="AR87" i="95"/>
  <c r="Z81" i="90"/>
  <c r="Y78" i="85"/>
  <c r="X78" i="85"/>
  <c r="W83" i="11"/>
  <c r="AE82" i="11"/>
  <c r="AG82" i="11"/>
  <c r="AP82" i="11" s="1"/>
  <c r="AF82" i="11"/>
  <c r="AO82" i="11" s="1"/>
  <c r="AI85" i="16"/>
  <c r="AN85" i="16"/>
  <c r="AI80" i="82"/>
  <c r="AN80" i="82"/>
  <c r="AH81" i="87"/>
  <c r="AQ81" i="87" s="1"/>
  <c r="Y83" i="55"/>
  <c r="X83" i="55"/>
  <c r="Z79" i="35"/>
  <c r="AF83" i="83" l="1"/>
  <c r="AO83" i="83" s="1"/>
  <c r="AG83" i="83"/>
  <c r="AP83" i="83" s="1"/>
  <c r="W84" i="83"/>
  <c r="AE83" i="83"/>
  <c r="Y83" i="11"/>
  <c r="X83" i="11"/>
  <c r="AR76" i="102"/>
  <c r="AF79" i="43"/>
  <c r="AO79" i="43" s="1"/>
  <c r="AE79" i="43"/>
  <c r="AG79" i="43"/>
  <c r="AP79" i="43" s="1"/>
  <c r="W80" i="43"/>
  <c r="Y82" i="87"/>
  <c r="X82" i="87"/>
  <c r="Z82" i="87" s="1"/>
  <c r="AF83" i="18"/>
  <c r="AO83" i="18" s="1"/>
  <c r="AG83" i="18"/>
  <c r="AP83" i="18" s="1"/>
  <c r="AE83" i="18"/>
  <c r="W84" i="18"/>
  <c r="AR77" i="50"/>
  <c r="AI79" i="99"/>
  <c r="AN79" i="99"/>
  <c r="AH78" i="85"/>
  <c r="AQ78" i="85" s="1"/>
  <c r="AH78" i="50"/>
  <c r="AQ78" i="50" s="1"/>
  <c r="AH81" i="82"/>
  <c r="AQ81" i="82" s="1"/>
  <c r="AR76" i="94"/>
  <c r="AH86" i="16"/>
  <c r="AQ86" i="16" s="1"/>
  <c r="Y80" i="98"/>
  <c r="X80" i="98"/>
  <c r="AI78" i="48"/>
  <c r="AN78" i="48"/>
  <c r="Z78" i="85"/>
  <c r="AI83" i="41"/>
  <c r="AN83" i="41"/>
  <c r="AI81" i="87"/>
  <c r="AN81" i="87"/>
  <c r="Z78" i="50"/>
  <c r="AR83" i="49"/>
  <c r="AR82" i="55"/>
  <c r="Z81" i="82"/>
  <c r="AH84" i="49"/>
  <c r="AQ84" i="49" s="1"/>
  <c r="Z86" i="16"/>
  <c r="AI79" i="98"/>
  <c r="AN79" i="98"/>
  <c r="AH77" i="94"/>
  <c r="AQ77" i="94" s="1"/>
  <c r="Y89" i="95"/>
  <c r="X89" i="95"/>
  <c r="Z89" i="95" s="1"/>
  <c r="W80" i="35"/>
  <c r="AF79" i="35"/>
  <c r="AO79" i="35" s="1"/>
  <c r="AG79" i="35"/>
  <c r="AP79" i="35" s="1"/>
  <c r="AE79" i="35"/>
  <c r="AH83" i="55"/>
  <c r="AQ83" i="55" s="1"/>
  <c r="Y84" i="41"/>
  <c r="X84" i="41"/>
  <c r="Z84" i="49"/>
  <c r="Z77" i="94"/>
  <c r="X80" i="99"/>
  <c r="Y80" i="99"/>
  <c r="Z80" i="99" s="1"/>
  <c r="AI88" i="95"/>
  <c r="AN88" i="95"/>
  <c r="Y84" i="91"/>
  <c r="X84" i="91"/>
  <c r="Z84" i="91" s="1"/>
  <c r="AE81" i="90"/>
  <c r="AF81" i="90"/>
  <c r="AO81" i="90" s="1"/>
  <c r="W82" i="90"/>
  <c r="AG81" i="90"/>
  <c r="AP81" i="90" s="1"/>
  <c r="AR83" i="103"/>
  <c r="AH77" i="102"/>
  <c r="AQ77" i="102" s="1"/>
  <c r="AH84" i="103"/>
  <c r="AQ84" i="103" s="1"/>
  <c r="AR77" i="85"/>
  <c r="AH84" i="10"/>
  <c r="AQ84" i="10" s="1"/>
  <c r="AR82" i="83"/>
  <c r="AR83" i="10"/>
  <c r="Y79" i="48"/>
  <c r="X79" i="48"/>
  <c r="Z79" i="48" s="1"/>
  <c r="AR85" i="16"/>
  <c r="Z83" i="55"/>
  <c r="AI83" i="91"/>
  <c r="AN83" i="91"/>
  <c r="AR80" i="82"/>
  <c r="AI82" i="11"/>
  <c r="AN82" i="11"/>
  <c r="Z77" i="102"/>
  <c r="Z84" i="103"/>
  <c r="Z84" i="10"/>
  <c r="AG80" i="42"/>
  <c r="AP80" i="42" s="1"/>
  <c r="AE80" i="42"/>
  <c r="AF80" i="42"/>
  <c r="AO80" i="42" s="1"/>
  <c r="W81" i="42"/>
  <c r="AH83" i="83"/>
  <c r="AQ83" i="83" s="1"/>
  <c r="AG84" i="10" l="1"/>
  <c r="AP84" i="10" s="1"/>
  <c r="AE84" i="10"/>
  <c r="AF84" i="10"/>
  <c r="AO84" i="10" s="1"/>
  <c r="W85" i="10"/>
  <c r="AH79" i="48"/>
  <c r="AQ79" i="48" s="1"/>
  <c r="AH84" i="91"/>
  <c r="AQ84" i="91" s="1"/>
  <c r="AH80" i="99"/>
  <c r="AQ80" i="99" s="1"/>
  <c r="AI79" i="35"/>
  <c r="AN79" i="35"/>
  <c r="AF78" i="85"/>
  <c r="AO78" i="85" s="1"/>
  <c r="W79" i="85"/>
  <c r="AG78" i="85"/>
  <c r="AP78" i="85" s="1"/>
  <c r="AE78" i="85"/>
  <c r="AH82" i="87"/>
  <c r="AQ82" i="87" s="1"/>
  <c r="AI79" i="43"/>
  <c r="AN79" i="43"/>
  <c r="W85" i="91"/>
  <c r="AG84" i="91"/>
  <c r="AP84" i="91" s="1"/>
  <c r="AF84" i="91"/>
  <c r="AO84" i="91" s="1"/>
  <c r="AE84" i="91"/>
  <c r="AF77" i="94"/>
  <c r="AO77" i="94" s="1"/>
  <c r="AE77" i="94"/>
  <c r="AG77" i="94"/>
  <c r="AP77" i="94" s="1"/>
  <c r="W78" i="94"/>
  <c r="AR79" i="98"/>
  <c r="W79" i="50"/>
  <c r="AE78" i="50"/>
  <c r="AF78" i="50"/>
  <c r="AO78" i="50" s="1"/>
  <c r="AG78" i="50"/>
  <c r="AP78" i="50" s="1"/>
  <c r="AG82" i="87"/>
  <c r="AP82" i="87" s="1"/>
  <c r="W83" i="87"/>
  <c r="AF82" i="87"/>
  <c r="AO82" i="87" s="1"/>
  <c r="AE82" i="87"/>
  <c r="AF80" i="99"/>
  <c r="AO80" i="99" s="1"/>
  <c r="AE80" i="99"/>
  <c r="AN80" i="99" s="1"/>
  <c r="AG80" i="99"/>
  <c r="W81" i="99"/>
  <c r="AG84" i="49"/>
  <c r="AP84" i="49" s="1"/>
  <c r="W85" i="49"/>
  <c r="AF84" i="49"/>
  <c r="AO84" i="49" s="1"/>
  <c r="AE84" i="49"/>
  <c r="AE86" i="16"/>
  <c r="W87" i="16"/>
  <c r="AG86" i="16"/>
  <c r="AP86" i="16" s="1"/>
  <c r="AF86" i="16"/>
  <c r="AO86" i="16" s="1"/>
  <c r="AG81" i="82"/>
  <c r="AP81" i="82" s="1"/>
  <c r="W82" i="82"/>
  <c r="AF81" i="82"/>
  <c r="AO81" i="82" s="1"/>
  <c r="AE81" i="82"/>
  <c r="AR78" i="48"/>
  <c r="Y84" i="18"/>
  <c r="X84" i="18"/>
  <c r="AI83" i="83"/>
  <c r="AN83" i="83"/>
  <c r="AI81" i="90"/>
  <c r="AN81" i="90"/>
  <c r="AX89" i="95"/>
  <c r="S89" i="95" s="1"/>
  <c r="AC89" i="95" s="1"/>
  <c r="AF89" i="95"/>
  <c r="AO89" i="95" s="1"/>
  <c r="AO91" i="95" s="1"/>
  <c r="AE89" i="95"/>
  <c r="AG89" i="95"/>
  <c r="AP89" i="95" s="1"/>
  <c r="AP91" i="95" s="1"/>
  <c r="AG84" i="103"/>
  <c r="AP84" i="103" s="1"/>
  <c r="AF84" i="103"/>
  <c r="AO84" i="103" s="1"/>
  <c r="AE84" i="103"/>
  <c r="W85" i="103"/>
  <c r="Y81" i="42"/>
  <c r="Z81" i="42"/>
  <c r="X81" i="42"/>
  <c r="AF83" i="55"/>
  <c r="AO83" i="55" s="1"/>
  <c r="AG83" i="55"/>
  <c r="AP83" i="55" s="1"/>
  <c r="W84" i="55"/>
  <c r="AE83" i="55"/>
  <c r="Y82" i="90"/>
  <c r="X82" i="90"/>
  <c r="AH84" i="41"/>
  <c r="AQ84" i="41" s="1"/>
  <c r="Y80" i="35"/>
  <c r="X80" i="35"/>
  <c r="AR81" i="87"/>
  <c r="AH80" i="98"/>
  <c r="AQ80" i="98" s="1"/>
  <c r="AI83" i="18"/>
  <c r="AN83" i="18"/>
  <c r="X84" i="83"/>
  <c r="Y84" i="83"/>
  <c r="Z84" i="83" s="1"/>
  <c r="W80" i="48"/>
  <c r="AE79" i="48"/>
  <c r="AN79" i="48" s="1"/>
  <c r="AF79" i="48"/>
  <c r="AO79" i="48" s="1"/>
  <c r="AG79" i="48"/>
  <c r="AF77" i="102"/>
  <c r="AO77" i="102" s="1"/>
  <c r="AE77" i="102"/>
  <c r="W78" i="102"/>
  <c r="AG77" i="102"/>
  <c r="AP77" i="102" s="1"/>
  <c r="AR83" i="91"/>
  <c r="AI80" i="42"/>
  <c r="AN80" i="42"/>
  <c r="AR82" i="11"/>
  <c r="AR88" i="95"/>
  <c r="Z84" i="41"/>
  <c r="AH89" i="95"/>
  <c r="AQ89" i="95" s="1"/>
  <c r="AQ91" i="95" s="1"/>
  <c r="AZ3" i="95"/>
  <c r="AX12" i="95" s="1"/>
  <c r="S12" i="95" s="1"/>
  <c r="AC12" i="95" s="1"/>
  <c r="AB13" i="95" s="1"/>
  <c r="AX16" i="95"/>
  <c r="S16" i="95" s="1"/>
  <c r="AC16" i="95" s="1"/>
  <c r="AB17" i="95" s="1"/>
  <c r="AX18" i="95"/>
  <c r="S18" i="95" s="1"/>
  <c r="AC18" i="95" s="1"/>
  <c r="AB19" i="95" s="1"/>
  <c r="AX20" i="95"/>
  <c r="S20" i="95" s="1"/>
  <c r="AC20" i="95" s="1"/>
  <c r="AB21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8" i="95"/>
  <c r="S88" i="95" s="1"/>
  <c r="AC88" i="95" s="1"/>
  <c r="AB89" i="95" s="1"/>
  <c r="AX87" i="95"/>
  <c r="S87" i="95" s="1"/>
  <c r="AC87" i="95" s="1"/>
  <c r="AB88" i="95" s="1"/>
  <c r="AX85" i="95"/>
  <c r="S85" i="95" s="1"/>
  <c r="AC85" i="95" s="1"/>
  <c r="AB86" i="95" s="1"/>
  <c r="Z80" i="98"/>
  <c r="AR79" i="99"/>
  <c r="Y80" i="43"/>
  <c r="X80" i="43"/>
  <c r="AH83" i="11"/>
  <c r="AQ83" i="11" s="1"/>
  <c r="AR83" i="41"/>
  <c r="Z83" i="11"/>
  <c r="AX9" i="95" l="1"/>
  <c r="S9" i="95" s="1"/>
  <c r="AC9" i="95" s="1"/>
  <c r="AB10" i="95" s="1"/>
  <c r="AX19" i="95"/>
  <c r="S19" i="95" s="1"/>
  <c r="AC19" i="95" s="1"/>
  <c r="AB20" i="95" s="1"/>
  <c r="AX6" i="95"/>
  <c r="S6" i="95" s="1"/>
  <c r="AC6" i="95" s="1"/>
  <c r="AB7" i="95" s="1"/>
  <c r="AX5" i="95"/>
  <c r="S5" i="95" s="1"/>
  <c r="AC5" i="95" s="1"/>
  <c r="AB6" i="95" s="1"/>
  <c r="AX31" i="95"/>
  <c r="S31" i="95" s="1"/>
  <c r="AC31" i="95" s="1"/>
  <c r="AB32" i="95" s="1"/>
  <c r="AX24" i="95"/>
  <c r="S24" i="95" s="1"/>
  <c r="AC24" i="95" s="1"/>
  <c r="AB25" i="95" s="1"/>
  <c r="AX13" i="95"/>
  <c r="S13" i="95" s="1"/>
  <c r="AC13" i="95" s="1"/>
  <c r="AB14" i="95" s="1"/>
  <c r="AX30" i="95"/>
  <c r="S30" i="95" s="1"/>
  <c r="AC30" i="95" s="1"/>
  <c r="AB31" i="95" s="1"/>
  <c r="AX22" i="95"/>
  <c r="S22" i="95" s="1"/>
  <c r="AC22" i="95" s="1"/>
  <c r="AB23" i="95" s="1"/>
  <c r="AX11" i="95"/>
  <c r="S11" i="95" s="1"/>
  <c r="AC11" i="95" s="1"/>
  <c r="AB12" i="95" s="1"/>
  <c r="AJ68" i="95"/>
  <c r="AK68" i="95"/>
  <c r="AT68" i="95" s="1"/>
  <c r="AJ56" i="95"/>
  <c r="AK56" i="95"/>
  <c r="AT56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K7" i="95"/>
  <c r="AT7" i="95" s="1"/>
  <c r="AE84" i="41"/>
  <c r="AF84" i="41"/>
  <c r="AO84" i="41" s="1"/>
  <c r="AG84" i="41"/>
  <c r="AP84" i="41" s="1"/>
  <c r="W85" i="41"/>
  <c r="AR80" i="42"/>
  <c r="AI77" i="102"/>
  <c r="AN77" i="102"/>
  <c r="Y80" i="48"/>
  <c r="Z80" i="48"/>
  <c r="X80" i="48"/>
  <c r="W82" i="42"/>
  <c r="AF81" i="42"/>
  <c r="AO81" i="42" s="1"/>
  <c r="AE81" i="42"/>
  <c r="AG81" i="42"/>
  <c r="AP81" i="42" s="1"/>
  <c r="AR81" i="90"/>
  <c r="Y81" i="99"/>
  <c r="X81" i="99"/>
  <c r="AI78" i="50"/>
  <c r="AN78" i="50"/>
  <c r="Y79" i="85"/>
  <c r="Z79" i="85"/>
  <c r="X79" i="85"/>
  <c r="AK80" i="95"/>
  <c r="AT80" i="95" s="1"/>
  <c r="AJ80" i="95"/>
  <c r="AJ50" i="95"/>
  <c r="AK50" i="95"/>
  <c r="AT50" i="95" s="1"/>
  <c r="AE83" i="11"/>
  <c r="AF83" i="11"/>
  <c r="AO83" i="11" s="1"/>
  <c r="W84" i="11"/>
  <c r="AG83" i="11"/>
  <c r="AP83" i="11" s="1"/>
  <c r="AJ87" i="95"/>
  <c r="AK87" i="95"/>
  <c r="AT87" i="95" s="1"/>
  <c r="AK67" i="95"/>
  <c r="AT67" i="95" s="1"/>
  <c r="AJ67" i="95"/>
  <c r="AK55" i="95"/>
  <c r="AT55" i="95" s="1"/>
  <c r="AJ55" i="95"/>
  <c r="AK43" i="95"/>
  <c r="AT43" i="95" s="1"/>
  <c r="AJ43" i="95"/>
  <c r="AK31" i="95"/>
  <c r="AT31" i="95" s="1"/>
  <c r="AJ31" i="95"/>
  <c r="AK19" i="95"/>
  <c r="AT19" i="95" s="1"/>
  <c r="AJ19" i="95"/>
  <c r="AJ12" i="95"/>
  <c r="AK12" i="95"/>
  <c r="AT12" i="95" s="1"/>
  <c r="AJ6" i="95"/>
  <c r="AK6" i="95"/>
  <c r="AT6" i="95" s="1"/>
  <c r="AE84" i="83"/>
  <c r="AG84" i="83"/>
  <c r="AP84" i="83" s="1"/>
  <c r="AF84" i="83"/>
  <c r="AO84" i="83" s="1"/>
  <c r="W85" i="83"/>
  <c r="AH80" i="35"/>
  <c r="AQ80" i="35" s="1"/>
  <c r="AI83" i="55"/>
  <c r="AN83" i="55"/>
  <c r="AI84" i="49"/>
  <c r="AN84" i="49"/>
  <c r="AI80" i="99"/>
  <c r="AP80" i="99"/>
  <c r="Y83" i="87"/>
  <c r="X83" i="87"/>
  <c r="Y79" i="50"/>
  <c r="X79" i="50"/>
  <c r="AI77" i="94"/>
  <c r="AN77" i="94"/>
  <c r="Y85" i="91"/>
  <c r="X85" i="91"/>
  <c r="AJ85" i="95"/>
  <c r="AK85" i="95"/>
  <c r="AT85" i="95" s="1"/>
  <c r="AJ62" i="95"/>
  <c r="AK62" i="95"/>
  <c r="AT62" i="95" s="1"/>
  <c r="AJ44" i="95"/>
  <c r="AK44" i="95"/>
  <c r="AT44" i="95" s="1"/>
  <c r="AJ79" i="95"/>
  <c r="AK79" i="95"/>
  <c r="AT79" i="95" s="1"/>
  <c r="AK73" i="95"/>
  <c r="AT73" i="95" s="1"/>
  <c r="AJ73" i="95"/>
  <c r="AK61" i="95"/>
  <c r="AT61" i="95" s="1"/>
  <c r="AJ61" i="95"/>
  <c r="AK49" i="95"/>
  <c r="AT49" i="95" s="1"/>
  <c r="AJ49" i="95"/>
  <c r="AK37" i="95"/>
  <c r="AT37" i="95" s="1"/>
  <c r="AJ37" i="95"/>
  <c r="AK25" i="95"/>
  <c r="AT25" i="95" s="1"/>
  <c r="AJ25" i="95"/>
  <c r="W81" i="98"/>
  <c r="AE80" i="98"/>
  <c r="AF80" i="98"/>
  <c r="AO80" i="98" s="1"/>
  <c r="AG80" i="98"/>
  <c r="AP80" i="98" s="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0" i="95"/>
  <c r="S10" i="95" s="1"/>
  <c r="AC10" i="95" s="1"/>
  <c r="AB11" i="95" s="1"/>
  <c r="AX4" i="95"/>
  <c r="S4" i="95" s="1"/>
  <c r="AC4" i="95" s="1"/>
  <c r="AB5" i="95" s="1"/>
  <c r="Z80" i="35"/>
  <c r="Y84" i="55"/>
  <c r="X84" i="55"/>
  <c r="AI89" i="95"/>
  <c r="AN89" i="95"/>
  <c r="AN91" i="95" s="1"/>
  <c r="AR83" i="83"/>
  <c r="Y85" i="10"/>
  <c r="X85" i="10"/>
  <c r="Z85" i="10" s="1"/>
  <c r="AK86" i="95"/>
  <c r="AT86" i="95" s="1"/>
  <c r="AJ86" i="95"/>
  <c r="AK77" i="95"/>
  <c r="AT77" i="95" s="1"/>
  <c r="AJ77" i="95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J41" i="95"/>
  <c r="AK41" i="95"/>
  <c r="AT41" i="95" s="1"/>
  <c r="AK35" i="95"/>
  <c r="AT35" i="95" s="1"/>
  <c r="AJ35" i="95"/>
  <c r="AJ29" i="95"/>
  <c r="AK29" i="95"/>
  <c r="AT29" i="95" s="1"/>
  <c r="AK23" i="95"/>
  <c r="AT23" i="95" s="1"/>
  <c r="AJ17" i="95"/>
  <c r="AK17" i="95"/>
  <c r="AT17" i="95" s="1"/>
  <c r="AJ10" i="95"/>
  <c r="AK10" i="95"/>
  <c r="AT10" i="95" s="1"/>
  <c r="AK13" i="95"/>
  <c r="AT13" i="95" s="1"/>
  <c r="AJ13" i="95"/>
  <c r="AI79" i="48"/>
  <c r="AP79" i="48"/>
  <c r="AH84" i="83"/>
  <c r="AQ84" i="83" s="1"/>
  <c r="AH82" i="90"/>
  <c r="AQ82" i="90" s="1"/>
  <c r="Y85" i="103"/>
  <c r="X85" i="103"/>
  <c r="AH84" i="18"/>
  <c r="AQ84" i="18" s="1"/>
  <c r="AI81" i="82"/>
  <c r="AN81" i="82"/>
  <c r="Y85" i="49"/>
  <c r="X85" i="49"/>
  <c r="Z85" i="49" s="1"/>
  <c r="AR79" i="43"/>
  <c r="AR79" i="35"/>
  <c r="AK74" i="95"/>
  <c r="AT74" i="95" s="1"/>
  <c r="AJ74" i="95"/>
  <c r="AH80" i="43"/>
  <c r="AQ80" i="43" s="1"/>
  <c r="AJ83" i="95"/>
  <c r="AK83" i="95"/>
  <c r="AT83" i="95" s="1"/>
  <c r="AJ71" i="95"/>
  <c r="AK71" i="95"/>
  <c r="AT71" i="95" s="1"/>
  <c r="Z80" i="43"/>
  <c r="AK88" i="95"/>
  <c r="AT88" i="95" s="1"/>
  <c r="AJ88" i="95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K34" i="95"/>
  <c r="AT34" i="95" s="1"/>
  <c r="AJ34" i="95"/>
  <c r="AK28" i="95"/>
  <c r="AT28" i="95" s="1"/>
  <c r="AJ28" i="95"/>
  <c r="AX21" i="95"/>
  <c r="S21" i="95" s="1"/>
  <c r="AC21" i="95" s="1"/>
  <c r="AB22" i="95" s="1"/>
  <c r="AX15" i="95"/>
  <c r="S15" i="95" s="1"/>
  <c r="AC15" i="95" s="1"/>
  <c r="AB16" i="95" s="1"/>
  <c r="AX8" i="95"/>
  <c r="S8" i="95" s="1"/>
  <c r="AC8" i="95" s="1"/>
  <c r="AB9" i="95" s="1"/>
  <c r="AX3" i="95"/>
  <c r="S3" i="95" s="1"/>
  <c r="AC3" i="95" s="1"/>
  <c r="Z82" i="90"/>
  <c r="AI84" i="103"/>
  <c r="AN84" i="103"/>
  <c r="Z84" i="18"/>
  <c r="Y87" i="16"/>
  <c r="Z87" i="16"/>
  <c r="X87" i="16"/>
  <c r="AI84" i="91"/>
  <c r="AN84" i="91"/>
  <c r="AI78" i="85"/>
  <c r="AN78" i="85"/>
  <c r="AI84" i="10"/>
  <c r="AN84" i="10"/>
  <c r="AJ89" i="95"/>
  <c r="AS89" i="95" s="1"/>
  <c r="AK89" i="95"/>
  <c r="AT89" i="95" s="1"/>
  <c r="AJ81" i="95"/>
  <c r="AK81" i="95"/>
  <c r="AT81" i="95" s="1"/>
  <c r="AJ75" i="95"/>
  <c r="AK75" i="95"/>
  <c r="AT75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X14" i="95"/>
  <c r="S14" i="95" s="1"/>
  <c r="AC14" i="95" s="1"/>
  <c r="AB15" i="95" s="1"/>
  <c r="AX7" i="95"/>
  <c r="S7" i="95" s="1"/>
  <c r="AC7" i="95" s="1"/>
  <c r="AB8" i="95" s="1"/>
  <c r="X78" i="102"/>
  <c r="Y78" i="102"/>
  <c r="Z78" i="102"/>
  <c r="AR83" i="18"/>
  <c r="AH81" i="42"/>
  <c r="AQ81" i="42" s="1"/>
  <c r="Y82" i="82"/>
  <c r="X82" i="82"/>
  <c r="Z82" i="82" s="1"/>
  <c r="AI86" i="16"/>
  <c r="AN86" i="16"/>
  <c r="AI82" i="87"/>
  <c r="AN82" i="87"/>
  <c r="Y78" i="94"/>
  <c r="X78" i="94"/>
  <c r="AK8" i="95" l="1"/>
  <c r="AT8" i="95" s="1"/>
  <c r="AJ8" i="95"/>
  <c r="AK22" i="95"/>
  <c r="AT22" i="95" s="1"/>
  <c r="AJ22" i="95"/>
  <c r="AS40" i="95"/>
  <c r="AL40" i="95"/>
  <c r="AU40" i="95" s="1"/>
  <c r="AS76" i="95"/>
  <c r="AL76" i="95"/>
  <c r="AU76" i="95" s="1"/>
  <c r="AR81" i="82"/>
  <c r="AH85" i="103"/>
  <c r="AQ85" i="103" s="1"/>
  <c r="AS10" i="95"/>
  <c r="AL10" i="95"/>
  <c r="AU10" i="95" s="1"/>
  <c r="AS29" i="95"/>
  <c r="AL29" i="95"/>
  <c r="AU29" i="95" s="1"/>
  <c r="AE85" i="10"/>
  <c r="AN85" i="10" s="1"/>
  <c r="W86" i="10"/>
  <c r="AG85" i="10"/>
  <c r="AF85" i="10"/>
  <c r="AO85" i="10" s="1"/>
  <c r="AH84" i="55"/>
  <c r="AQ84" i="55" s="1"/>
  <c r="AJ18" i="95"/>
  <c r="AK18" i="95"/>
  <c r="AT18" i="95" s="1"/>
  <c r="AS48" i="95"/>
  <c r="AL48" i="95"/>
  <c r="AU48" i="95" s="1"/>
  <c r="Y81" i="98"/>
  <c r="X81" i="98"/>
  <c r="AS79" i="95"/>
  <c r="AL79" i="95"/>
  <c r="AU79" i="95" s="1"/>
  <c r="AS85" i="95"/>
  <c r="AL85" i="95"/>
  <c r="AU85" i="95" s="1"/>
  <c r="AH79" i="50"/>
  <c r="AQ79" i="50" s="1"/>
  <c r="Y85" i="83"/>
  <c r="X85" i="83"/>
  <c r="AS43" i="95"/>
  <c r="AL43" i="95"/>
  <c r="AU43" i="95" s="1"/>
  <c r="AI83" i="11"/>
  <c r="AN83" i="11"/>
  <c r="AE79" i="85"/>
  <c r="AG79" i="85"/>
  <c r="AP79" i="85" s="1"/>
  <c r="AF79" i="85"/>
  <c r="AO79" i="85" s="1"/>
  <c r="W80" i="85"/>
  <c r="AR77" i="102"/>
  <c r="AS20" i="95"/>
  <c r="AL20" i="95"/>
  <c r="AU20" i="95" s="1"/>
  <c r="AS38" i="95"/>
  <c r="AL38" i="95"/>
  <c r="AU38" i="95" s="1"/>
  <c r="AJ15" i="95"/>
  <c r="AK15" i="95"/>
  <c r="AT15" i="95" s="1"/>
  <c r="AS51" i="95"/>
  <c r="AL51" i="95"/>
  <c r="AU51" i="95" s="1"/>
  <c r="AR84" i="91"/>
  <c r="AR84" i="103"/>
  <c r="AS28" i="95"/>
  <c r="AL28" i="95"/>
  <c r="AU28" i="95" s="1"/>
  <c r="AS46" i="95"/>
  <c r="AL46" i="95"/>
  <c r="AU46" i="95" s="1"/>
  <c r="AS64" i="95"/>
  <c r="AL64" i="95"/>
  <c r="AU64" i="95" s="1"/>
  <c r="AS82" i="95"/>
  <c r="AL82" i="95"/>
  <c r="AU82" i="95" s="1"/>
  <c r="AS71" i="95"/>
  <c r="AL71" i="95"/>
  <c r="AU71" i="95" s="1"/>
  <c r="Z85" i="103"/>
  <c r="AS35" i="95"/>
  <c r="AL35" i="95"/>
  <c r="AU35" i="95" s="1"/>
  <c r="AS53" i="95"/>
  <c r="AL53" i="95"/>
  <c r="AU53" i="95" s="1"/>
  <c r="AS77" i="95"/>
  <c r="AL77" i="95"/>
  <c r="AU77" i="95" s="1"/>
  <c r="Z84" i="55"/>
  <c r="AJ24" i="95"/>
  <c r="AK24" i="95"/>
  <c r="AT24" i="95" s="1"/>
  <c r="AS66" i="95"/>
  <c r="AL66" i="95"/>
  <c r="AU66" i="95" s="1"/>
  <c r="AS84" i="95"/>
  <c r="AL84" i="95"/>
  <c r="AU84" i="95" s="1"/>
  <c r="AS25" i="95"/>
  <c r="AL25" i="95"/>
  <c r="AU25" i="95" s="1"/>
  <c r="AS61" i="95"/>
  <c r="AL61" i="95"/>
  <c r="AU61" i="95" s="1"/>
  <c r="AH85" i="91"/>
  <c r="AQ85" i="91" s="1"/>
  <c r="Z79" i="50"/>
  <c r="AR80" i="99"/>
  <c r="AS12" i="95"/>
  <c r="AL12" i="95"/>
  <c r="AU12" i="95" s="1"/>
  <c r="AS87" i="95"/>
  <c r="AL87" i="95"/>
  <c r="AU87" i="95" s="1"/>
  <c r="Y82" i="42"/>
  <c r="X82" i="42"/>
  <c r="Z82" i="42" s="1"/>
  <c r="AI84" i="41"/>
  <c r="AN84" i="41"/>
  <c r="AG82" i="82"/>
  <c r="AP82" i="82" s="1"/>
  <c r="AE82" i="82"/>
  <c r="W83" i="82"/>
  <c r="AF82" i="82"/>
  <c r="AO82" i="82" s="1"/>
  <c r="AH87" i="16"/>
  <c r="AQ87" i="16" s="1"/>
  <c r="AF82" i="90"/>
  <c r="AO82" i="90" s="1"/>
  <c r="W83" i="90"/>
  <c r="AE82" i="90"/>
  <c r="AG82" i="90"/>
  <c r="AP82" i="90" s="1"/>
  <c r="AS74" i="95"/>
  <c r="AL74" i="95"/>
  <c r="AU74" i="95" s="1"/>
  <c r="AH85" i="49"/>
  <c r="AQ85" i="49" s="1"/>
  <c r="AR79" i="48"/>
  <c r="AS17" i="95"/>
  <c r="AL17" i="95"/>
  <c r="AU17" i="95" s="1"/>
  <c r="AJ30" i="95"/>
  <c r="AK30" i="95"/>
  <c r="AT30" i="95" s="1"/>
  <c r="AS44" i="95"/>
  <c r="AL44" i="95"/>
  <c r="AU44" i="95" s="1"/>
  <c r="Z85" i="91"/>
  <c r="AS19" i="95"/>
  <c r="AL19" i="95"/>
  <c r="AU19" i="95" s="1"/>
  <c r="AS55" i="95"/>
  <c r="AL55" i="95"/>
  <c r="AU55" i="95" s="1"/>
  <c r="AS50" i="95"/>
  <c r="AL50" i="95"/>
  <c r="AU50" i="95" s="1"/>
  <c r="AH80" i="48"/>
  <c r="AQ80" i="48" s="1"/>
  <c r="AS26" i="95"/>
  <c r="AL26" i="95"/>
  <c r="AU26" i="95" s="1"/>
  <c r="AL33" i="95"/>
  <c r="AU33" i="95" s="1"/>
  <c r="AS33" i="95"/>
  <c r="AJ3" i="95"/>
  <c r="AB4" i="95"/>
  <c r="AS34" i="95"/>
  <c r="AL34" i="95"/>
  <c r="AU34" i="95" s="1"/>
  <c r="AS88" i="95"/>
  <c r="AL88" i="95"/>
  <c r="AU88" i="95" s="1"/>
  <c r="AS83" i="95"/>
  <c r="AL83" i="95"/>
  <c r="AU83" i="95" s="1"/>
  <c r="AF85" i="49"/>
  <c r="AO85" i="49" s="1"/>
  <c r="AG85" i="49"/>
  <c r="AP85" i="49" s="1"/>
  <c r="AE85" i="49"/>
  <c r="W86" i="49"/>
  <c r="AS13" i="95"/>
  <c r="AL13" i="95"/>
  <c r="AU13" i="95" s="1"/>
  <c r="AS59" i="95"/>
  <c r="AL59" i="95"/>
  <c r="AU59" i="95" s="1"/>
  <c r="AS86" i="95"/>
  <c r="AL86" i="95"/>
  <c r="AU86" i="95" s="1"/>
  <c r="AE80" i="35"/>
  <c r="W81" i="35"/>
  <c r="AF80" i="35"/>
  <c r="AO80" i="35" s="1"/>
  <c r="AG80" i="35"/>
  <c r="AP80" i="35" s="1"/>
  <c r="AJ36" i="95"/>
  <c r="AK36" i="95"/>
  <c r="AT36" i="95" s="1"/>
  <c r="AS54" i="95"/>
  <c r="AL54" i="95"/>
  <c r="AU54" i="95" s="1"/>
  <c r="AS72" i="95"/>
  <c r="AL72" i="95"/>
  <c r="AU72" i="95" s="1"/>
  <c r="AS37" i="95"/>
  <c r="AL37" i="95"/>
  <c r="AU37" i="95" s="1"/>
  <c r="AS73" i="95"/>
  <c r="AL73" i="95"/>
  <c r="AU73" i="95" s="1"/>
  <c r="AH83" i="87"/>
  <c r="AQ83" i="87" s="1"/>
  <c r="AR84" i="49"/>
  <c r="AI84" i="83"/>
  <c r="AN84" i="83"/>
  <c r="AS80" i="95"/>
  <c r="AL80" i="95"/>
  <c r="AU80" i="95" s="1"/>
  <c r="AR78" i="50"/>
  <c r="W81" i="48"/>
  <c r="AE80" i="48"/>
  <c r="AG80" i="48"/>
  <c r="AP80" i="48" s="1"/>
  <c r="AF80" i="48"/>
  <c r="AO80" i="48" s="1"/>
  <c r="AJ7" i="95"/>
  <c r="AS56" i="95"/>
  <c r="AL56" i="95"/>
  <c r="AU56" i="95" s="1"/>
  <c r="AJ21" i="95"/>
  <c r="AG78" i="102"/>
  <c r="AP78" i="102" s="1"/>
  <c r="AF78" i="102"/>
  <c r="AO78" i="102" s="1"/>
  <c r="W79" i="102"/>
  <c r="AE78" i="102"/>
  <c r="AS57" i="95"/>
  <c r="AL57" i="95"/>
  <c r="AU57" i="95" s="1"/>
  <c r="AR84" i="10"/>
  <c r="AG87" i="16"/>
  <c r="AP87" i="16" s="1"/>
  <c r="AE87" i="16"/>
  <c r="AF87" i="16"/>
  <c r="AO87" i="16" s="1"/>
  <c r="W88" i="16"/>
  <c r="AH78" i="94"/>
  <c r="AQ78" i="94" s="1"/>
  <c r="AR86" i="16"/>
  <c r="AS45" i="95"/>
  <c r="AL45" i="95"/>
  <c r="AU45" i="95" s="1"/>
  <c r="AJ9" i="95"/>
  <c r="AK9" i="95"/>
  <c r="AT9" i="95" s="1"/>
  <c r="AS52" i="95"/>
  <c r="AL52" i="95"/>
  <c r="AU52" i="95" s="1"/>
  <c r="AS70" i="95"/>
  <c r="AL70" i="95"/>
  <c r="AU70" i="95" s="1"/>
  <c r="AJ23" i="95"/>
  <c r="AS41" i="95"/>
  <c r="AL41" i="95"/>
  <c r="AU41" i="95" s="1"/>
  <c r="AJ5" i="95"/>
  <c r="AK5" i="95"/>
  <c r="AT5" i="95" s="1"/>
  <c r="AS78" i="95"/>
  <c r="AL78" i="95"/>
  <c r="AU78" i="95" s="1"/>
  <c r="AS62" i="95"/>
  <c r="AL62" i="95"/>
  <c r="AU62" i="95" s="1"/>
  <c r="Z83" i="87"/>
  <c r="AS31" i="95"/>
  <c r="AL31" i="95"/>
  <c r="AU31" i="95" s="1"/>
  <c r="AS67" i="95"/>
  <c r="AL67" i="95"/>
  <c r="AU67" i="95" s="1"/>
  <c r="Y84" i="11"/>
  <c r="X84" i="11"/>
  <c r="AH81" i="99"/>
  <c r="AQ81" i="99" s="1"/>
  <c r="Y85" i="41"/>
  <c r="X85" i="41"/>
  <c r="AJ14" i="95"/>
  <c r="AS32" i="95"/>
  <c r="AL32" i="95"/>
  <c r="AU32" i="95" s="1"/>
  <c r="AL69" i="95"/>
  <c r="AU69" i="95" s="1"/>
  <c r="AS69" i="95"/>
  <c r="AR82" i="87"/>
  <c r="AS39" i="95"/>
  <c r="AL39" i="95"/>
  <c r="AU39" i="95" s="1"/>
  <c r="AS75" i="95"/>
  <c r="AL75" i="95"/>
  <c r="AU75" i="95" s="1"/>
  <c r="AS63" i="95"/>
  <c r="AL63" i="95"/>
  <c r="AU63" i="95" s="1"/>
  <c r="Z78" i="94"/>
  <c r="AH82" i="82"/>
  <c r="AQ82" i="82" s="1"/>
  <c r="AH78" i="102"/>
  <c r="AQ78" i="102" s="1"/>
  <c r="AS27" i="95"/>
  <c r="AL27" i="95"/>
  <c r="AU27" i="95" s="1"/>
  <c r="AS81" i="95"/>
  <c r="AL81" i="95"/>
  <c r="AU81" i="95" s="1"/>
  <c r="AR78" i="85"/>
  <c r="W85" i="18"/>
  <c r="AF84" i="18"/>
  <c r="AO84" i="18" s="1"/>
  <c r="AG84" i="18"/>
  <c r="AP84" i="18" s="1"/>
  <c r="AE84" i="18"/>
  <c r="AK16" i="95"/>
  <c r="AT16" i="95" s="1"/>
  <c r="AJ16" i="95"/>
  <c r="AS58" i="95"/>
  <c r="AL58" i="95"/>
  <c r="AU58" i="95" s="1"/>
  <c r="AF80" i="43"/>
  <c r="AO80" i="43" s="1"/>
  <c r="AE80" i="43"/>
  <c r="W81" i="43"/>
  <c r="AG80" i="43"/>
  <c r="AP80" i="43" s="1"/>
  <c r="AS47" i="95"/>
  <c r="AL47" i="95"/>
  <c r="AU47" i="95" s="1"/>
  <c r="AS65" i="95"/>
  <c r="AL65" i="95"/>
  <c r="AU65" i="95" s="1"/>
  <c r="AH85" i="10"/>
  <c r="AQ85" i="10" s="1"/>
  <c r="AR89" i="95"/>
  <c r="AR91" i="95" s="1"/>
  <c r="AL89" i="95"/>
  <c r="AU89" i="95" s="1"/>
  <c r="AJ11" i="95"/>
  <c r="AK11" i="95"/>
  <c r="AT11" i="95" s="1"/>
  <c r="AS42" i="95"/>
  <c r="AL42" i="95"/>
  <c r="AU42" i="95" s="1"/>
  <c r="AS60" i="95"/>
  <c r="AL60" i="95"/>
  <c r="AU60" i="95" s="1"/>
  <c r="AI80" i="98"/>
  <c r="AN80" i="98"/>
  <c r="AS49" i="95"/>
  <c r="AL49" i="95"/>
  <c r="AU49" i="95" s="1"/>
  <c r="AR77" i="94"/>
  <c r="AR83" i="55"/>
  <c r="AS6" i="95"/>
  <c r="AL6" i="95"/>
  <c r="AU6" i="95" s="1"/>
  <c r="AH79" i="85"/>
  <c r="AQ79" i="85" s="1"/>
  <c r="Z81" i="99"/>
  <c r="AI81" i="42"/>
  <c r="AN81" i="42"/>
  <c r="AS68" i="95"/>
  <c r="AL68" i="95"/>
  <c r="AU68" i="95" s="1"/>
  <c r="AL16" i="95" l="1"/>
  <c r="AU16" i="95" s="1"/>
  <c r="AS16" i="95"/>
  <c r="AS14" i="95"/>
  <c r="AL14" i="95"/>
  <c r="AU14" i="95" s="1"/>
  <c r="AS23" i="95"/>
  <c r="AL23" i="95"/>
  <c r="AU23" i="95" s="1"/>
  <c r="AS9" i="95"/>
  <c r="AL9" i="95"/>
  <c r="AU9" i="95" s="1"/>
  <c r="AS21" i="95"/>
  <c r="AL21" i="95"/>
  <c r="AU21" i="95" s="1"/>
  <c r="AI80" i="35"/>
  <c r="AN80" i="35"/>
  <c r="AJ4" i="95"/>
  <c r="AK4" i="95"/>
  <c r="AT4" i="95" s="1"/>
  <c r="AT91" i="95" s="1"/>
  <c r="Y83" i="90"/>
  <c r="X83" i="90"/>
  <c r="AR84" i="41"/>
  <c r="Z85" i="41"/>
  <c r="AH85" i="41"/>
  <c r="AQ85" i="41" s="1"/>
  <c r="AI87" i="16"/>
  <c r="AN87" i="16"/>
  <c r="AI80" i="48"/>
  <c r="AN80" i="48"/>
  <c r="AS36" i="95"/>
  <c r="AL36" i="95"/>
  <c r="AU36" i="95" s="1"/>
  <c r="AL3" i="95"/>
  <c r="AU3" i="95" s="1"/>
  <c r="AS3" i="95"/>
  <c r="AH82" i="42"/>
  <c r="AQ82" i="42" s="1"/>
  <c r="AS24" i="95"/>
  <c r="AL24" i="95"/>
  <c r="AU24" i="95" s="1"/>
  <c r="AH85" i="83"/>
  <c r="AQ85" i="83" s="1"/>
  <c r="AH81" i="98"/>
  <c r="AQ81" i="98" s="1"/>
  <c r="AS18" i="95"/>
  <c r="AL18" i="95"/>
  <c r="AU18" i="95" s="1"/>
  <c r="AI80" i="43"/>
  <c r="AN80" i="43"/>
  <c r="AH84" i="11"/>
  <c r="AQ84" i="11" s="1"/>
  <c r="AI78" i="102"/>
  <c r="AN78" i="102"/>
  <c r="Y81" i="48"/>
  <c r="X81" i="48"/>
  <c r="AR84" i="83"/>
  <c r="Y86" i="49"/>
  <c r="Z86" i="49"/>
  <c r="X86" i="49"/>
  <c r="Y83" i="82"/>
  <c r="X83" i="82"/>
  <c r="W83" i="42"/>
  <c r="AE82" i="42"/>
  <c r="AF82" i="42"/>
  <c r="AO82" i="42" s="1"/>
  <c r="AG82" i="42"/>
  <c r="AP82" i="42" s="1"/>
  <c r="AE84" i="55"/>
  <c r="AG84" i="55"/>
  <c r="AP84" i="55" s="1"/>
  <c r="AF84" i="55"/>
  <c r="AO84" i="55" s="1"/>
  <c r="W85" i="55"/>
  <c r="AI79" i="85"/>
  <c r="AN79" i="85"/>
  <c r="Z85" i="83"/>
  <c r="Z81" i="98"/>
  <c r="AS22" i="95"/>
  <c r="AL22" i="95"/>
  <c r="AU22" i="95" s="1"/>
  <c r="Z84" i="11"/>
  <c r="AG83" i="87"/>
  <c r="AP83" i="87" s="1"/>
  <c r="W84" i="87"/>
  <c r="AE83" i="87"/>
  <c r="AF83" i="87"/>
  <c r="AO83" i="87" s="1"/>
  <c r="AS5" i="95"/>
  <c r="AL5" i="95"/>
  <c r="AU5" i="95" s="1"/>
  <c r="Y79" i="102"/>
  <c r="X79" i="102"/>
  <c r="AS7" i="95"/>
  <c r="AL7" i="95"/>
  <c r="AU7" i="95" s="1"/>
  <c r="AI85" i="49"/>
  <c r="AN85" i="49"/>
  <c r="AS30" i="95"/>
  <c r="AL30" i="95"/>
  <c r="AU30" i="95" s="1"/>
  <c r="AI82" i="82"/>
  <c r="AN82" i="82"/>
  <c r="W86" i="103"/>
  <c r="AF85" i="103"/>
  <c r="AO85" i="103" s="1"/>
  <c r="AE85" i="103"/>
  <c r="AG85" i="103"/>
  <c r="AP85" i="103" s="1"/>
  <c r="AS15" i="95"/>
  <c r="AL15" i="95"/>
  <c r="AU15" i="95" s="1"/>
  <c r="AI85" i="10"/>
  <c r="AP85" i="10"/>
  <c r="Y85" i="18"/>
  <c r="Z85" i="18" s="1"/>
  <c r="X85" i="18"/>
  <c r="AR81" i="42"/>
  <c r="AE81" i="99"/>
  <c r="W82" i="99"/>
  <c r="AF81" i="99"/>
  <c r="AO81" i="99" s="1"/>
  <c r="AG81" i="99"/>
  <c r="AP81" i="99" s="1"/>
  <c r="AI84" i="18"/>
  <c r="AN84" i="18"/>
  <c r="W80" i="50"/>
  <c r="AG79" i="50"/>
  <c r="AP79" i="50" s="1"/>
  <c r="AE79" i="50"/>
  <c r="AF79" i="50"/>
  <c r="AO79" i="50" s="1"/>
  <c r="AR83" i="11"/>
  <c r="Y86" i="10"/>
  <c r="X86" i="10"/>
  <c r="AS8" i="95"/>
  <c r="AL8" i="95"/>
  <c r="AU8" i="95" s="1"/>
  <c r="Y81" i="43"/>
  <c r="X81" i="43"/>
  <c r="AR80" i="98"/>
  <c r="AS11" i="95"/>
  <c r="AL11" i="95"/>
  <c r="AU11" i="95" s="1"/>
  <c r="W79" i="94"/>
  <c r="AF78" i="94"/>
  <c r="AO78" i="94" s="1"/>
  <c r="AE78" i="94"/>
  <c r="AG78" i="94"/>
  <c r="AP78" i="94" s="1"/>
  <c r="Y88" i="16"/>
  <c r="X88" i="16"/>
  <c r="Y81" i="35"/>
  <c r="X81" i="35"/>
  <c r="Z81" i="35" s="1"/>
  <c r="W86" i="91"/>
  <c r="AG85" i="91"/>
  <c r="AP85" i="91" s="1"/>
  <c r="AF85" i="91"/>
  <c r="AO85" i="91" s="1"/>
  <c r="AE85" i="91"/>
  <c r="AI82" i="90"/>
  <c r="AR82" i="90" s="1"/>
  <c r="AN82" i="90"/>
  <c r="Y80" i="85"/>
  <c r="X80" i="85"/>
  <c r="Z80" i="85" s="1"/>
  <c r="Z88" i="16" l="1"/>
  <c r="AG85" i="18"/>
  <c r="AP85" i="18" s="1"/>
  <c r="AF85" i="18"/>
  <c r="AO85" i="18" s="1"/>
  <c r="W86" i="18"/>
  <c r="AE85" i="18"/>
  <c r="W81" i="85"/>
  <c r="AF80" i="85"/>
  <c r="AO80" i="85" s="1"/>
  <c r="AG80" i="85"/>
  <c r="AP80" i="85" s="1"/>
  <c r="AE80" i="85"/>
  <c r="W89" i="16"/>
  <c r="AG88" i="16"/>
  <c r="AP88" i="16" s="1"/>
  <c r="AF88" i="16"/>
  <c r="AO88" i="16" s="1"/>
  <c r="AE88" i="16"/>
  <c r="AR84" i="18"/>
  <c r="AR85" i="10"/>
  <c r="AI84" i="55"/>
  <c r="AN84" i="55"/>
  <c r="AH83" i="82"/>
  <c r="AQ83" i="82" s="1"/>
  <c r="AR78" i="102"/>
  <c r="AH86" i="10"/>
  <c r="AQ86" i="10" s="1"/>
  <c r="Y86" i="103"/>
  <c r="X86" i="103"/>
  <c r="AR85" i="49"/>
  <c r="W85" i="11"/>
  <c r="AG84" i="11"/>
  <c r="AP84" i="11" s="1"/>
  <c r="AF84" i="11"/>
  <c r="AO84" i="11" s="1"/>
  <c r="AE84" i="11"/>
  <c r="AR79" i="85"/>
  <c r="Z83" i="82"/>
  <c r="AR80" i="43"/>
  <c r="AH83" i="90"/>
  <c r="AQ83" i="90" s="1"/>
  <c r="AR80" i="35"/>
  <c r="AF81" i="35"/>
  <c r="AO81" i="35" s="1"/>
  <c r="AE81" i="35"/>
  <c r="AG81" i="35"/>
  <c r="AP81" i="35" s="1"/>
  <c r="W82" i="35"/>
  <c r="AI85" i="91"/>
  <c r="AN85" i="91"/>
  <c r="AI78" i="94"/>
  <c r="AN78" i="94"/>
  <c r="AH81" i="43"/>
  <c r="AQ81" i="43" s="1"/>
  <c r="Z86" i="10"/>
  <c r="AI79" i="50"/>
  <c r="AN79" i="50"/>
  <c r="AH85" i="18"/>
  <c r="AQ85" i="18" s="1"/>
  <c r="AH81" i="48"/>
  <c r="AQ81" i="48" s="1"/>
  <c r="AR80" i="48"/>
  <c r="Z83" i="90"/>
  <c r="AH80" i="85"/>
  <c r="AQ80" i="85" s="1"/>
  <c r="Z81" i="43"/>
  <c r="AR82" i="82"/>
  <c r="Y85" i="55"/>
  <c r="X85" i="55"/>
  <c r="AH86" i="49"/>
  <c r="AQ86" i="49" s="1"/>
  <c r="Z81" i="48"/>
  <c r="Y82" i="99"/>
  <c r="X82" i="99"/>
  <c r="AH79" i="102"/>
  <c r="AQ79" i="102" s="1"/>
  <c r="AI83" i="87"/>
  <c r="AN83" i="87"/>
  <c r="W82" i="98"/>
  <c r="AE81" i="98"/>
  <c r="AN81" i="98" s="1"/>
  <c r="AG81" i="98"/>
  <c r="AF81" i="98"/>
  <c r="AO81" i="98" s="1"/>
  <c r="AI82" i="42"/>
  <c r="AN82" i="42"/>
  <c r="AG86" i="49"/>
  <c r="AP86" i="49" s="1"/>
  <c r="AE86" i="49"/>
  <c r="AF86" i="49"/>
  <c r="AO86" i="49" s="1"/>
  <c r="W87" i="49"/>
  <c r="AR87" i="16"/>
  <c r="AG85" i="41"/>
  <c r="AP85" i="41" s="1"/>
  <c r="AE85" i="41"/>
  <c r="AF85" i="41"/>
  <c r="AO85" i="41" s="1"/>
  <c r="W86" i="41"/>
  <c r="AH88" i="16"/>
  <c r="AQ88" i="16" s="1"/>
  <c r="Y79" i="94"/>
  <c r="Z79" i="94"/>
  <c r="X79" i="94"/>
  <c r="Y86" i="91"/>
  <c r="X86" i="91"/>
  <c r="Y80" i="50"/>
  <c r="X80" i="50"/>
  <c r="Z80" i="50" s="1"/>
  <c r="AH81" i="35"/>
  <c r="AQ81" i="35" s="1"/>
  <c r="AI81" i="99"/>
  <c r="AN81" i="99"/>
  <c r="AI85" i="103"/>
  <c r="AN85" i="103"/>
  <c r="Z79" i="102"/>
  <c r="Y84" i="87"/>
  <c r="X84" i="87"/>
  <c r="AF85" i="83"/>
  <c r="AO85" i="83" s="1"/>
  <c r="AE85" i="83"/>
  <c r="W86" i="83"/>
  <c r="AG85" i="83"/>
  <c r="AP85" i="83" s="1"/>
  <c r="Y83" i="42"/>
  <c r="X83" i="42"/>
  <c r="AL4" i="95"/>
  <c r="AU4" i="95" s="1"/>
  <c r="AU91" i="95" s="1"/>
  <c r="C11" i="95" s="1"/>
  <c r="F39" i="57" s="1"/>
  <c r="AS4" i="95"/>
  <c r="AS91" i="95" s="1"/>
  <c r="W81" i="50" l="1"/>
  <c r="AE80" i="50"/>
  <c r="AF80" i="50"/>
  <c r="AO80" i="50" s="1"/>
  <c r="AG80" i="50"/>
  <c r="AP80" i="50" s="1"/>
  <c r="AG81" i="43"/>
  <c r="AP81" i="43" s="1"/>
  <c r="W82" i="43"/>
  <c r="AE81" i="43"/>
  <c r="AF81" i="43"/>
  <c r="AO81" i="43" s="1"/>
  <c r="AE83" i="90"/>
  <c r="AN83" i="90" s="1"/>
  <c r="AF83" i="90"/>
  <c r="AO83" i="90" s="1"/>
  <c r="AG83" i="90"/>
  <c r="W84" i="90"/>
  <c r="AI84" i="11"/>
  <c r="AN84" i="11"/>
  <c r="AH86" i="103"/>
  <c r="AQ86" i="103" s="1"/>
  <c r="Y81" i="85"/>
  <c r="Z81" i="85"/>
  <c r="X81" i="85"/>
  <c r="Y86" i="41"/>
  <c r="X86" i="41"/>
  <c r="Y82" i="98"/>
  <c r="X82" i="98"/>
  <c r="Z82" i="98" s="1"/>
  <c r="W82" i="48"/>
  <c r="AF81" i="48"/>
  <c r="AO81" i="48" s="1"/>
  <c r="AE81" i="48"/>
  <c r="AG81" i="48"/>
  <c r="AP81" i="48" s="1"/>
  <c r="AH85" i="55"/>
  <c r="AQ85" i="55" s="1"/>
  <c r="Y82" i="35"/>
  <c r="Z82" i="35" s="1"/>
  <c r="X82" i="35"/>
  <c r="Z86" i="103"/>
  <c r="Y89" i="16"/>
  <c r="X89" i="16"/>
  <c r="W80" i="94"/>
  <c r="AG79" i="94"/>
  <c r="AP79" i="94" s="1"/>
  <c r="AF79" i="94"/>
  <c r="AO79" i="94" s="1"/>
  <c r="AE79" i="94"/>
  <c r="AR82" i="42"/>
  <c r="Z85" i="55"/>
  <c r="AR79" i="50"/>
  <c r="AG83" i="82"/>
  <c r="AP83" i="82" s="1"/>
  <c r="AE83" i="82"/>
  <c r="W84" i="82"/>
  <c r="AF83" i="82"/>
  <c r="AO83" i="82" s="1"/>
  <c r="AI85" i="18"/>
  <c r="AN85" i="18"/>
  <c r="AR83" i="87"/>
  <c r="AH82" i="99"/>
  <c r="AQ82" i="99" s="1"/>
  <c r="W87" i="10"/>
  <c r="AF86" i="10"/>
  <c r="AO86" i="10" s="1"/>
  <c r="AG86" i="10"/>
  <c r="AP86" i="10" s="1"/>
  <c r="AE86" i="10"/>
  <c r="AR78" i="94"/>
  <c r="AI81" i="35"/>
  <c r="AN81" i="35"/>
  <c r="Y85" i="11"/>
  <c r="X85" i="11"/>
  <c r="Z85" i="11" s="1"/>
  <c r="AI80" i="85"/>
  <c r="AN80" i="85"/>
  <c r="Y86" i="18"/>
  <c r="X86" i="18"/>
  <c r="Y86" i="83"/>
  <c r="X86" i="83"/>
  <c r="AH86" i="91"/>
  <c r="AQ86" i="91" s="1"/>
  <c r="AH83" i="42"/>
  <c r="AQ83" i="42" s="1"/>
  <c r="AI85" i="83"/>
  <c r="AN85" i="83"/>
  <c r="AR85" i="103"/>
  <c r="Z86" i="91"/>
  <c r="AI85" i="41"/>
  <c r="AR85" i="41" s="1"/>
  <c r="AN85" i="41"/>
  <c r="Z83" i="42"/>
  <c r="Z82" i="99"/>
  <c r="AR84" i="55"/>
  <c r="AI88" i="16"/>
  <c r="AN88" i="16"/>
  <c r="AF79" i="102"/>
  <c r="AO79" i="102" s="1"/>
  <c r="AE79" i="102"/>
  <c r="W80" i="102"/>
  <c r="AG79" i="102"/>
  <c r="AP79" i="102" s="1"/>
  <c r="Y87" i="49"/>
  <c r="X87" i="49"/>
  <c r="Z84" i="87"/>
  <c r="AH84" i="87"/>
  <c r="AQ84" i="87" s="1"/>
  <c r="AR81" i="99"/>
  <c r="AH80" i="50"/>
  <c r="AQ80" i="50" s="1"/>
  <c r="AH79" i="94"/>
  <c r="AQ79" i="94" s="1"/>
  <c r="AI86" i="49"/>
  <c r="AN86" i="49"/>
  <c r="AI81" i="98"/>
  <c r="AP81" i="98"/>
  <c r="AR85" i="91"/>
  <c r="Z86" i="83" l="1"/>
  <c r="AF86" i="83" s="1"/>
  <c r="AO86" i="83" s="1"/>
  <c r="AE86" i="83"/>
  <c r="W87" i="83"/>
  <c r="AG86" i="83"/>
  <c r="AP86" i="83" s="1"/>
  <c r="AE82" i="35"/>
  <c r="W83" i="35"/>
  <c r="AG82" i="35"/>
  <c r="AP82" i="35" s="1"/>
  <c r="AF82" i="35"/>
  <c r="AO82" i="35" s="1"/>
  <c r="AR81" i="98"/>
  <c r="AE86" i="91"/>
  <c r="W87" i="91"/>
  <c r="AG86" i="91"/>
  <c r="AP86" i="91" s="1"/>
  <c r="AF86" i="91"/>
  <c r="AO86" i="91" s="1"/>
  <c r="AR85" i="83"/>
  <c r="AR80" i="85"/>
  <c r="Y87" i="10"/>
  <c r="Z87" i="10"/>
  <c r="X87" i="10"/>
  <c r="Y84" i="82"/>
  <c r="X84" i="82"/>
  <c r="Y80" i="94"/>
  <c r="X80" i="94"/>
  <c r="Z80" i="94" s="1"/>
  <c r="AH82" i="98"/>
  <c r="AQ82" i="98" s="1"/>
  <c r="AH81" i="85"/>
  <c r="AQ81" i="85" s="1"/>
  <c r="AH85" i="11"/>
  <c r="AQ85" i="11" s="1"/>
  <c r="AI83" i="82"/>
  <c r="AN83" i="82"/>
  <c r="AH89" i="16"/>
  <c r="AQ89" i="16" s="1"/>
  <c r="AQ91" i="16" s="1"/>
  <c r="AZ3" i="16"/>
  <c r="AX85" i="16" s="1"/>
  <c r="S85" i="16" s="1"/>
  <c r="AC85" i="16" s="1"/>
  <c r="AB86" i="16" s="1"/>
  <c r="AX6" i="16"/>
  <c r="S6" i="16" s="1"/>
  <c r="AC6" i="16" s="1"/>
  <c r="AB7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4" i="16"/>
  <c r="S84" i="16" s="1"/>
  <c r="AC84" i="16" s="1"/>
  <c r="AB85" i="16" s="1"/>
  <c r="AX88" i="16"/>
  <c r="S88" i="16" s="1"/>
  <c r="AC88" i="16" s="1"/>
  <c r="AB89" i="16" s="1"/>
  <c r="AX86" i="16"/>
  <c r="S86" i="16" s="1"/>
  <c r="AC86" i="16" s="1"/>
  <c r="AB87" i="16" s="1"/>
  <c r="AG82" i="98"/>
  <c r="AP82" i="98" s="1"/>
  <c r="W83" i="98"/>
  <c r="AE82" i="98"/>
  <c r="AF82" i="98"/>
  <c r="AO82" i="98" s="1"/>
  <c r="W82" i="85"/>
  <c r="AG81" i="85"/>
  <c r="AP81" i="85" s="1"/>
  <c r="AF81" i="85"/>
  <c r="AO81" i="85" s="1"/>
  <c r="AE81" i="85"/>
  <c r="AH86" i="18"/>
  <c r="AQ86" i="18" s="1"/>
  <c r="W86" i="11"/>
  <c r="AF85" i="11"/>
  <c r="AO85" i="11" s="1"/>
  <c r="AG85" i="11"/>
  <c r="AP85" i="11" s="1"/>
  <c r="AE85" i="11"/>
  <c r="Z89" i="16"/>
  <c r="AR84" i="11"/>
  <c r="Y80" i="102"/>
  <c r="X80" i="102"/>
  <c r="Z86" i="18"/>
  <c r="AI86" i="10"/>
  <c r="AN86" i="10"/>
  <c r="AR85" i="18"/>
  <c r="AI79" i="94"/>
  <c r="AN79" i="94"/>
  <c r="AI81" i="48"/>
  <c r="AN81" i="48"/>
  <c r="AH86" i="41"/>
  <c r="AQ86" i="41" s="1"/>
  <c r="AG84" i="87"/>
  <c r="AP84" i="87" s="1"/>
  <c r="AE84" i="87"/>
  <c r="W85" i="87"/>
  <c r="AF84" i="87"/>
  <c r="AO84" i="87" s="1"/>
  <c r="AH87" i="49"/>
  <c r="AQ87" i="49" s="1"/>
  <c r="AI79" i="102"/>
  <c r="AN79" i="102"/>
  <c r="AG82" i="99"/>
  <c r="AP82" i="99" s="1"/>
  <c r="AE82" i="99"/>
  <c r="W83" i="99"/>
  <c r="AF82" i="99"/>
  <c r="AO82" i="99" s="1"/>
  <c r="AG86" i="103"/>
  <c r="AP86" i="103" s="1"/>
  <c r="W87" i="103"/>
  <c r="AF86" i="103"/>
  <c r="AO86" i="103" s="1"/>
  <c r="AE86" i="103"/>
  <c r="Z86" i="41"/>
  <c r="Y84" i="90"/>
  <c r="X84" i="90"/>
  <c r="AI81" i="43"/>
  <c r="AN81" i="43"/>
  <c r="AI80" i="50"/>
  <c r="AN80" i="50"/>
  <c r="AR88" i="16"/>
  <c r="AR86" i="49"/>
  <c r="Z87" i="49"/>
  <c r="AE83" i="42"/>
  <c r="AG83" i="42"/>
  <c r="AP83" i="42" s="1"/>
  <c r="AF83" i="42"/>
  <c r="AO83" i="42" s="1"/>
  <c r="W84" i="42"/>
  <c r="AH86" i="83"/>
  <c r="AQ86" i="83" s="1"/>
  <c r="AR81" i="35"/>
  <c r="AF85" i="55"/>
  <c r="AO85" i="55" s="1"/>
  <c r="W86" i="55"/>
  <c r="AG85" i="55"/>
  <c r="AP85" i="55" s="1"/>
  <c r="AE85" i="55"/>
  <c r="AH82" i="35"/>
  <c r="AQ82" i="35" s="1"/>
  <c r="Y82" i="48"/>
  <c r="X82" i="48"/>
  <c r="Z82" i="48" s="1"/>
  <c r="AI83" i="90"/>
  <c r="AP83" i="90"/>
  <c r="Y82" i="43"/>
  <c r="X82" i="43"/>
  <c r="Y81" i="50"/>
  <c r="X81" i="50"/>
  <c r="Z82" i="43" l="1"/>
  <c r="AX5" i="16"/>
  <c r="S5" i="16" s="1"/>
  <c r="AC5" i="16" s="1"/>
  <c r="AB6" i="16" s="1"/>
  <c r="AF82" i="43"/>
  <c r="AO82" i="43" s="1"/>
  <c r="AG82" i="43"/>
  <c r="AP82" i="43" s="1"/>
  <c r="W83" i="43"/>
  <c r="AE82" i="43"/>
  <c r="W87" i="41"/>
  <c r="AE86" i="41"/>
  <c r="AF86" i="41"/>
  <c r="AO86" i="41" s="1"/>
  <c r="AG86" i="41"/>
  <c r="AP86" i="41" s="1"/>
  <c r="AR79" i="102"/>
  <c r="Y84" i="42"/>
  <c r="X84" i="42"/>
  <c r="Y83" i="99"/>
  <c r="X83" i="99"/>
  <c r="Z83" i="99" s="1"/>
  <c r="AH81" i="50"/>
  <c r="AQ81" i="50" s="1"/>
  <c r="AH82" i="48"/>
  <c r="AQ82" i="48" s="1"/>
  <c r="AI83" i="42"/>
  <c r="AN83" i="42"/>
  <c r="AR81" i="48"/>
  <c r="AR86" i="10"/>
  <c r="Y86" i="11"/>
  <c r="X86" i="11"/>
  <c r="AJ85" i="16"/>
  <c r="AK85" i="16"/>
  <c r="AT85" i="16" s="1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X7" i="16"/>
  <c r="S7" i="16" s="1"/>
  <c r="AC7" i="16" s="1"/>
  <c r="AB8" i="16" s="1"/>
  <c r="AH80" i="94"/>
  <c r="AQ80" i="94" s="1"/>
  <c r="AH87" i="10"/>
  <c r="AQ87" i="10" s="1"/>
  <c r="AI82" i="35"/>
  <c r="AN82" i="35"/>
  <c r="AR80" i="50"/>
  <c r="AF86" i="18"/>
  <c r="AO86" i="18" s="1"/>
  <c r="AG86" i="18"/>
  <c r="AP86" i="18" s="1"/>
  <c r="AE86" i="18"/>
  <c r="W87" i="18"/>
  <c r="AX89" i="16"/>
  <c r="S89" i="16" s="1"/>
  <c r="AC89" i="16" s="1"/>
  <c r="AF89" i="16"/>
  <c r="AO89" i="16" s="1"/>
  <c r="AO91" i="16" s="1"/>
  <c r="AE89" i="16"/>
  <c r="AG89" i="16"/>
  <c r="AP89" i="16" s="1"/>
  <c r="AP91" i="16" s="1"/>
  <c r="AI81" i="85"/>
  <c r="AN81" i="85"/>
  <c r="AI82" i="98"/>
  <c r="AN82" i="98"/>
  <c r="AJ88" i="16"/>
  <c r="AK88" i="16"/>
  <c r="AT88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K19" i="16"/>
  <c r="AT19" i="16" s="1"/>
  <c r="AJ19" i="16"/>
  <c r="AJ13" i="16"/>
  <c r="AK13" i="16"/>
  <c r="AT13" i="16" s="1"/>
  <c r="AJ7" i="16"/>
  <c r="AK7" i="16"/>
  <c r="AT7" i="16" s="1"/>
  <c r="AE80" i="94"/>
  <c r="W81" i="94"/>
  <c r="AG80" i="94"/>
  <c r="AP80" i="94" s="1"/>
  <c r="AF80" i="94"/>
  <c r="AO80" i="94" s="1"/>
  <c r="AF87" i="10"/>
  <c r="AO87" i="10" s="1"/>
  <c r="AE87" i="10"/>
  <c r="AN87" i="10" s="1"/>
  <c r="AG87" i="10"/>
  <c r="W88" i="10"/>
  <c r="AR79" i="94"/>
  <c r="AH80" i="102"/>
  <c r="AQ80" i="102" s="1"/>
  <c r="Y83" i="98"/>
  <c r="X83" i="98"/>
  <c r="Z83" i="98" s="1"/>
  <c r="AK84" i="16"/>
  <c r="AT84" i="16" s="1"/>
  <c r="AJ84" i="16"/>
  <c r="AJ78" i="16"/>
  <c r="AK78" i="16"/>
  <c r="AT78" i="16" s="1"/>
  <c r="AK72" i="16"/>
  <c r="AT72" i="16" s="1"/>
  <c r="AJ72" i="16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K12" i="16"/>
  <c r="AT12" i="16" s="1"/>
  <c r="AJ12" i="16"/>
  <c r="AK86" i="16"/>
  <c r="AT86" i="16" s="1"/>
  <c r="AJ86" i="16"/>
  <c r="AR83" i="82"/>
  <c r="AF87" i="49"/>
  <c r="AO87" i="49" s="1"/>
  <c r="AG87" i="49"/>
  <c r="AP87" i="49" s="1"/>
  <c r="W88" i="49"/>
  <c r="AE87" i="49"/>
  <c r="Y85" i="87"/>
  <c r="X85" i="87"/>
  <c r="Z80" i="102"/>
  <c r="AI85" i="11"/>
  <c r="AN85" i="1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K11" i="16"/>
  <c r="AT11" i="16" s="1"/>
  <c r="AJ11" i="16"/>
  <c r="AJ6" i="16"/>
  <c r="AK6" i="16"/>
  <c r="AT6" i="16" s="1"/>
  <c r="AH84" i="82"/>
  <c r="AQ84" i="82" s="1"/>
  <c r="Y87" i="83"/>
  <c r="Z87" i="83" s="1"/>
  <c r="X87" i="83"/>
  <c r="AH82" i="43"/>
  <c r="AQ82" i="43" s="1"/>
  <c r="AI85" i="55"/>
  <c r="AN85" i="55"/>
  <c r="AR81" i="43"/>
  <c r="AI86" i="103"/>
  <c r="AN86" i="103"/>
  <c r="AH84" i="90"/>
  <c r="AQ84" i="90" s="1"/>
  <c r="AI82" i="99"/>
  <c r="AN82" i="99"/>
  <c r="AI84" i="87"/>
  <c r="AN84" i="87"/>
  <c r="Y82" i="85"/>
  <c r="Z82" i="85"/>
  <c r="X82" i="85"/>
  <c r="AK87" i="16"/>
  <c r="AT87" i="16" s="1"/>
  <c r="AJ87" i="16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K16" i="16"/>
  <c r="AT16" i="16" s="1"/>
  <c r="AJ16" i="16"/>
  <c r="AX9" i="16"/>
  <c r="S9" i="16" s="1"/>
  <c r="AC9" i="16" s="1"/>
  <c r="AB10" i="16" s="1"/>
  <c r="AX4" i="16"/>
  <c r="S4" i="16" s="1"/>
  <c r="AC4" i="16" s="1"/>
  <c r="AB5" i="16" s="1"/>
  <c r="Z84" i="82"/>
  <c r="Y87" i="91"/>
  <c r="X87" i="91"/>
  <c r="AI86" i="83"/>
  <c r="AN86" i="83"/>
  <c r="AG82" i="48"/>
  <c r="AP82" i="48" s="1"/>
  <c r="W83" i="48"/>
  <c r="AE82" i="48"/>
  <c r="AF82" i="48"/>
  <c r="AO82" i="48" s="1"/>
  <c r="Z81" i="50"/>
  <c r="AR83" i="90"/>
  <c r="Y86" i="55"/>
  <c r="X86" i="55"/>
  <c r="Z84" i="90"/>
  <c r="Y87" i="103"/>
  <c r="X87" i="103"/>
  <c r="Z87" i="103" s="1"/>
  <c r="AK89" i="16"/>
  <c r="AT89" i="16" s="1"/>
  <c r="AJ89" i="16"/>
  <c r="AS89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J57" i="16"/>
  <c r="AK57" i="16"/>
  <c r="AT57" i="16" s="1"/>
  <c r="AK51" i="16"/>
  <c r="AT51" i="16" s="1"/>
  <c r="AJ51" i="16"/>
  <c r="AJ45" i="16"/>
  <c r="AK45" i="16"/>
  <c r="AT45" i="16" s="1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X8" i="16"/>
  <c r="S8" i="16" s="1"/>
  <c r="AC8" i="16" s="1"/>
  <c r="AB9" i="16" s="1"/>
  <c r="AX3" i="16"/>
  <c r="S3" i="16" s="1"/>
  <c r="AC3" i="16" s="1"/>
  <c r="AI86" i="91"/>
  <c r="AN86" i="91"/>
  <c r="Y83" i="35"/>
  <c r="X83" i="35"/>
  <c r="Z87" i="91" l="1"/>
  <c r="Z86" i="11"/>
  <c r="AF87" i="83"/>
  <c r="AO87" i="83" s="1"/>
  <c r="AE87" i="83"/>
  <c r="W88" i="83"/>
  <c r="AG87" i="83"/>
  <c r="AP87" i="83" s="1"/>
  <c r="AG86" i="11"/>
  <c r="AP86" i="11" s="1"/>
  <c r="AF86" i="11"/>
  <c r="AO86" i="11" s="1"/>
  <c r="AE86" i="11"/>
  <c r="W87" i="11"/>
  <c r="W84" i="98"/>
  <c r="AG83" i="98"/>
  <c r="AP83" i="98" s="1"/>
  <c r="AF83" i="98"/>
  <c r="AO83" i="98" s="1"/>
  <c r="AE83" i="98"/>
  <c r="AF87" i="91"/>
  <c r="AO87" i="91" s="1"/>
  <c r="AG87" i="91"/>
  <c r="AP87" i="91" s="1"/>
  <c r="W88" i="91"/>
  <c r="AE87" i="91"/>
  <c r="AR86" i="91"/>
  <c r="AS81" i="16"/>
  <c r="AL81" i="16"/>
  <c r="AU81" i="16" s="1"/>
  <c r="AS22" i="16"/>
  <c r="AL22" i="16"/>
  <c r="AU22" i="16" s="1"/>
  <c r="AS58" i="16"/>
  <c r="AL58" i="16"/>
  <c r="AU58" i="16" s="1"/>
  <c r="AH83" i="35"/>
  <c r="AQ83" i="35" s="1"/>
  <c r="AS27" i="16"/>
  <c r="AL27" i="16"/>
  <c r="AU27" i="16" s="1"/>
  <c r="AG81" i="50"/>
  <c r="AP81" i="50" s="1"/>
  <c r="W82" i="50"/>
  <c r="AE81" i="50"/>
  <c r="AF81" i="50"/>
  <c r="AO81" i="50" s="1"/>
  <c r="AS82" i="16"/>
  <c r="AL82" i="16"/>
  <c r="AU82" i="16" s="1"/>
  <c r="AS39" i="16"/>
  <c r="AL39" i="16"/>
  <c r="AU39" i="16" s="1"/>
  <c r="AS75" i="16"/>
  <c r="AL75" i="16"/>
  <c r="AU75" i="16" s="1"/>
  <c r="AH87" i="103"/>
  <c r="AQ87" i="103" s="1"/>
  <c r="AI82" i="48"/>
  <c r="AN82" i="48"/>
  <c r="AS52" i="16"/>
  <c r="AL52" i="16"/>
  <c r="AU52" i="16" s="1"/>
  <c r="AR85" i="55"/>
  <c r="AH87" i="83"/>
  <c r="AQ87" i="83" s="1"/>
  <c r="AS18" i="16"/>
  <c r="AL18" i="16"/>
  <c r="AU18" i="16" s="1"/>
  <c r="AS36" i="16"/>
  <c r="AL36" i="16"/>
  <c r="AU36" i="16" s="1"/>
  <c r="AS54" i="16"/>
  <c r="AL54" i="16"/>
  <c r="AU54" i="16" s="1"/>
  <c r="AI80" i="94"/>
  <c r="AN80" i="94"/>
  <c r="AS55" i="16"/>
  <c r="AL55" i="16"/>
  <c r="AU55" i="16" s="1"/>
  <c r="AS73" i="16"/>
  <c r="AL73" i="16"/>
  <c r="AU73" i="16" s="1"/>
  <c r="AR82" i="98"/>
  <c r="AS20" i="16"/>
  <c r="AL20" i="16"/>
  <c r="AU20" i="16" s="1"/>
  <c r="AS38" i="16"/>
  <c r="AL38" i="16"/>
  <c r="AU38" i="16" s="1"/>
  <c r="AH83" i="99"/>
  <c r="AQ83" i="99" s="1"/>
  <c r="Y87" i="41"/>
  <c r="X87" i="41"/>
  <c r="AS57" i="16"/>
  <c r="AL57" i="16"/>
  <c r="AU57" i="16" s="1"/>
  <c r="W88" i="103"/>
  <c r="AF87" i="103"/>
  <c r="AO87" i="103" s="1"/>
  <c r="AE87" i="103"/>
  <c r="AG87" i="103"/>
  <c r="AP87" i="103" s="1"/>
  <c r="Y83" i="48"/>
  <c r="X83" i="48"/>
  <c r="AS76" i="16"/>
  <c r="AL76" i="16"/>
  <c r="AU76" i="16" s="1"/>
  <c r="AH82" i="85"/>
  <c r="AQ82" i="85" s="1"/>
  <c r="AR82" i="99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R85" i="11"/>
  <c r="AI87" i="49"/>
  <c r="AN87" i="49"/>
  <c r="AS86" i="16"/>
  <c r="AL86" i="16"/>
  <c r="AU86" i="16" s="1"/>
  <c r="AS42" i="16"/>
  <c r="AL42" i="16"/>
  <c r="AU42" i="16" s="1"/>
  <c r="AS43" i="16"/>
  <c r="AL43" i="16"/>
  <c r="AU43" i="16" s="1"/>
  <c r="AS79" i="16"/>
  <c r="AL79" i="16"/>
  <c r="AU79" i="16" s="1"/>
  <c r="AS44" i="16"/>
  <c r="AL44" i="16"/>
  <c r="AU44" i="16" s="1"/>
  <c r="AL80" i="16"/>
  <c r="AU80" i="16" s="1"/>
  <c r="AS80" i="16"/>
  <c r="AR83" i="42"/>
  <c r="AE83" i="99"/>
  <c r="AN83" i="99" s="1"/>
  <c r="W84" i="99"/>
  <c r="AF83" i="99"/>
  <c r="AO83" i="99" s="1"/>
  <c r="AG83" i="99"/>
  <c r="AL63" i="16"/>
  <c r="AU63" i="16" s="1"/>
  <c r="AS63" i="16"/>
  <c r="W85" i="82"/>
  <c r="AF84" i="82"/>
  <c r="AO84" i="82" s="1"/>
  <c r="AE84" i="82"/>
  <c r="AG84" i="82"/>
  <c r="AP84" i="82" s="1"/>
  <c r="AS40" i="16"/>
  <c r="AL40" i="16"/>
  <c r="AU40" i="16" s="1"/>
  <c r="AF82" i="85"/>
  <c r="AO82" i="85" s="1"/>
  <c r="AE82" i="85"/>
  <c r="W83" i="85"/>
  <c r="AG82" i="85"/>
  <c r="AP82" i="85" s="1"/>
  <c r="AR86" i="103"/>
  <c r="AS41" i="16"/>
  <c r="AL41" i="16"/>
  <c r="AU41" i="16" s="1"/>
  <c r="AF80" i="102"/>
  <c r="AO80" i="102" s="1"/>
  <c r="AE80" i="102"/>
  <c r="W81" i="102"/>
  <c r="AG80" i="102"/>
  <c r="AP80" i="102" s="1"/>
  <c r="Y88" i="49"/>
  <c r="X88" i="49"/>
  <c r="AS24" i="16"/>
  <c r="AL24" i="16"/>
  <c r="AU24" i="16" s="1"/>
  <c r="AS60" i="16"/>
  <c r="AL60" i="16"/>
  <c r="AU60" i="16" s="1"/>
  <c r="AS78" i="16"/>
  <c r="AL78" i="16"/>
  <c r="AU78" i="16" s="1"/>
  <c r="AS7" i="16"/>
  <c r="AL7" i="16"/>
  <c r="AU7" i="16" s="1"/>
  <c r="AS25" i="16"/>
  <c r="AL25" i="16"/>
  <c r="AU25" i="16" s="1"/>
  <c r="AS61" i="16"/>
  <c r="AL61" i="16"/>
  <c r="AU61" i="16" s="1"/>
  <c r="AR81" i="85"/>
  <c r="Y87" i="18"/>
  <c r="X87" i="18"/>
  <c r="Z87" i="18" s="1"/>
  <c r="AK8" i="16"/>
  <c r="AT8" i="16" s="1"/>
  <c r="AJ8" i="16"/>
  <c r="AS26" i="16"/>
  <c r="AL26" i="16"/>
  <c r="AU26" i="16" s="1"/>
  <c r="AS62" i="16"/>
  <c r="AL62" i="16"/>
  <c r="AU62" i="16" s="1"/>
  <c r="AI82" i="43"/>
  <c r="AN82" i="43"/>
  <c r="AJ3" i="16"/>
  <c r="AB4" i="16"/>
  <c r="W85" i="90"/>
  <c r="AG84" i="90"/>
  <c r="AP84" i="90" s="1"/>
  <c r="AE84" i="90"/>
  <c r="AF84" i="90"/>
  <c r="AO84" i="90" s="1"/>
  <c r="AS6" i="16"/>
  <c r="AL6" i="16"/>
  <c r="AU6" i="16" s="1"/>
  <c r="AS23" i="16"/>
  <c r="AL23" i="16"/>
  <c r="AU23" i="16" s="1"/>
  <c r="AS59" i="16"/>
  <c r="AL59" i="16"/>
  <c r="AU59" i="16" s="1"/>
  <c r="AS77" i="16"/>
  <c r="AL77" i="16"/>
  <c r="AU77" i="16" s="1"/>
  <c r="AH85" i="87"/>
  <c r="AQ85" i="87" s="1"/>
  <c r="AS12" i="16"/>
  <c r="AL12" i="16"/>
  <c r="AU12" i="16" s="1"/>
  <c r="AS48" i="16"/>
  <c r="AL48" i="16"/>
  <c r="AU48" i="16" s="1"/>
  <c r="AL84" i="16"/>
  <c r="AU84" i="16" s="1"/>
  <c r="AS84" i="16"/>
  <c r="AI86" i="18"/>
  <c r="AN86" i="18"/>
  <c r="AR82" i="35"/>
  <c r="AS50" i="16"/>
  <c r="AL50" i="16"/>
  <c r="AU50" i="16" s="1"/>
  <c r="AH84" i="42"/>
  <c r="AQ84" i="42" s="1"/>
  <c r="Y83" i="43"/>
  <c r="X83" i="43"/>
  <c r="AS21" i="16"/>
  <c r="AL21" i="16"/>
  <c r="AU21" i="16" s="1"/>
  <c r="AK5" i="16"/>
  <c r="AT5" i="16" s="1"/>
  <c r="AJ5" i="16"/>
  <c r="AJ10" i="16"/>
  <c r="AK10" i="16"/>
  <c r="AT10" i="16" s="1"/>
  <c r="AS28" i="16"/>
  <c r="AL28" i="16"/>
  <c r="AU28" i="16" s="1"/>
  <c r="AS46" i="16"/>
  <c r="AL46" i="16"/>
  <c r="AU46" i="16" s="1"/>
  <c r="AS64" i="16"/>
  <c r="AL64" i="16"/>
  <c r="AU64" i="16" s="1"/>
  <c r="AS11" i="16"/>
  <c r="AL11" i="16"/>
  <c r="AU11" i="16" s="1"/>
  <c r="AS29" i="16"/>
  <c r="AL29" i="16"/>
  <c r="AU29" i="16" s="1"/>
  <c r="AS47" i="16"/>
  <c r="AL47" i="16"/>
  <c r="AU47" i="16" s="1"/>
  <c r="Z85" i="87"/>
  <c r="AS30" i="16"/>
  <c r="AL30" i="16"/>
  <c r="AU30" i="16" s="1"/>
  <c r="AS66" i="16"/>
  <c r="AL66" i="16"/>
  <c r="AU66" i="16" s="1"/>
  <c r="Y88" i="10"/>
  <c r="X88" i="10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8" i="16"/>
  <c r="AL88" i="16"/>
  <c r="AU88" i="16" s="1"/>
  <c r="AI89" i="16"/>
  <c r="AN89" i="16"/>
  <c r="AN91" i="16" s="1"/>
  <c r="AS14" i="16"/>
  <c r="AL14" i="16"/>
  <c r="AU14" i="16" s="1"/>
  <c r="AS32" i="16"/>
  <c r="AL32" i="16"/>
  <c r="AU32" i="16" s="1"/>
  <c r="AS68" i="16"/>
  <c r="AL68" i="16"/>
  <c r="AU68" i="16" s="1"/>
  <c r="AS85" i="16"/>
  <c r="AL85" i="16"/>
  <c r="AU85" i="16" s="1"/>
  <c r="Z84" i="42"/>
  <c r="AK9" i="16"/>
  <c r="AT9" i="16" s="1"/>
  <c r="AJ9" i="16"/>
  <c r="AS45" i="16"/>
  <c r="AL45" i="16"/>
  <c r="AU45" i="16" s="1"/>
  <c r="Z83" i="35"/>
  <c r="AS33" i="16"/>
  <c r="AL33" i="16"/>
  <c r="AU33" i="16" s="1"/>
  <c r="AS51" i="16"/>
  <c r="AL51" i="16"/>
  <c r="AU51" i="16" s="1"/>
  <c r="AH86" i="55"/>
  <c r="AQ86" i="55" s="1"/>
  <c r="AR86" i="83"/>
  <c r="AS15" i="16"/>
  <c r="AL15" i="16"/>
  <c r="AU15" i="16" s="1"/>
  <c r="AS69" i="16"/>
  <c r="AL69" i="16"/>
  <c r="AU69" i="16" s="1"/>
  <c r="Z86" i="55"/>
  <c r="AH87" i="91"/>
  <c r="AQ87" i="91" s="1"/>
  <c r="AS16" i="16"/>
  <c r="AL16" i="16"/>
  <c r="AU16" i="16" s="1"/>
  <c r="AS34" i="16"/>
  <c r="AL34" i="16"/>
  <c r="AU34" i="16" s="1"/>
  <c r="AS70" i="16"/>
  <c r="AL70" i="16"/>
  <c r="AU70" i="16" s="1"/>
  <c r="AS87" i="16"/>
  <c r="AL87" i="16"/>
  <c r="AU87" i="16" s="1"/>
  <c r="AR84" i="87"/>
  <c r="AS65" i="16"/>
  <c r="AL65" i="16"/>
  <c r="AU65" i="16" s="1"/>
  <c r="AS83" i="16"/>
  <c r="AL83" i="16"/>
  <c r="AU83" i="16" s="1"/>
  <c r="AS72" i="16"/>
  <c r="AL72" i="16"/>
  <c r="AU72" i="16" s="1"/>
  <c r="AH83" i="98"/>
  <c r="AQ83" i="98" s="1"/>
  <c r="AI87" i="10"/>
  <c r="AP87" i="10"/>
  <c r="Y81" i="94"/>
  <c r="X81" i="94"/>
  <c r="AS19" i="16"/>
  <c r="AL19" i="16"/>
  <c r="AU19" i="16" s="1"/>
  <c r="AS37" i="16"/>
  <c r="AL37" i="16"/>
  <c r="AU37" i="16" s="1"/>
  <c r="AS56" i="16"/>
  <c r="AL56" i="16"/>
  <c r="AU56" i="16" s="1"/>
  <c r="AS74" i="16"/>
  <c r="AL74" i="16"/>
  <c r="AU74" i="16" s="1"/>
  <c r="AH86" i="11"/>
  <c r="AQ86" i="11" s="1"/>
  <c r="AI86" i="41"/>
  <c r="AN86" i="41"/>
  <c r="AH83" i="43" l="1"/>
  <c r="AQ83" i="43" s="1"/>
  <c r="Y85" i="90"/>
  <c r="X85" i="90"/>
  <c r="AE87" i="18"/>
  <c r="AG87" i="18"/>
  <c r="AP87" i="18" s="1"/>
  <c r="AF87" i="18"/>
  <c r="AO87" i="18" s="1"/>
  <c r="W88" i="18"/>
  <c r="Y83" i="85"/>
  <c r="X83" i="85"/>
  <c r="Y88" i="91"/>
  <c r="X88" i="91"/>
  <c r="AE84" i="42"/>
  <c r="AG84" i="42"/>
  <c r="AP84" i="42" s="1"/>
  <c r="AF84" i="42"/>
  <c r="AO84" i="42" s="1"/>
  <c r="W85" i="42"/>
  <c r="AS10" i="16"/>
  <c r="AL10" i="16"/>
  <c r="AU10" i="16" s="1"/>
  <c r="Z83" i="43"/>
  <c r="AR86" i="18"/>
  <c r="AJ4" i="16"/>
  <c r="AK4" i="16"/>
  <c r="AT4" i="16" s="1"/>
  <c r="AT91" i="16" s="1"/>
  <c r="AI82" i="85"/>
  <c r="AN82" i="85"/>
  <c r="AI84" i="82"/>
  <c r="AN84" i="82"/>
  <c r="AI83" i="99"/>
  <c r="AP83" i="99"/>
  <c r="Y84" i="98"/>
  <c r="X84" i="98"/>
  <c r="AE83" i="35"/>
  <c r="W84" i="35"/>
  <c r="AF83" i="35"/>
  <c r="AO83" i="35" s="1"/>
  <c r="AG83" i="35"/>
  <c r="AP83" i="35" s="1"/>
  <c r="AS5" i="16"/>
  <c r="AL5" i="16"/>
  <c r="AU5" i="16" s="1"/>
  <c r="AS3" i="16"/>
  <c r="AL3" i="16"/>
  <c r="AU3" i="16" s="1"/>
  <c r="AR87" i="49"/>
  <c r="AH87" i="41"/>
  <c r="AQ87" i="41" s="1"/>
  <c r="AR82" i="48"/>
  <c r="AR86" i="41"/>
  <c r="AH81" i="94"/>
  <c r="AQ81" i="94" s="1"/>
  <c r="AS8" i="16"/>
  <c r="AL8" i="16"/>
  <c r="AU8" i="16" s="1"/>
  <c r="Y81" i="102"/>
  <c r="X81" i="102"/>
  <c r="Y85" i="82"/>
  <c r="X85" i="82"/>
  <c r="Y84" i="99"/>
  <c r="X84" i="99"/>
  <c r="AI87" i="103"/>
  <c r="AN87" i="103"/>
  <c r="Z87" i="41"/>
  <c r="AR80" i="94"/>
  <c r="Y87" i="11"/>
  <c r="X87" i="11"/>
  <c r="Z87" i="11" s="1"/>
  <c r="Y88" i="83"/>
  <c r="X88" i="83"/>
  <c r="Z88" i="83" s="1"/>
  <c r="AG86" i="55"/>
  <c r="AP86" i="55" s="1"/>
  <c r="AF86" i="55"/>
  <c r="AO86" i="55" s="1"/>
  <c r="W87" i="55"/>
  <c r="AE86" i="55"/>
  <c r="AH88" i="10"/>
  <c r="AQ88" i="10" s="1"/>
  <c r="AI84" i="90"/>
  <c r="AN84" i="90"/>
  <c r="AR82" i="43"/>
  <c r="AH88" i="49"/>
  <c r="AQ88" i="49" s="1"/>
  <c r="AI80" i="102"/>
  <c r="AN80" i="102"/>
  <c r="AH83" i="48"/>
  <c r="AQ83" i="48" s="1"/>
  <c r="AI81" i="50"/>
  <c r="AN81" i="50"/>
  <c r="AI83" i="98"/>
  <c r="AN83" i="98"/>
  <c r="AI86" i="11"/>
  <c r="AN86" i="11"/>
  <c r="AI87" i="83"/>
  <c r="AN87" i="83"/>
  <c r="AR87" i="10"/>
  <c r="Z81" i="94"/>
  <c r="AS9" i="16"/>
  <c r="AL9" i="16"/>
  <c r="AU9" i="16" s="1"/>
  <c r="AR89" i="16"/>
  <c r="AR91" i="16" s="1"/>
  <c r="AL89" i="16"/>
  <c r="AU89" i="16" s="1"/>
  <c r="Z88" i="10"/>
  <c r="AG85" i="87"/>
  <c r="AP85" i="87" s="1"/>
  <c r="W86" i="87"/>
  <c r="AE85" i="87"/>
  <c r="AF85" i="87"/>
  <c r="AO85" i="87" s="1"/>
  <c r="AH87" i="18"/>
  <c r="AQ87" i="18" s="1"/>
  <c r="Z88" i="49"/>
  <c r="Z83" i="48"/>
  <c r="Y88" i="103"/>
  <c r="X88" i="103"/>
  <c r="Y82" i="50"/>
  <c r="Z82" i="50" s="1"/>
  <c r="X82" i="50"/>
  <c r="AI87" i="91"/>
  <c r="AN87" i="91"/>
  <c r="Z85" i="82" l="1"/>
  <c r="Z88" i="91"/>
  <c r="W89" i="91" s="1"/>
  <c r="W86" i="82"/>
  <c r="AG85" i="82"/>
  <c r="AP85" i="82" s="1"/>
  <c r="AF85" i="82"/>
  <c r="AO85" i="82" s="1"/>
  <c r="AE85" i="82"/>
  <c r="AG88" i="91"/>
  <c r="AE88" i="91"/>
  <c r="AN88" i="91" s="1"/>
  <c r="AF88" i="91"/>
  <c r="AO88" i="91" s="1"/>
  <c r="AF82" i="50"/>
  <c r="AO82" i="50" s="1"/>
  <c r="W83" i="50"/>
  <c r="AG82" i="50"/>
  <c r="AP82" i="50" s="1"/>
  <c r="AE82" i="50"/>
  <c r="AI85" i="87"/>
  <c r="AN85" i="87"/>
  <c r="AR87" i="83"/>
  <c r="AR81" i="50"/>
  <c r="Y87" i="55"/>
  <c r="X87" i="55"/>
  <c r="Z87" i="55" s="1"/>
  <c r="AH87" i="11"/>
  <c r="AQ87" i="11" s="1"/>
  <c r="Y84" i="35"/>
  <c r="X84" i="35"/>
  <c r="AR83" i="99"/>
  <c r="AS4" i="16"/>
  <c r="AS91" i="16" s="1"/>
  <c r="AL4" i="16"/>
  <c r="AU4" i="16" s="1"/>
  <c r="AU91" i="16" s="1"/>
  <c r="C11" i="16" s="1"/>
  <c r="Y88" i="18"/>
  <c r="Z88" i="18"/>
  <c r="X88" i="18"/>
  <c r="Y86" i="87"/>
  <c r="X86" i="87"/>
  <c r="Z86" i="87" s="1"/>
  <c r="AR87" i="103"/>
  <c r="AF81" i="94"/>
  <c r="AO81" i="94" s="1"/>
  <c r="W82" i="94"/>
  <c r="AE81" i="94"/>
  <c r="AG81" i="94"/>
  <c r="AP81" i="94" s="1"/>
  <c r="AR86" i="11"/>
  <c r="AH84" i="99"/>
  <c r="AQ84" i="99" s="1"/>
  <c r="AH81" i="102"/>
  <c r="AQ81" i="102" s="1"/>
  <c r="AH84" i="98"/>
  <c r="AQ84" i="98" s="1"/>
  <c r="AR84" i="82"/>
  <c r="AH83" i="85"/>
  <c r="AQ83" i="85" s="1"/>
  <c r="AH88" i="103"/>
  <c r="AQ88" i="103" s="1"/>
  <c r="AI83" i="35"/>
  <c r="AN83" i="35"/>
  <c r="Y85" i="42"/>
  <c r="X85" i="42"/>
  <c r="AR87" i="91"/>
  <c r="AH82" i="50"/>
  <c r="AQ82" i="50" s="1"/>
  <c r="AE83" i="48"/>
  <c r="W84" i="48"/>
  <c r="AF83" i="48"/>
  <c r="AO83" i="48" s="1"/>
  <c r="AG83" i="48"/>
  <c r="AP83" i="48" s="1"/>
  <c r="AE88" i="10"/>
  <c r="AF88" i="10"/>
  <c r="AO88" i="10" s="1"/>
  <c r="AG88" i="10"/>
  <c r="AP88" i="10" s="1"/>
  <c r="W89" i="10"/>
  <c r="AH88" i="83"/>
  <c r="AQ88" i="83" s="1"/>
  <c r="Z84" i="99"/>
  <c r="Z81" i="102"/>
  <c r="Z84" i="98"/>
  <c r="AG83" i="43"/>
  <c r="AP83" i="43" s="1"/>
  <c r="W84" i="43"/>
  <c r="AE83" i="43"/>
  <c r="AF83" i="43"/>
  <c r="AO83" i="43" s="1"/>
  <c r="Z83" i="85"/>
  <c r="AI87" i="18"/>
  <c r="AN87" i="18"/>
  <c r="Z88" i="103"/>
  <c r="AR80" i="102"/>
  <c r="AE87" i="11"/>
  <c r="AF87" i="11"/>
  <c r="AO87" i="11" s="1"/>
  <c r="W88" i="11"/>
  <c r="AG87" i="11"/>
  <c r="AP87" i="11" s="1"/>
  <c r="W89" i="49"/>
  <c r="AE88" i="49"/>
  <c r="AG88" i="49"/>
  <c r="AP88" i="49" s="1"/>
  <c r="AF88" i="49"/>
  <c r="AO88" i="49" s="1"/>
  <c r="AR83" i="98"/>
  <c r="AR84" i="90"/>
  <c r="AE88" i="83"/>
  <c r="W89" i="83"/>
  <c r="AG88" i="83"/>
  <c r="AP88" i="83" s="1"/>
  <c r="AF88" i="83"/>
  <c r="AO88" i="83" s="1"/>
  <c r="AR82" i="85"/>
  <c r="AI84" i="42"/>
  <c r="AN84" i="42"/>
  <c r="AH85" i="90"/>
  <c r="AQ85" i="90" s="1"/>
  <c r="AI86" i="55"/>
  <c r="AN86" i="55"/>
  <c r="AE87" i="41"/>
  <c r="AF87" i="41"/>
  <c r="AO87" i="41" s="1"/>
  <c r="AG87" i="41"/>
  <c r="AP87" i="41" s="1"/>
  <c r="W88" i="41"/>
  <c r="AH85" i="82"/>
  <c r="AQ85" i="82" s="1"/>
  <c r="AH88" i="91"/>
  <c r="AQ88" i="91" s="1"/>
  <c r="Z85" i="90"/>
  <c r="AI87" i="41" l="1"/>
  <c r="AN87" i="41"/>
  <c r="AI88" i="49"/>
  <c r="AN88" i="49"/>
  <c r="AI87" i="11"/>
  <c r="AN87" i="11"/>
  <c r="W84" i="85"/>
  <c r="AE83" i="85"/>
  <c r="AG83" i="85"/>
  <c r="AP83" i="85" s="1"/>
  <c r="AF83" i="85"/>
  <c r="AO83" i="85" s="1"/>
  <c r="AF84" i="98"/>
  <c r="AO84" i="98" s="1"/>
  <c r="AE84" i="98"/>
  <c r="W85" i="98"/>
  <c r="AG84" i="98"/>
  <c r="AP84" i="98" s="1"/>
  <c r="AI88" i="10"/>
  <c r="AN88" i="10"/>
  <c r="AH86" i="87"/>
  <c r="AQ86" i="87" s="1"/>
  <c r="AH87" i="55"/>
  <c r="AQ87" i="55" s="1"/>
  <c r="Y83" i="50"/>
  <c r="X83" i="50"/>
  <c r="Y89" i="91"/>
  <c r="X89" i="91"/>
  <c r="AH85" i="42"/>
  <c r="AQ85" i="42" s="1"/>
  <c r="AI81" i="94"/>
  <c r="AN81" i="94"/>
  <c r="W87" i="87"/>
  <c r="AG86" i="87"/>
  <c r="AP86" i="87" s="1"/>
  <c r="AE86" i="87"/>
  <c r="AF86" i="87"/>
  <c r="AO86" i="87" s="1"/>
  <c r="AG87" i="55"/>
  <c r="AP87" i="55" s="1"/>
  <c r="AE87" i="55"/>
  <c r="W88" i="55"/>
  <c r="AF87" i="55"/>
  <c r="AO87" i="55" s="1"/>
  <c r="W82" i="102"/>
  <c r="AE81" i="102"/>
  <c r="AF81" i="102"/>
  <c r="AO81" i="102" s="1"/>
  <c r="AG81" i="102"/>
  <c r="AP81" i="102" s="1"/>
  <c r="AR86" i="55"/>
  <c r="W85" i="99"/>
  <c r="AE84" i="99"/>
  <c r="AG84" i="99"/>
  <c r="AP84" i="99" s="1"/>
  <c r="AF84" i="99"/>
  <c r="AO84" i="99" s="1"/>
  <c r="Z85" i="42"/>
  <c r="Y82" i="94"/>
  <c r="X82" i="94"/>
  <c r="AR85" i="87"/>
  <c r="AI85" i="82"/>
  <c r="AN85" i="82"/>
  <c r="Y89" i="49"/>
  <c r="X89" i="49"/>
  <c r="Z89" i="49" s="1"/>
  <c r="W86" i="90"/>
  <c r="AF85" i="90"/>
  <c r="AO85" i="90" s="1"/>
  <c r="AE85" i="90"/>
  <c r="AG85" i="90"/>
  <c r="AP85" i="90" s="1"/>
  <c r="Y88" i="41"/>
  <c r="X88" i="41"/>
  <c r="AR84" i="42"/>
  <c r="Y89" i="83"/>
  <c r="X89" i="83"/>
  <c r="W89" i="103"/>
  <c r="AG88" i="103"/>
  <c r="AP88" i="103" s="1"/>
  <c r="AE88" i="103"/>
  <c r="AF88" i="103"/>
  <c r="AO88" i="103" s="1"/>
  <c r="AI83" i="43"/>
  <c r="AN83" i="43"/>
  <c r="Y89" i="10"/>
  <c r="X89" i="10"/>
  <c r="AH88" i="18"/>
  <c r="AQ88" i="18" s="1"/>
  <c r="AI88" i="83"/>
  <c r="AN88" i="83"/>
  <c r="Y88" i="11"/>
  <c r="Z88" i="11" s="1"/>
  <c r="X88" i="11"/>
  <c r="Y84" i="43"/>
  <c r="X84" i="43"/>
  <c r="Z84" i="43" s="1"/>
  <c r="Y84" i="48"/>
  <c r="Z84" i="48" s="1"/>
  <c r="X84" i="48"/>
  <c r="AE88" i="18"/>
  <c r="W89" i="18"/>
  <c r="AG88" i="18"/>
  <c r="AP88" i="18" s="1"/>
  <c r="AF88" i="18"/>
  <c r="AO88" i="18" s="1"/>
  <c r="AH84" i="35"/>
  <c r="AQ84" i="35" s="1"/>
  <c r="AI82" i="50"/>
  <c r="AN82" i="50"/>
  <c r="AR87" i="18"/>
  <c r="AI83" i="48"/>
  <c r="AN83" i="48"/>
  <c r="AR83" i="35"/>
  <c r="Z84" i="35"/>
  <c r="AI88" i="91"/>
  <c r="AP88" i="91"/>
  <c r="Y86" i="82"/>
  <c r="X86" i="82"/>
  <c r="AG84" i="43" l="1"/>
  <c r="AP84" i="43" s="1"/>
  <c r="AE84" i="43"/>
  <c r="W85" i="43"/>
  <c r="AF84" i="43"/>
  <c r="AO84" i="43" s="1"/>
  <c r="AR88" i="83"/>
  <c r="AH89" i="10"/>
  <c r="AQ89" i="10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H82" i="94"/>
  <c r="AQ82" i="94" s="1"/>
  <c r="Y88" i="55"/>
  <c r="X88" i="55"/>
  <c r="AH83" i="50"/>
  <c r="AQ83" i="50" s="1"/>
  <c r="AI88" i="18"/>
  <c r="AN88" i="18"/>
  <c r="Z89" i="10"/>
  <c r="AI88" i="103"/>
  <c r="AN88" i="103"/>
  <c r="Z82" i="94"/>
  <c r="AI84" i="99"/>
  <c r="AN84" i="99"/>
  <c r="AI87" i="55"/>
  <c r="AN87" i="55"/>
  <c r="Y87" i="87"/>
  <c r="X87" i="87"/>
  <c r="Z87" i="87" s="1"/>
  <c r="Z83" i="50"/>
  <c r="AR88" i="10"/>
  <c r="AR87" i="11"/>
  <c r="AH86" i="82"/>
  <c r="AQ86" i="82" s="1"/>
  <c r="AH84" i="48"/>
  <c r="AQ84" i="48" s="1"/>
  <c r="AH88" i="11"/>
  <c r="AQ88" i="11" s="1"/>
  <c r="AI85" i="90"/>
  <c r="AN85" i="90"/>
  <c r="Y85" i="99"/>
  <c r="Z85" i="99" s="1"/>
  <c r="X85" i="99"/>
  <c r="AI81" i="102"/>
  <c r="AN81" i="102"/>
  <c r="AF84" i="48"/>
  <c r="AO84" i="48" s="1"/>
  <c r="AE84" i="48"/>
  <c r="AG84" i="48"/>
  <c r="AP84" i="48" s="1"/>
  <c r="W85" i="48"/>
  <c r="AE88" i="11"/>
  <c r="W89" i="11"/>
  <c r="AG88" i="11"/>
  <c r="AP88" i="11" s="1"/>
  <c r="AF88" i="11"/>
  <c r="AO88" i="11" s="1"/>
  <c r="Y89" i="103"/>
  <c r="X89" i="103"/>
  <c r="Z89" i="103" s="1"/>
  <c r="AH88" i="41"/>
  <c r="AQ88" i="41" s="1"/>
  <c r="AR85" i="82"/>
  <c r="AF85" i="42"/>
  <c r="AO85" i="42" s="1"/>
  <c r="AG85" i="42"/>
  <c r="AP85" i="42" s="1"/>
  <c r="AE85" i="42"/>
  <c r="W86" i="42"/>
  <c r="Y82" i="102"/>
  <c r="Z82" i="102" s="1"/>
  <c r="X82" i="102"/>
  <c r="AR81" i="94"/>
  <c r="AH89" i="91"/>
  <c r="AQ89" i="91" s="1"/>
  <c r="AQ91" i="91" s="1"/>
  <c r="AZ3" i="91"/>
  <c r="AX5" i="91" s="1"/>
  <c r="S5" i="91" s="1"/>
  <c r="AC5" i="91" s="1"/>
  <c r="AB6" i="91" s="1"/>
  <c r="AX6" i="91"/>
  <c r="S6" i="91" s="1"/>
  <c r="AC6" i="91" s="1"/>
  <c r="AB7" i="91" s="1"/>
  <c r="AX7" i="91"/>
  <c r="S7" i="91" s="1"/>
  <c r="AC7" i="91" s="1"/>
  <c r="AB8" i="91" s="1"/>
  <c r="AX8" i="91"/>
  <c r="S8" i="91" s="1"/>
  <c r="AC8" i="91" s="1"/>
  <c r="AB9" i="91" s="1"/>
  <c r="AX9" i="91"/>
  <c r="S9" i="91" s="1"/>
  <c r="AC9" i="91" s="1"/>
  <c r="AB10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5" i="91"/>
  <c r="S85" i="91" s="1"/>
  <c r="AC85" i="91" s="1"/>
  <c r="AB86" i="91" s="1"/>
  <c r="AX84" i="91"/>
  <c r="S84" i="91" s="1"/>
  <c r="AC84" i="91" s="1"/>
  <c r="AB85" i="91" s="1"/>
  <c r="AX88" i="91"/>
  <c r="S88" i="91" s="1"/>
  <c r="AC88" i="91" s="1"/>
  <c r="AB89" i="91" s="1"/>
  <c r="AX86" i="91"/>
  <c r="S86" i="91" s="1"/>
  <c r="AC86" i="91" s="1"/>
  <c r="AB87" i="91" s="1"/>
  <c r="AX87" i="91"/>
  <c r="S87" i="91" s="1"/>
  <c r="AC87" i="91" s="1"/>
  <c r="AB88" i="91" s="1"/>
  <c r="AR88" i="49"/>
  <c r="AR88" i="91"/>
  <c r="Y89" i="18"/>
  <c r="Z89" i="18" s="1"/>
  <c r="X89" i="18"/>
  <c r="Z86" i="82"/>
  <c r="AR82" i="50"/>
  <c r="AR83" i="43"/>
  <c r="AH89" i="83"/>
  <c r="AQ89" i="83" s="1"/>
  <c r="AQ91" i="83" s="1"/>
  <c r="AZ3" i="83"/>
  <c r="AX6" i="83" s="1"/>
  <c r="S6" i="83" s="1"/>
  <c r="AC6" i="83" s="1"/>
  <c r="AB7" i="83" s="1"/>
  <c r="AX9" i="83"/>
  <c r="S9" i="83" s="1"/>
  <c r="AC9" i="83" s="1"/>
  <c r="AB10" i="83" s="1"/>
  <c r="AX10" i="83"/>
  <c r="S10" i="83" s="1"/>
  <c r="AC10" i="83" s="1"/>
  <c r="AB11" i="83" s="1"/>
  <c r="AX11" i="83"/>
  <c r="S11" i="83" s="1"/>
  <c r="AC11" i="83" s="1"/>
  <c r="AB12" i="83" s="1"/>
  <c r="AX12" i="83"/>
  <c r="S12" i="83" s="1"/>
  <c r="AC12" i="83" s="1"/>
  <c r="AB13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6" i="83"/>
  <c r="S86" i="83" s="1"/>
  <c r="AC86" i="83" s="1"/>
  <c r="AB87" i="83" s="1"/>
  <c r="AX87" i="83"/>
  <c r="S87" i="83" s="1"/>
  <c r="AC87" i="83" s="1"/>
  <c r="AB88" i="83" s="1"/>
  <c r="AX85" i="83"/>
  <c r="S85" i="83" s="1"/>
  <c r="AC85" i="83" s="1"/>
  <c r="AB86" i="83" s="1"/>
  <c r="AX84" i="83"/>
  <c r="S84" i="83" s="1"/>
  <c r="AC84" i="83" s="1"/>
  <c r="AB85" i="83" s="1"/>
  <c r="AX88" i="83"/>
  <c r="S88" i="83" s="1"/>
  <c r="AC88" i="83" s="1"/>
  <c r="AB89" i="83" s="1"/>
  <c r="Z88" i="41"/>
  <c r="Y86" i="90"/>
  <c r="Z86" i="90" s="1"/>
  <c r="X86" i="90"/>
  <c r="Z89" i="91"/>
  <c r="X85" i="98"/>
  <c r="Y85" i="98"/>
  <c r="Z85" i="98" s="1"/>
  <c r="AI83" i="85"/>
  <c r="AN83" i="85"/>
  <c r="AF84" i="35"/>
  <c r="AO84" i="35" s="1"/>
  <c r="W85" i="35"/>
  <c r="AE84" i="35"/>
  <c r="AG84" i="35"/>
  <c r="AP84" i="35" s="1"/>
  <c r="AR83" i="48"/>
  <c r="AH84" i="43"/>
  <c r="AQ84" i="43" s="1"/>
  <c r="Z89" i="83"/>
  <c r="AH89" i="49"/>
  <c r="AQ89" i="49" s="1"/>
  <c r="AQ91" i="49" s="1"/>
  <c r="AZ3" i="49"/>
  <c r="AX12" i="49" s="1"/>
  <c r="S12" i="49" s="1"/>
  <c r="AC12" i="49" s="1"/>
  <c r="AB13" i="49" s="1"/>
  <c r="AX19" i="49"/>
  <c r="S19" i="49" s="1"/>
  <c r="AC19" i="49" s="1"/>
  <c r="AB20" i="49" s="1"/>
  <c r="AX27" i="49"/>
  <c r="S27" i="49" s="1"/>
  <c r="AC27" i="49" s="1"/>
  <c r="AB28" i="49" s="1"/>
  <c r="AX28" i="49"/>
  <c r="S28" i="49" s="1"/>
  <c r="AC28" i="49" s="1"/>
  <c r="AB29" i="49" s="1"/>
  <c r="AX31" i="49"/>
  <c r="S31" i="49" s="1"/>
  <c r="AC31" i="49" s="1"/>
  <c r="AB32" i="49" s="1"/>
  <c r="AX32" i="49"/>
  <c r="S32" i="49" s="1"/>
  <c r="AC32" i="49" s="1"/>
  <c r="AB33" i="49" s="1"/>
  <c r="AX35" i="49"/>
  <c r="S35" i="49" s="1"/>
  <c r="AC35" i="49" s="1"/>
  <c r="AB36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4" i="49"/>
  <c r="S84" i="49" s="1"/>
  <c r="AC84" i="49" s="1"/>
  <c r="AB85" i="49" s="1"/>
  <c r="AX85" i="49"/>
  <c r="S85" i="49" s="1"/>
  <c r="AC85" i="49" s="1"/>
  <c r="AB86" i="49" s="1"/>
  <c r="AX86" i="49"/>
  <c r="S86" i="49" s="1"/>
  <c r="AC86" i="49" s="1"/>
  <c r="AB87" i="49" s="1"/>
  <c r="AX87" i="49"/>
  <c r="S87" i="49" s="1"/>
  <c r="AC87" i="49" s="1"/>
  <c r="AB88" i="49" s="1"/>
  <c r="AX88" i="49"/>
  <c r="S88" i="49" s="1"/>
  <c r="AC88" i="49" s="1"/>
  <c r="AB89" i="49" s="1"/>
  <c r="AI86" i="87"/>
  <c r="AN86" i="87"/>
  <c r="AI84" i="98"/>
  <c r="AN84" i="98"/>
  <c r="Y84" i="85"/>
  <c r="Z84" i="85" s="1"/>
  <c r="X84" i="85"/>
  <c r="AR87" i="41"/>
  <c r="AX58" i="49" l="1"/>
  <c r="S58" i="49" s="1"/>
  <c r="AC58" i="49" s="1"/>
  <c r="AB59" i="49" s="1"/>
  <c r="AX52" i="49"/>
  <c r="S52" i="49" s="1"/>
  <c r="AC52" i="49" s="1"/>
  <c r="AB53" i="49" s="1"/>
  <c r="AX46" i="49"/>
  <c r="S46" i="49" s="1"/>
  <c r="AC46" i="49" s="1"/>
  <c r="AB47" i="49" s="1"/>
  <c r="AX40" i="49"/>
  <c r="S40" i="49" s="1"/>
  <c r="AC40" i="49" s="1"/>
  <c r="AB41" i="49" s="1"/>
  <c r="AX33" i="49"/>
  <c r="S33" i="49" s="1"/>
  <c r="AC33" i="49" s="1"/>
  <c r="AB34" i="49" s="1"/>
  <c r="AX25" i="49"/>
  <c r="S25" i="49" s="1"/>
  <c r="AC25" i="49" s="1"/>
  <c r="AB26" i="49" s="1"/>
  <c r="AX15" i="49"/>
  <c r="S15" i="49" s="1"/>
  <c r="AC15" i="49" s="1"/>
  <c r="AB16" i="49" s="1"/>
  <c r="AX13" i="83"/>
  <c r="S13" i="83" s="1"/>
  <c r="AC13" i="83" s="1"/>
  <c r="AB14" i="83" s="1"/>
  <c r="AX4" i="83"/>
  <c r="S4" i="83" s="1"/>
  <c r="AC4" i="83" s="1"/>
  <c r="AB5" i="83" s="1"/>
  <c r="AX22" i="49"/>
  <c r="S22" i="49" s="1"/>
  <c r="AC22" i="49" s="1"/>
  <c r="AB23" i="49" s="1"/>
  <c r="AX13" i="49"/>
  <c r="S13" i="49" s="1"/>
  <c r="AC13" i="49" s="1"/>
  <c r="AB14" i="49" s="1"/>
  <c r="AX3" i="83"/>
  <c r="S3" i="83" s="1"/>
  <c r="AC3" i="83" s="1"/>
  <c r="AX21" i="49"/>
  <c r="S21" i="49" s="1"/>
  <c r="AC21" i="49" s="1"/>
  <c r="AB22" i="49" s="1"/>
  <c r="AX9" i="49"/>
  <c r="S9" i="49" s="1"/>
  <c r="AC9" i="49" s="1"/>
  <c r="AB10" i="49" s="1"/>
  <c r="AX20" i="49"/>
  <c r="S20" i="49" s="1"/>
  <c r="AC20" i="49" s="1"/>
  <c r="AB21" i="49" s="1"/>
  <c r="AX6" i="49"/>
  <c r="S6" i="49" s="1"/>
  <c r="AC6" i="49" s="1"/>
  <c r="AB7" i="49" s="1"/>
  <c r="AX59" i="49"/>
  <c r="S59" i="49" s="1"/>
  <c r="AC59" i="49" s="1"/>
  <c r="AB60" i="49" s="1"/>
  <c r="AX53" i="49"/>
  <c r="S53" i="49" s="1"/>
  <c r="AC53" i="49" s="1"/>
  <c r="AB54" i="49" s="1"/>
  <c r="AX47" i="49"/>
  <c r="S47" i="49" s="1"/>
  <c r="AC47" i="49" s="1"/>
  <c r="AB48" i="49" s="1"/>
  <c r="AX41" i="49"/>
  <c r="S41" i="49" s="1"/>
  <c r="AC41" i="49" s="1"/>
  <c r="AB42" i="49" s="1"/>
  <c r="AX34" i="49"/>
  <c r="S34" i="49" s="1"/>
  <c r="AC34" i="49" s="1"/>
  <c r="AB35" i="49" s="1"/>
  <c r="AX26" i="49"/>
  <c r="S26" i="49" s="1"/>
  <c r="AC26" i="49" s="1"/>
  <c r="AB27" i="49" s="1"/>
  <c r="AX16" i="49"/>
  <c r="S16" i="49" s="1"/>
  <c r="AC16" i="49" s="1"/>
  <c r="AB17" i="49" s="1"/>
  <c r="AX15" i="83"/>
  <c r="S15" i="83" s="1"/>
  <c r="AC15" i="83" s="1"/>
  <c r="AB16" i="83" s="1"/>
  <c r="AX5" i="83"/>
  <c r="S5" i="83" s="1"/>
  <c r="AC5" i="83" s="1"/>
  <c r="AB6" i="83" s="1"/>
  <c r="AX3" i="91"/>
  <c r="S3" i="91" s="1"/>
  <c r="AC3" i="91" s="1"/>
  <c r="AG85" i="99"/>
  <c r="AP85" i="99" s="1"/>
  <c r="W86" i="99"/>
  <c r="AE85" i="99"/>
  <c r="AF85" i="99"/>
  <c r="AO85" i="99" s="1"/>
  <c r="W90" i="18"/>
  <c r="AF89" i="18"/>
  <c r="AO89" i="18" s="1"/>
  <c r="AE89" i="18"/>
  <c r="AG89" i="18"/>
  <c r="AP89" i="18" s="1"/>
  <c r="W83" i="102"/>
  <c r="AF82" i="102"/>
  <c r="AO82" i="102" s="1"/>
  <c r="AG82" i="102"/>
  <c r="AE82" i="102"/>
  <c r="AN82" i="102" s="1"/>
  <c r="AF86" i="90"/>
  <c r="AO86" i="90" s="1"/>
  <c r="AE86" i="90"/>
  <c r="W87" i="90"/>
  <c r="AG86" i="90"/>
  <c r="AP86" i="90" s="1"/>
  <c r="AJ89" i="49"/>
  <c r="AS89" i="49" s="1"/>
  <c r="AK89" i="49"/>
  <c r="AT89" i="49" s="1"/>
  <c r="AK71" i="49"/>
  <c r="AT71" i="49" s="1"/>
  <c r="AJ71" i="49"/>
  <c r="AJ88" i="49"/>
  <c r="AK88" i="49"/>
  <c r="AT88" i="49" s="1"/>
  <c r="AJ87" i="49"/>
  <c r="AK87" i="49"/>
  <c r="AT87" i="49" s="1"/>
  <c r="AJ86" i="49"/>
  <c r="AK86" i="49"/>
  <c r="AT86" i="49" s="1"/>
  <c r="AJ74" i="49"/>
  <c r="AK74" i="49"/>
  <c r="AT74" i="49" s="1"/>
  <c r="AJ56" i="49"/>
  <c r="AK56" i="49"/>
  <c r="AT56" i="49" s="1"/>
  <c r="AH84" i="85"/>
  <c r="AQ84" i="85" s="1"/>
  <c r="AR86" i="87"/>
  <c r="AK84" i="49"/>
  <c r="AT84" i="49" s="1"/>
  <c r="AJ84" i="49"/>
  <c r="AJ78" i="49"/>
  <c r="AK78" i="49"/>
  <c r="AT78" i="49" s="1"/>
  <c r="AJ72" i="49"/>
  <c r="AK72" i="49"/>
  <c r="AT72" i="49" s="1"/>
  <c r="AJ66" i="49"/>
  <c r="AK66" i="49"/>
  <c r="AT66" i="49" s="1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K36" i="49"/>
  <c r="AT36" i="49" s="1"/>
  <c r="AX29" i="49"/>
  <c r="S29" i="49" s="1"/>
  <c r="AC29" i="49" s="1"/>
  <c r="AB30" i="49" s="1"/>
  <c r="AX23" i="49"/>
  <c r="S23" i="49" s="1"/>
  <c r="AC23" i="49" s="1"/>
  <c r="AB24" i="49" s="1"/>
  <c r="AX17" i="49"/>
  <c r="S17" i="49" s="1"/>
  <c r="AC17" i="49" s="1"/>
  <c r="AB18" i="49" s="1"/>
  <c r="AX10" i="49"/>
  <c r="S10" i="49" s="1"/>
  <c r="AC10" i="49" s="1"/>
  <c r="AB11" i="49" s="1"/>
  <c r="AX5" i="49"/>
  <c r="S5" i="49" s="1"/>
  <c r="AC5" i="49" s="1"/>
  <c r="AB6" i="49" s="1"/>
  <c r="AR83" i="85"/>
  <c r="AK88" i="83"/>
  <c r="AT88" i="83" s="1"/>
  <c r="AJ88" i="83"/>
  <c r="AK80" i="83"/>
  <c r="AT80" i="83" s="1"/>
  <c r="AJ80" i="83"/>
  <c r="AJ74" i="83"/>
  <c r="AK74" i="83"/>
  <c r="AT74" i="83" s="1"/>
  <c r="AJ68" i="83"/>
  <c r="AK68" i="83"/>
  <c r="AT68" i="83" s="1"/>
  <c r="AK62" i="83"/>
  <c r="AT62" i="83" s="1"/>
  <c r="AJ62" i="83"/>
  <c r="AK56" i="83"/>
  <c r="AT56" i="83" s="1"/>
  <c r="AJ56" i="83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K26" i="83"/>
  <c r="AT26" i="83" s="1"/>
  <c r="AJ26" i="83"/>
  <c r="AJ20" i="83"/>
  <c r="AK20" i="83"/>
  <c r="AT20" i="83" s="1"/>
  <c r="AK14" i="83"/>
  <c r="AT14" i="83" s="1"/>
  <c r="AX7" i="83"/>
  <c r="S7" i="83" s="1"/>
  <c r="AC7" i="83" s="1"/>
  <c r="AB8" i="83" s="1"/>
  <c r="AK88" i="91"/>
  <c r="AT88" i="91" s="1"/>
  <c r="AJ88" i="91"/>
  <c r="AK83" i="91"/>
  <c r="AT83" i="91" s="1"/>
  <c r="AJ83" i="91"/>
  <c r="AK77" i="91"/>
  <c r="AT77" i="91" s="1"/>
  <c r="AJ77" i="91"/>
  <c r="AJ71" i="91"/>
  <c r="AK71" i="91"/>
  <c r="AT71" i="91" s="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J6" i="91"/>
  <c r="AK6" i="91"/>
  <c r="AT6" i="91" s="1"/>
  <c r="AH87" i="87"/>
  <c r="AQ87" i="87" s="1"/>
  <c r="AR84" i="99"/>
  <c r="AR88" i="18"/>
  <c r="AH88" i="55"/>
  <c r="AQ88" i="55" s="1"/>
  <c r="AJ65" i="49"/>
  <c r="AK65" i="49"/>
  <c r="AT65" i="49" s="1"/>
  <c r="AK47" i="49"/>
  <c r="AT47" i="49" s="1"/>
  <c r="AJ47" i="49"/>
  <c r="AK41" i="49"/>
  <c r="AT41" i="49" s="1"/>
  <c r="AJ41" i="49"/>
  <c r="AK35" i="49"/>
  <c r="AT35" i="49" s="1"/>
  <c r="AJ35" i="49"/>
  <c r="AK29" i="49"/>
  <c r="AT29" i="49" s="1"/>
  <c r="AJ29" i="49"/>
  <c r="AK23" i="49"/>
  <c r="AT23" i="49" s="1"/>
  <c r="AJ23" i="49"/>
  <c r="AJ17" i="49"/>
  <c r="AK17" i="49"/>
  <c r="AT17" i="49" s="1"/>
  <c r="AJ10" i="49"/>
  <c r="AK10" i="49"/>
  <c r="AT10" i="49" s="1"/>
  <c r="AK13" i="49"/>
  <c r="AT13" i="49" s="1"/>
  <c r="AJ13" i="49"/>
  <c r="AE85" i="98"/>
  <c r="AG85" i="98"/>
  <c r="AP85" i="98" s="1"/>
  <c r="AF85" i="98"/>
  <c r="AO85" i="98" s="1"/>
  <c r="W86" i="98"/>
  <c r="AK87" i="83"/>
  <c r="AT87" i="83" s="1"/>
  <c r="AJ87" i="83"/>
  <c r="AJ79" i="83"/>
  <c r="AK79" i="83"/>
  <c r="AT79" i="83" s="1"/>
  <c r="AK73" i="83"/>
  <c r="AT73" i="83" s="1"/>
  <c r="AJ73" i="83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J6" i="83"/>
  <c r="AK6" i="83"/>
  <c r="AT6" i="83" s="1"/>
  <c r="AJ87" i="91"/>
  <c r="AK87" i="91"/>
  <c r="AT87" i="91" s="1"/>
  <c r="AJ82" i="91"/>
  <c r="AK82" i="91"/>
  <c r="AT82" i="91" s="1"/>
  <c r="AK76" i="91"/>
  <c r="AT76" i="91" s="1"/>
  <c r="AJ76" i="91"/>
  <c r="AJ70" i="91"/>
  <c r="AK70" i="91"/>
  <c r="AT70" i="91" s="1"/>
  <c r="AK64" i="91"/>
  <c r="AT64" i="91" s="1"/>
  <c r="AJ64" i="91"/>
  <c r="AK58" i="91"/>
  <c r="AT58" i="91" s="1"/>
  <c r="AJ58" i="9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K16" i="91"/>
  <c r="AT16" i="91" s="1"/>
  <c r="AJ16" i="91"/>
  <c r="AK10" i="91"/>
  <c r="AT10" i="91" s="1"/>
  <c r="AJ10" i="91"/>
  <c r="AJ3" i="91"/>
  <c r="AB4" i="91"/>
  <c r="AI84" i="48"/>
  <c r="AN84" i="48"/>
  <c r="AE87" i="87"/>
  <c r="AF87" i="87"/>
  <c r="AO87" i="87" s="1"/>
  <c r="W88" i="87"/>
  <c r="AG87" i="87"/>
  <c r="AP87" i="87" s="1"/>
  <c r="AF82" i="94"/>
  <c r="AO82" i="94" s="1"/>
  <c r="W83" i="94"/>
  <c r="AG82" i="94"/>
  <c r="AP82" i="94" s="1"/>
  <c r="AE82" i="94"/>
  <c r="Z88" i="55"/>
  <c r="AK77" i="49"/>
  <c r="AT77" i="49" s="1"/>
  <c r="AJ77" i="49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X8" i="49"/>
  <c r="S8" i="49" s="1"/>
  <c r="AC8" i="49" s="1"/>
  <c r="AB9" i="49" s="1"/>
  <c r="AX3" i="49"/>
  <c r="S3" i="49" s="1"/>
  <c r="AC3" i="49" s="1"/>
  <c r="AI84" i="35"/>
  <c r="AN84" i="35"/>
  <c r="W89" i="41"/>
  <c r="AE88" i="41"/>
  <c r="AF88" i="41"/>
  <c r="AO88" i="41" s="1"/>
  <c r="AG88" i="41"/>
  <c r="AP88" i="41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J5" i="83"/>
  <c r="AK5" i="83"/>
  <c r="AT5" i="83" s="1"/>
  <c r="AJ81" i="91"/>
  <c r="AK81" i="91"/>
  <c r="AT81" i="91" s="1"/>
  <c r="AJ75" i="91"/>
  <c r="AK75" i="91"/>
  <c r="AT75" i="91" s="1"/>
  <c r="AK69" i="91"/>
  <c r="AT69" i="91" s="1"/>
  <c r="AJ69" i="91"/>
  <c r="AK63" i="91"/>
  <c r="AT63" i="91" s="1"/>
  <c r="AJ63" i="91"/>
  <c r="AJ57" i="91"/>
  <c r="AK57" i="91"/>
  <c r="AT57" i="91" s="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K9" i="91"/>
  <c r="AT9" i="91" s="1"/>
  <c r="AJ9" i="91"/>
  <c r="AH89" i="103"/>
  <c r="AQ89" i="103" s="1"/>
  <c r="AQ91" i="103" s="1"/>
  <c r="AZ3" i="103"/>
  <c r="AX82" i="103" s="1"/>
  <c r="S82" i="103" s="1"/>
  <c r="AC82" i="103" s="1"/>
  <c r="AB83" i="103" s="1"/>
  <c r="AX8" i="103"/>
  <c r="S8" i="103" s="1"/>
  <c r="AC8" i="103" s="1"/>
  <c r="AB9" i="103" s="1"/>
  <c r="AX9" i="103"/>
  <c r="S9" i="103" s="1"/>
  <c r="AC9" i="103" s="1"/>
  <c r="AB10" i="103" s="1"/>
  <c r="AX10" i="103"/>
  <c r="S10" i="103" s="1"/>
  <c r="AC10" i="103" s="1"/>
  <c r="AB11" i="103" s="1"/>
  <c r="AX11" i="103"/>
  <c r="S11" i="103" s="1"/>
  <c r="AC11" i="103" s="1"/>
  <c r="AB12" i="103" s="1"/>
  <c r="AX12" i="103"/>
  <c r="S12" i="103" s="1"/>
  <c r="AC12" i="103" s="1"/>
  <c r="AB13" i="103" s="1"/>
  <c r="AX14" i="103"/>
  <c r="S14" i="103" s="1"/>
  <c r="AC14" i="103" s="1"/>
  <c r="AB15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8" i="103"/>
  <c r="S88" i="103" s="1"/>
  <c r="AC88" i="103" s="1"/>
  <c r="AB89" i="103" s="1"/>
  <c r="Y89" i="11"/>
  <c r="Z89" i="11"/>
  <c r="X89" i="11"/>
  <c r="AI89" i="49"/>
  <c r="AN89" i="49"/>
  <c r="AN91" i="49" s="1"/>
  <c r="AK59" i="49"/>
  <c r="AT59" i="49" s="1"/>
  <c r="AJ59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J45" i="49"/>
  <c r="AK45" i="49"/>
  <c r="AT45" i="49" s="1"/>
  <c r="AJ39" i="49"/>
  <c r="AK39" i="49"/>
  <c r="AT39" i="49" s="1"/>
  <c r="AJ33" i="49"/>
  <c r="AK33" i="49"/>
  <c r="AT33" i="49" s="1"/>
  <c r="AJ27" i="49"/>
  <c r="AK27" i="49"/>
  <c r="AT27" i="49" s="1"/>
  <c r="AJ21" i="49"/>
  <c r="AK21" i="49"/>
  <c r="AT21" i="49" s="1"/>
  <c r="AX14" i="49"/>
  <c r="S14" i="49" s="1"/>
  <c r="AC14" i="49" s="1"/>
  <c r="AB15" i="49" s="1"/>
  <c r="AX7" i="49"/>
  <c r="S7" i="49" s="1"/>
  <c r="AC7" i="49" s="1"/>
  <c r="AB8" i="49" s="1"/>
  <c r="Y85" i="35"/>
  <c r="X85" i="35"/>
  <c r="AH85" i="98"/>
  <c r="AQ85" i="98" s="1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J11" i="83"/>
  <c r="AK11" i="83"/>
  <c r="AT11" i="83" s="1"/>
  <c r="AB4" i="83"/>
  <c r="AJ3" i="83"/>
  <c r="AJ85" i="91"/>
  <c r="AK85" i="91"/>
  <c r="AT85" i="91" s="1"/>
  <c r="AJ80" i="91"/>
  <c r="AK80" i="91"/>
  <c r="AT80" i="91" s="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J14" i="91"/>
  <c r="AJ8" i="91"/>
  <c r="AK8" i="91"/>
  <c r="AT8" i="91" s="1"/>
  <c r="Y86" i="42"/>
  <c r="X86" i="42"/>
  <c r="AX89" i="103"/>
  <c r="S89" i="103" s="1"/>
  <c r="AC89" i="103" s="1"/>
  <c r="AF89" i="103"/>
  <c r="AO89" i="103" s="1"/>
  <c r="AO91" i="103" s="1"/>
  <c r="AE89" i="103"/>
  <c r="AG89" i="103"/>
  <c r="AP89" i="103" s="1"/>
  <c r="AP91" i="103" s="1"/>
  <c r="AI88" i="11"/>
  <c r="AN88" i="11"/>
  <c r="AR85" i="90"/>
  <c r="AR88" i="103"/>
  <c r="Y85" i="43"/>
  <c r="X85" i="43"/>
  <c r="AK53" i="49"/>
  <c r="AT53" i="49" s="1"/>
  <c r="AJ53" i="49"/>
  <c r="AK75" i="49"/>
  <c r="AT75" i="49" s="1"/>
  <c r="AJ75" i="49"/>
  <c r="AR84" i="98"/>
  <c r="AK68" i="49"/>
  <c r="AT68" i="49" s="1"/>
  <c r="AJ68" i="49"/>
  <c r="AK50" i="49"/>
  <c r="AT50" i="49" s="1"/>
  <c r="AJ50" i="49"/>
  <c r="AJ38" i="49"/>
  <c r="AK38" i="49"/>
  <c r="AT38" i="49" s="1"/>
  <c r="AJ26" i="49"/>
  <c r="AK26" i="49"/>
  <c r="AT26" i="49" s="1"/>
  <c r="AJ20" i="49"/>
  <c r="AK20" i="49"/>
  <c r="AT20" i="49" s="1"/>
  <c r="AK14" i="49"/>
  <c r="AT14" i="49" s="1"/>
  <c r="AJ14" i="49"/>
  <c r="AK7" i="49"/>
  <c r="AT7" i="49" s="1"/>
  <c r="AJ7" i="49"/>
  <c r="AX89" i="83"/>
  <c r="S89" i="83" s="1"/>
  <c r="AC89" i="83" s="1"/>
  <c r="AJ89" i="83" s="1"/>
  <c r="AS89" i="83" s="1"/>
  <c r="AF89" i="83"/>
  <c r="AO89" i="83" s="1"/>
  <c r="AO91" i="83" s="1"/>
  <c r="AG89" i="83"/>
  <c r="AP89" i="83" s="1"/>
  <c r="AP91" i="83" s="1"/>
  <c r="AE89" i="83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K89" i="91" s="1"/>
  <c r="AT89" i="91" s="1"/>
  <c r="AJ85" i="83"/>
  <c r="AK85" i="83"/>
  <c r="AT85" i="83" s="1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K22" i="83"/>
  <c r="AT22" i="83" s="1"/>
  <c r="AJ22" i="83"/>
  <c r="AK16" i="83"/>
  <c r="AT16" i="83" s="1"/>
  <c r="AJ16" i="83"/>
  <c r="AK10" i="83"/>
  <c r="AT10" i="83" s="1"/>
  <c r="AJ10" i="83"/>
  <c r="AK7" i="83"/>
  <c r="AT7" i="83" s="1"/>
  <c r="AJ7" i="83"/>
  <c r="AE86" i="82"/>
  <c r="W87" i="82"/>
  <c r="AG86" i="82"/>
  <c r="AP86" i="82" s="1"/>
  <c r="AF86" i="82"/>
  <c r="AO86" i="82" s="1"/>
  <c r="AJ86" i="91"/>
  <c r="AK86" i="91"/>
  <c r="AT86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K7" i="91"/>
  <c r="AT7" i="91" s="1"/>
  <c r="AJ7" i="91"/>
  <c r="AI85" i="42"/>
  <c r="AN85" i="42"/>
  <c r="AR81" i="102"/>
  <c r="AR87" i="55"/>
  <c r="AE89" i="10"/>
  <c r="AF89" i="10"/>
  <c r="AO89" i="10" s="1"/>
  <c r="W90" i="10"/>
  <c r="AG89" i="10"/>
  <c r="AP89" i="10" s="1"/>
  <c r="AI84" i="43"/>
  <c r="AN84" i="43"/>
  <c r="AG84" i="85"/>
  <c r="AP84" i="85" s="1"/>
  <c r="AF84" i="85"/>
  <c r="AO84" i="85" s="1"/>
  <c r="AE84" i="85"/>
  <c r="W85" i="85"/>
  <c r="AJ83" i="49"/>
  <c r="AK83" i="49"/>
  <c r="AT83" i="49" s="1"/>
  <c r="AJ82" i="49"/>
  <c r="AK82" i="49"/>
  <c r="AT82" i="49" s="1"/>
  <c r="AK81" i="49"/>
  <c r="AT81" i="49" s="1"/>
  <c r="AJ81" i="49"/>
  <c r="AJ80" i="49"/>
  <c r="AK80" i="49"/>
  <c r="AT80" i="49" s="1"/>
  <c r="AK62" i="49"/>
  <c r="AT62" i="49" s="1"/>
  <c r="AJ62" i="49"/>
  <c r="AK44" i="49"/>
  <c r="AT44" i="49" s="1"/>
  <c r="AJ44" i="49"/>
  <c r="AJ32" i="49"/>
  <c r="AK32" i="49"/>
  <c r="AT32" i="49" s="1"/>
  <c r="AK85" i="49"/>
  <c r="AT85" i="49" s="1"/>
  <c r="AJ85" i="49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X36" i="49"/>
  <c r="S36" i="49" s="1"/>
  <c r="AC36" i="49" s="1"/>
  <c r="AB37" i="49" s="1"/>
  <c r="AX30" i="49"/>
  <c r="S30" i="49" s="1"/>
  <c r="AC30" i="49" s="1"/>
  <c r="AB31" i="49" s="1"/>
  <c r="AX24" i="49"/>
  <c r="S24" i="49" s="1"/>
  <c r="AC24" i="49" s="1"/>
  <c r="AB25" i="49" s="1"/>
  <c r="AX18" i="49"/>
  <c r="S18" i="49" s="1"/>
  <c r="AC18" i="49" s="1"/>
  <c r="AB19" i="49" s="1"/>
  <c r="AX11" i="49"/>
  <c r="S11" i="49" s="1"/>
  <c r="AC11" i="49" s="1"/>
  <c r="AB12" i="49" s="1"/>
  <c r="AX4" i="49"/>
  <c r="S4" i="49" s="1"/>
  <c r="AC4" i="49" s="1"/>
  <c r="AB5" i="49" s="1"/>
  <c r="AH86" i="90"/>
  <c r="AQ86" i="90" s="1"/>
  <c r="AJ86" i="83"/>
  <c r="AK86" i="83"/>
  <c r="AT86" i="83" s="1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X14" i="83"/>
  <c r="S14" i="83" s="1"/>
  <c r="AC14" i="83" s="1"/>
  <c r="AB15" i="83" s="1"/>
  <c r="AX8" i="83"/>
  <c r="S8" i="83" s="1"/>
  <c r="AC8" i="83" s="1"/>
  <c r="AB9" i="83" s="1"/>
  <c r="AH89" i="18"/>
  <c r="AQ89" i="18" s="1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K42" i="91"/>
  <c r="AT42" i="91" s="1"/>
  <c r="AJ42" i="91"/>
  <c r="AJ36" i="91"/>
  <c r="AK36" i="91"/>
  <c r="AT36" i="91" s="1"/>
  <c r="AJ30" i="91"/>
  <c r="AK30" i="91"/>
  <c r="AT30" i="91" s="1"/>
  <c r="AK24" i="91"/>
  <c r="AT24" i="91" s="1"/>
  <c r="AJ24" i="91"/>
  <c r="AK18" i="91"/>
  <c r="AT18" i="91" s="1"/>
  <c r="AJ18" i="91"/>
  <c r="AK12" i="91"/>
  <c r="AT12" i="91" s="1"/>
  <c r="AJ12" i="91"/>
  <c r="AX4" i="91"/>
  <c r="S4" i="91" s="1"/>
  <c r="AC4" i="91" s="1"/>
  <c r="AB5" i="91" s="1"/>
  <c r="AH82" i="102"/>
  <c r="AQ82" i="102" s="1"/>
  <c r="Y85" i="48"/>
  <c r="X85" i="48"/>
  <c r="AH85" i="99"/>
  <c r="AQ85" i="99" s="1"/>
  <c r="AF83" i="50"/>
  <c r="AO83" i="50" s="1"/>
  <c r="AE83" i="50"/>
  <c r="W84" i="50"/>
  <c r="AG83" i="50"/>
  <c r="AP83" i="50" s="1"/>
  <c r="AX6" i="103" l="1"/>
  <c r="S6" i="103" s="1"/>
  <c r="AC6" i="103" s="1"/>
  <c r="AB7" i="103" s="1"/>
  <c r="AX5" i="103"/>
  <c r="S5" i="103" s="1"/>
  <c r="AC5" i="103" s="1"/>
  <c r="AB6" i="103" s="1"/>
  <c r="Z85" i="48"/>
  <c r="AX3" i="103"/>
  <c r="S3" i="103" s="1"/>
  <c r="AC3" i="103" s="1"/>
  <c r="AX4" i="103"/>
  <c r="S4" i="103" s="1"/>
  <c r="AC4" i="103" s="1"/>
  <c r="AB5" i="103" s="1"/>
  <c r="AX13" i="103"/>
  <c r="S13" i="103" s="1"/>
  <c r="AC13" i="103" s="1"/>
  <c r="AB14" i="103" s="1"/>
  <c r="AX7" i="103"/>
  <c r="S7" i="103" s="1"/>
  <c r="AC7" i="103" s="1"/>
  <c r="AB8" i="103" s="1"/>
  <c r="AF85" i="48"/>
  <c r="AO85" i="48" s="1"/>
  <c r="W86" i="48"/>
  <c r="AG85" i="48"/>
  <c r="AP85" i="48" s="1"/>
  <c r="AE85" i="48"/>
  <c r="AS12" i="91"/>
  <c r="AL12" i="91"/>
  <c r="AU12" i="91" s="1"/>
  <c r="AS66" i="91"/>
  <c r="AL66" i="91"/>
  <c r="AU66" i="91" s="1"/>
  <c r="AS63" i="83"/>
  <c r="AL63" i="83"/>
  <c r="AU63" i="83" s="1"/>
  <c r="AJ31" i="49"/>
  <c r="AK31" i="49"/>
  <c r="AT31" i="49" s="1"/>
  <c r="AS55" i="49"/>
  <c r="AL55" i="49"/>
  <c r="AU55" i="49" s="1"/>
  <c r="AS73" i="91"/>
  <c r="AL73" i="91"/>
  <c r="AU73" i="91" s="1"/>
  <c r="AS40" i="83"/>
  <c r="AL40" i="83"/>
  <c r="AU40" i="83" s="1"/>
  <c r="AS76" i="83"/>
  <c r="AL76" i="83"/>
  <c r="AU76" i="83" s="1"/>
  <c r="AS20" i="49"/>
  <c r="AL20" i="49"/>
  <c r="AU20" i="49" s="1"/>
  <c r="AS20" i="91"/>
  <c r="AL20" i="91"/>
  <c r="AU20" i="91" s="1"/>
  <c r="AS38" i="91"/>
  <c r="AL38" i="91"/>
  <c r="AU38" i="91" s="1"/>
  <c r="AS56" i="91"/>
  <c r="AL56" i="91"/>
  <c r="AU56" i="91" s="1"/>
  <c r="AK4" i="83"/>
  <c r="AT4" i="83" s="1"/>
  <c r="AJ4" i="83"/>
  <c r="AS41" i="83"/>
  <c r="AL41" i="83"/>
  <c r="AU41" i="83" s="1"/>
  <c r="AK8" i="49"/>
  <c r="AT8" i="49" s="1"/>
  <c r="AJ8" i="49"/>
  <c r="AH89" i="11"/>
  <c r="AQ89" i="11" s="1"/>
  <c r="AQ91" i="11" s="1"/>
  <c r="AZ3" i="11"/>
  <c r="AX11" i="11" s="1"/>
  <c r="S11" i="11" s="1"/>
  <c r="AC11" i="11" s="1"/>
  <c r="AB12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7" i="11"/>
  <c r="S87" i="11" s="1"/>
  <c r="AC87" i="11" s="1"/>
  <c r="AB88" i="11" s="1"/>
  <c r="AX88" i="11"/>
  <c r="S88" i="11" s="1"/>
  <c r="AC88" i="11" s="1"/>
  <c r="AB89" i="11" s="1"/>
  <c r="AX86" i="11"/>
  <c r="S86" i="11" s="1"/>
  <c r="AC86" i="11" s="1"/>
  <c r="AB87" i="11" s="1"/>
  <c r="AX84" i="11"/>
  <c r="S84" i="11" s="1"/>
  <c r="AC84" i="11" s="1"/>
  <c r="AB85" i="11" s="1"/>
  <c r="AX85" i="11"/>
  <c r="S85" i="11" s="1"/>
  <c r="AC85" i="11" s="1"/>
  <c r="AB86" i="11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J55" i="103"/>
  <c r="AK55" i="103"/>
  <c r="AT55" i="103" s="1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S9" i="91"/>
  <c r="AL9" i="91"/>
  <c r="AU9" i="91" s="1"/>
  <c r="AL27" i="91"/>
  <c r="AU27" i="91" s="1"/>
  <c r="AS27" i="91"/>
  <c r="AS63" i="91"/>
  <c r="AL63" i="91"/>
  <c r="AU63" i="91" s="1"/>
  <c r="AS30" i="83"/>
  <c r="AL30" i="83"/>
  <c r="AU30" i="83" s="1"/>
  <c r="AS40" i="49"/>
  <c r="AL40" i="49"/>
  <c r="AU40" i="49" s="1"/>
  <c r="AI82" i="94"/>
  <c r="AN82" i="94"/>
  <c r="Y88" i="87"/>
  <c r="X88" i="87"/>
  <c r="AL3" i="91"/>
  <c r="AU3" i="91" s="1"/>
  <c r="AS3" i="91"/>
  <c r="AS6" i="83"/>
  <c r="AL6" i="83"/>
  <c r="AU6" i="83" s="1"/>
  <c r="AS25" i="83"/>
  <c r="AL25" i="83"/>
  <c r="AU25" i="83" s="1"/>
  <c r="AS61" i="83"/>
  <c r="AL61" i="83"/>
  <c r="AU61" i="83" s="1"/>
  <c r="AS79" i="83"/>
  <c r="AL79" i="83"/>
  <c r="AU79" i="83" s="1"/>
  <c r="AS35" i="49"/>
  <c r="AL35" i="49"/>
  <c r="AU35" i="49" s="1"/>
  <c r="AS11" i="91"/>
  <c r="AL11" i="91"/>
  <c r="AU11" i="91" s="1"/>
  <c r="AS47" i="91"/>
  <c r="AL47" i="91"/>
  <c r="AU47" i="91" s="1"/>
  <c r="AS65" i="91"/>
  <c r="AL65" i="91"/>
  <c r="AU65" i="91" s="1"/>
  <c r="AS56" i="83"/>
  <c r="AL56" i="83"/>
  <c r="AU56" i="83" s="1"/>
  <c r="AK30" i="49"/>
  <c r="AT30" i="49" s="1"/>
  <c r="AJ30" i="49"/>
  <c r="AS66" i="49"/>
  <c r="AL66" i="49"/>
  <c r="AU66" i="49" s="1"/>
  <c r="AS71" i="49"/>
  <c r="AL71" i="49"/>
  <c r="AU71" i="49" s="1"/>
  <c r="Y87" i="90"/>
  <c r="X87" i="90"/>
  <c r="Y90" i="18"/>
  <c r="X90" i="18"/>
  <c r="AK9" i="83"/>
  <c r="AT9" i="83" s="1"/>
  <c r="AJ9" i="83"/>
  <c r="AS33" i="83"/>
  <c r="AL33" i="83"/>
  <c r="AU33" i="83" s="1"/>
  <c r="AS51" i="83"/>
  <c r="AL51" i="83"/>
  <c r="AU51" i="83" s="1"/>
  <c r="AS69" i="83"/>
  <c r="AL69" i="83"/>
  <c r="AU69" i="83" s="1"/>
  <c r="AJ37" i="49"/>
  <c r="AK37" i="49"/>
  <c r="AT37" i="49" s="1"/>
  <c r="AS73" i="49"/>
  <c r="AL73" i="49"/>
  <c r="AU73" i="49" s="1"/>
  <c r="AS32" i="49"/>
  <c r="AL32" i="49"/>
  <c r="AU32" i="49" s="1"/>
  <c r="AS80" i="49"/>
  <c r="AL80" i="49"/>
  <c r="AU80" i="49" s="1"/>
  <c r="AS83" i="49"/>
  <c r="AL83" i="49"/>
  <c r="AU83" i="49" s="1"/>
  <c r="AI89" i="10"/>
  <c r="AN89" i="10"/>
  <c r="AR85" i="42"/>
  <c r="AS19" i="91"/>
  <c r="AL19" i="91"/>
  <c r="AU19" i="91" s="1"/>
  <c r="AS37" i="91"/>
  <c r="AL37" i="91"/>
  <c r="AU37" i="91" s="1"/>
  <c r="AS55" i="91"/>
  <c r="AL55" i="91"/>
  <c r="AU55" i="91" s="1"/>
  <c r="AS10" i="83"/>
  <c r="AL10" i="83"/>
  <c r="AU10" i="83" s="1"/>
  <c r="AS82" i="83"/>
  <c r="AL82" i="83"/>
  <c r="AU82" i="83" s="1"/>
  <c r="AS7" i="49"/>
  <c r="AL7" i="49"/>
  <c r="AU7" i="49" s="1"/>
  <c r="AS68" i="49"/>
  <c r="AL68" i="49"/>
  <c r="AU68" i="49" s="1"/>
  <c r="AS53" i="49"/>
  <c r="AL53" i="49"/>
  <c r="AU53" i="49" s="1"/>
  <c r="AI89" i="103"/>
  <c r="AN89" i="103"/>
  <c r="AN91" i="103" s="1"/>
  <c r="AS62" i="91"/>
  <c r="AL62" i="91"/>
  <c r="AU62" i="91" s="1"/>
  <c r="AS29" i="83"/>
  <c r="AL29" i="83"/>
  <c r="AU29" i="83" s="1"/>
  <c r="AS65" i="83"/>
  <c r="AL65" i="83"/>
  <c r="AU65" i="83" s="1"/>
  <c r="AS83" i="83"/>
  <c r="AL83" i="83"/>
  <c r="AU83" i="83" s="1"/>
  <c r="AK15" i="49"/>
  <c r="AT15" i="49" s="1"/>
  <c r="AJ15" i="49"/>
  <c r="AS33" i="49"/>
  <c r="AL33" i="49"/>
  <c r="AU33" i="49" s="1"/>
  <c r="AS51" i="49"/>
  <c r="AL51" i="49"/>
  <c r="AU51" i="49" s="1"/>
  <c r="AS69" i="49"/>
  <c r="AL69" i="49"/>
  <c r="AU69" i="49" s="1"/>
  <c r="AX89" i="11"/>
  <c r="S89" i="11" s="1"/>
  <c r="AC89" i="11" s="1"/>
  <c r="AF89" i="11"/>
  <c r="AO89" i="11" s="1"/>
  <c r="AO91" i="11" s="1"/>
  <c r="AE89" i="11"/>
  <c r="AG89" i="11"/>
  <c r="AP89" i="11" s="1"/>
  <c r="AP91" i="11" s="1"/>
  <c r="AJ85" i="103"/>
  <c r="AK85" i="103"/>
  <c r="AT85" i="103" s="1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J36" i="103"/>
  <c r="AK36" i="103"/>
  <c r="AT36" i="103" s="1"/>
  <c r="AJ30" i="103"/>
  <c r="AK30" i="103"/>
  <c r="AT30" i="103" s="1"/>
  <c r="AK24" i="103"/>
  <c r="AT24" i="103" s="1"/>
  <c r="AJ24" i="103"/>
  <c r="AJ18" i="103"/>
  <c r="AK18" i="103"/>
  <c r="AT18" i="103" s="1"/>
  <c r="AJ12" i="103"/>
  <c r="AK12" i="103"/>
  <c r="AT12" i="103" s="1"/>
  <c r="AK6" i="103"/>
  <c r="AT6" i="103" s="1"/>
  <c r="AJ6" i="103"/>
  <c r="AS45" i="91"/>
  <c r="AL45" i="91"/>
  <c r="AU45" i="91" s="1"/>
  <c r="AS81" i="91"/>
  <c r="AL81" i="91"/>
  <c r="AU81" i="91" s="1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R84" i="35"/>
  <c r="AS22" i="49"/>
  <c r="AL22" i="49"/>
  <c r="AU22" i="49" s="1"/>
  <c r="AS58" i="49"/>
  <c r="AL58" i="49"/>
  <c r="AU58" i="49" s="1"/>
  <c r="AS76" i="49"/>
  <c r="AL76" i="49"/>
  <c r="AU76" i="49" s="1"/>
  <c r="AS10" i="91"/>
  <c r="AL10" i="91"/>
  <c r="AU10" i="91" s="1"/>
  <c r="AS46" i="91"/>
  <c r="AL46" i="91"/>
  <c r="AU46" i="91" s="1"/>
  <c r="AS64" i="91"/>
  <c r="AL64" i="91"/>
  <c r="AU64" i="91" s="1"/>
  <c r="AS49" i="83"/>
  <c r="AL49" i="83"/>
  <c r="AU49" i="83" s="1"/>
  <c r="AS67" i="83"/>
  <c r="AL67" i="83"/>
  <c r="AU67" i="83" s="1"/>
  <c r="AS87" i="83"/>
  <c r="AL87" i="83"/>
  <c r="AU87" i="83" s="1"/>
  <c r="AI85" i="98"/>
  <c r="AN85" i="98"/>
  <c r="AS17" i="49"/>
  <c r="AL17" i="49"/>
  <c r="AU17" i="49" s="1"/>
  <c r="AS65" i="49"/>
  <c r="AL65" i="49"/>
  <c r="AU65" i="49" s="1"/>
  <c r="AS17" i="91"/>
  <c r="AL17" i="91"/>
  <c r="AU17" i="91" s="1"/>
  <c r="AS35" i="91"/>
  <c r="AL35" i="91"/>
  <c r="AU35" i="91" s="1"/>
  <c r="AS53" i="91"/>
  <c r="AL53" i="91"/>
  <c r="AU53" i="91" s="1"/>
  <c r="AS88" i="91"/>
  <c r="AL88" i="91"/>
  <c r="AU88" i="91" s="1"/>
  <c r="AS20" i="83"/>
  <c r="AL20" i="83"/>
  <c r="AU20" i="83" s="1"/>
  <c r="AS38" i="83"/>
  <c r="AL38" i="83"/>
  <c r="AU38" i="83" s="1"/>
  <c r="AS74" i="83"/>
  <c r="AL74" i="83"/>
  <c r="AU74" i="83" s="1"/>
  <c r="AJ36" i="49"/>
  <c r="AS86" i="49"/>
  <c r="AL86" i="49"/>
  <c r="AU86" i="49" s="1"/>
  <c r="AI86" i="90"/>
  <c r="AN86" i="90"/>
  <c r="Y83" i="102"/>
  <c r="X83" i="102"/>
  <c r="Y84" i="50"/>
  <c r="X84" i="50"/>
  <c r="Z84" i="50" s="1"/>
  <c r="AS48" i="91"/>
  <c r="AL48" i="91"/>
  <c r="AU48" i="91" s="1"/>
  <c r="AK5" i="49"/>
  <c r="AT5" i="49" s="1"/>
  <c r="AJ5" i="49"/>
  <c r="AS43" i="49"/>
  <c r="AL43" i="49"/>
  <c r="AU43" i="49" s="1"/>
  <c r="AS44" i="49"/>
  <c r="AL44" i="49"/>
  <c r="AU44" i="49" s="1"/>
  <c r="AS81" i="49"/>
  <c r="AL81" i="49"/>
  <c r="AU81" i="49" s="1"/>
  <c r="AR84" i="43"/>
  <c r="AS7" i="91"/>
  <c r="AL7" i="91"/>
  <c r="AU7" i="91" s="1"/>
  <c r="AS61" i="91"/>
  <c r="AL61" i="91"/>
  <c r="AU61" i="91" s="1"/>
  <c r="AS28" i="83"/>
  <c r="AL28" i="83"/>
  <c r="AU28" i="83" s="1"/>
  <c r="AS46" i="83"/>
  <c r="AL46" i="83"/>
  <c r="AU46" i="83" s="1"/>
  <c r="AS64" i="83"/>
  <c r="AL64" i="83"/>
  <c r="AU64" i="83" s="1"/>
  <c r="AS26" i="49"/>
  <c r="AL26" i="49"/>
  <c r="AU26" i="49" s="1"/>
  <c r="AS8" i="91"/>
  <c r="AL8" i="91"/>
  <c r="AU8" i="91" s="1"/>
  <c r="AS26" i="91"/>
  <c r="AL26" i="91"/>
  <c r="AU26" i="91" s="1"/>
  <c r="AS44" i="91"/>
  <c r="AL44" i="91"/>
  <c r="AU44" i="91" s="1"/>
  <c r="AS80" i="91"/>
  <c r="AL80" i="91"/>
  <c r="AU80" i="91" s="1"/>
  <c r="AS11" i="83"/>
  <c r="AL11" i="83"/>
  <c r="AU11" i="83" s="1"/>
  <c r="AS47" i="83"/>
  <c r="AL47" i="83"/>
  <c r="AU47" i="83" s="1"/>
  <c r="AS59" i="49"/>
  <c r="AL59" i="49"/>
  <c r="AU59" i="49" s="1"/>
  <c r="AJ84" i="103"/>
  <c r="AK84" i="103"/>
  <c r="AT84" i="103" s="1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11" i="103"/>
  <c r="AJ3" i="103"/>
  <c r="AB4" i="103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AS18" i="83"/>
  <c r="AL18" i="83"/>
  <c r="AU18" i="83" s="1"/>
  <c r="AS54" i="83"/>
  <c r="AL54" i="83"/>
  <c r="AU54" i="83" s="1"/>
  <c r="AS72" i="83"/>
  <c r="AL72" i="83"/>
  <c r="AU72" i="83" s="1"/>
  <c r="AJ3" i="49"/>
  <c r="AB4" i="49"/>
  <c r="AS46" i="49"/>
  <c r="AL46" i="49"/>
  <c r="AU46" i="49" s="1"/>
  <c r="AL64" i="49"/>
  <c r="AU64" i="49" s="1"/>
  <c r="AS64" i="49"/>
  <c r="AS77" i="49"/>
  <c r="AL77" i="49"/>
  <c r="AU77" i="49" s="1"/>
  <c r="Y83" i="94"/>
  <c r="X83" i="94"/>
  <c r="AI87" i="87"/>
  <c r="AN87" i="87"/>
  <c r="AS28" i="91"/>
  <c r="AL28" i="91"/>
  <c r="AU28" i="91" s="1"/>
  <c r="AS82" i="91"/>
  <c r="AL82" i="91"/>
  <c r="AU82" i="91" s="1"/>
  <c r="AS13" i="83"/>
  <c r="AL13" i="83"/>
  <c r="AU13" i="83" s="1"/>
  <c r="AS31" i="83"/>
  <c r="AL31" i="83"/>
  <c r="AU31" i="83" s="1"/>
  <c r="AS13" i="49"/>
  <c r="AL13" i="49"/>
  <c r="AU13" i="49" s="1"/>
  <c r="AS23" i="49"/>
  <c r="AL23" i="49"/>
  <c r="AU23" i="49" s="1"/>
  <c r="AS41" i="49"/>
  <c r="AL41" i="49"/>
  <c r="AU41" i="49" s="1"/>
  <c r="AS71" i="91"/>
  <c r="AL71" i="91"/>
  <c r="AU71" i="91" s="1"/>
  <c r="AS26" i="83"/>
  <c r="AL26" i="83"/>
  <c r="AU26" i="83" s="1"/>
  <c r="AS62" i="83"/>
  <c r="AL62" i="83"/>
  <c r="AU62" i="83" s="1"/>
  <c r="AS80" i="83"/>
  <c r="AL80" i="83"/>
  <c r="AU80" i="83" s="1"/>
  <c r="AK6" i="49"/>
  <c r="AT6" i="49" s="1"/>
  <c r="AJ6" i="49"/>
  <c r="AS54" i="49"/>
  <c r="AL54" i="49"/>
  <c r="AU54" i="49" s="1"/>
  <c r="AS72" i="49"/>
  <c r="AL72" i="49"/>
  <c r="AU72" i="49" s="1"/>
  <c r="AS30" i="91"/>
  <c r="AL30" i="91"/>
  <c r="AU30" i="91" s="1"/>
  <c r="AS18" i="91"/>
  <c r="AL18" i="91"/>
  <c r="AU18" i="91" s="1"/>
  <c r="AS72" i="91"/>
  <c r="AL72" i="91"/>
  <c r="AU72" i="91" s="1"/>
  <c r="AS36" i="91"/>
  <c r="AL36" i="91"/>
  <c r="AU36" i="91" s="1"/>
  <c r="AS75" i="83"/>
  <c r="AL75" i="83"/>
  <c r="AU75" i="83" s="1"/>
  <c r="AS43" i="91"/>
  <c r="AL43" i="91"/>
  <c r="AU43" i="91" s="1"/>
  <c r="AS79" i="91"/>
  <c r="AL79" i="91"/>
  <c r="AU79" i="91" s="1"/>
  <c r="Y87" i="82"/>
  <c r="X87" i="82"/>
  <c r="Z87" i="82" s="1"/>
  <c r="AS16" i="83"/>
  <c r="AL16" i="83"/>
  <c r="AU16" i="83" s="1"/>
  <c r="AL34" i="83"/>
  <c r="AU34" i="83" s="1"/>
  <c r="AS34" i="83"/>
  <c r="AI89" i="83"/>
  <c r="AN89" i="83"/>
  <c r="AN91" i="83" s="1"/>
  <c r="AS14" i="49"/>
  <c r="AL14" i="49"/>
  <c r="AU14" i="49" s="1"/>
  <c r="AH85" i="43"/>
  <c r="AQ85" i="43" s="1"/>
  <c r="AS14" i="91"/>
  <c r="AL14" i="91"/>
  <c r="AU14" i="91" s="1"/>
  <c r="AS50" i="91"/>
  <c r="AL50" i="91"/>
  <c r="AU50" i="91" s="1"/>
  <c r="AS68" i="91"/>
  <c r="AL68" i="91"/>
  <c r="AU68" i="91" s="1"/>
  <c r="AS35" i="83"/>
  <c r="AL35" i="83"/>
  <c r="AU35" i="83" s="1"/>
  <c r="AS53" i="83"/>
  <c r="AL53" i="83"/>
  <c r="AU53" i="83" s="1"/>
  <c r="AK89" i="83"/>
  <c r="AT89" i="83" s="1"/>
  <c r="AS21" i="49"/>
  <c r="AL21" i="49"/>
  <c r="AU21" i="49" s="1"/>
  <c r="AS39" i="49"/>
  <c r="AL39" i="49"/>
  <c r="AU39" i="49" s="1"/>
  <c r="AS57" i="49"/>
  <c r="AL57" i="49"/>
  <c r="AU57" i="49" s="1"/>
  <c r="AK89" i="103"/>
  <c r="AT89" i="103" s="1"/>
  <c r="AJ89" i="103"/>
  <c r="AS89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K16" i="103"/>
  <c r="AT16" i="103" s="1"/>
  <c r="AJ16" i="103"/>
  <c r="AK10" i="103"/>
  <c r="AT10" i="103" s="1"/>
  <c r="AJ10" i="103"/>
  <c r="AJ5" i="103"/>
  <c r="AK5" i="103"/>
  <c r="AT5" i="103" s="1"/>
  <c r="AS36" i="83"/>
  <c r="AL36" i="83"/>
  <c r="AU36" i="83" s="1"/>
  <c r="AK9" i="49"/>
  <c r="AT9" i="49" s="1"/>
  <c r="AJ9" i="49"/>
  <c r="AS28" i="49"/>
  <c r="AL28" i="49"/>
  <c r="AU28" i="49" s="1"/>
  <c r="AS16" i="91"/>
  <c r="AL16" i="91"/>
  <c r="AU16" i="91" s="1"/>
  <c r="AS34" i="91"/>
  <c r="AL34" i="91"/>
  <c r="AU34" i="91" s="1"/>
  <c r="AS52" i="91"/>
  <c r="AL52" i="91"/>
  <c r="AU52" i="91" s="1"/>
  <c r="AL37" i="83"/>
  <c r="AU37" i="83" s="1"/>
  <c r="AS37" i="83"/>
  <c r="AS73" i="83"/>
  <c r="AL73" i="83"/>
  <c r="AU73" i="83" s="1"/>
  <c r="AS23" i="91"/>
  <c r="AL23" i="91"/>
  <c r="AU23" i="91" s="1"/>
  <c r="AS41" i="91"/>
  <c r="AL41" i="91"/>
  <c r="AU41" i="91" s="1"/>
  <c r="AS77" i="91"/>
  <c r="AL77" i="91"/>
  <c r="AU77" i="91" s="1"/>
  <c r="AK8" i="83"/>
  <c r="AT8" i="83" s="1"/>
  <c r="AJ8" i="83"/>
  <c r="AS44" i="83"/>
  <c r="AL44" i="83"/>
  <c r="AU44" i="83" s="1"/>
  <c r="AK11" i="49"/>
  <c r="AT11" i="49" s="1"/>
  <c r="AJ11" i="49"/>
  <c r="AS60" i="49"/>
  <c r="AL60" i="49"/>
  <c r="AU60" i="49" s="1"/>
  <c r="AS56" i="49"/>
  <c r="AL56" i="49"/>
  <c r="AU56" i="49" s="1"/>
  <c r="AS87" i="49"/>
  <c r="AL87" i="49"/>
  <c r="AU87" i="49" s="1"/>
  <c r="AI85" i="99"/>
  <c r="AN85" i="99"/>
  <c r="AJ15" i="83"/>
  <c r="AK15" i="83"/>
  <c r="AT15" i="83" s="1"/>
  <c r="AS21" i="83"/>
  <c r="AL21" i="83"/>
  <c r="AU21" i="83" s="1"/>
  <c r="AS39" i="83"/>
  <c r="AL39" i="83"/>
  <c r="AU39" i="83" s="1"/>
  <c r="AS57" i="83"/>
  <c r="AL57" i="83"/>
  <c r="AU57" i="83" s="1"/>
  <c r="AS79" i="49"/>
  <c r="AL79" i="49"/>
  <c r="AU79" i="49" s="1"/>
  <c r="AS24" i="91"/>
  <c r="AL24" i="91"/>
  <c r="AU24" i="91" s="1"/>
  <c r="AJ19" i="49"/>
  <c r="AK19" i="49"/>
  <c r="AT19" i="49" s="1"/>
  <c r="AS49" i="49"/>
  <c r="AL49" i="49"/>
  <c r="AU49" i="49" s="1"/>
  <c r="AS85" i="49"/>
  <c r="AL85" i="49"/>
  <c r="AU85" i="49" s="1"/>
  <c r="AS62" i="49"/>
  <c r="AL62" i="49"/>
  <c r="AU62" i="49" s="1"/>
  <c r="AI84" i="85"/>
  <c r="AN84" i="85"/>
  <c r="AS31" i="91"/>
  <c r="AL31" i="91"/>
  <c r="AU31" i="91" s="1"/>
  <c r="AS49" i="91"/>
  <c r="AL49" i="91"/>
  <c r="AU49" i="91" s="1"/>
  <c r="AI86" i="82"/>
  <c r="AN86" i="82"/>
  <c r="AS52" i="83"/>
  <c r="AL52" i="83"/>
  <c r="AU52" i="83" s="1"/>
  <c r="AS70" i="83"/>
  <c r="AL70" i="83"/>
  <c r="AU70" i="83" s="1"/>
  <c r="AS85" i="83"/>
  <c r="AL85" i="83"/>
  <c r="AU85" i="83" s="1"/>
  <c r="AS38" i="49"/>
  <c r="AL38" i="49"/>
  <c r="AU38" i="49" s="1"/>
  <c r="Z85" i="43"/>
  <c r="AH86" i="42"/>
  <c r="AQ86" i="42" s="1"/>
  <c r="AS32" i="91"/>
  <c r="AL32" i="91"/>
  <c r="AU32" i="91" s="1"/>
  <c r="AS85" i="91"/>
  <c r="AL85" i="91"/>
  <c r="AU85" i="91" s="1"/>
  <c r="AS17" i="83"/>
  <c r="AL17" i="83"/>
  <c r="AU17" i="83" s="1"/>
  <c r="AS71" i="83"/>
  <c r="AL71" i="83"/>
  <c r="AU71" i="83" s="1"/>
  <c r="Z85" i="35"/>
  <c r="AH85" i="35"/>
  <c r="AQ85" i="35" s="1"/>
  <c r="AS63" i="49"/>
  <c r="AL63" i="49"/>
  <c r="AU63" i="49" s="1"/>
  <c r="AJ88" i="103"/>
  <c r="AK88" i="103"/>
  <c r="AT88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J39" i="103"/>
  <c r="AK39" i="103"/>
  <c r="AT39" i="103" s="1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83" i="103"/>
  <c r="AT83" i="103" s="1"/>
  <c r="AJ83" i="103"/>
  <c r="AS39" i="91"/>
  <c r="AL39" i="91"/>
  <c r="AU39" i="91" s="1"/>
  <c r="AL42" i="83"/>
  <c r="AU42" i="83" s="1"/>
  <c r="AS42" i="83"/>
  <c r="AS78" i="83"/>
  <c r="AL78" i="83"/>
  <c r="AU78" i="83" s="1"/>
  <c r="AI88" i="41"/>
  <c r="AN88" i="41"/>
  <c r="AS34" i="49"/>
  <c r="AL34" i="49"/>
  <c r="AU34" i="49" s="1"/>
  <c r="AE88" i="55"/>
  <c r="W89" i="55"/>
  <c r="AF88" i="55"/>
  <c r="AO88" i="55" s="1"/>
  <c r="AG88" i="55"/>
  <c r="AP88" i="55" s="1"/>
  <c r="AR84" i="48"/>
  <c r="AS70" i="91"/>
  <c r="AL70" i="91"/>
  <c r="AU70" i="91" s="1"/>
  <c r="AS87" i="91"/>
  <c r="AL87" i="91"/>
  <c r="AU87" i="91" s="1"/>
  <c r="AS19" i="83"/>
  <c r="AL19" i="83"/>
  <c r="AU19" i="83" s="1"/>
  <c r="AS55" i="83"/>
  <c r="AL55" i="83"/>
  <c r="AU55" i="83" s="1"/>
  <c r="Y86" i="98"/>
  <c r="X86" i="98"/>
  <c r="Z86" i="98" s="1"/>
  <c r="AS29" i="49"/>
  <c r="AL29" i="49"/>
  <c r="AU29" i="49" s="1"/>
  <c r="AL47" i="49"/>
  <c r="AU47" i="49" s="1"/>
  <c r="AS47" i="49"/>
  <c r="AS6" i="91"/>
  <c r="AL6" i="91"/>
  <c r="AU6" i="91" s="1"/>
  <c r="AS59" i="91"/>
  <c r="AL59" i="91"/>
  <c r="AU59" i="91" s="1"/>
  <c r="AJ14" i="83"/>
  <c r="AS50" i="83"/>
  <c r="AL50" i="83"/>
  <c r="AU50" i="83" s="1"/>
  <c r="AS88" i="83"/>
  <c r="AL88" i="83"/>
  <c r="AU88" i="83" s="1"/>
  <c r="AK18" i="49"/>
  <c r="AT18" i="49" s="1"/>
  <c r="AJ18" i="49"/>
  <c r="AS42" i="49"/>
  <c r="AL42" i="49"/>
  <c r="AU42" i="49" s="1"/>
  <c r="AS78" i="49"/>
  <c r="AL78" i="49"/>
  <c r="AU78" i="49" s="1"/>
  <c r="AI89" i="18"/>
  <c r="AN89" i="18"/>
  <c r="Y86" i="99"/>
  <c r="X86" i="99"/>
  <c r="Z86" i="99" s="1"/>
  <c r="AS84" i="91"/>
  <c r="AL84" i="91"/>
  <c r="AU84" i="91" s="1"/>
  <c r="AI83" i="50"/>
  <c r="AN83" i="50"/>
  <c r="AS54" i="91"/>
  <c r="AL54" i="91"/>
  <c r="AU54" i="91" s="1"/>
  <c r="AS86" i="83"/>
  <c r="AL86" i="83"/>
  <c r="AU86" i="83" s="1"/>
  <c r="AH85" i="48"/>
  <c r="AQ85" i="48" s="1"/>
  <c r="AJ12" i="49"/>
  <c r="AK12" i="49"/>
  <c r="AT12" i="49" s="1"/>
  <c r="AS61" i="49"/>
  <c r="AL61" i="49"/>
  <c r="AU61" i="49" s="1"/>
  <c r="Y85" i="85"/>
  <c r="Z85" i="85" s="1"/>
  <c r="X85" i="85"/>
  <c r="AS25" i="91"/>
  <c r="AL25" i="91"/>
  <c r="AU25" i="91" s="1"/>
  <c r="AS42" i="91"/>
  <c r="AL42" i="91"/>
  <c r="AU42" i="91" s="1"/>
  <c r="AJ5" i="91"/>
  <c r="AK5" i="91"/>
  <c r="AT5" i="91" s="1"/>
  <c r="AS60" i="91"/>
  <c r="AL60" i="91"/>
  <c r="AU60" i="91" s="1"/>
  <c r="AS78" i="91"/>
  <c r="AL78" i="91"/>
  <c r="AU78" i="91" s="1"/>
  <c r="AS27" i="83"/>
  <c r="AL27" i="83"/>
  <c r="AU27" i="83" s="1"/>
  <c r="AS45" i="83"/>
  <c r="AL45" i="83"/>
  <c r="AU45" i="83" s="1"/>
  <c r="AS81" i="83"/>
  <c r="AL81" i="83"/>
  <c r="AU81" i="83" s="1"/>
  <c r="AJ25" i="49"/>
  <c r="AK25" i="49"/>
  <c r="AT25" i="49" s="1"/>
  <c r="AS67" i="49"/>
  <c r="AL67" i="49"/>
  <c r="AU67" i="49" s="1"/>
  <c r="AS82" i="49"/>
  <c r="AL82" i="49"/>
  <c r="AU82" i="49" s="1"/>
  <c r="Y90" i="10"/>
  <c r="X90" i="10"/>
  <c r="AS13" i="91"/>
  <c r="AL13" i="91"/>
  <c r="AU13" i="91" s="1"/>
  <c r="AS67" i="91"/>
  <c r="AL67" i="91"/>
  <c r="AU67" i="91" s="1"/>
  <c r="AS86" i="91"/>
  <c r="AL86" i="91"/>
  <c r="AU86" i="91" s="1"/>
  <c r="AL7" i="83"/>
  <c r="AU7" i="83" s="1"/>
  <c r="AS7" i="83"/>
  <c r="AS22" i="83"/>
  <c r="AL22" i="83"/>
  <c r="AU22" i="83" s="1"/>
  <c r="AS58" i="83"/>
  <c r="AL58" i="83"/>
  <c r="AU58" i="83" s="1"/>
  <c r="AI89" i="91"/>
  <c r="AN89" i="91"/>
  <c r="AN91" i="91" s="1"/>
  <c r="AS50" i="49"/>
  <c r="AL50" i="49"/>
  <c r="AU50" i="49" s="1"/>
  <c r="AS75" i="49"/>
  <c r="AL75" i="49"/>
  <c r="AU75" i="49" s="1"/>
  <c r="AR88" i="11"/>
  <c r="Z86" i="42"/>
  <c r="AS74" i="91"/>
  <c r="AL74" i="91"/>
  <c r="AU74" i="91" s="1"/>
  <c r="AS3" i="83"/>
  <c r="AL3" i="83"/>
  <c r="AU3" i="83" s="1"/>
  <c r="AS23" i="83"/>
  <c r="AL23" i="83"/>
  <c r="AU23" i="83" s="1"/>
  <c r="AS59" i="83"/>
  <c r="AL59" i="83"/>
  <c r="AU59" i="83" s="1"/>
  <c r="AS77" i="83"/>
  <c r="AL77" i="83"/>
  <c r="AU77" i="83" s="1"/>
  <c r="AS27" i="49"/>
  <c r="AL27" i="49"/>
  <c r="AU27" i="49" s="1"/>
  <c r="AS45" i="49"/>
  <c r="AL45" i="49"/>
  <c r="AU45" i="49" s="1"/>
  <c r="AR89" i="49"/>
  <c r="AR91" i="49" s="1"/>
  <c r="AL89" i="49"/>
  <c r="AU89" i="49" s="1"/>
  <c r="AK87" i="103"/>
  <c r="AT87" i="103" s="1"/>
  <c r="AJ87" i="103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K14" i="103"/>
  <c r="AT14" i="103" s="1"/>
  <c r="AJ14" i="103"/>
  <c r="AJ8" i="103"/>
  <c r="AK8" i="103"/>
  <c r="AT8" i="103" s="1"/>
  <c r="AS21" i="91"/>
  <c r="AL21" i="91"/>
  <c r="AU21" i="91" s="1"/>
  <c r="AS57" i="91"/>
  <c r="AL57" i="91"/>
  <c r="AU57" i="91" s="1"/>
  <c r="AS75" i="91"/>
  <c r="AL75" i="91"/>
  <c r="AU75" i="91" s="1"/>
  <c r="AS5" i="83"/>
  <c r="AL5" i="83"/>
  <c r="AU5" i="83" s="1"/>
  <c r="AS24" i="83"/>
  <c r="AL24" i="83"/>
  <c r="AU24" i="83" s="1"/>
  <c r="AS60" i="83"/>
  <c r="AL60" i="83"/>
  <c r="AU60" i="83" s="1"/>
  <c r="Y89" i="41"/>
  <c r="X89" i="41"/>
  <c r="AS16" i="49"/>
  <c r="AL16" i="49"/>
  <c r="AU16" i="49" s="1"/>
  <c r="AS52" i="49"/>
  <c r="AL52" i="49"/>
  <c r="AU52" i="49" s="1"/>
  <c r="AS70" i="49"/>
  <c r="AL70" i="49"/>
  <c r="AU70" i="49" s="1"/>
  <c r="AJ4" i="91"/>
  <c r="AK4" i="91"/>
  <c r="AT4" i="91" s="1"/>
  <c r="AT91" i="91" s="1"/>
  <c r="AS22" i="91"/>
  <c r="AL22" i="91"/>
  <c r="AU22" i="91" s="1"/>
  <c r="AL40" i="91"/>
  <c r="AU40" i="91" s="1"/>
  <c r="AS40" i="91"/>
  <c r="AS58" i="91"/>
  <c r="AL58" i="91"/>
  <c r="AU58" i="91" s="1"/>
  <c r="AS76" i="91"/>
  <c r="AL76" i="91"/>
  <c r="AU76" i="91" s="1"/>
  <c r="AS43" i="83"/>
  <c r="AL43" i="83"/>
  <c r="AU43" i="83" s="1"/>
  <c r="AS10" i="49"/>
  <c r="AL10" i="49"/>
  <c r="AU10" i="49" s="1"/>
  <c r="AS29" i="91"/>
  <c r="AL29" i="91"/>
  <c r="AU29" i="91" s="1"/>
  <c r="AS83" i="91"/>
  <c r="AL83" i="91"/>
  <c r="AU83" i="91" s="1"/>
  <c r="AS32" i="83"/>
  <c r="AL32" i="83"/>
  <c r="AU32" i="83" s="1"/>
  <c r="AS68" i="83"/>
  <c r="AL68" i="83"/>
  <c r="AU68" i="83" s="1"/>
  <c r="AJ24" i="49"/>
  <c r="AK24" i="49"/>
  <c r="AT24" i="49" s="1"/>
  <c r="AS48" i="49"/>
  <c r="AL48" i="49"/>
  <c r="AU48" i="49" s="1"/>
  <c r="AS84" i="49"/>
  <c r="AL84" i="49"/>
  <c r="AU84" i="49" s="1"/>
  <c r="AS74" i="49"/>
  <c r="AL74" i="49"/>
  <c r="AU74" i="49" s="1"/>
  <c r="AS88" i="49"/>
  <c r="AL88" i="49"/>
  <c r="AU88" i="49" s="1"/>
  <c r="AI82" i="102"/>
  <c r="AP82" i="102"/>
  <c r="Z88" i="87" l="1"/>
  <c r="Z83" i="94"/>
  <c r="AX4" i="11"/>
  <c r="S4" i="11" s="1"/>
  <c r="AC4" i="11" s="1"/>
  <c r="AB5" i="11" s="1"/>
  <c r="Z89" i="41"/>
  <c r="AF89" i="41" s="1"/>
  <c r="AO89" i="41" s="1"/>
  <c r="AO91" i="41" s="1"/>
  <c r="AX89" i="41"/>
  <c r="S89" i="41" s="1"/>
  <c r="AC89" i="41" s="1"/>
  <c r="AG89" i="41"/>
  <c r="AP89" i="41" s="1"/>
  <c r="AP91" i="41" s="1"/>
  <c r="W89" i="87"/>
  <c r="AG88" i="87"/>
  <c r="AP88" i="87" s="1"/>
  <c r="AF88" i="87"/>
  <c r="AO88" i="87" s="1"/>
  <c r="AE88" i="87"/>
  <c r="W84" i="94"/>
  <c r="AG83" i="94"/>
  <c r="AP83" i="94" s="1"/>
  <c r="AF83" i="94"/>
  <c r="AO83" i="94" s="1"/>
  <c r="AE83" i="94"/>
  <c r="AS8" i="103"/>
  <c r="AL8" i="103"/>
  <c r="AU8" i="103" s="1"/>
  <c r="AS24" i="49"/>
  <c r="AL24" i="49"/>
  <c r="AU24" i="49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R89" i="91"/>
  <c r="AR91" i="91" s="1"/>
  <c r="AL89" i="91"/>
  <c r="AU89" i="91" s="1"/>
  <c r="AL51" i="103"/>
  <c r="AU51" i="103" s="1"/>
  <c r="AS51" i="103"/>
  <c r="AL69" i="103"/>
  <c r="AU69" i="103" s="1"/>
  <c r="AS69" i="103"/>
  <c r="AS8" i="83"/>
  <c r="AL8" i="83"/>
  <c r="AU8" i="83" s="1"/>
  <c r="AL22" i="103"/>
  <c r="AU22" i="103" s="1"/>
  <c r="AS22" i="103"/>
  <c r="AS40" i="103"/>
  <c r="AL40" i="103"/>
  <c r="AU40" i="103" s="1"/>
  <c r="AH87" i="82"/>
  <c r="AQ87" i="82" s="1"/>
  <c r="AJ4" i="103"/>
  <c r="AK4" i="103"/>
  <c r="AT4" i="103" s="1"/>
  <c r="AT91" i="103" s="1"/>
  <c r="AS23" i="103"/>
  <c r="AL23" i="103"/>
  <c r="AU23" i="103" s="1"/>
  <c r="AS41" i="103"/>
  <c r="AL41" i="103"/>
  <c r="AU41" i="103" s="1"/>
  <c r="AH84" i="50"/>
  <c r="AQ84" i="50" s="1"/>
  <c r="AR85" i="98"/>
  <c r="AS12" i="103"/>
  <c r="AL12" i="103"/>
  <c r="AU12" i="103" s="1"/>
  <c r="AS30" i="103"/>
  <c r="AL30" i="103"/>
  <c r="AU30" i="103" s="1"/>
  <c r="AS85" i="103"/>
  <c r="AL85" i="103"/>
  <c r="AU85" i="103" s="1"/>
  <c r="AR89" i="10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J87" i="11"/>
  <c r="AK87" i="11"/>
  <c r="AT87" i="11" s="1"/>
  <c r="AK81" i="11"/>
  <c r="AT81" i="11" s="1"/>
  <c r="AJ81" i="1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J45" i="11"/>
  <c r="AK45" i="11"/>
  <c r="AT45" i="11" s="1"/>
  <c r="AJ39" i="11"/>
  <c r="AK39" i="11"/>
  <c r="AT39" i="11" s="1"/>
  <c r="AJ33" i="11"/>
  <c r="AK33" i="11"/>
  <c r="AT33" i="11" s="1"/>
  <c r="AJ27" i="11"/>
  <c r="AK27" i="11"/>
  <c r="AT27" i="11" s="1"/>
  <c r="AJ21" i="11"/>
  <c r="AK21" i="11"/>
  <c r="AT21" i="11" s="1"/>
  <c r="AJ15" i="11"/>
  <c r="AK15" i="11"/>
  <c r="AT15" i="11" s="1"/>
  <c r="AJ8" i="11"/>
  <c r="AK8" i="11"/>
  <c r="AT8" i="11" s="1"/>
  <c r="AT91" i="83"/>
  <c r="AS31" i="49"/>
  <c r="AL31" i="49"/>
  <c r="AU31" i="49" s="1"/>
  <c r="AH90" i="10"/>
  <c r="AQ90" i="10" s="1"/>
  <c r="AR83" i="50"/>
  <c r="AL18" i="49"/>
  <c r="AU18" i="49" s="1"/>
  <c r="AS18" i="49"/>
  <c r="AS14" i="83"/>
  <c r="AL14" i="83"/>
  <c r="AU14" i="83" s="1"/>
  <c r="AR88" i="41"/>
  <c r="AS15" i="103"/>
  <c r="AL15" i="103"/>
  <c r="AU15" i="103" s="1"/>
  <c r="AS33" i="103"/>
  <c r="AL33" i="103"/>
  <c r="AU33" i="103" s="1"/>
  <c r="AS88" i="103"/>
  <c r="AL88" i="103"/>
  <c r="AU88" i="103" s="1"/>
  <c r="AR85" i="99"/>
  <c r="AS5" i="103"/>
  <c r="AL5" i="103"/>
  <c r="AU5" i="103" s="1"/>
  <c r="AS58" i="103"/>
  <c r="AL58" i="103"/>
  <c r="AU58" i="103" s="1"/>
  <c r="AS76" i="103"/>
  <c r="AL76" i="103"/>
  <c r="AU76" i="103" s="1"/>
  <c r="AR89" i="83"/>
  <c r="AR91" i="83" s="1"/>
  <c r="AL89" i="83"/>
  <c r="AU89" i="83" s="1"/>
  <c r="AE87" i="82"/>
  <c r="AG87" i="82"/>
  <c r="AP87" i="82" s="1"/>
  <c r="W88" i="82"/>
  <c r="AF87" i="82"/>
  <c r="AO87" i="82" s="1"/>
  <c r="AL3" i="103"/>
  <c r="AU3" i="103" s="1"/>
  <c r="AS3" i="103"/>
  <c r="AS59" i="103"/>
  <c r="AL59" i="103"/>
  <c r="AU59" i="103" s="1"/>
  <c r="AS77" i="103"/>
  <c r="AL77" i="103"/>
  <c r="AU77" i="103" s="1"/>
  <c r="AG84" i="50"/>
  <c r="AP84" i="50" s="1"/>
  <c r="AE84" i="50"/>
  <c r="W85" i="50"/>
  <c r="AF84" i="50"/>
  <c r="AO84" i="50" s="1"/>
  <c r="AR86" i="90"/>
  <c r="AS54" i="103"/>
  <c r="AL54" i="103"/>
  <c r="AU54" i="103" s="1"/>
  <c r="AH90" i="18"/>
  <c r="AQ90" i="18" s="1"/>
  <c r="AR82" i="94"/>
  <c r="AS61" i="103"/>
  <c r="AL61" i="103"/>
  <c r="AU61" i="103" s="1"/>
  <c r="AJ89" i="11"/>
  <c r="AS89" i="11" s="1"/>
  <c r="AK89" i="11"/>
  <c r="AT89" i="11" s="1"/>
  <c r="AK80" i="11"/>
  <c r="AT80" i="11" s="1"/>
  <c r="AJ80" i="1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K26" i="11"/>
  <c r="AT26" i="11" s="1"/>
  <c r="AJ26" i="11"/>
  <c r="AK20" i="11"/>
  <c r="AT20" i="11" s="1"/>
  <c r="AJ20" i="11"/>
  <c r="AK14" i="11"/>
  <c r="AT14" i="11" s="1"/>
  <c r="AJ14" i="11"/>
  <c r="AK7" i="11"/>
  <c r="AT7" i="11" s="1"/>
  <c r="AJ7" i="11"/>
  <c r="AS8" i="49"/>
  <c r="AL8" i="49"/>
  <c r="AU8" i="49" s="1"/>
  <c r="AR82" i="102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Z90" i="10"/>
  <c r="AH85" i="85"/>
  <c r="AQ85" i="85" s="1"/>
  <c r="AS12" i="49"/>
  <c r="AL12" i="49"/>
  <c r="AU12" i="49" s="1"/>
  <c r="AR89" i="18"/>
  <c r="Y89" i="55"/>
  <c r="X89" i="55"/>
  <c r="AS83" i="103"/>
  <c r="AL83" i="103"/>
  <c r="AU83" i="103" s="1"/>
  <c r="AS21" i="103"/>
  <c r="AL21" i="103"/>
  <c r="AU21" i="103" s="1"/>
  <c r="AS57" i="103"/>
  <c r="AL57" i="103"/>
  <c r="AU57" i="103" s="1"/>
  <c r="AS75" i="103"/>
  <c r="AL75" i="103"/>
  <c r="AU75" i="103" s="1"/>
  <c r="AL11" i="49"/>
  <c r="AU11" i="49" s="1"/>
  <c r="AS11" i="49"/>
  <c r="AS9" i="49"/>
  <c r="AL9" i="49"/>
  <c r="AU9" i="49" s="1"/>
  <c r="AS10" i="103"/>
  <c r="AL10" i="103"/>
  <c r="AU10" i="103" s="1"/>
  <c r="AS28" i="103"/>
  <c r="AL28" i="103"/>
  <c r="AU28" i="103" s="1"/>
  <c r="AS46" i="103"/>
  <c r="AL46" i="103"/>
  <c r="AU46" i="103" s="1"/>
  <c r="AS64" i="103"/>
  <c r="AL64" i="103"/>
  <c r="AU64" i="103" s="1"/>
  <c r="AS82" i="103"/>
  <c r="AL82" i="103"/>
  <c r="AU82" i="103" s="1"/>
  <c r="AJ4" i="49"/>
  <c r="AK4" i="49"/>
  <c r="AT4" i="49" s="1"/>
  <c r="AT91" i="49" s="1"/>
  <c r="AS11" i="103"/>
  <c r="AL11" i="103"/>
  <c r="AU11" i="103" s="1"/>
  <c r="AS5" i="49"/>
  <c r="AL5" i="49"/>
  <c r="AU5" i="49" s="1"/>
  <c r="AS18" i="103"/>
  <c r="AL18" i="103"/>
  <c r="AU18" i="103" s="1"/>
  <c r="AS36" i="103"/>
  <c r="AL36" i="103"/>
  <c r="AU36" i="103" s="1"/>
  <c r="AS72" i="103"/>
  <c r="AL72" i="103"/>
  <c r="AU72" i="103" s="1"/>
  <c r="AI89" i="11"/>
  <c r="AN89" i="11"/>
  <c r="AN91" i="11" s="1"/>
  <c r="Z90" i="18"/>
  <c r="AS13" i="103"/>
  <c r="AL13" i="103"/>
  <c r="AU13" i="103" s="1"/>
  <c r="AS31" i="103"/>
  <c r="AL31" i="103"/>
  <c r="AU31" i="103" s="1"/>
  <c r="AK88" i="11"/>
  <c r="AT88" i="11" s="1"/>
  <c r="AJ88" i="11"/>
  <c r="AJ79" i="11"/>
  <c r="AK79" i="11"/>
  <c r="AT79" i="11" s="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K43" i="11"/>
  <c r="AT43" i="11" s="1"/>
  <c r="AJ43" i="11"/>
  <c r="AK37" i="11"/>
  <c r="AT37" i="11" s="1"/>
  <c r="AJ37" i="11"/>
  <c r="AJ31" i="11"/>
  <c r="AK31" i="11"/>
  <c r="AT31" i="11" s="1"/>
  <c r="AJ25" i="11"/>
  <c r="AK25" i="11"/>
  <c r="AT25" i="11" s="1"/>
  <c r="AJ19" i="11"/>
  <c r="AK19" i="11"/>
  <c r="AT19" i="11" s="1"/>
  <c r="AJ13" i="11"/>
  <c r="AK13" i="11"/>
  <c r="AT13" i="11" s="1"/>
  <c r="AK6" i="11"/>
  <c r="AT6" i="11" s="1"/>
  <c r="AJ6" i="11"/>
  <c r="AI85" i="48"/>
  <c r="AN85" i="48"/>
  <c r="AS25" i="49"/>
  <c r="AL25" i="49"/>
  <c r="AU25" i="49" s="1"/>
  <c r="AS5" i="91"/>
  <c r="AL5" i="91"/>
  <c r="AU5" i="91" s="1"/>
  <c r="W86" i="85"/>
  <c r="AF85" i="85"/>
  <c r="AO85" i="85" s="1"/>
  <c r="AE85" i="85"/>
  <c r="AG85" i="85"/>
  <c r="AP85" i="85" s="1"/>
  <c r="AI88" i="55"/>
  <c r="AN88" i="55"/>
  <c r="AS39" i="103"/>
  <c r="AL39" i="103"/>
  <c r="AU39" i="103" s="1"/>
  <c r="W86" i="35"/>
  <c r="AE85" i="35"/>
  <c r="AG85" i="35"/>
  <c r="AP85" i="35" s="1"/>
  <c r="AF85" i="35"/>
  <c r="AO85" i="35" s="1"/>
  <c r="AR86" i="82"/>
  <c r="AR84" i="85"/>
  <c r="AS6" i="49"/>
  <c r="AL6" i="49"/>
  <c r="AU6" i="49" s="1"/>
  <c r="AS3" i="49"/>
  <c r="AL3" i="49"/>
  <c r="AU3" i="49" s="1"/>
  <c r="AS29" i="103"/>
  <c r="AL29" i="103"/>
  <c r="AU29" i="103" s="1"/>
  <c r="AS47" i="103"/>
  <c r="AL47" i="103"/>
  <c r="AU47" i="103" s="1"/>
  <c r="AS65" i="103"/>
  <c r="AL65" i="103"/>
  <c r="AU65" i="103" s="1"/>
  <c r="AS84" i="103"/>
  <c r="AL84" i="103"/>
  <c r="AU84" i="103" s="1"/>
  <c r="AH83" i="102"/>
  <c r="AQ83" i="102" s="1"/>
  <c r="AS6" i="103"/>
  <c r="AL6" i="103"/>
  <c r="AU6" i="103" s="1"/>
  <c r="AS24" i="103"/>
  <c r="AL24" i="103"/>
  <c r="AU24" i="103" s="1"/>
  <c r="AS60" i="103"/>
  <c r="AL60" i="103"/>
  <c r="AU60" i="103" s="1"/>
  <c r="AS78" i="103"/>
  <c r="AL78" i="103"/>
  <c r="AU78" i="103" s="1"/>
  <c r="AH88" i="87"/>
  <c r="AQ88" i="87" s="1"/>
  <c r="AS49" i="103"/>
  <c r="AL49" i="103"/>
  <c r="AU49" i="103" s="1"/>
  <c r="AS67" i="103"/>
  <c r="AL67" i="103"/>
  <c r="AU67" i="103" s="1"/>
  <c r="AS86" i="103"/>
  <c r="AL86" i="103"/>
  <c r="AU86" i="103" s="1"/>
  <c r="AK84" i="11"/>
  <c r="AT84" i="11" s="1"/>
  <c r="AJ84" i="11"/>
  <c r="AJ78" i="11"/>
  <c r="AK78" i="11"/>
  <c r="AT78" i="11" s="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K18" i="11"/>
  <c r="AT18" i="11" s="1"/>
  <c r="AJ18" i="11"/>
  <c r="AJ11" i="11"/>
  <c r="AK11" i="11"/>
  <c r="AT11" i="11" s="1"/>
  <c r="AJ5" i="11"/>
  <c r="AK5" i="11"/>
  <c r="AT5" i="11" s="1"/>
  <c r="AS4" i="91"/>
  <c r="AS91" i="91" s="1"/>
  <c r="AL4" i="91"/>
  <c r="AU4" i="91" s="1"/>
  <c r="AU91" i="91" s="1"/>
  <c r="C11" i="91" s="1"/>
  <c r="F35" i="57" s="1"/>
  <c r="AS14" i="103"/>
  <c r="AL14" i="103"/>
  <c r="AU14" i="103" s="1"/>
  <c r="AS32" i="103"/>
  <c r="AL32" i="103"/>
  <c r="AU32" i="103" s="1"/>
  <c r="AS50" i="103"/>
  <c r="AL50" i="103"/>
  <c r="AU50" i="103" s="1"/>
  <c r="AS87" i="103"/>
  <c r="AL87" i="103"/>
  <c r="AU87" i="103" s="1"/>
  <c r="AF86" i="42"/>
  <c r="AO86" i="42" s="1"/>
  <c r="AG86" i="42"/>
  <c r="AP86" i="42" s="1"/>
  <c r="AE86" i="42"/>
  <c r="W87" i="42"/>
  <c r="AH86" i="99"/>
  <c r="AQ86" i="99" s="1"/>
  <c r="AH86" i="98"/>
  <c r="AQ86" i="98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S16" i="103"/>
  <c r="AL16" i="103"/>
  <c r="AU16" i="103" s="1"/>
  <c r="AS34" i="103"/>
  <c r="AL34" i="103"/>
  <c r="AU34" i="103" s="1"/>
  <c r="AS52" i="103"/>
  <c r="AL52" i="103"/>
  <c r="AU52" i="103" s="1"/>
  <c r="AL70" i="103"/>
  <c r="AU70" i="103" s="1"/>
  <c r="AS70" i="103"/>
  <c r="AR87" i="87"/>
  <c r="AL35" i="103"/>
  <c r="AU35" i="103" s="1"/>
  <c r="AS35" i="103"/>
  <c r="AS53" i="103"/>
  <c r="AL53" i="103"/>
  <c r="AU53" i="103" s="1"/>
  <c r="AS71" i="103"/>
  <c r="AL71" i="103"/>
  <c r="AU71" i="103" s="1"/>
  <c r="Z83" i="102"/>
  <c r="AS36" i="49"/>
  <c r="AL36" i="49"/>
  <c r="AU36" i="49" s="1"/>
  <c r="AS42" i="103"/>
  <c r="AL42" i="103"/>
  <c r="AU42" i="103" s="1"/>
  <c r="AR89" i="103"/>
  <c r="AR91" i="103" s="1"/>
  <c r="AL89" i="103"/>
  <c r="AU89" i="103" s="1"/>
  <c r="AS37" i="49"/>
  <c r="AL37" i="49"/>
  <c r="AU37" i="49" s="1"/>
  <c r="AH87" i="90"/>
  <c r="AQ87" i="90" s="1"/>
  <c r="AS19" i="103"/>
  <c r="AL19" i="103"/>
  <c r="AU19" i="103" s="1"/>
  <c r="AJ86" i="11"/>
  <c r="AK86" i="11"/>
  <c r="AT86" i="11" s="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K47" i="11"/>
  <c r="AT47" i="11" s="1"/>
  <c r="AJ47" i="1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J17" i="11"/>
  <c r="AK17" i="11"/>
  <c r="AT17" i="11" s="1"/>
  <c r="AK10" i="11"/>
  <c r="AT10" i="11" s="1"/>
  <c r="AJ10" i="11"/>
  <c r="AX3" i="11"/>
  <c r="S3" i="11" s="1"/>
  <c r="AC3" i="11" s="1"/>
  <c r="Y86" i="48"/>
  <c r="X86" i="48"/>
  <c r="Z86" i="48" s="1"/>
  <c r="AH89" i="41"/>
  <c r="AQ89" i="41" s="1"/>
  <c r="AQ91" i="41" s="1"/>
  <c r="AZ3" i="41"/>
  <c r="AX88" i="41" s="1"/>
  <c r="S88" i="41" s="1"/>
  <c r="AC88" i="41" s="1"/>
  <c r="AB89" i="41" s="1"/>
  <c r="AX8" i="41"/>
  <c r="S8" i="41" s="1"/>
  <c r="AC8" i="41" s="1"/>
  <c r="AB9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7" i="41"/>
  <c r="S17" i="41" s="1"/>
  <c r="AC17" i="41" s="1"/>
  <c r="AB18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5" i="41"/>
  <c r="S25" i="41" s="1"/>
  <c r="AC25" i="41" s="1"/>
  <c r="AB26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S68" i="103"/>
  <c r="AL68" i="103"/>
  <c r="AU68" i="103" s="1"/>
  <c r="W87" i="99"/>
  <c r="AF86" i="99"/>
  <c r="AO86" i="99" s="1"/>
  <c r="AE86" i="99"/>
  <c r="AG86" i="99"/>
  <c r="AP86" i="99" s="1"/>
  <c r="AG86" i="98"/>
  <c r="AP86" i="98" s="1"/>
  <c r="AF86" i="98"/>
  <c r="AO86" i="98" s="1"/>
  <c r="AE86" i="98"/>
  <c r="W87" i="98"/>
  <c r="W86" i="43"/>
  <c r="AG85" i="43"/>
  <c r="AP85" i="43" s="1"/>
  <c r="AE85" i="43"/>
  <c r="AF85" i="43"/>
  <c r="AO85" i="43" s="1"/>
  <c r="AS19" i="49"/>
  <c r="AL19" i="49"/>
  <c r="AU19" i="49" s="1"/>
  <c r="AS15" i="83"/>
  <c r="AL15" i="83"/>
  <c r="AU15" i="83" s="1"/>
  <c r="AH83" i="94"/>
  <c r="AQ83" i="94" s="1"/>
  <c r="AS17" i="103"/>
  <c r="AL17" i="103"/>
  <c r="AU17" i="103" s="1"/>
  <c r="AS48" i="103"/>
  <c r="AL48" i="103"/>
  <c r="AU48" i="103" s="1"/>
  <c r="AS66" i="103"/>
  <c r="AL66" i="103"/>
  <c r="AU66" i="103" s="1"/>
  <c r="AS15" i="49"/>
  <c r="AL15" i="49"/>
  <c r="AU15" i="49" s="1"/>
  <c r="AS9" i="83"/>
  <c r="AL9" i="83"/>
  <c r="AU9" i="83" s="1"/>
  <c r="Z87" i="90"/>
  <c r="AS30" i="49"/>
  <c r="AL30" i="49"/>
  <c r="AU30" i="49" s="1"/>
  <c r="AS37" i="103"/>
  <c r="AL37" i="103"/>
  <c r="AU37" i="103" s="1"/>
  <c r="AS55" i="103"/>
  <c r="AL55" i="103"/>
  <c r="AU55" i="103" s="1"/>
  <c r="AS73" i="103"/>
  <c r="AL73" i="103"/>
  <c r="AU73" i="103" s="1"/>
  <c r="AK85" i="11"/>
  <c r="AT85" i="11" s="1"/>
  <c r="AJ85" i="1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K22" i="11"/>
  <c r="AT22" i="11" s="1"/>
  <c r="AJ22" i="11"/>
  <c r="AK16" i="11"/>
  <c r="AT16" i="11" s="1"/>
  <c r="AJ16" i="11"/>
  <c r="AK9" i="11"/>
  <c r="AT9" i="11" s="1"/>
  <c r="AJ9" i="11"/>
  <c r="AK12" i="11"/>
  <c r="AT12" i="11" s="1"/>
  <c r="AJ12" i="11"/>
  <c r="AL4" i="83"/>
  <c r="AU4" i="83" s="1"/>
  <c r="AU91" i="83" s="1"/>
  <c r="C11" i="83" s="1"/>
  <c r="F27" i="57" s="1"/>
  <c r="AS4" i="83"/>
  <c r="AS91" i="83" s="1"/>
  <c r="AX7" i="41" l="1"/>
  <c r="S7" i="41" s="1"/>
  <c r="AC7" i="41" s="1"/>
  <c r="AB8" i="41" s="1"/>
  <c r="AX4" i="41"/>
  <c r="S4" i="41" s="1"/>
  <c r="AC4" i="41" s="1"/>
  <c r="AB5" i="41" s="1"/>
  <c r="AX11" i="41"/>
  <c r="S11" i="41" s="1"/>
  <c r="AC11" i="41" s="1"/>
  <c r="AB12" i="41" s="1"/>
  <c r="AX3" i="41"/>
  <c r="S3" i="41" s="1"/>
  <c r="AC3" i="41" s="1"/>
  <c r="AE89" i="41"/>
  <c r="AX26" i="41"/>
  <c r="S26" i="41" s="1"/>
  <c r="AC26" i="41" s="1"/>
  <c r="AB27" i="41" s="1"/>
  <c r="AX19" i="41"/>
  <c r="S19" i="41" s="1"/>
  <c r="AC19" i="41" s="1"/>
  <c r="AB20" i="41" s="1"/>
  <c r="AX9" i="41"/>
  <c r="S9" i="41" s="1"/>
  <c r="AC9" i="41" s="1"/>
  <c r="AB10" i="41" s="1"/>
  <c r="AK69" i="41"/>
  <c r="AT69" i="41" s="1"/>
  <c r="AJ69" i="41"/>
  <c r="AK21" i="41"/>
  <c r="AT21" i="41" s="1"/>
  <c r="AJ21" i="41"/>
  <c r="AS10" i="11"/>
  <c r="AL10" i="11"/>
  <c r="AU10" i="11" s="1"/>
  <c r="AS5" i="11"/>
  <c r="AL5" i="11"/>
  <c r="AU5" i="11" s="1"/>
  <c r="AS42" i="11"/>
  <c r="AL42" i="11"/>
  <c r="AU42" i="11" s="1"/>
  <c r="AI85" i="85"/>
  <c r="AN85" i="85"/>
  <c r="AS13" i="11"/>
  <c r="AL13" i="11"/>
  <c r="AU13" i="11" s="1"/>
  <c r="AS31" i="11"/>
  <c r="AL31" i="11"/>
  <c r="AU31" i="11" s="1"/>
  <c r="AS49" i="11"/>
  <c r="AL49" i="11"/>
  <c r="AU49" i="11" s="1"/>
  <c r="AS67" i="11"/>
  <c r="AL67" i="11"/>
  <c r="AU67" i="11" s="1"/>
  <c r="AH89" i="55"/>
  <c r="AQ89" i="55" s="1"/>
  <c r="AQ91" i="55" s="1"/>
  <c r="AZ3" i="55"/>
  <c r="AX17" i="55" s="1"/>
  <c r="S17" i="55" s="1"/>
  <c r="AC17" i="55" s="1"/>
  <c r="AB18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7" i="55"/>
  <c r="S87" i="55" s="1"/>
  <c r="AC87" i="55" s="1"/>
  <c r="AB88" i="55" s="1"/>
  <c r="AX86" i="55"/>
  <c r="S86" i="55" s="1"/>
  <c r="AC86" i="55" s="1"/>
  <c r="AB87" i="55" s="1"/>
  <c r="AX85" i="55"/>
  <c r="S85" i="55" s="1"/>
  <c r="AC85" i="55" s="1"/>
  <c r="AB86" i="55" s="1"/>
  <c r="AX88" i="55"/>
  <c r="S88" i="55" s="1"/>
  <c r="AC88" i="55" s="1"/>
  <c r="AB89" i="55" s="1"/>
  <c r="AG90" i="10"/>
  <c r="AP90" i="10" s="1"/>
  <c r="W91" i="10"/>
  <c r="AF90" i="10"/>
  <c r="AO90" i="10" s="1"/>
  <c r="AE90" i="10"/>
  <c r="AS74" i="11"/>
  <c r="AL74" i="11"/>
  <c r="AU74" i="11" s="1"/>
  <c r="AS21" i="11"/>
  <c r="AL21" i="11"/>
  <c r="AU21" i="11" s="1"/>
  <c r="AS39" i="11"/>
  <c r="AL39" i="11"/>
  <c r="AU39" i="11" s="1"/>
  <c r="AS57" i="11"/>
  <c r="AL57" i="11"/>
  <c r="AU57" i="11" s="1"/>
  <c r="AS75" i="11"/>
  <c r="AL75" i="11"/>
  <c r="AU75" i="11" s="1"/>
  <c r="AS85" i="11"/>
  <c r="AL85" i="11"/>
  <c r="AU85" i="11" s="1"/>
  <c r="AJ88" i="41"/>
  <c r="AK88" i="41"/>
  <c r="AT88" i="41" s="1"/>
  <c r="AK51" i="41"/>
  <c r="AT51" i="41" s="1"/>
  <c r="AJ51" i="41"/>
  <c r="AB4" i="41"/>
  <c r="AJ3" i="41"/>
  <c r="AS83" i="11"/>
  <c r="AL83" i="11"/>
  <c r="AU83" i="11" s="1"/>
  <c r="AS24" i="11"/>
  <c r="AL24" i="11"/>
  <c r="AU24" i="11" s="1"/>
  <c r="AK80" i="41"/>
  <c r="AT80" i="41" s="1"/>
  <c r="AJ80" i="41"/>
  <c r="AJ68" i="41"/>
  <c r="AK68" i="41"/>
  <c r="AT68" i="41" s="1"/>
  <c r="AK38" i="41"/>
  <c r="AT38" i="41" s="1"/>
  <c r="AJ38" i="41"/>
  <c r="AK26" i="41"/>
  <c r="AT26" i="41" s="1"/>
  <c r="AJ26" i="41"/>
  <c r="AJ14" i="41"/>
  <c r="AK14" i="41"/>
  <c r="AT14" i="41" s="1"/>
  <c r="AF83" i="102"/>
  <c r="AO83" i="102" s="1"/>
  <c r="W84" i="102"/>
  <c r="AG83" i="102"/>
  <c r="AP83" i="102" s="1"/>
  <c r="AE83" i="102"/>
  <c r="AS30" i="11"/>
  <c r="AL30" i="11"/>
  <c r="AU30" i="11" s="1"/>
  <c r="AS48" i="11"/>
  <c r="AL48" i="11"/>
  <c r="AU48" i="11" s="1"/>
  <c r="AS84" i="11"/>
  <c r="AL84" i="11"/>
  <c r="AU84" i="11" s="1"/>
  <c r="AS37" i="11"/>
  <c r="AL37" i="11"/>
  <c r="AU37" i="11" s="1"/>
  <c r="AS55" i="11"/>
  <c r="AL55" i="11"/>
  <c r="AU55" i="11" s="1"/>
  <c r="AR89" i="11"/>
  <c r="AR91" i="11" s="1"/>
  <c r="AL89" i="11"/>
  <c r="AU89" i="11" s="1"/>
  <c r="AS4" i="49"/>
  <c r="AS91" i="49" s="1"/>
  <c r="AL4" i="49"/>
  <c r="AU4" i="49" s="1"/>
  <c r="AU91" i="49" s="1"/>
  <c r="C11" i="49" s="1"/>
  <c r="Z89" i="55"/>
  <c r="AL7" i="11"/>
  <c r="AU7" i="11" s="1"/>
  <c r="AS7" i="11"/>
  <c r="AS26" i="11"/>
  <c r="AL26" i="11"/>
  <c r="AU26" i="11" s="1"/>
  <c r="AS80" i="11"/>
  <c r="AL80" i="11"/>
  <c r="AU80" i="11" s="1"/>
  <c r="Y88" i="82"/>
  <c r="X88" i="82"/>
  <c r="AS81" i="11"/>
  <c r="AL81" i="11"/>
  <c r="AU81" i="11" s="1"/>
  <c r="Y89" i="87"/>
  <c r="X89" i="87"/>
  <c r="AS16" i="11"/>
  <c r="AL16" i="11"/>
  <c r="AU16" i="11" s="1"/>
  <c r="AK75" i="41"/>
  <c r="AT75" i="41" s="1"/>
  <c r="AJ75" i="41"/>
  <c r="AJ39" i="41"/>
  <c r="AK39" i="41"/>
  <c r="AT39" i="41" s="1"/>
  <c r="AK15" i="41"/>
  <c r="AT15" i="41" s="1"/>
  <c r="AJ15" i="41"/>
  <c r="AS47" i="11"/>
  <c r="AL47" i="11"/>
  <c r="AU47" i="11" s="1"/>
  <c r="AS60" i="11"/>
  <c r="AL60" i="11"/>
  <c r="AU60" i="11" s="1"/>
  <c r="AI86" i="98"/>
  <c r="AN86" i="98"/>
  <c r="AJ74" i="41"/>
  <c r="AK74" i="41"/>
  <c r="AT74" i="41" s="1"/>
  <c r="AK56" i="41"/>
  <c r="AT56" i="41" s="1"/>
  <c r="AJ56" i="41"/>
  <c r="AJ44" i="41"/>
  <c r="AK44" i="41"/>
  <c r="AT44" i="41" s="1"/>
  <c r="AK32" i="41"/>
  <c r="AT32" i="41" s="1"/>
  <c r="AJ32" i="41"/>
  <c r="AJ20" i="41"/>
  <c r="AK20" i="41"/>
  <c r="AT20" i="41" s="1"/>
  <c r="AJ8" i="41"/>
  <c r="AK8" i="41"/>
  <c r="AT8" i="41" s="1"/>
  <c r="AS12" i="11"/>
  <c r="AL12" i="11"/>
  <c r="AU12" i="11" s="1"/>
  <c r="AS22" i="11"/>
  <c r="AL22" i="11"/>
  <c r="AU22" i="11" s="1"/>
  <c r="AS58" i="11"/>
  <c r="AL58" i="11"/>
  <c r="AU58" i="11" s="1"/>
  <c r="AS76" i="11"/>
  <c r="AL76" i="11"/>
  <c r="AU76" i="11" s="1"/>
  <c r="AI85" i="43"/>
  <c r="AN85" i="43"/>
  <c r="Y87" i="99"/>
  <c r="X87" i="99"/>
  <c r="AK87" i="41"/>
  <c r="AT87" i="41" s="1"/>
  <c r="AJ87" i="41"/>
  <c r="AK79" i="41"/>
  <c r="AT79" i="41" s="1"/>
  <c r="AJ79" i="41"/>
  <c r="AK73" i="41"/>
  <c r="AT73" i="41" s="1"/>
  <c r="AJ73" i="41"/>
  <c r="AK67" i="41"/>
  <c r="AT67" i="41" s="1"/>
  <c r="AJ67" i="41"/>
  <c r="AJ61" i="41"/>
  <c r="AK61" i="41"/>
  <c r="AT61" i="41" s="1"/>
  <c r="AJ55" i="41"/>
  <c r="AK55" i="41"/>
  <c r="AT55" i="41" s="1"/>
  <c r="AJ49" i="41"/>
  <c r="AK49" i="41"/>
  <c r="AT49" i="41" s="1"/>
  <c r="AK43" i="41"/>
  <c r="AT43" i="41" s="1"/>
  <c r="AJ43" i="41"/>
  <c r="AK37" i="41"/>
  <c r="AT37" i="41" s="1"/>
  <c r="AJ37" i="41"/>
  <c r="AK31" i="41"/>
  <c r="AT31" i="41" s="1"/>
  <c r="AJ31" i="41"/>
  <c r="AX24" i="41"/>
  <c r="S24" i="41" s="1"/>
  <c r="AC24" i="41" s="1"/>
  <c r="AB25" i="41" s="1"/>
  <c r="AX18" i="41"/>
  <c r="S18" i="41" s="1"/>
  <c r="AC18" i="41" s="1"/>
  <c r="AB19" i="41" s="1"/>
  <c r="AX12" i="41"/>
  <c r="S12" i="41" s="1"/>
  <c r="AC12" i="41" s="1"/>
  <c r="AB13" i="41" s="1"/>
  <c r="AX6" i="41"/>
  <c r="S6" i="41" s="1"/>
  <c r="AC6" i="41" s="1"/>
  <c r="AB7" i="41" s="1"/>
  <c r="AH86" i="48"/>
  <c r="AQ86" i="48" s="1"/>
  <c r="AS53" i="11"/>
  <c r="AL53" i="11"/>
  <c r="AU53" i="11" s="1"/>
  <c r="AS11" i="11"/>
  <c r="AL11" i="11"/>
  <c r="AU11" i="11" s="1"/>
  <c r="AS66" i="11"/>
  <c r="AL66" i="11"/>
  <c r="AU66" i="11" s="1"/>
  <c r="Y86" i="85"/>
  <c r="X86" i="85"/>
  <c r="AR85" i="48"/>
  <c r="AS19" i="11"/>
  <c r="AL19" i="11"/>
  <c r="AU19" i="11" s="1"/>
  <c r="AS73" i="11"/>
  <c r="AL73" i="11"/>
  <c r="AU73" i="11" s="1"/>
  <c r="AS44" i="11"/>
  <c r="AL44" i="11"/>
  <c r="AU44" i="11" s="1"/>
  <c r="AS62" i="11"/>
  <c r="AL62" i="11"/>
  <c r="AU62" i="11" s="1"/>
  <c r="Y85" i="50"/>
  <c r="X85" i="50"/>
  <c r="AS8" i="11"/>
  <c r="AL8" i="11"/>
  <c r="AU8" i="11" s="1"/>
  <c r="AS27" i="11"/>
  <c r="AL27" i="11"/>
  <c r="AU27" i="11" s="1"/>
  <c r="AS45" i="11"/>
  <c r="AL45" i="11"/>
  <c r="AU45" i="11" s="1"/>
  <c r="AS63" i="11"/>
  <c r="AL63" i="11"/>
  <c r="AU63" i="11" s="1"/>
  <c r="Y84" i="94"/>
  <c r="X84" i="94"/>
  <c r="AI89" i="41"/>
  <c r="AN89" i="41"/>
  <c r="AN91" i="41" s="1"/>
  <c r="AS70" i="11"/>
  <c r="AL70" i="11"/>
  <c r="AU70" i="11" s="1"/>
  <c r="AK81" i="41"/>
  <c r="AT81" i="41" s="1"/>
  <c r="AJ81" i="41"/>
  <c r="AK45" i="41"/>
  <c r="AT45" i="41" s="1"/>
  <c r="AJ45" i="41"/>
  <c r="AJ9" i="41"/>
  <c r="AK9" i="41"/>
  <c r="AT9" i="41" s="1"/>
  <c r="AS29" i="11"/>
  <c r="AL29" i="11"/>
  <c r="AU29" i="11" s="1"/>
  <c r="AS65" i="11"/>
  <c r="AL65" i="11"/>
  <c r="AU65" i="11" s="1"/>
  <c r="AS78" i="11"/>
  <c r="AL78" i="11"/>
  <c r="AU78" i="11" s="1"/>
  <c r="AK85" i="41"/>
  <c r="AT85" i="41" s="1"/>
  <c r="AJ85" i="41"/>
  <c r="AK62" i="41"/>
  <c r="AT62" i="41" s="1"/>
  <c r="AJ62" i="41"/>
  <c r="AK78" i="41"/>
  <c r="AT78" i="41" s="1"/>
  <c r="AJ78" i="41"/>
  <c r="AK72" i="41"/>
  <c r="AT72" i="41" s="1"/>
  <c r="AJ72" i="41"/>
  <c r="AK66" i="41"/>
  <c r="AT66" i="41" s="1"/>
  <c r="AJ66" i="4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K18" i="41"/>
  <c r="AT18" i="41" s="1"/>
  <c r="AK12" i="41"/>
  <c r="AT12" i="41" s="1"/>
  <c r="AJ12" i="41"/>
  <c r="AK89" i="41"/>
  <c r="AT89" i="41" s="1"/>
  <c r="AJ89" i="41"/>
  <c r="AS89" i="41" s="1"/>
  <c r="AE86" i="48"/>
  <c r="AF86" i="48"/>
  <c r="AO86" i="48" s="1"/>
  <c r="AG86" i="48"/>
  <c r="AP86" i="48" s="1"/>
  <c r="W87" i="48"/>
  <c r="AS17" i="11"/>
  <c r="AL17" i="11"/>
  <c r="AU17" i="11" s="1"/>
  <c r="AS35" i="11"/>
  <c r="AL35" i="11"/>
  <c r="AU35" i="11" s="1"/>
  <c r="AS71" i="11"/>
  <c r="AL71" i="11"/>
  <c r="AU71" i="11" s="1"/>
  <c r="AS86" i="11"/>
  <c r="AL86" i="11"/>
  <c r="AU86" i="11" s="1"/>
  <c r="Y87" i="42"/>
  <c r="X87" i="42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R88" i="55"/>
  <c r="AL6" i="11"/>
  <c r="AU6" i="11" s="1"/>
  <c r="AS6" i="11"/>
  <c r="AS43" i="11"/>
  <c r="AL43" i="11"/>
  <c r="AU43" i="11" s="1"/>
  <c r="AS14" i="11"/>
  <c r="AL14" i="11"/>
  <c r="AU14" i="11" s="1"/>
  <c r="AS32" i="11"/>
  <c r="AL32" i="11"/>
  <c r="AU32" i="11" s="1"/>
  <c r="AS68" i="11"/>
  <c r="AL68" i="11"/>
  <c r="AU68" i="11" s="1"/>
  <c r="AI84" i="50"/>
  <c r="AN84" i="50"/>
  <c r="AI87" i="82"/>
  <c r="AN87" i="82"/>
  <c r="AS51" i="11"/>
  <c r="AL51" i="11"/>
  <c r="AU51" i="11" s="1"/>
  <c r="AS4" i="103"/>
  <c r="AS91" i="103" s="1"/>
  <c r="AL4" i="103"/>
  <c r="AU4" i="103" s="1"/>
  <c r="AU91" i="103" s="1"/>
  <c r="C11" i="103" s="1"/>
  <c r="F47" i="57" s="1"/>
  <c r="Y87" i="98"/>
  <c r="X87" i="98"/>
  <c r="AK57" i="41"/>
  <c r="AT57" i="41" s="1"/>
  <c r="AJ57" i="41"/>
  <c r="AK33" i="41"/>
  <c r="AT33" i="41" s="1"/>
  <c r="AJ33" i="41"/>
  <c r="AS34" i="11"/>
  <c r="AL34" i="11"/>
  <c r="AU34" i="11" s="1"/>
  <c r="AJ50" i="41"/>
  <c r="AK50" i="41"/>
  <c r="AT50" i="41" s="1"/>
  <c r="AS40" i="11"/>
  <c r="AL40" i="11"/>
  <c r="AU40" i="11" s="1"/>
  <c r="AJ84" i="41"/>
  <c r="AK84" i="41"/>
  <c r="AT84" i="41" s="1"/>
  <c r="AS9" i="11"/>
  <c r="AL9" i="11"/>
  <c r="AU9" i="11" s="1"/>
  <c r="AS28" i="11"/>
  <c r="AL28" i="11"/>
  <c r="AU28" i="11" s="1"/>
  <c r="AS64" i="11"/>
  <c r="AL64" i="11"/>
  <c r="AU64" i="11" s="1"/>
  <c r="AF87" i="90"/>
  <c r="AO87" i="90" s="1"/>
  <c r="AG87" i="90"/>
  <c r="AP87" i="90" s="1"/>
  <c r="AE87" i="90"/>
  <c r="W88" i="90"/>
  <c r="Y86" i="43"/>
  <c r="X86" i="43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X16" i="41"/>
  <c r="S16" i="41" s="1"/>
  <c r="AC16" i="41" s="1"/>
  <c r="AB17" i="41" s="1"/>
  <c r="AX10" i="41"/>
  <c r="S10" i="41" s="1"/>
  <c r="AC10" i="41" s="1"/>
  <c r="AB11" i="41" s="1"/>
  <c r="AX5" i="41"/>
  <c r="S5" i="41" s="1"/>
  <c r="AC5" i="41" s="1"/>
  <c r="AB6" i="41" s="1"/>
  <c r="AS77" i="11"/>
  <c r="AL77" i="11"/>
  <c r="AU77" i="11" s="1"/>
  <c r="AI86" i="42"/>
  <c r="AN86" i="42"/>
  <c r="AI85" i="35"/>
  <c r="AN85" i="35"/>
  <c r="AS25" i="11"/>
  <c r="AL25" i="11"/>
  <c r="AU25" i="11" s="1"/>
  <c r="AS61" i="11"/>
  <c r="AL61" i="11"/>
  <c r="AU61" i="11" s="1"/>
  <c r="AS79" i="11"/>
  <c r="AL79" i="11"/>
  <c r="AU79" i="11" s="1"/>
  <c r="AS50" i="11"/>
  <c r="AL50" i="11"/>
  <c r="AU50" i="11" s="1"/>
  <c r="AS15" i="11"/>
  <c r="AL15" i="11"/>
  <c r="AU15" i="11" s="1"/>
  <c r="AS33" i="11"/>
  <c r="AL33" i="11"/>
  <c r="AU33" i="11" s="1"/>
  <c r="AS69" i="11"/>
  <c r="AL69" i="11"/>
  <c r="AU69" i="11" s="1"/>
  <c r="AS87" i="11"/>
  <c r="AL87" i="11"/>
  <c r="AU87" i="11" s="1"/>
  <c r="AI88" i="87"/>
  <c r="AR88" i="87" s="1"/>
  <c r="AN88" i="87"/>
  <c r="AS52" i="11"/>
  <c r="AL52" i="11"/>
  <c r="AU52" i="11" s="1"/>
  <c r="AI86" i="99"/>
  <c r="AR86" i="99" s="1"/>
  <c r="AN86" i="99"/>
  <c r="AK63" i="41"/>
  <c r="AT63" i="41" s="1"/>
  <c r="AJ63" i="41"/>
  <c r="AK27" i="41"/>
  <c r="AT27" i="41" s="1"/>
  <c r="AJ27" i="41"/>
  <c r="AS46" i="11"/>
  <c r="AL46" i="11"/>
  <c r="AU46" i="11" s="1"/>
  <c r="AS82" i="11"/>
  <c r="AL82" i="11"/>
  <c r="AU82" i="11" s="1"/>
  <c r="AK86" i="41"/>
  <c r="AT86" i="41" s="1"/>
  <c r="AJ86" i="41"/>
  <c r="AK82" i="41"/>
  <c r="AT82" i="41" s="1"/>
  <c r="AJ82" i="4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K10" i="41"/>
  <c r="AT10" i="41" s="1"/>
  <c r="AJ5" i="41"/>
  <c r="AK5" i="41"/>
  <c r="AT5" i="41" s="1"/>
  <c r="AB4" i="11"/>
  <c r="AJ3" i="11"/>
  <c r="AS23" i="11"/>
  <c r="AL23" i="11"/>
  <c r="AU23" i="11" s="1"/>
  <c r="AS41" i="11"/>
  <c r="AL41" i="11"/>
  <c r="AU41" i="11" s="1"/>
  <c r="AS59" i="11"/>
  <c r="AL59" i="11"/>
  <c r="AU59" i="11" s="1"/>
  <c r="Y86" i="35"/>
  <c r="X86" i="35"/>
  <c r="AS88" i="11"/>
  <c r="AL88" i="11"/>
  <c r="AU88" i="11" s="1"/>
  <c r="AG90" i="18"/>
  <c r="AP90" i="18" s="1"/>
  <c r="W91" i="18"/>
  <c r="AF90" i="18"/>
  <c r="AO90" i="18" s="1"/>
  <c r="AE90" i="18"/>
  <c r="AS20" i="11"/>
  <c r="AL20" i="11"/>
  <c r="AU20" i="11" s="1"/>
  <c r="AL38" i="11"/>
  <c r="AU38" i="11" s="1"/>
  <c r="AS38" i="11"/>
  <c r="AS56" i="11"/>
  <c r="AL56" i="11"/>
  <c r="AU56" i="11" s="1"/>
  <c r="AI83" i="94"/>
  <c r="AN83" i="94"/>
  <c r="AX4" i="55" l="1"/>
  <c r="S4" i="55" s="1"/>
  <c r="AC4" i="55" s="1"/>
  <c r="AB5" i="55" s="1"/>
  <c r="Z87" i="98"/>
  <c r="AX3" i="55"/>
  <c r="S3" i="55" s="1"/>
  <c r="AC3" i="55" s="1"/>
  <c r="Z87" i="99"/>
  <c r="AE87" i="99" s="1"/>
  <c r="AG87" i="99"/>
  <c r="AP87" i="99" s="1"/>
  <c r="AF87" i="99"/>
  <c r="AO87" i="99" s="1"/>
  <c r="W88" i="98"/>
  <c r="AG87" i="98"/>
  <c r="AP87" i="98" s="1"/>
  <c r="AF87" i="98"/>
  <c r="AO87" i="98" s="1"/>
  <c r="AE87" i="98"/>
  <c r="AS16" i="41"/>
  <c r="AL16" i="41"/>
  <c r="AU16" i="41" s="1"/>
  <c r="AS84" i="41"/>
  <c r="AL84" i="41"/>
  <c r="AU84" i="41" s="1"/>
  <c r="AS9" i="41"/>
  <c r="AL9" i="41"/>
  <c r="AU9" i="41" s="1"/>
  <c r="AJ13" i="41"/>
  <c r="AK13" i="41"/>
  <c r="AT13" i="41" s="1"/>
  <c r="AS55" i="41"/>
  <c r="AL55" i="41"/>
  <c r="AU55" i="41" s="1"/>
  <c r="AL15" i="41"/>
  <c r="AU15" i="41" s="1"/>
  <c r="AS15" i="4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J24" i="55"/>
  <c r="AK24" i="55"/>
  <c r="AT24" i="55" s="1"/>
  <c r="AJ17" i="55"/>
  <c r="AK17" i="55"/>
  <c r="AT17" i="55" s="1"/>
  <c r="AK11" i="55"/>
  <c r="AT11" i="55" s="1"/>
  <c r="AJ11" i="55"/>
  <c r="AB4" i="55"/>
  <c r="AJ3" i="55"/>
  <c r="AS58" i="41"/>
  <c r="AL58" i="41"/>
  <c r="AU58" i="41" s="1"/>
  <c r="AS65" i="41"/>
  <c r="AL65" i="41"/>
  <c r="AU65" i="41" s="1"/>
  <c r="AS33" i="41"/>
  <c r="AL33" i="41"/>
  <c r="AU33" i="41" s="1"/>
  <c r="AR87" i="82"/>
  <c r="AH87" i="42"/>
  <c r="AQ87" i="42" s="1"/>
  <c r="Y87" i="48"/>
  <c r="X87" i="48"/>
  <c r="AS12" i="41"/>
  <c r="AL12" i="41"/>
  <c r="AU12" i="41" s="1"/>
  <c r="AS48" i="41"/>
  <c r="AL48" i="41"/>
  <c r="AU48" i="41" s="1"/>
  <c r="AS66" i="41"/>
  <c r="AL66" i="41"/>
  <c r="AU66" i="41" s="1"/>
  <c r="AS62" i="41"/>
  <c r="AL62" i="41"/>
  <c r="AU62" i="41" s="1"/>
  <c r="AS45" i="41"/>
  <c r="AL45" i="41"/>
  <c r="AU45" i="41" s="1"/>
  <c r="AJ19" i="41"/>
  <c r="AK19" i="41"/>
  <c r="AT19" i="41" s="1"/>
  <c r="AS43" i="41"/>
  <c r="AL43" i="41"/>
  <c r="AU43" i="41" s="1"/>
  <c r="AS79" i="41"/>
  <c r="AL79" i="41"/>
  <c r="AU79" i="41" s="1"/>
  <c r="AS8" i="41"/>
  <c r="AL8" i="41"/>
  <c r="AU8" i="41" s="1"/>
  <c r="AS44" i="41"/>
  <c r="AL44" i="41"/>
  <c r="AU44" i="41" s="1"/>
  <c r="AR86" i="98"/>
  <c r="AH88" i="82"/>
  <c r="AQ88" i="82" s="1"/>
  <c r="AS14" i="41"/>
  <c r="AL14" i="41"/>
  <c r="AU14" i="41" s="1"/>
  <c r="AS68" i="41"/>
  <c r="AL68" i="41"/>
  <c r="AU68" i="41" s="1"/>
  <c r="AS88" i="41"/>
  <c r="AL88" i="41"/>
  <c r="AU88" i="41" s="1"/>
  <c r="AJ83" i="55"/>
  <c r="AK83" i="55"/>
  <c r="AT83" i="55" s="1"/>
  <c r="AK77" i="55"/>
  <c r="AT77" i="55" s="1"/>
  <c r="AJ77" i="55"/>
  <c r="AJ71" i="55"/>
  <c r="AK71" i="55"/>
  <c r="AT71" i="55" s="1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J18" i="55"/>
  <c r="AK18" i="55"/>
  <c r="AT18" i="55" s="1"/>
  <c r="AR85" i="85"/>
  <c r="AK4" i="11"/>
  <c r="AT4" i="11" s="1"/>
  <c r="AT91" i="11" s="1"/>
  <c r="AJ4" i="11"/>
  <c r="AS47" i="41"/>
  <c r="AL47" i="41"/>
  <c r="AU47" i="41" s="1"/>
  <c r="AS5" i="41"/>
  <c r="AL5" i="41"/>
  <c r="AU5" i="41" s="1"/>
  <c r="AI87" i="90"/>
  <c r="AN87" i="90"/>
  <c r="Z87" i="42"/>
  <c r="AS30" i="41"/>
  <c r="AL30" i="41"/>
  <c r="AU30" i="41" s="1"/>
  <c r="AR89" i="41"/>
  <c r="AR91" i="41" s="1"/>
  <c r="AL89" i="41"/>
  <c r="AU89" i="41" s="1"/>
  <c r="AH85" i="50"/>
  <c r="AQ85" i="50" s="1"/>
  <c r="AK25" i="41"/>
  <c r="AT25" i="41" s="1"/>
  <c r="AJ25" i="41"/>
  <c r="AS61" i="41"/>
  <c r="AL61" i="41"/>
  <c r="AU61" i="41" s="1"/>
  <c r="AS56" i="41"/>
  <c r="AL56" i="41"/>
  <c r="AU56" i="41" s="1"/>
  <c r="AH89" i="87"/>
  <c r="AQ89" i="87" s="1"/>
  <c r="AQ91" i="87" s="1"/>
  <c r="AZ3" i="87"/>
  <c r="AX83" i="87" s="1"/>
  <c r="S83" i="87" s="1"/>
  <c r="AC83" i="87" s="1"/>
  <c r="AB84" i="87" s="1"/>
  <c r="AX10" i="87"/>
  <c r="S10" i="87" s="1"/>
  <c r="AC10" i="87" s="1"/>
  <c r="AB11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7" i="87"/>
  <c r="S87" i="87" s="1"/>
  <c r="AC87" i="87" s="1"/>
  <c r="AB88" i="87" s="1"/>
  <c r="AX84" i="87"/>
  <c r="S84" i="87" s="1"/>
  <c r="AC84" i="87" s="1"/>
  <c r="AB85" i="87" s="1"/>
  <c r="AX88" i="87"/>
  <c r="S88" i="87" s="1"/>
  <c r="AC88" i="87" s="1"/>
  <c r="AB89" i="87" s="1"/>
  <c r="AX86" i="87"/>
  <c r="S86" i="87" s="1"/>
  <c r="AC86" i="87" s="1"/>
  <c r="AB87" i="87" s="1"/>
  <c r="AX85" i="87"/>
  <c r="S85" i="87" s="1"/>
  <c r="AC85" i="87" s="1"/>
  <c r="AB86" i="87" s="1"/>
  <c r="Z88" i="82"/>
  <c r="AI83" i="102"/>
  <c r="AN83" i="102"/>
  <c r="AS26" i="41"/>
  <c r="AL26" i="41"/>
  <c r="AU26" i="41" s="1"/>
  <c r="AS80" i="41"/>
  <c r="AL80" i="41"/>
  <c r="AU80" i="41" s="1"/>
  <c r="AL3" i="41"/>
  <c r="AU3" i="41" s="1"/>
  <c r="AS3" i="41"/>
  <c r="AJ86" i="55"/>
  <c r="AK86" i="55"/>
  <c r="AT86" i="55" s="1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5" i="55"/>
  <c r="AT5" i="55" s="1"/>
  <c r="AS21" i="41"/>
  <c r="AL21" i="41"/>
  <c r="AU21" i="41" s="1"/>
  <c r="Y88" i="90"/>
  <c r="X88" i="90"/>
  <c r="AR85" i="35"/>
  <c r="AS36" i="41"/>
  <c r="AL36" i="41"/>
  <c r="AU36" i="41" s="1"/>
  <c r="AS54" i="41"/>
  <c r="AL54" i="41"/>
  <c r="AU54" i="41" s="1"/>
  <c r="AS72" i="41"/>
  <c r="AL72" i="41"/>
  <c r="AU72" i="41" s="1"/>
  <c r="AL85" i="41"/>
  <c r="AU85" i="41" s="1"/>
  <c r="AS85" i="41"/>
  <c r="AL81" i="41"/>
  <c r="AU81" i="41" s="1"/>
  <c r="AS81" i="41"/>
  <c r="AH84" i="94"/>
  <c r="AQ84" i="94" s="1"/>
  <c r="Z85" i="50"/>
  <c r="AH86" i="85"/>
  <c r="AQ86" i="85" s="1"/>
  <c r="AS31" i="41"/>
  <c r="AL31" i="41"/>
  <c r="AU31" i="41" s="1"/>
  <c r="AS67" i="41"/>
  <c r="AL67" i="41"/>
  <c r="AU67" i="41" s="1"/>
  <c r="AS87" i="41"/>
  <c r="AL87" i="41"/>
  <c r="AU87" i="41" s="1"/>
  <c r="AR85" i="43"/>
  <c r="AS20" i="41"/>
  <c r="AL20" i="41"/>
  <c r="AU20" i="41" s="1"/>
  <c r="AS39" i="41"/>
  <c r="AL39" i="41"/>
  <c r="AU39" i="41" s="1"/>
  <c r="Z89" i="87"/>
  <c r="AJ4" i="41"/>
  <c r="AK4" i="41"/>
  <c r="AT4" i="41" s="1"/>
  <c r="AI90" i="10"/>
  <c r="AN90" i="10"/>
  <c r="AK87" i="55"/>
  <c r="AT87" i="55" s="1"/>
  <c r="AJ87" i="55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K45" i="55"/>
  <c r="AT45" i="55" s="1"/>
  <c r="AJ45" i="55"/>
  <c r="AK39" i="55"/>
  <c r="AT39" i="55" s="1"/>
  <c r="AJ39" i="55"/>
  <c r="AK33" i="55"/>
  <c r="AT33" i="55" s="1"/>
  <c r="AJ33" i="55"/>
  <c r="AJ27" i="55"/>
  <c r="AK27" i="55"/>
  <c r="AT27" i="55" s="1"/>
  <c r="AK21" i="55"/>
  <c r="AT21" i="55" s="1"/>
  <c r="AJ21" i="55"/>
  <c r="AJ14" i="55"/>
  <c r="AK14" i="55"/>
  <c r="AT14" i="55" s="1"/>
  <c r="AJ8" i="55"/>
  <c r="AK8" i="55"/>
  <c r="AT8" i="55" s="1"/>
  <c r="AS83" i="41"/>
  <c r="AL83" i="41"/>
  <c r="AU83" i="41" s="1"/>
  <c r="AH86" i="35"/>
  <c r="AQ86" i="35" s="1"/>
  <c r="AS22" i="41"/>
  <c r="AL22" i="41"/>
  <c r="AU22" i="41" s="1"/>
  <c r="AS76" i="41"/>
  <c r="AL76" i="41"/>
  <c r="AU76" i="41" s="1"/>
  <c r="Z86" i="35"/>
  <c r="AJ11" i="41"/>
  <c r="AK11" i="41"/>
  <c r="AT11" i="41" s="1"/>
  <c r="AH86" i="43"/>
  <c r="AQ86" i="43" s="1"/>
  <c r="AS57" i="41"/>
  <c r="AL57" i="41"/>
  <c r="AU57" i="41" s="1"/>
  <c r="AS28" i="41"/>
  <c r="AL28" i="41"/>
  <c r="AU28" i="41" s="1"/>
  <c r="AK17" i="41"/>
  <c r="AT17" i="41" s="1"/>
  <c r="AJ17" i="41"/>
  <c r="AS71" i="41"/>
  <c r="AL71" i="41"/>
  <c r="AU71" i="41" s="1"/>
  <c r="Z86" i="43"/>
  <c r="AS50" i="41"/>
  <c r="AL50" i="41"/>
  <c r="AU50" i="41" s="1"/>
  <c r="AR84" i="50"/>
  <c r="AI86" i="48"/>
  <c r="AN86" i="48"/>
  <c r="AJ18" i="41"/>
  <c r="Z84" i="94"/>
  <c r="Z86" i="85"/>
  <c r="AS49" i="41"/>
  <c r="AL49" i="41"/>
  <c r="AU49" i="41" s="1"/>
  <c r="AS32" i="41"/>
  <c r="AL32" i="41"/>
  <c r="AU32" i="41" s="1"/>
  <c r="AS75" i="41"/>
  <c r="AL75" i="41"/>
  <c r="AU75" i="41" s="1"/>
  <c r="AX89" i="55"/>
  <c r="S89" i="55" s="1"/>
  <c r="AC89" i="55" s="1"/>
  <c r="AJ89" i="55" s="1"/>
  <c r="AS89" i="55" s="1"/>
  <c r="AE89" i="55"/>
  <c r="AK89" i="55" s="1"/>
  <c r="AT89" i="55" s="1"/>
  <c r="AF89" i="55"/>
  <c r="AO89" i="55" s="1"/>
  <c r="AO91" i="55" s="1"/>
  <c r="AG89" i="55"/>
  <c r="AP89" i="55" s="1"/>
  <c r="AP91" i="55" s="1"/>
  <c r="Y84" i="102"/>
  <c r="X84" i="102"/>
  <c r="AS38" i="41"/>
  <c r="AL38" i="41"/>
  <c r="AU38" i="41" s="1"/>
  <c r="AS51" i="41"/>
  <c r="AL51" i="41"/>
  <c r="AU51" i="41" s="1"/>
  <c r="AJ88" i="55"/>
  <c r="AK88" i="55"/>
  <c r="AT88" i="55" s="1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K20" i="55"/>
  <c r="AT20" i="55" s="1"/>
  <c r="AJ20" i="55"/>
  <c r="AJ13" i="55"/>
  <c r="AK13" i="55"/>
  <c r="AT13" i="55" s="1"/>
  <c r="AX6" i="55"/>
  <c r="S6" i="55" s="1"/>
  <c r="AC6" i="55" s="1"/>
  <c r="AB7" i="55" s="1"/>
  <c r="AS69" i="41"/>
  <c r="AL69" i="41"/>
  <c r="AU69" i="41" s="1"/>
  <c r="AR83" i="94"/>
  <c r="AL40" i="41"/>
  <c r="AU40" i="41" s="1"/>
  <c r="AS40" i="41"/>
  <c r="AS63" i="41"/>
  <c r="AL63" i="41"/>
  <c r="AU63" i="41" s="1"/>
  <c r="AS29" i="41"/>
  <c r="AL29" i="41"/>
  <c r="AU29" i="41" s="1"/>
  <c r="AI90" i="18"/>
  <c r="AN90" i="18"/>
  <c r="AJ6" i="41"/>
  <c r="AK6" i="41"/>
  <c r="AT6" i="41" s="1"/>
  <c r="AS46" i="41"/>
  <c r="AL46" i="41"/>
  <c r="AU46" i="41" s="1"/>
  <c r="AS64" i="41"/>
  <c r="AL64" i="41"/>
  <c r="AU64" i="41" s="1"/>
  <c r="AS82" i="41"/>
  <c r="AL82" i="41"/>
  <c r="AU82" i="41" s="1"/>
  <c r="AS35" i="41"/>
  <c r="AL35" i="41"/>
  <c r="AU35" i="41" s="1"/>
  <c r="AL53" i="41"/>
  <c r="AU53" i="41" s="1"/>
  <c r="AS53" i="41"/>
  <c r="X91" i="18"/>
  <c r="Y91" i="18"/>
  <c r="Z91" i="18" s="1"/>
  <c r="AJ10" i="41"/>
  <c r="AS3" i="11"/>
  <c r="AL3" i="11"/>
  <c r="AU3" i="11" s="1"/>
  <c r="AL34" i="41"/>
  <c r="AU34" i="41" s="1"/>
  <c r="AS34" i="41"/>
  <c r="AS52" i="41"/>
  <c r="AL52" i="41"/>
  <c r="AU52" i="41" s="1"/>
  <c r="AS70" i="41"/>
  <c r="AL70" i="41"/>
  <c r="AU70" i="41" s="1"/>
  <c r="AS86" i="41"/>
  <c r="AL86" i="41"/>
  <c r="AU86" i="41" s="1"/>
  <c r="AS27" i="41"/>
  <c r="AL27" i="41"/>
  <c r="AU27" i="41" s="1"/>
  <c r="AR86" i="42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H87" i="98"/>
  <c r="AQ87" i="98" s="1"/>
  <c r="AJ24" i="41"/>
  <c r="AL42" i="41"/>
  <c r="AU42" i="41" s="1"/>
  <c r="AS42" i="41"/>
  <c r="AS60" i="41"/>
  <c r="AL60" i="41"/>
  <c r="AU60" i="41" s="1"/>
  <c r="AS78" i="41"/>
  <c r="AL78" i="41"/>
  <c r="AU78" i="41" s="1"/>
  <c r="AJ7" i="41"/>
  <c r="AK7" i="41"/>
  <c r="AT7" i="41" s="1"/>
  <c r="AL37" i="41"/>
  <c r="AU37" i="41" s="1"/>
  <c r="AS37" i="41"/>
  <c r="AS73" i="41"/>
  <c r="AL73" i="41"/>
  <c r="AU73" i="41" s="1"/>
  <c r="AH87" i="99"/>
  <c r="AQ87" i="99" s="1"/>
  <c r="AS74" i="41"/>
  <c r="AL74" i="41"/>
  <c r="AU74" i="41" s="1"/>
  <c r="Y91" i="10"/>
  <c r="X91" i="10"/>
  <c r="Z91" i="10" s="1"/>
  <c r="AK85" i="55"/>
  <c r="AT85" i="55" s="1"/>
  <c r="AJ85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K19" i="55"/>
  <c r="AT19" i="55" s="1"/>
  <c r="AJ19" i="55"/>
  <c r="AK12" i="55"/>
  <c r="AT12" i="55" s="1"/>
  <c r="AJ12" i="55"/>
  <c r="AX5" i="55"/>
  <c r="S5" i="55" s="1"/>
  <c r="AC5" i="55" s="1"/>
  <c r="AB6" i="55" s="1"/>
  <c r="AX7" i="87" l="1"/>
  <c r="S7" i="87" s="1"/>
  <c r="AC7" i="87" s="1"/>
  <c r="AB8" i="87" s="1"/>
  <c r="W88" i="99"/>
  <c r="AX6" i="87"/>
  <c r="S6" i="87" s="1"/>
  <c r="AC6" i="87" s="1"/>
  <c r="AB7" i="87" s="1"/>
  <c r="AX12" i="87"/>
  <c r="S12" i="87" s="1"/>
  <c r="AC12" i="87" s="1"/>
  <c r="AB13" i="87" s="1"/>
  <c r="AX11" i="87"/>
  <c r="S11" i="87" s="1"/>
  <c r="AC11" i="87" s="1"/>
  <c r="AB12" i="87" s="1"/>
  <c r="W92" i="10"/>
  <c r="AG91" i="10"/>
  <c r="AP91" i="10" s="1"/>
  <c r="AE91" i="10"/>
  <c r="AF91" i="10"/>
  <c r="AO91" i="10" s="1"/>
  <c r="AS20" i="55"/>
  <c r="AL20" i="55"/>
  <c r="AU20" i="55" s="1"/>
  <c r="AS38" i="55"/>
  <c r="AL38" i="55"/>
  <c r="AU38" i="55" s="1"/>
  <c r="AL56" i="55"/>
  <c r="AU56" i="55" s="1"/>
  <c r="AS56" i="55"/>
  <c r="AS74" i="55"/>
  <c r="AL74" i="55"/>
  <c r="AU74" i="55" s="1"/>
  <c r="AF84" i="94"/>
  <c r="AO84" i="94" s="1"/>
  <c r="W85" i="94"/>
  <c r="AG84" i="94"/>
  <c r="AP84" i="94" s="1"/>
  <c r="AE84" i="94"/>
  <c r="AF86" i="35"/>
  <c r="AO86" i="35" s="1"/>
  <c r="AE86" i="35"/>
  <c r="AG86" i="35"/>
  <c r="AP86" i="35" s="1"/>
  <c r="W87" i="35"/>
  <c r="AS45" i="55"/>
  <c r="AL45" i="55"/>
  <c r="AU45" i="55" s="1"/>
  <c r="AS63" i="55"/>
  <c r="AL63" i="55"/>
  <c r="AU63" i="55" s="1"/>
  <c r="AS81" i="55"/>
  <c r="AL81" i="55"/>
  <c r="AU81" i="55" s="1"/>
  <c r="AT91" i="41"/>
  <c r="AS15" i="55"/>
  <c r="AL15" i="55"/>
  <c r="AU15" i="55" s="1"/>
  <c r="AS34" i="55"/>
  <c r="AL34" i="55"/>
  <c r="AU34" i="55" s="1"/>
  <c r="AS86" i="55"/>
  <c r="AL86" i="55"/>
  <c r="AU86" i="55" s="1"/>
  <c r="AJ80" i="87"/>
  <c r="AK80" i="87"/>
  <c r="AT80" i="87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K14" i="87"/>
  <c r="AT14" i="87" s="1"/>
  <c r="AJ14" i="87"/>
  <c r="AK8" i="87"/>
  <c r="AT8" i="87" s="1"/>
  <c r="AR87" i="90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AH87" i="48"/>
  <c r="AQ87" i="48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Y88" i="98"/>
  <c r="X88" i="98"/>
  <c r="AK6" i="55"/>
  <c r="AT6" i="55" s="1"/>
  <c r="AJ6" i="55"/>
  <c r="AS7" i="41"/>
  <c r="AL7" i="41"/>
  <c r="AU7" i="41" s="1"/>
  <c r="AS67" i="55"/>
  <c r="AL67" i="55"/>
  <c r="AU67" i="55" s="1"/>
  <c r="AS85" i="55"/>
  <c r="AL85" i="55"/>
  <c r="AU85" i="55" s="1"/>
  <c r="AS24" i="41"/>
  <c r="AL24" i="41"/>
  <c r="AU24" i="41" s="1"/>
  <c r="AS18" i="41"/>
  <c r="AL18" i="41"/>
  <c r="AU18" i="41" s="1"/>
  <c r="AS8" i="55"/>
  <c r="AL8" i="55"/>
  <c r="AU8" i="55" s="1"/>
  <c r="AS27" i="55"/>
  <c r="AL27" i="55"/>
  <c r="AU27" i="55" s="1"/>
  <c r="AS4" i="41"/>
  <c r="AL4" i="41"/>
  <c r="AU4" i="41" s="1"/>
  <c r="AJ5" i="55"/>
  <c r="AS22" i="55"/>
  <c r="AL22" i="55"/>
  <c r="AU22" i="55" s="1"/>
  <c r="AS58" i="55"/>
  <c r="AL58" i="55"/>
  <c r="AU58" i="55" s="1"/>
  <c r="AJ85" i="87"/>
  <c r="AK85" i="87"/>
  <c r="AT85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K7" i="87"/>
  <c r="AT7" i="87" s="1"/>
  <c r="AJ7" i="87"/>
  <c r="AS35" i="55"/>
  <c r="AL35" i="55"/>
  <c r="AU35" i="55" s="1"/>
  <c r="AL53" i="55"/>
  <c r="AU53" i="55" s="1"/>
  <c r="AS53" i="55"/>
  <c r="AS19" i="41"/>
  <c r="AL19" i="41"/>
  <c r="AU19" i="41" s="1"/>
  <c r="Z87" i="48"/>
  <c r="AS66" i="55"/>
  <c r="AL66" i="55"/>
  <c r="AU66" i="55" s="1"/>
  <c r="AS13" i="41"/>
  <c r="AL13" i="41"/>
  <c r="AU13" i="41" s="1"/>
  <c r="AH91" i="18"/>
  <c r="AQ91" i="18" s="1"/>
  <c r="AS6" i="41"/>
  <c r="AL6" i="41"/>
  <c r="AU6" i="41" s="1"/>
  <c r="AS44" i="55"/>
  <c r="AL44" i="55"/>
  <c r="AU44" i="55" s="1"/>
  <c r="AS80" i="55"/>
  <c r="AL80" i="55"/>
  <c r="AU80" i="55" s="1"/>
  <c r="AE86" i="43"/>
  <c r="AF86" i="43"/>
  <c r="AO86" i="43" s="1"/>
  <c r="AG86" i="43"/>
  <c r="AP86" i="43" s="1"/>
  <c r="W87" i="43"/>
  <c r="AS33" i="55"/>
  <c r="AL33" i="55"/>
  <c r="AU33" i="55" s="1"/>
  <c r="AS69" i="55"/>
  <c r="AL69" i="55"/>
  <c r="AU69" i="55" s="1"/>
  <c r="AS87" i="55"/>
  <c r="AL87" i="55"/>
  <c r="AU87" i="55" s="1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AE85" i="50"/>
  <c r="AF85" i="50"/>
  <c r="AO85" i="50" s="1"/>
  <c r="AG85" i="50"/>
  <c r="AP85" i="50" s="1"/>
  <c r="W86" i="50"/>
  <c r="AH88" i="90"/>
  <c r="AQ88" i="90" s="1"/>
  <c r="AS40" i="55"/>
  <c r="AL40" i="55"/>
  <c r="AU40" i="55" s="1"/>
  <c r="AS76" i="55"/>
  <c r="AL76" i="55"/>
  <c r="AU76" i="55" s="1"/>
  <c r="AR83" i="102"/>
  <c r="AK88" i="87"/>
  <c r="AT88" i="87" s="1"/>
  <c r="AJ88" i="87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X4" i="87"/>
  <c r="S4" i="87" s="1"/>
  <c r="AC4" i="87" s="1"/>
  <c r="AB5" i="87" s="1"/>
  <c r="AS16" i="55"/>
  <c r="AL16" i="55"/>
  <c r="AU16" i="55" s="1"/>
  <c r="AS71" i="55"/>
  <c r="AL71" i="55"/>
  <c r="AU71" i="55" s="1"/>
  <c r="AS54" i="55"/>
  <c r="AL54" i="55"/>
  <c r="AU54" i="55" s="1"/>
  <c r="AS72" i="55"/>
  <c r="AL72" i="55"/>
  <c r="AU72" i="55" s="1"/>
  <c r="AI87" i="99"/>
  <c r="AN87" i="99"/>
  <c r="AS61" i="55"/>
  <c r="AL61" i="55"/>
  <c r="AU61" i="55" s="1"/>
  <c r="AG91" i="18"/>
  <c r="AP91" i="18" s="1"/>
  <c r="AF91" i="18"/>
  <c r="AO91" i="18" s="1"/>
  <c r="AE91" i="18"/>
  <c r="W92" i="18"/>
  <c r="AS55" i="55"/>
  <c r="AL55" i="55"/>
  <c r="AU55" i="55" s="1"/>
  <c r="AS26" i="55"/>
  <c r="AL26" i="55"/>
  <c r="AU26" i="55" s="1"/>
  <c r="AS62" i="55"/>
  <c r="AL62" i="55"/>
  <c r="AU62" i="55" s="1"/>
  <c r="AI89" i="55"/>
  <c r="AN89" i="55"/>
  <c r="AN91" i="55" s="1"/>
  <c r="AR86" i="48"/>
  <c r="AS14" i="55"/>
  <c r="AL14" i="55"/>
  <c r="AU14" i="55" s="1"/>
  <c r="AS51" i="55"/>
  <c r="AL51" i="55"/>
  <c r="AU51" i="55" s="1"/>
  <c r="Z88" i="90"/>
  <c r="AL46" i="55"/>
  <c r="AU46" i="55" s="1"/>
  <c r="AS46" i="55"/>
  <c r="AS82" i="55"/>
  <c r="AL82" i="55"/>
  <c r="AU82" i="55" s="1"/>
  <c r="AE88" i="82"/>
  <c r="AF88" i="82"/>
  <c r="AO88" i="82" s="1"/>
  <c r="W89" i="82"/>
  <c r="AG88" i="82"/>
  <c r="AP88" i="82" s="1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84" i="87"/>
  <c r="AT84" i="87" s="1"/>
  <c r="AJ84" i="87"/>
  <c r="AL23" i="55"/>
  <c r="AU23" i="55" s="1"/>
  <c r="AS23" i="55"/>
  <c r="AS59" i="55"/>
  <c r="AL59" i="55"/>
  <c r="AU59" i="55" s="1"/>
  <c r="AS77" i="55"/>
  <c r="AL77" i="55"/>
  <c r="AU77" i="55" s="1"/>
  <c r="AS17" i="55"/>
  <c r="AL17" i="55"/>
  <c r="AU17" i="55" s="1"/>
  <c r="AS36" i="55"/>
  <c r="AL36" i="55"/>
  <c r="AU36" i="55" s="1"/>
  <c r="AI87" i="98"/>
  <c r="AN87" i="98"/>
  <c r="AS43" i="55"/>
  <c r="AL43" i="55"/>
  <c r="AU43" i="55" s="1"/>
  <c r="AS31" i="55"/>
  <c r="AL31" i="55"/>
  <c r="AU31" i="55" s="1"/>
  <c r="AS19" i="55"/>
  <c r="AL19" i="55"/>
  <c r="AU19" i="55" s="1"/>
  <c r="AK7" i="55"/>
  <c r="AT7" i="55" s="1"/>
  <c r="AJ7" i="55"/>
  <c r="AR90" i="18"/>
  <c r="AS32" i="55"/>
  <c r="AL32" i="55"/>
  <c r="AU32" i="55" s="1"/>
  <c r="AS50" i="55"/>
  <c r="AL50" i="55"/>
  <c r="AU50" i="55" s="1"/>
  <c r="AH84" i="102"/>
  <c r="AQ84" i="102" s="1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S9" i="55"/>
  <c r="AL9" i="55"/>
  <c r="AU9" i="55" s="1"/>
  <c r="AS28" i="55"/>
  <c r="AL28" i="55"/>
  <c r="AU28" i="55" s="1"/>
  <c r="AS64" i="55"/>
  <c r="AL64" i="55"/>
  <c r="AU64" i="55" s="1"/>
  <c r="AJ86" i="87"/>
  <c r="AK86" i="87"/>
  <c r="AT86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K40" i="87"/>
  <c r="AT40" i="87" s="1"/>
  <c r="AJ40" i="87"/>
  <c r="AK34" i="87"/>
  <c r="AT34" i="87" s="1"/>
  <c r="AJ34" i="87"/>
  <c r="AJ28" i="87"/>
  <c r="AK28" i="87"/>
  <c r="AT28" i="87" s="1"/>
  <c r="AK22" i="87"/>
  <c r="AT22" i="87" s="1"/>
  <c r="AJ22" i="87"/>
  <c r="AK16" i="87"/>
  <c r="AT16" i="87" s="1"/>
  <c r="AJ16" i="87"/>
  <c r="AX9" i="87"/>
  <c r="S9" i="87" s="1"/>
  <c r="AC9" i="87" s="1"/>
  <c r="AB10" i="87" s="1"/>
  <c r="AX5" i="87"/>
  <c r="S5" i="87" s="1"/>
  <c r="AC5" i="87" s="1"/>
  <c r="AB6" i="87" s="1"/>
  <c r="AF87" i="42"/>
  <c r="AO87" i="42" s="1"/>
  <c r="AG87" i="42"/>
  <c r="AP87" i="42" s="1"/>
  <c r="W88" i="42"/>
  <c r="AE87" i="42"/>
  <c r="AS18" i="55"/>
  <c r="AL18" i="55"/>
  <c r="AU18" i="55" s="1"/>
  <c r="AS41" i="55"/>
  <c r="AL41" i="55"/>
  <c r="AU41" i="55" s="1"/>
  <c r="AL3" i="55"/>
  <c r="AU3" i="55" s="1"/>
  <c r="AS3" i="55"/>
  <c r="AS42" i="55"/>
  <c r="AL42" i="55"/>
  <c r="AU42" i="55" s="1"/>
  <c r="AS60" i="55"/>
  <c r="AL60" i="55"/>
  <c r="AU60" i="55" s="1"/>
  <c r="AS78" i="55"/>
  <c r="AL78" i="55"/>
  <c r="AU78" i="55" s="1"/>
  <c r="AS12" i="55"/>
  <c r="AL12" i="55"/>
  <c r="AU12" i="55" s="1"/>
  <c r="AS49" i="55"/>
  <c r="AL49" i="55"/>
  <c r="AU49" i="55" s="1"/>
  <c r="AS37" i="55"/>
  <c r="AL37" i="55"/>
  <c r="AU37" i="55" s="1"/>
  <c r="AH91" i="10"/>
  <c r="AQ91" i="10" s="1"/>
  <c r="AS73" i="55"/>
  <c r="AL73" i="55"/>
  <c r="AU73" i="55" s="1"/>
  <c r="AS25" i="55"/>
  <c r="AL25" i="55"/>
  <c r="AU25" i="55" s="1"/>
  <c r="AS79" i="55"/>
  <c r="AL79" i="55"/>
  <c r="AU79" i="55" s="1"/>
  <c r="AS10" i="41"/>
  <c r="AL10" i="41"/>
  <c r="AU10" i="41" s="1"/>
  <c r="AS13" i="55"/>
  <c r="AL13" i="55"/>
  <c r="AU13" i="55" s="1"/>
  <c r="AS68" i="55"/>
  <c r="AL68" i="55"/>
  <c r="AU68" i="55" s="1"/>
  <c r="AS88" i="55"/>
  <c r="AL88" i="55"/>
  <c r="AU88" i="55" s="1"/>
  <c r="Z84" i="102"/>
  <c r="AG86" i="85"/>
  <c r="AP86" i="85" s="1"/>
  <c r="W87" i="85"/>
  <c r="AE86" i="85"/>
  <c r="AF86" i="85"/>
  <c r="AO86" i="85" s="1"/>
  <c r="AS17" i="41"/>
  <c r="AL17" i="41"/>
  <c r="AU17" i="41" s="1"/>
  <c r="AS11" i="41"/>
  <c r="AL11" i="41"/>
  <c r="AU11" i="41" s="1"/>
  <c r="AR90" i="10"/>
  <c r="AL52" i="55"/>
  <c r="AU52" i="55" s="1"/>
  <c r="AS52" i="55"/>
  <c r="AS70" i="55"/>
  <c r="AL70" i="55"/>
  <c r="AU70" i="55" s="1"/>
  <c r="AJ87" i="87"/>
  <c r="AK87" i="87"/>
  <c r="AT87" i="87" s="1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X8" i="87"/>
  <c r="S8" i="87" s="1"/>
  <c r="AC8" i="87" s="1"/>
  <c r="AB9" i="87" s="1"/>
  <c r="AX3" i="87"/>
  <c r="S3" i="87" s="1"/>
  <c r="AC3" i="87" s="1"/>
  <c r="AS25" i="41"/>
  <c r="AL25" i="41"/>
  <c r="AU25" i="41" s="1"/>
  <c r="AS4" i="11"/>
  <c r="AS91" i="11" s="1"/>
  <c r="AL4" i="11"/>
  <c r="AU4" i="11" s="1"/>
  <c r="AU91" i="11" s="1"/>
  <c r="C11" i="11" s="1"/>
  <c r="AS47" i="55"/>
  <c r="AL47" i="55"/>
  <c r="AU47" i="55" s="1"/>
  <c r="AK4" i="55"/>
  <c r="AT4" i="55" s="1"/>
  <c r="AJ4" i="55"/>
  <c r="AS24" i="55"/>
  <c r="AL24" i="55"/>
  <c r="AU24" i="55" s="1"/>
  <c r="Y88" i="99"/>
  <c r="X88" i="99"/>
  <c r="Z88" i="99" l="1"/>
  <c r="AU91" i="41"/>
  <c r="C11" i="41" s="1"/>
  <c r="AS91" i="41"/>
  <c r="AF88" i="99"/>
  <c r="AO88" i="99" s="1"/>
  <c r="AE88" i="99"/>
  <c r="W89" i="99"/>
  <c r="AG88" i="99"/>
  <c r="AP88" i="99" s="1"/>
  <c r="AS63" i="87"/>
  <c r="AL63" i="87"/>
  <c r="AU63" i="87" s="1"/>
  <c r="AS58" i="87"/>
  <c r="AL58" i="87"/>
  <c r="AU58" i="87" s="1"/>
  <c r="AS7" i="55"/>
  <c r="AL7" i="55"/>
  <c r="AU7" i="55" s="1"/>
  <c r="AS35" i="87"/>
  <c r="AL35" i="87"/>
  <c r="AU35" i="87" s="1"/>
  <c r="AS53" i="87"/>
  <c r="AL53" i="87"/>
  <c r="AU53" i="87" s="1"/>
  <c r="AS71" i="87"/>
  <c r="AL71" i="87"/>
  <c r="AU71" i="87" s="1"/>
  <c r="AS48" i="87"/>
  <c r="AL48" i="87"/>
  <c r="AU48" i="87" s="1"/>
  <c r="AS66" i="87"/>
  <c r="AL66" i="87"/>
  <c r="AU66" i="87" s="1"/>
  <c r="AL88" i="87"/>
  <c r="AU88" i="87" s="1"/>
  <c r="AS88" i="87"/>
  <c r="AI85" i="50"/>
  <c r="AN85" i="50"/>
  <c r="Y87" i="43"/>
  <c r="X87" i="43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H88" i="98"/>
  <c r="AQ88" i="98" s="1"/>
  <c r="AS20" i="87"/>
  <c r="AL20" i="87"/>
  <c r="AU20" i="87" s="1"/>
  <c r="AS38" i="87"/>
  <c r="AL38" i="87"/>
  <c r="AU38" i="87" s="1"/>
  <c r="AK9" i="87"/>
  <c r="AT9" i="87" s="1"/>
  <c r="AJ9" i="87"/>
  <c r="AK6" i="87"/>
  <c r="AT6" i="87" s="1"/>
  <c r="AJ6" i="87"/>
  <c r="AS46" i="87"/>
  <c r="AL46" i="87"/>
  <c r="AU46" i="87" s="1"/>
  <c r="AS17" i="87"/>
  <c r="AL17" i="87"/>
  <c r="AU17" i="87" s="1"/>
  <c r="Y92" i="18"/>
  <c r="X92" i="18"/>
  <c r="Z92" i="18" s="1"/>
  <c r="AS12" i="87"/>
  <c r="AL12" i="87"/>
  <c r="AU12" i="87" s="1"/>
  <c r="AS30" i="87"/>
  <c r="AL30" i="87"/>
  <c r="AU30" i="87" s="1"/>
  <c r="AF87" i="48"/>
  <c r="AO87" i="48" s="1"/>
  <c r="AG87" i="48"/>
  <c r="AP87" i="48" s="1"/>
  <c r="AE87" i="48"/>
  <c r="W88" i="48"/>
  <c r="Z88" i="98"/>
  <c r="AS56" i="87"/>
  <c r="AL56" i="87"/>
  <c r="AU56" i="87" s="1"/>
  <c r="AS74" i="87"/>
  <c r="AL74" i="87"/>
  <c r="AU74" i="87" s="1"/>
  <c r="AI84" i="94"/>
  <c r="AN84" i="94"/>
  <c r="AS87" i="87"/>
  <c r="AL87" i="87"/>
  <c r="AU87" i="87" s="1"/>
  <c r="AK10" i="87"/>
  <c r="AT10" i="87" s="1"/>
  <c r="AJ10" i="87"/>
  <c r="AS28" i="87"/>
  <c r="AL28" i="87"/>
  <c r="AU28" i="87" s="1"/>
  <c r="AS64" i="87"/>
  <c r="AL64" i="87"/>
  <c r="AU64" i="87" s="1"/>
  <c r="AS82" i="87"/>
  <c r="AL82" i="87"/>
  <c r="AU82" i="87" s="1"/>
  <c r="AS84" i="87"/>
  <c r="AL84" i="87"/>
  <c r="AU84" i="87" s="1"/>
  <c r="AS59" i="87"/>
  <c r="AL59" i="87"/>
  <c r="AU59" i="87" s="1"/>
  <c r="AS77" i="87"/>
  <c r="AL77" i="87"/>
  <c r="AU77" i="87" s="1"/>
  <c r="Y89" i="82"/>
  <c r="X89" i="82"/>
  <c r="AI91" i="18"/>
  <c r="AN91" i="18"/>
  <c r="AR87" i="99"/>
  <c r="AS18" i="87"/>
  <c r="AL18" i="87"/>
  <c r="AU18" i="87" s="1"/>
  <c r="AI89" i="87"/>
  <c r="AN89" i="87"/>
  <c r="AN91" i="87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S79" i="87"/>
  <c r="AL79" i="87"/>
  <c r="AU79" i="87" s="1"/>
  <c r="AJ8" i="87"/>
  <c r="AS26" i="87"/>
  <c r="AL26" i="87"/>
  <c r="AU26" i="87" s="1"/>
  <c r="AS62" i="87"/>
  <c r="AL62" i="87"/>
  <c r="AU62" i="87" s="1"/>
  <c r="Y87" i="35"/>
  <c r="X87" i="35"/>
  <c r="AS27" i="87"/>
  <c r="AL27" i="87"/>
  <c r="AU27" i="87" s="1"/>
  <c r="AG84" i="102"/>
  <c r="AP84" i="102" s="1"/>
  <c r="AE84" i="102"/>
  <c r="W85" i="102"/>
  <c r="AF84" i="102"/>
  <c r="AO84" i="102" s="1"/>
  <c r="AS15" i="87"/>
  <c r="AL15" i="87"/>
  <c r="AU15" i="87" s="1"/>
  <c r="AS69" i="87"/>
  <c r="AL69" i="87"/>
  <c r="AU69" i="87" s="1"/>
  <c r="AS34" i="87"/>
  <c r="AL34" i="87"/>
  <c r="AU34" i="87" s="1"/>
  <c r="AS52" i="87"/>
  <c r="AL52" i="87"/>
  <c r="AU52" i="87" s="1"/>
  <c r="AR87" i="98"/>
  <c r="AS23" i="87"/>
  <c r="AL23" i="87"/>
  <c r="AU23" i="87" s="1"/>
  <c r="AS41" i="87"/>
  <c r="AL41" i="87"/>
  <c r="AU41" i="87" s="1"/>
  <c r="AF88" i="90"/>
  <c r="AO88" i="90" s="1"/>
  <c r="AE88" i="90"/>
  <c r="W89" i="90"/>
  <c r="AG88" i="90"/>
  <c r="AP88" i="90" s="1"/>
  <c r="AS36" i="87"/>
  <c r="AL36" i="87"/>
  <c r="AU36" i="87" s="1"/>
  <c r="AS54" i="87"/>
  <c r="AL54" i="87"/>
  <c r="AU54" i="87" s="1"/>
  <c r="AS72" i="87"/>
  <c r="AL72" i="87"/>
  <c r="AU72" i="87" s="1"/>
  <c r="Y86" i="50"/>
  <c r="Z86" i="50"/>
  <c r="X86" i="50"/>
  <c r="AI86" i="43"/>
  <c r="AN86" i="43"/>
  <c r="AS44" i="87"/>
  <c r="AL44" i="87"/>
  <c r="AU44" i="87" s="1"/>
  <c r="AS80" i="87"/>
  <c r="AL80" i="87"/>
  <c r="AU80" i="87" s="1"/>
  <c r="Y85" i="94"/>
  <c r="X85" i="94"/>
  <c r="AI91" i="10"/>
  <c r="AN91" i="10"/>
  <c r="AS81" i="87"/>
  <c r="AL81" i="87"/>
  <c r="AU81" i="87" s="1"/>
  <c r="AS51" i="87"/>
  <c r="AL51" i="87"/>
  <c r="AU51" i="87" s="1"/>
  <c r="AL4" i="55"/>
  <c r="AU4" i="55" s="1"/>
  <c r="AS4" i="55"/>
  <c r="AS75" i="87"/>
  <c r="AL75" i="87"/>
  <c r="AU75" i="87" s="1"/>
  <c r="AS16" i="87"/>
  <c r="AL16" i="87"/>
  <c r="AU16" i="87" s="1"/>
  <c r="AH88" i="99"/>
  <c r="AQ88" i="99" s="1"/>
  <c r="AT91" i="55"/>
  <c r="AS39" i="87"/>
  <c r="AL39" i="87"/>
  <c r="AU39" i="87" s="1"/>
  <c r="AS57" i="87"/>
  <c r="AL57" i="87"/>
  <c r="AU57" i="87" s="1"/>
  <c r="Y87" i="85"/>
  <c r="X87" i="85"/>
  <c r="Z87" i="85" s="1"/>
  <c r="Y88" i="42"/>
  <c r="X88" i="42"/>
  <c r="AS70" i="87"/>
  <c r="AL70" i="87"/>
  <c r="AU70" i="87" s="1"/>
  <c r="AS86" i="87"/>
  <c r="AL86" i="87"/>
  <c r="AU86" i="87" s="1"/>
  <c r="AS11" i="87"/>
  <c r="AL11" i="87"/>
  <c r="AU11" i="87" s="1"/>
  <c r="AS65" i="87"/>
  <c r="AL65" i="87"/>
  <c r="AU65" i="87" s="1"/>
  <c r="AI88" i="82"/>
  <c r="AN88" i="82"/>
  <c r="AS24" i="87"/>
  <c r="AL24" i="87"/>
  <c r="AU24" i="87" s="1"/>
  <c r="AS60" i="87"/>
  <c r="AL60" i="87"/>
  <c r="AU60" i="87" s="1"/>
  <c r="AS78" i="87"/>
  <c r="AL78" i="87"/>
  <c r="AU78" i="87" s="1"/>
  <c r="AS31" i="87"/>
  <c r="AL31" i="87"/>
  <c r="AU31" i="87" s="1"/>
  <c r="AS6" i="55"/>
  <c r="AL6" i="55"/>
  <c r="AU6" i="55" s="1"/>
  <c r="AS14" i="87"/>
  <c r="AL14" i="87"/>
  <c r="AU14" i="87" s="1"/>
  <c r="AS32" i="87"/>
  <c r="AL32" i="87"/>
  <c r="AU32" i="87" s="1"/>
  <c r="AK89" i="87"/>
  <c r="AT89" i="87" s="1"/>
  <c r="AI86" i="35"/>
  <c r="AN86" i="35"/>
  <c r="AS33" i="87"/>
  <c r="AL33" i="87"/>
  <c r="AU33" i="87" s="1"/>
  <c r="AS21" i="87"/>
  <c r="AL21" i="87"/>
  <c r="AU21" i="87" s="1"/>
  <c r="AI86" i="85"/>
  <c r="AN86" i="85"/>
  <c r="AI87" i="42"/>
  <c r="AN87" i="42"/>
  <c r="AB4" i="87"/>
  <c r="AJ3" i="87"/>
  <c r="AS45" i="87"/>
  <c r="AL45" i="87"/>
  <c r="AU45" i="87" s="1"/>
  <c r="AS22" i="87"/>
  <c r="AL22" i="87"/>
  <c r="AU22" i="87" s="1"/>
  <c r="AS40" i="87"/>
  <c r="AL40" i="87"/>
  <c r="AU40" i="87" s="1"/>
  <c r="AS76" i="87"/>
  <c r="AL76" i="87"/>
  <c r="AU76" i="87" s="1"/>
  <c r="AS29" i="87"/>
  <c r="AL29" i="87"/>
  <c r="AU29" i="87" s="1"/>
  <c r="AS47" i="87"/>
  <c r="AL47" i="87"/>
  <c r="AU47" i="87" s="1"/>
  <c r="AS83" i="87"/>
  <c r="AL83" i="87"/>
  <c r="AU83" i="87" s="1"/>
  <c r="AR89" i="55"/>
  <c r="AR91" i="55" s="1"/>
  <c r="AL89" i="55"/>
  <c r="AU89" i="55" s="1"/>
  <c r="AK5" i="87"/>
  <c r="AT5" i="87" s="1"/>
  <c r="AJ5" i="87"/>
  <c r="AS42" i="87"/>
  <c r="AL42" i="87"/>
  <c r="AU42" i="87" s="1"/>
  <c r="AS13" i="87"/>
  <c r="AL13" i="87"/>
  <c r="AU13" i="87" s="1"/>
  <c r="AS49" i="87"/>
  <c r="AL49" i="87"/>
  <c r="AU49" i="87" s="1"/>
  <c r="AS67" i="87"/>
  <c r="AL67" i="87"/>
  <c r="AU67" i="87" s="1"/>
  <c r="AS85" i="87"/>
  <c r="AL85" i="87"/>
  <c r="AU85" i="87" s="1"/>
  <c r="AS5" i="55"/>
  <c r="AL5" i="55"/>
  <c r="AU5" i="55" s="1"/>
  <c r="AS50" i="87"/>
  <c r="AL50" i="87"/>
  <c r="AU50" i="87" s="1"/>
  <c r="AS68" i="87"/>
  <c r="AL68" i="87"/>
  <c r="AU68" i="87" s="1"/>
  <c r="Y92" i="10"/>
  <c r="X92" i="10"/>
  <c r="AS91" i="55" l="1"/>
  <c r="AF86" i="50"/>
  <c r="AO86" i="50" s="1"/>
  <c r="AE86" i="50"/>
  <c r="AG86" i="50"/>
  <c r="AP86" i="50" s="1"/>
  <c r="W87" i="50"/>
  <c r="AI84" i="102"/>
  <c r="AN84" i="102"/>
  <c r="AH89" i="82"/>
  <c r="AQ89" i="82" s="1"/>
  <c r="AG92" i="18"/>
  <c r="AP92" i="18" s="1"/>
  <c r="AE92" i="18"/>
  <c r="AF92" i="18"/>
  <c r="AO92" i="18" s="1"/>
  <c r="W93" i="18"/>
  <c r="AS6" i="87"/>
  <c r="AL6" i="87"/>
  <c r="AU6" i="87" s="1"/>
  <c r="AR87" i="42"/>
  <c r="AR88" i="82"/>
  <c r="AH87" i="85"/>
  <c r="AQ87" i="85" s="1"/>
  <c r="AU91" i="55"/>
  <c r="C11" i="55" s="1"/>
  <c r="AR91" i="10"/>
  <c r="Z89" i="82"/>
  <c r="W89" i="98"/>
  <c r="AF88" i="98"/>
  <c r="AO88" i="98" s="1"/>
  <c r="AG88" i="98"/>
  <c r="AE88" i="98"/>
  <c r="AN88" i="98" s="1"/>
  <c r="AR85" i="50"/>
  <c r="W88" i="85"/>
  <c r="AE87" i="85"/>
  <c r="AN87" i="85" s="1"/>
  <c r="AF87" i="85"/>
  <c r="AO87" i="85" s="1"/>
  <c r="AG87" i="85"/>
  <c r="AH85" i="94"/>
  <c r="AQ85" i="94" s="1"/>
  <c r="AR84" i="94"/>
  <c r="AS9" i="87"/>
  <c r="AL9" i="87"/>
  <c r="AU9" i="87" s="1"/>
  <c r="AS10" i="87"/>
  <c r="AL10" i="87"/>
  <c r="AU10" i="87" s="1"/>
  <c r="Y88" i="48"/>
  <c r="X88" i="48"/>
  <c r="AH87" i="43"/>
  <c r="AQ87" i="43" s="1"/>
  <c r="Y89" i="99"/>
  <c r="X89" i="99"/>
  <c r="Z89" i="99" s="1"/>
  <c r="AH92" i="10"/>
  <c r="AQ92" i="10" s="1"/>
  <c r="AR86" i="35"/>
  <c r="AL5" i="87"/>
  <c r="AU5" i="87" s="1"/>
  <c r="AS5" i="87"/>
  <c r="AS3" i="87"/>
  <c r="AL3" i="87"/>
  <c r="AU3" i="87" s="1"/>
  <c r="Z85" i="94"/>
  <c r="AH88" i="42"/>
  <c r="AQ88" i="42" s="1"/>
  <c r="AR86" i="43"/>
  <c r="Y89" i="90"/>
  <c r="X89" i="90"/>
  <c r="AH87" i="35"/>
  <c r="AQ87" i="35" s="1"/>
  <c r="AI87" i="48"/>
  <c r="AN87" i="48"/>
  <c r="Z87" i="43"/>
  <c r="AI88" i="99"/>
  <c r="AN88" i="99"/>
  <c r="AR86" i="85"/>
  <c r="Z92" i="10"/>
  <c r="AJ4" i="87"/>
  <c r="AK4" i="87"/>
  <c r="AT4" i="87" s="1"/>
  <c r="AT91" i="87" s="1"/>
  <c r="Z88" i="42"/>
  <c r="AH86" i="50"/>
  <c r="AQ86" i="50" s="1"/>
  <c r="AI88" i="90"/>
  <c r="AN88" i="90"/>
  <c r="Y85" i="102"/>
  <c r="X85" i="102"/>
  <c r="Z85" i="102" s="1"/>
  <c r="Z87" i="35"/>
  <c r="AS8" i="87"/>
  <c r="AL8" i="87"/>
  <c r="AU8" i="87" s="1"/>
  <c r="AR89" i="87"/>
  <c r="AR91" i="87" s="1"/>
  <c r="AL89" i="87"/>
  <c r="AU89" i="87" s="1"/>
  <c r="AR91" i="18"/>
  <c r="AH92" i="18"/>
  <c r="AQ92" i="18" s="1"/>
  <c r="AH85" i="102" l="1"/>
  <c r="AQ85" i="102" s="1"/>
  <c r="AL4" i="87"/>
  <c r="AU4" i="87" s="1"/>
  <c r="AS4" i="87"/>
  <c r="W88" i="43"/>
  <c r="AG87" i="43"/>
  <c r="AP87" i="43" s="1"/>
  <c r="AE87" i="43"/>
  <c r="AF87" i="43"/>
  <c r="AO87" i="43" s="1"/>
  <c r="AG85" i="94"/>
  <c r="AP85" i="94" s="1"/>
  <c r="W86" i="94"/>
  <c r="AF85" i="94"/>
  <c r="AO85" i="94" s="1"/>
  <c r="AE85" i="94"/>
  <c r="AH89" i="99"/>
  <c r="AQ89" i="99" s="1"/>
  <c r="AQ91" i="99" s="1"/>
  <c r="AZ3" i="99"/>
  <c r="AX88" i="99" s="1"/>
  <c r="S88" i="99" s="1"/>
  <c r="AC88" i="99" s="1"/>
  <c r="AB89" i="99" s="1"/>
  <c r="AX4" i="99"/>
  <c r="S4" i="99" s="1"/>
  <c r="AC4" i="99" s="1"/>
  <c r="AB5" i="99" s="1"/>
  <c r="AX5" i="99"/>
  <c r="S5" i="99" s="1"/>
  <c r="AC5" i="99" s="1"/>
  <c r="AB6" i="99" s="1"/>
  <c r="AX6" i="99"/>
  <c r="S6" i="99" s="1"/>
  <c r="AC6" i="99" s="1"/>
  <c r="AB7" i="99" s="1"/>
  <c r="AX7" i="99"/>
  <c r="S7" i="99" s="1"/>
  <c r="AC7" i="99" s="1"/>
  <c r="AB8" i="99" s="1"/>
  <c r="AX8" i="99"/>
  <c r="S8" i="99" s="1"/>
  <c r="AC8" i="99" s="1"/>
  <c r="AB9" i="99" s="1"/>
  <c r="AX9" i="99"/>
  <c r="S9" i="99" s="1"/>
  <c r="AC9" i="99" s="1"/>
  <c r="AB10" i="99" s="1"/>
  <c r="AX10" i="99"/>
  <c r="S10" i="99" s="1"/>
  <c r="AC10" i="99" s="1"/>
  <c r="AB11" i="99" s="1"/>
  <c r="AX11" i="99"/>
  <c r="S11" i="99" s="1"/>
  <c r="AC11" i="99" s="1"/>
  <c r="AB12" i="99" s="1"/>
  <c r="AX12" i="99"/>
  <c r="S12" i="99" s="1"/>
  <c r="AC12" i="99" s="1"/>
  <c r="AB13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6" i="99"/>
  <c r="S86" i="99" s="1"/>
  <c r="AC86" i="99" s="1"/>
  <c r="AB87" i="99" s="1"/>
  <c r="AX85" i="99"/>
  <c r="S85" i="99" s="1"/>
  <c r="AC85" i="99" s="1"/>
  <c r="AB86" i="99" s="1"/>
  <c r="AX87" i="99"/>
  <c r="S87" i="99" s="1"/>
  <c r="AC87" i="99" s="1"/>
  <c r="AB88" i="99" s="1"/>
  <c r="AX84" i="99"/>
  <c r="S84" i="99" s="1"/>
  <c r="AC84" i="99" s="1"/>
  <c r="AB85" i="99" s="1"/>
  <c r="AR84" i="102"/>
  <c r="AU91" i="87"/>
  <c r="C11" i="87" s="1"/>
  <c r="F31" i="57" s="1"/>
  <c r="AX89" i="99"/>
  <c r="S89" i="99" s="1"/>
  <c r="AC89" i="99" s="1"/>
  <c r="AG89" i="99"/>
  <c r="AP89" i="99" s="1"/>
  <c r="AP91" i="99" s="1"/>
  <c r="AE89" i="99"/>
  <c r="AF89" i="99"/>
  <c r="AO89" i="99" s="1"/>
  <c r="AO91" i="99" s="1"/>
  <c r="AI88" i="98"/>
  <c r="AP88" i="98"/>
  <c r="AE85" i="102"/>
  <c r="AG85" i="102"/>
  <c r="AP85" i="102" s="1"/>
  <c r="W86" i="102"/>
  <c r="AF85" i="102"/>
  <c r="AO85" i="102" s="1"/>
  <c r="AR87" i="48"/>
  <c r="AS91" i="87"/>
  <c r="AH88" i="48"/>
  <c r="AQ88" i="48" s="1"/>
  <c r="Y88" i="85"/>
  <c r="X88" i="85"/>
  <c r="Y93" i="18"/>
  <c r="X93" i="18"/>
  <c r="Z93" i="18" s="1"/>
  <c r="Y87" i="50"/>
  <c r="X87" i="50"/>
  <c r="Z88" i="48"/>
  <c r="Y89" i="98"/>
  <c r="Z89" i="98" s="1"/>
  <c r="X89" i="98"/>
  <c r="AE92" i="10"/>
  <c r="AG92" i="10"/>
  <c r="AP92" i="10" s="1"/>
  <c r="W93" i="10"/>
  <c r="AF92" i="10"/>
  <c r="AO92" i="10" s="1"/>
  <c r="AH89" i="90"/>
  <c r="AQ89" i="90" s="1"/>
  <c r="AR88" i="90"/>
  <c r="AG88" i="42"/>
  <c r="AP88" i="42" s="1"/>
  <c r="AE88" i="42"/>
  <c r="W89" i="42"/>
  <c r="AF88" i="42"/>
  <c r="AO88" i="42" s="1"/>
  <c r="AF89" i="82"/>
  <c r="AO89" i="82" s="1"/>
  <c r="AG89" i="82"/>
  <c r="AP89" i="82" s="1"/>
  <c r="W90" i="82"/>
  <c r="AE89" i="82"/>
  <c r="AI92" i="18"/>
  <c r="AN92" i="18"/>
  <c r="AI86" i="50"/>
  <c r="AN86" i="50"/>
  <c r="Z89" i="90"/>
  <c r="W88" i="35"/>
  <c r="AE87" i="35"/>
  <c r="AG87" i="35"/>
  <c r="AP87" i="35" s="1"/>
  <c r="AF87" i="35"/>
  <c r="AO87" i="35" s="1"/>
  <c r="AR88" i="99"/>
  <c r="AI87" i="85"/>
  <c r="AP87" i="85"/>
  <c r="AX3" i="99" l="1"/>
  <c r="S3" i="99" s="1"/>
  <c r="AC3" i="99" s="1"/>
  <c r="AE89" i="98"/>
  <c r="W90" i="98"/>
  <c r="AG89" i="98"/>
  <c r="AP89" i="98" s="1"/>
  <c r="AF89" i="98"/>
  <c r="AO89" i="98" s="1"/>
  <c r="AH93" i="18"/>
  <c r="AQ93" i="18" s="1"/>
  <c r="AI85" i="102"/>
  <c r="AR85" i="102" s="1"/>
  <c r="AN85" i="102"/>
  <c r="AK86" i="99"/>
  <c r="AT86" i="99" s="1"/>
  <c r="AJ86" i="99"/>
  <c r="AK80" i="99"/>
  <c r="AT80" i="99" s="1"/>
  <c r="AJ80" i="99"/>
  <c r="AK74" i="99"/>
  <c r="AT74" i="99" s="1"/>
  <c r="AJ74" i="99"/>
  <c r="AJ68" i="99"/>
  <c r="AK68" i="99"/>
  <c r="AT68" i="99" s="1"/>
  <c r="AJ62" i="99"/>
  <c r="AK62" i="99"/>
  <c r="AT62" i="99" s="1"/>
  <c r="AJ56" i="99"/>
  <c r="AK56" i="99"/>
  <c r="AT56" i="99" s="1"/>
  <c r="AK50" i="99"/>
  <c r="AT50" i="99" s="1"/>
  <c r="AJ50" i="99"/>
  <c r="AK44" i="99"/>
  <c r="AT44" i="99" s="1"/>
  <c r="AJ44" i="99"/>
  <c r="AK38" i="99"/>
  <c r="AT38" i="99" s="1"/>
  <c r="AJ38" i="99"/>
  <c r="AJ32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K87" i="99"/>
  <c r="AT87" i="99" s="1"/>
  <c r="AJ87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K31" i="99"/>
  <c r="AT31" i="99" s="1"/>
  <c r="AJ31" i="99"/>
  <c r="AK25" i="99"/>
  <c r="AT25" i="99" s="1"/>
  <c r="AJ25" i="99"/>
  <c r="AJ19" i="99"/>
  <c r="AK19" i="99"/>
  <c r="AT19" i="99" s="1"/>
  <c r="AJ13" i="99"/>
  <c r="AK13" i="99"/>
  <c r="AT13" i="99" s="1"/>
  <c r="AJ7" i="99"/>
  <c r="AK7" i="99"/>
  <c r="AT7" i="99" s="1"/>
  <c r="AR87" i="85"/>
  <c r="Y93" i="10"/>
  <c r="X93" i="10"/>
  <c r="W89" i="48"/>
  <c r="AE88" i="48"/>
  <c r="AF88" i="48"/>
  <c r="AO88" i="48" s="1"/>
  <c r="AG88" i="48"/>
  <c r="AP88" i="48" s="1"/>
  <c r="AR88" i="98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K54" i="99"/>
  <c r="AT54" i="99" s="1"/>
  <c r="AJ54" i="99"/>
  <c r="AK48" i="99"/>
  <c r="AT48" i="99" s="1"/>
  <c r="AJ48" i="99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J18" i="99"/>
  <c r="AK18" i="99"/>
  <c r="AT18" i="99" s="1"/>
  <c r="AJ12" i="99"/>
  <c r="AK12" i="99"/>
  <c r="AT12" i="99" s="1"/>
  <c r="AK6" i="99"/>
  <c r="AT6" i="99" s="1"/>
  <c r="AJ6" i="99"/>
  <c r="AI85" i="94"/>
  <c r="AN85" i="94"/>
  <c r="AI87" i="43"/>
  <c r="AN87" i="43"/>
  <c r="AI87" i="35"/>
  <c r="AN87" i="35"/>
  <c r="AH87" i="50"/>
  <c r="AQ87" i="50" s="1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K17" i="99"/>
  <c r="AT17" i="99" s="1"/>
  <c r="AJ17" i="99"/>
  <c r="AK11" i="99"/>
  <c r="AT11" i="99" s="1"/>
  <c r="AJ11" i="99"/>
  <c r="AK5" i="99"/>
  <c r="AT5" i="99" s="1"/>
  <c r="AJ5" i="99"/>
  <c r="Y90" i="82"/>
  <c r="X90" i="82"/>
  <c r="Z90" i="82" s="1"/>
  <c r="AI88" i="42"/>
  <c r="AN88" i="42"/>
  <c r="AH88" i="85"/>
  <c r="AQ88" i="85" s="1"/>
  <c r="AI92" i="10"/>
  <c r="AN92" i="10"/>
  <c r="Z87" i="50"/>
  <c r="Z88" i="85"/>
  <c r="Y86" i="102"/>
  <c r="X86" i="102"/>
  <c r="AI89" i="99"/>
  <c r="AN89" i="99"/>
  <c r="AN91" i="99" s="1"/>
  <c r="AK85" i="99"/>
  <c r="AT85" i="99" s="1"/>
  <c r="AJ85" i="99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J3" i="99"/>
  <c r="AB4" i="99"/>
  <c r="Y86" i="94"/>
  <c r="Z86" i="94" s="1"/>
  <c r="X86" i="94"/>
  <c r="Y88" i="43"/>
  <c r="X88" i="43"/>
  <c r="AR92" i="18"/>
  <c r="Y88" i="35"/>
  <c r="X88" i="35"/>
  <c r="AE93" i="18"/>
  <c r="AG93" i="18"/>
  <c r="AP93" i="18" s="1"/>
  <c r="W94" i="18"/>
  <c r="AF93" i="18"/>
  <c r="AO93" i="18" s="1"/>
  <c r="AF89" i="90"/>
  <c r="AO89" i="90" s="1"/>
  <c r="W90" i="90"/>
  <c r="AE89" i="90"/>
  <c r="AG89" i="90"/>
  <c r="AP89" i="90" s="1"/>
  <c r="AI89" i="82"/>
  <c r="AN89" i="82"/>
  <c r="Y89" i="42"/>
  <c r="Z89" i="42"/>
  <c r="X89" i="42"/>
  <c r="AR86" i="50"/>
  <c r="AH89" i="98"/>
  <c r="AQ89" i="98" s="1"/>
  <c r="AJ88" i="99"/>
  <c r="AK88" i="99"/>
  <c r="AT88" i="99" s="1"/>
  <c r="AK81" i="99"/>
  <c r="AT81" i="99" s="1"/>
  <c r="AJ81" i="99"/>
  <c r="AJ75" i="99"/>
  <c r="AK75" i="99"/>
  <c r="AT75" i="99" s="1"/>
  <c r="AJ69" i="99"/>
  <c r="AK69" i="99"/>
  <c r="AT69" i="99" s="1"/>
  <c r="AJ63" i="99"/>
  <c r="AK63" i="99"/>
  <c r="AT63" i="99" s="1"/>
  <c r="AK57" i="99"/>
  <c r="AT57" i="99" s="1"/>
  <c r="AJ57" i="99"/>
  <c r="AK51" i="99"/>
  <c r="AT51" i="99" s="1"/>
  <c r="AJ51" i="99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K21" i="99"/>
  <c r="AT21" i="99" s="1"/>
  <c r="AJ21" i="99"/>
  <c r="AK15" i="99"/>
  <c r="AT15" i="99" s="1"/>
  <c r="AJ15" i="99"/>
  <c r="AK9" i="99"/>
  <c r="AT9" i="99" s="1"/>
  <c r="AJ9" i="99"/>
  <c r="AJ89" i="99"/>
  <c r="AS89" i="99" s="1"/>
  <c r="AK89" i="99"/>
  <c r="AT89" i="99" s="1"/>
  <c r="Z93" i="10" l="1"/>
  <c r="Z86" i="102"/>
  <c r="W87" i="94"/>
  <c r="AE86" i="94"/>
  <c r="AG86" i="94"/>
  <c r="AP86" i="94" s="1"/>
  <c r="AF86" i="94"/>
  <c r="AO86" i="94" s="1"/>
  <c r="AE93" i="10"/>
  <c r="W94" i="10"/>
  <c r="AG93" i="10"/>
  <c r="AP93" i="10" s="1"/>
  <c r="AF93" i="10"/>
  <c r="AO93" i="10" s="1"/>
  <c r="AE86" i="102"/>
  <c r="AG86" i="102"/>
  <c r="AP86" i="102" s="1"/>
  <c r="AF86" i="102"/>
  <c r="AO86" i="102" s="1"/>
  <c r="W87" i="102"/>
  <c r="AS75" i="99"/>
  <c r="AL75" i="99"/>
  <c r="AU75" i="99" s="1"/>
  <c r="AH89" i="42"/>
  <c r="AQ89" i="42" s="1"/>
  <c r="Y94" i="18"/>
  <c r="X94" i="18"/>
  <c r="AS52" i="99"/>
  <c r="AL52" i="99"/>
  <c r="AU52" i="99" s="1"/>
  <c r="AS70" i="99"/>
  <c r="AL70" i="99"/>
  <c r="AU70" i="99" s="1"/>
  <c r="AS85" i="99"/>
  <c r="AL85" i="99"/>
  <c r="AU85" i="99" s="1"/>
  <c r="AH90" i="82"/>
  <c r="AQ90" i="82" s="1"/>
  <c r="AS47" i="99"/>
  <c r="AL47" i="99"/>
  <c r="AU47" i="99" s="1"/>
  <c r="AS65" i="99"/>
  <c r="AL65" i="99"/>
  <c r="AU65" i="99" s="1"/>
  <c r="AS83" i="99"/>
  <c r="AL83" i="99"/>
  <c r="AU83" i="99" s="1"/>
  <c r="AS6" i="99"/>
  <c r="AL6" i="99"/>
  <c r="AU6" i="99" s="1"/>
  <c r="AS24" i="99"/>
  <c r="AL24" i="99"/>
  <c r="AU24" i="99" s="1"/>
  <c r="AS60" i="99"/>
  <c r="AL60" i="99"/>
  <c r="AU60" i="99" s="1"/>
  <c r="AS78" i="99"/>
  <c r="AL78" i="99"/>
  <c r="AU78" i="99" s="1"/>
  <c r="AS31" i="99"/>
  <c r="AL31" i="99"/>
  <c r="AU31" i="99" s="1"/>
  <c r="AS49" i="99"/>
  <c r="AL49" i="99"/>
  <c r="AU49" i="99" s="1"/>
  <c r="AS67" i="99"/>
  <c r="AL67" i="99"/>
  <c r="AU67" i="99" s="1"/>
  <c r="AS87" i="99"/>
  <c r="AL87" i="99"/>
  <c r="AU87" i="99" s="1"/>
  <c r="AS38" i="99"/>
  <c r="AL38" i="99"/>
  <c r="AU38" i="99" s="1"/>
  <c r="AS74" i="99"/>
  <c r="AL74" i="99"/>
  <c r="AU74" i="99" s="1"/>
  <c r="AS9" i="99"/>
  <c r="AL9" i="99"/>
  <c r="AU9" i="99" s="1"/>
  <c r="AS45" i="99"/>
  <c r="AL45" i="99"/>
  <c r="AU45" i="99" s="1"/>
  <c r="AS81" i="99"/>
  <c r="AL81" i="99"/>
  <c r="AU81" i="99" s="1"/>
  <c r="AI89" i="90"/>
  <c r="AN89" i="90"/>
  <c r="AS42" i="99"/>
  <c r="AL42" i="99"/>
  <c r="AU42" i="99" s="1"/>
  <c r="Y90" i="90"/>
  <c r="X90" i="90"/>
  <c r="AI93" i="18"/>
  <c r="AN93" i="18"/>
  <c r="AH88" i="43"/>
  <c r="AQ88" i="43" s="1"/>
  <c r="AK4" i="99"/>
  <c r="AT4" i="99" s="1"/>
  <c r="AT91" i="99" s="1"/>
  <c r="AJ4" i="99"/>
  <c r="AS22" i="99"/>
  <c r="AL22" i="99"/>
  <c r="AU22" i="99" s="1"/>
  <c r="AS40" i="99"/>
  <c r="AL40" i="99"/>
  <c r="AU40" i="99" s="1"/>
  <c r="AE87" i="50"/>
  <c r="AF87" i="50"/>
  <c r="AO87" i="50" s="1"/>
  <c r="W88" i="50"/>
  <c r="AG87" i="50"/>
  <c r="AP87" i="50" s="1"/>
  <c r="AS53" i="99"/>
  <c r="AL53" i="99"/>
  <c r="AU53" i="99" s="1"/>
  <c r="AS30" i="99"/>
  <c r="AL30" i="99"/>
  <c r="AU30" i="99" s="1"/>
  <c r="AS48" i="99"/>
  <c r="AL48" i="99"/>
  <c r="AU48" i="99" s="1"/>
  <c r="AS66" i="99"/>
  <c r="AL66" i="99"/>
  <c r="AU66" i="99" s="1"/>
  <c r="AS84" i="99"/>
  <c r="AL84" i="99"/>
  <c r="AU84" i="99" s="1"/>
  <c r="AS55" i="99"/>
  <c r="AL55" i="99"/>
  <c r="AU55" i="99" s="1"/>
  <c r="AL73" i="99"/>
  <c r="AU73" i="99" s="1"/>
  <c r="AS73" i="99"/>
  <c r="AS8" i="99"/>
  <c r="AL8" i="99"/>
  <c r="AU8" i="99" s="1"/>
  <c r="AS44" i="99"/>
  <c r="AL44" i="99"/>
  <c r="AU44" i="99" s="1"/>
  <c r="AS80" i="99"/>
  <c r="AL80" i="99"/>
  <c r="AU80" i="99" s="1"/>
  <c r="AS27" i="99"/>
  <c r="AL27" i="99"/>
  <c r="AU27" i="99" s="1"/>
  <c r="AS15" i="99"/>
  <c r="AL15" i="99"/>
  <c r="AU15" i="99" s="1"/>
  <c r="AS51" i="99"/>
  <c r="AL51" i="99"/>
  <c r="AU51" i="99" s="1"/>
  <c r="AH88" i="35"/>
  <c r="AQ88" i="35" s="1"/>
  <c r="Z88" i="43"/>
  <c r="AL3" i="99"/>
  <c r="AU3" i="99" s="1"/>
  <c r="AS3" i="99"/>
  <c r="AS58" i="99"/>
  <c r="AL58" i="99"/>
  <c r="AU58" i="99" s="1"/>
  <c r="AS76" i="99"/>
  <c r="AL76" i="99"/>
  <c r="AU76" i="99" s="1"/>
  <c r="AR89" i="99"/>
  <c r="AR91" i="99" s="1"/>
  <c r="AL89" i="99"/>
  <c r="AU89" i="99" s="1"/>
  <c r="AS5" i="99"/>
  <c r="AL5" i="99"/>
  <c r="AU5" i="99" s="1"/>
  <c r="AS41" i="99"/>
  <c r="AL41" i="99"/>
  <c r="AU41" i="99" s="1"/>
  <c r="AL59" i="99"/>
  <c r="AU59" i="99" s="1"/>
  <c r="AS59" i="99"/>
  <c r="AR87" i="43"/>
  <c r="AS12" i="99"/>
  <c r="AL12" i="99"/>
  <c r="AU12" i="99" s="1"/>
  <c r="AI88" i="48"/>
  <c r="AN88" i="48"/>
  <c r="AS19" i="99"/>
  <c r="AL19" i="99"/>
  <c r="AU19" i="99" s="1"/>
  <c r="AS37" i="99"/>
  <c r="AL37" i="99"/>
  <c r="AU37" i="99" s="1"/>
  <c r="AS26" i="99"/>
  <c r="AL26" i="99"/>
  <c r="AU26" i="99" s="1"/>
  <c r="AS62" i="99"/>
  <c r="AL62" i="99"/>
  <c r="AU62" i="99" s="1"/>
  <c r="AS16" i="99"/>
  <c r="AL16" i="99"/>
  <c r="AU16" i="99" s="1"/>
  <c r="AF90" i="82"/>
  <c r="AO90" i="82" s="1"/>
  <c r="AE90" i="82"/>
  <c r="AG90" i="82"/>
  <c r="AP90" i="82" s="1"/>
  <c r="W91" i="82"/>
  <c r="AS35" i="99"/>
  <c r="AL35" i="99"/>
  <c r="AU35" i="99" s="1"/>
  <c r="AR87" i="35"/>
  <c r="AS13" i="99"/>
  <c r="AL13" i="99"/>
  <c r="AU13" i="99" s="1"/>
  <c r="AS20" i="99"/>
  <c r="AL20" i="99"/>
  <c r="AU20" i="99" s="1"/>
  <c r="AS63" i="99"/>
  <c r="AL63" i="99"/>
  <c r="AU63" i="99" s="1"/>
  <c r="AS33" i="99"/>
  <c r="AL33" i="99"/>
  <c r="AU33" i="99" s="1"/>
  <c r="AS69" i="99"/>
  <c r="AL69" i="99"/>
  <c r="AU69" i="99" s="1"/>
  <c r="AS88" i="99"/>
  <c r="AL88" i="99"/>
  <c r="AU88" i="99" s="1"/>
  <c r="AR89" i="82"/>
  <c r="Z88" i="35"/>
  <c r="AL28" i="99"/>
  <c r="AU28" i="99" s="1"/>
  <c r="AS28" i="99"/>
  <c r="AS46" i="99"/>
  <c r="AL46" i="99"/>
  <c r="AU46" i="99" s="1"/>
  <c r="AS82" i="99"/>
  <c r="AL82" i="99"/>
  <c r="AU82" i="99" s="1"/>
  <c r="AH86" i="102"/>
  <c r="AQ86" i="102" s="1"/>
  <c r="AR92" i="10"/>
  <c r="AS23" i="99"/>
  <c r="AL23" i="99"/>
  <c r="AU23" i="99" s="1"/>
  <c r="AS77" i="99"/>
  <c r="AL77" i="99"/>
  <c r="AU77" i="99" s="1"/>
  <c r="AS54" i="99"/>
  <c r="AL54" i="99"/>
  <c r="AU54" i="99" s="1"/>
  <c r="Y89" i="48"/>
  <c r="X89" i="48"/>
  <c r="AS25" i="99"/>
  <c r="AL25" i="99"/>
  <c r="AU25" i="99" s="1"/>
  <c r="AS43" i="99"/>
  <c r="AL43" i="99"/>
  <c r="AU43" i="99" s="1"/>
  <c r="AS14" i="99"/>
  <c r="AL14" i="99"/>
  <c r="AU14" i="99" s="1"/>
  <c r="AS50" i="99"/>
  <c r="AL50" i="99"/>
  <c r="AU50" i="99" s="1"/>
  <c r="AL86" i="99"/>
  <c r="AU86" i="99" s="1"/>
  <c r="AS86" i="99"/>
  <c r="Y90" i="98"/>
  <c r="X90" i="98"/>
  <c r="W90" i="42"/>
  <c r="AF89" i="42"/>
  <c r="AO89" i="42" s="1"/>
  <c r="AG89" i="42"/>
  <c r="AP89" i="42" s="1"/>
  <c r="AE89" i="42"/>
  <c r="AS34" i="99"/>
  <c r="AL34" i="99"/>
  <c r="AU34" i="99" s="1"/>
  <c r="AF88" i="85"/>
  <c r="AO88" i="85" s="1"/>
  <c r="W89" i="85"/>
  <c r="AE88" i="85"/>
  <c r="AG88" i="85"/>
  <c r="AP88" i="85" s="1"/>
  <c r="AS17" i="99"/>
  <c r="AL17" i="99"/>
  <c r="AU17" i="99" s="1"/>
  <c r="AS71" i="99"/>
  <c r="AL71" i="99"/>
  <c r="AU71" i="99" s="1"/>
  <c r="AS56" i="99"/>
  <c r="AL56" i="99"/>
  <c r="AU56" i="99" s="1"/>
  <c r="AS21" i="99"/>
  <c r="AL21" i="99"/>
  <c r="AU21" i="99" s="1"/>
  <c r="AS39" i="99"/>
  <c r="AL39" i="99"/>
  <c r="AU39" i="99" s="1"/>
  <c r="AS57" i="99"/>
  <c r="AL57" i="99"/>
  <c r="AU57" i="99" s="1"/>
  <c r="AH86" i="94"/>
  <c r="AQ86" i="94" s="1"/>
  <c r="AS10" i="99"/>
  <c r="AL10" i="99"/>
  <c r="AU10" i="99" s="1"/>
  <c r="AS64" i="99"/>
  <c r="AL64" i="99"/>
  <c r="AU64" i="99" s="1"/>
  <c r="AR88" i="42"/>
  <c r="AS11" i="99"/>
  <c r="AL11" i="99"/>
  <c r="AU11" i="99" s="1"/>
  <c r="AL29" i="99"/>
  <c r="AU29" i="99" s="1"/>
  <c r="AS29" i="99"/>
  <c r="AR85" i="94"/>
  <c r="AS18" i="99"/>
  <c r="AL18" i="99"/>
  <c r="AU18" i="99" s="1"/>
  <c r="AS36" i="99"/>
  <c r="AL36" i="99"/>
  <c r="AU36" i="99" s="1"/>
  <c r="AS72" i="99"/>
  <c r="AL72" i="99"/>
  <c r="AU72" i="99" s="1"/>
  <c r="AH93" i="10"/>
  <c r="AQ93" i="10" s="1"/>
  <c r="AS7" i="99"/>
  <c r="AL7" i="99"/>
  <c r="AU7" i="99" s="1"/>
  <c r="AS61" i="99"/>
  <c r="AL61" i="99"/>
  <c r="AU61" i="99" s="1"/>
  <c r="AS79" i="99"/>
  <c r="AL79" i="99"/>
  <c r="AU79" i="99" s="1"/>
  <c r="AS32" i="99"/>
  <c r="AL32" i="99"/>
  <c r="AU32" i="99" s="1"/>
  <c r="AS68" i="99"/>
  <c r="AL68" i="99"/>
  <c r="AU68" i="99" s="1"/>
  <c r="AI89" i="98"/>
  <c r="AN89" i="98"/>
  <c r="Z94" i="18" l="1"/>
  <c r="AE94" i="18" s="1"/>
  <c r="AG94" i="18"/>
  <c r="AP94" i="18" s="1"/>
  <c r="W95" i="18"/>
  <c r="AF94" i="18"/>
  <c r="AO94" i="18" s="1"/>
  <c r="AH89" i="48"/>
  <c r="AQ89" i="48" s="1"/>
  <c r="AR88" i="48"/>
  <c r="AS4" i="99"/>
  <c r="AL4" i="99"/>
  <c r="AU4" i="99" s="1"/>
  <c r="AU91" i="99" s="1"/>
  <c r="C11" i="99" s="1"/>
  <c r="F43" i="57" s="1"/>
  <c r="AI93" i="10"/>
  <c r="AN93" i="10"/>
  <c r="Y90" i="42"/>
  <c r="X90" i="42"/>
  <c r="AE88" i="35"/>
  <c r="AF88" i="35"/>
  <c r="AO88" i="35" s="1"/>
  <c r="W89" i="35"/>
  <c r="AG88" i="35"/>
  <c r="AP88" i="35" s="1"/>
  <c r="AF88" i="43"/>
  <c r="AO88" i="43" s="1"/>
  <c r="AG88" i="43"/>
  <c r="W89" i="43"/>
  <c r="AE88" i="43"/>
  <c r="AN88" i="43" s="1"/>
  <c r="AI87" i="50"/>
  <c r="AN87" i="50"/>
  <c r="AI86" i="102"/>
  <c r="AN86" i="102"/>
  <c r="AH90" i="98"/>
  <c r="AQ90" i="98" s="1"/>
  <c r="AR93" i="18"/>
  <c r="Y91" i="82"/>
  <c r="X91" i="82"/>
  <c r="AH90" i="90"/>
  <c r="AQ90" i="90" s="1"/>
  <c r="AR89" i="90"/>
  <c r="Z90" i="98"/>
  <c r="AI88" i="85"/>
  <c r="AN88" i="85"/>
  <c r="AI89" i="42"/>
  <c r="AN89" i="42"/>
  <c r="Z89" i="48"/>
  <c r="Z90" i="90"/>
  <c r="Y87" i="102"/>
  <c r="X87" i="102"/>
  <c r="Z87" i="102" s="1"/>
  <c r="AI86" i="94"/>
  <c r="AN86" i="94"/>
  <c r="AR89" i="98"/>
  <c r="Y89" i="85"/>
  <c r="Z89" i="85" s="1"/>
  <c r="X89" i="85"/>
  <c r="AI90" i="82"/>
  <c r="AN90" i="82"/>
  <c r="AS91" i="99"/>
  <c r="Y88" i="50"/>
  <c r="X88" i="50"/>
  <c r="AH94" i="18"/>
  <c r="AQ94" i="18" s="1"/>
  <c r="Y94" i="10"/>
  <c r="X94" i="10"/>
  <c r="Y87" i="94"/>
  <c r="X87" i="94"/>
  <c r="Z87" i="94" s="1"/>
  <c r="Z88" i="50" l="1"/>
  <c r="AG89" i="85"/>
  <c r="AP89" i="85" s="1"/>
  <c r="AE89" i="85"/>
  <c r="AF89" i="85"/>
  <c r="AO89" i="85" s="1"/>
  <c r="W90" i="85"/>
  <c r="AE88" i="50"/>
  <c r="AG88" i="50"/>
  <c r="AP88" i="50" s="1"/>
  <c r="W89" i="50"/>
  <c r="AF88" i="50"/>
  <c r="AO88" i="50" s="1"/>
  <c r="AR88" i="85"/>
  <c r="Y89" i="35"/>
  <c r="X89" i="35"/>
  <c r="AE87" i="102"/>
  <c r="AF87" i="102"/>
  <c r="AO87" i="102" s="1"/>
  <c r="W88" i="102"/>
  <c r="AG87" i="102"/>
  <c r="AP87" i="102" s="1"/>
  <c r="AH94" i="10"/>
  <c r="AQ94" i="10" s="1"/>
  <c r="AF90" i="98"/>
  <c r="AO90" i="98" s="1"/>
  <c r="AE90" i="98"/>
  <c r="W91" i="98"/>
  <c r="AG90" i="98"/>
  <c r="AP90" i="98" s="1"/>
  <c r="Y89" i="43"/>
  <c r="X89" i="43"/>
  <c r="AR93" i="10"/>
  <c r="AR86" i="102"/>
  <c r="AI88" i="43"/>
  <c r="AP88" i="43"/>
  <c r="AI88" i="35"/>
  <c r="AN88" i="35"/>
  <c r="Y95" i="18"/>
  <c r="X95" i="18"/>
  <c r="AE87" i="94"/>
  <c r="W88" i="94"/>
  <c r="AF87" i="94"/>
  <c r="AO87" i="94" s="1"/>
  <c r="AG87" i="94"/>
  <c r="AP87" i="94" s="1"/>
  <c r="W90" i="48"/>
  <c r="AF89" i="48"/>
  <c r="AO89" i="48" s="1"/>
  <c r="AE89" i="48"/>
  <c r="AN89" i="48" s="1"/>
  <c r="AG89" i="48"/>
  <c r="AH88" i="50"/>
  <c r="AQ88" i="50" s="1"/>
  <c r="AH89" i="85"/>
  <c r="AQ89" i="85" s="1"/>
  <c r="AR86" i="94"/>
  <c r="AH91" i="82"/>
  <c r="AQ91" i="82" s="1"/>
  <c r="AH90" i="42"/>
  <c r="AQ90" i="42" s="1"/>
  <c r="AE90" i="90"/>
  <c r="AN90" i="90" s="1"/>
  <c r="W91" i="90"/>
  <c r="AG90" i="90"/>
  <c r="AF90" i="90"/>
  <c r="AO90" i="90" s="1"/>
  <c r="Z94" i="10"/>
  <c r="AR90" i="82"/>
  <c r="AH87" i="94"/>
  <c r="AQ87" i="94" s="1"/>
  <c r="AH87" i="102"/>
  <c r="AQ87" i="102" s="1"/>
  <c r="AR89" i="42"/>
  <c r="Z91" i="82"/>
  <c r="AR87" i="50"/>
  <c r="Z90" i="42"/>
  <c r="AI94" i="18"/>
  <c r="AN94" i="18"/>
  <c r="Y91" i="90" l="1"/>
  <c r="X91" i="90"/>
  <c r="Y88" i="102"/>
  <c r="X88" i="102"/>
  <c r="AI88" i="50"/>
  <c r="AN88" i="50"/>
  <c r="AI89" i="48"/>
  <c r="AP89" i="48"/>
  <c r="AF90" i="42"/>
  <c r="AO90" i="42" s="1"/>
  <c r="AG90" i="42"/>
  <c r="AP90" i="42" s="1"/>
  <c r="W91" i="42"/>
  <c r="AE90" i="42"/>
  <c r="AE94" i="10"/>
  <c r="AG94" i="10"/>
  <c r="AP94" i="10" s="1"/>
  <c r="AF94" i="10"/>
  <c r="AO94" i="10" s="1"/>
  <c r="W95" i="10"/>
  <c r="Y88" i="94"/>
  <c r="X88" i="94"/>
  <c r="AR88" i="35"/>
  <c r="Y91" i="98"/>
  <c r="X91" i="98"/>
  <c r="AI87" i="102"/>
  <c r="AN87" i="102"/>
  <c r="Y90" i="85"/>
  <c r="X90" i="85"/>
  <c r="AR94" i="18"/>
  <c r="AI87" i="94"/>
  <c r="AN87" i="94"/>
  <c r="AH89" i="43"/>
  <c r="AQ89" i="43" s="1"/>
  <c r="AQ91" i="43" s="1"/>
  <c r="AZ3" i="43"/>
  <c r="AX77" i="43" s="1"/>
  <c r="S77" i="43" s="1"/>
  <c r="AC77" i="43" s="1"/>
  <c r="AB78" i="43" s="1"/>
  <c r="AX5" i="43"/>
  <c r="S5" i="43" s="1"/>
  <c r="AC5" i="43" s="1"/>
  <c r="AB6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4" i="43"/>
  <c r="S84" i="43" s="1"/>
  <c r="AC84" i="43" s="1"/>
  <c r="AB85" i="43" s="1"/>
  <c r="AX86" i="43"/>
  <c r="S86" i="43" s="1"/>
  <c r="AC86" i="43" s="1"/>
  <c r="AB87" i="43" s="1"/>
  <c r="AX85" i="43"/>
  <c r="S85" i="43" s="1"/>
  <c r="AC85" i="43" s="1"/>
  <c r="AB86" i="43" s="1"/>
  <c r="AX87" i="43"/>
  <c r="S87" i="43" s="1"/>
  <c r="AC87" i="43" s="1"/>
  <c r="AB88" i="43" s="1"/>
  <c r="AX88" i="43"/>
  <c r="S88" i="43" s="1"/>
  <c r="AC88" i="43" s="1"/>
  <c r="AB89" i="43" s="1"/>
  <c r="AI90" i="98"/>
  <c r="AN90" i="98"/>
  <c r="AH89" i="35"/>
  <c r="AQ89" i="35" s="1"/>
  <c r="Y90" i="48"/>
  <c r="X90" i="48"/>
  <c r="AH95" i="18"/>
  <c r="AQ95" i="18" s="1"/>
  <c r="AR88" i="43"/>
  <c r="Z89" i="43"/>
  <c r="Z89" i="35"/>
  <c r="Y89" i="50"/>
  <c r="X89" i="50"/>
  <c r="AI89" i="85"/>
  <c r="AN89" i="85"/>
  <c r="W92" i="82"/>
  <c r="AG91" i="82"/>
  <c r="AP91" i="82" s="1"/>
  <c r="AF91" i="82"/>
  <c r="AO91" i="82" s="1"/>
  <c r="AE91" i="82"/>
  <c r="AI90" i="90"/>
  <c r="AP90" i="90"/>
  <c r="Z95" i="18"/>
  <c r="AX4" i="43" l="1"/>
  <c r="S4" i="43" s="1"/>
  <c r="AC4" i="43" s="1"/>
  <c r="AB5" i="43" s="1"/>
  <c r="AX3" i="43"/>
  <c r="S3" i="43" s="1"/>
  <c r="AC3" i="43" s="1"/>
  <c r="AR90" i="90"/>
  <c r="AR89" i="85"/>
  <c r="AE95" i="18"/>
  <c r="W96" i="18"/>
  <c r="AF95" i="18"/>
  <c r="AO95" i="18" s="1"/>
  <c r="AG95" i="18"/>
  <c r="AP95" i="18" s="1"/>
  <c r="AJ85" i="43"/>
  <c r="AK85" i="43"/>
  <c r="AT85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K30" i="43"/>
  <c r="AT30" i="43" s="1"/>
  <c r="AJ30" i="43"/>
  <c r="AJ24" i="43"/>
  <c r="AK24" i="43"/>
  <c r="AT24" i="43" s="1"/>
  <c r="AJ18" i="43"/>
  <c r="AK18" i="43"/>
  <c r="AT18" i="43" s="1"/>
  <c r="AK12" i="43"/>
  <c r="AT12" i="43" s="1"/>
  <c r="AJ12" i="43"/>
  <c r="AK6" i="43"/>
  <c r="AT6" i="43" s="1"/>
  <c r="AR87" i="94"/>
  <c r="AH88" i="102"/>
  <c r="AQ88" i="102" s="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K5" i="43"/>
  <c r="AT5" i="43" s="1"/>
  <c r="AJ5" i="43"/>
  <c r="AR87" i="102"/>
  <c r="AH88" i="94"/>
  <c r="AQ88" i="94" s="1"/>
  <c r="Z88" i="102"/>
  <c r="Y92" i="82"/>
  <c r="X92" i="82"/>
  <c r="AJ83" i="43"/>
  <c r="AK83" i="43"/>
  <c r="AT83" i="43" s="1"/>
  <c r="AJ76" i="43"/>
  <c r="AK76" i="43"/>
  <c r="AT76" i="43" s="1"/>
  <c r="AJ70" i="43"/>
  <c r="AK70" i="43"/>
  <c r="AT70" i="43" s="1"/>
  <c r="AJ64" i="43"/>
  <c r="AK64" i="43"/>
  <c r="AT64" i="43" s="1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22" i="43"/>
  <c r="AJ16" i="43"/>
  <c r="AK16" i="43"/>
  <c r="AT16" i="43" s="1"/>
  <c r="AJ10" i="43"/>
  <c r="AK10" i="43"/>
  <c r="AT10" i="43" s="1"/>
  <c r="AB4" i="43"/>
  <c r="AJ3" i="43"/>
  <c r="AH91" i="98"/>
  <c r="AQ91" i="98" s="1"/>
  <c r="Z88" i="94"/>
  <c r="AI94" i="10"/>
  <c r="AN94" i="10"/>
  <c r="W90" i="35"/>
  <c r="AF89" i="35"/>
  <c r="AO89" i="35" s="1"/>
  <c r="AG89" i="35"/>
  <c r="AP89" i="35" s="1"/>
  <c r="AE89" i="35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K9" i="43"/>
  <c r="AT9" i="43" s="1"/>
  <c r="AJ9" i="43"/>
  <c r="AK78" i="43"/>
  <c r="AT78" i="43" s="1"/>
  <c r="AJ78" i="43"/>
  <c r="AH90" i="85"/>
  <c r="AQ90" i="85" s="1"/>
  <c r="Z91" i="98"/>
  <c r="AR89" i="48"/>
  <c r="AH91" i="90"/>
  <c r="AQ91" i="90" s="1"/>
  <c r="AR90" i="98"/>
  <c r="AX89" i="43"/>
  <c r="S89" i="43" s="1"/>
  <c r="AC89" i="43" s="1"/>
  <c r="AJ89" i="43" s="1"/>
  <c r="AS89" i="43" s="1"/>
  <c r="AF89" i="43"/>
  <c r="AO89" i="43" s="1"/>
  <c r="AO91" i="43" s="1"/>
  <c r="AE89" i="43"/>
  <c r="AG89" i="43"/>
  <c r="AP89" i="43" s="1"/>
  <c r="AP91" i="43" s="1"/>
  <c r="AI91" i="82"/>
  <c r="AN91" i="82"/>
  <c r="AJ86" i="43"/>
  <c r="AK86" i="43"/>
  <c r="AT86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K20" i="43"/>
  <c r="AT20" i="43" s="1"/>
  <c r="AJ20" i="43"/>
  <c r="AJ14" i="43"/>
  <c r="AK14" i="43"/>
  <c r="AT14" i="43" s="1"/>
  <c r="AX7" i="43"/>
  <c r="S7" i="43" s="1"/>
  <c r="AC7" i="43" s="1"/>
  <c r="AB8" i="43" s="1"/>
  <c r="Z90" i="85"/>
  <c r="AI90" i="42"/>
  <c r="AN90" i="42"/>
  <c r="Z91" i="90"/>
  <c r="AJ88" i="43"/>
  <c r="AK88" i="43"/>
  <c r="AT88" i="43" s="1"/>
  <c r="AH89" i="50"/>
  <c r="AQ89" i="50" s="1"/>
  <c r="AH90" i="48"/>
  <c r="AQ90" i="48" s="1"/>
  <c r="Z89" i="50"/>
  <c r="Z90" i="48"/>
  <c r="AJ87" i="43"/>
  <c r="AK87" i="43"/>
  <c r="AT87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X6" i="43"/>
  <c r="S6" i="43" s="1"/>
  <c r="AC6" i="43" s="1"/>
  <c r="AB7" i="43" s="1"/>
  <c r="Y95" i="10"/>
  <c r="X95" i="10"/>
  <c r="Z95" i="10" s="1"/>
  <c r="Y91" i="42"/>
  <c r="Z91" i="42" s="1"/>
  <c r="X91" i="42"/>
  <c r="AR88" i="50"/>
  <c r="AE91" i="42" l="1"/>
  <c r="W92" i="42"/>
  <c r="AG91" i="42"/>
  <c r="AP91" i="42" s="1"/>
  <c r="AF91" i="42"/>
  <c r="AO91" i="42" s="1"/>
  <c r="AG95" i="10"/>
  <c r="AP95" i="10" s="1"/>
  <c r="W96" i="10"/>
  <c r="AE95" i="10"/>
  <c r="AF95" i="10"/>
  <c r="AO95" i="10" s="1"/>
  <c r="AS49" i="43"/>
  <c r="AL49" i="43"/>
  <c r="AU49" i="43" s="1"/>
  <c r="AG90" i="48"/>
  <c r="AP90" i="48" s="1"/>
  <c r="W91" i="48"/>
  <c r="AE90" i="48"/>
  <c r="AF90" i="48"/>
  <c r="AO90" i="48" s="1"/>
  <c r="AS31" i="43"/>
  <c r="AL31" i="43"/>
  <c r="AU31" i="43" s="1"/>
  <c r="AR90" i="42"/>
  <c r="AS38" i="43"/>
  <c r="AL38" i="43"/>
  <c r="AU38" i="43" s="1"/>
  <c r="AS56" i="43"/>
  <c r="AL56" i="43"/>
  <c r="AU56" i="43" s="1"/>
  <c r="AR91" i="82"/>
  <c r="AS33" i="43"/>
  <c r="AL33" i="43"/>
  <c r="AU33" i="43" s="1"/>
  <c r="AR94" i="10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5" i="43"/>
  <c r="AL5" i="43"/>
  <c r="AU5" i="43" s="1"/>
  <c r="AS59" i="43"/>
  <c r="AL59" i="43"/>
  <c r="AU59" i="43" s="1"/>
  <c r="AS77" i="43"/>
  <c r="AL77" i="43"/>
  <c r="AU77" i="43" s="1"/>
  <c r="AJ6" i="43"/>
  <c r="AS24" i="43"/>
  <c r="AL24" i="43"/>
  <c r="AU24" i="43" s="1"/>
  <c r="AS42" i="43"/>
  <c r="AL42" i="43"/>
  <c r="AU42" i="43" s="1"/>
  <c r="AS60" i="43"/>
  <c r="AL60" i="43"/>
  <c r="AU60" i="43" s="1"/>
  <c r="Y96" i="18"/>
  <c r="Z96" i="18" s="1"/>
  <c r="X96" i="18"/>
  <c r="AG90" i="85"/>
  <c r="AP90" i="85" s="1"/>
  <c r="AF90" i="85"/>
  <c r="AO90" i="85" s="1"/>
  <c r="AE90" i="85"/>
  <c r="W91" i="85"/>
  <c r="AS26" i="43"/>
  <c r="AL26" i="43"/>
  <c r="AU26" i="43" s="1"/>
  <c r="AS15" i="43"/>
  <c r="AL15" i="43"/>
  <c r="AU15" i="43" s="1"/>
  <c r="AS51" i="43"/>
  <c r="AL51" i="43"/>
  <c r="AU51" i="43" s="1"/>
  <c r="AS69" i="43"/>
  <c r="AL69" i="43"/>
  <c r="AU69" i="43" s="1"/>
  <c r="AI89" i="35"/>
  <c r="AN89" i="35"/>
  <c r="AG88" i="94"/>
  <c r="AP88" i="94" s="1"/>
  <c r="AF88" i="94"/>
  <c r="AO88" i="94" s="1"/>
  <c r="W89" i="94"/>
  <c r="AE88" i="94"/>
  <c r="AS3" i="43"/>
  <c r="AL3" i="43"/>
  <c r="AU3" i="43" s="1"/>
  <c r="AS22" i="43"/>
  <c r="AL22" i="43"/>
  <c r="AU22" i="43" s="1"/>
  <c r="AH92" i="82"/>
  <c r="AQ92" i="82" s="1"/>
  <c r="AS23" i="43"/>
  <c r="AL23" i="43"/>
  <c r="AU23" i="43" s="1"/>
  <c r="AS41" i="43"/>
  <c r="AL41" i="43"/>
  <c r="AU41" i="43" s="1"/>
  <c r="AS12" i="43"/>
  <c r="AL12" i="43"/>
  <c r="AU12" i="43" s="1"/>
  <c r="AS30" i="43"/>
  <c r="AL30" i="43"/>
  <c r="AU30" i="43" s="1"/>
  <c r="AI95" i="18"/>
  <c r="AN95" i="18"/>
  <c r="AJ8" i="43"/>
  <c r="AK8" i="43"/>
  <c r="AT8" i="43" s="1"/>
  <c r="AS44" i="43"/>
  <c r="AL44" i="43"/>
  <c r="AU44" i="43" s="1"/>
  <c r="AS62" i="43"/>
  <c r="AL62" i="43"/>
  <c r="AU62" i="43" s="1"/>
  <c r="AS81" i="43"/>
  <c r="AL81" i="43"/>
  <c r="AU81" i="43" s="1"/>
  <c r="AI89" i="43"/>
  <c r="AN89" i="43"/>
  <c r="AN91" i="43" s="1"/>
  <c r="AG91" i="98"/>
  <c r="AP91" i="98" s="1"/>
  <c r="AF91" i="98"/>
  <c r="AO91" i="98" s="1"/>
  <c r="W92" i="98"/>
  <c r="AE91" i="98"/>
  <c r="AS78" i="43"/>
  <c r="AL78" i="43"/>
  <c r="AU78" i="43" s="1"/>
  <c r="AS57" i="43"/>
  <c r="AL57" i="43"/>
  <c r="AU57" i="43" s="1"/>
  <c r="AJ4" i="43"/>
  <c r="AK4" i="43"/>
  <c r="AT4" i="43" s="1"/>
  <c r="AS40" i="43"/>
  <c r="AL40" i="43"/>
  <c r="AU40" i="43" s="1"/>
  <c r="AS58" i="43"/>
  <c r="AL58" i="43"/>
  <c r="AU58" i="43" s="1"/>
  <c r="AS76" i="43"/>
  <c r="AL76" i="43"/>
  <c r="AU76" i="43" s="1"/>
  <c r="Z92" i="82"/>
  <c r="AS47" i="43"/>
  <c r="AL47" i="43"/>
  <c r="AU47" i="43" s="1"/>
  <c r="AS65" i="43"/>
  <c r="AL65" i="43"/>
  <c r="AU65" i="43" s="1"/>
  <c r="AS84" i="43"/>
  <c r="AL84" i="43"/>
  <c r="AU84" i="43" s="1"/>
  <c r="AS48" i="43"/>
  <c r="AL48" i="43"/>
  <c r="AU48" i="43" s="1"/>
  <c r="AS66" i="43"/>
  <c r="AL66" i="43"/>
  <c r="AU66" i="43" s="1"/>
  <c r="AS85" i="43"/>
  <c r="AL85" i="43"/>
  <c r="AU85" i="43" s="1"/>
  <c r="AS55" i="43"/>
  <c r="AL55" i="43"/>
  <c r="AU55" i="43" s="1"/>
  <c r="AS21" i="43"/>
  <c r="AL21" i="43"/>
  <c r="AU21" i="43" s="1"/>
  <c r="AS39" i="43"/>
  <c r="AL39" i="43"/>
  <c r="AU39" i="43" s="1"/>
  <c r="AS75" i="43"/>
  <c r="AL75" i="43"/>
  <c r="AU75" i="43" s="1"/>
  <c r="AS46" i="43"/>
  <c r="AL46" i="43"/>
  <c r="AU46" i="43" s="1"/>
  <c r="AS11" i="43"/>
  <c r="AL11" i="43"/>
  <c r="AU11" i="43" s="1"/>
  <c r="AS29" i="43"/>
  <c r="AL29" i="43"/>
  <c r="AU29" i="43" s="1"/>
  <c r="AS87" i="43"/>
  <c r="AL87" i="43"/>
  <c r="AU87" i="43" s="1"/>
  <c r="AS19" i="43"/>
  <c r="AL19" i="43"/>
  <c r="AU19" i="43" s="1"/>
  <c r="AF89" i="50"/>
  <c r="AO89" i="50" s="1"/>
  <c r="AG89" i="50"/>
  <c r="AP89" i="50" s="1"/>
  <c r="W90" i="50"/>
  <c r="AE89" i="50"/>
  <c r="AS88" i="43"/>
  <c r="AL88" i="43"/>
  <c r="AU88" i="43" s="1"/>
  <c r="AG91" i="90"/>
  <c r="AP91" i="90" s="1"/>
  <c r="AF91" i="90"/>
  <c r="AO91" i="90" s="1"/>
  <c r="AE91" i="90"/>
  <c r="W92" i="90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86" i="43"/>
  <c r="AL86" i="43"/>
  <c r="AU86" i="43" s="1"/>
  <c r="AS9" i="43"/>
  <c r="AL9" i="43"/>
  <c r="AU9" i="43" s="1"/>
  <c r="Y90" i="35"/>
  <c r="Z90" i="35"/>
  <c r="X90" i="35"/>
  <c r="AS10" i="43"/>
  <c r="AL10" i="43"/>
  <c r="AU10" i="43" s="1"/>
  <c r="AS28" i="43"/>
  <c r="AL28" i="43"/>
  <c r="AU28" i="43" s="1"/>
  <c r="AS64" i="43"/>
  <c r="AL64" i="43"/>
  <c r="AU64" i="43" s="1"/>
  <c r="AS83" i="43"/>
  <c r="AL83" i="43"/>
  <c r="AU83" i="43" s="1"/>
  <c r="W89" i="102"/>
  <c r="AE88" i="102"/>
  <c r="AG88" i="102"/>
  <c r="AP88" i="102" s="1"/>
  <c r="AF88" i="102"/>
  <c r="AO88" i="102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13" i="43"/>
  <c r="AL13" i="43"/>
  <c r="AU13" i="43" s="1"/>
  <c r="AS67" i="43"/>
  <c r="AL67" i="43"/>
  <c r="AU67" i="43" s="1"/>
  <c r="AH95" i="10"/>
  <c r="AQ95" i="10" s="1"/>
  <c r="AS37" i="43"/>
  <c r="AL37" i="43"/>
  <c r="AU37" i="43" s="1"/>
  <c r="AS73" i="43"/>
  <c r="AL73" i="43"/>
  <c r="AU73" i="43" s="1"/>
  <c r="AH91" i="42"/>
  <c r="AQ91" i="42" s="1"/>
  <c r="AJ7" i="43"/>
  <c r="AK7" i="43"/>
  <c r="AT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S20" i="43"/>
  <c r="AL20" i="43"/>
  <c r="AU20" i="43" s="1"/>
  <c r="AS74" i="43"/>
  <c r="AL74" i="43"/>
  <c r="AU74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K89" i="43"/>
  <c r="AT89" i="43" s="1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S79" i="43"/>
  <c r="AL79" i="43"/>
  <c r="AU79" i="43" s="1"/>
  <c r="W97" i="18" l="1"/>
  <c r="AG96" i="18"/>
  <c r="AP96" i="18" s="1"/>
  <c r="AF96" i="18"/>
  <c r="AO96" i="18" s="1"/>
  <c r="AE96" i="18"/>
  <c r="AI91" i="90"/>
  <c r="AN91" i="90"/>
  <c r="AI89" i="50"/>
  <c r="AN89" i="50"/>
  <c r="AL4" i="43"/>
  <c r="AU4" i="43" s="1"/>
  <c r="AS4" i="43"/>
  <c r="AI91" i="98"/>
  <c r="AN91" i="98"/>
  <c r="AH90" i="35"/>
  <c r="AQ90" i="35" s="1"/>
  <c r="Y90" i="50"/>
  <c r="X90" i="50"/>
  <c r="Y92" i="98"/>
  <c r="X92" i="98"/>
  <c r="Z92" i="98" s="1"/>
  <c r="AS8" i="43"/>
  <c r="AL8" i="43"/>
  <c r="AU8" i="43" s="1"/>
  <c r="Y91" i="85"/>
  <c r="X91" i="85"/>
  <c r="AI90" i="85"/>
  <c r="AN90" i="85"/>
  <c r="AS6" i="43"/>
  <c r="AL6" i="43"/>
  <c r="AU6" i="43" s="1"/>
  <c r="AR95" i="18"/>
  <c r="AR89" i="35"/>
  <c r="AI90" i="48"/>
  <c r="AN90" i="48"/>
  <c r="Y89" i="102"/>
  <c r="X89" i="102"/>
  <c r="Z89" i="102" s="1"/>
  <c r="AE92" i="82"/>
  <c r="AG92" i="82"/>
  <c r="AP92" i="82" s="1"/>
  <c r="W93" i="82"/>
  <c r="AF92" i="82"/>
  <c r="AO92" i="82" s="1"/>
  <c r="AI88" i="94"/>
  <c r="AN88" i="94"/>
  <c r="Y91" i="48"/>
  <c r="X91" i="48"/>
  <c r="AI95" i="10"/>
  <c r="AN95" i="10"/>
  <c r="Y92" i="42"/>
  <c r="X92" i="42"/>
  <c r="AG90" i="35"/>
  <c r="AP90" i="35" s="1"/>
  <c r="W91" i="35"/>
  <c r="AF90" i="35"/>
  <c r="AO90" i="35" s="1"/>
  <c r="AE90" i="35"/>
  <c r="AS7" i="43"/>
  <c r="AL7" i="43"/>
  <c r="AU7" i="43" s="1"/>
  <c r="AI88" i="102"/>
  <c r="AN88" i="102"/>
  <c r="Y92" i="90"/>
  <c r="X92" i="90"/>
  <c r="AT91" i="43"/>
  <c r="AR89" i="43"/>
  <c r="AR91" i="43" s="1"/>
  <c r="AL89" i="43"/>
  <c r="AU89" i="43" s="1"/>
  <c r="Y89" i="94"/>
  <c r="X89" i="94"/>
  <c r="AH96" i="18"/>
  <c r="AQ96" i="18" s="1"/>
  <c r="Y96" i="10"/>
  <c r="X96" i="10"/>
  <c r="AI91" i="42"/>
  <c r="AN91" i="42"/>
  <c r="AR91" i="42" l="1"/>
  <c r="AR88" i="94"/>
  <c r="AH89" i="102"/>
  <c r="AQ89" i="102" s="1"/>
  <c r="AR90" i="85"/>
  <c r="AH92" i="98"/>
  <c r="AQ92" i="98" s="1"/>
  <c r="AR91" i="98"/>
  <c r="AR91" i="90"/>
  <c r="AE89" i="102"/>
  <c r="AG89" i="102"/>
  <c r="AP89" i="102" s="1"/>
  <c r="W90" i="102"/>
  <c r="AF89" i="102"/>
  <c r="AO89" i="102" s="1"/>
  <c r="AH91" i="85"/>
  <c r="AQ91" i="85" s="1"/>
  <c r="AF92" i="98"/>
  <c r="AO92" i="98" s="1"/>
  <c r="AG92" i="98"/>
  <c r="AP92" i="98" s="1"/>
  <c r="W93" i="98"/>
  <c r="AE92" i="98"/>
  <c r="AS91" i="43"/>
  <c r="AH96" i="10"/>
  <c r="AQ96" i="10" s="1"/>
  <c r="AR88" i="102"/>
  <c r="Z96" i="10"/>
  <c r="Z91" i="85"/>
  <c r="AU91" i="43"/>
  <c r="C11" i="43" s="1"/>
  <c r="AI96" i="18"/>
  <c r="AN96" i="18"/>
  <c r="Y91" i="35"/>
  <c r="X91" i="35"/>
  <c r="AH92" i="42"/>
  <c r="AQ92" i="42" s="1"/>
  <c r="AH90" i="50"/>
  <c r="AQ90" i="50" s="1"/>
  <c r="AR95" i="10"/>
  <c r="AH91" i="48"/>
  <c r="AQ91" i="48" s="1"/>
  <c r="AH92" i="90"/>
  <c r="AQ92" i="90" s="1"/>
  <c r="Y93" i="82"/>
  <c r="X93" i="82"/>
  <c r="Z92" i="90"/>
  <c r="Z92" i="42"/>
  <c r="AR90" i="48"/>
  <c r="Z90" i="50"/>
  <c r="AR89" i="50"/>
  <c r="AH89" i="94"/>
  <c r="AQ89" i="94" s="1"/>
  <c r="Z91" i="48"/>
  <c r="Z89" i="94"/>
  <c r="AI90" i="35"/>
  <c r="AN90" i="35"/>
  <c r="AI92" i="82"/>
  <c r="AN92" i="82"/>
  <c r="Y97" i="18"/>
  <c r="X97" i="18"/>
  <c r="Z97" i="18" s="1"/>
  <c r="AG92" i="42" l="1"/>
  <c r="AP92" i="42" s="1"/>
  <c r="AE92" i="42"/>
  <c r="W93" i="42"/>
  <c r="AF92" i="42"/>
  <c r="AO92" i="42" s="1"/>
  <c r="AR96" i="18"/>
  <c r="Y90" i="102"/>
  <c r="X90" i="102"/>
  <c r="W90" i="94"/>
  <c r="AE89" i="94"/>
  <c r="AF89" i="94"/>
  <c r="AO89" i="94" s="1"/>
  <c r="AG89" i="94"/>
  <c r="AP89" i="94" s="1"/>
  <c r="AH93" i="82"/>
  <c r="AQ93" i="82" s="1"/>
  <c r="AI92" i="98"/>
  <c r="AN92" i="98"/>
  <c r="AR92" i="82"/>
  <c r="Z93" i="82"/>
  <c r="AH91" i="35"/>
  <c r="AQ91" i="35" s="1"/>
  <c r="AE91" i="85"/>
  <c r="AG91" i="85"/>
  <c r="AP91" i="85" s="1"/>
  <c r="W92" i="85"/>
  <c r="AF91" i="85"/>
  <c r="AO91" i="85" s="1"/>
  <c r="Y93" i="98"/>
  <c r="X93" i="98"/>
  <c r="AI89" i="102"/>
  <c r="AN89" i="102"/>
  <c r="W98" i="18"/>
  <c r="AF97" i="18"/>
  <c r="AO97" i="18" s="1"/>
  <c r="AG97" i="18"/>
  <c r="AP97" i="18" s="1"/>
  <c r="AE97" i="18"/>
  <c r="AE92" i="90"/>
  <c r="AG92" i="90"/>
  <c r="AP92" i="90" s="1"/>
  <c r="W93" i="90"/>
  <c r="AF92" i="90"/>
  <c r="AO92" i="90" s="1"/>
  <c r="Z91" i="35"/>
  <c r="W97" i="10"/>
  <c r="AG96" i="10"/>
  <c r="AP96" i="10" s="1"/>
  <c r="AE96" i="10"/>
  <c r="AF96" i="10"/>
  <c r="AO96" i="10" s="1"/>
  <c r="W92" i="48"/>
  <c r="AG91" i="48"/>
  <c r="AP91" i="48" s="1"/>
  <c r="AF91" i="48"/>
  <c r="AO91" i="48" s="1"/>
  <c r="AE91" i="48"/>
  <c r="AF90" i="50"/>
  <c r="AO90" i="50" s="1"/>
  <c r="AG90" i="50"/>
  <c r="AP90" i="50" s="1"/>
  <c r="AE90" i="50"/>
  <c r="W91" i="50"/>
  <c r="AH97" i="18"/>
  <c r="AQ97" i="18" s="1"/>
  <c r="AR90" i="35"/>
  <c r="AI96" i="10" l="1"/>
  <c r="AN96" i="10"/>
  <c r="Y93" i="90"/>
  <c r="X93" i="90"/>
  <c r="AI89" i="94"/>
  <c r="AN89" i="94"/>
  <c r="Y90" i="94"/>
  <c r="X90" i="94"/>
  <c r="Y97" i="10"/>
  <c r="X97" i="10"/>
  <c r="Z97" i="10" s="1"/>
  <c r="AI92" i="90"/>
  <c r="AN92" i="90"/>
  <c r="AH90" i="102"/>
  <c r="AQ90" i="102" s="1"/>
  <c r="AI91" i="48"/>
  <c r="AN91" i="48"/>
  <c r="AE91" i="35"/>
  <c r="W92" i="35"/>
  <c r="AF91" i="35"/>
  <c r="AO91" i="35" s="1"/>
  <c r="AG91" i="35"/>
  <c r="AP91" i="35" s="1"/>
  <c r="AR89" i="102"/>
  <c r="Y92" i="85"/>
  <c r="X92" i="85"/>
  <c r="AR92" i="98"/>
  <c r="Z90" i="102"/>
  <c r="Y93" i="42"/>
  <c r="X93" i="42"/>
  <c r="Y91" i="50"/>
  <c r="X91" i="50"/>
  <c r="Z91" i="50" s="1"/>
  <c r="Y92" i="48"/>
  <c r="X92" i="48"/>
  <c r="AI97" i="18"/>
  <c r="AN97" i="18"/>
  <c r="AH93" i="98"/>
  <c r="AQ93" i="98" s="1"/>
  <c r="AI92" i="42"/>
  <c r="AN92" i="42"/>
  <c r="Y98" i="18"/>
  <c r="X98" i="18"/>
  <c r="AI90" i="50"/>
  <c r="AN90" i="50"/>
  <c r="Z93" i="98"/>
  <c r="AI91" i="85"/>
  <c r="AN91" i="85"/>
  <c r="AG93" i="82"/>
  <c r="AP93" i="82" s="1"/>
  <c r="AF93" i="82"/>
  <c r="AO93" i="82" s="1"/>
  <c r="AE93" i="82"/>
  <c r="W94" i="82"/>
  <c r="Z92" i="85" l="1"/>
  <c r="AG92" i="85" s="1"/>
  <c r="AP92" i="85" s="1"/>
  <c r="W92" i="50"/>
  <c r="AF91" i="50"/>
  <c r="AO91" i="50" s="1"/>
  <c r="AG91" i="50"/>
  <c r="AP91" i="50" s="1"/>
  <c r="AE91" i="50"/>
  <c r="AF92" i="85"/>
  <c r="AO92" i="85" s="1"/>
  <c r="AE92" i="85"/>
  <c r="W93" i="85"/>
  <c r="Y92" i="35"/>
  <c r="X92" i="35"/>
  <c r="AF97" i="10"/>
  <c r="AO97" i="10" s="1"/>
  <c r="AE97" i="10"/>
  <c r="AG97" i="10"/>
  <c r="AP97" i="10" s="1"/>
  <c r="W98" i="10"/>
  <c r="AR89" i="94"/>
  <c r="W91" i="102"/>
  <c r="AE90" i="102"/>
  <c r="AF90" i="102"/>
  <c r="AO90" i="102" s="1"/>
  <c r="AG90" i="102"/>
  <c r="AP90" i="102" s="1"/>
  <c r="AI91" i="35"/>
  <c r="AN91" i="35"/>
  <c r="AH93" i="90"/>
  <c r="AQ93" i="90" s="1"/>
  <c r="AG93" i="98"/>
  <c r="AP93" i="98" s="1"/>
  <c r="AE93" i="98"/>
  <c r="AN93" i="98" s="1"/>
  <c r="AF93" i="98"/>
  <c r="W94" i="98"/>
  <c r="AR92" i="42"/>
  <c r="AH90" i="94"/>
  <c r="AQ90" i="94" s="1"/>
  <c r="Z93" i="90"/>
  <c r="Y94" i="82"/>
  <c r="X94" i="82"/>
  <c r="AR91" i="48"/>
  <c r="Z90" i="94"/>
  <c r="AH91" i="50"/>
  <c r="AQ91" i="50" s="1"/>
  <c r="AI93" i="82"/>
  <c r="AN93" i="82"/>
  <c r="AR90" i="50"/>
  <c r="AR97" i="18"/>
  <c r="AH98" i="18"/>
  <c r="AQ98" i="18" s="1"/>
  <c r="AQ100" i="18" s="1"/>
  <c r="AZ3" i="18"/>
  <c r="AX6" i="18" s="1"/>
  <c r="S6" i="18" s="1"/>
  <c r="AC6" i="18" s="1"/>
  <c r="AB7" i="18" s="1"/>
  <c r="AX11" i="18"/>
  <c r="S11" i="18" s="1"/>
  <c r="AC11" i="18" s="1"/>
  <c r="AB12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7" i="18"/>
  <c r="S97" i="18" s="1"/>
  <c r="AC97" i="18" s="1"/>
  <c r="AB98" i="18" s="1"/>
  <c r="AX94" i="18"/>
  <c r="S94" i="18" s="1"/>
  <c r="AC94" i="18" s="1"/>
  <c r="AB95" i="18" s="1"/>
  <c r="AX93" i="18"/>
  <c r="S93" i="18" s="1"/>
  <c r="AC93" i="18" s="1"/>
  <c r="AB94" i="18" s="1"/>
  <c r="AX96" i="18"/>
  <c r="S96" i="18" s="1"/>
  <c r="AC96" i="18" s="1"/>
  <c r="AB97" i="18" s="1"/>
  <c r="AH92" i="48"/>
  <c r="AQ92" i="48" s="1"/>
  <c r="AH93" i="42"/>
  <c r="AQ93" i="42" s="1"/>
  <c r="AH92" i="85"/>
  <c r="AQ92" i="85" s="1"/>
  <c r="AR92" i="90"/>
  <c r="AR91" i="85"/>
  <c r="Z98" i="18"/>
  <c r="Z92" i="48"/>
  <c r="Z93" i="42"/>
  <c r="AH97" i="10"/>
  <c r="AQ97" i="10" s="1"/>
  <c r="AR96" i="10"/>
  <c r="AX12" i="18" l="1"/>
  <c r="S12" i="18" s="1"/>
  <c r="AC12" i="18" s="1"/>
  <c r="AB13" i="18" s="1"/>
  <c r="AX4" i="18"/>
  <c r="S4" i="18" s="1"/>
  <c r="AC4" i="18" s="1"/>
  <c r="AB5" i="18" s="1"/>
  <c r="AX16" i="18"/>
  <c r="S16" i="18" s="1"/>
  <c r="AC16" i="18" s="1"/>
  <c r="AB17" i="18" s="1"/>
  <c r="AX10" i="18"/>
  <c r="S10" i="18" s="1"/>
  <c r="AC10" i="18" s="1"/>
  <c r="AB11" i="18" s="1"/>
  <c r="Z92" i="35"/>
  <c r="AX15" i="18"/>
  <c r="S15" i="18" s="1"/>
  <c r="AC15" i="18" s="1"/>
  <c r="AB16" i="18" s="1"/>
  <c r="AX9" i="18"/>
  <c r="S9" i="18" s="1"/>
  <c r="AC9" i="18" s="1"/>
  <c r="AB10" i="18" s="1"/>
  <c r="AX14" i="18"/>
  <c r="S14" i="18" s="1"/>
  <c r="AC14" i="18" s="1"/>
  <c r="AB15" i="18" s="1"/>
  <c r="AX8" i="18"/>
  <c r="S8" i="18" s="1"/>
  <c r="AC8" i="18" s="1"/>
  <c r="AB9" i="18" s="1"/>
  <c r="AX13" i="18"/>
  <c r="S13" i="18" s="1"/>
  <c r="AC13" i="18" s="1"/>
  <c r="AB14" i="18" s="1"/>
  <c r="AX3" i="18"/>
  <c r="S3" i="18" s="1"/>
  <c r="AC3" i="18" s="1"/>
  <c r="W93" i="35"/>
  <c r="AG92" i="35"/>
  <c r="AP92" i="35" s="1"/>
  <c r="AE92" i="35"/>
  <c r="AN92" i="35" s="1"/>
  <c r="AF92" i="35"/>
  <c r="AK95" i="18"/>
  <c r="AT95" i="18" s="1"/>
  <c r="AJ95" i="18"/>
  <c r="AJ90" i="18"/>
  <c r="AK90" i="18"/>
  <c r="AT90" i="18" s="1"/>
  <c r="AK84" i="18"/>
  <c r="AT84" i="18" s="1"/>
  <c r="AJ84" i="18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K54" i="18"/>
  <c r="AT54" i="18" s="1"/>
  <c r="AJ54" i="18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B4" i="18"/>
  <c r="AJ3" i="18"/>
  <c r="AH94" i="82"/>
  <c r="AQ94" i="82" s="1"/>
  <c r="Y94" i="98"/>
  <c r="X94" i="98"/>
  <c r="AG92" i="48"/>
  <c r="AP92" i="48" s="1"/>
  <c r="AE92" i="48"/>
  <c r="W93" i="48"/>
  <c r="AF92" i="48"/>
  <c r="AO92" i="48" s="1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J65" i="18"/>
  <c r="AK65" i="18"/>
  <c r="AT65" i="18" s="1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5" i="18"/>
  <c r="AT5" i="18" s="1"/>
  <c r="Z94" i="82"/>
  <c r="AI93" i="98"/>
  <c r="AO93" i="98"/>
  <c r="Y98" i="10"/>
  <c r="Z98" i="10" s="1"/>
  <c r="X98" i="10"/>
  <c r="AG98" i="18"/>
  <c r="AP98" i="18" s="1"/>
  <c r="AP100" i="18" s="1"/>
  <c r="AC98" i="18"/>
  <c r="AJ98" i="18" s="1"/>
  <c r="AS98" i="18" s="1"/>
  <c r="AE98" i="18"/>
  <c r="AK98" i="18" s="1"/>
  <c r="AT98" i="18" s="1"/>
  <c r="AF98" i="18"/>
  <c r="AO98" i="18" s="1"/>
  <c r="AO100" i="18" s="1"/>
  <c r="AJ96" i="18"/>
  <c r="AK96" i="18"/>
  <c r="AT96" i="18" s="1"/>
  <c r="AJ88" i="18"/>
  <c r="AK88" i="18"/>
  <c r="AT88" i="18" s="1"/>
  <c r="AK82" i="18"/>
  <c r="AT82" i="18" s="1"/>
  <c r="AJ82" i="18"/>
  <c r="AJ76" i="18"/>
  <c r="AK76" i="18"/>
  <c r="AT76" i="18" s="1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K40" i="18"/>
  <c r="AT40" i="18" s="1"/>
  <c r="AJ40" i="18"/>
  <c r="AK34" i="18"/>
  <c r="AT34" i="18" s="1"/>
  <c r="AJ34" i="18"/>
  <c r="AK28" i="18"/>
  <c r="AT28" i="18" s="1"/>
  <c r="AJ28" i="18"/>
  <c r="AK22" i="18"/>
  <c r="AT22" i="18" s="1"/>
  <c r="AJ22" i="18"/>
  <c r="AJ16" i="18"/>
  <c r="AK16" i="18"/>
  <c r="AT16" i="18" s="1"/>
  <c r="AJ10" i="18"/>
  <c r="AK10" i="18"/>
  <c r="AT10" i="18" s="1"/>
  <c r="AK7" i="18"/>
  <c r="AT7" i="18" s="1"/>
  <c r="AI90" i="102"/>
  <c r="AN90" i="102"/>
  <c r="AI91" i="50"/>
  <c r="AN91" i="50"/>
  <c r="AF93" i="42"/>
  <c r="AO93" i="42" s="1"/>
  <c r="AG93" i="42"/>
  <c r="AP93" i="42" s="1"/>
  <c r="W94" i="42"/>
  <c r="AE93" i="42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J39" i="18"/>
  <c r="AK39" i="18"/>
  <c r="AT39" i="18" s="1"/>
  <c r="AJ33" i="18"/>
  <c r="AK33" i="18"/>
  <c r="AT33" i="18" s="1"/>
  <c r="AJ27" i="18"/>
  <c r="AK27" i="18"/>
  <c r="AT27" i="18" s="1"/>
  <c r="AJ21" i="18"/>
  <c r="AK21" i="18"/>
  <c r="AT21" i="18" s="1"/>
  <c r="AJ15" i="18"/>
  <c r="AK15" i="18"/>
  <c r="AT15" i="18" s="1"/>
  <c r="AJ9" i="18"/>
  <c r="AK9" i="18"/>
  <c r="AT9" i="18" s="1"/>
  <c r="AR93" i="82"/>
  <c r="AF90" i="94"/>
  <c r="AO90" i="94" s="1"/>
  <c r="AE90" i="94"/>
  <c r="AG90" i="94"/>
  <c r="AP90" i="94" s="1"/>
  <c r="W91" i="94"/>
  <c r="AG93" i="90"/>
  <c r="AP93" i="90" s="1"/>
  <c r="AF93" i="90"/>
  <c r="AE93" i="90"/>
  <c r="AN93" i="90" s="1"/>
  <c r="W94" i="90"/>
  <c r="Y91" i="102"/>
  <c r="X91" i="102"/>
  <c r="AI97" i="10"/>
  <c r="AN97" i="10"/>
  <c r="Y93" i="85"/>
  <c r="X93" i="85"/>
  <c r="AK97" i="18"/>
  <c r="AT97" i="18" s="1"/>
  <c r="AJ97" i="18"/>
  <c r="AJ86" i="18"/>
  <c r="AK86" i="18"/>
  <c r="AT86" i="18" s="1"/>
  <c r="AK80" i="18"/>
  <c r="AT80" i="18" s="1"/>
  <c r="AJ80" i="18"/>
  <c r="AJ74" i="18"/>
  <c r="AK74" i="18"/>
  <c r="AT74" i="18" s="1"/>
  <c r="AK68" i="18"/>
  <c r="AT68" i="18" s="1"/>
  <c r="AJ68" i="18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J26" i="18"/>
  <c r="AK26" i="18"/>
  <c r="AT26" i="18" s="1"/>
  <c r="AK20" i="18"/>
  <c r="AT20" i="18" s="1"/>
  <c r="AJ20" i="18"/>
  <c r="AJ14" i="18"/>
  <c r="AK14" i="18"/>
  <c r="AT14" i="18" s="1"/>
  <c r="AX7" i="18"/>
  <c r="S7" i="18" s="1"/>
  <c r="AC7" i="18" s="1"/>
  <c r="AB8" i="18" s="1"/>
  <c r="AR91" i="35"/>
  <c r="AK92" i="18"/>
  <c r="AT92" i="18" s="1"/>
  <c r="AJ92" i="18"/>
  <c r="AK94" i="18"/>
  <c r="AT94" i="18" s="1"/>
  <c r="AJ94" i="18"/>
  <c r="AK91" i="18"/>
  <c r="AT91" i="18" s="1"/>
  <c r="AJ91" i="18"/>
  <c r="AK85" i="18"/>
  <c r="AT85" i="18" s="1"/>
  <c r="AJ85" i="18"/>
  <c r="AK79" i="18"/>
  <c r="AT79" i="18" s="1"/>
  <c r="AJ79" i="18"/>
  <c r="AJ73" i="18"/>
  <c r="AK73" i="18"/>
  <c r="AT73" i="18" s="1"/>
  <c r="AK67" i="18"/>
  <c r="AT67" i="18" s="1"/>
  <c r="AJ67" i="18"/>
  <c r="AK61" i="18"/>
  <c r="AT61" i="18" s="1"/>
  <c r="AJ61" i="18"/>
  <c r="AK55" i="18"/>
  <c r="AT55" i="18" s="1"/>
  <c r="AJ55" i="18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K13" i="18"/>
  <c r="AT13" i="18" s="1"/>
  <c r="AJ13" i="18"/>
  <c r="AX5" i="18"/>
  <c r="S5" i="18" s="1"/>
  <c r="AC5" i="18" s="1"/>
  <c r="AB6" i="18" s="1"/>
  <c r="AH92" i="35"/>
  <c r="AQ92" i="35" s="1"/>
  <c r="AI92" i="85"/>
  <c r="AN92" i="85"/>
  <c r="Y92" i="50"/>
  <c r="X92" i="50"/>
  <c r="Z92" i="50" l="1"/>
  <c r="AE92" i="50" s="1"/>
  <c r="AN92" i="50" s="1"/>
  <c r="AF92" i="50"/>
  <c r="AO92" i="50" s="1"/>
  <c r="W93" i="50"/>
  <c r="AS13" i="18"/>
  <c r="AL13" i="18"/>
  <c r="AU13" i="18" s="1"/>
  <c r="AS49" i="18"/>
  <c r="AL49" i="18"/>
  <c r="AU49" i="18" s="1"/>
  <c r="AS67" i="18"/>
  <c r="AL67" i="18"/>
  <c r="AU67" i="18" s="1"/>
  <c r="AS85" i="18"/>
  <c r="AL85" i="18"/>
  <c r="AU85" i="18" s="1"/>
  <c r="AS92" i="18"/>
  <c r="AL92" i="18"/>
  <c r="AU92" i="18" s="1"/>
  <c r="AS14" i="18"/>
  <c r="AL14" i="18"/>
  <c r="AU14" i="18" s="1"/>
  <c r="AS32" i="18"/>
  <c r="AL32" i="18"/>
  <c r="AU32" i="18" s="1"/>
  <c r="AS86" i="18"/>
  <c r="AL86" i="18"/>
  <c r="AU86" i="18" s="1"/>
  <c r="Y94" i="90"/>
  <c r="Z94" i="90"/>
  <c r="X94" i="90"/>
  <c r="AS9" i="18"/>
  <c r="AL9" i="18"/>
  <c r="AU9" i="18" s="1"/>
  <c r="AS27" i="18"/>
  <c r="AL27" i="18"/>
  <c r="AU27" i="18" s="1"/>
  <c r="AS45" i="18"/>
  <c r="AL45" i="18"/>
  <c r="AU45" i="18" s="1"/>
  <c r="AS63" i="18"/>
  <c r="AL63" i="18"/>
  <c r="AU63" i="18" s="1"/>
  <c r="AS81" i="18"/>
  <c r="AL81" i="18"/>
  <c r="AU81" i="18" s="1"/>
  <c r="AI93" i="42"/>
  <c r="AN93" i="42"/>
  <c r="AS34" i="18"/>
  <c r="AL34" i="18"/>
  <c r="AU34" i="18" s="1"/>
  <c r="AS52" i="18"/>
  <c r="AL52" i="18"/>
  <c r="AU52" i="18" s="1"/>
  <c r="AS70" i="18"/>
  <c r="AL70" i="18"/>
  <c r="AU70" i="18" s="1"/>
  <c r="AR93" i="98"/>
  <c r="AS53" i="18"/>
  <c r="AL53" i="18"/>
  <c r="AU53" i="18" s="1"/>
  <c r="Y93" i="48"/>
  <c r="X93" i="48"/>
  <c r="AJ4" i="18"/>
  <c r="AK4" i="18"/>
  <c r="AT4" i="18" s="1"/>
  <c r="AS60" i="18"/>
  <c r="AL60" i="18"/>
  <c r="AU60" i="18" s="1"/>
  <c r="AS20" i="18"/>
  <c r="AL20" i="18"/>
  <c r="AU20" i="18" s="1"/>
  <c r="AS38" i="18"/>
  <c r="AL38" i="18"/>
  <c r="AU38" i="18" s="1"/>
  <c r="AS56" i="18"/>
  <c r="AL56" i="18"/>
  <c r="AU56" i="18" s="1"/>
  <c r="AS97" i="18"/>
  <c r="AL97" i="18"/>
  <c r="AU97" i="18" s="1"/>
  <c r="AR97" i="10"/>
  <c r="AI90" i="94"/>
  <c r="AN90" i="94"/>
  <c r="AS51" i="18"/>
  <c r="AL51" i="18"/>
  <c r="AU51" i="18" s="1"/>
  <c r="AS69" i="18"/>
  <c r="AL69" i="18"/>
  <c r="AU69" i="18" s="1"/>
  <c r="X94" i="42"/>
  <c r="Y94" i="42"/>
  <c r="AR90" i="102"/>
  <c r="AS16" i="18"/>
  <c r="AL16" i="18"/>
  <c r="AU16" i="18" s="1"/>
  <c r="AS88" i="18"/>
  <c r="AL88" i="18"/>
  <c r="AU88" i="18" s="1"/>
  <c r="AF94" i="82"/>
  <c r="AO94" i="82" s="1"/>
  <c r="AE94" i="82"/>
  <c r="AG94" i="82"/>
  <c r="AP94" i="82" s="1"/>
  <c r="W95" i="82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I92" i="48"/>
  <c r="AN92" i="48"/>
  <c r="AS12" i="18"/>
  <c r="AL12" i="18"/>
  <c r="AU12" i="18" s="1"/>
  <c r="AS66" i="18"/>
  <c r="AL66" i="18"/>
  <c r="AU66" i="18" s="1"/>
  <c r="AS84" i="18"/>
  <c r="AL84" i="18"/>
  <c r="AU84" i="18" s="1"/>
  <c r="AS74" i="18"/>
  <c r="AL74" i="18"/>
  <c r="AU74" i="18" s="1"/>
  <c r="AH91" i="102"/>
  <c r="AQ91" i="102" s="1"/>
  <c r="AI93" i="90"/>
  <c r="AO93" i="90"/>
  <c r="AS15" i="18"/>
  <c r="AL15" i="18"/>
  <c r="AU15" i="18" s="1"/>
  <c r="AS33" i="18"/>
  <c r="AL33" i="18"/>
  <c r="AU33" i="18" s="1"/>
  <c r="AS87" i="18"/>
  <c r="AL87" i="18"/>
  <c r="AU87" i="18" s="1"/>
  <c r="AJ7" i="18"/>
  <c r="AS22" i="18"/>
  <c r="AL22" i="18"/>
  <c r="AU22" i="18" s="1"/>
  <c r="AS40" i="18"/>
  <c r="AL40" i="18"/>
  <c r="AU40" i="18" s="1"/>
  <c r="AH98" i="10"/>
  <c r="AQ98" i="10" s="1"/>
  <c r="AQ100" i="10" s="1"/>
  <c r="AZ3" i="10"/>
  <c r="AX96" i="10" s="1"/>
  <c r="S96" i="10" s="1"/>
  <c r="AC96" i="10" s="1"/>
  <c r="AB97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5" i="10"/>
  <c r="S95" i="10" s="1"/>
  <c r="AC95" i="10" s="1"/>
  <c r="AB96" i="10" s="1"/>
  <c r="AX94" i="10"/>
  <c r="S94" i="10" s="1"/>
  <c r="AC94" i="10" s="1"/>
  <c r="AB95" i="10" s="1"/>
  <c r="AX97" i="10"/>
  <c r="S97" i="10" s="1"/>
  <c r="AC97" i="10" s="1"/>
  <c r="AB98" i="10" s="1"/>
  <c r="AJ5" i="18"/>
  <c r="AS41" i="18"/>
  <c r="AL41" i="18"/>
  <c r="AU41" i="18" s="1"/>
  <c r="AS59" i="18"/>
  <c r="AL59" i="18"/>
  <c r="AU59" i="18" s="1"/>
  <c r="AS77" i="18"/>
  <c r="AL77" i="18"/>
  <c r="AU77" i="18" s="1"/>
  <c r="AS30" i="18"/>
  <c r="AL30" i="18"/>
  <c r="AU30" i="18" s="1"/>
  <c r="AS48" i="18"/>
  <c r="AL48" i="18"/>
  <c r="AU48" i="18" s="1"/>
  <c r="AI92" i="35"/>
  <c r="AO92" i="35"/>
  <c r="AS62" i="18"/>
  <c r="AL62" i="18"/>
  <c r="AU62" i="18" s="1"/>
  <c r="AH93" i="85"/>
  <c r="AQ93" i="85" s="1"/>
  <c r="Z91" i="102"/>
  <c r="AS75" i="18"/>
  <c r="AL75" i="18"/>
  <c r="AU75" i="18" s="1"/>
  <c r="AS58" i="18"/>
  <c r="AL58" i="18"/>
  <c r="AU58" i="18" s="1"/>
  <c r="AS76" i="18"/>
  <c r="AL76" i="18"/>
  <c r="AU76" i="18" s="1"/>
  <c r="AS96" i="18"/>
  <c r="AL96" i="18"/>
  <c r="AU96" i="18" s="1"/>
  <c r="AC98" i="10"/>
  <c r="AE98" i="10"/>
  <c r="AG98" i="10"/>
  <c r="AP98" i="10" s="1"/>
  <c r="AP100" i="10" s="1"/>
  <c r="AF98" i="10"/>
  <c r="AO98" i="10" s="1"/>
  <c r="AO100" i="10" s="1"/>
  <c r="AS23" i="18"/>
  <c r="AL23" i="18"/>
  <c r="AU23" i="18" s="1"/>
  <c r="AH94" i="98"/>
  <c r="AQ94" i="98" s="1"/>
  <c r="AS36" i="18"/>
  <c r="AL36" i="18"/>
  <c r="AU36" i="18" s="1"/>
  <c r="AS54" i="18"/>
  <c r="AL54" i="18"/>
  <c r="AU54" i="18" s="1"/>
  <c r="AS72" i="18"/>
  <c r="AL72" i="18"/>
  <c r="AU72" i="18" s="1"/>
  <c r="AH92" i="50"/>
  <c r="AQ92" i="50" s="1"/>
  <c r="AS31" i="18"/>
  <c r="AL31" i="18"/>
  <c r="AU31" i="18" s="1"/>
  <c r="AS55" i="18"/>
  <c r="AL55" i="18"/>
  <c r="AU55" i="18" s="1"/>
  <c r="AS19" i="18"/>
  <c r="AL19" i="18"/>
  <c r="AU19" i="18" s="1"/>
  <c r="AS73" i="18"/>
  <c r="AL73" i="18"/>
  <c r="AU73" i="18" s="1"/>
  <c r="AS44" i="18"/>
  <c r="AL44" i="18"/>
  <c r="AU44" i="18" s="1"/>
  <c r="AS25" i="18"/>
  <c r="AL25" i="18"/>
  <c r="AU25" i="18" s="1"/>
  <c r="AS61" i="18"/>
  <c r="AL61" i="18"/>
  <c r="AU61" i="18" s="1"/>
  <c r="AS79" i="18"/>
  <c r="AL79" i="18"/>
  <c r="AU79" i="18" s="1"/>
  <c r="AS94" i="18"/>
  <c r="AL94" i="18"/>
  <c r="AU94" i="18" s="1"/>
  <c r="AK8" i="18"/>
  <c r="AT8" i="18" s="1"/>
  <c r="AJ8" i="18"/>
  <c r="AS26" i="18"/>
  <c r="AL26" i="18"/>
  <c r="AU26" i="18" s="1"/>
  <c r="Z93" i="85"/>
  <c r="AS21" i="18"/>
  <c r="AL21" i="18"/>
  <c r="AU21" i="18" s="1"/>
  <c r="AS39" i="18"/>
  <c r="AL39" i="18"/>
  <c r="AU39" i="18" s="1"/>
  <c r="AS57" i="18"/>
  <c r="AL57" i="18"/>
  <c r="AU57" i="18" s="1"/>
  <c r="AS93" i="18"/>
  <c r="AL93" i="18"/>
  <c r="AU93" i="18" s="1"/>
  <c r="AS28" i="18"/>
  <c r="AL28" i="18"/>
  <c r="AU28" i="18" s="1"/>
  <c r="AS46" i="18"/>
  <c r="AL46" i="18"/>
  <c r="AU46" i="18" s="1"/>
  <c r="AS82" i="18"/>
  <c r="AL82" i="18"/>
  <c r="AU82" i="18" s="1"/>
  <c r="AS11" i="18"/>
  <c r="AL11" i="18"/>
  <c r="AU11" i="18" s="1"/>
  <c r="AS29" i="18"/>
  <c r="AL29" i="18"/>
  <c r="AU29" i="18" s="1"/>
  <c r="AS47" i="18"/>
  <c r="AL47" i="18"/>
  <c r="AU47" i="18" s="1"/>
  <c r="AS83" i="18"/>
  <c r="AL83" i="18"/>
  <c r="AU83" i="18" s="1"/>
  <c r="Z94" i="98"/>
  <c r="AS18" i="18"/>
  <c r="AL18" i="18"/>
  <c r="AU18" i="18" s="1"/>
  <c r="AS90" i="18"/>
  <c r="AL90" i="18"/>
  <c r="AU90" i="18" s="1"/>
  <c r="AS91" i="18"/>
  <c r="AL91" i="18"/>
  <c r="AU91" i="18" s="1"/>
  <c r="AS37" i="18"/>
  <c r="AL37" i="18"/>
  <c r="AU37" i="18" s="1"/>
  <c r="AS80" i="18"/>
  <c r="AL80" i="18"/>
  <c r="AU80" i="18" s="1"/>
  <c r="AR92" i="85"/>
  <c r="AJ6" i="18"/>
  <c r="AK6" i="18"/>
  <c r="AT6" i="18" s="1"/>
  <c r="AS43" i="18"/>
  <c r="AL43" i="18"/>
  <c r="AU43" i="18" s="1"/>
  <c r="AS50" i="18"/>
  <c r="AL50" i="18"/>
  <c r="AU50" i="18" s="1"/>
  <c r="AS68" i="18"/>
  <c r="AL68" i="18"/>
  <c r="AU68" i="18" s="1"/>
  <c r="Y91" i="94"/>
  <c r="X91" i="94"/>
  <c r="AR91" i="50"/>
  <c r="AS10" i="18"/>
  <c r="AL10" i="18"/>
  <c r="AU10" i="18" s="1"/>
  <c r="AS64" i="18"/>
  <c r="AL64" i="18"/>
  <c r="AU64" i="18" s="1"/>
  <c r="AI98" i="18"/>
  <c r="AN98" i="18"/>
  <c r="AN100" i="18" s="1"/>
  <c r="AS65" i="18"/>
  <c r="AL65" i="18"/>
  <c r="AU65" i="18" s="1"/>
  <c r="AS3" i="18"/>
  <c r="AL3" i="18"/>
  <c r="AU3" i="18" s="1"/>
  <c r="AS24" i="18"/>
  <c r="AL24" i="18"/>
  <c r="AU24" i="18" s="1"/>
  <c r="AS42" i="18"/>
  <c r="AL42" i="18"/>
  <c r="AU42" i="18" s="1"/>
  <c r="AS78" i="18"/>
  <c r="AL78" i="18"/>
  <c r="AU78" i="18" s="1"/>
  <c r="AS95" i="18"/>
  <c r="AL95" i="18"/>
  <c r="AU95" i="18" s="1"/>
  <c r="Y93" i="35"/>
  <c r="X93" i="35"/>
  <c r="AX3" i="10" l="1"/>
  <c r="S3" i="10" s="1"/>
  <c r="AC3" i="10" s="1"/>
  <c r="AX5" i="10"/>
  <c r="S5" i="10" s="1"/>
  <c r="AC5" i="10" s="1"/>
  <c r="AB6" i="10" s="1"/>
  <c r="Z93" i="48"/>
  <c r="AX4" i="10"/>
  <c r="S4" i="10" s="1"/>
  <c r="AC4" i="10" s="1"/>
  <c r="AB5" i="10" s="1"/>
  <c r="AG92" i="50"/>
  <c r="AX7" i="10"/>
  <c r="S7" i="10" s="1"/>
  <c r="AC7" i="10" s="1"/>
  <c r="AB8" i="10" s="1"/>
  <c r="Z94" i="42"/>
  <c r="AG94" i="42" s="1"/>
  <c r="AP94" i="42" s="1"/>
  <c r="AX6" i="10"/>
  <c r="S6" i="10" s="1"/>
  <c r="AC6" i="10" s="1"/>
  <c r="AB7" i="10" s="1"/>
  <c r="W94" i="48"/>
  <c r="AG93" i="48"/>
  <c r="AP93" i="48" s="1"/>
  <c r="AF93" i="48"/>
  <c r="AO93" i="48" s="1"/>
  <c r="AE93" i="48"/>
  <c r="AE94" i="42"/>
  <c r="W95" i="42"/>
  <c r="AF94" i="42"/>
  <c r="AO94" i="42" s="1"/>
  <c r="AJ76" i="10"/>
  <c r="AK76" i="10"/>
  <c r="AT76" i="10" s="1"/>
  <c r="AK46" i="10"/>
  <c r="AT46" i="10" s="1"/>
  <c r="AJ46" i="10"/>
  <c r="AR98" i="18"/>
  <c r="AR100" i="18" s="1"/>
  <c r="AL98" i="18"/>
  <c r="AU98" i="18" s="1"/>
  <c r="AF94" i="98"/>
  <c r="AO94" i="98" s="1"/>
  <c r="AG94" i="98"/>
  <c r="AP94" i="98" s="1"/>
  <c r="W95" i="98"/>
  <c r="AE94" i="98"/>
  <c r="AI98" i="10"/>
  <c r="AN98" i="10"/>
  <c r="AN100" i="10" s="1"/>
  <c r="AS5" i="18"/>
  <c r="AL5" i="18"/>
  <c r="AU5" i="18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K62" i="10"/>
  <c r="AT62" i="10" s="1"/>
  <c r="AJ62" i="10"/>
  <c r="AK56" i="10"/>
  <c r="AT56" i="10" s="1"/>
  <c r="AJ56" i="10"/>
  <c r="AK50" i="10"/>
  <c r="AT50" i="10" s="1"/>
  <c r="AJ50" i="10"/>
  <c r="AK44" i="10"/>
  <c r="AT44" i="10" s="1"/>
  <c r="AJ44" i="10"/>
  <c r="AJ38" i="10"/>
  <c r="AK38" i="10"/>
  <c r="AT38" i="10" s="1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H94" i="90"/>
  <c r="AQ94" i="90" s="1"/>
  <c r="AJ88" i="10"/>
  <c r="AK88" i="10"/>
  <c r="AT88" i="10" s="1"/>
  <c r="AJ64" i="10"/>
  <c r="AK64" i="10"/>
  <c r="AT64" i="10" s="1"/>
  <c r="AK22" i="10"/>
  <c r="AT22" i="10" s="1"/>
  <c r="AJ22" i="10"/>
  <c r="AH91" i="94"/>
  <c r="AQ91" i="94" s="1"/>
  <c r="AR92" i="35"/>
  <c r="AJ98" i="10"/>
  <c r="AS98" i="10" s="1"/>
  <c r="AK98" i="10"/>
  <c r="AT98" i="10" s="1"/>
  <c r="AJ91" i="10"/>
  <c r="AK91" i="10"/>
  <c r="AT91" i="10" s="1"/>
  <c r="AJ85" i="10"/>
  <c r="AK85" i="10"/>
  <c r="AT85" i="10" s="1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J19" i="10"/>
  <c r="AK19" i="10"/>
  <c r="AT19" i="10" s="1"/>
  <c r="AK13" i="10"/>
  <c r="AT13" i="10" s="1"/>
  <c r="AJ13" i="10"/>
  <c r="AK7" i="10"/>
  <c r="AT7" i="10" s="1"/>
  <c r="AJ7" i="10"/>
  <c r="AR93" i="90"/>
  <c r="AR93" i="42"/>
  <c r="AF94" i="90"/>
  <c r="AO94" i="90" s="1"/>
  <c r="AE94" i="90"/>
  <c r="W95" i="90"/>
  <c r="AG94" i="90"/>
  <c r="AP94" i="90" s="1"/>
  <c r="AK70" i="10"/>
  <c r="AT70" i="10" s="1"/>
  <c r="AJ70" i="10"/>
  <c r="AK52" i="10"/>
  <c r="AT52" i="10" s="1"/>
  <c r="AJ52" i="10"/>
  <c r="AK28" i="10"/>
  <c r="AT28" i="10" s="1"/>
  <c r="AJ28" i="10"/>
  <c r="W94" i="85"/>
  <c r="AG93" i="85"/>
  <c r="AP93" i="85" s="1"/>
  <c r="AE93" i="85"/>
  <c r="AF93" i="85"/>
  <c r="AO93" i="85" s="1"/>
  <c r="AH93" i="35"/>
  <c r="AQ93" i="35" s="1"/>
  <c r="Z91" i="94"/>
  <c r="AS8" i="18"/>
  <c r="AL8" i="18"/>
  <c r="AU8" i="18" s="1"/>
  <c r="AK95" i="10"/>
  <c r="AT95" i="10" s="1"/>
  <c r="AJ95" i="10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J66" i="10"/>
  <c r="AK66" i="10"/>
  <c r="AT66" i="10" s="1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J24" i="10"/>
  <c r="AK24" i="10"/>
  <c r="AT24" i="10" s="1"/>
  <c r="AK18" i="10"/>
  <c r="AT18" i="10" s="1"/>
  <c r="AJ18" i="10"/>
  <c r="AJ12" i="10"/>
  <c r="AK12" i="10"/>
  <c r="AT12" i="10" s="1"/>
  <c r="AB4" i="10"/>
  <c r="AJ3" i="10"/>
  <c r="Y95" i="82"/>
  <c r="X95" i="82"/>
  <c r="AH94" i="42"/>
  <c r="AQ94" i="42" s="1"/>
  <c r="AR90" i="94"/>
  <c r="X93" i="50"/>
  <c r="Y93" i="50"/>
  <c r="Z93" i="50"/>
  <c r="AK82" i="10"/>
  <c r="AT82" i="10" s="1"/>
  <c r="AJ82" i="10"/>
  <c r="AK58" i="10"/>
  <c r="AT58" i="10" s="1"/>
  <c r="AJ58" i="10"/>
  <c r="AJ34" i="10"/>
  <c r="AK34" i="10"/>
  <c r="AT34" i="10" s="1"/>
  <c r="AS6" i="18"/>
  <c r="AL6" i="18"/>
  <c r="AU6" i="18" s="1"/>
  <c r="Z93" i="35"/>
  <c r="AJ96" i="10"/>
  <c r="AK96" i="10"/>
  <c r="AT96" i="10" s="1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K59" i="10"/>
  <c r="AT59" i="10" s="1"/>
  <c r="AJ59" i="10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J6" i="10"/>
  <c r="AK6" i="10"/>
  <c r="AT6" i="10" s="1"/>
  <c r="AT100" i="18"/>
  <c r="AJ16" i="10"/>
  <c r="AK16" i="10"/>
  <c r="AT16" i="10" s="1"/>
  <c r="AJ10" i="10"/>
  <c r="AK10" i="10"/>
  <c r="AT10" i="10" s="1"/>
  <c r="AK97" i="10"/>
  <c r="AT97" i="10" s="1"/>
  <c r="AJ97" i="10"/>
  <c r="AR92" i="48"/>
  <c r="AI94" i="82"/>
  <c r="AN94" i="82"/>
  <c r="AL4" i="18"/>
  <c r="AU4" i="18" s="1"/>
  <c r="AU100" i="18" s="1"/>
  <c r="C11" i="18" s="1"/>
  <c r="AS4" i="18"/>
  <c r="AI92" i="50"/>
  <c r="AP92" i="50"/>
  <c r="W92" i="102"/>
  <c r="AG91" i="102"/>
  <c r="AP91" i="102" s="1"/>
  <c r="AF91" i="102"/>
  <c r="AO91" i="102" s="1"/>
  <c r="AE91" i="102"/>
  <c r="AJ94" i="10"/>
  <c r="AK94" i="10"/>
  <c r="AT94" i="10" s="1"/>
  <c r="AJ40" i="10"/>
  <c r="AK40" i="10"/>
  <c r="AT40" i="10" s="1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J5" i="10"/>
  <c r="AK5" i="10"/>
  <c r="AT5" i="10" s="1"/>
  <c r="AS7" i="18"/>
  <c r="AL7" i="18"/>
  <c r="AU7" i="18" s="1"/>
  <c r="AH93" i="48"/>
  <c r="AQ93" i="48" s="1"/>
  <c r="AS100" i="18" l="1"/>
  <c r="AS39" i="10"/>
  <c r="AL39" i="10"/>
  <c r="AU39" i="10" s="1"/>
  <c r="AS35" i="10"/>
  <c r="AL35" i="10"/>
  <c r="AU35" i="10" s="1"/>
  <c r="AS71" i="10"/>
  <c r="AL71" i="10"/>
  <c r="AU71" i="10" s="1"/>
  <c r="AS89" i="10"/>
  <c r="AL89" i="10"/>
  <c r="AU89" i="10" s="1"/>
  <c r="AF93" i="50"/>
  <c r="AO93" i="50" s="1"/>
  <c r="AG93" i="50"/>
  <c r="AP93" i="50" s="1"/>
  <c r="W94" i="50"/>
  <c r="AE93" i="50"/>
  <c r="AS54" i="10"/>
  <c r="AL54" i="10"/>
  <c r="AU54" i="10" s="1"/>
  <c r="AS90" i="10"/>
  <c r="AL90" i="10"/>
  <c r="AU90" i="10" s="1"/>
  <c r="AL37" i="10"/>
  <c r="AU37" i="10" s="1"/>
  <c r="AS37" i="10"/>
  <c r="AS22" i="10"/>
  <c r="AL22" i="10"/>
  <c r="AU22" i="10" s="1"/>
  <c r="AS8" i="10"/>
  <c r="AL8" i="10"/>
  <c r="AU8" i="10" s="1"/>
  <c r="AS26" i="10"/>
  <c r="AL26" i="10"/>
  <c r="AU26" i="10" s="1"/>
  <c r="AI94" i="42"/>
  <c r="AN94" i="42"/>
  <c r="AS9" i="10"/>
  <c r="AL9" i="10"/>
  <c r="AU9" i="10" s="1"/>
  <c r="AS63" i="10"/>
  <c r="AL63" i="10"/>
  <c r="AU63" i="10" s="1"/>
  <c r="AS81" i="10"/>
  <c r="AL81" i="10"/>
  <c r="AU81" i="10" s="1"/>
  <c r="AS23" i="10"/>
  <c r="AL23" i="10"/>
  <c r="AU23" i="10" s="1"/>
  <c r="AS41" i="10"/>
  <c r="AL41" i="10"/>
  <c r="AU41" i="10" s="1"/>
  <c r="AS59" i="10"/>
  <c r="AL59" i="10"/>
  <c r="AU59" i="10" s="1"/>
  <c r="AS34" i="10"/>
  <c r="AL34" i="10"/>
  <c r="AU34" i="10" s="1"/>
  <c r="AS3" i="10"/>
  <c r="AL3" i="10"/>
  <c r="AU3" i="10" s="1"/>
  <c r="AS42" i="10"/>
  <c r="AL42" i="10"/>
  <c r="AU42" i="10" s="1"/>
  <c r="AS60" i="10"/>
  <c r="AL60" i="10"/>
  <c r="AU60" i="10" s="1"/>
  <c r="AS95" i="10"/>
  <c r="AL95" i="10"/>
  <c r="AU95" i="10" s="1"/>
  <c r="AS52" i="10"/>
  <c r="AL52" i="10"/>
  <c r="AU52" i="10" s="1"/>
  <c r="Y95" i="90"/>
  <c r="X95" i="90"/>
  <c r="AS19" i="10"/>
  <c r="AL19" i="10"/>
  <c r="AU19" i="10" s="1"/>
  <c r="AS55" i="10"/>
  <c r="AL55" i="10"/>
  <c r="AU55" i="10" s="1"/>
  <c r="AS73" i="10"/>
  <c r="AL73" i="10"/>
  <c r="AU73" i="10" s="1"/>
  <c r="AS91" i="10"/>
  <c r="AL91" i="10"/>
  <c r="AU91" i="10" s="1"/>
  <c r="AS32" i="10"/>
  <c r="AL32" i="10"/>
  <c r="AU32" i="10" s="1"/>
  <c r="AS50" i="10"/>
  <c r="AL50" i="10"/>
  <c r="AU50" i="10" s="1"/>
  <c r="AS86" i="10"/>
  <c r="AL86" i="10"/>
  <c r="AU86" i="10" s="1"/>
  <c r="AS76" i="10"/>
  <c r="AL76" i="10"/>
  <c r="AU76" i="10" s="1"/>
  <c r="AS5" i="10"/>
  <c r="AL5" i="10"/>
  <c r="AU5" i="10" s="1"/>
  <c r="AS97" i="10"/>
  <c r="AL97" i="10"/>
  <c r="AU97" i="10" s="1"/>
  <c r="AS6" i="10"/>
  <c r="AL6" i="10"/>
  <c r="AU6" i="10" s="1"/>
  <c r="AS77" i="10"/>
  <c r="AL77" i="10"/>
  <c r="AU77" i="10" s="1"/>
  <c r="AS96" i="10"/>
  <c r="AL96" i="10"/>
  <c r="AU96" i="10" s="1"/>
  <c r="AS58" i="10"/>
  <c r="AL58" i="10"/>
  <c r="AU58" i="10" s="1"/>
  <c r="AH93" i="50"/>
  <c r="AQ93" i="50" s="1"/>
  <c r="AJ4" i="10"/>
  <c r="AK4" i="10"/>
  <c r="AT4" i="10" s="1"/>
  <c r="AT100" i="10" s="1"/>
  <c r="AS24" i="10"/>
  <c r="AL24" i="10"/>
  <c r="AU24" i="10" s="1"/>
  <c r="AS78" i="10"/>
  <c r="AL78" i="10"/>
  <c r="AU78" i="10" s="1"/>
  <c r="AI93" i="85"/>
  <c r="AN93" i="85"/>
  <c r="AI94" i="90"/>
  <c r="AN94" i="90"/>
  <c r="AS7" i="10"/>
  <c r="AL7" i="10"/>
  <c r="AU7" i="10" s="1"/>
  <c r="AS61" i="10"/>
  <c r="AL61" i="10"/>
  <c r="AU61" i="10" s="1"/>
  <c r="AS79" i="10"/>
  <c r="AL79" i="10"/>
  <c r="AU79" i="10" s="1"/>
  <c r="AS14" i="10"/>
  <c r="AL14" i="10"/>
  <c r="AU14" i="10" s="1"/>
  <c r="AS68" i="10"/>
  <c r="AL68" i="10"/>
  <c r="AU68" i="10" s="1"/>
  <c r="AR98" i="10"/>
  <c r="AR100" i="10" s="1"/>
  <c r="AL98" i="10"/>
  <c r="AU98" i="10" s="1"/>
  <c r="AI93" i="48"/>
  <c r="AN93" i="48"/>
  <c r="AI91" i="102"/>
  <c r="AN91" i="102"/>
  <c r="AS27" i="10"/>
  <c r="AL27" i="10"/>
  <c r="AU27" i="10" s="1"/>
  <c r="Y92" i="102"/>
  <c r="X92" i="102"/>
  <c r="Z92" i="102" s="1"/>
  <c r="AS29" i="10"/>
  <c r="AL29" i="10"/>
  <c r="AU29" i="10" s="1"/>
  <c r="AS65" i="10"/>
  <c r="AL65" i="10"/>
  <c r="AU65" i="10" s="1"/>
  <c r="AS30" i="10"/>
  <c r="AL30" i="10"/>
  <c r="AU30" i="10" s="1"/>
  <c r="AS48" i="10"/>
  <c r="AL48" i="10"/>
  <c r="AU48" i="10" s="1"/>
  <c r="AS84" i="10"/>
  <c r="AL84" i="10"/>
  <c r="AU84" i="10" s="1"/>
  <c r="AS70" i="10"/>
  <c r="AL70" i="10"/>
  <c r="AU70" i="10" s="1"/>
  <c r="AS25" i="10"/>
  <c r="AL25" i="10"/>
  <c r="AU25" i="10" s="1"/>
  <c r="AS43" i="10"/>
  <c r="AL43" i="10"/>
  <c r="AU43" i="10" s="1"/>
  <c r="AS64" i="10"/>
  <c r="AL64" i="10"/>
  <c r="AU64" i="10" s="1"/>
  <c r="AS20" i="10"/>
  <c r="AL20" i="10"/>
  <c r="AU20" i="10" s="1"/>
  <c r="AS56" i="10"/>
  <c r="AL56" i="10"/>
  <c r="AU56" i="10" s="1"/>
  <c r="AS40" i="10"/>
  <c r="AL40" i="10"/>
  <c r="AU40" i="10" s="1"/>
  <c r="AS69" i="10"/>
  <c r="AL69" i="10"/>
  <c r="AU69" i="10" s="1"/>
  <c r="AS87" i="10"/>
  <c r="AL87" i="10"/>
  <c r="AU87" i="10" s="1"/>
  <c r="AR94" i="82"/>
  <c r="AS11" i="10"/>
  <c r="AL11" i="10"/>
  <c r="AU11" i="10" s="1"/>
  <c r="AE93" i="35"/>
  <c r="AG93" i="35"/>
  <c r="AP93" i="35" s="1"/>
  <c r="AF93" i="35"/>
  <c r="AO93" i="35" s="1"/>
  <c r="W94" i="35"/>
  <c r="AS15" i="10"/>
  <c r="AL15" i="10"/>
  <c r="AU15" i="10" s="1"/>
  <c r="AS33" i="10"/>
  <c r="AL33" i="10"/>
  <c r="AU33" i="10" s="1"/>
  <c r="AS94" i="10"/>
  <c r="AL94" i="10"/>
  <c r="AU94" i="10" s="1"/>
  <c r="AS47" i="10"/>
  <c r="AL47" i="10"/>
  <c r="AU47" i="10" s="1"/>
  <c r="AL82" i="10"/>
  <c r="AU82" i="10" s="1"/>
  <c r="AS82" i="10"/>
  <c r="AH95" i="82"/>
  <c r="AQ95" i="82" s="1"/>
  <c r="AS12" i="10"/>
  <c r="AL12" i="10"/>
  <c r="AU12" i="10" s="1"/>
  <c r="AS66" i="10"/>
  <c r="AL66" i="10"/>
  <c r="AU66" i="10" s="1"/>
  <c r="Y94" i="85"/>
  <c r="X94" i="85"/>
  <c r="Z94" i="85" s="1"/>
  <c r="AS13" i="10"/>
  <c r="AL13" i="10"/>
  <c r="AU13" i="10" s="1"/>
  <c r="AS49" i="10"/>
  <c r="AL49" i="10"/>
  <c r="AU49" i="10" s="1"/>
  <c r="AS67" i="10"/>
  <c r="AL67" i="10"/>
  <c r="AU67" i="10" s="1"/>
  <c r="AS38" i="10"/>
  <c r="AL38" i="10"/>
  <c r="AU38" i="10" s="1"/>
  <c r="AS74" i="10"/>
  <c r="AL74" i="10"/>
  <c r="AU74" i="10" s="1"/>
  <c r="AS92" i="10"/>
  <c r="AL92" i="10"/>
  <c r="AU92" i="10" s="1"/>
  <c r="AI94" i="98"/>
  <c r="AN94" i="98"/>
  <c r="AS46" i="10"/>
  <c r="AL46" i="10"/>
  <c r="AU46" i="10" s="1"/>
  <c r="AS45" i="10"/>
  <c r="AL45" i="10"/>
  <c r="AU45" i="10" s="1"/>
  <c r="AS51" i="10"/>
  <c r="AL51" i="10"/>
  <c r="AU51" i="10" s="1"/>
  <c r="AS10" i="10"/>
  <c r="AL10" i="10"/>
  <c r="AU10" i="10" s="1"/>
  <c r="AS83" i="10"/>
  <c r="AL83" i="10"/>
  <c r="AU83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R92" i="50"/>
  <c r="AS16" i="10"/>
  <c r="AL16" i="10"/>
  <c r="AU16" i="10" s="1"/>
  <c r="AS17" i="10"/>
  <c r="AL17" i="10"/>
  <c r="AU17" i="10" s="1"/>
  <c r="AS53" i="10"/>
  <c r="AL53" i="10"/>
  <c r="AU53" i="10" s="1"/>
  <c r="Z95" i="82"/>
  <c r="AS18" i="10"/>
  <c r="AL18" i="10"/>
  <c r="AU18" i="10" s="1"/>
  <c r="AS36" i="10"/>
  <c r="AL36" i="10"/>
  <c r="AU36" i="10" s="1"/>
  <c r="AS72" i="10"/>
  <c r="AL72" i="10"/>
  <c r="AU72" i="10" s="1"/>
  <c r="AG91" i="94"/>
  <c r="AP91" i="94" s="1"/>
  <c r="W92" i="94"/>
  <c r="AF91" i="94"/>
  <c r="AE91" i="94"/>
  <c r="AN91" i="94" s="1"/>
  <c r="AS28" i="10"/>
  <c r="AL28" i="10"/>
  <c r="AU28" i="10" s="1"/>
  <c r="AS31" i="10"/>
  <c r="AL31" i="10"/>
  <c r="AU31" i="10" s="1"/>
  <c r="AS85" i="10"/>
  <c r="AL85" i="10"/>
  <c r="AU85" i="10" s="1"/>
  <c r="AS88" i="10"/>
  <c r="AL88" i="10"/>
  <c r="AU88" i="10" s="1"/>
  <c r="AS44" i="10"/>
  <c r="AL44" i="10"/>
  <c r="AU44" i="10" s="1"/>
  <c r="AS62" i="10"/>
  <c r="AL62" i="10"/>
  <c r="AU62" i="10" s="1"/>
  <c r="AS80" i="10"/>
  <c r="AL80" i="10"/>
  <c r="AU80" i="10" s="1"/>
  <c r="Y95" i="98"/>
  <c r="X95" i="98"/>
  <c r="Y95" i="42"/>
  <c r="X95" i="42"/>
  <c r="Y94" i="48"/>
  <c r="X94" i="48"/>
  <c r="AF94" i="85" l="1"/>
  <c r="AO94" i="85" s="1"/>
  <c r="AE94" i="85"/>
  <c r="AG94" i="85"/>
  <c r="AP94" i="85" s="1"/>
  <c r="W95" i="85"/>
  <c r="AR94" i="90"/>
  <c r="AH95" i="90"/>
  <c r="AQ95" i="90" s="1"/>
  <c r="AI93" i="50"/>
  <c r="AN93" i="50"/>
  <c r="AH94" i="48"/>
  <c r="AQ94" i="48" s="1"/>
  <c r="AI91" i="94"/>
  <c r="AO91" i="94"/>
  <c r="Z95" i="90"/>
  <c r="Y94" i="50"/>
  <c r="X94" i="50"/>
  <c r="Z94" i="50" s="1"/>
  <c r="AR94" i="98"/>
  <c r="Y94" i="35"/>
  <c r="X94" i="35"/>
  <c r="AH92" i="102"/>
  <c r="AQ92" i="102" s="1"/>
  <c r="AR91" i="102"/>
  <c r="AR93" i="85"/>
  <c r="AL4" i="10"/>
  <c r="AU4" i="10" s="1"/>
  <c r="AU100" i="10" s="1"/>
  <c r="C11" i="10" s="1"/>
  <c r="AS4" i="10"/>
  <c r="AS100" i="10" s="1"/>
  <c r="AH95" i="42"/>
  <c r="AQ95" i="42" s="1"/>
  <c r="W93" i="102"/>
  <c r="AF92" i="102"/>
  <c r="AO92" i="102" s="1"/>
  <c r="AG92" i="102"/>
  <c r="AP92" i="102" s="1"/>
  <c r="AE92" i="102"/>
  <c r="Z94" i="48"/>
  <c r="Y92" i="94"/>
  <c r="Z92" i="94" s="1"/>
  <c r="X92" i="94"/>
  <c r="Z95" i="42"/>
  <c r="AG95" i="82"/>
  <c r="AP95" i="82" s="1"/>
  <c r="AE95" i="82"/>
  <c r="W96" i="82"/>
  <c r="AF95" i="82"/>
  <c r="AO95" i="82" s="1"/>
  <c r="AR93" i="48"/>
  <c r="AR94" i="42"/>
  <c r="AH95" i="98"/>
  <c r="AQ95" i="98" s="1"/>
  <c r="Z95" i="98"/>
  <c r="AH94" i="85"/>
  <c r="AQ94" i="85" s="1"/>
  <c r="AI93" i="35"/>
  <c r="AN93" i="35"/>
  <c r="AE92" i="94" l="1"/>
  <c r="W93" i="94"/>
  <c r="AG92" i="94"/>
  <c r="AP92" i="94" s="1"/>
  <c r="AF92" i="94"/>
  <c r="AO92" i="94" s="1"/>
  <c r="AH94" i="35"/>
  <c r="AQ94" i="35" s="1"/>
  <c r="W95" i="50"/>
  <c r="AF94" i="50"/>
  <c r="AO94" i="50" s="1"/>
  <c r="AE94" i="50"/>
  <c r="AN94" i="50" s="1"/>
  <c r="AG94" i="50"/>
  <c r="AR93" i="35"/>
  <c r="W96" i="98"/>
  <c r="AF95" i="98"/>
  <c r="AO95" i="98" s="1"/>
  <c r="AG95" i="98"/>
  <c r="AP95" i="98" s="1"/>
  <c r="AE95" i="98"/>
  <c r="Y96" i="82"/>
  <c r="X96" i="82"/>
  <c r="Y93" i="102"/>
  <c r="X93" i="102"/>
  <c r="Z94" i="35"/>
  <c r="W96" i="90"/>
  <c r="AG95" i="90"/>
  <c r="AP95" i="90" s="1"/>
  <c r="AE95" i="90"/>
  <c r="AF95" i="90"/>
  <c r="AO95" i="90" s="1"/>
  <c r="Y95" i="85"/>
  <c r="Z95" i="85" s="1"/>
  <c r="X95" i="85"/>
  <c r="AI95" i="82"/>
  <c r="AN95" i="82"/>
  <c r="AE95" i="42"/>
  <c r="AN95" i="42" s="1"/>
  <c r="AF95" i="42"/>
  <c r="AO95" i="42" s="1"/>
  <c r="AG95" i="42"/>
  <c r="W96" i="42"/>
  <c r="AI92" i="102"/>
  <c r="AN92" i="102"/>
  <c r="AR91" i="94"/>
  <c r="AI94" i="85"/>
  <c r="AN94" i="85"/>
  <c r="W95" i="48"/>
  <c r="AF94" i="48"/>
  <c r="AO94" i="48" s="1"/>
  <c r="AE94" i="48"/>
  <c r="AG94" i="48"/>
  <c r="AP94" i="48" s="1"/>
  <c r="AH92" i="94"/>
  <c r="AQ92" i="94" s="1"/>
  <c r="AH94" i="50"/>
  <c r="AQ94" i="50" s="1"/>
  <c r="AR93" i="50"/>
  <c r="Z96" i="82" l="1"/>
  <c r="AF96" i="82" s="1"/>
  <c r="AO96" i="82" s="1"/>
  <c r="W96" i="85"/>
  <c r="AG95" i="85"/>
  <c r="AP95" i="85" s="1"/>
  <c r="AF95" i="85"/>
  <c r="AO95" i="85" s="1"/>
  <c r="AE95" i="85"/>
  <c r="AE96" i="82"/>
  <c r="AG96" i="82"/>
  <c r="AP96" i="82" s="1"/>
  <c r="W97" i="82"/>
  <c r="AI95" i="42"/>
  <c r="AP95" i="42"/>
  <c r="Y96" i="90"/>
  <c r="X96" i="90"/>
  <c r="Y96" i="98"/>
  <c r="X96" i="98"/>
  <c r="Z96" i="98" s="1"/>
  <c r="AI94" i="48"/>
  <c r="AN94" i="48"/>
  <c r="AE94" i="35"/>
  <c r="AF94" i="35"/>
  <c r="AO94" i="35" s="1"/>
  <c r="AG94" i="35"/>
  <c r="AP94" i="35" s="1"/>
  <c r="W95" i="35"/>
  <c r="Y95" i="50"/>
  <c r="X95" i="50"/>
  <c r="AH93" i="102"/>
  <c r="AQ93" i="102" s="1"/>
  <c r="Z93" i="102"/>
  <c r="AI95" i="98"/>
  <c r="AN95" i="98"/>
  <c r="Y95" i="48"/>
  <c r="X95" i="48"/>
  <c r="Z95" i="48" s="1"/>
  <c r="AR95" i="82"/>
  <c r="AI95" i="90"/>
  <c r="AN95" i="90"/>
  <c r="AI94" i="50"/>
  <c r="AP94" i="50"/>
  <c r="Y93" i="94"/>
  <c r="X93" i="94"/>
  <c r="AR92" i="102"/>
  <c r="AR94" i="85"/>
  <c r="Y96" i="42"/>
  <c r="X96" i="42"/>
  <c r="AH95" i="85"/>
  <c r="AQ95" i="85" s="1"/>
  <c r="AH96" i="82"/>
  <c r="AQ96" i="82" s="1"/>
  <c r="AI92" i="94"/>
  <c r="AN92" i="94"/>
  <c r="AG95" i="48" l="1"/>
  <c r="AP95" i="48" s="1"/>
  <c r="W96" i="48"/>
  <c r="AE95" i="48"/>
  <c r="AF95" i="48"/>
  <c r="AO95" i="48" s="1"/>
  <c r="AH93" i="94"/>
  <c r="AQ93" i="94" s="1"/>
  <c r="AR95" i="90"/>
  <c r="Y95" i="35"/>
  <c r="X95" i="35"/>
  <c r="AH96" i="98"/>
  <c r="AQ96" i="98" s="1"/>
  <c r="AI96" i="82"/>
  <c r="AN96" i="82"/>
  <c r="Z93" i="94"/>
  <c r="AR95" i="98"/>
  <c r="AG96" i="98"/>
  <c r="AP96" i="98" s="1"/>
  <c r="W97" i="98"/>
  <c r="AF96" i="98"/>
  <c r="AO96" i="98" s="1"/>
  <c r="AE96" i="98"/>
  <c r="AR95" i="42"/>
  <c r="Z96" i="42"/>
  <c r="AH96" i="42"/>
  <c r="AQ96" i="42" s="1"/>
  <c r="AF93" i="102"/>
  <c r="AO93" i="102" s="1"/>
  <c r="W94" i="102"/>
  <c r="AG93" i="102"/>
  <c r="AP93" i="102" s="1"/>
  <c r="AE93" i="102"/>
  <c r="AH95" i="50"/>
  <c r="AQ95" i="50" s="1"/>
  <c r="AI95" i="85"/>
  <c r="AN95" i="85"/>
  <c r="Z95" i="50"/>
  <c r="AI94" i="35"/>
  <c r="AN94" i="35"/>
  <c r="AH96" i="90"/>
  <c r="AQ96" i="90" s="1"/>
  <c r="Y97" i="82"/>
  <c r="X97" i="82"/>
  <c r="Z97" i="82" s="1"/>
  <c r="AR92" i="94"/>
  <c r="AR94" i="50"/>
  <c r="Z96" i="90"/>
  <c r="AH95" i="48"/>
  <c r="AQ95" i="48" s="1"/>
  <c r="AR94" i="48"/>
  <c r="Y96" i="85"/>
  <c r="X96" i="85"/>
  <c r="AI93" i="102" l="1"/>
  <c r="AN93" i="102"/>
  <c r="AI96" i="98"/>
  <c r="AN96" i="98"/>
  <c r="W94" i="94"/>
  <c r="AF93" i="94"/>
  <c r="AO93" i="94" s="1"/>
  <c r="AE93" i="94"/>
  <c r="AG93" i="94"/>
  <c r="AP93" i="94" s="1"/>
  <c r="AR94" i="35"/>
  <c r="Y94" i="102"/>
  <c r="X94" i="102"/>
  <c r="AF97" i="82"/>
  <c r="AO97" i="82" s="1"/>
  <c r="W98" i="82"/>
  <c r="AE97" i="82"/>
  <c r="AG97" i="82"/>
  <c r="AP97" i="82" s="1"/>
  <c r="AF96" i="42"/>
  <c r="AO96" i="42" s="1"/>
  <c r="AG96" i="42"/>
  <c r="AP96" i="42" s="1"/>
  <c r="AE96" i="42"/>
  <c r="W97" i="42"/>
  <c r="Y97" i="98"/>
  <c r="X97" i="98"/>
  <c r="AR96" i="82"/>
  <c r="AH95" i="35"/>
  <c r="AQ95" i="35" s="1"/>
  <c r="AI95" i="48"/>
  <c r="AN95" i="48"/>
  <c r="AG96" i="90"/>
  <c r="AP96" i="90" s="1"/>
  <c r="AF96" i="90"/>
  <c r="AO96" i="90" s="1"/>
  <c r="AE96" i="90"/>
  <c r="W97" i="90"/>
  <c r="AH96" i="85"/>
  <c r="AQ96" i="85" s="1"/>
  <c r="Z96" i="85"/>
  <c r="AE95" i="50"/>
  <c r="AF95" i="50"/>
  <c r="AO95" i="50" s="1"/>
  <c r="W96" i="50"/>
  <c r="AG95" i="50"/>
  <c r="AP95" i="50" s="1"/>
  <c r="Z95" i="35"/>
  <c r="Y96" i="48"/>
  <c r="Z96" i="48" s="1"/>
  <c r="X96" i="48"/>
  <c r="AH97" i="82"/>
  <c r="AQ97" i="82" s="1"/>
  <c r="AR95" i="85"/>
  <c r="AF96" i="48" l="1"/>
  <c r="AO96" i="48" s="1"/>
  <c r="W97" i="48"/>
  <c r="AG96" i="48"/>
  <c r="AP96" i="48" s="1"/>
  <c r="AE96" i="48"/>
  <c r="AI95" i="50"/>
  <c r="AN95" i="50"/>
  <c r="AG96" i="85"/>
  <c r="AP96" i="85" s="1"/>
  <c r="AF96" i="85"/>
  <c r="AO96" i="85" s="1"/>
  <c r="W97" i="85"/>
  <c r="AE96" i="85"/>
  <c r="AR95" i="48"/>
  <c r="Y97" i="42"/>
  <c r="X97" i="42"/>
  <c r="AI97" i="82"/>
  <c r="AN97" i="82"/>
  <c r="Y94" i="94"/>
  <c r="X94" i="94"/>
  <c r="Y97" i="90"/>
  <c r="X97" i="90"/>
  <c r="Z97" i="90" s="1"/>
  <c r="AI96" i="42"/>
  <c r="AN96" i="42"/>
  <c r="Y98" i="82"/>
  <c r="X98" i="82"/>
  <c r="AH97" i="98"/>
  <c r="AQ97" i="98" s="1"/>
  <c r="AR96" i="98"/>
  <c r="AI96" i="90"/>
  <c r="AN96" i="90"/>
  <c r="AH96" i="48"/>
  <c r="AQ96" i="48" s="1"/>
  <c r="Y96" i="50"/>
  <c r="X96" i="50"/>
  <c r="Z97" i="98"/>
  <c r="AH94" i="102"/>
  <c r="AQ94" i="102" s="1"/>
  <c r="AE95" i="35"/>
  <c r="W96" i="35"/>
  <c r="AF95" i="35"/>
  <c r="AO95" i="35" s="1"/>
  <c r="AG95" i="35"/>
  <c r="AP95" i="35" s="1"/>
  <c r="Z94" i="102"/>
  <c r="AI93" i="94"/>
  <c r="AN93" i="94"/>
  <c r="AR93" i="102"/>
  <c r="Z96" i="50" l="1"/>
  <c r="AG96" i="50" s="1"/>
  <c r="AP96" i="50" s="1"/>
  <c r="W97" i="50"/>
  <c r="AF96" i="50"/>
  <c r="AO96" i="50" s="1"/>
  <c r="AE96" i="50"/>
  <c r="AH98" i="82"/>
  <c r="AQ98" i="82" s="1"/>
  <c r="AQ100" i="82" s="1"/>
  <c r="AZ3" i="82"/>
  <c r="AX10" i="82" s="1"/>
  <c r="S10" i="82" s="1"/>
  <c r="AC10" i="82" s="1"/>
  <c r="AB11" i="82" s="1"/>
  <c r="AX8" i="82"/>
  <c r="S8" i="82" s="1"/>
  <c r="AC8" i="82" s="1"/>
  <c r="AB9" i="82" s="1"/>
  <c r="AX9" i="82"/>
  <c r="S9" i="82" s="1"/>
  <c r="AC9" i="82" s="1"/>
  <c r="AB10" i="82" s="1"/>
  <c r="AX11" i="82"/>
  <c r="S11" i="82" s="1"/>
  <c r="AC11" i="82" s="1"/>
  <c r="AB12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7" i="82"/>
  <c r="S97" i="82" s="1"/>
  <c r="AC97" i="82" s="1"/>
  <c r="AB98" i="82" s="1"/>
  <c r="AX96" i="82"/>
  <c r="S96" i="82" s="1"/>
  <c r="AC96" i="82" s="1"/>
  <c r="AB97" i="82" s="1"/>
  <c r="AX93" i="82"/>
  <c r="S93" i="82" s="1"/>
  <c r="AC93" i="82" s="1"/>
  <c r="AB94" i="82" s="1"/>
  <c r="AX94" i="82"/>
  <c r="S94" i="82" s="1"/>
  <c r="AC94" i="82" s="1"/>
  <c r="AB95" i="82" s="1"/>
  <c r="AX95" i="82"/>
  <c r="S95" i="82" s="1"/>
  <c r="AC95" i="82" s="1"/>
  <c r="AB96" i="82" s="1"/>
  <c r="W98" i="90"/>
  <c r="AG97" i="90"/>
  <c r="AP97" i="90" s="1"/>
  <c r="AE97" i="90"/>
  <c r="AF97" i="90"/>
  <c r="AO97" i="90" s="1"/>
  <c r="AR97" i="82"/>
  <c r="AR95" i="50"/>
  <c r="Z98" i="82"/>
  <c r="AH97" i="42"/>
  <c r="AQ97" i="42" s="1"/>
  <c r="AI96" i="85"/>
  <c r="AN96" i="85"/>
  <c r="AR93" i="94"/>
  <c r="AF97" i="98"/>
  <c r="AO97" i="98" s="1"/>
  <c r="W98" i="98"/>
  <c r="AG97" i="98"/>
  <c r="AE97" i="98"/>
  <c r="AN97" i="98" s="1"/>
  <c r="AH94" i="94"/>
  <c r="AQ94" i="94" s="1"/>
  <c r="Z97" i="42"/>
  <c r="X97" i="85"/>
  <c r="Y97" i="85"/>
  <c r="AI96" i="48"/>
  <c r="AN96" i="48"/>
  <c r="AG94" i="102"/>
  <c r="AP94" i="102" s="1"/>
  <c r="AF94" i="102"/>
  <c r="AO94" i="102" s="1"/>
  <c r="W95" i="102"/>
  <c r="AE94" i="102"/>
  <c r="Z94" i="94"/>
  <c r="AR96" i="90"/>
  <c r="AR96" i="42"/>
  <c r="Y97" i="48"/>
  <c r="X97" i="48"/>
  <c r="AI95" i="35"/>
  <c r="AN95" i="35"/>
  <c r="AH96" i="50"/>
  <c r="AQ96" i="50" s="1"/>
  <c r="Y96" i="35"/>
  <c r="X96" i="35"/>
  <c r="Z96" i="35" s="1"/>
  <c r="AH97" i="90"/>
  <c r="AQ97" i="90" s="1"/>
  <c r="AX7" i="82" l="1"/>
  <c r="S7" i="82" s="1"/>
  <c r="AC7" i="82" s="1"/>
  <c r="AB8" i="82" s="1"/>
  <c r="AR95" i="35"/>
  <c r="AH97" i="85"/>
  <c r="AQ97" i="85" s="1"/>
  <c r="Y98" i="90"/>
  <c r="X98" i="90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J8" i="82"/>
  <c r="AK8" i="82"/>
  <c r="AT8" i="82" s="1"/>
  <c r="AH97" i="48"/>
  <c r="AQ97" i="48" s="1"/>
  <c r="W98" i="42"/>
  <c r="AF97" i="42"/>
  <c r="AO97" i="42" s="1"/>
  <c r="AE97" i="42"/>
  <c r="AG97" i="42"/>
  <c r="AP97" i="42" s="1"/>
  <c r="AJ96" i="82"/>
  <c r="AK96" i="82"/>
  <c r="AT96" i="82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K44" i="82"/>
  <c r="AT44" i="82" s="1"/>
  <c r="AJ44" i="82"/>
  <c r="AJ38" i="82"/>
  <c r="AK38" i="82"/>
  <c r="AT38" i="82" s="1"/>
  <c r="AJ32" i="82"/>
  <c r="AK32" i="82"/>
  <c r="AT32" i="82" s="1"/>
  <c r="AK26" i="82"/>
  <c r="AT26" i="82" s="1"/>
  <c r="AJ26" i="82"/>
  <c r="AK20" i="82"/>
  <c r="AT20" i="82" s="1"/>
  <c r="AJ20" i="82"/>
  <c r="AK14" i="82"/>
  <c r="AT14" i="82" s="1"/>
  <c r="AJ14" i="82"/>
  <c r="AX6" i="82"/>
  <c r="S6" i="82" s="1"/>
  <c r="AC6" i="82" s="1"/>
  <c r="AB7" i="82" s="1"/>
  <c r="Z97" i="48"/>
  <c r="AE94" i="94"/>
  <c r="AF94" i="94"/>
  <c r="AO94" i="94" s="1"/>
  <c r="AG94" i="94"/>
  <c r="AP94" i="94" s="1"/>
  <c r="W95" i="94"/>
  <c r="AK95" i="82"/>
  <c r="AT95" i="82" s="1"/>
  <c r="AJ95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K43" i="82"/>
  <c r="AT43" i="82" s="1"/>
  <c r="AJ43" i="82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K11" i="82"/>
  <c r="AT11" i="82" s="1"/>
  <c r="AJ11" i="82"/>
  <c r="AI96" i="50"/>
  <c r="AN96" i="50"/>
  <c r="AH96" i="35"/>
  <c r="AQ96" i="35" s="1"/>
  <c r="AR96" i="48"/>
  <c r="AI97" i="98"/>
  <c r="AP97" i="98"/>
  <c r="AR96" i="85"/>
  <c r="AG98" i="82"/>
  <c r="AP98" i="82" s="1"/>
  <c r="AP100" i="82" s="1"/>
  <c r="AE98" i="82"/>
  <c r="AC98" i="82"/>
  <c r="AF98" i="82"/>
  <c r="AO98" i="82" s="1"/>
  <c r="AO100" i="82" s="1"/>
  <c r="AK94" i="82"/>
  <c r="AT94" i="82" s="1"/>
  <c r="AJ94" i="82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X4" i="82"/>
  <c r="S4" i="82" s="1"/>
  <c r="AC4" i="82" s="1"/>
  <c r="AB5" i="82" s="1"/>
  <c r="Y98" i="98"/>
  <c r="X98" i="98"/>
  <c r="AI97" i="90"/>
  <c r="AN97" i="90"/>
  <c r="AJ97" i="82"/>
  <c r="AK97" i="82"/>
  <c r="AT97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K41" i="82"/>
  <c r="AT41" i="82" s="1"/>
  <c r="AJ41" i="82"/>
  <c r="AK35" i="82"/>
  <c r="AT35" i="82" s="1"/>
  <c r="AJ35" i="82"/>
  <c r="AJ29" i="82"/>
  <c r="AK29" i="82"/>
  <c r="AT29" i="82" s="1"/>
  <c r="AJ23" i="82"/>
  <c r="AK23" i="82"/>
  <c r="AT23" i="82" s="1"/>
  <c r="AK17" i="82"/>
  <c r="AT17" i="82" s="1"/>
  <c r="AJ17" i="82"/>
  <c r="AJ10" i="82"/>
  <c r="AK10" i="82"/>
  <c r="AT10" i="82" s="1"/>
  <c r="AX3" i="82"/>
  <c r="S3" i="82" s="1"/>
  <c r="AC3" i="82" s="1"/>
  <c r="Y97" i="50"/>
  <c r="Z97" i="50" s="1"/>
  <c r="X97" i="50"/>
  <c r="W97" i="35"/>
  <c r="AF96" i="35"/>
  <c r="AO96" i="35" s="1"/>
  <c r="AE96" i="35"/>
  <c r="AG96" i="35"/>
  <c r="AP96" i="35" s="1"/>
  <c r="AI94" i="102"/>
  <c r="AN94" i="102"/>
  <c r="Y95" i="102"/>
  <c r="X95" i="102"/>
  <c r="Z95" i="102" s="1"/>
  <c r="Z97" i="85"/>
  <c r="AJ98" i="82"/>
  <c r="AS98" i="82" s="1"/>
  <c r="AJ88" i="82"/>
  <c r="AK88" i="82"/>
  <c r="AT88" i="82" s="1"/>
  <c r="AJ82" i="82"/>
  <c r="AK82" i="82"/>
  <c r="AT82" i="82" s="1"/>
  <c r="AK76" i="82"/>
  <c r="AT76" i="82" s="1"/>
  <c r="AJ76" i="82"/>
  <c r="AK70" i="82"/>
  <c r="AT70" i="82" s="1"/>
  <c r="AJ70" i="82"/>
  <c r="AJ64" i="82"/>
  <c r="AK64" i="82"/>
  <c r="AT64" i="82" s="1"/>
  <c r="AK58" i="82"/>
  <c r="AT58" i="82" s="1"/>
  <c r="AJ58" i="82"/>
  <c r="AK52" i="82"/>
  <c r="AT52" i="82" s="1"/>
  <c r="AJ52" i="82"/>
  <c r="AK46" i="82"/>
  <c r="AT46" i="82" s="1"/>
  <c r="AJ46" i="82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X5" i="82"/>
  <c r="S5" i="82" s="1"/>
  <c r="AC5" i="82" s="1"/>
  <c r="AB6" i="82" s="1"/>
  <c r="AF97" i="50" l="1"/>
  <c r="AO97" i="50" s="1"/>
  <c r="AE97" i="50"/>
  <c r="W98" i="50"/>
  <c r="AG97" i="50"/>
  <c r="AP97" i="50" s="1"/>
  <c r="AS64" i="82"/>
  <c r="AL64" i="82"/>
  <c r="AU64" i="82" s="1"/>
  <c r="AS82" i="82"/>
  <c r="AL82" i="82"/>
  <c r="AU82" i="82" s="1"/>
  <c r="AH95" i="102"/>
  <c r="AQ95" i="102" s="1"/>
  <c r="AS41" i="82"/>
  <c r="AL41" i="82"/>
  <c r="AU41" i="82" s="1"/>
  <c r="AS59" i="82"/>
  <c r="AL59" i="82"/>
  <c r="AU59" i="82" s="1"/>
  <c r="AS77" i="82"/>
  <c r="AL77" i="82"/>
  <c r="AU77" i="82" s="1"/>
  <c r="AS42" i="82"/>
  <c r="AL42" i="82"/>
  <c r="AU42" i="82" s="1"/>
  <c r="AS78" i="82"/>
  <c r="AL78" i="82"/>
  <c r="AU78" i="82" s="1"/>
  <c r="AS94" i="82"/>
  <c r="AL94" i="82"/>
  <c r="AU94" i="82" s="1"/>
  <c r="AR96" i="50"/>
  <c r="AS20" i="82"/>
  <c r="AL20" i="82"/>
  <c r="AU20" i="82" s="1"/>
  <c r="AS56" i="82"/>
  <c r="AL56" i="82"/>
  <c r="AU56" i="82" s="1"/>
  <c r="AS74" i="82"/>
  <c r="AL74" i="82"/>
  <c r="AU74" i="82" s="1"/>
  <c r="AS92" i="82"/>
  <c r="AL92" i="82"/>
  <c r="AU92" i="82" s="1"/>
  <c r="AI97" i="42"/>
  <c r="AN97" i="42"/>
  <c r="AS21" i="82"/>
  <c r="AL21" i="82"/>
  <c r="AU21" i="82" s="1"/>
  <c r="AS75" i="82"/>
  <c r="AL75" i="82"/>
  <c r="AU75" i="82" s="1"/>
  <c r="W96" i="102"/>
  <c r="AG95" i="102"/>
  <c r="AE95" i="102"/>
  <c r="AN95" i="102" s="1"/>
  <c r="AF95" i="102"/>
  <c r="AO95" i="102" s="1"/>
  <c r="AS97" i="82"/>
  <c r="AL97" i="82"/>
  <c r="AU97" i="82" s="1"/>
  <c r="AJ5" i="82"/>
  <c r="AK5" i="82"/>
  <c r="AT5" i="82" s="1"/>
  <c r="AS24" i="82"/>
  <c r="AL24" i="82"/>
  <c r="AU24" i="82" s="1"/>
  <c r="AS60" i="82"/>
  <c r="AL60" i="82"/>
  <c r="AU60" i="82" s="1"/>
  <c r="AS11" i="82"/>
  <c r="AL11" i="82"/>
  <c r="AU11" i="82" s="1"/>
  <c r="AS25" i="82"/>
  <c r="AL25" i="82"/>
  <c r="AU25" i="82" s="1"/>
  <c r="AS43" i="82"/>
  <c r="AL43" i="82"/>
  <c r="AU43" i="82" s="1"/>
  <c r="AL61" i="82"/>
  <c r="AU61" i="82" s="1"/>
  <c r="AS61" i="82"/>
  <c r="AS95" i="82"/>
  <c r="AL95" i="82"/>
  <c r="AU95" i="82" s="1"/>
  <c r="AI94" i="94"/>
  <c r="AN94" i="94"/>
  <c r="AS38" i="82"/>
  <c r="AL38" i="82"/>
  <c r="AU38" i="82" s="1"/>
  <c r="AS39" i="82"/>
  <c r="AL39" i="82"/>
  <c r="AU39" i="82" s="1"/>
  <c r="AS57" i="82"/>
  <c r="AL57" i="82"/>
  <c r="AU57" i="82" s="1"/>
  <c r="AS93" i="82"/>
  <c r="AL93" i="82"/>
  <c r="AU93" i="82" s="1"/>
  <c r="AS9" i="82"/>
  <c r="AL9" i="82"/>
  <c r="AU9" i="82" s="1"/>
  <c r="AS16" i="82"/>
  <c r="AL16" i="82"/>
  <c r="AU16" i="82" s="1"/>
  <c r="AS52" i="82"/>
  <c r="AL52" i="82"/>
  <c r="AU52" i="82" s="1"/>
  <c r="AS65" i="82"/>
  <c r="AL65" i="82"/>
  <c r="AU65" i="82" s="1"/>
  <c r="AS48" i="82"/>
  <c r="AL48" i="82"/>
  <c r="AU48" i="82" s="1"/>
  <c r="AS66" i="82"/>
  <c r="AL66" i="82"/>
  <c r="AU66" i="82" s="1"/>
  <c r="AS84" i="82"/>
  <c r="AL84" i="82"/>
  <c r="AU84" i="82" s="1"/>
  <c r="AS79" i="82"/>
  <c r="AL79" i="82"/>
  <c r="AU79" i="82" s="1"/>
  <c r="AG97" i="48"/>
  <c r="AP97" i="48" s="1"/>
  <c r="W98" i="48"/>
  <c r="AE97" i="48"/>
  <c r="AF97" i="48"/>
  <c r="AO97" i="48" s="1"/>
  <c r="AS26" i="82"/>
  <c r="AL26" i="82"/>
  <c r="AU26" i="82" s="1"/>
  <c r="AS44" i="82"/>
  <c r="AL44" i="82"/>
  <c r="AU44" i="82" s="1"/>
  <c r="Y98" i="42"/>
  <c r="Z98" i="42"/>
  <c r="X98" i="42"/>
  <c r="AL45" i="82"/>
  <c r="AU45" i="82" s="1"/>
  <c r="AS45" i="82"/>
  <c r="AS81" i="82"/>
  <c r="AL81" i="82"/>
  <c r="AU81" i="82" s="1"/>
  <c r="AH98" i="90"/>
  <c r="AQ98" i="90" s="1"/>
  <c r="AQ100" i="90" s="1"/>
  <c r="AZ3" i="90"/>
  <c r="AX3" i="90" s="1"/>
  <c r="S3" i="90" s="1"/>
  <c r="AC3" i="90" s="1"/>
  <c r="AX12" i="90"/>
  <c r="S12" i="90" s="1"/>
  <c r="AC12" i="90" s="1"/>
  <c r="AB13" i="90" s="1"/>
  <c r="AX13" i="90"/>
  <c r="S13" i="90" s="1"/>
  <c r="AC13" i="90" s="1"/>
  <c r="AB14" i="90" s="1"/>
  <c r="AX14" i="90"/>
  <c r="S14" i="90" s="1"/>
  <c r="AC14" i="90" s="1"/>
  <c r="AB15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5" i="90"/>
  <c r="S95" i="90" s="1"/>
  <c r="AC95" i="90" s="1"/>
  <c r="AB96" i="90" s="1"/>
  <c r="AX94" i="90"/>
  <c r="S94" i="90" s="1"/>
  <c r="AC94" i="90" s="1"/>
  <c r="AB95" i="90" s="1"/>
  <c r="AX97" i="90"/>
  <c r="S97" i="90" s="1"/>
  <c r="AC97" i="90" s="1"/>
  <c r="AB98" i="90" s="1"/>
  <c r="AX93" i="90"/>
  <c r="S93" i="90" s="1"/>
  <c r="AC93" i="90" s="1"/>
  <c r="AB94" i="90" s="1"/>
  <c r="AX96" i="90"/>
  <c r="S96" i="90" s="1"/>
  <c r="AC96" i="90" s="1"/>
  <c r="AB97" i="90" s="1"/>
  <c r="AS34" i="82"/>
  <c r="AL34" i="82"/>
  <c r="AU34" i="82" s="1"/>
  <c r="AL70" i="82"/>
  <c r="AU70" i="82" s="1"/>
  <c r="AS70" i="82"/>
  <c r="AS23" i="82"/>
  <c r="AL23" i="82"/>
  <c r="AU23" i="82" s="1"/>
  <c r="AS58" i="82"/>
  <c r="AL58" i="82"/>
  <c r="AU58" i="82" s="1"/>
  <c r="AS47" i="82"/>
  <c r="AL47" i="82"/>
  <c r="AU47" i="82" s="1"/>
  <c r="AS12" i="82"/>
  <c r="AL12" i="82"/>
  <c r="AU12" i="82" s="1"/>
  <c r="AS31" i="82"/>
  <c r="AL31" i="82"/>
  <c r="AU31" i="82" s="1"/>
  <c r="AS85" i="82"/>
  <c r="AL85" i="82"/>
  <c r="AU85" i="82" s="1"/>
  <c r="AK7" i="82"/>
  <c r="AT7" i="82" s="1"/>
  <c r="AJ7" i="82"/>
  <c r="AS62" i="82"/>
  <c r="AL62" i="82"/>
  <c r="AU62" i="82" s="1"/>
  <c r="AS80" i="82"/>
  <c r="AL80" i="82"/>
  <c r="AU80" i="82" s="1"/>
  <c r="AS96" i="82"/>
  <c r="AL96" i="82"/>
  <c r="AU96" i="82" s="1"/>
  <c r="AS8" i="82"/>
  <c r="AL8" i="82"/>
  <c r="AU8" i="82" s="1"/>
  <c r="AS27" i="82"/>
  <c r="AL27" i="82"/>
  <c r="AU27" i="82" s="1"/>
  <c r="AS63" i="82"/>
  <c r="AL63" i="82"/>
  <c r="AU63" i="82" s="1"/>
  <c r="Z98" i="90"/>
  <c r="AB4" i="82"/>
  <c r="AJ3" i="82"/>
  <c r="AS40" i="82"/>
  <c r="AL40" i="82"/>
  <c r="AU40" i="82" s="1"/>
  <c r="AS76" i="82"/>
  <c r="AL76" i="82"/>
  <c r="AU76" i="82" s="1"/>
  <c r="AS30" i="82"/>
  <c r="AL30" i="82"/>
  <c r="AU30" i="82" s="1"/>
  <c r="AJ6" i="82"/>
  <c r="AK6" i="82"/>
  <c r="AT6" i="82" s="1"/>
  <c r="AS22" i="82"/>
  <c r="AL22" i="82"/>
  <c r="AU22" i="82" s="1"/>
  <c r="AK98" i="82"/>
  <c r="AT98" i="82" s="1"/>
  <c r="AR94" i="102"/>
  <c r="AH97" i="50"/>
  <c r="AQ97" i="50" s="1"/>
  <c r="AS17" i="82"/>
  <c r="AL17" i="82"/>
  <c r="AU17" i="82" s="1"/>
  <c r="AS35" i="82"/>
  <c r="AL35" i="82"/>
  <c r="AU35" i="82" s="1"/>
  <c r="AS53" i="82"/>
  <c r="AL53" i="82"/>
  <c r="AU53" i="82" s="1"/>
  <c r="AS89" i="82"/>
  <c r="AL89" i="82"/>
  <c r="AU89" i="82" s="1"/>
  <c r="AH98" i="98"/>
  <c r="AQ98" i="98" s="1"/>
  <c r="AQ100" i="98" s="1"/>
  <c r="AZ3" i="98"/>
  <c r="AX11" i="98" s="1"/>
  <c r="S11" i="98" s="1"/>
  <c r="AC11" i="98" s="1"/>
  <c r="AB12" i="98" s="1"/>
  <c r="AX3" i="98"/>
  <c r="S3" i="98" s="1"/>
  <c r="AC3" i="98" s="1"/>
  <c r="AX6" i="98"/>
  <c r="S6" i="98" s="1"/>
  <c r="AC6" i="98" s="1"/>
  <c r="AB7" i="98" s="1"/>
  <c r="AX7" i="98"/>
  <c r="S7" i="98" s="1"/>
  <c r="AC7" i="98" s="1"/>
  <c r="AB8" i="98" s="1"/>
  <c r="AX8" i="98"/>
  <c r="S8" i="98" s="1"/>
  <c r="AC8" i="98" s="1"/>
  <c r="AB9" i="98" s="1"/>
  <c r="AX10" i="98"/>
  <c r="S10" i="98" s="1"/>
  <c r="AC10" i="98" s="1"/>
  <c r="AB11" i="98" s="1"/>
  <c r="AX12" i="98"/>
  <c r="S12" i="98" s="1"/>
  <c r="AC12" i="98" s="1"/>
  <c r="AB13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5" i="98"/>
  <c r="S95" i="98" s="1"/>
  <c r="AC95" i="98" s="1"/>
  <c r="AB96" i="98" s="1"/>
  <c r="AX93" i="98"/>
  <c r="S93" i="98" s="1"/>
  <c r="AC93" i="98" s="1"/>
  <c r="AB94" i="98" s="1"/>
  <c r="AX96" i="98"/>
  <c r="S96" i="98" s="1"/>
  <c r="AC96" i="98" s="1"/>
  <c r="AB97" i="98" s="1"/>
  <c r="AX97" i="98"/>
  <c r="S97" i="98" s="1"/>
  <c r="AC97" i="98" s="1"/>
  <c r="AB98" i="98" s="1"/>
  <c r="AS36" i="82"/>
  <c r="AL36" i="82"/>
  <c r="AU36" i="82" s="1"/>
  <c r="AS72" i="82"/>
  <c r="AL72" i="82"/>
  <c r="AU72" i="82" s="1"/>
  <c r="AI98" i="82"/>
  <c r="AN98" i="82"/>
  <c r="AN100" i="82" s="1"/>
  <c r="AS13" i="82"/>
  <c r="AL13" i="82"/>
  <c r="AU13" i="82" s="1"/>
  <c r="AS49" i="82"/>
  <c r="AL49" i="82"/>
  <c r="AU49" i="82" s="1"/>
  <c r="AS67" i="82"/>
  <c r="AL67" i="82"/>
  <c r="AU67" i="82" s="1"/>
  <c r="Y95" i="94"/>
  <c r="Z95" i="94" s="1"/>
  <c r="X95" i="94"/>
  <c r="AS14" i="82"/>
  <c r="AL14" i="82"/>
  <c r="AU14" i="82" s="1"/>
  <c r="AS50" i="82"/>
  <c r="AL50" i="82"/>
  <c r="AU50" i="82" s="1"/>
  <c r="AS68" i="82"/>
  <c r="AL68" i="82"/>
  <c r="AU68" i="82" s="1"/>
  <c r="AS69" i="82"/>
  <c r="AL69" i="82"/>
  <c r="AU69" i="82" s="1"/>
  <c r="AS87" i="82"/>
  <c r="AL87" i="82"/>
  <c r="AU87" i="82" s="1"/>
  <c r="AI96" i="35"/>
  <c r="AN96" i="35"/>
  <c r="AS88" i="82"/>
  <c r="AL88" i="82"/>
  <c r="AU88" i="82" s="1"/>
  <c r="Y97" i="35"/>
  <c r="Z97" i="35"/>
  <c r="X97" i="35"/>
  <c r="AS10" i="82"/>
  <c r="AL10" i="82"/>
  <c r="AU10" i="82" s="1"/>
  <c r="AS29" i="82"/>
  <c r="AL29" i="82"/>
  <c r="AU29" i="82" s="1"/>
  <c r="AS83" i="82"/>
  <c r="AL83" i="82"/>
  <c r="AU83" i="82" s="1"/>
  <c r="AR97" i="90"/>
  <c r="AR97" i="98"/>
  <c r="AS28" i="82"/>
  <c r="AL28" i="82"/>
  <c r="AU28" i="82" s="1"/>
  <c r="AS46" i="82"/>
  <c r="AL46" i="82"/>
  <c r="AU46" i="82" s="1"/>
  <c r="AF97" i="85"/>
  <c r="AO97" i="85" s="1"/>
  <c r="W98" i="85"/>
  <c r="AE97" i="85"/>
  <c r="AG97" i="85"/>
  <c r="AP97" i="85" s="1"/>
  <c r="AS71" i="82"/>
  <c r="AL71" i="82"/>
  <c r="AU71" i="82" s="1"/>
  <c r="Z98" i="98"/>
  <c r="AS18" i="82"/>
  <c r="AL18" i="82"/>
  <c r="AU18" i="82" s="1"/>
  <c r="AS54" i="82"/>
  <c r="AL54" i="82"/>
  <c r="AU54" i="82" s="1"/>
  <c r="AS90" i="82"/>
  <c r="AL90" i="82"/>
  <c r="AU90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32" i="82"/>
  <c r="AL32" i="82"/>
  <c r="AU32" i="82" s="1"/>
  <c r="AS86" i="82"/>
  <c r="AL86" i="82"/>
  <c r="AU86" i="82" s="1"/>
  <c r="AS15" i="82"/>
  <c r="AL15" i="82"/>
  <c r="AU15" i="82" s="1"/>
  <c r="AS33" i="82"/>
  <c r="AL33" i="82"/>
  <c r="AU33" i="82" s="1"/>
  <c r="AS51" i="82"/>
  <c r="AL51" i="82"/>
  <c r="AU51" i="82" s="1"/>
  <c r="AX9" i="98" l="1"/>
  <c r="S9" i="98" s="1"/>
  <c r="AC9" i="98" s="1"/>
  <c r="AB10" i="98" s="1"/>
  <c r="AX8" i="90"/>
  <c r="S8" i="90" s="1"/>
  <c r="AC8" i="90" s="1"/>
  <c r="AB9" i="90" s="1"/>
  <c r="AX11" i="90"/>
  <c r="S11" i="90" s="1"/>
  <c r="AC11" i="90" s="1"/>
  <c r="AB12" i="90" s="1"/>
  <c r="AX16" i="90"/>
  <c r="S16" i="90" s="1"/>
  <c r="AC16" i="90" s="1"/>
  <c r="AB17" i="90" s="1"/>
  <c r="AX10" i="90"/>
  <c r="S10" i="90" s="1"/>
  <c r="AC10" i="90" s="1"/>
  <c r="AB11" i="90" s="1"/>
  <c r="AX15" i="90"/>
  <c r="S15" i="90" s="1"/>
  <c r="AC15" i="90" s="1"/>
  <c r="AB16" i="90" s="1"/>
  <c r="AX9" i="90"/>
  <c r="S9" i="90" s="1"/>
  <c r="AC9" i="90" s="1"/>
  <c r="AB10" i="90" s="1"/>
  <c r="W96" i="94"/>
  <c r="AF95" i="94"/>
  <c r="AO95" i="94" s="1"/>
  <c r="AG95" i="94"/>
  <c r="AP95" i="94" s="1"/>
  <c r="AE95" i="94"/>
  <c r="AH97" i="35"/>
  <c r="AQ97" i="35" s="1"/>
  <c r="AR96" i="35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X4" i="98"/>
  <c r="S4" i="98" s="1"/>
  <c r="AC4" i="98" s="1"/>
  <c r="AB5" i="98" s="1"/>
  <c r="AG98" i="90"/>
  <c r="AP98" i="90" s="1"/>
  <c r="AP100" i="90" s="1"/>
  <c r="AE98" i="90"/>
  <c r="AC98" i="90"/>
  <c r="AF98" i="90"/>
  <c r="AO98" i="90" s="1"/>
  <c r="AO100" i="9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J57" i="90"/>
  <c r="AK57" i="90"/>
  <c r="AT57" i="90" s="1"/>
  <c r="AK51" i="90"/>
  <c r="AT51" i="90" s="1"/>
  <c r="AJ51" i="90"/>
  <c r="AJ45" i="90"/>
  <c r="AK45" i="90"/>
  <c r="AT45" i="90" s="1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E98" i="42"/>
  <c r="AF98" i="42"/>
  <c r="AO98" i="42" s="1"/>
  <c r="AO100" i="42" s="1"/>
  <c r="AC98" i="42"/>
  <c r="AG98" i="42"/>
  <c r="AP98" i="42" s="1"/>
  <c r="AP100" i="42" s="1"/>
  <c r="AR94" i="94"/>
  <c r="AI97" i="85"/>
  <c r="AN97" i="85"/>
  <c r="AE97" i="35"/>
  <c r="AF97" i="35"/>
  <c r="AO97" i="35" s="1"/>
  <c r="W98" i="35"/>
  <c r="AG97" i="35"/>
  <c r="AP97" i="35" s="1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S7" i="82"/>
  <c r="AL7" i="82"/>
  <c r="AU7" i="82" s="1"/>
  <c r="AK97" i="90"/>
  <c r="AT97" i="90" s="1"/>
  <c r="AJ97" i="90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J62" i="90"/>
  <c r="AK62" i="90"/>
  <c r="AT62" i="90" s="1"/>
  <c r="AK56" i="90"/>
  <c r="AT56" i="90" s="1"/>
  <c r="AJ56" i="90"/>
  <c r="AK50" i="90"/>
  <c r="AT50" i="90" s="1"/>
  <c r="AJ50" i="90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K14" i="90"/>
  <c r="AT14" i="90" s="1"/>
  <c r="AJ14" i="90"/>
  <c r="AX7" i="90"/>
  <c r="S7" i="90" s="1"/>
  <c r="AC7" i="90" s="1"/>
  <c r="AB8" i="90" s="1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Y98" i="85"/>
  <c r="Z98" i="85"/>
  <c r="X98" i="85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K74" i="98"/>
  <c r="AT74" i="98" s="1"/>
  <c r="AJ74" i="98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J38" i="98"/>
  <c r="AK38" i="98"/>
  <c r="AT38" i="98" s="1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AJ94" i="90"/>
  <c r="AK94" i="90"/>
  <c r="AT94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K61" i="90"/>
  <c r="AT61" i="90" s="1"/>
  <c r="AJ61" i="90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X6" i="90"/>
  <c r="S6" i="90" s="1"/>
  <c r="AC6" i="90" s="1"/>
  <c r="AB7" i="90" s="1"/>
  <c r="AI97" i="48"/>
  <c r="AN97" i="48"/>
  <c r="AR98" i="82"/>
  <c r="AR100" i="82" s="1"/>
  <c r="AL98" i="82"/>
  <c r="AU98" i="82" s="1"/>
  <c r="AK97" i="98"/>
  <c r="AT97" i="98" s="1"/>
  <c r="AJ97" i="98"/>
  <c r="AK91" i="98"/>
  <c r="AT91" i="98" s="1"/>
  <c r="AJ91" i="98"/>
  <c r="AK85" i="98"/>
  <c r="AT85" i="98" s="1"/>
  <c r="AJ85" i="98"/>
  <c r="AK79" i="98"/>
  <c r="AT79" i="98" s="1"/>
  <c r="AJ79" i="98"/>
  <c r="AK73" i="98"/>
  <c r="AT73" i="98" s="1"/>
  <c r="AJ73" i="98"/>
  <c r="AJ67" i="98"/>
  <c r="AK67" i="98"/>
  <c r="AT67" i="98" s="1"/>
  <c r="AK61" i="98"/>
  <c r="AT61" i="98" s="1"/>
  <c r="AJ61" i="98"/>
  <c r="AK55" i="98"/>
  <c r="AT55" i="98" s="1"/>
  <c r="AJ55" i="98"/>
  <c r="AJ49" i="98"/>
  <c r="AK49" i="98"/>
  <c r="AT49" i="98" s="1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B4" i="98"/>
  <c r="AJ3" i="98"/>
  <c r="AS6" i="82"/>
  <c r="AL6" i="82"/>
  <c r="AU6" i="82" s="1"/>
  <c r="AJ98" i="90"/>
  <c r="AS98" i="90" s="1"/>
  <c r="AK98" i="90"/>
  <c r="AT98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K60" i="90"/>
  <c r="AT60" i="90" s="1"/>
  <c r="AJ60" i="90"/>
  <c r="AK54" i="90"/>
  <c r="AT54" i="90" s="1"/>
  <c r="AJ54" i="90"/>
  <c r="AK48" i="90"/>
  <c r="AT48" i="90" s="1"/>
  <c r="AJ48" i="90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B4" i="90"/>
  <c r="AJ3" i="90"/>
  <c r="Y98" i="48"/>
  <c r="Z98" i="48" s="1"/>
  <c r="X98" i="48"/>
  <c r="Y98" i="50"/>
  <c r="X98" i="50"/>
  <c r="AK84" i="98"/>
  <c r="AT84" i="98" s="1"/>
  <c r="AJ84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K12" i="98"/>
  <c r="AT12" i="98" s="1"/>
  <c r="AJ12" i="98"/>
  <c r="AL3" i="82"/>
  <c r="AU3" i="82" s="1"/>
  <c r="AS3" i="82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J47" i="90"/>
  <c r="AK47" i="90"/>
  <c r="AT47" i="90" s="1"/>
  <c r="AJ41" i="90"/>
  <c r="AK41" i="90"/>
  <c r="AT41" i="90" s="1"/>
  <c r="AJ35" i="90"/>
  <c r="AK35" i="90"/>
  <c r="AT35" i="90" s="1"/>
  <c r="AK29" i="90"/>
  <c r="AT29" i="90" s="1"/>
  <c r="AJ29" i="90"/>
  <c r="AJ23" i="90"/>
  <c r="AK23" i="90"/>
  <c r="AT23" i="90" s="1"/>
  <c r="AJ17" i="90"/>
  <c r="AK17" i="90"/>
  <c r="AT17" i="90" s="1"/>
  <c r="AJ11" i="90"/>
  <c r="AK11" i="90"/>
  <c r="AT11" i="90" s="1"/>
  <c r="AX4" i="90"/>
  <c r="S4" i="90" s="1"/>
  <c r="AC4" i="90" s="1"/>
  <c r="AB5" i="90" s="1"/>
  <c r="AS5" i="82"/>
  <c r="AL5" i="82"/>
  <c r="AU5" i="82" s="1"/>
  <c r="AI95" i="102"/>
  <c r="AP95" i="102"/>
  <c r="AI97" i="50"/>
  <c r="AN97" i="50"/>
  <c r="AJ94" i="98"/>
  <c r="AK94" i="98"/>
  <c r="AT94" i="98" s="1"/>
  <c r="AK90" i="98"/>
  <c r="AT90" i="98" s="1"/>
  <c r="AJ90" i="98"/>
  <c r="AJ78" i="98"/>
  <c r="AK78" i="98"/>
  <c r="AT78" i="98" s="1"/>
  <c r="AH95" i="94"/>
  <c r="AQ95" i="94" s="1"/>
  <c r="AK96" i="98"/>
  <c r="AT96" i="98" s="1"/>
  <c r="AJ96" i="98"/>
  <c r="AJ89" i="98"/>
  <c r="AK89" i="98"/>
  <c r="AT89" i="98" s="1"/>
  <c r="AK83" i="98"/>
  <c r="AT83" i="98" s="1"/>
  <c r="AJ83" i="98"/>
  <c r="AK77" i="98"/>
  <c r="AT77" i="98" s="1"/>
  <c r="AJ77" i="98"/>
  <c r="AK71" i="98"/>
  <c r="AT71" i="98" s="1"/>
  <c r="AJ71" i="98"/>
  <c r="AJ65" i="98"/>
  <c r="AK65" i="98"/>
  <c r="AT65" i="98" s="1"/>
  <c r="AJ59" i="98"/>
  <c r="AK59" i="98"/>
  <c r="AT59" i="98" s="1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J10" i="98"/>
  <c r="AK10" i="98"/>
  <c r="AT10" i="98" s="1"/>
  <c r="AX5" i="98"/>
  <c r="S5" i="98" s="1"/>
  <c r="AC5" i="98" s="1"/>
  <c r="AB6" i="98" s="1"/>
  <c r="AJ4" i="82"/>
  <c r="AK4" i="82"/>
  <c r="AT4" i="82" s="1"/>
  <c r="AT100" i="82" s="1"/>
  <c r="AJ96" i="90"/>
  <c r="AK96" i="90"/>
  <c r="AT96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K58" i="90"/>
  <c r="AT58" i="90" s="1"/>
  <c r="AJ58" i="90"/>
  <c r="AJ52" i="90"/>
  <c r="AK52" i="90"/>
  <c r="AT52" i="90" s="1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J22" i="90"/>
  <c r="AK22" i="90"/>
  <c r="AT22" i="90" s="1"/>
  <c r="AK16" i="90"/>
  <c r="AT16" i="90" s="1"/>
  <c r="AJ16" i="90"/>
  <c r="AJ10" i="90"/>
  <c r="AK10" i="90"/>
  <c r="AT10" i="90" s="1"/>
  <c r="AX5" i="90"/>
  <c r="S5" i="90" s="1"/>
  <c r="AC5" i="90" s="1"/>
  <c r="AB6" i="90" s="1"/>
  <c r="AH98" i="42"/>
  <c r="AQ98" i="42" s="1"/>
  <c r="AQ100" i="42" s="1"/>
  <c r="AZ3" i="42"/>
  <c r="AX8" i="42" s="1"/>
  <c r="S8" i="42" s="1"/>
  <c r="AC8" i="42" s="1"/>
  <c r="AB9" i="42" s="1"/>
  <c r="AX3" i="42"/>
  <c r="S3" i="42" s="1"/>
  <c r="AC3" i="42" s="1"/>
  <c r="AX5" i="42"/>
  <c r="S5" i="42" s="1"/>
  <c r="AC5" i="42" s="1"/>
  <c r="AB6" i="42" s="1"/>
  <c r="AX4" i="42"/>
  <c r="S4" i="42" s="1"/>
  <c r="AC4" i="42" s="1"/>
  <c r="AB5" i="42" s="1"/>
  <c r="AX6" i="42"/>
  <c r="S6" i="42" s="1"/>
  <c r="AC6" i="42" s="1"/>
  <c r="AB7" i="42" s="1"/>
  <c r="AX7" i="42"/>
  <c r="S7" i="42" s="1"/>
  <c r="AC7" i="42" s="1"/>
  <c r="AB8" i="42" s="1"/>
  <c r="AX9" i="42"/>
  <c r="S9" i="42" s="1"/>
  <c r="AC9" i="42" s="1"/>
  <c r="AB10" i="42" s="1"/>
  <c r="AX10" i="42"/>
  <c r="S10" i="42" s="1"/>
  <c r="AC10" i="42" s="1"/>
  <c r="AB11" i="42" s="1"/>
  <c r="AX11" i="42"/>
  <c r="S11" i="42" s="1"/>
  <c r="AC11" i="42" s="1"/>
  <c r="AB12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4" i="42"/>
  <c r="S94" i="42" s="1"/>
  <c r="AC94" i="42" s="1"/>
  <c r="AB95" i="42" s="1"/>
  <c r="AX96" i="42"/>
  <c r="S96" i="42" s="1"/>
  <c r="AC96" i="42" s="1"/>
  <c r="AB97" i="42" s="1"/>
  <c r="AX95" i="42"/>
  <c r="S95" i="42" s="1"/>
  <c r="AC95" i="42" s="1"/>
  <c r="AB96" i="42" s="1"/>
  <c r="AX93" i="42"/>
  <c r="S93" i="42" s="1"/>
  <c r="AC93" i="42" s="1"/>
  <c r="AB94" i="42" s="1"/>
  <c r="AX97" i="42"/>
  <c r="S97" i="42" s="1"/>
  <c r="AC97" i="42" s="1"/>
  <c r="AB98" i="42" s="1"/>
  <c r="Y96" i="102"/>
  <c r="X96" i="102"/>
  <c r="Z96" i="102" s="1"/>
  <c r="AR97" i="42"/>
  <c r="AC98" i="48" l="1"/>
  <c r="AG98" i="48"/>
  <c r="AP98" i="48" s="1"/>
  <c r="AP100" i="48" s="1"/>
  <c r="AE98" i="48"/>
  <c r="AF98" i="48"/>
  <c r="AO98" i="48" s="1"/>
  <c r="AO100" i="48" s="1"/>
  <c r="AK80" i="42"/>
  <c r="AT80" i="42" s="1"/>
  <c r="AJ80" i="42"/>
  <c r="AK44" i="42"/>
  <c r="AT44" i="42" s="1"/>
  <c r="AJ44" i="42"/>
  <c r="AK79" i="42"/>
  <c r="AT79" i="42" s="1"/>
  <c r="AJ79" i="42"/>
  <c r="AJ67" i="42"/>
  <c r="AK67" i="42"/>
  <c r="AT67" i="42" s="1"/>
  <c r="AJ37" i="42"/>
  <c r="AK37" i="42"/>
  <c r="AT37" i="42" s="1"/>
  <c r="AJ13" i="42"/>
  <c r="AK13" i="42"/>
  <c r="AT13" i="42" s="1"/>
  <c r="AS28" i="90"/>
  <c r="AL28" i="90"/>
  <c r="AU28" i="90" s="1"/>
  <c r="AL82" i="90"/>
  <c r="AU82" i="90" s="1"/>
  <c r="AS82" i="90"/>
  <c r="AS17" i="90"/>
  <c r="AL17" i="90"/>
  <c r="AU17" i="90" s="1"/>
  <c r="AS44" i="98"/>
  <c r="AL44" i="98"/>
  <c r="AU44" i="98" s="1"/>
  <c r="AI98" i="98"/>
  <c r="AN98" i="98"/>
  <c r="AN100" i="98" s="1"/>
  <c r="AS92" i="90"/>
  <c r="AL92" i="90"/>
  <c r="AU92" i="90" s="1"/>
  <c r="AR97" i="85"/>
  <c r="AI98" i="42"/>
  <c r="AN98" i="42"/>
  <c r="AN100" i="42" s="1"/>
  <c r="AS39" i="90"/>
  <c r="AL39" i="90"/>
  <c r="AU39" i="90" s="1"/>
  <c r="AS57" i="90"/>
  <c r="AL57" i="90"/>
  <c r="AU57" i="90" s="1"/>
  <c r="AS75" i="90"/>
  <c r="AL75" i="90"/>
  <c r="AU75" i="90" s="1"/>
  <c r="AS28" i="98"/>
  <c r="AL28" i="98"/>
  <c r="AU28" i="98" s="1"/>
  <c r="AS46" i="98"/>
  <c r="AL46" i="98"/>
  <c r="AU46" i="98" s="1"/>
  <c r="AS64" i="98"/>
  <c r="AL64" i="98"/>
  <c r="AU64" i="98" s="1"/>
  <c r="AK72" i="42"/>
  <c r="AT72" i="42" s="1"/>
  <c r="AJ72" i="42"/>
  <c r="AJ12" i="42"/>
  <c r="AK12" i="42"/>
  <c r="AT12" i="42" s="1"/>
  <c r="AJ6" i="42"/>
  <c r="AK6" i="42"/>
  <c r="AT6" i="42" s="1"/>
  <c r="AS10" i="90"/>
  <c r="AL10" i="90"/>
  <c r="AU10" i="90" s="1"/>
  <c r="AS46" i="90"/>
  <c r="AL46" i="90"/>
  <c r="AU46" i="90" s="1"/>
  <c r="AS64" i="90"/>
  <c r="AL64" i="90"/>
  <c r="AU64" i="90" s="1"/>
  <c r="AL4" i="82"/>
  <c r="AU4" i="82" s="1"/>
  <c r="AS4" i="82"/>
  <c r="AS41" i="98"/>
  <c r="AL41" i="98"/>
  <c r="AU41" i="98" s="1"/>
  <c r="AS77" i="98"/>
  <c r="AL77" i="98"/>
  <c r="AU77" i="98" s="1"/>
  <c r="AS96" i="98"/>
  <c r="AL96" i="98"/>
  <c r="AU96" i="98" s="1"/>
  <c r="AS94" i="98"/>
  <c r="AL94" i="98"/>
  <c r="AU94" i="98" s="1"/>
  <c r="AS59" i="90"/>
  <c r="AL59" i="90"/>
  <c r="AU59" i="90" s="1"/>
  <c r="AS11" i="98"/>
  <c r="AL11" i="98"/>
  <c r="AU11" i="98" s="1"/>
  <c r="AS30" i="98"/>
  <c r="AL30" i="98"/>
  <c r="AU30" i="98" s="1"/>
  <c r="AS48" i="98"/>
  <c r="AL48" i="98"/>
  <c r="AU48" i="98" s="1"/>
  <c r="AL66" i="98"/>
  <c r="AU66" i="98" s="1"/>
  <c r="AS66" i="98"/>
  <c r="AH98" i="50"/>
  <c r="AQ98" i="50" s="1"/>
  <c r="AQ100" i="50" s="1"/>
  <c r="AX3" i="50"/>
  <c r="S3" i="50" s="1"/>
  <c r="AC3" i="50" s="1"/>
  <c r="AZ3" i="50"/>
  <c r="AX4" i="50" s="1"/>
  <c r="S4" i="50" s="1"/>
  <c r="AC4" i="50" s="1"/>
  <c r="AB5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6" i="50"/>
  <c r="S96" i="50" s="1"/>
  <c r="AC96" i="50" s="1"/>
  <c r="AB97" i="50" s="1"/>
  <c r="AX95" i="50"/>
  <c r="S95" i="50" s="1"/>
  <c r="AC95" i="50" s="1"/>
  <c r="AB96" i="50" s="1"/>
  <c r="AX97" i="50"/>
  <c r="S97" i="50" s="1"/>
  <c r="AC97" i="50" s="1"/>
  <c r="AB98" i="50" s="1"/>
  <c r="AX93" i="50"/>
  <c r="S93" i="50" s="1"/>
  <c r="AC93" i="50" s="1"/>
  <c r="AB94" i="50" s="1"/>
  <c r="AX94" i="50"/>
  <c r="S94" i="50" s="1"/>
  <c r="AC94" i="50" s="1"/>
  <c r="AB95" i="50" s="1"/>
  <c r="AS3" i="90"/>
  <c r="AL3" i="90"/>
  <c r="AU3" i="90" s="1"/>
  <c r="AS42" i="90"/>
  <c r="AL42" i="90"/>
  <c r="AU42" i="90" s="1"/>
  <c r="AS60" i="90"/>
  <c r="AL60" i="90"/>
  <c r="AU60" i="90" s="1"/>
  <c r="AS13" i="98"/>
  <c r="AL13" i="98"/>
  <c r="AU13" i="98" s="1"/>
  <c r="AS31" i="98"/>
  <c r="AL31" i="98"/>
  <c r="AU31" i="98" s="1"/>
  <c r="AS85" i="98"/>
  <c r="AL85" i="98"/>
  <c r="AU85" i="98" s="1"/>
  <c r="AS31" i="90"/>
  <c r="AL31" i="90"/>
  <c r="AU31" i="90" s="1"/>
  <c r="AS67" i="90"/>
  <c r="AL67" i="90"/>
  <c r="AU67" i="90" s="1"/>
  <c r="AS62" i="98"/>
  <c r="AL62" i="98"/>
  <c r="AU62" i="98" s="1"/>
  <c r="AS20" i="90"/>
  <c r="AL20" i="90"/>
  <c r="AU20" i="90" s="1"/>
  <c r="AS74" i="90"/>
  <c r="AL74" i="90"/>
  <c r="AU74" i="90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S9" i="90"/>
  <c r="AL9" i="90"/>
  <c r="AU9" i="90" s="1"/>
  <c r="AS63" i="90"/>
  <c r="AL63" i="90"/>
  <c r="AU63" i="90" s="1"/>
  <c r="AS9" i="98"/>
  <c r="AL9" i="98"/>
  <c r="AU9" i="98" s="1"/>
  <c r="AS82" i="98"/>
  <c r="AL82" i="98"/>
  <c r="AU82" i="98" s="1"/>
  <c r="AJ98" i="42"/>
  <c r="AS98" i="42" s="1"/>
  <c r="AK98" i="42"/>
  <c r="AT98" i="42" s="1"/>
  <c r="AK68" i="42"/>
  <c r="AT68" i="42" s="1"/>
  <c r="AJ68" i="42"/>
  <c r="AK56" i="42"/>
  <c r="AT56" i="42" s="1"/>
  <c r="AJ56" i="42"/>
  <c r="AJ94" i="42"/>
  <c r="AK94" i="42"/>
  <c r="AT94" i="42" s="1"/>
  <c r="AJ91" i="42"/>
  <c r="AK91" i="42"/>
  <c r="AT91" i="42" s="1"/>
  <c r="AJ73" i="42"/>
  <c r="AK73" i="42"/>
  <c r="AT73" i="42" s="1"/>
  <c r="AK55" i="42"/>
  <c r="AT55" i="42" s="1"/>
  <c r="AJ55" i="42"/>
  <c r="AK49" i="42"/>
  <c r="AT49" i="42" s="1"/>
  <c r="AJ49" i="42"/>
  <c r="AK25" i="42"/>
  <c r="AT25" i="42" s="1"/>
  <c r="AJ25" i="42"/>
  <c r="AS53" i="98"/>
  <c r="AL53" i="98"/>
  <c r="AU53" i="98" s="1"/>
  <c r="AS35" i="90"/>
  <c r="AL35" i="90"/>
  <c r="AU35" i="90" s="1"/>
  <c r="AS60" i="98"/>
  <c r="AL60" i="98"/>
  <c r="AU60" i="98" s="1"/>
  <c r="AS13" i="90"/>
  <c r="AL13" i="90"/>
  <c r="AU13" i="90" s="1"/>
  <c r="AS85" i="90"/>
  <c r="AL85" i="90"/>
  <c r="AU85" i="90" s="1"/>
  <c r="AK96" i="42"/>
  <c r="AT96" i="42" s="1"/>
  <c r="AJ96" i="42"/>
  <c r="AJ78" i="42"/>
  <c r="AK78" i="42"/>
  <c r="AT78" i="42" s="1"/>
  <c r="AK54" i="42"/>
  <c r="AT54" i="42" s="1"/>
  <c r="AJ54" i="42"/>
  <c r="AK36" i="42"/>
  <c r="AT36" i="42" s="1"/>
  <c r="AJ36" i="42"/>
  <c r="AJ18" i="42"/>
  <c r="AK18" i="42"/>
  <c r="AT18" i="42" s="1"/>
  <c r="AH96" i="102"/>
  <c r="AQ96" i="102" s="1"/>
  <c r="AJ97" i="42"/>
  <c r="AK97" i="42"/>
  <c r="AT97" i="42" s="1"/>
  <c r="AK89" i="42"/>
  <c r="AT89" i="42" s="1"/>
  <c r="AJ89" i="42"/>
  <c r="AJ83" i="42"/>
  <c r="AK83" i="42"/>
  <c r="AT83" i="42" s="1"/>
  <c r="AK77" i="42"/>
  <c r="AT77" i="42" s="1"/>
  <c r="AJ77" i="42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J11" i="42"/>
  <c r="AK11" i="42"/>
  <c r="AT11" i="42" s="1"/>
  <c r="AJ3" i="42"/>
  <c r="AB4" i="42"/>
  <c r="AS16" i="90"/>
  <c r="AL16" i="90"/>
  <c r="AU16" i="90" s="1"/>
  <c r="AS34" i="90"/>
  <c r="AL34" i="90"/>
  <c r="AU34" i="90" s="1"/>
  <c r="AS70" i="90"/>
  <c r="AL70" i="90"/>
  <c r="AU70" i="90" s="1"/>
  <c r="AS88" i="90"/>
  <c r="AL88" i="90"/>
  <c r="AU88" i="90" s="1"/>
  <c r="AJ6" i="98"/>
  <c r="AK6" i="98"/>
  <c r="AT6" i="98" s="1"/>
  <c r="AS23" i="98"/>
  <c r="AL23" i="98"/>
  <c r="AU23" i="98" s="1"/>
  <c r="AS59" i="98"/>
  <c r="AL59" i="98"/>
  <c r="AU59" i="98" s="1"/>
  <c r="AK5" i="90"/>
  <c r="AT5" i="90" s="1"/>
  <c r="AJ5" i="90"/>
  <c r="AS23" i="90"/>
  <c r="AL23" i="90"/>
  <c r="AU23" i="90" s="1"/>
  <c r="AS41" i="90"/>
  <c r="AL41" i="90"/>
  <c r="AU41" i="90" s="1"/>
  <c r="AS77" i="90"/>
  <c r="AL77" i="90"/>
  <c r="AU77" i="90" s="1"/>
  <c r="AS95" i="90"/>
  <c r="AL95" i="90"/>
  <c r="AU95" i="90" s="1"/>
  <c r="Z98" i="50"/>
  <c r="AJ4" i="90"/>
  <c r="AK4" i="90"/>
  <c r="AT4" i="90" s="1"/>
  <c r="AS24" i="90"/>
  <c r="AL24" i="90"/>
  <c r="AU24" i="90" s="1"/>
  <c r="AS78" i="90"/>
  <c r="AL78" i="90"/>
  <c r="AU78" i="90" s="1"/>
  <c r="AS49" i="98"/>
  <c r="AL49" i="98"/>
  <c r="AU49" i="98" s="1"/>
  <c r="AS67" i="98"/>
  <c r="AL67" i="98"/>
  <c r="AU67" i="98" s="1"/>
  <c r="AS37" i="90"/>
  <c r="AL37" i="90"/>
  <c r="AU37" i="90" s="1"/>
  <c r="AS91" i="90"/>
  <c r="AL91" i="90"/>
  <c r="AU91" i="90" s="1"/>
  <c r="AS14" i="98"/>
  <c r="AL14" i="98"/>
  <c r="AU14" i="98" s="1"/>
  <c r="AS32" i="98"/>
  <c r="AL32" i="98"/>
  <c r="AU32" i="98" s="1"/>
  <c r="AS68" i="98"/>
  <c r="AL68" i="98"/>
  <c r="AU68" i="98" s="1"/>
  <c r="AH98" i="85"/>
  <c r="AQ98" i="85" s="1"/>
  <c r="AQ100" i="85" s="1"/>
  <c r="AZ3" i="85"/>
  <c r="AX10" i="85" s="1"/>
  <c r="S10" i="85" s="1"/>
  <c r="AC10" i="85" s="1"/>
  <c r="AB11" i="85" s="1"/>
  <c r="AX6" i="85"/>
  <c r="S6" i="85" s="1"/>
  <c r="AC6" i="85" s="1"/>
  <c r="AB7" i="85" s="1"/>
  <c r="AX12" i="85"/>
  <c r="S12" i="85" s="1"/>
  <c r="AC12" i="85" s="1"/>
  <c r="AB13" i="85" s="1"/>
  <c r="AX13" i="85"/>
  <c r="S13" i="85" s="1"/>
  <c r="AC13" i="85" s="1"/>
  <c r="AB14" i="85" s="1"/>
  <c r="AX15" i="85"/>
  <c r="S15" i="85" s="1"/>
  <c r="AC15" i="85" s="1"/>
  <c r="AB16" i="85" s="1"/>
  <c r="AX19" i="85"/>
  <c r="S19" i="85" s="1"/>
  <c r="AC19" i="85" s="1"/>
  <c r="AB20" i="85" s="1"/>
  <c r="AX21" i="85"/>
  <c r="S21" i="85" s="1"/>
  <c r="AC21" i="85" s="1"/>
  <c r="AB22" i="85" s="1"/>
  <c r="AX22" i="85"/>
  <c r="S22" i="85" s="1"/>
  <c r="AC22" i="85" s="1"/>
  <c r="AB23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6" i="85"/>
  <c r="S96" i="85" s="1"/>
  <c r="AC96" i="85" s="1"/>
  <c r="AB97" i="85" s="1"/>
  <c r="AX93" i="85"/>
  <c r="S93" i="85" s="1"/>
  <c r="AC93" i="85" s="1"/>
  <c r="AB94" i="85" s="1"/>
  <c r="AX94" i="85"/>
  <c r="S94" i="85" s="1"/>
  <c r="AC94" i="85" s="1"/>
  <c r="AB95" i="85" s="1"/>
  <c r="AX95" i="85"/>
  <c r="S95" i="85" s="1"/>
  <c r="AC95" i="85" s="1"/>
  <c r="AB96" i="85" s="1"/>
  <c r="AX97" i="85"/>
  <c r="S97" i="85" s="1"/>
  <c r="AC97" i="85" s="1"/>
  <c r="AB98" i="85" s="1"/>
  <c r="AS44" i="90"/>
  <c r="AL44" i="90"/>
  <c r="AU44" i="90" s="1"/>
  <c r="AS97" i="90"/>
  <c r="AL97" i="90"/>
  <c r="AU97" i="90" s="1"/>
  <c r="AS33" i="98"/>
  <c r="AL33" i="98"/>
  <c r="AU33" i="98" s="1"/>
  <c r="AS69" i="98"/>
  <c r="AL69" i="98"/>
  <c r="AU69" i="98" s="1"/>
  <c r="Y98" i="35"/>
  <c r="X98" i="35"/>
  <c r="AS27" i="90"/>
  <c r="AL27" i="90"/>
  <c r="AU27" i="90" s="1"/>
  <c r="AS45" i="90"/>
  <c r="AL45" i="90"/>
  <c r="AU45" i="90" s="1"/>
  <c r="AS81" i="90"/>
  <c r="AL81" i="90"/>
  <c r="AU81" i="90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I95" i="94"/>
  <c r="AN95" i="94"/>
  <c r="AK74" i="42"/>
  <c r="AT74" i="42" s="1"/>
  <c r="AJ74" i="42"/>
  <c r="AJ43" i="42"/>
  <c r="AK43" i="42"/>
  <c r="AT43" i="42" s="1"/>
  <c r="AJ19" i="42"/>
  <c r="AK19" i="42"/>
  <c r="AT19" i="42" s="1"/>
  <c r="AS89" i="90"/>
  <c r="AL89" i="90"/>
  <c r="AU89" i="90" s="1"/>
  <c r="AS18" i="90"/>
  <c r="AL18" i="90"/>
  <c r="AU18" i="90" s="1"/>
  <c r="AS90" i="90"/>
  <c r="AL90" i="90"/>
  <c r="AU90" i="90" s="1"/>
  <c r="AS25" i="98"/>
  <c r="AL25" i="98"/>
  <c r="AU25" i="98" s="1"/>
  <c r="AS49" i="90"/>
  <c r="AL49" i="90"/>
  <c r="AU49" i="90" s="1"/>
  <c r="AS7" i="98"/>
  <c r="AL7" i="98"/>
  <c r="AU7" i="98" s="1"/>
  <c r="AS80" i="98"/>
  <c r="AL80" i="98"/>
  <c r="AU80" i="98" s="1"/>
  <c r="AS38" i="90"/>
  <c r="AL38" i="90"/>
  <c r="AU38" i="90" s="1"/>
  <c r="AJ90" i="42"/>
  <c r="AK90" i="42"/>
  <c r="AT90" i="42" s="1"/>
  <c r="AK84" i="42"/>
  <c r="AT84" i="42" s="1"/>
  <c r="AJ84" i="42"/>
  <c r="AJ60" i="42"/>
  <c r="AK60" i="42"/>
  <c r="AT60" i="42" s="1"/>
  <c r="AK42" i="42"/>
  <c r="AT42" i="42" s="1"/>
  <c r="AJ42" i="42"/>
  <c r="AK24" i="42"/>
  <c r="AT24" i="42" s="1"/>
  <c r="AJ24" i="42"/>
  <c r="W97" i="102"/>
  <c r="AF96" i="102"/>
  <c r="AO96" i="102" s="1"/>
  <c r="AG96" i="102"/>
  <c r="AP96" i="102" s="1"/>
  <c r="AE96" i="102"/>
  <c r="AJ88" i="42"/>
  <c r="AK88" i="42"/>
  <c r="AT88" i="42" s="1"/>
  <c r="AK82" i="42"/>
  <c r="AT82" i="42" s="1"/>
  <c r="AJ82" i="42"/>
  <c r="AJ76" i="42"/>
  <c r="AK76" i="42"/>
  <c r="AT76" i="42" s="1"/>
  <c r="AK70" i="42"/>
  <c r="AT70" i="42" s="1"/>
  <c r="AJ70" i="42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K9" i="42"/>
  <c r="AT9" i="42" s="1"/>
  <c r="AJ9" i="42"/>
  <c r="AS52" i="90"/>
  <c r="AL52" i="90"/>
  <c r="AU52" i="90" s="1"/>
  <c r="AS29" i="98"/>
  <c r="AL29" i="98"/>
  <c r="AU29" i="98" s="1"/>
  <c r="AS83" i="98"/>
  <c r="AL83" i="98"/>
  <c r="AU83" i="98" s="1"/>
  <c r="AS78" i="98"/>
  <c r="AL78" i="98"/>
  <c r="AU78" i="98" s="1"/>
  <c r="AR97" i="50"/>
  <c r="AS29" i="90"/>
  <c r="AL29" i="90"/>
  <c r="AU29" i="90" s="1"/>
  <c r="AS100" i="82"/>
  <c r="AS18" i="98"/>
  <c r="AL18" i="98"/>
  <c r="AU18" i="98" s="1"/>
  <c r="AS72" i="98"/>
  <c r="AL72" i="98"/>
  <c r="AU72" i="98" s="1"/>
  <c r="AS12" i="90"/>
  <c r="AL12" i="90"/>
  <c r="AU12" i="90" s="1"/>
  <c r="AS30" i="90"/>
  <c r="AL30" i="90"/>
  <c r="AU30" i="90" s="1"/>
  <c r="AS48" i="90"/>
  <c r="AL48" i="90"/>
  <c r="AU48" i="90" s="1"/>
  <c r="AL66" i="90"/>
  <c r="AU66" i="90" s="1"/>
  <c r="AS66" i="90"/>
  <c r="AS19" i="98"/>
  <c r="AL19" i="98"/>
  <c r="AU19" i="98" s="1"/>
  <c r="AS37" i="98"/>
  <c r="AL37" i="98"/>
  <c r="AU37" i="98" s="1"/>
  <c r="AS55" i="98"/>
  <c r="AL55" i="98"/>
  <c r="AU55" i="98" s="1"/>
  <c r="AS73" i="98"/>
  <c r="AL73" i="98"/>
  <c r="AU73" i="98" s="1"/>
  <c r="AS91" i="98"/>
  <c r="AL91" i="98"/>
  <c r="AU91" i="98" s="1"/>
  <c r="AS19" i="90"/>
  <c r="AL19" i="90"/>
  <c r="AU19" i="90" s="1"/>
  <c r="AS55" i="90"/>
  <c r="AL55" i="90"/>
  <c r="AU55" i="90" s="1"/>
  <c r="AS73" i="90"/>
  <c r="AL73" i="90"/>
  <c r="AU73" i="90" s="1"/>
  <c r="AS50" i="98"/>
  <c r="AL50" i="98"/>
  <c r="AU50" i="98" s="1"/>
  <c r="AS86" i="98"/>
  <c r="AL86" i="98"/>
  <c r="AU86" i="98" s="1"/>
  <c r="AE98" i="85"/>
  <c r="AF98" i="85"/>
  <c r="AO98" i="85" s="1"/>
  <c r="AO100" i="85" s="1"/>
  <c r="AC98" i="85"/>
  <c r="AG98" i="85"/>
  <c r="AP98" i="85" s="1"/>
  <c r="AP100" i="85" s="1"/>
  <c r="AK8" i="90"/>
  <c r="AT8" i="90" s="1"/>
  <c r="AJ8" i="90"/>
  <c r="AS26" i="90"/>
  <c r="AL26" i="90"/>
  <c r="AU26" i="90" s="1"/>
  <c r="AS62" i="90"/>
  <c r="AL62" i="90"/>
  <c r="AU62" i="90" s="1"/>
  <c r="AS80" i="90"/>
  <c r="AL80" i="90"/>
  <c r="AU80" i="90" s="1"/>
  <c r="AS15" i="98"/>
  <c r="AL15" i="98"/>
  <c r="AU15" i="98" s="1"/>
  <c r="AS51" i="98"/>
  <c r="AL51" i="98"/>
  <c r="AU51" i="98" s="1"/>
  <c r="AS87" i="98"/>
  <c r="AL87" i="98"/>
  <c r="AU87" i="98" s="1"/>
  <c r="AS33" i="90"/>
  <c r="AL33" i="90"/>
  <c r="AU33" i="90" s="1"/>
  <c r="AS51" i="90"/>
  <c r="AL51" i="90"/>
  <c r="AU51" i="90" s="1"/>
  <c r="AS69" i="90"/>
  <c r="AL69" i="90"/>
  <c r="AU69" i="90" s="1"/>
  <c r="AI98" i="90"/>
  <c r="AN98" i="90"/>
  <c r="AN100" i="90" s="1"/>
  <c r="AS70" i="98"/>
  <c r="AL70" i="98"/>
  <c r="AU70" i="98" s="1"/>
  <c r="AK86" i="42"/>
  <c r="AT86" i="42" s="1"/>
  <c r="AJ86" i="42"/>
  <c r="AJ50" i="42"/>
  <c r="AK50" i="42"/>
  <c r="AT50" i="42" s="1"/>
  <c r="AJ85" i="42"/>
  <c r="AK85" i="42"/>
  <c r="AT85" i="42" s="1"/>
  <c r="AK61" i="42"/>
  <c r="AT61" i="42" s="1"/>
  <c r="AJ61" i="42"/>
  <c r="AJ31" i="42"/>
  <c r="AK31" i="42"/>
  <c r="AT31" i="42" s="1"/>
  <c r="AJ5" i="42"/>
  <c r="AK5" i="42"/>
  <c r="AT5" i="42" s="1"/>
  <c r="AS89" i="98"/>
  <c r="AL89" i="98"/>
  <c r="AU89" i="98" s="1"/>
  <c r="AJ4" i="98"/>
  <c r="AK4" i="98"/>
  <c r="AT4" i="98" s="1"/>
  <c r="AS26" i="98"/>
  <c r="AL26" i="98"/>
  <c r="AU26" i="98" s="1"/>
  <c r="AS56" i="90"/>
  <c r="AL56" i="90"/>
  <c r="AU56" i="90" s="1"/>
  <c r="AS8" i="98"/>
  <c r="AL8" i="98"/>
  <c r="AU8" i="98" s="1"/>
  <c r="AJ66" i="42"/>
  <c r="AK66" i="42"/>
  <c r="AT66" i="42" s="1"/>
  <c r="AJ48" i="42"/>
  <c r="AK48" i="42"/>
  <c r="AT48" i="42" s="1"/>
  <c r="AJ30" i="42"/>
  <c r="AK30" i="42"/>
  <c r="AT30" i="42" s="1"/>
  <c r="AK95" i="42"/>
  <c r="AT95" i="42" s="1"/>
  <c r="AJ95" i="42"/>
  <c r="AK93" i="42"/>
  <c r="AT93" i="42" s="1"/>
  <c r="AJ93" i="42"/>
  <c r="AJ87" i="42"/>
  <c r="AK87" i="42"/>
  <c r="AT87" i="42" s="1"/>
  <c r="AJ81" i="42"/>
  <c r="AK81" i="42"/>
  <c r="AT81" i="42" s="1"/>
  <c r="AK75" i="42"/>
  <c r="AT75" i="42" s="1"/>
  <c r="AJ75" i="42"/>
  <c r="AK69" i="42"/>
  <c r="AT69" i="42" s="1"/>
  <c r="AJ69" i="42"/>
  <c r="AJ63" i="42"/>
  <c r="AK63" i="42"/>
  <c r="AT63" i="42" s="1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J8" i="42"/>
  <c r="AK8" i="42"/>
  <c r="AT8" i="42" s="1"/>
  <c r="AS58" i="90"/>
  <c r="AL58" i="90"/>
  <c r="AU58" i="90" s="1"/>
  <c r="AS10" i="98"/>
  <c r="AL10" i="98"/>
  <c r="AU10" i="98" s="1"/>
  <c r="AS47" i="98"/>
  <c r="AL47" i="98"/>
  <c r="AU47" i="98" s="1"/>
  <c r="AS65" i="98"/>
  <c r="AL65" i="98"/>
  <c r="AU65" i="98" s="1"/>
  <c r="AS90" i="98"/>
  <c r="AL90" i="98"/>
  <c r="AU90" i="98" s="1"/>
  <c r="AS11" i="90"/>
  <c r="AL11" i="90"/>
  <c r="AU11" i="90" s="1"/>
  <c r="AS47" i="90"/>
  <c r="AL47" i="90"/>
  <c r="AU47" i="90" s="1"/>
  <c r="AS65" i="90"/>
  <c r="AL65" i="90"/>
  <c r="AU65" i="90" s="1"/>
  <c r="AS83" i="90"/>
  <c r="AL83" i="90"/>
  <c r="AU83" i="90" s="1"/>
  <c r="AU100" i="82"/>
  <c r="C11" i="82" s="1"/>
  <c r="F26" i="57" s="1"/>
  <c r="AS36" i="98"/>
  <c r="AL36" i="98"/>
  <c r="AU36" i="98" s="1"/>
  <c r="AS54" i="98"/>
  <c r="AL54" i="98"/>
  <c r="AU54" i="98" s="1"/>
  <c r="AH98" i="48"/>
  <c r="AQ98" i="48" s="1"/>
  <c r="AQ100" i="48" s="1"/>
  <c r="AX5" i="48"/>
  <c r="S5" i="48" s="1"/>
  <c r="AC5" i="48" s="1"/>
  <c r="AB6" i="48" s="1"/>
  <c r="AZ3" i="48"/>
  <c r="AX4" i="48" s="1"/>
  <c r="S4" i="48" s="1"/>
  <c r="AC4" i="48" s="1"/>
  <c r="AB5" i="48" s="1"/>
  <c r="AX6" i="48"/>
  <c r="S6" i="48" s="1"/>
  <c r="AC6" i="48" s="1"/>
  <c r="AB7" i="48" s="1"/>
  <c r="AX7" i="48"/>
  <c r="S7" i="48" s="1"/>
  <c r="AC7" i="48" s="1"/>
  <c r="AB8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5" i="48"/>
  <c r="S95" i="48" s="1"/>
  <c r="AC95" i="48" s="1"/>
  <c r="AB96" i="48" s="1"/>
  <c r="AX93" i="48"/>
  <c r="S93" i="48" s="1"/>
  <c r="AC93" i="48" s="1"/>
  <c r="AB94" i="48" s="1"/>
  <c r="AX96" i="48"/>
  <c r="S96" i="48" s="1"/>
  <c r="AC96" i="48" s="1"/>
  <c r="AB97" i="48" s="1"/>
  <c r="AX94" i="48"/>
  <c r="S94" i="48" s="1"/>
  <c r="AC94" i="48" s="1"/>
  <c r="AB95" i="48" s="1"/>
  <c r="AX97" i="48"/>
  <c r="S97" i="48" s="1"/>
  <c r="AC97" i="48" s="1"/>
  <c r="AB98" i="48" s="1"/>
  <c r="AS84" i="90"/>
  <c r="AL84" i="90"/>
  <c r="AU84" i="90" s="1"/>
  <c r="AR97" i="48"/>
  <c r="AS25" i="90"/>
  <c r="AL25" i="90"/>
  <c r="AU25" i="90" s="1"/>
  <c r="AS61" i="90"/>
  <c r="AL61" i="90"/>
  <c r="AU61" i="90" s="1"/>
  <c r="AS56" i="98"/>
  <c r="AL56" i="98"/>
  <c r="AU56" i="98" s="1"/>
  <c r="AS74" i="98"/>
  <c r="AL74" i="98"/>
  <c r="AU74" i="98" s="1"/>
  <c r="AS14" i="90"/>
  <c r="AL14" i="90"/>
  <c r="AU14" i="90" s="1"/>
  <c r="AS32" i="90"/>
  <c r="AL32" i="90"/>
  <c r="AU32" i="90" s="1"/>
  <c r="AS50" i="90"/>
  <c r="AL50" i="90"/>
  <c r="AU50" i="90" s="1"/>
  <c r="AS68" i="90"/>
  <c r="AL68" i="90"/>
  <c r="AU68" i="90" s="1"/>
  <c r="AS21" i="98"/>
  <c r="AL21" i="98"/>
  <c r="AU21" i="98" s="1"/>
  <c r="AS57" i="98"/>
  <c r="AL57" i="98"/>
  <c r="AU57" i="98" s="1"/>
  <c r="AS75" i="98"/>
  <c r="AL75" i="98"/>
  <c r="AU75" i="98" s="1"/>
  <c r="AI97" i="35"/>
  <c r="AN97" i="35"/>
  <c r="AS15" i="90"/>
  <c r="AL15" i="90"/>
  <c r="AU15" i="90" s="1"/>
  <c r="AS87" i="90"/>
  <c r="AL87" i="90"/>
  <c r="AU87" i="90" s="1"/>
  <c r="AS40" i="98"/>
  <c r="AL40" i="98"/>
  <c r="AU40" i="98" s="1"/>
  <c r="AS76" i="98"/>
  <c r="AL76" i="98"/>
  <c r="AU76" i="98" s="1"/>
  <c r="AJ92" i="42"/>
  <c r="AK92" i="42"/>
  <c r="AT92" i="42" s="1"/>
  <c r="AJ62" i="42"/>
  <c r="AK62" i="42"/>
  <c r="AT62" i="42" s="1"/>
  <c r="AK38" i="42"/>
  <c r="AT38" i="42" s="1"/>
  <c r="AJ38" i="42"/>
  <c r="AK32" i="42"/>
  <c r="AT32" i="42" s="1"/>
  <c r="AJ32" i="42"/>
  <c r="AJ26" i="42"/>
  <c r="AK26" i="42"/>
  <c r="AT26" i="42" s="1"/>
  <c r="AK20" i="42"/>
  <c r="AT20" i="42" s="1"/>
  <c r="AJ20" i="42"/>
  <c r="AK14" i="42"/>
  <c r="AT14" i="42" s="1"/>
  <c r="AJ14" i="42"/>
  <c r="AJ7" i="42"/>
  <c r="AK7" i="42"/>
  <c r="AT7" i="42" s="1"/>
  <c r="AJ6" i="90"/>
  <c r="AK6" i="90"/>
  <c r="AT6" i="90" s="1"/>
  <c r="AS22" i="90"/>
  <c r="AL22" i="90"/>
  <c r="AU22" i="90" s="1"/>
  <c r="AS40" i="90"/>
  <c r="AL40" i="90"/>
  <c r="AU40" i="90" s="1"/>
  <c r="AS76" i="90"/>
  <c r="AL76" i="90"/>
  <c r="AU76" i="90" s="1"/>
  <c r="AS96" i="90"/>
  <c r="AL96" i="90"/>
  <c r="AU96" i="90" s="1"/>
  <c r="AS17" i="98"/>
  <c r="AL17" i="98"/>
  <c r="AU17" i="98" s="1"/>
  <c r="AS35" i="98"/>
  <c r="AL35" i="98"/>
  <c r="AU35" i="98" s="1"/>
  <c r="AS71" i="98"/>
  <c r="AL71" i="98"/>
  <c r="AU71" i="98" s="1"/>
  <c r="AR95" i="102"/>
  <c r="AS53" i="90"/>
  <c r="AL53" i="90"/>
  <c r="AU53" i="90" s="1"/>
  <c r="AS71" i="90"/>
  <c r="AL71" i="90"/>
  <c r="AU71" i="90" s="1"/>
  <c r="AS12" i="98"/>
  <c r="AL12" i="98"/>
  <c r="AU12" i="98" s="1"/>
  <c r="AS24" i="98"/>
  <c r="AL24" i="98"/>
  <c r="AU24" i="98" s="1"/>
  <c r="AS42" i="98"/>
  <c r="AL42" i="98"/>
  <c r="AU42" i="98" s="1"/>
  <c r="AS84" i="98"/>
  <c r="AL84" i="98"/>
  <c r="AU84" i="98" s="1"/>
  <c r="AS36" i="90"/>
  <c r="AL36" i="90"/>
  <c r="AU36" i="90" s="1"/>
  <c r="AS54" i="90"/>
  <c r="AL54" i="90"/>
  <c r="AU54" i="90" s="1"/>
  <c r="AS72" i="90"/>
  <c r="AL72" i="90"/>
  <c r="AU72" i="90" s="1"/>
  <c r="AL3" i="98"/>
  <c r="AU3" i="98" s="1"/>
  <c r="AS3" i="98"/>
  <c r="AS43" i="98"/>
  <c r="AL43" i="98"/>
  <c r="AU43" i="98" s="1"/>
  <c r="AS61" i="98"/>
  <c r="AL61" i="98"/>
  <c r="AU61" i="98" s="1"/>
  <c r="AS79" i="98"/>
  <c r="AL79" i="98"/>
  <c r="AU79" i="98" s="1"/>
  <c r="AS97" i="98"/>
  <c r="AL97" i="98"/>
  <c r="AU97" i="98" s="1"/>
  <c r="AK7" i="90"/>
  <c r="AT7" i="90" s="1"/>
  <c r="AJ7" i="90"/>
  <c r="AS43" i="90"/>
  <c r="AL43" i="90"/>
  <c r="AU43" i="90" s="1"/>
  <c r="AS79" i="90"/>
  <c r="AL79" i="90"/>
  <c r="AU79" i="90" s="1"/>
  <c r="AS94" i="90"/>
  <c r="AL94" i="90"/>
  <c r="AU94" i="90" s="1"/>
  <c r="AS20" i="98"/>
  <c r="AL20" i="98"/>
  <c r="AU20" i="98" s="1"/>
  <c r="AS38" i="98"/>
  <c r="AL38" i="98"/>
  <c r="AU38" i="98" s="1"/>
  <c r="AS92" i="98"/>
  <c r="AL92" i="98"/>
  <c r="AU92" i="98" s="1"/>
  <c r="AS86" i="90"/>
  <c r="AL86" i="90"/>
  <c r="AU86" i="90" s="1"/>
  <c r="AS39" i="98"/>
  <c r="AL39" i="98"/>
  <c r="AU39" i="98" s="1"/>
  <c r="AS93" i="98"/>
  <c r="AL93" i="98"/>
  <c r="AU93" i="98" s="1"/>
  <c r="AS21" i="90"/>
  <c r="AL21" i="90"/>
  <c r="AU21" i="90" s="1"/>
  <c r="AS93" i="90"/>
  <c r="AL93" i="90"/>
  <c r="AU93" i="90" s="1"/>
  <c r="AJ5" i="98"/>
  <c r="AK5" i="98"/>
  <c r="AT5" i="98" s="1"/>
  <c r="AS22" i="98"/>
  <c r="AL22" i="98"/>
  <c r="AU22" i="98" s="1"/>
  <c r="AS58" i="98"/>
  <c r="AL58" i="98"/>
  <c r="AU58" i="98" s="1"/>
  <c r="AS95" i="98"/>
  <c r="AL95" i="98"/>
  <c r="AU95" i="98" s="1"/>
  <c r="Y96" i="94"/>
  <c r="X96" i="94"/>
  <c r="AX29" i="85" l="1"/>
  <c r="S29" i="85" s="1"/>
  <c r="AC29" i="85" s="1"/>
  <c r="AB30" i="85" s="1"/>
  <c r="AX23" i="85"/>
  <c r="S23" i="85" s="1"/>
  <c r="AC23" i="85" s="1"/>
  <c r="AB24" i="85" s="1"/>
  <c r="AX16" i="85"/>
  <c r="S16" i="85" s="1"/>
  <c r="AC16" i="85" s="1"/>
  <c r="AB17" i="85" s="1"/>
  <c r="AX8" i="85"/>
  <c r="S8" i="85" s="1"/>
  <c r="AC8" i="85" s="1"/>
  <c r="AB9" i="85" s="1"/>
  <c r="AX3" i="85"/>
  <c r="S3" i="85" s="1"/>
  <c r="AC3" i="85" s="1"/>
  <c r="AX25" i="85"/>
  <c r="S25" i="85" s="1"/>
  <c r="AC25" i="85" s="1"/>
  <c r="AB26" i="85" s="1"/>
  <c r="AK26" i="85" s="1"/>
  <c r="AT26" i="85" s="1"/>
  <c r="AX18" i="85"/>
  <c r="S18" i="85" s="1"/>
  <c r="AC18" i="85" s="1"/>
  <c r="AB19" i="85" s="1"/>
  <c r="AX11" i="85"/>
  <c r="S11" i="85" s="1"/>
  <c r="AC11" i="85" s="1"/>
  <c r="AB12" i="85" s="1"/>
  <c r="AX6" i="50"/>
  <c r="S6" i="50" s="1"/>
  <c r="AC6" i="50" s="1"/>
  <c r="AB7" i="50" s="1"/>
  <c r="Z96" i="94"/>
  <c r="AX3" i="48"/>
  <c r="S3" i="48" s="1"/>
  <c r="AC3" i="48" s="1"/>
  <c r="AX24" i="85"/>
  <c r="S24" i="85" s="1"/>
  <c r="AC24" i="85" s="1"/>
  <c r="AB25" i="85" s="1"/>
  <c r="AX17" i="85"/>
  <c r="S17" i="85" s="1"/>
  <c r="AC17" i="85" s="1"/>
  <c r="AB18" i="85" s="1"/>
  <c r="AX9" i="85"/>
  <c r="S9" i="85" s="1"/>
  <c r="AC9" i="85" s="1"/>
  <c r="AB10" i="85" s="1"/>
  <c r="AX5" i="50"/>
  <c r="S5" i="50" s="1"/>
  <c r="AC5" i="50" s="1"/>
  <c r="AB6" i="50" s="1"/>
  <c r="AF96" i="94"/>
  <c r="AO96" i="94" s="1"/>
  <c r="W97" i="94"/>
  <c r="AG96" i="94"/>
  <c r="AP96" i="94" s="1"/>
  <c r="AE96" i="94"/>
  <c r="AK93" i="48"/>
  <c r="AT93" i="48" s="1"/>
  <c r="AJ93" i="48"/>
  <c r="AS6" i="90"/>
  <c r="AL6" i="90"/>
  <c r="AU6" i="90" s="1"/>
  <c r="AJ85" i="48"/>
  <c r="AK85" i="48"/>
  <c r="AT85" i="48" s="1"/>
  <c r="AS14" i="42"/>
  <c r="AL14" i="42"/>
  <c r="AU14" i="42" s="1"/>
  <c r="AS32" i="42"/>
  <c r="AL32" i="42"/>
  <c r="AU32" i="42" s="1"/>
  <c r="AK96" i="48"/>
  <c r="AT96" i="48" s="1"/>
  <c r="AJ96" i="48"/>
  <c r="AJ88" i="48"/>
  <c r="AK88" i="48"/>
  <c r="AT88" i="48" s="1"/>
  <c r="AJ82" i="48"/>
  <c r="AK82" i="48"/>
  <c r="AT82" i="48" s="1"/>
  <c r="AK76" i="48"/>
  <c r="AT76" i="48" s="1"/>
  <c r="AJ76" i="48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K22" i="48"/>
  <c r="AT22" i="48" s="1"/>
  <c r="AJ22" i="48"/>
  <c r="AJ16" i="48"/>
  <c r="AK16" i="48"/>
  <c r="AT16" i="48" s="1"/>
  <c r="AJ10" i="48"/>
  <c r="AK10" i="48"/>
  <c r="AT10" i="48" s="1"/>
  <c r="AJ6" i="48"/>
  <c r="AK6" i="48"/>
  <c r="AT6" i="48" s="1"/>
  <c r="AS21" i="42"/>
  <c r="AL21" i="42"/>
  <c r="AU21" i="42" s="1"/>
  <c r="AS39" i="42"/>
  <c r="AL39" i="42"/>
  <c r="AU39" i="42" s="1"/>
  <c r="AS57" i="42"/>
  <c r="AL57" i="42"/>
  <c r="AU57" i="42" s="1"/>
  <c r="AS48" i="42"/>
  <c r="AL48" i="42"/>
  <c r="AU48" i="42" s="1"/>
  <c r="AS16" i="42"/>
  <c r="AL16" i="42"/>
  <c r="AU16" i="42" s="1"/>
  <c r="AS70" i="42"/>
  <c r="AL70" i="42"/>
  <c r="AU70" i="42" s="1"/>
  <c r="Y97" i="102"/>
  <c r="X97" i="102"/>
  <c r="AS60" i="42"/>
  <c r="AL60" i="42"/>
  <c r="AU60" i="42" s="1"/>
  <c r="AS43" i="42"/>
  <c r="AL43" i="42"/>
  <c r="AU43" i="42" s="1"/>
  <c r="AK98" i="85"/>
  <c r="AT98" i="85" s="1"/>
  <c r="AJ98" i="85"/>
  <c r="AS98" i="85" s="1"/>
  <c r="AK92" i="85"/>
  <c r="AT92" i="85" s="1"/>
  <c r="AJ92" i="85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J56" i="85"/>
  <c r="AK56" i="85"/>
  <c r="AT56" i="85" s="1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0" i="85"/>
  <c r="AT20" i="85" s="1"/>
  <c r="AK14" i="85"/>
  <c r="AT14" i="85" s="1"/>
  <c r="AK7" i="85"/>
  <c r="AT7" i="85" s="1"/>
  <c r="AT100" i="90"/>
  <c r="AS6" i="98"/>
  <c r="AL6" i="98"/>
  <c r="AU6" i="98" s="1"/>
  <c r="AS11" i="42"/>
  <c r="AL11" i="42"/>
  <c r="AU11" i="42" s="1"/>
  <c r="AS47" i="42"/>
  <c r="AL47" i="42"/>
  <c r="AU47" i="42" s="1"/>
  <c r="AS65" i="42"/>
  <c r="AL65" i="42"/>
  <c r="AU65" i="42" s="1"/>
  <c r="AS83" i="42"/>
  <c r="AL83" i="42"/>
  <c r="AU83" i="42" s="1"/>
  <c r="AL36" i="42"/>
  <c r="AU36" i="42" s="1"/>
  <c r="AS36" i="42"/>
  <c r="AS96" i="42"/>
  <c r="AL96" i="42"/>
  <c r="AU96" i="42" s="1"/>
  <c r="AS25" i="42"/>
  <c r="AL25" i="42"/>
  <c r="AU25" i="42" s="1"/>
  <c r="AS56" i="42"/>
  <c r="AL56" i="42"/>
  <c r="AU56" i="42" s="1"/>
  <c r="AJ97" i="50"/>
  <c r="AK97" i="50"/>
  <c r="AT97" i="50" s="1"/>
  <c r="AJ88" i="50"/>
  <c r="AK88" i="50"/>
  <c r="AT88" i="50" s="1"/>
  <c r="AJ82" i="50"/>
  <c r="AK82" i="50"/>
  <c r="AT82" i="50" s="1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K40" i="50"/>
  <c r="AT40" i="50" s="1"/>
  <c r="AJ40" i="50"/>
  <c r="AK34" i="50"/>
  <c r="AT34" i="50" s="1"/>
  <c r="AJ34" i="50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J3" i="50"/>
  <c r="AB4" i="50"/>
  <c r="AS80" i="42"/>
  <c r="AL80" i="42"/>
  <c r="AU80" i="42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K33" i="48"/>
  <c r="AT33" i="48" s="1"/>
  <c r="AJ33" i="48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S95" i="42"/>
  <c r="AL95" i="42"/>
  <c r="AU95" i="42" s="1"/>
  <c r="AS34" i="42"/>
  <c r="AL34" i="42"/>
  <c r="AU34" i="42" s="1"/>
  <c r="AS52" i="42"/>
  <c r="AL52" i="42"/>
  <c r="AU52" i="42" s="1"/>
  <c r="AS88" i="42"/>
  <c r="AL88" i="42"/>
  <c r="AU88" i="42" s="1"/>
  <c r="AL24" i="42"/>
  <c r="AU24" i="42" s="1"/>
  <c r="AS24" i="42"/>
  <c r="AS84" i="42"/>
  <c r="AL84" i="42"/>
  <c r="AU84" i="42" s="1"/>
  <c r="AS74" i="42"/>
  <c r="AL74" i="42"/>
  <c r="AU74" i="42" s="1"/>
  <c r="AH98" i="35"/>
  <c r="AQ98" i="35" s="1"/>
  <c r="AQ100" i="35" s="1"/>
  <c r="AZ3" i="35"/>
  <c r="AX8" i="35" s="1"/>
  <c r="S8" i="35" s="1"/>
  <c r="AC8" i="35" s="1"/>
  <c r="AB9" i="35" s="1"/>
  <c r="AX10" i="35"/>
  <c r="S10" i="35" s="1"/>
  <c r="AC10" i="35" s="1"/>
  <c r="AB11" i="35" s="1"/>
  <c r="AX18" i="35"/>
  <c r="S18" i="35" s="1"/>
  <c r="AC18" i="35" s="1"/>
  <c r="AB19" i="35" s="1"/>
  <c r="AX19" i="35"/>
  <c r="S19" i="35" s="1"/>
  <c r="AC19" i="35" s="1"/>
  <c r="AB20" i="35" s="1"/>
  <c r="AX25" i="35"/>
  <c r="S25" i="35" s="1"/>
  <c r="AC25" i="35" s="1"/>
  <c r="AB26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6" i="35"/>
  <c r="S96" i="35" s="1"/>
  <c r="AC96" i="35" s="1"/>
  <c r="AB97" i="35" s="1"/>
  <c r="AX93" i="35"/>
  <c r="S93" i="35" s="1"/>
  <c r="AC93" i="35" s="1"/>
  <c r="AB94" i="35" s="1"/>
  <c r="AX94" i="35"/>
  <c r="S94" i="35" s="1"/>
  <c r="AC94" i="35" s="1"/>
  <c r="AB95" i="35" s="1"/>
  <c r="AX95" i="35"/>
  <c r="S95" i="35" s="1"/>
  <c r="AC95" i="35" s="1"/>
  <c r="AB96" i="35" s="1"/>
  <c r="AX97" i="35"/>
  <c r="S97" i="35" s="1"/>
  <c r="AC97" i="35" s="1"/>
  <c r="AB98" i="35" s="1"/>
  <c r="AJ96" i="85"/>
  <c r="AK96" i="85"/>
  <c r="AT96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J55" i="85"/>
  <c r="AK55" i="85"/>
  <c r="AT55" i="85" s="1"/>
  <c r="AJ49" i="85"/>
  <c r="AK49" i="85"/>
  <c r="AT49" i="85" s="1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J19" i="85"/>
  <c r="AK19" i="85"/>
  <c r="AT19" i="85" s="1"/>
  <c r="AK13" i="85"/>
  <c r="AT13" i="85" s="1"/>
  <c r="AJ13" i="85"/>
  <c r="AK11" i="85"/>
  <c r="AT11" i="85" s="1"/>
  <c r="AJ11" i="85"/>
  <c r="AL4" i="90"/>
  <c r="AU4" i="90" s="1"/>
  <c r="AS4" i="90"/>
  <c r="AS53" i="42"/>
  <c r="AL53" i="42"/>
  <c r="AU53" i="42" s="1"/>
  <c r="AS89" i="42"/>
  <c r="AL89" i="42"/>
  <c r="AU89" i="42" s="1"/>
  <c r="AS73" i="42"/>
  <c r="AL73" i="42"/>
  <c r="AU73" i="42" s="1"/>
  <c r="AK93" i="50"/>
  <c r="AT93" i="50" s="1"/>
  <c r="AJ93" i="50"/>
  <c r="AJ87" i="50"/>
  <c r="AK87" i="50"/>
  <c r="AT87" i="50" s="1"/>
  <c r="AJ81" i="50"/>
  <c r="AK81" i="50"/>
  <c r="AT81" i="50" s="1"/>
  <c r="AJ75" i="50"/>
  <c r="AK75" i="50"/>
  <c r="AT75" i="50" s="1"/>
  <c r="AK69" i="50"/>
  <c r="AT69" i="50" s="1"/>
  <c r="AJ69" i="50"/>
  <c r="AK63" i="50"/>
  <c r="AT63" i="50" s="1"/>
  <c r="AJ63" i="50"/>
  <c r="AJ57" i="50"/>
  <c r="AK57" i="50"/>
  <c r="AT57" i="50" s="1"/>
  <c r="AK51" i="50"/>
  <c r="AT51" i="50" s="1"/>
  <c r="AJ51" i="50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S12" i="42"/>
  <c r="AL12" i="42"/>
  <c r="AU12" i="42" s="1"/>
  <c r="AS67" i="42"/>
  <c r="AL67" i="42"/>
  <c r="AU67" i="42" s="1"/>
  <c r="AH96" i="94"/>
  <c r="AQ96" i="94" s="1"/>
  <c r="AJ98" i="48"/>
  <c r="AS98" i="48" s="1"/>
  <c r="AK98" i="48"/>
  <c r="AT98" i="48" s="1"/>
  <c r="AJ92" i="48"/>
  <c r="AK92" i="48"/>
  <c r="AT92" i="48" s="1"/>
  <c r="AK86" i="48"/>
  <c r="AT86" i="48" s="1"/>
  <c r="AJ86" i="48"/>
  <c r="AK80" i="48"/>
  <c r="AT80" i="48" s="1"/>
  <c r="AJ80" i="48"/>
  <c r="AK74" i="48"/>
  <c r="AT74" i="48" s="1"/>
  <c r="AJ74" i="48"/>
  <c r="AJ68" i="48"/>
  <c r="AK68" i="48"/>
  <c r="AT68" i="48" s="1"/>
  <c r="AK62" i="48"/>
  <c r="AT62" i="48" s="1"/>
  <c r="AJ62" i="48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AS8" i="42"/>
  <c r="AL8" i="42"/>
  <c r="AU8" i="42" s="1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AS66" i="42"/>
  <c r="AL66" i="42"/>
  <c r="AU66" i="42" s="1"/>
  <c r="AS5" i="42"/>
  <c r="AL5" i="42"/>
  <c r="AU5" i="42" s="1"/>
  <c r="AS85" i="42"/>
  <c r="AL85" i="42"/>
  <c r="AU85" i="42" s="1"/>
  <c r="AS9" i="42"/>
  <c r="AL9" i="42"/>
  <c r="AU9" i="42" s="1"/>
  <c r="AS40" i="42"/>
  <c r="AL40" i="42"/>
  <c r="AU40" i="42" s="1"/>
  <c r="Z98" i="35"/>
  <c r="AK95" i="85"/>
  <c r="AT95" i="85" s="1"/>
  <c r="AJ95" i="85"/>
  <c r="AJ90" i="85"/>
  <c r="AK90" i="85"/>
  <c r="AT90" i="85" s="1"/>
  <c r="AK84" i="85"/>
  <c r="AT84" i="85" s="1"/>
  <c r="AJ84" i="85"/>
  <c r="AJ78" i="85"/>
  <c r="AK78" i="85"/>
  <c r="AT78" i="85" s="1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X5" i="85"/>
  <c r="S5" i="85" s="1"/>
  <c r="AC5" i="85" s="1"/>
  <c r="AB6" i="85" s="1"/>
  <c r="AC98" i="50"/>
  <c r="AG98" i="50"/>
  <c r="AP98" i="50" s="1"/>
  <c r="AP100" i="50" s="1"/>
  <c r="AF98" i="50"/>
  <c r="AO98" i="50" s="1"/>
  <c r="AO100" i="50" s="1"/>
  <c r="AE98" i="50"/>
  <c r="AS17" i="42"/>
  <c r="AL17" i="42"/>
  <c r="AU17" i="42" s="1"/>
  <c r="AS35" i="42"/>
  <c r="AL35" i="42"/>
  <c r="AU35" i="42" s="1"/>
  <c r="AS71" i="42"/>
  <c r="AL71" i="42"/>
  <c r="AU71" i="42" s="1"/>
  <c r="AS54" i="42"/>
  <c r="AL54" i="42"/>
  <c r="AU54" i="42" s="1"/>
  <c r="AS49" i="42"/>
  <c r="AL49" i="42"/>
  <c r="AU49" i="42" s="1"/>
  <c r="AS68" i="42"/>
  <c r="AL68" i="42"/>
  <c r="AU68" i="42" s="1"/>
  <c r="AK95" i="50"/>
  <c r="AT95" i="50" s="1"/>
  <c r="AJ95" i="50"/>
  <c r="AJ92" i="50"/>
  <c r="AK92" i="50"/>
  <c r="AT92" i="50" s="1"/>
  <c r="AK86" i="50"/>
  <c r="AT86" i="50" s="1"/>
  <c r="AJ86" i="50"/>
  <c r="AK80" i="50"/>
  <c r="AT80" i="50" s="1"/>
  <c r="AJ80" i="50"/>
  <c r="AJ74" i="50"/>
  <c r="AK74" i="50"/>
  <c r="AT74" i="50" s="1"/>
  <c r="AJ68" i="50"/>
  <c r="AK68" i="50"/>
  <c r="AT68" i="50" s="1"/>
  <c r="AK62" i="50"/>
  <c r="AT62" i="50" s="1"/>
  <c r="AJ62" i="50"/>
  <c r="AJ56" i="50"/>
  <c r="AK56" i="50"/>
  <c r="AT56" i="50" s="1"/>
  <c r="AK50" i="50"/>
  <c r="AT50" i="50" s="1"/>
  <c r="AJ50" i="50"/>
  <c r="AK44" i="50"/>
  <c r="AT44" i="50" s="1"/>
  <c r="AJ44" i="50"/>
  <c r="AK38" i="50"/>
  <c r="AT38" i="50" s="1"/>
  <c r="AJ38" i="50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S72" i="42"/>
  <c r="AL72" i="42"/>
  <c r="AU72" i="42" s="1"/>
  <c r="AL79" i="42"/>
  <c r="AU79" i="42" s="1"/>
  <c r="AS79" i="42"/>
  <c r="AK91" i="48"/>
  <c r="AT91" i="48" s="1"/>
  <c r="AJ91" i="48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K49" i="48"/>
  <c r="AT49" i="48" s="1"/>
  <c r="AJ49" i="48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AL33" i="42"/>
  <c r="AU33" i="42" s="1"/>
  <c r="AS33" i="42"/>
  <c r="AS51" i="42"/>
  <c r="AL51" i="42"/>
  <c r="AU51" i="42" s="1"/>
  <c r="AS69" i="42"/>
  <c r="AL69" i="42"/>
  <c r="AU69" i="42" s="1"/>
  <c r="AT100" i="98"/>
  <c r="AS22" i="42"/>
  <c r="AL22" i="42"/>
  <c r="AU22" i="42" s="1"/>
  <c r="AS58" i="42"/>
  <c r="AL58" i="42"/>
  <c r="AU58" i="42" s="1"/>
  <c r="AS76" i="42"/>
  <c r="AL76" i="42"/>
  <c r="AU76" i="42" s="1"/>
  <c r="AI96" i="102"/>
  <c r="AN96" i="102"/>
  <c r="AS42" i="42"/>
  <c r="AL42" i="42"/>
  <c r="AU42" i="42" s="1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K71" i="85"/>
  <c r="AT71" i="85" s="1"/>
  <c r="AJ71" i="85"/>
  <c r="AK65" i="85"/>
  <c r="AT65" i="85" s="1"/>
  <c r="AJ65" i="85"/>
  <c r="AK59" i="85"/>
  <c r="AT59" i="85" s="1"/>
  <c r="AJ59" i="85"/>
  <c r="AK53" i="85"/>
  <c r="AT53" i="85" s="1"/>
  <c r="AJ53" i="85"/>
  <c r="AJ47" i="85"/>
  <c r="AK47" i="85"/>
  <c r="AT47" i="85" s="1"/>
  <c r="AJ41" i="85"/>
  <c r="AK41" i="85"/>
  <c r="AT41" i="85" s="1"/>
  <c r="AK35" i="85"/>
  <c r="AT35" i="85" s="1"/>
  <c r="AJ35" i="85"/>
  <c r="AK29" i="85"/>
  <c r="AT29" i="85" s="1"/>
  <c r="AJ29" i="85"/>
  <c r="AK23" i="85"/>
  <c r="AT23" i="85" s="1"/>
  <c r="AJ23" i="85"/>
  <c r="AJ17" i="85"/>
  <c r="AK17" i="85"/>
  <c r="AT17" i="85" s="1"/>
  <c r="AJ10" i="85"/>
  <c r="AK10" i="85"/>
  <c r="AT10" i="85" s="1"/>
  <c r="AX4" i="85"/>
  <c r="S4" i="85" s="1"/>
  <c r="AC4" i="85" s="1"/>
  <c r="AB5" i="85" s="1"/>
  <c r="AJ4" i="42"/>
  <c r="AK4" i="42"/>
  <c r="AT4" i="42" s="1"/>
  <c r="AT100" i="42" s="1"/>
  <c r="AS59" i="42"/>
  <c r="AL59" i="42"/>
  <c r="AU59" i="42" s="1"/>
  <c r="AS77" i="42"/>
  <c r="AL77" i="42"/>
  <c r="AU77" i="42" s="1"/>
  <c r="AS91" i="42"/>
  <c r="AL91" i="42"/>
  <c r="AU91" i="42" s="1"/>
  <c r="AJ94" i="50"/>
  <c r="AK94" i="50"/>
  <c r="AT94" i="50" s="1"/>
  <c r="AJ91" i="50"/>
  <c r="AK91" i="50"/>
  <c r="AT91" i="50" s="1"/>
  <c r="AJ85" i="50"/>
  <c r="AK85" i="50"/>
  <c r="AT85" i="50" s="1"/>
  <c r="AJ79" i="50"/>
  <c r="AK79" i="50"/>
  <c r="AT79" i="50" s="1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J49" i="50"/>
  <c r="AK49" i="50"/>
  <c r="AT49" i="50" s="1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J13" i="50"/>
  <c r="AK13" i="50"/>
  <c r="AT13" i="50" s="1"/>
  <c r="AJ7" i="50"/>
  <c r="AK7" i="50"/>
  <c r="AT7" i="50" s="1"/>
  <c r="AS13" i="42"/>
  <c r="AL13" i="42"/>
  <c r="AU13" i="42" s="1"/>
  <c r="AI98" i="48"/>
  <c r="AN98" i="48"/>
  <c r="AN100" i="48" s="1"/>
  <c r="AS92" i="42"/>
  <c r="AL92" i="42"/>
  <c r="AU92" i="42" s="1"/>
  <c r="AS20" i="42"/>
  <c r="AL20" i="42"/>
  <c r="AU20" i="42" s="1"/>
  <c r="AJ90" i="48"/>
  <c r="AK90" i="48"/>
  <c r="AT90" i="48" s="1"/>
  <c r="AJ72" i="48"/>
  <c r="AK72" i="48"/>
  <c r="AT72" i="48" s="1"/>
  <c r="AJ60" i="48"/>
  <c r="AK60" i="48"/>
  <c r="AT60" i="48" s="1"/>
  <c r="AK48" i="48"/>
  <c r="AT48" i="48" s="1"/>
  <c r="AJ48" i="48"/>
  <c r="AJ42" i="48"/>
  <c r="AK42" i="48"/>
  <c r="AT42" i="48" s="1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J3" i="48"/>
  <c r="AB4" i="48"/>
  <c r="AS15" i="42"/>
  <c r="AL15" i="42"/>
  <c r="AU15" i="42" s="1"/>
  <c r="AS87" i="42"/>
  <c r="AL87" i="42"/>
  <c r="AU87" i="42" s="1"/>
  <c r="AS30" i="42"/>
  <c r="AL30" i="42"/>
  <c r="AU30" i="42" s="1"/>
  <c r="AL4" i="98"/>
  <c r="AU4" i="98" s="1"/>
  <c r="AS4" i="98"/>
  <c r="AS31" i="42"/>
  <c r="AL31" i="42"/>
  <c r="AU31" i="42" s="1"/>
  <c r="AS50" i="42"/>
  <c r="AL50" i="42"/>
  <c r="AU50" i="42" s="1"/>
  <c r="AR98" i="90"/>
  <c r="AR100" i="90" s="1"/>
  <c r="AL98" i="90"/>
  <c r="AU98" i="90" s="1"/>
  <c r="AI98" i="85"/>
  <c r="AN98" i="85"/>
  <c r="AN100" i="85" s="1"/>
  <c r="AS46" i="42"/>
  <c r="AL46" i="42"/>
  <c r="AU46" i="42" s="1"/>
  <c r="AL64" i="42"/>
  <c r="AU64" i="42" s="1"/>
  <c r="AS64" i="42"/>
  <c r="AS82" i="42"/>
  <c r="AL82" i="42"/>
  <c r="AU82" i="42" s="1"/>
  <c r="AS90" i="42"/>
  <c r="AL90" i="42"/>
  <c r="AU90" i="42" s="1"/>
  <c r="AS19" i="42"/>
  <c r="AL19" i="42"/>
  <c r="AU19" i="42" s="1"/>
  <c r="AR95" i="94"/>
  <c r="AK97" i="85"/>
  <c r="AT97" i="85" s="1"/>
  <c r="AJ97" i="85"/>
  <c r="AK88" i="85"/>
  <c r="AT88" i="85" s="1"/>
  <c r="AJ88" i="85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J52" i="85"/>
  <c r="AK52" i="85"/>
  <c r="AT52" i="85" s="1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K9" i="85"/>
  <c r="AT9" i="85" s="1"/>
  <c r="AJ9" i="85"/>
  <c r="AB4" i="85"/>
  <c r="AJ3" i="85"/>
  <c r="AL3" i="42"/>
  <c r="AU3" i="42" s="1"/>
  <c r="AS3" i="42"/>
  <c r="AS23" i="42"/>
  <c r="AL23" i="42"/>
  <c r="AU23" i="42" s="1"/>
  <c r="AS41" i="42"/>
  <c r="AL41" i="42"/>
  <c r="AU41" i="42" s="1"/>
  <c r="AS97" i="42"/>
  <c r="AL97" i="42"/>
  <c r="AU97" i="42" s="1"/>
  <c r="AS55" i="42"/>
  <c r="AL55" i="42"/>
  <c r="AU55" i="42" s="1"/>
  <c r="AJ98" i="50"/>
  <c r="AS98" i="50" s="1"/>
  <c r="AK98" i="50"/>
  <c r="AT98" i="50" s="1"/>
  <c r="AK90" i="50"/>
  <c r="AT90" i="50" s="1"/>
  <c r="AJ90" i="50"/>
  <c r="AJ84" i="50"/>
  <c r="AK84" i="50"/>
  <c r="AT84" i="50" s="1"/>
  <c r="AK78" i="50"/>
  <c r="AT78" i="50" s="1"/>
  <c r="AJ78" i="50"/>
  <c r="AJ72" i="50"/>
  <c r="AK72" i="50"/>
  <c r="AT72" i="50" s="1"/>
  <c r="AJ66" i="50"/>
  <c r="AK66" i="50"/>
  <c r="AT66" i="50" s="1"/>
  <c r="AJ60" i="50"/>
  <c r="AK60" i="50"/>
  <c r="AT60" i="50" s="1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6" i="50"/>
  <c r="AT6" i="50" s="1"/>
  <c r="AJ6" i="50"/>
  <c r="AS44" i="42"/>
  <c r="AL44" i="42"/>
  <c r="AU44" i="42" s="1"/>
  <c r="AJ87" i="48"/>
  <c r="AK87" i="48"/>
  <c r="AT87" i="48" s="1"/>
  <c r="AS38" i="42"/>
  <c r="AL38" i="42"/>
  <c r="AU38" i="42" s="1"/>
  <c r="AJ95" i="48"/>
  <c r="AK95" i="48"/>
  <c r="AT95" i="48" s="1"/>
  <c r="AS7" i="90"/>
  <c r="AL7" i="90"/>
  <c r="AU7" i="90" s="1"/>
  <c r="AJ97" i="48"/>
  <c r="AK97" i="48"/>
  <c r="AT97" i="48" s="1"/>
  <c r="AJ84" i="48"/>
  <c r="AK84" i="48"/>
  <c r="AT84" i="48" s="1"/>
  <c r="AK78" i="48"/>
  <c r="AT78" i="48" s="1"/>
  <c r="AJ78" i="48"/>
  <c r="AJ66" i="48"/>
  <c r="AK66" i="48"/>
  <c r="AT66" i="48" s="1"/>
  <c r="AK54" i="48"/>
  <c r="AT54" i="48" s="1"/>
  <c r="AJ54" i="48"/>
  <c r="AS5" i="98"/>
  <c r="AL5" i="98"/>
  <c r="AU5" i="98" s="1"/>
  <c r="AS7" i="42"/>
  <c r="AL7" i="42"/>
  <c r="AU7" i="42" s="1"/>
  <c r="AS26" i="42"/>
  <c r="AL26" i="42"/>
  <c r="AU26" i="42" s="1"/>
  <c r="AS62" i="42"/>
  <c r="AL62" i="42"/>
  <c r="AU62" i="42" s="1"/>
  <c r="AR97" i="35"/>
  <c r="AJ94" i="48"/>
  <c r="AK94" i="48"/>
  <c r="AT94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K35" i="48"/>
  <c r="AT35" i="48" s="1"/>
  <c r="AJ35" i="48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5" i="48"/>
  <c r="AT5" i="48" s="1"/>
  <c r="AJ5" i="48"/>
  <c r="AS75" i="42"/>
  <c r="AL75" i="42"/>
  <c r="AU75" i="42" s="1"/>
  <c r="AS93" i="42"/>
  <c r="AL93" i="42"/>
  <c r="AU93" i="42" s="1"/>
  <c r="AS61" i="42"/>
  <c r="AL61" i="42"/>
  <c r="AU61" i="42" s="1"/>
  <c r="AS86" i="42"/>
  <c r="AL86" i="42"/>
  <c r="AU86" i="42" s="1"/>
  <c r="AS8" i="90"/>
  <c r="AL8" i="90"/>
  <c r="AU8" i="90" s="1"/>
  <c r="AS10" i="42"/>
  <c r="AL10" i="42"/>
  <c r="AU10" i="42" s="1"/>
  <c r="AS28" i="42"/>
  <c r="AL28" i="42"/>
  <c r="AU28" i="42" s="1"/>
  <c r="AJ93" i="85"/>
  <c r="AK93" i="85"/>
  <c r="AT93" i="85" s="1"/>
  <c r="AK87" i="85"/>
  <c r="AT87" i="85" s="1"/>
  <c r="AJ87" i="85"/>
  <c r="AJ81" i="85"/>
  <c r="AK81" i="85"/>
  <c r="AT81" i="85" s="1"/>
  <c r="AJ75" i="85"/>
  <c r="AK75" i="85"/>
  <c r="AT75" i="85" s="1"/>
  <c r="AK69" i="85"/>
  <c r="AT69" i="85" s="1"/>
  <c r="AJ69" i="85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J33" i="85"/>
  <c r="AK33" i="85"/>
  <c r="AT33" i="85" s="1"/>
  <c r="AK27" i="85"/>
  <c r="AT27" i="85" s="1"/>
  <c r="AJ27" i="85"/>
  <c r="AX20" i="85"/>
  <c r="S20" i="85" s="1"/>
  <c r="AC20" i="85" s="1"/>
  <c r="AB21" i="85" s="1"/>
  <c r="AX14" i="85"/>
  <c r="S14" i="85" s="1"/>
  <c r="AC14" i="85" s="1"/>
  <c r="AB15" i="85" s="1"/>
  <c r="AX7" i="85"/>
  <c r="S7" i="85" s="1"/>
  <c r="AC7" i="85" s="1"/>
  <c r="AB8" i="85" s="1"/>
  <c r="AS5" i="90"/>
  <c r="AS100" i="90" s="1"/>
  <c r="AL5" i="90"/>
  <c r="AU5" i="90" s="1"/>
  <c r="AS29" i="42"/>
  <c r="AL29" i="42"/>
  <c r="AU29" i="42" s="1"/>
  <c r="AS18" i="42"/>
  <c r="AL18" i="42"/>
  <c r="AU18" i="42" s="1"/>
  <c r="AS78" i="42"/>
  <c r="AL78" i="42"/>
  <c r="AU78" i="42" s="1"/>
  <c r="AS94" i="42"/>
  <c r="AL94" i="42"/>
  <c r="AU94" i="42" s="1"/>
  <c r="AJ96" i="50"/>
  <c r="AK96" i="50"/>
  <c r="AT96" i="50" s="1"/>
  <c r="AJ89" i="50"/>
  <c r="AK89" i="50"/>
  <c r="AT89" i="50" s="1"/>
  <c r="AK83" i="50"/>
  <c r="AT83" i="50" s="1"/>
  <c r="AJ83" i="50"/>
  <c r="AJ77" i="50"/>
  <c r="AK77" i="50"/>
  <c r="AT77" i="50" s="1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K5" i="50"/>
  <c r="AT5" i="50" s="1"/>
  <c r="AJ5" i="50"/>
  <c r="AS6" i="42"/>
  <c r="AL6" i="42"/>
  <c r="AU6" i="42" s="1"/>
  <c r="AR98" i="42"/>
  <c r="AR100" i="42" s="1"/>
  <c r="AL98" i="42"/>
  <c r="AU98" i="42" s="1"/>
  <c r="AR98" i="98"/>
  <c r="AR100" i="98" s="1"/>
  <c r="AL98" i="98"/>
  <c r="AU98" i="98" s="1"/>
  <c r="AS37" i="42"/>
  <c r="AL37" i="42"/>
  <c r="AU37" i="42" s="1"/>
  <c r="AX24" i="35" l="1"/>
  <c r="S24" i="35" s="1"/>
  <c r="AC24" i="35" s="1"/>
  <c r="AB25" i="35" s="1"/>
  <c r="AX17" i="35"/>
  <c r="S17" i="35" s="1"/>
  <c r="AC17" i="35" s="1"/>
  <c r="AB18" i="35" s="1"/>
  <c r="AS100" i="98"/>
  <c r="AX23" i="35"/>
  <c r="S23" i="35" s="1"/>
  <c r="AC23" i="35" s="1"/>
  <c r="AB24" i="35" s="1"/>
  <c r="AX16" i="35"/>
  <c r="S16" i="35" s="1"/>
  <c r="AC16" i="35" s="1"/>
  <c r="AB17" i="35" s="1"/>
  <c r="AJ26" i="85"/>
  <c r="AU100" i="98"/>
  <c r="C11" i="98" s="1"/>
  <c r="F42" i="57" s="1"/>
  <c r="AX22" i="35"/>
  <c r="S22" i="35" s="1"/>
  <c r="AC22" i="35" s="1"/>
  <c r="AB23" i="35" s="1"/>
  <c r="AX12" i="35"/>
  <c r="S12" i="35" s="1"/>
  <c r="AC12" i="35" s="1"/>
  <c r="AB13" i="35" s="1"/>
  <c r="Z97" i="102"/>
  <c r="AU100" i="90"/>
  <c r="C11" i="90" s="1"/>
  <c r="F34" i="57" s="1"/>
  <c r="AX21" i="35"/>
  <c r="S21" i="35" s="1"/>
  <c r="AC21" i="35" s="1"/>
  <c r="AB22" i="35" s="1"/>
  <c r="AX11" i="35"/>
  <c r="S11" i="35" s="1"/>
  <c r="AC11" i="35" s="1"/>
  <c r="AB12" i="35" s="1"/>
  <c r="AE97" i="102"/>
  <c r="AF97" i="102"/>
  <c r="AO97" i="102" s="1"/>
  <c r="W98" i="102"/>
  <c r="AG97" i="102"/>
  <c r="AP97" i="102" s="1"/>
  <c r="AS23" i="50"/>
  <c r="AL23" i="50"/>
  <c r="AU23" i="50" s="1"/>
  <c r="AS59" i="50"/>
  <c r="AL59" i="50"/>
  <c r="AU59" i="50" s="1"/>
  <c r="AJ15" i="85"/>
  <c r="AK15" i="85"/>
  <c r="AT15" i="85" s="1"/>
  <c r="AS78" i="50"/>
  <c r="AL78" i="50"/>
  <c r="AU78" i="50" s="1"/>
  <c r="AS29" i="50"/>
  <c r="AL29" i="50"/>
  <c r="AU29" i="50" s="1"/>
  <c r="AS83" i="50"/>
  <c r="AL83" i="50"/>
  <c r="AU83" i="50" s="1"/>
  <c r="AS75" i="85"/>
  <c r="AL75" i="85"/>
  <c r="AU75" i="85" s="1"/>
  <c r="AS83" i="48"/>
  <c r="AL83" i="48"/>
  <c r="AU83" i="48" s="1"/>
  <c r="AS66" i="48"/>
  <c r="AL66" i="48"/>
  <c r="AU66" i="48" s="1"/>
  <c r="AJ4" i="85"/>
  <c r="AK4" i="85"/>
  <c r="AT4" i="85" s="1"/>
  <c r="AS58" i="85"/>
  <c r="AL58" i="85"/>
  <c r="AU58" i="85" s="1"/>
  <c r="AS72" i="48"/>
  <c r="AL72" i="48"/>
  <c r="AU72" i="48" s="1"/>
  <c r="AS35" i="50"/>
  <c r="AL35" i="50"/>
  <c r="AU35" i="50" s="1"/>
  <c r="AS53" i="50"/>
  <c r="AL53" i="50"/>
  <c r="AU53" i="50" s="1"/>
  <c r="AS71" i="50"/>
  <c r="AL71" i="50"/>
  <c r="AU71" i="50" s="1"/>
  <c r="AS89" i="50"/>
  <c r="AL89" i="50"/>
  <c r="AU89" i="50" s="1"/>
  <c r="AS69" i="85"/>
  <c r="AL69" i="85"/>
  <c r="AU69" i="85" s="1"/>
  <c r="AS87" i="85"/>
  <c r="AL87" i="85"/>
  <c r="AU87" i="85" s="1"/>
  <c r="AS5" i="48"/>
  <c r="AL5" i="48"/>
  <c r="AU5" i="48" s="1"/>
  <c r="AS41" i="48"/>
  <c r="AL41" i="48"/>
  <c r="AU41" i="48" s="1"/>
  <c r="AS77" i="48"/>
  <c r="AL77" i="48"/>
  <c r="AU77" i="48" s="1"/>
  <c r="AS54" i="48"/>
  <c r="AL54" i="48"/>
  <c r="AU54" i="48" s="1"/>
  <c r="AS18" i="50"/>
  <c r="AL18" i="50"/>
  <c r="AU18" i="50" s="1"/>
  <c r="AL54" i="50"/>
  <c r="AU54" i="50" s="1"/>
  <c r="AS54" i="50"/>
  <c r="AS90" i="50"/>
  <c r="AL90" i="50"/>
  <c r="AU90" i="50" s="1"/>
  <c r="AS34" i="85"/>
  <c r="AL34" i="85"/>
  <c r="AU34" i="85" s="1"/>
  <c r="AS70" i="85"/>
  <c r="AL70" i="85"/>
  <c r="AU70" i="85" s="1"/>
  <c r="AS88" i="85"/>
  <c r="AL88" i="85"/>
  <c r="AU88" i="85" s="1"/>
  <c r="AS18" i="48"/>
  <c r="AL18" i="48"/>
  <c r="AU18" i="48" s="1"/>
  <c r="AR98" i="48"/>
  <c r="AR100" i="48" s="1"/>
  <c r="AL98" i="48"/>
  <c r="AU98" i="48" s="1"/>
  <c r="AS13" i="50"/>
  <c r="AL13" i="50"/>
  <c r="AU13" i="50" s="1"/>
  <c r="AS31" i="50"/>
  <c r="AL31" i="50"/>
  <c r="AU31" i="50" s="1"/>
  <c r="AS49" i="50"/>
  <c r="AL49" i="50"/>
  <c r="AU49" i="50" s="1"/>
  <c r="AS67" i="50"/>
  <c r="AL67" i="50"/>
  <c r="AU67" i="50" s="1"/>
  <c r="AS85" i="50"/>
  <c r="AL85" i="50"/>
  <c r="AU85" i="50" s="1"/>
  <c r="AS4" i="42"/>
  <c r="AS100" i="42" s="1"/>
  <c r="AL4" i="42"/>
  <c r="AU4" i="42" s="1"/>
  <c r="AS23" i="85"/>
  <c r="AL23" i="85"/>
  <c r="AU23" i="85" s="1"/>
  <c r="AS59" i="85"/>
  <c r="AL59" i="85"/>
  <c r="AU59" i="85" s="1"/>
  <c r="AS32" i="50"/>
  <c r="AL32" i="50"/>
  <c r="AU32" i="50" s="1"/>
  <c r="AS68" i="50"/>
  <c r="AL68" i="50"/>
  <c r="AU68" i="50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38" i="48"/>
  <c r="AL38" i="48"/>
  <c r="AU38" i="48" s="1"/>
  <c r="AS92" i="48"/>
  <c r="AL92" i="48"/>
  <c r="AU92" i="48" s="1"/>
  <c r="AS21" i="50"/>
  <c r="AL21" i="50"/>
  <c r="AU21" i="50" s="1"/>
  <c r="AS57" i="50"/>
  <c r="AL57" i="50"/>
  <c r="AU57" i="50" s="1"/>
  <c r="AS75" i="50"/>
  <c r="AL75" i="50"/>
  <c r="AU75" i="50" s="1"/>
  <c r="AS13" i="85"/>
  <c r="AL13" i="85"/>
  <c r="AU13" i="85" s="1"/>
  <c r="AS31" i="85"/>
  <c r="AL31" i="85"/>
  <c r="AU31" i="85" s="1"/>
  <c r="AS67" i="85"/>
  <c r="AL67" i="85"/>
  <c r="AU67" i="8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K20" i="35"/>
  <c r="AT20" i="35" s="1"/>
  <c r="AX13" i="35"/>
  <c r="S13" i="35" s="1"/>
  <c r="AC13" i="35" s="1"/>
  <c r="AB14" i="35" s="1"/>
  <c r="AX6" i="35"/>
  <c r="S6" i="35" s="1"/>
  <c r="AC6" i="35" s="1"/>
  <c r="AB7" i="35" s="1"/>
  <c r="AS21" i="48"/>
  <c r="AL21" i="48"/>
  <c r="AU21" i="48" s="1"/>
  <c r="AS75" i="48"/>
  <c r="AL75" i="48"/>
  <c r="AU75" i="48" s="1"/>
  <c r="AJ4" i="50"/>
  <c r="AK4" i="50"/>
  <c r="AT4" i="50" s="1"/>
  <c r="AT100" i="50" s="1"/>
  <c r="AS40" i="50"/>
  <c r="AL40" i="50"/>
  <c r="AU40" i="50" s="1"/>
  <c r="AS58" i="50"/>
  <c r="AL58" i="50"/>
  <c r="AU58" i="50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16" i="48"/>
  <c r="AL16" i="48"/>
  <c r="AU16" i="48" s="1"/>
  <c r="AS70" i="48"/>
  <c r="AL70" i="48"/>
  <c r="AU70" i="48" s="1"/>
  <c r="AS88" i="48"/>
  <c r="AL88" i="48"/>
  <c r="AU88" i="48" s="1"/>
  <c r="AS5" i="50"/>
  <c r="AL5" i="50"/>
  <c r="AU5" i="50" s="1"/>
  <c r="AS33" i="85"/>
  <c r="AL33" i="85"/>
  <c r="AU33" i="85" s="1"/>
  <c r="AS95" i="48"/>
  <c r="AL95" i="48"/>
  <c r="AU95" i="48" s="1"/>
  <c r="AS36" i="50"/>
  <c r="AL36" i="50"/>
  <c r="AU36" i="50" s="1"/>
  <c r="AS72" i="50"/>
  <c r="AL72" i="50"/>
  <c r="AU72" i="50" s="1"/>
  <c r="AU100" i="42"/>
  <c r="C11" i="42" s="1"/>
  <c r="AS16" i="85"/>
  <c r="AL16" i="85"/>
  <c r="AU16" i="85" s="1"/>
  <c r="AS52" i="85"/>
  <c r="AL52" i="85"/>
  <c r="AU52" i="85" s="1"/>
  <c r="AS36" i="48"/>
  <c r="AL36" i="48"/>
  <c r="AU36" i="48" s="1"/>
  <c r="AS60" i="48"/>
  <c r="AL60" i="48"/>
  <c r="AU60" i="48" s="1"/>
  <c r="AS19" i="50"/>
  <c r="AL19" i="50"/>
  <c r="AU19" i="50" s="1"/>
  <c r="AS37" i="50"/>
  <c r="AL37" i="50"/>
  <c r="AU37" i="50" s="1"/>
  <c r="AS73" i="50"/>
  <c r="AL73" i="50"/>
  <c r="AU73" i="50" s="1"/>
  <c r="AK5" i="85"/>
  <c r="AT5" i="85" s="1"/>
  <c r="AJ5" i="85"/>
  <c r="AS41" i="85"/>
  <c r="AL41" i="85"/>
  <c r="AU41" i="85" s="1"/>
  <c r="AS77" i="85"/>
  <c r="AL77" i="85"/>
  <c r="AU77" i="85" s="1"/>
  <c r="AS94" i="85"/>
  <c r="AL94" i="85"/>
  <c r="AU94" i="85" s="1"/>
  <c r="AS7" i="48"/>
  <c r="AL7" i="48"/>
  <c r="AU7" i="48" s="1"/>
  <c r="AS25" i="48"/>
  <c r="AL25" i="48"/>
  <c r="AU25" i="48" s="1"/>
  <c r="AS79" i="48"/>
  <c r="AL79" i="48"/>
  <c r="AU79" i="48" s="1"/>
  <c r="AS20" i="50"/>
  <c r="AL20" i="50"/>
  <c r="AU20" i="50" s="1"/>
  <c r="AS38" i="50"/>
  <c r="AL38" i="50"/>
  <c r="AU38" i="50" s="1"/>
  <c r="AS90" i="85"/>
  <c r="AL90" i="85"/>
  <c r="AU90" i="85" s="1"/>
  <c r="AS8" i="48"/>
  <c r="AL8" i="48"/>
  <c r="AU8" i="48" s="1"/>
  <c r="AS26" i="48"/>
  <c r="AL26" i="48"/>
  <c r="AU26" i="48" s="1"/>
  <c r="AS44" i="48"/>
  <c r="AL44" i="48"/>
  <c r="AU44" i="48" s="1"/>
  <c r="AS62" i="48"/>
  <c r="AL62" i="48"/>
  <c r="AU62" i="48" s="1"/>
  <c r="AS80" i="48"/>
  <c r="AL80" i="48"/>
  <c r="AU80" i="48" s="1"/>
  <c r="AS9" i="50"/>
  <c r="AL9" i="50"/>
  <c r="AU9" i="50" s="1"/>
  <c r="AS63" i="50"/>
  <c r="AL63" i="50"/>
  <c r="AU63" i="50" s="1"/>
  <c r="AS49" i="85"/>
  <c r="AL49" i="85"/>
  <c r="AU49" i="85" s="1"/>
  <c r="AS85" i="85"/>
  <c r="AL85" i="85"/>
  <c r="AU85" i="85" s="1"/>
  <c r="AK96" i="35"/>
  <c r="AT96" i="35" s="1"/>
  <c r="AJ96" i="35"/>
  <c r="AJ91" i="35"/>
  <c r="AK91" i="35"/>
  <c r="AT91" i="35" s="1"/>
  <c r="AK85" i="35"/>
  <c r="AT85" i="35" s="1"/>
  <c r="AJ85" i="35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J13" i="35"/>
  <c r="AX4" i="35"/>
  <c r="S4" i="35" s="1"/>
  <c r="AC4" i="35" s="1"/>
  <c r="AB5" i="35" s="1"/>
  <c r="AS39" i="48"/>
  <c r="AL39" i="48"/>
  <c r="AU39" i="48" s="1"/>
  <c r="AS57" i="48"/>
  <c r="AL57" i="48"/>
  <c r="AU57" i="48" s="1"/>
  <c r="AS3" i="50"/>
  <c r="AL3" i="50"/>
  <c r="AU3" i="50" s="1"/>
  <c r="AS22" i="50"/>
  <c r="AL22" i="50"/>
  <c r="AU22" i="50" s="1"/>
  <c r="AS76" i="50"/>
  <c r="AL76" i="50"/>
  <c r="AU76" i="50" s="1"/>
  <c r="AS97" i="50"/>
  <c r="AL97" i="50"/>
  <c r="AU97" i="50" s="1"/>
  <c r="AJ14" i="85"/>
  <c r="AS22" i="48"/>
  <c r="AL22" i="48"/>
  <c r="AU22" i="48" s="1"/>
  <c r="AS58" i="48"/>
  <c r="AL58" i="48"/>
  <c r="AU58" i="48" s="1"/>
  <c r="AS76" i="48"/>
  <c r="AL76" i="48"/>
  <c r="AU76" i="48" s="1"/>
  <c r="AS96" i="48"/>
  <c r="AL96" i="48"/>
  <c r="AU96" i="48" s="1"/>
  <c r="AS57" i="85"/>
  <c r="AL57" i="85"/>
  <c r="AU57" i="85" s="1"/>
  <c r="AS29" i="48"/>
  <c r="AL29" i="48"/>
  <c r="AU29" i="48" s="1"/>
  <c r="AL3" i="85"/>
  <c r="AU3" i="85" s="1"/>
  <c r="AS3" i="85"/>
  <c r="AS22" i="85"/>
  <c r="AL22" i="85"/>
  <c r="AU22" i="85" s="1"/>
  <c r="AS97" i="85"/>
  <c r="AL97" i="85"/>
  <c r="AU97" i="85" s="1"/>
  <c r="AJ4" i="48"/>
  <c r="AK4" i="48"/>
  <c r="AT4" i="48" s="1"/>
  <c r="AT100" i="48" s="1"/>
  <c r="AS24" i="48"/>
  <c r="AL24" i="48"/>
  <c r="AU24" i="48" s="1"/>
  <c r="AS55" i="50"/>
  <c r="AL55" i="50"/>
  <c r="AU55" i="50" s="1"/>
  <c r="AS91" i="50"/>
  <c r="AL91" i="50"/>
  <c r="AU91" i="50" s="1"/>
  <c r="AS29" i="85"/>
  <c r="AL29" i="85"/>
  <c r="AU29" i="85" s="1"/>
  <c r="AS65" i="85"/>
  <c r="AL65" i="85"/>
  <c r="AU65" i="85" s="1"/>
  <c r="AS43" i="48"/>
  <c r="AL43" i="48"/>
  <c r="AU43" i="48" s="1"/>
  <c r="AS61" i="48"/>
  <c r="AL61" i="48"/>
  <c r="AU61" i="48" s="1"/>
  <c r="AS56" i="50"/>
  <c r="AL56" i="50"/>
  <c r="AU56" i="50" s="1"/>
  <c r="AS74" i="50"/>
  <c r="AL74" i="50"/>
  <c r="AU74" i="50" s="1"/>
  <c r="AS92" i="50"/>
  <c r="AL92" i="50"/>
  <c r="AU92" i="50" s="1"/>
  <c r="AS24" i="85"/>
  <c r="AL24" i="85"/>
  <c r="AU24" i="85" s="1"/>
  <c r="AS42" i="85"/>
  <c r="AL42" i="85"/>
  <c r="AU42" i="85" s="1"/>
  <c r="AS60" i="85"/>
  <c r="AL60" i="85"/>
  <c r="AU60" i="85" s="1"/>
  <c r="AS95" i="85"/>
  <c r="AL95" i="85"/>
  <c r="AU95" i="85" s="1"/>
  <c r="AS27" i="50"/>
  <c r="AL27" i="50"/>
  <c r="AU27" i="50" s="1"/>
  <c r="AS45" i="50"/>
  <c r="AL45" i="50"/>
  <c r="AU45" i="50" s="1"/>
  <c r="AS81" i="50"/>
  <c r="AL81" i="50"/>
  <c r="AU81" i="50" s="1"/>
  <c r="AS37" i="85"/>
  <c r="AL37" i="85"/>
  <c r="AU37" i="85" s="1"/>
  <c r="AS91" i="85"/>
  <c r="AL91" i="85"/>
  <c r="AU91" i="85" s="1"/>
  <c r="AJ95" i="35"/>
  <c r="AK95" i="35"/>
  <c r="AT95" i="35" s="1"/>
  <c r="AK90" i="35"/>
  <c r="AT90" i="35" s="1"/>
  <c r="AJ90" i="35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J12" i="35"/>
  <c r="AK12" i="35"/>
  <c r="AT12" i="35" s="1"/>
  <c r="AX3" i="35"/>
  <c r="S3" i="35" s="1"/>
  <c r="AC3" i="35" s="1"/>
  <c r="AS81" i="48"/>
  <c r="AL81" i="48"/>
  <c r="AU81" i="48" s="1"/>
  <c r="AL10" i="50"/>
  <c r="AU10" i="50" s="1"/>
  <c r="AS10" i="50"/>
  <c r="AS28" i="50"/>
  <c r="AL28" i="50"/>
  <c r="AU28" i="50" s="1"/>
  <c r="AS46" i="50"/>
  <c r="AL46" i="50"/>
  <c r="AU46" i="50" s="1"/>
  <c r="AJ20" i="85"/>
  <c r="AS92" i="85"/>
  <c r="AL92" i="85"/>
  <c r="AU92" i="85" s="1"/>
  <c r="AS6" i="48"/>
  <c r="AL6" i="48"/>
  <c r="AU6" i="48" s="1"/>
  <c r="AS40" i="48"/>
  <c r="AL40" i="48"/>
  <c r="AU40" i="48" s="1"/>
  <c r="AS85" i="48"/>
  <c r="AL85" i="48"/>
  <c r="AU85" i="48" s="1"/>
  <c r="AI96" i="94"/>
  <c r="AN96" i="94"/>
  <c r="AS23" i="48"/>
  <c r="AL23" i="48"/>
  <c r="AU23" i="48" s="1"/>
  <c r="AS40" i="85"/>
  <c r="AL40" i="85"/>
  <c r="AU40" i="85" s="1"/>
  <c r="AL61" i="50"/>
  <c r="AU61" i="50" s="1"/>
  <c r="AS61" i="50"/>
  <c r="AS10" i="85"/>
  <c r="AL10" i="85"/>
  <c r="AU10" i="85" s="1"/>
  <c r="AS47" i="85"/>
  <c r="AL47" i="85"/>
  <c r="AU47" i="85" s="1"/>
  <c r="AS83" i="85"/>
  <c r="AL83" i="85"/>
  <c r="AU83" i="85" s="1"/>
  <c r="AS49" i="48"/>
  <c r="AL49" i="48"/>
  <c r="AU49" i="48" s="1"/>
  <c r="AS67" i="48"/>
  <c r="AL67" i="48"/>
  <c r="AU67" i="48" s="1"/>
  <c r="AS91" i="48"/>
  <c r="AL91" i="48"/>
  <c r="AU91" i="48" s="1"/>
  <c r="AS8" i="50"/>
  <c r="AL8" i="50"/>
  <c r="AU8" i="50" s="1"/>
  <c r="AS26" i="50"/>
  <c r="AL26" i="50"/>
  <c r="AU26" i="50" s="1"/>
  <c r="AS44" i="50"/>
  <c r="AL44" i="50"/>
  <c r="AU44" i="50" s="1"/>
  <c r="AS62" i="50"/>
  <c r="AL62" i="50"/>
  <c r="AU62" i="50" s="1"/>
  <c r="AS80" i="50"/>
  <c r="AL80" i="50"/>
  <c r="AU80" i="50" s="1"/>
  <c r="AS95" i="50"/>
  <c r="AL95" i="50"/>
  <c r="AU95" i="50" s="1"/>
  <c r="AJ6" i="85"/>
  <c r="AK6" i="85"/>
  <c r="AT6" i="85" s="1"/>
  <c r="AS78" i="85"/>
  <c r="AL78" i="85"/>
  <c r="AU78" i="85" s="1"/>
  <c r="AS14" i="48"/>
  <c r="AL14" i="48"/>
  <c r="AU14" i="48" s="1"/>
  <c r="AS32" i="48"/>
  <c r="AL32" i="48"/>
  <c r="AU32" i="48" s="1"/>
  <c r="AS50" i="48"/>
  <c r="AL50" i="48"/>
  <c r="AU50" i="48" s="1"/>
  <c r="AS86" i="48"/>
  <c r="AL86" i="48"/>
  <c r="AU86" i="48" s="1"/>
  <c r="AS33" i="50"/>
  <c r="AL33" i="50"/>
  <c r="AU33" i="50" s="1"/>
  <c r="AS51" i="50"/>
  <c r="AL51" i="50"/>
  <c r="AU51" i="50" s="1"/>
  <c r="AS69" i="50"/>
  <c r="AL69" i="50"/>
  <c r="AU69" i="50" s="1"/>
  <c r="AS19" i="85"/>
  <c r="AL19" i="85"/>
  <c r="AU19" i="85" s="1"/>
  <c r="AS55" i="85"/>
  <c r="AL55" i="85"/>
  <c r="AU55" i="85" s="1"/>
  <c r="AS73" i="85"/>
  <c r="AL73" i="85"/>
  <c r="AU73" i="85" s="1"/>
  <c r="AK94" i="35"/>
  <c r="AT94" i="35" s="1"/>
  <c r="AJ94" i="35"/>
  <c r="AK89" i="35"/>
  <c r="AT89" i="35" s="1"/>
  <c r="AJ89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K23" i="35"/>
  <c r="AT23" i="35" s="1"/>
  <c r="AJ23" i="35"/>
  <c r="AJ17" i="35"/>
  <c r="AK17" i="35"/>
  <c r="AT17" i="35" s="1"/>
  <c r="AJ11" i="35"/>
  <c r="AK11" i="35"/>
  <c r="AT11" i="35" s="1"/>
  <c r="AK9" i="35"/>
  <c r="AT9" i="35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S64" i="50"/>
  <c r="AL64" i="50"/>
  <c r="AU64" i="50" s="1"/>
  <c r="AS82" i="50"/>
  <c r="AL82" i="50"/>
  <c r="AU82" i="50" s="1"/>
  <c r="AS38" i="85"/>
  <c r="AL38" i="85"/>
  <c r="AU38" i="85" s="1"/>
  <c r="AS56" i="85"/>
  <c r="AL56" i="85"/>
  <c r="AU56" i="85" s="1"/>
  <c r="AS74" i="85"/>
  <c r="AL74" i="85"/>
  <c r="AU74" i="85" s="1"/>
  <c r="AS64" i="48"/>
  <c r="AL64" i="48"/>
  <c r="AU64" i="48" s="1"/>
  <c r="AL41" i="50"/>
  <c r="AU41" i="50" s="1"/>
  <c r="AS41" i="50"/>
  <c r="AS51" i="85"/>
  <c r="AL51" i="85"/>
  <c r="AU51" i="85" s="1"/>
  <c r="AS59" i="48"/>
  <c r="AL59" i="48"/>
  <c r="AU59" i="48" s="1"/>
  <c r="AS77" i="50"/>
  <c r="AL77" i="50"/>
  <c r="AU77" i="50" s="1"/>
  <c r="AS39" i="85"/>
  <c r="AL39" i="85"/>
  <c r="AU39" i="85" s="1"/>
  <c r="AK21" i="85"/>
  <c r="AT21" i="85" s="1"/>
  <c r="AJ21" i="85"/>
  <c r="AS97" i="48"/>
  <c r="AL97" i="48"/>
  <c r="AU97" i="48" s="1"/>
  <c r="AS24" i="50"/>
  <c r="AL24" i="50"/>
  <c r="AU24" i="50" s="1"/>
  <c r="AL3" i="48"/>
  <c r="AU3" i="48" s="1"/>
  <c r="AS3" i="48"/>
  <c r="AS42" i="48"/>
  <c r="AL42" i="48"/>
  <c r="AU42" i="48" s="1"/>
  <c r="AS63" i="85"/>
  <c r="AL63" i="85"/>
  <c r="AU63" i="85" s="1"/>
  <c r="AS35" i="48"/>
  <c r="AL35" i="48"/>
  <c r="AU35" i="48" s="1"/>
  <c r="AS53" i="48"/>
  <c r="AL53" i="48"/>
  <c r="AU53" i="48" s="1"/>
  <c r="AS78" i="48"/>
  <c r="AL78" i="48"/>
  <c r="AU78" i="48" s="1"/>
  <c r="AS12" i="50"/>
  <c r="AL12" i="50"/>
  <c r="AU12" i="50" s="1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S12" i="48"/>
  <c r="AL12" i="48"/>
  <c r="AU12" i="48" s="1"/>
  <c r="AS48" i="48"/>
  <c r="AL48" i="48"/>
  <c r="AU48" i="48" s="1"/>
  <c r="AS7" i="50"/>
  <c r="AL7" i="50"/>
  <c r="AU7" i="50" s="1"/>
  <c r="AS25" i="50"/>
  <c r="AL25" i="50"/>
  <c r="AU25" i="50" s="1"/>
  <c r="AS43" i="50"/>
  <c r="AL43" i="50"/>
  <c r="AU43" i="50" s="1"/>
  <c r="AS79" i="50"/>
  <c r="AL79" i="50"/>
  <c r="AU79" i="50" s="1"/>
  <c r="AS94" i="50"/>
  <c r="AL94" i="50"/>
  <c r="AU94" i="50" s="1"/>
  <c r="AS35" i="85"/>
  <c r="AL35" i="85"/>
  <c r="AU35" i="85" s="1"/>
  <c r="AS53" i="85"/>
  <c r="AL53" i="85"/>
  <c r="AU53" i="85" s="1"/>
  <c r="AS71" i="85"/>
  <c r="AL71" i="85"/>
  <c r="AU71" i="85" s="1"/>
  <c r="AS13" i="48"/>
  <c r="AL13" i="48"/>
  <c r="AU13" i="48" s="1"/>
  <c r="AS31" i="48"/>
  <c r="AL31" i="48"/>
  <c r="AU31" i="48" s="1"/>
  <c r="AS30" i="85"/>
  <c r="AL30" i="85"/>
  <c r="AU30" i="85" s="1"/>
  <c r="AS48" i="85"/>
  <c r="AL48" i="85"/>
  <c r="AU48" i="85" s="1"/>
  <c r="AS66" i="85"/>
  <c r="AL66" i="85"/>
  <c r="AU66" i="85" s="1"/>
  <c r="AS84" i="85"/>
  <c r="AL84" i="85"/>
  <c r="AU84" i="85" s="1"/>
  <c r="AC98" i="35"/>
  <c r="AJ98" i="35" s="1"/>
  <c r="AS98" i="35" s="1"/>
  <c r="AG98" i="35"/>
  <c r="AP98" i="35" s="1"/>
  <c r="AP100" i="35" s="1"/>
  <c r="AF98" i="35"/>
  <c r="AO98" i="35" s="1"/>
  <c r="AO100" i="35" s="1"/>
  <c r="AE98" i="35"/>
  <c r="AK98" i="35" s="1"/>
  <c r="AT98" i="35" s="1"/>
  <c r="AS68" i="48"/>
  <c r="AL68" i="48"/>
  <c r="AU68" i="48" s="1"/>
  <c r="AS15" i="50"/>
  <c r="AL15" i="50"/>
  <c r="AU15" i="50" s="1"/>
  <c r="AS87" i="50"/>
  <c r="AL87" i="50"/>
  <c r="AU87" i="50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K97" i="35"/>
  <c r="AT97" i="35" s="1"/>
  <c r="AJ97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J58" i="35"/>
  <c r="AK58" i="35"/>
  <c r="AT58" i="35" s="1"/>
  <c r="AJ52" i="35"/>
  <c r="AK52" i="35"/>
  <c r="AT52" i="35" s="1"/>
  <c r="AK46" i="35"/>
  <c r="AT46" i="35" s="1"/>
  <c r="AJ46" i="35"/>
  <c r="AJ40" i="35"/>
  <c r="AK40" i="35"/>
  <c r="AT40" i="35" s="1"/>
  <c r="AK34" i="35"/>
  <c r="AT34" i="35" s="1"/>
  <c r="AJ34" i="35"/>
  <c r="AJ28" i="35"/>
  <c r="AK28" i="35"/>
  <c r="AT28" i="35" s="1"/>
  <c r="AK22" i="35"/>
  <c r="AT22" i="35" s="1"/>
  <c r="AJ22" i="35"/>
  <c r="AX15" i="35"/>
  <c r="S15" i="35" s="1"/>
  <c r="AC15" i="35" s="1"/>
  <c r="AB16" i="35" s="1"/>
  <c r="AX9" i="35"/>
  <c r="S9" i="35" s="1"/>
  <c r="AC9" i="35" s="1"/>
  <c r="AB10" i="35" s="1"/>
  <c r="AX5" i="35"/>
  <c r="S5" i="35" s="1"/>
  <c r="AC5" i="35" s="1"/>
  <c r="AB6" i="35" s="1"/>
  <c r="AS15" i="48"/>
  <c r="AL15" i="48"/>
  <c r="AU15" i="48" s="1"/>
  <c r="AS33" i="48"/>
  <c r="AL33" i="48"/>
  <c r="AU33" i="48" s="1"/>
  <c r="AS34" i="50"/>
  <c r="AL34" i="50"/>
  <c r="AU34" i="50" s="1"/>
  <c r="AS52" i="50"/>
  <c r="AL52" i="50"/>
  <c r="AU52" i="50" s="1"/>
  <c r="AJ7" i="85"/>
  <c r="AS26" i="85"/>
  <c r="AL26" i="85"/>
  <c r="AU26" i="85" s="1"/>
  <c r="AH97" i="102"/>
  <c r="AQ97" i="102" s="1"/>
  <c r="AS10" i="48"/>
  <c r="AL10" i="48"/>
  <c r="AU10" i="48" s="1"/>
  <c r="AS28" i="48"/>
  <c r="AL28" i="48"/>
  <c r="AU28" i="48" s="1"/>
  <c r="AS46" i="48"/>
  <c r="AL46" i="48"/>
  <c r="AU46" i="48" s="1"/>
  <c r="AS82" i="48"/>
  <c r="AL82" i="48"/>
  <c r="AU82" i="48" s="1"/>
  <c r="Y97" i="94"/>
  <c r="X97" i="94"/>
  <c r="AK8" i="85"/>
  <c r="AT8" i="85" s="1"/>
  <c r="AJ8" i="85"/>
  <c r="AS94" i="48"/>
  <c r="AL94" i="48"/>
  <c r="AU94" i="48" s="1"/>
  <c r="AS84" i="48"/>
  <c r="AL84" i="48"/>
  <c r="AU84" i="48" s="1"/>
  <c r="AS96" i="50"/>
  <c r="AL96" i="50"/>
  <c r="AU96" i="50" s="1"/>
  <c r="AS47" i="48"/>
  <c r="AL47" i="48"/>
  <c r="AU47" i="48" s="1"/>
  <c r="AS6" i="50"/>
  <c r="AL6" i="50"/>
  <c r="AU6" i="50" s="1"/>
  <c r="AS11" i="50"/>
  <c r="AL11" i="50"/>
  <c r="AU11" i="50" s="1"/>
  <c r="AS93" i="85"/>
  <c r="AL93" i="85"/>
  <c r="AU93" i="85" s="1"/>
  <c r="AS11" i="48"/>
  <c r="AL11" i="48"/>
  <c r="AU11" i="48" s="1"/>
  <c r="AS65" i="48"/>
  <c r="AL65" i="48"/>
  <c r="AU65" i="48" s="1"/>
  <c r="AS42" i="50"/>
  <c r="AL42" i="50"/>
  <c r="AU42" i="50" s="1"/>
  <c r="AS60" i="50"/>
  <c r="AL60" i="50"/>
  <c r="AU60" i="50" s="1"/>
  <c r="AS76" i="85"/>
  <c r="AL76" i="85"/>
  <c r="AU76" i="85" s="1"/>
  <c r="AS47" i="50"/>
  <c r="AL47" i="50"/>
  <c r="AU47" i="50" s="1"/>
  <c r="AS65" i="50"/>
  <c r="AL65" i="50"/>
  <c r="AU65" i="50" s="1"/>
  <c r="AS27" i="85"/>
  <c r="AL27" i="85"/>
  <c r="AU27" i="85" s="1"/>
  <c r="AS45" i="85"/>
  <c r="AL45" i="85"/>
  <c r="AU45" i="85" s="1"/>
  <c r="AS17" i="48"/>
  <c r="AL17" i="48"/>
  <c r="AU17" i="48" s="1"/>
  <c r="AS71" i="48"/>
  <c r="AL71" i="48"/>
  <c r="AU71" i="48" s="1"/>
  <c r="AS17" i="50"/>
  <c r="AL17" i="50"/>
  <c r="AU17" i="50" s="1"/>
  <c r="AS81" i="85"/>
  <c r="AL81" i="85"/>
  <c r="AU81" i="85" s="1"/>
  <c r="AS89" i="48"/>
  <c r="AL89" i="48"/>
  <c r="AU89" i="48" s="1"/>
  <c r="AS87" i="48"/>
  <c r="AL87" i="48"/>
  <c r="AU87" i="48" s="1"/>
  <c r="AS30" i="50"/>
  <c r="AL30" i="50"/>
  <c r="AU30" i="50" s="1"/>
  <c r="AS48" i="50"/>
  <c r="AL48" i="50"/>
  <c r="AU48" i="50" s="1"/>
  <c r="AS66" i="50"/>
  <c r="AL66" i="50"/>
  <c r="AU66" i="50" s="1"/>
  <c r="AS84" i="50"/>
  <c r="AL84" i="50"/>
  <c r="AU84" i="50" s="1"/>
  <c r="AS46" i="85"/>
  <c r="AL46" i="85"/>
  <c r="AU46" i="85" s="1"/>
  <c r="AR98" i="85"/>
  <c r="AR100" i="85" s="1"/>
  <c r="AL98" i="85"/>
  <c r="AU98" i="85" s="1"/>
  <c r="AS30" i="48"/>
  <c r="AL30" i="48"/>
  <c r="AU30" i="48" s="1"/>
  <c r="AS90" i="48"/>
  <c r="AL90" i="48"/>
  <c r="AU90" i="48" s="1"/>
  <c r="AS17" i="85"/>
  <c r="AL17" i="85"/>
  <c r="AU17" i="85" s="1"/>
  <c r="AS89" i="85"/>
  <c r="AL89" i="85"/>
  <c r="AU89" i="85" s="1"/>
  <c r="AR96" i="102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14" i="50"/>
  <c r="AL14" i="50"/>
  <c r="AU14" i="50" s="1"/>
  <c r="AS50" i="50"/>
  <c r="AL50" i="50"/>
  <c r="AU50" i="50" s="1"/>
  <c r="AS86" i="50"/>
  <c r="AL86" i="50"/>
  <c r="AU86" i="50" s="1"/>
  <c r="AI98" i="50"/>
  <c r="AN98" i="50"/>
  <c r="AN100" i="50" s="1"/>
  <c r="AS12" i="85"/>
  <c r="AL12" i="85"/>
  <c r="AU12" i="85" s="1"/>
  <c r="AS20" i="48"/>
  <c r="AL20" i="48"/>
  <c r="AU20" i="48" s="1"/>
  <c r="AS56" i="48"/>
  <c r="AL56" i="48"/>
  <c r="AU56" i="48" s="1"/>
  <c r="AS74" i="48"/>
  <c r="AL74" i="48"/>
  <c r="AU74" i="48" s="1"/>
  <c r="AS39" i="50"/>
  <c r="AL39" i="50"/>
  <c r="AU39" i="50" s="1"/>
  <c r="AS93" i="50"/>
  <c r="AL93" i="50"/>
  <c r="AU93" i="50" s="1"/>
  <c r="AS61" i="85"/>
  <c r="AL61" i="85"/>
  <c r="AU61" i="85" s="1"/>
  <c r="AS96" i="85"/>
  <c r="AL96" i="85"/>
  <c r="AU96" i="85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X26" i="35"/>
  <c r="S26" i="35" s="1"/>
  <c r="AC26" i="35" s="1"/>
  <c r="AB27" i="35" s="1"/>
  <c r="AX20" i="35"/>
  <c r="S20" i="35" s="1"/>
  <c r="AC20" i="35" s="1"/>
  <c r="AB21" i="35" s="1"/>
  <c r="AX14" i="35"/>
  <c r="S14" i="35" s="1"/>
  <c r="AC14" i="35" s="1"/>
  <c r="AB15" i="35" s="1"/>
  <c r="AX7" i="35"/>
  <c r="S7" i="35" s="1"/>
  <c r="AC7" i="35" s="1"/>
  <c r="AB8" i="35" s="1"/>
  <c r="AS51" i="48"/>
  <c r="AL51" i="48"/>
  <c r="AU51" i="48" s="1"/>
  <c r="AS69" i="48"/>
  <c r="AL69" i="48"/>
  <c r="AU69" i="48" s="1"/>
  <c r="AS16" i="50"/>
  <c r="AL16" i="50"/>
  <c r="AU16" i="50" s="1"/>
  <c r="AS70" i="50"/>
  <c r="AL70" i="50"/>
  <c r="AU70" i="50" s="1"/>
  <c r="AS88" i="50"/>
  <c r="AL88" i="50"/>
  <c r="AU88" i="50" s="1"/>
  <c r="AS44" i="85"/>
  <c r="AL44" i="85"/>
  <c r="AU44" i="85" s="1"/>
  <c r="AS62" i="85"/>
  <c r="AL62" i="85"/>
  <c r="AU62" i="85" s="1"/>
  <c r="AS80" i="85"/>
  <c r="AL80" i="85"/>
  <c r="AU80" i="85" s="1"/>
  <c r="AS34" i="48"/>
  <c r="AL34" i="48"/>
  <c r="AU34" i="48" s="1"/>
  <c r="AL52" i="48"/>
  <c r="AU52" i="48" s="1"/>
  <c r="AS52" i="48"/>
  <c r="AS93" i="48"/>
  <c r="AL93" i="48"/>
  <c r="AU93" i="48" s="1"/>
  <c r="AJ16" i="35" l="1"/>
  <c r="AK16" i="35"/>
  <c r="AT16" i="35" s="1"/>
  <c r="AS52" i="35"/>
  <c r="AL52" i="35"/>
  <c r="AU52" i="35" s="1"/>
  <c r="AS88" i="35"/>
  <c r="AL88" i="35"/>
  <c r="AU88" i="35" s="1"/>
  <c r="AS11" i="35"/>
  <c r="AL11" i="35"/>
  <c r="AU11" i="35" s="1"/>
  <c r="AS47" i="35"/>
  <c r="AL47" i="35"/>
  <c r="AU47" i="35" s="1"/>
  <c r="AS83" i="35"/>
  <c r="AL83" i="35"/>
  <c r="AU83" i="35" s="1"/>
  <c r="AR96" i="94"/>
  <c r="AJ3" i="35"/>
  <c r="AB4" i="35"/>
  <c r="AS60" i="35"/>
  <c r="AL60" i="35"/>
  <c r="AU60" i="35" s="1"/>
  <c r="AS95" i="35"/>
  <c r="AL95" i="35"/>
  <c r="AU95" i="35" s="1"/>
  <c r="AK5" i="35"/>
  <c r="AT5" i="35" s="1"/>
  <c r="AJ5" i="35"/>
  <c r="AJ20" i="35"/>
  <c r="AS38" i="35"/>
  <c r="AL38" i="35"/>
  <c r="AU38" i="35" s="1"/>
  <c r="AS74" i="35"/>
  <c r="AL74" i="35"/>
  <c r="AU74" i="35" s="1"/>
  <c r="AS4" i="85"/>
  <c r="AL4" i="85"/>
  <c r="AU4" i="85" s="1"/>
  <c r="AH97" i="94"/>
  <c r="AQ97" i="94" s="1"/>
  <c r="AS7" i="85"/>
  <c r="AL7" i="85"/>
  <c r="AU7" i="85" s="1"/>
  <c r="AS22" i="35"/>
  <c r="AL22" i="35"/>
  <c r="AU22" i="35" s="1"/>
  <c r="AL76" i="35"/>
  <c r="AU76" i="35" s="1"/>
  <c r="AS76" i="35"/>
  <c r="AS97" i="35"/>
  <c r="AL97" i="35"/>
  <c r="AU97" i="35" s="1"/>
  <c r="AS21" i="85"/>
  <c r="AL21" i="85"/>
  <c r="AU21" i="85" s="1"/>
  <c r="AS35" i="35"/>
  <c r="AL35" i="35"/>
  <c r="AU35" i="35" s="1"/>
  <c r="AS53" i="35"/>
  <c r="AL53" i="35"/>
  <c r="AU53" i="35" s="1"/>
  <c r="AS71" i="35"/>
  <c r="AL71" i="35"/>
  <c r="AU71" i="35" s="1"/>
  <c r="AS89" i="35"/>
  <c r="AL89" i="35"/>
  <c r="AU89" i="35" s="1"/>
  <c r="AS48" i="35"/>
  <c r="AL48" i="35"/>
  <c r="AU48" i="35" s="1"/>
  <c r="AS66" i="35"/>
  <c r="AL66" i="35"/>
  <c r="AU66" i="35" s="1"/>
  <c r="AS84" i="35"/>
  <c r="AL84" i="35"/>
  <c r="AU84" i="35" s="1"/>
  <c r="AS13" i="35"/>
  <c r="AL13" i="35"/>
  <c r="AU13" i="35" s="1"/>
  <c r="AS67" i="35"/>
  <c r="AL67" i="35"/>
  <c r="AU67" i="35" s="1"/>
  <c r="AS85" i="35"/>
  <c r="AL85" i="35"/>
  <c r="AU85" i="35" s="1"/>
  <c r="AS5" i="85"/>
  <c r="AL5" i="85"/>
  <c r="AU5" i="85" s="1"/>
  <c r="AS56" i="35"/>
  <c r="AL56" i="35"/>
  <c r="AU56" i="35" s="1"/>
  <c r="AS92" i="35"/>
  <c r="AL92" i="35"/>
  <c r="AU92" i="35" s="1"/>
  <c r="AJ15" i="35"/>
  <c r="AK15" i="35"/>
  <c r="AT15" i="35" s="1"/>
  <c r="AR98" i="50"/>
  <c r="AR100" i="50" s="1"/>
  <c r="AL98" i="50"/>
  <c r="AU98" i="50" s="1"/>
  <c r="Z97" i="94"/>
  <c r="AS40" i="35"/>
  <c r="AL40" i="35"/>
  <c r="AU40" i="35" s="1"/>
  <c r="AS58" i="35"/>
  <c r="AL58" i="35"/>
  <c r="AU58" i="35" s="1"/>
  <c r="AS17" i="35"/>
  <c r="AL17" i="35"/>
  <c r="AU17" i="35" s="1"/>
  <c r="AS12" i="35"/>
  <c r="AL12" i="35"/>
  <c r="AU12" i="35" s="1"/>
  <c r="AS30" i="35"/>
  <c r="AL30" i="35"/>
  <c r="AU30" i="35" s="1"/>
  <c r="AS31" i="35"/>
  <c r="AL31" i="35"/>
  <c r="AU31" i="35" s="1"/>
  <c r="AS49" i="35"/>
  <c r="AL49" i="35"/>
  <c r="AU49" i="35" s="1"/>
  <c r="AJ26" i="35"/>
  <c r="AS62" i="35"/>
  <c r="AL62" i="35"/>
  <c r="AU62" i="35" s="1"/>
  <c r="AS80" i="35"/>
  <c r="AL80" i="35"/>
  <c r="AU80" i="35" s="1"/>
  <c r="AS15" i="85"/>
  <c r="AL15" i="85"/>
  <c r="AU15" i="85" s="1"/>
  <c r="AJ9" i="35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S94" i="35"/>
  <c r="AL94" i="35"/>
  <c r="AU94" i="35" s="1"/>
  <c r="AS20" i="85"/>
  <c r="AL20" i="85"/>
  <c r="AU20" i="85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S90" i="35"/>
  <c r="AL90" i="35"/>
  <c r="AU90" i="35" s="1"/>
  <c r="AS19" i="35"/>
  <c r="AL19" i="35"/>
  <c r="AU19" i="35" s="1"/>
  <c r="AS37" i="35"/>
  <c r="AL37" i="35"/>
  <c r="AU37" i="35" s="1"/>
  <c r="AS73" i="35"/>
  <c r="AL73" i="35"/>
  <c r="AU73" i="35" s="1"/>
  <c r="AS44" i="35"/>
  <c r="AL44" i="35"/>
  <c r="AU44" i="35" s="1"/>
  <c r="Y98" i="102"/>
  <c r="X98" i="102"/>
  <c r="AJ8" i="35"/>
  <c r="AK8" i="35"/>
  <c r="AT8" i="35" s="1"/>
  <c r="AS39" i="35"/>
  <c r="AL39" i="35"/>
  <c r="AU39" i="35" s="1"/>
  <c r="AS75" i="35"/>
  <c r="AL75" i="35"/>
  <c r="AU75" i="35" s="1"/>
  <c r="AS93" i="35"/>
  <c r="AL93" i="35"/>
  <c r="AU93" i="35" s="1"/>
  <c r="AS45" i="35"/>
  <c r="AL45" i="35"/>
  <c r="AU45" i="35" s="1"/>
  <c r="AS81" i="35"/>
  <c r="AL81" i="35"/>
  <c r="AU81" i="35" s="1"/>
  <c r="AS46" i="35"/>
  <c r="AL46" i="35"/>
  <c r="AU46" i="35" s="1"/>
  <c r="AK27" i="35"/>
  <c r="AT27" i="35" s="1"/>
  <c r="AJ27" i="35"/>
  <c r="AJ6" i="35"/>
  <c r="AK6" i="35"/>
  <c r="AT6" i="35" s="1"/>
  <c r="AS28" i="35"/>
  <c r="AL28" i="35"/>
  <c r="AU28" i="35" s="1"/>
  <c r="AS64" i="35"/>
  <c r="AL64" i="35"/>
  <c r="AU64" i="35" s="1"/>
  <c r="AS82" i="35"/>
  <c r="AL82" i="35"/>
  <c r="AU82" i="35" s="1"/>
  <c r="AS6" i="85"/>
  <c r="AL6" i="85"/>
  <c r="AU6" i="85" s="1"/>
  <c r="AL4" i="48"/>
  <c r="AU4" i="48" s="1"/>
  <c r="AU100" i="48" s="1"/>
  <c r="C11" i="48" s="1"/>
  <c r="AS4" i="48"/>
  <c r="AS100" i="48" s="1"/>
  <c r="AS55" i="35"/>
  <c r="AL55" i="35"/>
  <c r="AU55" i="35" s="1"/>
  <c r="AS91" i="35"/>
  <c r="AL91" i="35"/>
  <c r="AU91" i="35" s="1"/>
  <c r="AJ7" i="35"/>
  <c r="AK7" i="35"/>
  <c r="AT7" i="35" s="1"/>
  <c r="AS32" i="35"/>
  <c r="AL32" i="35"/>
  <c r="AU32" i="35" s="1"/>
  <c r="AS68" i="35"/>
  <c r="AL68" i="35"/>
  <c r="AU68" i="35" s="1"/>
  <c r="AS86" i="35"/>
  <c r="AL86" i="35"/>
  <c r="AU86" i="35" s="1"/>
  <c r="AS57" i="35"/>
  <c r="AL57" i="35"/>
  <c r="AU57" i="35" s="1"/>
  <c r="AK21" i="35"/>
  <c r="AT21" i="35" s="1"/>
  <c r="AJ21" i="35"/>
  <c r="AS63" i="35"/>
  <c r="AL63" i="35"/>
  <c r="AU63" i="35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S8" i="85"/>
  <c r="AL8" i="85"/>
  <c r="AU8" i="85" s="1"/>
  <c r="AJ10" i="35"/>
  <c r="AK10" i="35"/>
  <c r="AT10" i="35" s="1"/>
  <c r="AS34" i="35"/>
  <c r="AL34" i="35"/>
  <c r="AU34" i="35" s="1"/>
  <c r="AS70" i="35"/>
  <c r="AL70" i="35"/>
  <c r="AU70" i="35" s="1"/>
  <c r="AI98" i="35"/>
  <c r="AN98" i="35"/>
  <c r="AN100" i="35" s="1"/>
  <c r="AS29" i="35"/>
  <c r="AL29" i="35"/>
  <c r="AU29" i="35" s="1"/>
  <c r="AS65" i="35"/>
  <c r="AL65" i="35"/>
  <c r="AU65" i="35" s="1"/>
  <c r="AS24" i="35"/>
  <c r="AL24" i="35"/>
  <c r="AU24" i="35" s="1"/>
  <c r="AS42" i="35"/>
  <c r="AL42" i="35"/>
  <c r="AU42" i="35" s="1"/>
  <c r="AS78" i="35"/>
  <c r="AL78" i="35"/>
  <c r="AU78" i="35" s="1"/>
  <c r="AS14" i="85"/>
  <c r="AL14" i="85"/>
  <c r="AU14" i="85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6" i="35"/>
  <c r="AL96" i="35"/>
  <c r="AU96" i="35" s="1"/>
  <c r="AS4" i="50"/>
  <c r="AS100" i="50" s="1"/>
  <c r="AL4" i="50"/>
  <c r="AU4" i="50" s="1"/>
  <c r="AU100" i="50" s="1"/>
  <c r="C11" i="50" s="1"/>
  <c r="AJ14" i="35"/>
  <c r="AK14" i="35"/>
  <c r="AT14" i="35" s="1"/>
  <c r="AS50" i="35"/>
  <c r="AL50" i="35"/>
  <c r="AU50" i="35" s="1"/>
  <c r="AT100" i="85"/>
  <c r="AI97" i="102"/>
  <c r="AN97" i="102"/>
  <c r="AS20" i="35" l="1"/>
  <c r="AL20" i="35"/>
  <c r="AU20" i="35" s="1"/>
  <c r="AS100" i="85"/>
  <c r="AS5" i="35"/>
  <c r="AL5" i="35"/>
  <c r="AU5" i="35" s="1"/>
  <c r="AS27" i="35"/>
  <c r="AL27" i="35"/>
  <c r="AU27" i="35" s="1"/>
  <c r="AG97" i="94"/>
  <c r="AP97" i="94" s="1"/>
  <c r="AE97" i="94"/>
  <c r="AF97" i="94"/>
  <c r="AO97" i="94" s="1"/>
  <c r="W98" i="94"/>
  <c r="AS10" i="35"/>
  <c r="AL10" i="35"/>
  <c r="AU10" i="35" s="1"/>
  <c r="AS21" i="35"/>
  <c r="AL21" i="35"/>
  <c r="AU21" i="35" s="1"/>
  <c r="AS26" i="35"/>
  <c r="AL26" i="35"/>
  <c r="AU26" i="35" s="1"/>
  <c r="AJ4" i="35"/>
  <c r="AK4" i="35"/>
  <c r="AT4" i="35" s="1"/>
  <c r="AT100" i="35" s="1"/>
  <c r="AR97" i="102"/>
  <c r="AU100" i="85"/>
  <c r="C11" i="85" s="1"/>
  <c r="F30" i="57" s="1"/>
  <c r="AR98" i="35"/>
  <c r="AR100" i="35" s="1"/>
  <c r="AL98" i="35"/>
  <c r="AU98" i="35" s="1"/>
  <c r="AS8" i="35"/>
  <c r="AL8" i="35"/>
  <c r="AU8" i="35" s="1"/>
  <c r="AL3" i="35"/>
  <c r="AU3" i="35" s="1"/>
  <c r="AS3" i="35"/>
  <c r="AS7" i="35"/>
  <c r="AL7" i="35"/>
  <c r="AU7" i="35" s="1"/>
  <c r="AS9" i="35"/>
  <c r="AL9" i="35"/>
  <c r="AU9" i="35" s="1"/>
  <c r="AH98" i="102"/>
  <c r="AQ98" i="102" s="1"/>
  <c r="AQ100" i="102" s="1"/>
  <c r="AZ3" i="102"/>
  <c r="AX5" i="102" s="1"/>
  <c r="S5" i="102" s="1"/>
  <c r="AC5" i="102" s="1"/>
  <c r="AB6" i="102" s="1"/>
  <c r="AX9" i="102"/>
  <c r="S9" i="102" s="1"/>
  <c r="AC9" i="102" s="1"/>
  <c r="AB10" i="102" s="1"/>
  <c r="AX10" i="102"/>
  <c r="S10" i="102" s="1"/>
  <c r="AC10" i="102" s="1"/>
  <c r="AB11" i="102" s="1"/>
  <c r="AX11" i="102"/>
  <c r="S11" i="102" s="1"/>
  <c r="AC11" i="102" s="1"/>
  <c r="AB12" i="102" s="1"/>
  <c r="AX12" i="102"/>
  <c r="S12" i="102" s="1"/>
  <c r="AC12" i="102" s="1"/>
  <c r="AB13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6" i="102"/>
  <c r="S96" i="102" s="1"/>
  <c r="AC96" i="102" s="1"/>
  <c r="AB97" i="102" s="1"/>
  <c r="AX97" i="102"/>
  <c r="S97" i="102" s="1"/>
  <c r="AC97" i="102" s="1"/>
  <c r="AB98" i="102" s="1"/>
  <c r="AX94" i="102"/>
  <c r="S94" i="102" s="1"/>
  <c r="AC94" i="102" s="1"/>
  <c r="AB95" i="102" s="1"/>
  <c r="AX95" i="102"/>
  <c r="S95" i="102" s="1"/>
  <c r="AC95" i="102" s="1"/>
  <c r="AB96" i="102" s="1"/>
  <c r="AS15" i="35"/>
  <c r="AL15" i="35"/>
  <c r="AU15" i="35" s="1"/>
  <c r="AS14" i="35"/>
  <c r="AL14" i="35"/>
  <c r="AU14" i="35" s="1"/>
  <c r="AS6" i="35"/>
  <c r="AL6" i="35"/>
  <c r="AU6" i="35" s="1"/>
  <c r="Z98" i="102"/>
  <c r="AS16" i="35"/>
  <c r="AL16" i="35"/>
  <c r="AU16" i="35" s="1"/>
  <c r="AX6" i="102" l="1"/>
  <c r="S6" i="102" s="1"/>
  <c r="AC6" i="102" s="1"/>
  <c r="AB7" i="102" s="1"/>
  <c r="AX3" i="102"/>
  <c r="S3" i="102" s="1"/>
  <c r="AC3" i="102" s="1"/>
  <c r="AX4" i="102"/>
  <c r="S4" i="102" s="1"/>
  <c r="AC4" i="102" s="1"/>
  <c r="AB5" i="102" s="1"/>
  <c r="AX8" i="102"/>
  <c r="S8" i="102" s="1"/>
  <c r="AC8" i="102" s="1"/>
  <c r="AB9" i="102" s="1"/>
  <c r="AX7" i="102"/>
  <c r="S7" i="102" s="1"/>
  <c r="AC7" i="102" s="1"/>
  <c r="AB8" i="102" s="1"/>
  <c r="AJ97" i="102"/>
  <c r="AK97" i="102"/>
  <c r="AT97" i="102" s="1"/>
  <c r="AK89" i="102"/>
  <c r="AT89" i="102" s="1"/>
  <c r="AJ89" i="102"/>
  <c r="AK83" i="102"/>
  <c r="AT83" i="102" s="1"/>
  <c r="AJ83" i="102"/>
  <c r="AK77" i="102"/>
  <c r="AT77" i="102" s="1"/>
  <c r="AJ77" i="102"/>
  <c r="AJ71" i="102"/>
  <c r="AK71" i="102"/>
  <c r="AT71" i="102" s="1"/>
  <c r="AK65" i="102"/>
  <c r="AT65" i="102" s="1"/>
  <c r="AJ65" i="102"/>
  <c r="AJ59" i="102"/>
  <c r="AK59" i="102"/>
  <c r="AT59" i="102" s="1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B4" i="102"/>
  <c r="AJ3" i="102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J58" i="102"/>
  <c r="AK58" i="102"/>
  <c r="AT58" i="102" s="1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5" i="102"/>
  <c r="AK5" i="102"/>
  <c r="AT5" i="102" s="1"/>
  <c r="X98" i="94"/>
  <c r="Y98" i="94"/>
  <c r="Z98" i="94" s="1"/>
  <c r="AK90" i="102"/>
  <c r="AT90" i="102" s="1"/>
  <c r="AJ90" i="102"/>
  <c r="AG98" i="102"/>
  <c r="AP98" i="102" s="1"/>
  <c r="AP100" i="102" s="1"/>
  <c r="AF98" i="102"/>
  <c r="AO98" i="102" s="1"/>
  <c r="AO100" i="102" s="1"/>
  <c r="AE98" i="102"/>
  <c r="AC98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K51" i="102"/>
  <c r="AT51" i="102" s="1"/>
  <c r="AJ51" i="102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K98" i="102"/>
  <c r="AT98" i="102" s="1"/>
  <c r="AJ98" i="102"/>
  <c r="AS98" i="102" s="1"/>
  <c r="AJ94" i="102"/>
  <c r="AK94" i="102"/>
  <c r="AT94" i="102" s="1"/>
  <c r="AK93" i="102"/>
  <c r="AT93" i="102" s="1"/>
  <c r="AJ93" i="102"/>
  <c r="AJ96" i="102"/>
  <c r="AK96" i="102"/>
  <c r="AT96" i="102" s="1"/>
  <c r="AJ92" i="102"/>
  <c r="AK92" i="102"/>
  <c r="AT92" i="102" s="1"/>
  <c r="AJ86" i="102"/>
  <c r="AK86" i="102"/>
  <c r="AT86" i="102" s="1"/>
  <c r="AK80" i="102"/>
  <c r="AT80" i="102" s="1"/>
  <c r="AJ80" i="102"/>
  <c r="AJ74" i="102"/>
  <c r="AK74" i="102"/>
  <c r="AT74" i="102" s="1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J20" i="102"/>
  <c r="AK20" i="102"/>
  <c r="AT20" i="102" s="1"/>
  <c r="AJ14" i="102"/>
  <c r="AK14" i="102"/>
  <c r="AT14" i="102" s="1"/>
  <c r="AJ8" i="102"/>
  <c r="AK8" i="102"/>
  <c r="AT8" i="102" s="1"/>
  <c r="AI97" i="94"/>
  <c r="AN97" i="94"/>
  <c r="AK95" i="102"/>
  <c r="AT95" i="102" s="1"/>
  <c r="AJ95" i="102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K7" i="102"/>
  <c r="AT7" i="102" s="1"/>
  <c r="AJ7" i="102"/>
  <c r="AK84" i="102"/>
  <c r="AT84" i="102" s="1"/>
  <c r="AJ84" i="102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AS4" i="35"/>
  <c r="AS100" i="35" s="1"/>
  <c r="AL4" i="35"/>
  <c r="AU4" i="35" s="1"/>
  <c r="AU100" i="35" s="1"/>
  <c r="C11" i="35" s="1"/>
  <c r="AS60" i="102" l="1"/>
  <c r="AL60" i="102"/>
  <c r="AU60" i="102" s="1"/>
  <c r="AS78" i="102"/>
  <c r="AL78" i="102"/>
  <c r="AU78" i="102" s="1"/>
  <c r="AS13" i="102"/>
  <c r="AL13" i="102"/>
  <c r="AU13" i="102" s="1"/>
  <c r="AR97" i="94"/>
  <c r="AS20" i="102"/>
  <c r="AL20" i="102"/>
  <c r="AU20" i="102" s="1"/>
  <c r="AS38" i="102"/>
  <c r="AL38" i="102"/>
  <c r="AU38" i="102" s="1"/>
  <c r="AS74" i="102"/>
  <c r="AL74" i="102"/>
  <c r="AU74" i="102" s="1"/>
  <c r="AS92" i="102"/>
  <c r="AL92" i="102"/>
  <c r="AU92" i="102" s="1"/>
  <c r="AS94" i="102"/>
  <c r="AL94" i="102"/>
  <c r="AU94" i="102" s="1"/>
  <c r="AS15" i="102"/>
  <c r="AL15" i="102"/>
  <c r="AU15" i="102" s="1"/>
  <c r="AS33" i="102"/>
  <c r="AL33" i="102"/>
  <c r="AU33" i="102" s="1"/>
  <c r="AS28" i="102"/>
  <c r="AL28" i="102"/>
  <c r="AU28" i="102" s="1"/>
  <c r="AS46" i="102"/>
  <c r="AL46" i="102"/>
  <c r="AU46" i="102" s="1"/>
  <c r="AS11" i="102"/>
  <c r="AL11" i="102"/>
  <c r="AU11" i="102" s="1"/>
  <c r="AS47" i="102"/>
  <c r="AL47" i="102"/>
  <c r="AU47" i="102" s="1"/>
  <c r="AS65" i="102"/>
  <c r="AL65" i="102"/>
  <c r="AU65" i="102" s="1"/>
  <c r="AS83" i="102"/>
  <c r="AL83" i="102"/>
  <c r="AU83" i="102" s="1"/>
  <c r="AS48" i="102"/>
  <c r="AL48" i="102"/>
  <c r="AU48" i="102" s="1"/>
  <c r="AS84" i="102"/>
  <c r="AL84" i="102"/>
  <c r="AU84" i="102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S26" i="102"/>
  <c r="AL26" i="102"/>
  <c r="AU26" i="102" s="1"/>
  <c r="AS80" i="102"/>
  <c r="AL80" i="102"/>
  <c r="AU80" i="102" s="1"/>
  <c r="AS21" i="102"/>
  <c r="AL21" i="102"/>
  <c r="AU21" i="102" s="1"/>
  <c r="AS39" i="102"/>
  <c r="AL39" i="102"/>
  <c r="AU39" i="102" s="1"/>
  <c r="AS57" i="102"/>
  <c r="AL57" i="102"/>
  <c r="AU57" i="102" s="1"/>
  <c r="AC98" i="94"/>
  <c r="AG98" i="94"/>
  <c r="AP98" i="94" s="1"/>
  <c r="AP100" i="94" s="1"/>
  <c r="AF98" i="94"/>
  <c r="AO98" i="94" s="1"/>
  <c r="AO100" i="94" s="1"/>
  <c r="AE98" i="94"/>
  <c r="AS10" i="102"/>
  <c r="AL10" i="102"/>
  <c r="AU10" i="102" s="1"/>
  <c r="AS64" i="102"/>
  <c r="AL64" i="102"/>
  <c r="AU64" i="102" s="1"/>
  <c r="AS82" i="102"/>
  <c r="AL82" i="102"/>
  <c r="AU82" i="102" s="1"/>
  <c r="AS29" i="102"/>
  <c r="AL29" i="102"/>
  <c r="AU29" i="102" s="1"/>
  <c r="AS30" i="102"/>
  <c r="AL30" i="102"/>
  <c r="AU30" i="102" s="1"/>
  <c r="AS55" i="102"/>
  <c r="AL55" i="102"/>
  <c r="AU55" i="102" s="1"/>
  <c r="AS8" i="102"/>
  <c r="AL8" i="102"/>
  <c r="AU8" i="102" s="1"/>
  <c r="AS44" i="102"/>
  <c r="AL44" i="102"/>
  <c r="AU44" i="102" s="1"/>
  <c r="AS62" i="102"/>
  <c r="AL62" i="102"/>
  <c r="AU62" i="102" s="1"/>
  <c r="AS96" i="102"/>
  <c r="AL96" i="102"/>
  <c r="AU96" i="102" s="1"/>
  <c r="AS75" i="102"/>
  <c r="AL75" i="102"/>
  <c r="AU75" i="102" s="1"/>
  <c r="AI98" i="102"/>
  <c r="AN98" i="102"/>
  <c r="AN100" i="102" s="1"/>
  <c r="AS88" i="102"/>
  <c r="AL88" i="102"/>
  <c r="AU88" i="102" s="1"/>
  <c r="AS17" i="102"/>
  <c r="AL17" i="102"/>
  <c r="AU17" i="102" s="1"/>
  <c r="AS35" i="102"/>
  <c r="AL35" i="102"/>
  <c r="AU35" i="102" s="1"/>
  <c r="AS89" i="102"/>
  <c r="AL89" i="102"/>
  <c r="AU89" i="102" s="1"/>
  <c r="AS12" i="102"/>
  <c r="AL12" i="102"/>
  <c r="AU12" i="102" s="1"/>
  <c r="AS54" i="102"/>
  <c r="AL54" i="102"/>
  <c r="AU54" i="102" s="1"/>
  <c r="AS95" i="102"/>
  <c r="AL95" i="102"/>
  <c r="AU95" i="102" s="1"/>
  <c r="AH98" i="94"/>
  <c r="AQ98" i="94" s="1"/>
  <c r="AQ100" i="94" s="1"/>
  <c r="AZ3" i="94"/>
  <c r="AX11" i="94" s="1"/>
  <c r="S11" i="94" s="1"/>
  <c r="AC11" i="94" s="1"/>
  <c r="AB12" i="94" s="1"/>
  <c r="AX16" i="94"/>
  <c r="S16" i="94" s="1"/>
  <c r="AC16" i="94" s="1"/>
  <c r="AB17" i="94" s="1"/>
  <c r="AX17" i="94"/>
  <c r="S17" i="94" s="1"/>
  <c r="AC17" i="94" s="1"/>
  <c r="AB18" i="94" s="1"/>
  <c r="AX20" i="94"/>
  <c r="S20" i="94" s="1"/>
  <c r="AC20" i="94" s="1"/>
  <c r="AB21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5" i="94"/>
  <c r="S95" i="94" s="1"/>
  <c r="AC95" i="94" s="1"/>
  <c r="AB96" i="94" s="1"/>
  <c r="AX96" i="94"/>
  <c r="S96" i="94" s="1"/>
  <c r="AC96" i="94" s="1"/>
  <c r="AB97" i="94" s="1"/>
  <c r="AX94" i="94"/>
  <c r="S94" i="94" s="1"/>
  <c r="AC94" i="94" s="1"/>
  <c r="AB95" i="94" s="1"/>
  <c r="AX93" i="94"/>
  <c r="S93" i="94" s="1"/>
  <c r="AC93" i="94" s="1"/>
  <c r="AB94" i="94" s="1"/>
  <c r="AX97" i="94"/>
  <c r="S97" i="94" s="1"/>
  <c r="AC97" i="94" s="1"/>
  <c r="AB98" i="94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S53" i="102"/>
  <c r="AL53" i="102"/>
  <c r="AU53" i="102" s="1"/>
  <c r="AS71" i="102"/>
  <c r="AL71" i="102"/>
  <c r="AU71" i="102" s="1"/>
  <c r="AS66" i="102"/>
  <c r="AL66" i="102"/>
  <c r="AU66" i="102" s="1"/>
  <c r="AS7" i="102"/>
  <c r="AL7" i="102"/>
  <c r="AU7" i="102" s="1"/>
  <c r="AS79" i="102"/>
  <c r="AL79" i="102"/>
  <c r="AU79" i="102" s="1"/>
  <c r="AL50" i="102"/>
  <c r="AU50" i="102" s="1"/>
  <c r="AS50" i="102"/>
  <c r="AS36" i="102"/>
  <c r="AL36" i="102"/>
  <c r="AU36" i="102" s="1"/>
  <c r="AS43" i="102"/>
  <c r="AL43" i="102"/>
  <c r="AU43" i="102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22" i="102"/>
  <c r="AL22" i="102"/>
  <c r="AU22" i="102" s="1"/>
  <c r="AS40" i="102"/>
  <c r="AL40" i="102"/>
  <c r="AU40" i="102" s="1"/>
  <c r="AS76" i="102"/>
  <c r="AL76" i="102"/>
  <c r="AU76" i="102" s="1"/>
  <c r="AS3" i="102"/>
  <c r="AL3" i="102"/>
  <c r="AU3" i="102" s="1"/>
  <c r="AS23" i="102"/>
  <c r="AL23" i="102"/>
  <c r="AU23" i="102" s="1"/>
  <c r="AS77" i="102"/>
  <c r="AL77" i="102"/>
  <c r="AU77" i="102" s="1"/>
  <c r="AS18" i="102"/>
  <c r="AL18" i="102"/>
  <c r="AU18" i="102" s="1"/>
  <c r="AS72" i="102"/>
  <c r="AL72" i="102"/>
  <c r="AU72" i="102" s="1"/>
  <c r="AS25" i="102"/>
  <c r="AL25" i="102"/>
  <c r="AU25" i="102" s="1"/>
  <c r="AS61" i="102"/>
  <c r="AL61" i="102"/>
  <c r="AU61" i="102" s="1"/>
  <c r="AS93" i="102"/>
  <c r="AL93" i="102"/>
  <c r="AU93" i="102" s="1"/>
  <c r="AS6" i="102"/>
  <c r="AL6" i="102"/>
  <c r="AU6" i="102" s="1"/>
  <c r="AS24" i="102"/>
  <c r="AL24" i="102"/>
  <c r="AU24" i="102" s="1"/>
  <c r="AS42" i="102"/>
  <c r="AL42" i="102"/>
  <c r="AU42" i="102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56" i="102"/>
  <c r="AL56" i="102"/>
  <c r="AU56" i="102" s="1"/>
  <c r="AS51" i="102"/>
  <c r="AL51" i="102"/>
  <c r="AU51" i="102" s="1"/>
  <c r="AL69" i="102"/>
  <c r="AU69" i="102" s="1"/>
  <c r="AS69" i="102"/>
  <c r="AS87" i="102"/>
  <c r="AL87" i="102"/>
  <c r="AU87" i="102" s="1"/>
  <c r="AS90" i="102"/>
  <c r="AL90" i="102"/>
  <c r="AU90" i="102" s="1"/>
  <c r="AS5" i="102"/>
  <c r="AL5" i="102"/>
  <c r="AU5" i="102" s="1"/>
  <c r="AS58" i="102"/>
  <c r="AL58" i="102"/>
  <c r="AU58" i="102" s="1"/>
  <c r="AJ4" i="102"/>
  <c r="AK4" i="102"/>
  <c r="AT4" i="102" s="1"/>
  <c r="AT100" i="102" s="1"/>
  <c r="AS41" i="102"/>
  <c r="AL41" i="102"/>
  <c r="AU41" i="102" s="1"/>
  <c r="AS59" i="102"/>
  <c r="AL59" i="102"/>
  <c r="AU59" i="102" s="1"/>
  <c r="AS97" i="102"/>
  <c r="AL97" i="102"/>
  <c r="AU97" i="102" s="1"/>
  <c r="AX21" i="94" l="1"/>
  <c r="S21" i="94" s="1"/>
  <c r="AC21" i="94" s="1"/>
  <c r="AB22" i="94" s="1"/>
  <c r="AX10" i="94"/>
  <c r="S10" i="94" s="1"/>
  <c r="AC10" i="94" s="1"/>
  <c r="AB11" i="94" s="1"/>
  <c r="AX9" i="94"/>
  <c r="S9" i="94" s="1"/>
  <c r="AC9" i="94" s="1"/>
  <c r="AB10" i="94" s="1"/>
  <c r="AX8" i="94"/>
  <c r="S8" i="94" s="1"/>
  <c r="AC8" i="94" s="1"/>
  <c r="AB9" i="94" s="1"/>
  <c r="AX23" i="94"/>
  <c r="S23" i="94" s="1"/>
  <c r="AC23" i="94" s="1"/>
  <c r="AB24" i="94" s="1"/>
  <c r="AX15" i="94"/>
  <c r="S15" i="94" s="1"/>
  <c r="AC15" i="94" s="1"/>
  <c r="AB16" i="94" s="1"/>
  <c r="AX22" i="94"/>
  <c r="S22" i="94" s="1"/>
  <c r="AC22" i="94" s="1"/>
  <c r="AB23" i="94" s="1"/>
  <c r="AX14" i="94"/>
  <c r="S14" i="94" s="1"/>
  <c r="AC14" i="94" s="1"/>
  <c r="AB15" i="94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K60" i="94"/>
  <c r="AT60" i="94" s="1"/>
  <c r="AJ60" i="94"/>
  <c r="AJ54" i="94"/>
  <c r="AK54" i="94"/>
  <c r="AT54" i="94" s="1"/>
  <c r="AJ48" i="94"/>
  <c r="AK48" i="94"/>
  <c r="AT48" i="94" s="1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K18" i="94"/>
  <c r="AT18" i="94" s="1"/>
  <c r="AK11" i="94"/>
  <c r="AT11" i="94" s="1"/>
  <c r="AJ11" i="94"/>
  <c r="AX4" i="94"/>
  <c r="S4" i="94" s="1"/>
  <c r="AC4" i="94" s="1"/>
  <c r="AB5" i="94" s="1"/>
  <c r="AI98" i="94"/>
  <c r="AN98" i="94"/>
  <c r="AN100" i="94" s="1"/>
  <c r="AS4" i="102"/>
  <c r="AS100" i="102" s="1"/>
  <c r="AL4" i="102"/>
  <c r="AU4" i="102" s="1"/>
  <c r="AU100" i="102" s="1"/>
  <c r="C11" i="102" s="1"/>
  <c r="F46" i="57" s="1"/>
  <c r="AK97" i="94"/>
  <c r="AT97" i="94" s="1"/>
  <c r="AJ97" i="94"/>
  <c r="AK89" i="94"/>
  <c r="AT89" i="94" s="1"/>
  <c r="AJ89" i="94"/>
  <c r="AJ83" i="94"/>
  <c r="AK83" i="94"/>
  <c r="AT83" i="94" s="1"/>
  <c r="AK77" i="94"/>
  <c r="AT77" i="94" s="1"/>
  <c r="AJ77" i="94"/>
  <c r="AJ71" i="94"/>
  <c r="AK71" i="94"/>
  <c r="AT71" i="94" s="1"/>
  <c r="AJ65" i="94"/>
  <c r="AK65" i="94"/>
  <c r="AT65" i="94" s="1"/>
  <c r="AK59" i="94"/>
  <c r="AT59" i="94" s="1"/>
  <c r="AJ59" i="94"/>
  <c r="AK53" i="94"/>
  <c r="AT53" i="94" s="1"/>
  <c r="AJ53" i="94"/>
  <c r="AK47" i="94"/>
  <c r="AT47" i="94" s="1"/>
  <c r="AJ47" i="94"/>
  <c r="AK41" i="94"/>
  <c r="AT41" i="94" s="1"/>
  <c r="AJ41" i="94"/>
  <c r="AJ35" i="94"/>
  <c r="AK35" i="94"/>
  <c r="AT35" i="94" s="1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X5" i="94"/>
  <c r="S5" i="94" s="1"/>
  <c r="AC5" i="94" s="1"/>
  <c r="AB6" i="94" s="1"/>
  <c r="AR98" i="102"/>
  <c r="AR100" i="102" s="1"/>
  <c r="AL98" i="102"/>
  <c r="AU98" i="102" s="1"/>
  <c r="AK96" i="94"/>
  <c r="AT96" i="94" s="1"/>
  <c r="AJ96" i="94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K28" i="94"/>
  <c r="AT28" i="94" s="1"/>
  <c r="AJ28" i="94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K81" i="94"/>
  <c r="AT81" i="94" s="1"/>
  <c r="AJ81" i="94"/>
  <c r="AK75" i="94"/>
  <c r="AT75" i="94" s="1"/>
  <c r="AJ75" i="94"/>
  <c r="AK69" i="94"/>
  <c r="AT69" i="94" s="1"/>
  <c r="AJ69" i="94"/>
  <c r="AJ63" i="94"/>
  <c r="AK63" i="94"/>
  <c r="AT63" i="94" s="1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J33" i="94"/>
  <c r="AK33" i="94"/>
  <c r="AT33" i="94" s="1"/>
  <c r="AJ27" i="94"/>
  <c r="AK27" i="94"/>
  <c r="AT27" i="94" s="1"/>
  <c r="AJ21" i="94"/>
  <c r="AK21" i="94"/>
  <c r="AT21" i="94" s="1"/>
  <c r="AJ15" i="94"/>
  <c r="AK15" i="94"/>
  <c r="AT15" i="94" s="1"/>
  <c r="AX7" i="94"/>
  <c r="S7" i="94" s="1"/>
  <c r="AC7" i="94" s="1"/>
  <c r="AB8" i="94" s="1"/>
  <c r="AK93" i="94"/>
  <c r="AT93" i="94" s="1"/>
  <c r="AJ93" i="94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J62" i="94"/>
  <c r="AK62" i="94"/>
  <c r="AT62" i="94" s="1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K87" i="94"/>
  <c r="AT87" i="94" s="1"/>
  <c r="AJ87" i="94"/>
  <c r="AK94" i="94"/>
  <c r="AT94" i="94" s="1"/>
  <c r="AJ94" i="94"/>
  <c r="AK91" i="94"/>
  <c r="AT91" i="94" s="1"/>
  <c r="AJ91" i="94"/>
  <c r="AK85" i="94"/>
  <c r="AT85" i="94" s="1"/>
  <c r="AJ85" i="94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X18" i="94"/>
  <c r="S18" i="94" s="1"/>
  <c r="AC18" i="94" s="1"/>
  <c r="AB19" i="94" s="1"/>
  <c r="AX12" i="94"/>
  <c r="S12" i="94" s="1"/>
  <c r="AC12" i="94" s="1"/>
  <c r="AB13" i="94" s="1"/>
  <c r="AX3" i="94"/>
  <c r="S3" i="94" s="1"/>
  <c r="AC3" i="94" s="1"/>
  <c r="AK7" i="94" l="1"/>
  <c r="AT7" i="94" s="1"/>
  <c r="AJ7" i="94"/>
  <c r="AS68" i="94"/>
  <c r="AL68" i="94"/>
  <c r="AU68" i="94" s="1"/>
  <c r="AS86" i="94"/>
  <c r="AL86" i="94"/>
  <c r="AU86" i="94" s="1"/>
  <c r="AS45" i="94"/>
  <c r="AL45" i="94"/>
  <c r="AU45" i="94" s="1"/>
  <c r="AS81" i="94"/>
  <c r="AL81" i="94"/>
  <c r="AU81" i="94" s="1"/>
  <c r="AS16" i="94"/>
  <c r="AL16" i="94"/>
  <c r="AU16" i="94" s="1"/>
  <c r="AS70" i="94"/>
  <c r="AL70" i="94"/>
  <c r="AU70" i="94" s="1"/>
  <c r="AJ6" i="94"/>
  <c r="AK6" i="94"/>
  <c r="AT6" i="94" s="1"/>
  <c r="AS11" i="94"/>
  <c r="AL11" i="94"/>
  <c r="AU11" i="94" s="1"/>
  <c r="AS30" i="94"/>
  <c r="AL30" i="94"/>
  <c r="AU30" i="94" s="1"/>
  <c r="AS84" i="94"/>
  <c r="AL84" i="94"/>
  <c r="AU84" i="94" s="1"/>
  <c r="AJ8" i="94"/>
  <c r="AK8" i="94"/>
  <c r="AT8" i="94" s="1"/>
  <c r="AS27" i="94"/>
  <c r="AL27" i="94"/>
  <c r="AU27" i="94" s="1"/>
  <c r="AS63" i="94"/>
  <c r="AL63" i="94"/>
  <c r="AU63" i="94" s="1"/>
  <c r="AS34" i="94"/>
  <c r="AL34" i="94"/>
  <c r="AU34" i="94" s="1"/>
  <c r="AS52" i="94"/>
  <c r="AL52" i="94"/>
  <c r="AU52" i="94" s="1"/>
  <c r="AS88" i="94"/>
  <c r="AL88" i="94"/>
  <c r="AU88" i="94" s="1"/>
  <c r="AS29" i="94"/>
  <c r="AL29" i="94"/>
  <c r="AU29" i="94" s="1"/>
  <c r="AS47" i="94"/>
  <c r="AL47" i="94"/>
  <c r="AU47" i="94" s="1"/>
  <c r="AS48" i="94"/>
  <c r="AL48" i="94"/>
  <c r="AU48" i="94" s="1"/>
  <c r="AS66" i="94"/>
  <c r="AL66" i="94"/>
  <c r="AU66" i="94" s="1"/>
  <c r="AK13" i="94"/>
  <c r="AT13" i="94" s="1"/>
  <c r="AJ13" i="94"/>
  <c r="AS37" i="94"/>
  <c r="AL37" i="94"/>
  <c r="AU37" i="94" s="1"/>
  <c r="AS73" i="94"/>
  <c r="AL73" i="94"/>
  <c r="AU73" i="94" s="1"/>
  <c r="AJ20" i="94"/>
  <c r="AK20" i="94"/>
  <c r="AT20" i="94" s="1"/>
  <c r="AS38" i="94"/>
  <c r="AL38" i="94"/>
  <c r="AU38" i="94" s="1"/>
  <c r="AS56" i="94"/>
  <c r="AL56" i="94"/>
  <c r="AU56" i="94" s="1"/>
  <c r="AS74" i="94"/>
  <c r="AL74" i="94"/>
  <c r="AU74" i="94" s="1"/>
  <c r="AS51" i="94"/>
  <c r="AL51" i="94"/>
  <c r="AU51" i="94" s="1"/>
  <c r="AS69" i="94"/>
  <c r="AL69" i="94"/>
  <c r="AU69" i="94" s="1"/>
  <c r="AJ12" i="94"/>
  <c r="AS22" i="94"/>
  <c r="AL22" i="94"/>
  <c r="AU22" i="94" s="1"/>
  <c r="AS40" i="94"/>
  <c r="AL40" i="94"/>
  <c r="AU40" i="94" s="1"/>
  <c r="AS76" i="94"/>
  <c r="AL76" i="94"/>
  <c r="AU76" i="94" s="1"/>
  <c r="AS96" i="94"/>
  <c r="AL96" i="94"/>
  <c r="AU96" i="94" s="1"/>
  <c r="AS10" i="94"/>
  <c r="AL10" i="94"/>
  <c r="AU10" i="94" s="1"/>
  <c r="AS65" i="94"/>
  <c r="AL65" i="94"/>
  <c r="AU65" i="94" s="1"/>
  <c r="AS83" i="94"/>
  <c r="AL83" i="94"/>
  <c r="AU83" i="94" s="1"/>
  <c r="AS90" i="94"/>
  <c r="AL90" i="94"/>
  <c r="AU90" i="94" s="1"/>
  <c r="AS55" i="94"/>
  <c r="AL55" i="94"/>
  <c r="AU55" i="94" s="1"/>
  <c r="AS91" i="94"/>
  <c r="AL91" i="94"/>
  <c r="AU91" i="94" s="1"/>
  <c r="AS32" i="94"/>
  <c r="AL32" i="94"/>
  <c r="AU32" i="94" s="1"/>
  <c r="AS43" i="94"/>
  <c r="AL43" i="94"/>
  <c r="AU43" i="94" s="1"/>
  <c r="AS33" i="94"/>
  <c r="AL33" i="94"/>
  <c r="AU33" i="94" s="1"/>
  <c r="AS17" i="94"/>
  <c r="AL17" i="94"/>
  <c r="AU17" i="94" s="1"/>
  <c r="AS53" i="94"/>
  <c r="AL53" i="94"/>
  <c r="AU53" i="94" s="1"/>
  <c r="AS89" i="94"/>
  <c r="AL89" i="94"/>
  <c r="AU89" i="94" s="1"/>
  <c r="AJ18" i="94"/>
  <c r="AS36" i="94"/>
  <c r="AL36" i="94"/>
  <c r="AU36" i="94" s="1"/>
  <c r="AS54" i="94"/>
  <c r="AL54" i="94"/>
  <c r="AU54" i="94" s="1"/>
  <c r="AS72" i="94"/>
  <c r="AL72" i="94"/>
  <c r="AU72" i="94" s="1"/>
  <c r="AK19" i="94"/>
  <c r="AT19" i="94" s="1"/>
  <c r="AJ19" i="94"/>
  <c r="AS92" i="94"/>
  <c r="AL92" i="94"/>
  <c r="AU92" i="94" s="1"/>
  <c r="AS61" i="94"/>
  <c r="AL61" i="94"/>
  <c r="AU61" i="94" s="1"/>
  <c r="AS79" i="94"/>
  <c r="AL79" i="94"/>
  <c r="AU79" i="94" s="1"/>
  <c r="AS94" i="94"/>
  <c r="AL94" i="94"/>
  <c r="AU94" i="94" s="1"/>
  <c r="AS15" i="94"/>
  <c r="AL15" i="94"/>
  <c r="AU15" i="94" s="1"/>
  <c r="AS58" i="94"/>
  <c r="AL58" i="94"/>
  <c r="AU58" i="94" s="1"/>
  <c r="AS85" i="94"/>
  <c r="AL85" i="94"/>
  <c r="AU85" i="94" s="1"/>
  <c r="AS87" i="94"/>
  <c r="AL87" i="94"/>
  <c r="AU87" i="94" s="1"/>
  <c r="AS26" i="94"/>
  <c r="AL26" i="94"/>
  <c r="AU26" i="94" s="1"/>
  <c r="AS44" i="94"/>
  <c r="AL44" i="94"/>
  <c r="AU44" i="94" s="1"/>
  <c r="AS62" i="94"/>
  <c r="AL62" i="94"/>
  <c r="AU62" i="94" s="1"/>
  <c r="AS80" i="94"/>
  <c r="AL80" i="94"/>
  <c r="AU80" i="94" s="1"/>
  <c r="AS39" i="94"/>
  <c r="AL39" i="94"/>
  <c r="AU39" i="94" s="1"/>
  <c r="AS57" i="94"/>
  <c r="AL57" i="94"/>
  <c r="AU57" i="94" s="1"/>
  <c r="AS75" i="94"/>
  <c r="AL75" i="94"/>
  <c r="AU75" i="94" s="1"/>
  <c r="AS9" i="94"/>
  <c r="AL9" i="94"/>
  <c r="AU9" i="94" s="1"/>
  <c r="AS28" i="94"/>
  <c r="AL28" i="94"/>
  <c r="AU28" i="94" s="1"/>
  <c r="AS82" i="94"/>
  <c r="AL82" i="94"/>
  <c r="AU82" i="94" s="1"/>
  <c r="AS35" i="94"/>
  <c r="AL35" i="94"/>
  <c r="AU35" i="94" s="1"/>
  <c r="AS71" i="94"/>
  <c r="AL71" i="94"/>
  <c r="AU71" i="94" s="1"/>
  <c r="AR98" i="94"/>
  <c r="AR100" i="94" s="1"/>
  <c r="AL98" i="94"/>
  <c r="AU98" i="94" s="1"/>
  <c r="AS24" i="94"/>
  <c r="AL24" i="94"/>
  <c r="AU24" i="94" s="1"/>
  <c r="AS60" i="94"/>
  <c r="AL60" i="94"/>
  <c r="AU60" i="94" s="1"/>
  <c r="AS78" i="94"/>
  <c r="AL78" i="94"/>
  <c r="AU78" i="94" s="1"/>
  <c r="AK14" i="94"/>
  <c r="AT14" i="94" s="1"/>
  <c r="AJ14" i="94"/>
  <c r="AS25" i="94"/>
  <c r="AL25" i="94"/>
  <c r="AU25" i="94" s="1"/>
  <c r="AJ3" i="94"/>
  <c r="AB4" i="94"/>
  <c r="AS31" i="94"/>
  <c r="AL31" i="94"/>
  <c r="AU31" i="94" s="1"/>
  <c r="AS49" i="94"/>
  <c r="AL49" i="94"/>
  <c r="AU49" i="94" s="1"/>
  <c r="AS67" i="94"/>
  <c r="AL67" i="94"/>
  <c r="AU67" i="94" s="1"/>
  <c r="AS50" i="94"/>
  <c r="AL50" i="94"/>
  <c r="AU50" i="94" s="1"/>
  <c r="AS93" i="94"/>
  <c r="AL93" i="94"/>
  <c r="AU93" i="94" s="1"/>
  <c r="AS21" i="94"/>
  <c r="AL21" i="94"/>
  <c r="AU21" i="94" s="1"/>
  <c r="AS46" i="94"/>
  <c r="AL46" i="94"/>
  <c r="AU46" i="94" s="1"/>
  <c r="AS64" i="94"/>
  <c r="AL64" i="94"/>
  <c r="AU64" i="94" s="1"/>
  <c r="AS23" i="94"/>
  <c r="AL23" i="94"/>
  <c r="AU23" i="94" s="1"/>
  <c r="AS41" i="94"/>
  <c r="AL41" i="94"/>
  <c r="AU41" i="94" s="1"/>
  <c r="AS59" i="94"/>
  <c r="AL59" i="94"/>
  <c r="AU59" i="94" s="1"/>
  <c r="AS77" i="94"/>
  <c r="AL77" i="94"/>
  <c r="AU77" i="94" s="1"/>
  <c r="AS97" i="94"/>
  <c r="AL97" i="94"/>
  <c r="AU97" i="94" s="1"/>
  <c r="AK5" i="94"/>
  <c r="AT5" i="94" s="1"/>
  <c r="AJ5" i="94"/>
  <c r="AS42" i="94"/>
  <c r="AL42" i="94"/>
  <c r="AU42" i="94" s="1"/>
  <c r="AS95" i="94"/>
  <c r="AL95" i="94"/>
  <c r="AU95" i="94" s="1"/>
  <c r="AK4" i="94" l="1"/>
  <c r="AT4" i="94" s="1"/>
  <c r="AT100" i="94" s="1"/>
  <c r="AJ4" i="94"/>
  <c r="AS19" i="94"/>
  <c r="AL19" i="94"/>
  <c r="AU19" i="94" s="1"/>
  <c r="AS3" i="94"/>
  <c r="AL3" i="94"/>
  <c r="AU3" i="94" s="1"/>
  <c r="AS8" i="94"/>
  <c r="AL8" i="94"/>
  <c r="AU8" i="94" s="1"/>
  <c r="AS5" i="94"/>
  <c r="AL5" i="94"/>
  <c r="AU5" i="94" s="1"/>
  <c r="AS18" i="94"/>
  <c r="AL18" i="94"/>
  <c r="AU18" i="94" s="1"/>
  <c r="AS6" i="94"/>
  <c r="AL6" i="94"/>
  <c r="AU6" i="94" s="1"/>
  <c r="AS13" i="94"/>
  <c r="AL13" i="94"/>
  <c r="AU13" i="94" s="1"/>
  <c r="AS7" i="94"/>
  <c r="AL7" i="94"/>
  <c r="AU7" i="94" s="1"/>
  <c r="AS14" i="94"/>
  <c r="AL14" i="94"/>
  <c r="AU14" i="94" s="1"/>
  <c r="AS12" i="94"/>
  <c r="AL12" i="94"/>
  <c r="AU12" i="94" s="1"/>
  <c r="AS20" i="94"/>
  <c r="AL20" i="94"/>
  <c r="AU20" i="94" s="1"/>
  <c r="AS4" i="94" l="1"/>
  <c r="AS100" i="94" s="1"/>
  <c r="AL4" i="94"/>
  <c r="AU4" i="94" s="1"/>
  <c r="AU100" i="94" s="1"/>
  <c r="C11" i="94" s="1"/>
  <c r="F38" i="5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<sst xmlns="http://schemas.openxmlformats.org/spreadsheetml/2006/main" count="5587" uniqueCount="60">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</sst>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129.28451571775256</v>
      </c>
      <c r="K3">
        <v>1</v>
      </c>
      <c r="L3" s="2">
        <v>0</v>
      </c>
      <c r="O3">
        <f>$C$3</f>
        <v>129.28451571775256</v>
      </c>
      <c r="P3">
        <f>O3*B5</f>
        <v>103.42761257420204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10.41307687569557</v>
      </c>
      <c r="AE3">
        <f t="shared" ref="AE3:AE23" si="1">$Z3*O3</f>
        <v>129.28451571775256</v>
      </c>
      <c r="AF3">
        <f t="shared" ref="AF3:AF23" si="2">-$Z3*P3</f>
        <v>-103.42761257420204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-1496.5756838564496</v>
      </c>
      <c r="AJ3">
        <f t="shared" ref="AJ3:AJ23" si="6">AB3-AC3</f>
        <v>-10.41307687569557</v>
      </c>
      <c r="AL3">
        <f t="shared" ref="AL3:AL23" si="7">SUM(AI3:AK3)</f>
        <v>-1506.9887607321452</v>
      </c>
      <c r="AN3">
        <f t="shared" ref="AN3:AN23" si="8">AE3*$K3</f>
        <v>129.28451571775256</v>
      </c>
      <c r="AO3">
        <f t="shared" ref="AO3:AO23" si="9">AF3*$K3</f>
        <v>-103.42761257420204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-1496.5756838564496</v>
      </c>
      <c r="AS3">
        <f t="shared" ref="AS3:AS23" si="13">AJ3*$K3</f>
        <v>-10.41307687569557</v>
      </c>
      <c r="AT3">
        <f t="shared" ref="AT3:AT23" si="14">AK3*$K3</f>
        <v>0</v>
      </c>
      <c r="AU3">
        <f t="shared" ref="AU3:AU23" si="15">AL3*$K3</f>
        <v>-1506.9887607321452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61.086772376535571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10.41307687569557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10.41307687569557</v>
      </c>
      <c r="AC4">
        <f t="shared" ref="AC4:AC23" si="27">AX5</f>
        <v>19.658157174733777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-9.2450802990382073</v>
      </c>
      <c r="AK4">
        <f>G4*MAX(0, SUM(AB4:AB4, AE4:AF4))</f>
        <v>0.72891538129868994</v>
      </c>
      <c r="AL4">
        <f t="shared" si="7"/>
        <v>-63.651514917739519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-50.789308842359318</v>
      </c>
      <c r="AR4">
        <f t="shared" si="12"/>
        <v>-50.789308842359318</v>
      </c>
      <c r="AS4">
        <f t="shared" si="13"/>
        <v>-8.516337314994157</v>
      </c>
      <c r="AT4">
        <f t="shared" si="14"/>
        <v>0.67145866346591188</v>
      </c>
      <c r="AU4">
        <f t="shared" si="15"/>
        <v>-58.634187493887559</v>
      </c>
      <c r="AW4">
        <v>1</v>
      </c>
      <c r="AX4">
        <f>(R4*SUMPRODUCT(K5:$K$23, X5:$X$23)-$AZ$3*SUMPRODUCT(K4:$K$22, W5:$W$23))/Z4</f>
        <v>10.41307687569557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129.28451571775256</v>
      </c>
      <c r="P5">
        <f t="shared" ref="P5:P23" si="30">O5*$C$5</f>
        <v>6.4642257858876278</v>
      </c>
      <c r="Q5" s="5">
        <f t="shared" ref="Q5:Q23" si="31">$C$8</f>
        <v>25</v>
      </c>
      <c r="R5">
        <f t="shared" si="0"/>
        <v>50000</v>
      </c>
      <c r="S5">
        <f t="shared" si="19"/>
        <v>19.658157174733777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19.658157174733777</v>
      </c>
      <c r="AC5">
        <f t="shared" si="27"/>
        <v>27.75337108338876</v>
      </c>
      <c r="AE5">
        <f t="shared" si="1"/>
        <v>126.42825285494133</v>
      </c>
      <c r="AF5">
        <f t="shared" si="2"/>
        <v>-6.3214126427470667</v>
      </c>
      <c r="AG5">
        <f t="shared" si="3"/>
        <v>-24.447678856405574</v>
      </c>
      <c r="AH5">
        <f t="shared" si="4"/>
        <v>-55.058290688849851</v>
      </c>
      <c r="AI5">
        <f t="shared" si="5"/>
        <v>40.600870666938846</v>
      </c>
      <c r="AJ5">
        <f t="shared" si="6"/>
        <v>-8.0952139086549835</v>
      </c>
      <c r="AK5">
        <f t="shared" ref="AK5:AK23" si="32">G5*SUM(AB5:AB5, AE5:AF5)</f>
        <v>9.7835498170849622</v>
      </c>
      <c r="AL5">
        <f t="shared" si="7"/>
        <v>42.289206575368823</v>
      </c>
      <c r="AN5">
        <f t="shared" si="8"/>
        <v>107.28239750380592</v>
      </c>
      <c r="AO5">
        <f t="shared" si="9"/>
        <v>-5.3641198751902959</v>
      </c>
      <c r="AP5">
        <f t="shared" si="10"/>
        <v>-20.745407311193294</v>
      </c>
      <c r="AQ5">
        <f t="shared" si="11"/>
        <v>-46.720454440974464</v>
      </c>
      <c r="AR5">
        <f t="shared" si="12"/>
        <v>34.452415876447873</v>
      </c>
      <c r="AS5">
        <f t="shared" si="13"/>
        <v>-6.8693028402687357</v>
      </c>
      <c r="AT5">
        <f t="shared" si="14"/>
        <v>8.3019630246656053</v>
      </c>
      <c r="AU5">
        <f t="shared" si="15"/>
        <v>35.885076060844746</v>
      </c>
      <c r="AW5">
        <v>2</v>
      </c>
      <c r="AX5">
        <f>(R5*SUMPRODUCT(K6:$K$23, X6:$X$23)-$AZ$3*SUMPRODUCT(K5:$K$22, W6:$W$23))/Z5</f>
        <v>19.658157174733777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129.28451571775256</v>
      </c>
      <c r="P6">
        <f t="shared" si="30"/>
        <v>6.4642257858876278</v>
      </c>
      <c r="Q6" s="5">
        <f t="shared" si="31"/>
        <v>25</v>
      </c>
      <c r="R6">
        <f t="shared" si="0"/>
        <v>50000</v>
      </c>
      <c r="S6">
        <f t="shared" si="19"/>
        <v>27.75337108338876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27.75337108338876</v>
      </c>
      <c r="AC6">
        <f t="shared" si="27"/>
        <v>34.794216996795882</v>
      </c>
      <c r="AE6">
        <f t="shared" si="1"/>
        <v>125.02147860544225</v>
      </c>
      <c r="AF6">
        <f t="shared" si="2"/>
        <v>-6.2510739302721126</v>
      </c>
      <c r="AG6">
        <f t="shared" si="3"/>
        <v>-24.175648164700338</v>
      </c>
      <c r="AH6">
        <f t="shared" si="4"/>
        <v>-55.107806282370085</v>
      </c>
      <c r="AI6">
        <f t="shared" si="5"/>
        <v>39.486950228099722</v>
      </c>
      <c r="AJ6">
        <f t="shared" si="6"/>
        <v>-7.0408459134071215</v>
      </c>
      <c r="AK6">
        <f t="shared" si="32"/>
        <v>10.256664303099125</v>
      </c>
      <c r="AL6">
        <f t="shared" si="7"/>
        <v>42.702768617791733</v>
      </c>
      <c r="AN6">
        <f t="shared" si="8"/>
        <v>97.726227013427803</v>
      </c>
      <c r="AO6">
        <f t="shared" si="9"/>
        <v>-4.8863113506713898</v>
      </c>
      <c r="AP6">
        <f t="shared" si="10"/>
        <v>-18.897511908305166</v>
      </c>
      <c r="AQ6">
        <f t="shared" si="11"/>
        <v>-43.076422123905907</v>
      </c>
      <c r="AR6">
        <f t="shared" si="12"/>
        <v>30.865981630545342</v>
      </c>
      <c r="AS6">
        <f t="shared" si="13"/>
        <v>-5.5036567618249039</v>
      </c>
      <c r="AT6">
        <f t="shared" si="14"/>
        <v>8.0173832149954567</v>
      </c>
      <c r="AU6">
        <f t="shared" si="15"/>
        <v>33.379708083715904</v>
      </c>
      <c r="AW6">
        <v>3</v>
      </c>
      <c r="AX6">
        <f>(R6*SUMPRODUCT(K7:$K$23, X7:$X$23)-$AZ$3*SUMPRODUCT(K6:$K$22, W7:$W$23))/Z6</f>
        <v>27.75337108338876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129.28451571775256</v>
      </c>
      <c r="P7">
        <f t="shared" si="30"/>
        <v>6.4642257858876278</v>
      </c>
      <c r="Q7" s="5">
        <f t="shared" si="31"/>
        <v>25</v>
      </c>
      <c r="R7">
        <f t="shared" si="0"/>
        <v>50000</v>
      </c>
      <c r="S7">
        <f t="shared" si="19"/>
        <v>34.794216996795882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34.794216996795882</v>
      </c>
      <c r="AC7">
        <f t="shared" si="27"/>
        <v>40.779885448449583</v>
      </c>
      <c r="AE7">
        <f t="shared" si="1"/>
        <v>123.62855380190338</v>
      </c>
      <c r="AF7">
        <f t="shared" si="2"/>
        <v>-6.1814276900951688</v>
      </c>
      <c r="AG7">
        <f t="shared" si="3"/>
        <v>-23.906295567483699</v>
      </c>
      <c r="AH7">
        <f t="shared" si="4"/>
        <v>-55.192231139269595</v>
      </c>
      <c r="AI7">
        <f t="shared" si="5"/>
        <v>38.348599405054927</v>
      </c>
      <c r="AJ7">
        <f t="shared" si="6"/>
        <v>-5.9856684516537015</v>
      </c>
      <c r="AK7">
        <f t="shared" si="32"/>
        <v>10.656894017602287</v>
      </c>
      <c r="AL7">
        <f t="shared" si="7"/>
        <v>43.019824971003516</v>
      </c>
      <c r="AN7">
        <f t="shared" si="8"/>
        <v>89.019972750515706</v>
      </c>
      <c r="AO7">
        <f t="shared" si="9"/>
        <v>-4.4509986375257853</v>
      </c>
      <c r="AP7">
        <f t="shared" si="10"/>
        <v>-17.213966470830044</v>
      </c>
      <c r="AQ7">
        <f t="shared" si="11"/>
        <v>-39.741716302292453</v>
      </c>
      <c r="AR7">
        <f t="shared" si="12"/>
        <v>27.613291339867423</v>
      </c>
      <c r="AS7">
        <f t="shared" si="13"/>
        <v>-4.3100402461525062</v>
      </c>
      <c r="AT7">
        <f t="shared" si="14"/>
        <v>7.6736027873641888</v>
      </c>
      <c r="AU7">
        <f t="shared" si="15"/>
        <v>30.976853881079109</v>
      </c>
      <c r="AW7">
        <v>4</v>
      </c>
      <c r="AX7">
        <f>(R7*SUMPRODUCT(K8:$K$23, X8:$X$23)-$AZ$3*SUMPRODUCT(K7:$K$22, W8:$W$23))/Z7</f>
        <v>34.794216996795882</v>
      </c>
    </row>
    <row r="8" spans="1:52" x14ac:dyDescent="0.25">
      <c r="B8" s="5">
        <v>1522.432587</v>
      </c>
      <c r="C8" s="2"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129.28451571775256</v>
      </c>
      <c r="P8">
        <f t="shared" si="30"/>
        <v>6.4642257858876278</v>
      </c>
      <c r="Q8" s="5">
        <f t="shared" si="31"/>
        <v>25</v>
      </c>
      <c r="R8">
        <f t="shared" si="0"/>
        <v>50000</v>
      </c>
      <c r="S8">
        <f t="shared" si="19"/>
        <v>40.779885448449583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40.779885448449583</v>
      </c>
      <c r="AC8">
        <f t="shared" si="27"/>
        <v>45.529806539240774</v>
      </c>
      <c r="AE8">
        <f t="shared" si="1"/>
        <v>122.24891848317996</v>
      </c>
      <c r="AF8">
        <f t="shared" si="2"/>
        <v>-6.1124459241589983</v>
      </c>
      <c r="AG8">
        <f t="shared" si="3"/>
        <v>-23.639512783972453</v>
      </c>
      <c r="AH8">
        <f t="shared" si="4"/>
        <v>-55.439655672817395</v>
      </c>
      <c r="AI8">
        <f t="shared" si="5"/>
        <v>37.057304102231114</v>
      </c>
      <c r="AJ8">
        <f t="shared" si="6"/>
        <v>-4.7499210907911902</v>
      </c>
      <c r="AK8">
        <f t="shared" si="32"/>
        <v>10.984145060522939</v>
      </c>
      <c r="AL8">
        <f t="shared" si="7"/>
        <v>43.291528071962865</v>
      </c>
      <c r="AN8">
        <f t="shared" si="8"/>
        <v>81.08786405686125</v>
      </c>
      <c r="AO8">
        <f t="shared" si="9"/>
        <v>-4.0543932028430625</v>
      </c>
      <c r="AP8">
        <f t="shared" si="10"/>
        <v>-15.680119078198079</v>
      </c>
      <c r="AQ8">
        <f t="shared" si="11"/>
        <v>-36.773194547116915</v>
      </c>
      <c r="AR8">
        <f t="shared" si="12"/>
        <v>24.580157228703193</v>
      </c>
      <c r="AS8">
        <f t="shared" si="13"/>
        <v>-3.1506287374140478</v>
      </c>
      <c r="AT8">
        <f t="shared" si="14"/>
        <v>7.285797473709966</v>
      </c>
      <c r="AU8">
        <f t="shared" si="15"/>
        <v>28.715325964999113</v>
      </c>
      <c r="AW8">
        <v>5</v>
      </c>
      <c r="AX8">
        <f>(R8*SUMPRODUCT(K9:$K$23, X9:$X$23)-$AZ$3*SUMPRODUCT(K8:$K$22, W9:$W$23))/Z8</f>
        <v>40.779885448449583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129.28451571775256</v>
      </c>
      <c r="P9">
        <f t="shared" si="30"/>
        <v>6.4642257858876278</v>
      </c>
      <c r="Q9" s="5">
        <f t="shared" si="31"/>
        <v>25</v>
      </c>
      <c r="R9">
        <f t="shared" si="0"/>
        <v>50000</v>
      </c>
      <c r="S9">
        <f t="shared" si="19"/>
        <v>45.529806539240774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45.529806539240774</v>
      </c>
      <c r="AC9">
        <f t="shared" si="27"/>
        <v>49.047419478408791</v>
      </c>
      <c r="AE9">
        <f t="shared" si="1"/>
        <v>120.88126164162342</v>
      </c>
      <c r="AF9">
        <f t="shared" si="2"/>
        <v>-6.0440630820811716</v>
      </c>
      <c r="AG9">
        <f t="shared" si="3"/>
        <v>-23.375046302050066</v>
      </c>
      <c r="AH9">
        <f t="shared" si="4"/>
        <v>-56.142708165320947</v>
      </c>
      <c r="AI9">
        <f t="shared" si="5"/>
        <v>35.319444092171246</v>
      </c>
      <c r="AJ9">
        <f t="shared" si="6"/>
        <v>-3.5176129391680178</v>
      </c>
      <c r="AK9">
        <f t="shared" si="32"/>
        <v>11.225690356914813</v>
      </c>
      <c r="AL9">
        <f t="shared" si="7"/>
        <v>43.027521509918039</v>
      </c>
      <c r="AN9">
        <f t="shared" si="8"/>
        <v>73.860456279957859</v>
      </c>
      <c r="AO9">
        <f t="shared" si="9"/>
        <v>-3.6930228139978931</v>
      </c>
      <c r="AP9">
        <f t="shared" si="10"/>
        <v>-14.282541081951045</v>
      </c>
      <c r="AQ9">
        <f t="shared" si="11"/>
        <v>-34.30412609505116</v>
      </c>
      <c r="AR9">
        <f t="shared" si="12"/>
        <v>21.580766288957765</v>
      </c>
      <c r="AS9">
        <f t="shared" si="13"/>
        <v>-2.1493198629370642</v>
      </c>
      <c r="AT9">
        <f t="shared" si="14"/>
        <v>6.8590830419803668</v>
      </c>
      <c r="AU9">
        <f t="shared" si="15"/>
        <v>26.290529468001065</v>
      </c>
      <c r="AW9">
        <v>6</v>
      </c>
      <c r="AX9">
        <f>(R9*SUMPRODUCT(K10:$K$23, X10:$X$23)-$AZ$3*SUMPRODUCT(K9:$K$22, W10:$W$23))/Z9</f>
        <v>45.529806539240774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129.28451571775256</v>
      </c>
      <c r="P10">
        <f t="shared" si="30"/>
        <v>6.4642257858876278</v>
      </c>
      <c r="Q10" s="5">
        <f t="shared" si="31"/>
        <v>25</v>
      </c>
      <c r="R10">
        <f t="shared" si="0"/>
        <v>50000</v>
      </c>
      <c r="S10">
        <f t="shared" si="19"/>
        <v>49.047419478408791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49.047419478408791</v>
      </c>
      <c r="AC10">
        <f t="shared" si="27"/>
        <v>51.518936287381351</v>
      </c>
      <c r="AE10">
        <f t="shared" si="1"/>
        <v>119.52487198310084</v>
      </c>
      <c r="AF10">
        <f t="shared" si="2"/>
        <v>-5.9762435991550422</v>
      </c>
      <c r="AG10">
        <f t="shared" si="3"/>
        <v>-23.112758577377033</v>
      </c>
      <c r="AH10">
        <f t="shared" si="4"/>
        <v>-57.074523305067423</v>
      </c>
      <c r="AI10">
        <f t="shared" si="5"/>
        <v>33.361346501501338</v>
      </c>
      <c r="AJ10">
        <f t="shared" si="6"/>
        <v>-2.4715168089725594</v>
      </c>
      <c r="AK10">
        <f t="shared" si="32"/>
        <v>11.381723350364821</v>
      </c>
      <c r="AL10">
        <f t="shared" si="7"/>
        <v>42.271553042893601</v>
      </c>
      <c r="AN10">
        <f t="shared" si="8"/>
        <v>67.274961261026093</v>
      </c>
      <c r="AO10">
        <f t="shared" si="9"/>
        <v>-3.3637480630513044</v>
      </c>
      <c r="AP10">
        <f t="shared" si="10"/>
        <v>-13.009091012859074</v>
      </c>
      <c r="AQ10">
        <f t="shared" si="11"/>
        <v>-32.124580270479768</v>
      </c>
      <c r="AR10">
        <f t="shared" si="12"/>
        <v>18.777541914635936</v>
      </c>
      <c r="AS10">
        <f t="shared" si="13"/>
        <v>-1.3911012396073696</v>
      </c>
      <c r="AT10">
        <f t="shared" si="14"/>
        <v>6.4062398459441097</v>
      </c>
      <c r="AU10">
        <f t="shared" si="15"/>
        <v>23.792680520972677</v>
      </c>
      <c r="AW10">
        <v>7</v>
      </c>
      <c r="AX10">
        <f>(R10*SUMPRODUCT(K11:$K$23, X11:$X$23)-$AZ$3*SUMPRODUCT(K10:$K$22, W11:$W$23))/Z10</f>
        <v>49.047419478408791</v>
      </c>
    </row>
    <row r="11" spans="1:52" x14ac:dyDescent="0.25">
      <c r="A11" t="s">
        <v>33</v>
      </c>
      <c r="C11" s="24">
        <f>AU25</f>
        <v>-1258.9619601260299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129.28451571775256</v>
      </c>
      <c r="P11">
        <f t="shared" si="30"/>
        <v>6.4642257858876278</v>
      </c>
      <c r="Q11" s="5">
        <f t="shared" si="31"/>
        <v>25</v>
      </c>
      <c r="R11">
        <f t="shared" si="0"/>
        <v>50000</v>
      </c>
      <c r="S11">
        <f t="shared" si="19"/>
        <v>51.518936287381351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51.518936287381351</v>
      </c>
      <c r="AC11">
        <f t="shared" si="27"/>
        <v>52.868061909861439</v>
      </c>
      <c r="AE11">
        <f t="shared" si="1"/>
        <v>118.17982190453931</v>
      </c>
      <c r="AF11">
        <f t="shared" si="2"/>
        <v>-5.9089910952269653</v>
      </c>
      <c r="AG11">
        <f t="shared" si="3"/>
        <v>-22.852663609488925</v>
      </c>
      <c r="AH11">
        <f t="shared" si="4"/>
        <v>-57.934764228673345</v>
      </c>
      <c r="AI11">
        <f t="shared" si="5"/>
        <v>31.48340297115007</v>
      </c>
      <c r="AJ11">
        <f t="shared" si="6"/>
        <v>-1.3491256224800878</v>
      </c>
      <c r="AK11">
        <f t="shared" si="32"/>
        <v>11.465283696768561</v>
      </c>
      <c r="AL11">
        <f t="shared" si="7"/>
        <v>41.599561045438541</v>
      </c>
      <c r="AN11">
        <f t="shared" si="8"/>
        <v>61.27462574365785</v>
      </c>
      <c r="AO11">
        <f t="shared" si="9"/>
        <v>-3.0637312871828923</v>
      </c>
      <c r="AP11">
        <f t="shared" si="10"/>
        <v>-11.848794382582815</v>
      </c>
      <c r="AQ11">
        <f t="shared" si="11"/>
        <v>-30.038385051269586</v>
      </c>
      <c r="AR11">
        <f t="shared" si="12"/>
        <v>16.323715022622551</v>
      </c>
      <c r="AS11">
        <f t="shared" si="13"/>
        <v>-0.69950323385511504</v>
      </c>
      <c r="AT11">
        <f t="shared" si="14"/>
        <v>5.9445932160215174</v>
      </c>
      <c r="AU11">
        <f t="shared" si="15"/>
        <v>21.568805004788953</v>
      </c>
      <c r="AW11">
        <v>8</v>
      </c>
      <c r="AX11">
        <f>(R11*SUMPRODUCT(K12:$K$23, X12:$X$23)-$AZ$3*SUMPRODUCT(K11:$K$22, W12:$W$23))/Z11</f>
        <v>51.518936287381351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129.28451571775256</v>
      </c>
      <c r="P12">
        <f t="shared" si="30"/>
        <v>6.4642257858876278</v>
      </c>
      <c r="Q12" s="5">
        <f t="shared" si="31"/>
        <v>25</v>
      </c>
      <c r="R12">
        <f t="shared" si="0"/>
        <v>50000</v>
      </c>
      <c r="S12">
        <f t="shared" si="19"/>
        <v>52.868061909861439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52.868061909861439</v>
      </c>
      <c r="AC12">
        <f t="shared" si="27"/>
        <v>53.211852212318178</v>
      </c>
      <c r="AE12">
        <f t="shared" si="1"/>
        <v>116.84500563389014</v>
      </c>
      <c r="AF12">
        <f t="shared" si="2"/>
        <v>-5.8422502816945068</v>
      </c>
      <c r="AG12">
        <f t="shared" si="3"/>
        <v>-22.594547573079105</v>
      </c>
      <c r="AH12">
        <f t="shared" si="4"/>
        <v>-59.178800629860334</v>
      </c>
      <c r="AI12">
        <f t="shared" si="5"/>
        <v>29.229407149256204</v>
      </c>
      <c r="AJ12">
        <f t="shared" si="6"/>
        <v>-0.34379030245673903</v>
      </c>
      <c r="AK12">
        <f t="shared" si="32"/>
        <v>11.470957208343997</v>
      </c>
      <c r="AL12">
        <f t="shared" si="7"/>
        <v>40.356574055143462</v>
      </c>
      <c r="AN12">
        <f t="shared" si="8"/>
        <v>55.807125946327403</v>
      </c>
      <c r="AO12">
        <f t="shared" si="9"/>
        <v>-2.7903562973163702</v>
      </c>
      <c r="AP12">
        <f t="shared" si="10"/>
        <v>-10.791533239015783</v>
      </c>
      <c r="AQ12">
        <f t="shared" si="11"/>
        <v>-28.26478343842296</v>
      </c>
      <c r="AR12">
        <f t="shared" si="12"/>
        <v>13.9604529715723</v>
      </c>
      <c r="AS12">
        <f t="shared" si="13"/>
        <v>-0.16419998958658499</v>
      </c>
      <c r="AT12">
        <f t="shared" si="14"/>
        <v>5.4787207221915786</v>
      </c>
      <c r="AU12">
        <f t="shared" si="15"/>
        <v>19.274973704177292</v>
      </c>
      <c r="AW12">
        <v>9</v>
      </c>
      <c r="AX12">
        <f>(R12*SUMPRODUCT(K13:$K$23, X13:$X$23)-$AZ$3*SUMPRODUCT(K12:$K$22, W13:$W$23))/Z12</f>
        <v>52.868061909861439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129.28451571775256</v>
      </c>
      <c r="P13">
        <f t="shared" si="30"/>
        <v>6.4642257858876278</v>
      </c>
      <c r="Q13" s="5">
        <f t="shared" si="31"/>
        <v>25</v>
      </c>
      <c r="R13">
        <f t="shared" si="0"/>
        <v>50000</v>
      </c>
      <c r="S13">
        <f t="shared" si="19"/>
        <v>53.211852212318178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53.211852212318178</v>
      </c>
      <c r="AC13">
        <f t="shared" si="27"/>
        <v>52.547872938468942</v>
      </c>
      <c r="AE13">
        <f t="shared" si="1"/>
        <v>115.52020796294767</v>
      </c>
      <c r="AF13">
        <f t="shared" si="2"/>
        <v>-5.7760103981473829</v>
      </c>
      <c r="AG13">
        <f t="shared" si="3"/>
        <v>-22.338368852915373</v>
      </c>
      <c r="AH13">
        <f t="shared" si="4"/>
        <v>-60.466488865885935</v>
      </c>
      <c r="AI13">
        <f t="shared" si="5"/>
        <v>26.939339845998973</v>
      </c>
      <c r="AJ13">
        <f t="shared" si="6"/>
        <v>0.66397927384923605</v>
      </c>
      <c r="AK13">
        <f t="shared" si="32"/>
        <v>11.406923484398293</v>
      </c>
      <c r="AL13">
        <f t="shared" si="7"/>
        <v>39.0102426042465</v>
      </c>
      <c r="AN13">
        <f t="shared" si="8"/>
        <v>50.82526272391393</v>
      </c>
      <c r="AO13">
        <f t="shared" si="9"/>
        <v>-2.5412631361956963</v>
      </c>
      <c r="AP13">
        <f t="shared" si="10"/>
        <v>-9.8281805910293798</v>
      </c>
      <c r="AQ13">
        <f t="shared" si="11"/>
        <v>-26.603355696753816</v>
      </c>
      <c r="AR13">
        <f t="shared" si="12"/>
        <v>11.852463299935041</v>
      </c>
      <c r="AS13">
        <f t="shared" si="13"/>
        <v>0.29213002323753706</v>
      </c>
      <c r="AT13">
        <f t="shared" si="14"/>
        <v>5.0186880130278251</v>
      </c>
      <c r="AU13">
        <f t="shared" si="15"/>
        <v>17.163281336200402</v>
      </c>
      <c r="AW13">
        <v>10</v>
      </c>
      <c r="AX13">
        <f>(R13*SUMPRODUCT(K14:$K$23, X14:$X$23)-$AZ$3*SUMPRODUCT(K13:$K$22, W14:$W$23))/Z13</f>
        <v>53.211852212318178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129.28451571775256</v>
      </c>
      <c r="P14">
        <f t="shared" si="30"/>
        <v>6.4642257858876278</v>
      </c>
      <c r="Q14" s="5">
        <f t="shared" si="31"/>
        <v>25</v>
      </c>
      <c r="R14">
        <f t="shared" si="0"/>
        <v>50000</v>
      </c>
      <c r="S14">
        <f t="shared" si="19"/>
        <v>52.547872938468942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52.547872938468942</v>
      </c>
      <c r="AC14">
        <f t="shared" si="27"/>
        <v>50.669306223649897</v>
      </c>
      <c r="AE14">
        <f t="shared" si="1"/>
        <v>114.20459717950563</v>
      </c>
      <c r="AF14">
        <f t="shared" si="2"/>
        <v>-5.7102298589752811</v>
      </c>
      <c r="AG14">
        <f t="shared" si="3"/>
        <v>-22.083966619179545</v>
      </c>
      <c r="AH14">
        <f t="shared" si="4"/>
        <v>-62.03709041334934</v>
      </c>
      <c r="AI14">
        <f t="shared" si="5"/>
        <v>24.373310288001456</v>
      </c>
      <c r="AJ14">
        <f t="shared" si="6"/>
        <v>1.8785667148190441</v>
      </c>
      <c r="AK14">
        <f t="shared" si="32"/>
        <v>11.27295681812995</v>
      </c>
      <c r="AL14">
        <f t="shared" si="7"/>
        <v>37.524833820950448</v>
      </c>
      <c r="AN14">
        <f t="shared" si="8"/>
        <v>46.285762600143165</v>
      </c>
      <c r="AO14">
        <f t="shared" si="9"/>
        <v>-2.3142881300071583</v>
      </c>
      <c r="AP14">
        <f t="shared" si="10"/>
        <v>-8.9503685617680446</v>
      </c>
      <c r="AQ14">
        <f t="shared" si="11"/>
        <v>-25.142893632929802</v>
      </c>
      <c r="AR14">
        <f t="shared" si="12"/>
        <v>9.8782122754381572</v>
      </c>
      <c r="AS14">
        <f t="shared" si="13"/>
        <v>0.76136070822067337</v>
      </c>
      <c r="AT14">
        <f t="shared" si="14"/>
        <v>4.5687950920706255</v>
      </c>
      <c r="AU14">
        <f t="shared" si="15"/>
        <v>15.208368075729455</v>
      </c>
      <c r="AW14">
        <v>11</v>
      </c>
      <c r="AX14">
        <f>(R14*SUMPRODUCT(K15:$K$23, X15:$X$23)-$AZ$3*SUMPRODUCT(K14:$K$22, W15:$W$23))/Z14</f>
        <v>52.547872938468942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129.28451571775256</v>
      </c>
      <c r="P15">
        <f t="shared" si="30"/>
        <v>6.4642257858876278</v>
      </c>
      <c r="Q15" s="5">
        <f t="shared" si="31"/>
        <v>25</v>
      </c>
      <c r="R15">
        <f t="shared" si="0"/>
        <v>50000</v>
      </c>
      <c r="S15">
        <f t="shared" si="19"/>
        <v>50.669306223649897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50.669306223649897</v>
      </c>
      <c r="AC15">
        <f t="shared" si="27"/>
        <v>47.572797630886008</v>
      </c>
      <c r="AE15">
        <f t="shared" si="1"/>
        <v>112.89603907774929</v>
      </c>
      <c r="AF15">
        <f t="shared" si="2"/>
        <v>-5.6448019538874643</v>
      </c>
      <c r="AG15">
        <f t="shared" si="3"/>
        <v>-21.83092817631352</v>
      </c>
      <c r="AH15">
        <f t="shared" si="4"/>
        <v>-64.397553348459354</v>
      </c>
      <c r="AI15">
        <f t="shared" si="5"/>
        <v>21.022755599088953</v>
      </c>
      <c r="AJ15">
        <f t="shared" si="6"/>
        <v>3.0965085927638896</v>
      </c>
      <c r="AK15">
        <f t="shared" si="32"/>
        <v>11.054438034325823</v>
      </c>
      <c r="AL15">
        <f t="shared" si="7"/>
        <v>35.173702226178662</v>
      </c>
      <c r="AN15">
        <f t="shared" si="8"/>
        <v>42.148750971101371</v>
      </c>
      <c r="AO15">
        <f t="shared" si="9"/>
        <v>-2.1074375485550685</v>
      </c>
      <c r="AP15">
        <f t="shared" si="10"/>
        <v>-8.1503865209810602</v>
      </c>
      <c r="AQ15">
        <f t="shared" si="11"/>
        <v>-24.042264559548983</v>
      </c>
      <c r="AR15">
        <f t="shared" si="12"/>
        <v>7.8486623420162633</v>
      </c>
      <c r="AS15">
        <f t="shared" si="13"/>
        <v>1.1560544605679064</v>
      </c>
      <c r="AT15">
        <f t="shared" si="14"/>
        <v>4.1270779704980889</v>
      </c>
      <c r="AU15">
        <f t="shared" si="15"/>
        <v>13.131794773082257</v>
      </c>
      <c r="AW15">
        <v>12</v>
      </c>
      <c r="AX15">
        <f>(R15*SUMPRODUCT(K16:$K$23, X16:$X$23)-$AZ$3*SUMPRODUCT(K15:$K$22, W16:$W$23))/Z15</f>
        <v>50.669306223649897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129.28451571775256</v>
      </c>
      <c r="P16">
        <f t="shared" si="30"/>
        <v>6.4642257858876278</v>
      </c>
      <c r="Q16" s="5">
        <f t="shared" si="31"/>
        <v>25</v>
      </c>
      <c r="R16">
        <f t="shared" si="0"/>
        <v>50000</v>
      </c>
      <c r="S16">
        <f t="shared" si="19"/>
        <v>47.572797630886008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47.572797630886008</v>
      </c>
      <c r="AC16">
        <f t="shared" si="27"/>
        <v>43.419369365814106</v>
      </c>
      <c r="AE16">
        <f t="shared" si="1"/>
        <v>111.59341341956343</v>
      </c>
      <c r="AF16">
        <f t="shared" si="2"/>
        <v>-5.5796706709781709</v>
      </c>
      <c r="AG16">
        <f t="shared" si="3"/>
        <v>-21.579036901679036</v>
      </c>
      <c r="AH16">
        <f t="shared" si="4"/>
        <v>-67.163985742693711</v>
      </c>
      <c r="AI16">
        <f t="shared" si="5"/>
        <v>17.270720104212515</v>
      </c>
      <c r="AJ16">
        <f t="shared" si="6"/>
        <v>4.1534282650719021</v>
      </c>
      <c r="AK16">
        <f t="shared" si="32"/>
        <v>10.75105782656299</v>
      </c>
      <c r="AL16">
        <f t="shared" si="7"/>
        <v>32.175206195847409</v>
      </c>
      <c r="AN16">
        <f t="shared" si="8"/>
        <v>38.378388357583148</v>
      </c>
      <c r="AO16">
        <f t="shared" si="9"/>
        <v>-1.9189194178791571</v>
      </c>
      <c r="AP16">
        <f t="shared" si="10"/>
        <v>-7.4213041183850876</v>
      </c>
      <c r="AQ16">
        <f t="shared" si="11"/>
        <v>-23.098545420283649</v>
      </c>
      <c r="AR16">
        <f t="shared" si="12"/>
        <v>5.9396194010352534</v>
      </c>
      <c r="AS16">
        <f t="shared" si="13"/>
        <v>1.4284165891850702</v>
      </c>
      <c r="AT16">
        <f t="shared" si="14"/>
        <v>3.6974249633476477</v>
      </c>
      <c r="AU16">
        <f t="shared" si="15"/>
        <v>11.065460953567971</v>
      </c>
      <c r="AW16">
        <v>13</v>
      </c>
      <c r="AX16">
        <f>(R16*SUMPRODUCT(K17:$K$23, X17:$X$23)-$AZ$3*SUMPRODUCT(K16:$K$22, W17:$W$23))/Z16</f>
        <v>47.572797630886008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129.28451571775256</v>
      </c>
      <c r="P17">
        <f t="shared" si="30"/>
        <v>6.4642257858876278</v>
      </c>
      <c r="Q17" s="5">
        <f t="shared" si="31"/>
        <v>25</v>
      </c>
      <c r="R17">
        <f t="shared" si="0"/>
        <v>50000</v>
      </c>
      <c r="S17">
        <f t="shared" si="19"/>
        <v>43.419369365814106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43.419369365814106</v>
      </c>
      <c r="AC17">
        <f t="shared" si="27"/>
        <v>38.313872312930741</v>
      </c>
      <c r="AE17">
        <f t="shared" si="1"/>
        <v>110.29666001386752</v>
      </c>
      <c r="AF17">
        <f t="shared" si="2"/>
        <v>-5.5148330006933763</v>
      </c>
      <c r="AG17">
        <f t="shared" si="3"/>
        <v>-21.328281156008977</v>
      </c>
      <c r="AH17">
        <f t="shared" si="4"/>
        <v>-69.930753306533219</v>
      </c>
      <c r="AI17">
        <f t="shared" si="5"/>
        <v>13.522792550631962</v>
      </c>
      <c r="AJ17">
        <f t="shared" si="6"/>
        <v>5.105497052883365</v>
      </c>
      <c r="AK17">
        <f t="shared" si="32"/>
        <v>10.374083746529179</v>
      </c>
      <c r="AL17">
        <f t="shared" si="7"/>
        <v>29.002373350044508</v>
      </c>
      <c r="AN17">
        <f t="shared" si="8"/>
        <v>34.942397483548717</v>
      </c>
      <c r="AO17">
        <f t="shared" si="9"/>
        <v>-1.7471198741774359</v>
      </c>
      <c r="AP17">
        <f t="shared" si="10"/>
        <v>-6.7568798338992888</v>
      </c>
      <c r="AQ17">
        <f t="shared" si="11"/>
        <v>-22.154326142365932</v>
      </c>
      <c r="AR17">
        <f t="shared" si="12"/>
        <v>4.2840716331060626</v>
      </c>
      <c r="AS17">
        <f t="shared" si="13"/>
        <v>1.6174407035580876</v>
      </c>
      <c r="AT17">
        <f t="shared" si="14"/>
        <v>3.2865488198216384</v>
      </c>
      <c r="AU17">
        <f t="shared" si="15"/>
        <v>9.188061156485789</v>
      </c>
      <c r="AW17">
        <v>14</v>
      </c>
      <c r="AX17">
        <f>(R17*SUMPRODUCT(K18:$K$23, X18:$X$23)-$AZ$3*SUMPRODUCT(K17:$K$22, W18:$W$23))/Z17</f>
        <v>43.419369365814106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129.28451571775256</v>
      </c>
      <c r="P18">
        <f t="shared" si="30"/>
        <v>6.4642257858876278</v>
      </c>
      <c r="Q18" s="5">
        <f t="shared" si="31"/>
        <v>25</v>
      </c>
      <c r="R18">
        <f t="shared" si="0"/>
        <v>50000</v>
      </c>
      <c r="S18">
        <f t="shared" si="19"/>
        <v>38.313872312930741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38.313872312930741</v>
      </c>
      <c r="AC18">
        <f t="shared" si="27"/>
        <v>32.232722055877097</v>
      </c>
      <c r="AE18">
        <f t="shared" si="1"/>
        <v>109.00542672119127</v>
      </c>
      <c r="AF18">
        <f t="shared" si="2"/>
        <v>-5.4502713360595632</v>
      </c>
      <c r="AG18">
        <f t="shared" si="3"/>
        <v>-21.078592845404323</v>
      </c>
      <c r="AH18">
        <f t="shared" si="4"/>
        <v>-72.810998089131203</v>
      </c>
      <c r="AI18">
        <f t="shared" si="5"/>
        <v>9.6655644505961789</v>
      </c>
      <c r="AJ18">
        <f t="shared" si="6"/>
        <v>6.0811502570536433</v>
      </c>
      <c r="AK18">
        <f t="shared" si="32"/>
        <v>9.9308319388643742</v>
      </c>
      <c r="AL18">
        <f t="shared" si="7"/>
        <v>25.677546646514195</v>
      </c>
      <c r="AN18">
        <f t="shared" si="8"/>
        <v>31.811241938465319</v>
      </c>
      <c r="AO18">
        <f t="shared" si="9"/>
        <v>-1.5905620969232659</v>
      </c>
      <c r="AP18">
        <f t="shared" si="10"/>
        <v>-6.1514021539737254</v>
      </c>
      <c r="AQ18">
        <f t="shared" si="11"/>
        <v>-21.248559320984747</v>
      </c>
      <c r="AR18">
        <f t="shared" si="12"/>
        <v>2.8207183665835789</v>
      </c>
      <c r="AS18">
        <f t="shared" si="13"/>
        <v>1.7746725819998688</v>
      </c>
      <c r="AT18">
        <f t="shared" si="14"/>
        <v>2.8981318358165571</v>
      </c>
      <c r="AU18">
        <f t="shared" si="15"/>
        <v>7.4935227844000041</v>
      </c>
      <c r="AW18">
        <v>15</v>
      </c>
      <c r="AX18">
        <f>(R18*SUMPRODUCT(K19:$K$23, X19:$X$23)-$AZ$3*SUMPRODUCT(K18:$K$22, W19:$W$23))/Z18</f>
        <v>38.313872312930741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129.28451571775256</v>
      </c>
      <c r="P19">
        <f t="shared" si="30"/>
        <v>6.4642257858876278</v>
      </c>
      <c r="Q19" s="5">
        <f t="shared" si="31"/>
        <v>25</v>
      </c>
      <c r="R19">
        <f t="shared" si="0"/>
        <v>50000</v>
      </c>
      <c r="S19">
        <f t="shared" si="19"/>
        <v>32.232722055877097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32.232722055877097</v>
      </c>
      <c r="AC19">
        <f t="shared" si="27"/>
        <v>25.353955674384263</v>
      </c>
      <c r="AE19">
        <f t="shared" si="1"/>
        <v>107.71839833982905</v>
      </c>
      <c r="AF19">
        <f t="shared" si="2"/>
        <v>-5.3859199169914529</v>
      </c>
      <c r="AG19">
        <f t="shared" si="3"/>
        <v>-20.829717646735521</v>
      </c>
      <c r="AH19">
        <f t="shared" si="4"/>
        <v>-76.178540429519515</v>
      </c>
      <c r="AI19">
        <f t="shared" si="5"/>
        <v>5.3242203465825639</v>
      </c>
      <c r="AJ19">
        <f t="shared" si="6"/>
        <v>6.8787663814928344</v>
      </c>
      <c r="AK19">
        <f t="shared" si="32"/>
        <v>9.4195640335100297</v>
      </c>
      <c r="AL19">
        <f t="shared" si="7"/>
        <v>21.62255076158543</v>
      </c>
      <c r="AN19">
        <f t="shared" si="8"/>
        <v>28.957733009536884</v>
      </c>
      <c r="AO19">
        <f t="shared" si="9"/>
        <v>-1.4478866504768444</v>
      </c>
      <c r="AP19">
        <f t="shared" si="10"/>
        <v>-5.5996135439676218</v>
      </c>
      <c r="AQ19">
        <f t="shared" si="11"/>
        <v>-20.478932743271034</v>
      </c>
      <c r="AR19">
        <f t="shared" si="12"/>
        <v>1.4313000718213844</v>
      </c>
      <c r="AS19">
        <f t="shared" si="13"/>
        <v>1.8492057381120151</v>
      </c>
      <c r="AT19">
        <f t="shared" si="14"/>
        <v>2.5322435586917091</v>
      </c>
      <c r="AU19">
        <f t="shared" si="15"/>
        <v>5.8127493686251093</v>
      </c>
      <c r="AW19">
        <v>16</v>
      </c>
      <c r="AX19">
        <f>(R19*SUMPRODUCT(K20:$K$23, X20:$X$23)-$AZ$3*SUMPRODUCT(K19:$K$22, W20:$W$23))/Z19</f>
        <v>32.232722055877097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129.28451571775256</v>
      </c>
      <c r="P20">
        <f t="shared" si="30"/>
        <v>6.4642257858876278</v>
      </c>
      <c r="Q20" s="5">
        <f t="shared" si="31"/>
        <v>25</v>
      </c>
      <c r="R20">
        <f t="shared" si="0"/>
        <v>50000</v>
      </c>
      <c r="S20">
        <f t="shared" si="19"/>
        <v>25.353955674384263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25.353955674384263</v>
      </c>
      <c r="AC20">
        <f t="shared" si="27"/>
        <v>17.655544627478765</v>
      </c>
      <c r="AE20">
        <f t="shared" si="1"/>
        <v>106.43588046833139</v>
      </c>
      <c r="AF20">
        <f t="shared" si="2"/>
        <v>-5.3217940234165697</v>
      </c>
      <c r="AG20">
        <f t="shared" si="3"/>
        <v>-20.58171465419278</v>
      </c>
      <c r="AH20">
        <f t="shared" si="4"/>
        <v>-79.411632150767431</v>
      </c>
      <c r="AI20">
        <f t="shared" si="5"/>
        <v>1.120739639954607</v>
      </c>
      <c r="AJ20">
        <f t="shared" si="6"/>
        <v>7.6984110469054983</v>
      </c>
      <c r="AK20">
        <f t="shared" si="32"/>
        <v>8.8527629483509358</v>
      </c>
      <c r="AL20">
        <f t="shared" si="7"/>
        <v>17.671913635211041</v>
      </c>
      <c r="AN20">
        <f t="shared" si="8"/>
        <v>26.357541346206514</v>
      </c>
      <c r="AO20">
        <f t="shared" si="9"/>
        <v>-1.3178770673103257</v>
      </c>
      <c r="AP20">
        <f t="shared" si="10"/>
        <v>-5.0968093897162765</v>
      </c>
      <c r="AQ20">
        <f t="shared" si="11"/>
        <v>-19.665317452852456</v>
      </c>
      <c r="AR20">
        <f t="shared" si="12"/>
        <v>0.2775374363274552</v>
      </c>
      <c r="AS20">
        <f t="shared" si="13"/>
        <v>1.906417145948055</v>
      </c>
      <c r="AT20">
        <f t="shared" si="14"/>
        <v>2.1922782468901669</v>
      </c>
      <c r="AU20">
        <f t="shared" si="15"/>
        <v>4.3762328291656765</v>
      </c>
      <c r="AW20">
        <v>17</v>
      </c>
      <c r="AX20">
        <f>(R20*SUMPRODUCT(K21:$K$23, X21:$X$23)-$AZ$3*SUMPRODUCT(K20:$K$22, W21:$W$23))/Z20</f>
        <v>25.353955674384263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129.28451571775256</v>
      </c>
      <c r="P21">
        <f t="shared" si="30"/>
        <v>6.4642257858876278</v>
      </c>
      <c r="Q21" s="5">
        <f t="shared" si="31"/>
        <v>25</v>
      </c>
      <c r="R21">
        <f t="shared" si="0"/>
        <v>50000</v>
      </c>
      <c r="S21">
        <f t="shared" si="19"/>
        <v>17.655544627478765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17.655544627478765</v>
      </c>
      <c r="AC21">
        <f t="shared" si="27"/>
        <v>9.1914703174281307</v>
      </c>
      <c r="AE21">
        <f t="shared" si="1"/>
        <v>105.15653864058645</v>
      </c>
      <c r="AF21">
        <f t="shared" si="2"/>
        <v>-5.2578269320293227</v>
      </c>
      <c r="AG21">
        <f t="shared" si="3"/>
        <v>-20.334325819450587</v>
      </c>
      <c r="AH21">
        <f t="shared" si="4"/>
        <v>-83.143376400532262</v>
      </c>
      <c r="AI21">
        <f t="shared" si="5"/>
        <v>-3.5789905114257152</v>
      </c>
      <c r="AJ21">
        <f t="shared" si="6"/>
        <v>8.4640743100506342</v>
      </c>
      <c r="AK21">
        <f t="shared" si="32"/>
        <v>8.2287979435225136</v>
      </c>
      <c r="AL21">
        <f t="shared" si="7"/>
        <v>13.113881742147433</v>
      </c>
      <c r="AN21">
        <f t="shared" si="8"/>
        <v>23.988068960879438</v>
      </c>
      <c r="AO21">
        <f t="shared" si="9"/>
        <v>-1.1994034480439721</v>
      </c>
      <c r="AP21">
        <f t="shared" si="10"/>
        <v>-4.6386198741017415</v>
      </c>
      <c r="AQ21">
        <f t="shared" si="11"/>
        <v>-18.966476764256505</v>
      </c>
      <c r="AR21">
        <f t="shared" si="12"/>
        <v>-0.81643112552277552</v>
      </c>
      <c r="AS21">
        <f t="shared" si="13"/>
        <v>1.9308052629371937</v>
      </c>
      <c r="AT21">
        <f t="shared" si="14"/>
        <v>1.87713455659689</v>
      </c>
      <c r="AU21">
        <f t="shared" si="15"/>
        <v>2.991508694011308</v>
      </c>
      <c r="AW21">
        <v>18</v>
      </c>
      <c r="AX21">
        <f>(R21*SUMPRODUCT(K22:$K$23, X22:$X$23)-$AZ$3*SUMPRODUCT(K21:$K$22, W22:$W$23))/Z21</f>
        <v>17.655544627478765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129.28451571775256</v>
      </c>
      <c r="P22">
        <f t="shared" si="30"/>
        <v>6.4642257858876278</v>
      </c>
      <c r="Q22" s="5">
        <f t="shared" si="31"/>
        <v>25</v>
      </c>
      <c r="R22">
        <f t="shared" si="0"/>
        <v>50000</v>
      </c>
      <c r="S22">
        <f t="shared" si="19"/>
        <v>9.1914703174281307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9.1914703174281307</v>
      </c>
      <c r="AC22">
        <f t="shared" si="27"/>
        <v>9.3057066794222649</v>
      </c>
      <c r="AE22">
        <f t="shared" si="1"/>
        <v>103.87967736811737</v>
      </c>
      <c r="AF22">
        <f t="shared" si="2"/>
        <v>-5.1939838684058683</v>
      </c>
      <c r="AG22">
        <f t="shared" si="3"/>
        <v>-20.087416654540103</v>
      </c>
      <c r="AH22">
        <f t="shared" si="4"/>
        <v>-87.13181343196463</v>
      </c>
      <c r="AI22">
        <f t="shared" si="5"/>
        <v>-8.5335365867932325</v>
      </c>
      <c r="AJ22">
        <f t="shared" si="6"/>
        <v>-0.11423636199413423</v>
      </c>
      <c r="AK22">
        <f t="shared" si="32"/>
        <v>7.5514014671997751</v>
      </c>
      <c r="AL22">
        <f t="shared" si="7"/>
        <v>-1.0963714815875916</v>
      </c>
      <c r="AN22">
        <f t="shared" si="8"/>
        <v>21.82889568548806</v>
      </c>
      <c r="AO22">
        <f t="shared" si="9"/>
        <v>-1.0914447842744028</v>
      </c>
      <c r="AP22">
        <f t="shared" si="10"/>
        <v>-4.2210963092331584</v>
      </c>
      <c r="AQ22">
        <f t="shared" si="11"/>
        <v>-18.309560777260561</v>
      </c>
      <c r="AR22">
        <f t="shared" si="12"/>
        <v>-1.7932061852800616</v>
      </c>
      <c r="AS22">
        <f t="shared" si="13"/>
        <v>-2.4005211535485169E-2</v>
      </c>
      <c r="AT22">
        <f t="shared" si="14"/>
        <v>1.5868239012969585</v>
      </c>
      <c r="AU22">
        <f t="shared" si="15"/>
        <v>-0.2303874955185882</v>
      </c>
      <c r="AW22">
        <v>19</v>
      </c>
      <c r="AX22">
        <f>(R22*SUMPRODUCT(K23:$K$23, X23:$X$23)-$AZ$3*SUMPRODUCT(K22:$K$22, W23:$W$23))/Z22</f>
        <v>9.1914703174281307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129.28451571775256</v>
      </c>
      <c r="P23">
        <f t="shared" si="30"/>
        <v>6.4642257858876278</v>
      </c>
      <c r="Q23" s="5">
        <f t="shared" si="31"/>
        <v>25</v>
      </c>
      <c r="R23">
        <f t="shared" si="0"/>
        <v>50000</v>
      </c>
      <c r="S23">
        <f t="shared" si="19"/>
        <v>9.3057066794222649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9.3057066794222649</v>
      </c>
      <c r="AC23">
        <f t="shared" si="27"/>
        <v>0</v>
      </c>
      <c r="AE23">
        <f t="shared" si="1"/>
        <v>102.60445595436927</v>
      </c>
      <c r="AF23">
        <f t="shared" si="2"/>
        <v>-5.1302227977184636</v>
      </c>
      <c r="AG23">
        <f t="shared" si="3"/>
        <v>-19.840824592322051</v>
      </c>
      <c r="AH23">
        <f t="shared" si="4"/>
        <v>-91.435791345301169</v>
      </c>
      <c r="AI23">
        <f t="shared" si="5"/>
        <v>-13.802382780972408</v>
      </c>
      <c r="AJ23">
        <f t="shared" si="6"/>
        <v>9.3057066794222649</v>
      </c>
      <c r="AK23">
        <f t="shared" si="32"/>
        <v>7.4745957885251162</v>
      </c>
      <c r="AL23">
        <f t="shared" si="7"/>
        <v>2.9779196869749729</v>
      </c>
      <c r="AN23">
        <f t="shared" si="8"/>
        <v>19.861386478057135</v>
      </c>
      <c r="AO23">
        <f t="shared" si="9"/>
        <v>-0.99306932390285663</v>
      </c>
      <c r="AP23">
        <f t="shared" si="10"/>
        <v>-3.8406352005482063</v>
      </c>
      <c r="AQ23">
        <f t="shared" si="11"/>
        <v>-17.69944173422309</v>
      </c>
      <c r="AR23">
        <f t="shared" si="12"/>
        <v>-2.6717597806170166</v>
      </c>
      <c r="AS23">
        <f t="shared" si="13"/>
        <v>1.8013275845801395</v>
      </c>
      <c r="AT23">
        <f t="shared" si="14"/>
        <v>1.4468751317114092</v>
      </c>
      <c r="AU23">
        <f t="shared" si="15"/>
        <v>0.5764429356745322</v>
      </c>
      <c r="AW23">
        <v>20</v>
      </c>
      <c r="AX23">
        <f>(R23*SUMPRODUCT(K$23:$K24, X$23:$X24)-$AZ$3*SUMPRODUCT(K$22:$K23, W$23:$W24))/Z23</f>
        <v>9.3057066794222649</v>
      </c>
    </row>
    <row r="25" spans="5:50" x14ac:dyDescent="0.25">
      <c r="AN25" s="6">
        <f t="shared" ref="AN25:AU25" si="33">SUM(AN3:AN23)</f>
        <v>1128.0035758282561</v>
      </c>
      <c r="AO25" s="6">
        <f t="shared" si="33"/>
        <v>-153.36356557972724</v>
      </c>
      <c r="AP25" s="6">
        <f t="shared" si="33"/>
        <v>-1715.5568475825389</v>
      </c>
      <c r="AQ25" s="6">
        <f t="shared" si="33"/>
        <v>-579.24264535660325</v>
      </c>
      <c r="AR25" s="6">
        <f t="shared" si="33"/>
        <v>-1320.1594826906128</v>
      </c>
      <c r="AS25" s="6">
        <f t="shared" si="33"/>
        <v>-28.673341515524999</v>
      </c>
      <c r="AT25" s="6">
        <f t="shared" si="33"/>
        <v>89.870864080108191</v>
      </c>
      <c r="AU25" s="7">
        <f t="shared" si="33"/>
        <v>-1258.9619601260299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233.29549951166976</v>
      </c>
      <c r="K3">
        <v>1</v>
      </c>
      <c r="L3" s="2">
        <v>0</v>
      </c>
      <c r="O3">
        <f>$C$3</f>
        <v>233.29549951166976</v>
      </c>
      <c r="P3">
        <f>O3*B5</f>
        <v>186.63639960933583</v>
      </c>
      <c r="Q3" s="5">
        <f>B8</f>
        <v>1522.432587</v>
      </c>
      <c r="R3">
        <f t="shared" ref="R3:R23" si="0">$C$6</f>
        <v>50000</v>
      </c>
      <c r="S3">
        <f>AX3</f>
        <v>-2.2737367544323206E-13</v>
      </c>
      <c r="W3">
        <v>1</v>
      </c>
      <c r="Z3">
        <v>1</v>
      </c>
      <c r="AC3">
        <f t="shared" ref="AC3:AC23" si="1">S3*Z3</f>
        <v>-2.2737367544323206E-13</v>
      </c>
      <c r="AE3">
        <f t="shared" ref="AE3:AE23" si="2">$Z3*O3</f>
        <v>233.29549951166976</v>
      </c>
      <c r="AF3">
        <f t="shared" ref="AF3:AF23" si="3">-$Z3*P3</f>
        <v>-186.63639960933583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-1475.773487097666</v>
      </c>
      <c r="AJ3">
        <f t="shared" ref="AJ3:AJ23" si="7">AB3-AC3</f>
        <v>2.2737367544323206E-13</v>
      </c>
      <c r="AL3">
        <f t="shared" ref="AL3:AL23" si="8">SUM(AI3:AK3)</f>
        <v>-1475.7734870976658</v>
      </c>
      <c r="AN3">
        <f t="shared" ref="AN3:AN23" si="9">AE3*$K3</f>
        <v>233.29549951166976</v>
      </c>
      <c r="AO3">
        <f t="shared" ref="AO3:AO23" si="10">AF3*$K3</f>
        <v>-186.63639960933583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-1475.773487097666</v>
      </c>
      <c r="AS3">
        <f t="shared" ref="AS3:AS23" si="14">AJ3*$K3</f>
        <v>2.2737367544323206E-13</v>
      </c>
      <c r="AT3">
        <f t="shared" ref="AT3:AT23" si="15">AK3*$K3</f>
        <v>0</v>
      </c>
      <c r="AU3">
        <f t="shared" ref="AU3:AU23" si="16">AL3*$K3</f>
        <v>-1475.7734870976658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141.50811007678121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80.794001255335644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-2.2737367544323206E-13</v>
      </c>
      <c r="AC4">
        <f t="shared" si="1"/>
        <v>79.877952647964548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-79.877952647964776</v>
      </c>
      <c r="AK4">
        <f t="shared" ref="AK4:AK23" si="28">H4*SUM(AB4:AB4, AE4:AF4)</f>
        <v>-1.9456365407677369E-14</v>
      </c>
      <c r="AL4">
        <f t="shared" si="8"/>
        <v>-146.78180264796481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-61.630157428816204</v>
      </c>
      <c r="AR4">
        <f t="shared" si="13"/>
        <v>-61.630157428816204</v>
      </c>
      <c r="AS4">
        <f t="shared" si="14"/>
        <v>-73.581577095871083</v>
      </c>
      <c r="AT4">
        <f t="shared" si="15"/>
        <v>-1.7922718394647393E-14</v>
      </c>
      <c r="AU4">
        <f t="shared" si="16"/>
        <v>-135.21173452468733</v>
      </c>
      <c r="AW4">
        <v>1</v>
      </c>
      <c r="AX4">
        <f>(R4*SUMPRODUCT(K5:$K$23, X5:$X$23)-$AZ$3*SUMPRODUCT(K4:$K$22, W5:$W$23))/Z4</f>
        <v>80.794001255335644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1.388577E-3</v>
      </c>
      <c r="O5">
        <f t="shared" ref="O5:O23" si="30">$C$3</f>
        <v>233.29549951166976</v>
      </c>
      <c r="P5">
        <f t="shared" ref="P5:P23" si="31">O5*$C$5</f>
        <v>11.664774975583489</v>
      </c>
      <c r="Q5" s="5">
        <f t="shared" ref="Q5:Q23" si="32">$C$8</f>
        <v>25</v>
      </c>
      <c r="R5">
        <f t="shared" si="0"/>
        <v>50000</v>
      </c>
      <c r="S5">
        <f t="shared" si="20"/>
        <v>153.98664433434206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79.877952647964548</v>
      </c>
      <c r="AC5">
        <f t="shared" si="1"/>
        <v>150.50692660608365</v>
      </c>
      <c r="AE5">
        <f t="shared" si="2"/>
        <v>228.02359759392269</v>
      </c>
      <c r="AF5">
        <f t="shared" si="3"/>
        <v>-11.401179879696135</v>
      </c>
      <c r="AG5">
        <f t="shared" si="4"/>
        <v>-24.435061764073659</v>
      </c>
      <c r="AH5">
        <f t="shared" si="5"/>
        <v>-68.641660352678556</v>
      </c>
      <c r="AI5">
        <f t="shared" si="6"/>
        <v>123.54569559747434</v>
      </c>
      <c r="AJ5">
        <f t="shared" si="7"/>
        <v>-70.628973958119104</v>
      </c>
      <c r="AK5">
        <f t="shared" si="28"/>
        <v>25.37153669189269</v>
      </c>
      <c r="AL5">
        <f t="shared" si="8"/>
        <v>78.288258331247917</v>
      </c>
      <c r="AN5">
        <f t="shared" si="9"/>
        <v>193.49249621749391</v>
      </c>
      <c r="AO5">
        <f t="shared" si="10"/>
        <v>-9.6746248108746951</v>
      </c>
      <c r="AP5">
        <f t="shared" si="11"/>
        <v>-20.734700907487408</v>
      </c>
      <c r="AQ5">
        <f t="shared" si="12"/>
        <v>-58.246805796853806</v>
      </c>
      <c r="AR5">
        <f t="shared" si="13"/>
        <v>104.83636470227798</v>
      </c>
      <c r="AS5">
        <f t="shared" si="14"/>
        <v>-59.933167534591462</v>
      </c>
      <c r="AT5">
        <f t="shared" si="15"/>
        <v>21.529359325917831</v>
      </c>
      <c r="AU5">
        <f t="shared" si="16"/>
        <v>66.432556493604338</v>
      </c>
      <c r="AW5">
        <v>2</v>
      </c>
      <c r="AX5">
        <f>(R5*SUMPRODUCT(K6:$K$23, X6:$X$23)-$AZ$3*SUMPRODUCT(K5:$K$22, W6:$W$23))/Z5</f>
        <v>153.98664433434206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1.4580159999999999E-3</v>
      </c>
      <c r="O6">
        <f t="shared" si="30"/>
        <v>233.29549951166976</v>
      </c>
      <c r="P6">
        <f t="shared" si="31"/>
        <v>11.664774975583489</v>
      </c>
      <c r="Q6" s="5">
        <f t="shared" si="32"/>
        <v>25</v>
      </c>
      <c r="R6">
        <f t="shared" si="0"/>
        <v>50000</v>
      </c>
      <c r="S6">
        <f t="shared" si="20"/>
        <v>219.59663016252864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150.50692660608365</v>
      </c>
      <c r="AC6">
        <f t="shared" si="1"/>
        <v>212.17500573238237</v>
      </c>
      <c r="AE6">
        <f t="shared" si="2"/>
        <v>225.41089956431395</v>
      </c>
      <c r="AF6">
        <f t="shared" si="3"/>
        <v>-11.270544978215698</v>
      </c>
      <c r="AG6">
        <f t="shared" si="4"/>
        <v>-24.155084435419916</v>
      </c>
      <c r="AH6">
        <f t="shared" si="5"/>
        <v>-71.253422026015244</v>
      </c>
      <c r="AI6">
        <f t="shared" si="6"/>
        <v>118.73184812466309</v>
      </c>
      <c r="AJ6">
        <f t="shared" si="7"/>
        <v>-61.668079126298721</v>
      </c>
      <c r="AK6">
        <f t="shared" si="28"/>
        <v>31.202867851615007</v>
      </c>
      <c r="AL6">
        <f t="shared" si="8"/>
        <v>88.266636849979378</v>
      </c>
      <c r="AN6">
        <f t="shared" si="9"/>
        <v>176.19817800782437</v>
      </c>
      <c r="AO6">
        <f t="shared" si="10"/>
        <v>-8.8099089003912177</v>
      </c>
      <c r="AP6">
        <f t="shared" si="11"/>
        <v>-18.881437744902865</v>
      </c>
      <c r="AQ6">
        <f t="shared" si="12"/>
        <v>-55.697054410735667</v>
      </c>
      <c r="AR6">
        <f t="shared" si="13"/>
        <v>92.809776951794603</v>
      </c>
      <c r="AS6">
        <f t="shared" si="14"/>
        <v>-48.204426690537929</v>
      </c>
      <c r="AT6">
        <f t="shared" si="15"/>
        <v>24.390517382700168</v>
      </c>
      <c r="AU6">
        <f t="shared" si="16"/>
        <v>68.995867643956856</v>
      </c>
      <c r="AW6">
        <v>3</v>
      </c>
      <c r="AX6">
        <f>(R6*SUMPRODUCT(K7:$K$23, X7:$X$23)-$AZ$3*SUMPRODUCT(K6:$K$22, W7:$W$23))/Z6</f>
        <v>219.59663016252864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1.5382760000000001E-3</v>
      </c>
      <c r="O7">
        <f t="shared" si="30"/>
        <v>233.29549951166976</v>
      </c>
      <c r="P7">
        <f t="shared" si="31"/>
        <v>11.664774975583489</v>
      </c>
      <c r="Q7" s="5">
        <f t="shared" si="32"/>
        <v>25</v>
      </c>
      <c r="R7">
        <f t="shared" si="0"/>
        <v>50000</v>
      </c>
      <c r="S7">
        <f t="shared" si="20"/>
        <v>278.0355555545799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212.17500573238237</v>
      </c>
      <c r="AC7">
        <f t="shared" si="1"/>
        <v>265.5392631291129</v>
      </c>
      <c r="AE7">
        <f t="shared" si="2"/>
        <v>222.81004639173261</v>
      </c>
      <c r="AF7">
        <f t="shared" si="3"/>
        <v>-11.140502319586632</v>
      </c>
      <c r="AG7">
        <f t="shared" si="4"/>
        <v>-23.876376404400737</v>
      </c>
      <c r="AH7">
        <f t="shared" si="5"/>
        <v>-74.31437332996002</v>
      </c>
      <c r="AI7">
        <f t="shared" si="6"/>
        <v>113.47879433778523</v>
      </c>
      <c r="AJ7">
        <f t="shared" si="7"/>
        <v>-53.364257396730522</v>
      </c>
      <c r="AK7">
        <f t="shared" si="28"/>
        <v>36.268378126773491</v>
      </c>
      <c r="AL7">
        <f t="shared" si="8"/>
        <v>96.382915067828208</v>
      </c>
      <c r="AN7">
        <f t="shared" si="9"/>
        <v>160.43659533634215</v>
      </c>
      <c r="AO7">
        <f t="shared" si="10"/>
        <v>-8.0218297668171079</v>
      </c>
      <c r="AP7">
        <f t="shared" si="11"/>
        <v>-17.192422879155981</v>
      </c>
      <c r="AQ7">
        <f t="shared" si="12"/>
        <v>-53.510805435813815</v>
      </c>
      <c r="AR7">
        <f t="shared" si="13"/>
        <v>81.711537254555253</v>
      </c>
      <c r="AS7">
        <f t="shared" si="14"/>
        <v>-38.425465583949254</v>
      </c>
      <c r="AT7">
        <f t="shared" si="15"/>
        <v>26.1154072684871</v>
      </c>
      <c r="AU7">
        <f t="shared" si="16"/>
        <v>69.40147893909311</v>
      </c>
      <c r="AW7">
        <v>4</v>
      </c>
      <c r="AX7">
        <f>(R7*SUMPRODUCT(K8:$K$23, X8:$X$23)-$AZ$3*SUMPRODUCT(K7:$K$22, W8:$W$23))/Z7</f>
        <v>278.0355555545799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1.6203400000000001E-3</v>
      </c>
      <c r="O8">
        <f t="shared" si="30"/>
        <v>233.29549951166976</v>
      </c>
      <c r="P8">
        <f t="shared" si="31"/>
        <v>11.664774975583489</v>
      </c>
      <c r="Q8" s="5">
        <f t="shared" si="32"/>
        <v>25</v>
      </c>
      <c r="R8">
        <f t="shared" si="0"/>
        <v>50000</v>
      </c>
      <c r="S8">
        <f t="shared" si="20"/>
        <v>330.02621815764007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265.5392631291129</v>
      </c>
      <c r="AC8">
        <f t="shared" si="1"/>
        <v>311.53055607571378</v>
      </c>
      <c r="AE8">
        <f t="shared" si="2"/>
        <v>220.22091789724493</v>
      </c>
      <c r="AF8">
        <f t="shared" si="3"/>
        <v>-11.011045894862248</v>
      </c>
      <c r="AG8">
        <f t="shared" si="4"/>
        <v>-23.598924792613623</v>
      </c>
      <c r="AH8">
        <f t="shared" si="5"/>
        <v>-77.375695486213388</v>
      </c>
      <c r="AI8">
        <f t="shared" si="6"/>
        <v>108.23525172355569</v>
      </c>
      <c r="AJ8">
        <f t="shared" si="7"/>
        <v>-45.991292946600879</v>
      </c>
      <c r="AK8">
        <f t="shared" si="28"/>
        <v>40.624283493202078</v>
      </c>
      <c r="AL8">
        <f t="shared" si="8"/>
        <v>102.86824227015688</v>
      </c>
      <c r="AN8">
        <f t="shared" si="9"/>
        <v>146.07281663097862</v>
      </c>
      <c r="AO8">
        <f t="shared" si="10"/>
        <v>-7.3036408315489316</v>
      </c>
      <c r="AP8">
        <f t="shared" si="11"/>
        <v>-15.653197011594287</v>
      </c>
      <c r="AQ8">
        <f t="shared" si="12"/>
        <v>-51.323397824205905</v>
      </c>
      <c r="AR8">
        <f t="shared" si="13"/>
        <v>71.792580963629504</v>
      </c>
      <c r="AS8">
        <f t="shared" si="14"/>
        <v>-30.50608346090495</v>
      </c>
      <c r="AT8">
        <f t="shared" si="15"/>
        <v>26.946139222960877</v>
      </c>
      <c r="AU8">
        <f t="shared" si="16"/>
        <v>68.232636725685438</v>
      </c>
      <c r="AW8">
        <v>5</v>
      </c>
      <c r="AX8">
        <f>(R8*SUMPRODUCT(K9:$K$23, X9:$X$23)-$AZ$3*SUMPRODUCT(K8:$K$22, W9:$W$23))/Z8</f>
        <v>330.02621815764007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1.7069120000000001E-3</v>
      </c>
      <c r="O9">
        <f t="shared" si="30"/>
        <v>233.29549951166976</v>
      </c>
      <c r="P9">
        <f t="shared" si="31"/>
        <v>11.664774975583489</v>
      </c>
      <c r="Q9" s="5">
        <f t="shared" si="32"/>
        <v>25</v>
      </c>
      <c r="R9">
        <f t="shared" si="0"/>
        <v>50000</v>
      </c>
      <c r="S9">
        <f t="shared" si="20"/>
        <v>376.14464340048522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311.53055607571378</v>
      </c>
      <c r="AC9">
        <f t="shared" si="1"/>
        <v>350.90765874265071</v>
      </c>
      <c r="AE9">
        <f t="shared" si="2"/>
        <v>217.64281099086267</v>
      </c>
      <c r="AF9">
        <f t="shared" si="3"/>
        <v>-10.882140549543134</v>
      </c>
      <c r="AG9">
        <f t="shared" si="4"/>
        <v>-23.32265425677188</v>
      </c>
      <c r="AH9">
        <f t="shared" si="5"/>
        <v>-80.562575831219419</v>
      </c>
      <c r="AI9">
        <f t="shared" si="6"/>
        <v>102.87544035332826</v>
      </c>
      <c r="AJ9">
        <f t="shared" si="7"/>
        <v>-39.377102666936935</v>
      </c>
      <c r="AK9">
        <f t="shared" si="28"/>
        <v>44.350180253062547</v>
      </c>
      <c r="AL9">
        <f t="shared" si="8"/>
        <v>107.84851793945387</v>
      </c>
      <c r="AN9">
        <f t="shared" si="9"/>
        <v>132.9833682038815</v>
      </c>
      <c r="AO9">
        <f t="shared" si="10"/>
        <v>-6.6491684101940747</v>
      </c>
      <c r="AP9">
        <f t="shared" si="11"/>
        <v>-14.25052867310343</v>
      </c>
      <c r="AQ9">
        <f t="shared" si="12"/>
        <v>-49.225070363872305</v>
      </c>
      <c r="AR9">
        <f t="shared" si="13"/>
        <v>62.858600756711695</v>
      </c>
      <c r="AS9">
        <f t="shared" si="14"/>
        <v>-24.060062994587785</v>
      </c>
      <c r="AT9">
        <f t="shared" si="15"/>
        <v>27.098695902935845</v>
      </c>
      <c r="AU9">
        <f t="shared" si="16"/>
        <v>65.897233665059758</v>
      </c>
      <c r="AW9">
        <v>6</v>
      </c>
      <c r="AX9">
        <f>(R9*SUMPRODUCT(K10:$K$23, X10:$X$23)-$AZ$3*SUMPRODUCT(K9:$K$22, W10:$W$23))/Z9</f>
        <v>376.14464340048522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1.807012E-3</v>
      </c>
      <c r="O10">
        <f t="shared" si="30"/>
        <v>233.29549951166976</v>
      </c>
      <c r="P10">
        <f t="shared" si="31"/>
        <v>11.664774975583489</v>
      </c>
      <c r="Q10" s="5">
        <f t="shared" si="32"/>
        <v>25</v>
      </c>
      <c r="R10">
        <f t="shared" si="0"/>
        <v>50000</v>
      </c>
      <c r="S10">
        <f t="shared" si="20"/>
        <v>416.67399331398553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350.90765874265071</v>
      </c>
      <c r="AC10">
        <f t="shared" si="1"/>
        <v>384.12814434085669</v>
      </c>
      <c r="AE10">
        <f t="shared" si="2"/>
        <v>215.07309970977983</v>
      </c>
      <c r="AF10">
        <f t="shared" si="3"/>
        <v>-10.753654985488993</v>
      </c>
      <c r="AG10">
        <f t="shared" si="4"/>
        <v>-23.047283398090322</v>
      </c>
      <c r="AH10">
        <f t="shared" si="5"/>
        <v>-84.288632227675734</v>
      </c>
      <c r="AI10">
        <f t="shared" si="6"/>
        <v>96.983529098524784</v>
      </c>
      <c r="AJ10">
        <f t="shared" si="7"/>
        <v>-33.220485598205983</v>
      </c>
      <c r="AK10">
        <f t="shared" si="28"/>
        <v>47.510783243666197</v>
      </c>
      <c r="AL10">
        <f t="shared" si="8"/>
        <v>111.273826743985</v>
      </c>
      <c r="AN10">
        <f t="shared" si="9"/>
        <v>121.05459065716431</v>
      </c>
      <c r="AO10">
        <f t="shared" si="10"/>
        <v>-6.0527295328582165</v>
      </c>
      <c r="AP10">
        <f t="shared" si="11"/>
        <v>-12.972238096164922</v>
      </c>
      <c r="AQ10">
        <f t="shared" si="12"/>
        <v>-47.442129606827706</v>
      </c>
      <c r="AR10">
        <f t="shared" si="13"/>
        <v>54.587493421313468</v>
      </c>
      <c r="AS10">
        <f t="shared" si="14"/>
        <v>-18.698257899056919</v>
      </c>
      <c r="AT10">
        <f t="shared" si="15"/>
        <v>26.741598206024946</v>
      </c>
      <c r="AU10">
        <f t="shared" si="16"/>
        <v>62.630833728281488</v>
      </c>
      <c r="AW10">
        <v>7</v>
      </c>
      <c r="AX10">
        <f>(R10*SUMPRODUCT(K11:$K$23, X11:$X$23)-$AZ$3*SUMPRODUCT(K10:$K$22, W11:$W$23))/Z10</f>
        <v>416.67399331398553</v>
      </c>
    </row>
    <row r="11" spans="1:52" x14ac:dyDescent="0.25">
      <c r="A11" t="s">
        <v>33</v>
      </c>
      <c r="C11" s="24">
        <f>AU25</f>
        <v>-1177.9320703076576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1.90621E-3</v>
      </c>
      <c r="O11">
        <f t="shared" si="30"/>
        <v>233.29549951166976</v>
      </c>
      <c r="P11">
        <f t="shared" si="31"/>
        <v>11.664774975583489</v>
      </c>
      <c r="Q11" s="5">
        <f t="shared" si="32"/>
        <v>25</v>
      </c>
      <c r="R11">
        <f t="shared" si="0"/>
        <v>50000</v>
      </c>
      <c r="S11">
        <f t="shared" si="20"/>
        <v>452.29015867361994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384.12814434085669</v>
      </c>
      <c r="AC11">
        <f t="shared" si="1"/>
        <v>411.99793696295899</v>
      </c>
      <c r="AE11">
        <f t="shared" si="2"/>
        <v>212.51239421928426</v>
      </c>
      <c r="AF11">
        <f t="shared" si="3"/>
        <v>-10.625619710964214</v>
      </c>
      <c r="AG11">
        <f t="shared" si="4"/>
        <v>-22.772877602023147</v>
      </c>
      <c r="AH11">
        <f t="shared" si="5"/>
        <v>-87.865924172547508</v>
      </c>
      <c r="AI11">
        <f t="shared" si="6"/>
        <v>91.247972733749393</v>
      </c>
      <c r="AJ11">
        <f t="shared" si="7"/>
        <v>-27.869792622102295</v>
      </c>
      <c r="AK11">
        <f t="shared" si="28"/>
        <v>50.145296605924059</v>
      </c>
      <c r="AL11">
        <f t="shared" si="8"/>
        <v>113.52347671757116</v>
      </c>
      <c r="AN11">
        <f t="shared" si="9"/>
        <v>110.18477783960138</v>
      </c>
      <c r="AO11">
        <f t="shared" si="10"/>
        <v>-5.5092388919800692</v>
      </c>
      <c r="AP11">
        <f t="shared" si="11"/>
        <v>-11.807426425953169</v>
      </c>
      <c r="AQ11">
        <f t="shared" si="12"/>
        <v>-45.557283236070518</v>
      </c>
      <c r="AR11">
        <f t="shared" si="13"/>
        <v>47.310829285597627</v>
      </c>
      <c r="AS11">
        <f t="shared" si="14"/>
        <v>-14.45010734448468</v>
      </c>
      <c r="AT11">
        <f t="shared" si="15"/>
        <v>25.999652333328591</v>
      </c>
      <c r="AU11">
        <f t="shared" si="16"/>
        <v>58.86037427444154</v>
      </c>
      <c r="AW11">
        <v>8</v>
      </c>
      <c r="AX11">
        <f>(R11*SUMPRODUCT(K12:$K$23, X12:$X$23)-$AZ$3*SUMPRODUCT(K11:$K$22, W12:$W$23))/Z11</f>
        <v>452.29015867361994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2.0198360000000001E-3</v>
      </c>
      <c r="O12">
        <f t="shared" si="30"/>
        <v>233.29549951166976</v>
      </c>
      <c r="P12">
        <f t="shared" si="31"/>
        <v>11.664774975583489</v>
      </c>
      <c r="Q12" s="5">
        <f t="shared" si="32"/>
        <v>25</v>
      </c>
      <c r="R12">
        <f t="shared" si="0"/>
        <v>50000</v>
      </c>
      <c r="S12">
        <f t="shared" si="20"/>
        <v>483.23319723423003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411.99793696295899</v>
      </c>
      <c r="AC12">
        <f t="shared" si="1"/>
        <v>434.89347363801107</v>
      </c>
      <c r="AE12">
        <f t="shared" si="2"/>
        <v>209.95803009280112</v>
      </c>
      <c r="AF12">
        <f t="shared" si="3"/>
        <v>-10.497901504640058</v>
      </c>
      <c r="AG12">
        <f t="shared" si="4"/>
        <v>-22.499151347998758</v>
      </c>
      <c r="AH12">
        <f t="shared" si="5"/>
        <v>-91.994956008320059</v>
      </c>
      <c r="AI12">
        <f t="shared" si="6"/>
        <v>84.966021231842262</v>
      </c>
      <c r="AJ12">
        <f t="shared" si="7"/>
        <v>-22.895536675052085</v>
      </c>
      <c r="AK12">
        <f t="shared" si="28"/>
        <v>52.322466669209348</v>
      </c>
      <c r="AL12">
        <f t="shared" si="8"/>
        <v>114.39295122599952</v>
      </c>
      <c r="AN12">
        <f t="shared" si="9"/>
        <v>100.27946137077566</v>
      </c>
      <c r="AO12">
        <f t="shared" si="10"/>
        <v>-5.0139730685387844</v>
      </c>
      <c r="AP12">
        <f t="shared" si="11"/>
        <v>-10.745970408846182</v>
      </c>
      <c r="AQ12">
        <f t="shared" si="12"/>
        <v>-43.938327261238889</v>
      </c>
      <c r="AR12">
        <f t="shared" si="13"/>
        <v>40.581190632151824</v>
      </c>
      <c r="AS12">
        <f t="shared" si="14"/>
        <v>-10.935290660491795</v>
      </c>
      <c r="AT12">
        <f t="shared" si="15"/>
        <v>24.99008384132566</v>
      </c>
      <c r="AU12">
        <f t="shared" si="16"/>
        <v>54.635983812985693</v>
      </c>
      <c r="AW12">
        <v>9</v>
      </c>
      <c r="AX12">
        <f>(R12*SUMPRODUCT(K13:$K$23, X13:$X$23)-$AZ$3*SUMPRODUCT(K12:$K$22, W13:$W$23))/Z12</f>
        <v>483.23319723423003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2.1424809999999999E-3</v>
      </c>
      <c r="O13">
        <f t="shared" si="30"/>
        <v>233.29549951166976</v>
      </c>
      <c r="P13">
        <f t="shared" si="31"/>
        <v>11.664774975583489</v>
      </c>
      <c r="Q13" s="5">
        <f t="shared" si="32"/>
        <v>25</v>
      </c>
      <c r="R13">
        <f t="shared" si="0"/>
        <v>50000</v>
      </c>
      <c r="S13">
        <f t="shared" si="20"/>
        <v>509.87982282076848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434.89347363801107</v>
      </c>
      <c r="AC13">
        <f t="shared" si="1"/>
        <v>453.30265682979086</v>
      </c>
      <c r="AE13">
        <f t="shared" si="2"/>
        <v>207.40861870160185</v>
      </c>
      <c r="AF13">
        <f t="shared" si="3"/>
        <v>-10.370430935080094</v>
      </c>
      <c r="AG13">
        <f t="shared" si="4"/>
        <v>-22.225955830239556</v>
      </c>
      <c r="AH13">
        <f t="shared" si="5"/>
        <v>-96.408008558423461</v>
      </c>
      <c r="AI13">
        <f t="shared" si="6"/>
        <v>78.404223377858756</v>
      </c>
      <c r="AJ13">
        <f t="shared" si="7"/>
        <v>-18.409183191779789</v>
      </c>
      <c r="AK13">
        <f t="shared" si="28"/>
        <v>54.074392266385878</v>
      </c>
      <c r="AL13">
        <f t="shared" si="8"/>
        <v>114.06943245246484</v>
      </c>
      <c r="AN13">
        <f t="shared" si="9"/>
        <v>91.253277003224838</v>
      </c>
      <c r="AO13">
        <f t="shared" si="10"/>
        <v>-4.5626638501612424</v>
      </c>
      <c r="AP13">
        <f t="shared" si="11"/>
        <v>-9.7787223922273103</v>
      </c>
      <c r="AQ13">
        <f t="shared" si="12"/>
        <v>-42.416495348093953</v>
      </c>
      <c r="AR13">
        <f t="shared" si="13"/>
        <v>34.49539541274234</v>
      </c>
      <c r="AS13">
        <f t="shared" si="14"/>
        <v>-8.0994623257168321</v>
      </c>
      <c r="AT13">
        <f t="shared" si="15"/>
        <v>23.79103398477741</v>
      </c>
      <c r="AU13">
        <f t="shared" si="16"/>
        <v>50.186967071802918</v>
      </c>
      <c r="AW13">
        <v>10</v>
      </c>
      <c r="AX13">
        <f>(R13*SUMPRODUCT(K14:$K$23, X14:$X$23)-$AZ$3*SUMPRODUCT(K13:$K$22, W14:$W$23))/Z13</f>
        <v>509.87982282076848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2.275947E-3</v>
      </c>
      <c r="O14">
        <f t="shared" si="30"/>
        <v>233.29549951166976</v>
      </c>
      <c r="P14">
        <f t="shared" si="31"/>
        <v>11.664774975583489</v>
      </c>
      <c r="Q14" s="5">
        <f t="shared" si="32"/>
        <v>25</v>
      </c>
      <c r="R14">
        <f t="shared" si="0"/>
        <v>50000</v>
      </c>
      <c r="S14">
        <f t="shared" si="20"/>
        <v>532.55586351430986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453.30265682979086</v>
      </c>
      <c r="AC14">
        <f t="shared" si="1"/>
        <v>467.65032313324969</v>
      </c>
      <c r="AE14">
        <f t="shared" si="2"/>
        <v>204.86248149107777</v>
      </c>
      <c r="AF14">
        <f t="shared" si="3"/>
        <v>-10.24312407455389</v>
      </c>
      <c r="AG14">
        <f t="shared" si="4"/>
        <v>-21.953111174443197</v>
      </c>
      <c r="AH14">
        <f t="shared" si="5"/>
        <v>-101.17019498793246</v>
      </c>
      <c r="AI14">
        <f t="shared" si="6"/>
        <v>71.496051254148227</v>
      </c>
      <c r="AJ14">
        <f t="shared" si="7"/>
        <v>-14.347666303458823</v>
      </c>
      <c r="AK14">
        <f t="shared" si="28"/>
        <v>55.44268675905716</v>
      </c>
      <c r="AL14">
        <f t="shared" si="8"/>
        <v>112.59107170974656</v>
      </c>
      <c r="AN14">
        <f t="shared" si="9"/>
        <v>83.028323011097328</v>
      </c>
      <c r="AO14">
        <f t="shared" si="10"/>
        <v>-4.1514161505548675</v>
      </c>
      <c r="AP14">
        <f t="shared" si="11"/>
        <v>-8.8973344090317692</v>
      </c>
      <c r="AQ14">
        <f t="shared" si="12"/>
        <v>-41.003074684124606</v>
      </c>
      <c r="AR14">
        <f t="shared" si="13"/>
        <v>28.976497767386093</v>
      </c>
      <c r="AS14">
        <f t="shared" si="14"/>
        <v>-5.8149382143010806</v>
      </c>
      <c r="AT14">
        <f t="shared" si="15"/>
        <v>22.470260397751609</v>
      </c>
      <c r="AU14">
        <f t="shared" si="16"/>
        <v>45.631819950836615</v>
      </c>
      <c r="AW14">
        <v>11</v>
      </c>
      <c r="AX14">
        <f>(R14*SUMPRODUCT(K15:$K$23, X15:$X$23)-$AZ$3*SUMPRODUCT(K14:$K$22, W15:$W$23))/Z14</f>
        <v>532.55586351430986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2.4175300000000002E-3</v>
      </c>
      <c r="O15">
        <f t="shared" si="30"/>
        <v>233.29549951166976</v>
      </c>
      <c r="P15">
        <f t="shared" si="31"/>
        <v>11.664774975583489</v>
      </c>
      <c r="Q15" s="5">
        <f t="shared" si="32"/>
        <v>25</v>
      </c>
      <c r="R15">
        <f t="shared" si="0"/>
        <v>50000</v>
      </c>
      <c r="S15">
        <f t="shared" si="20"/>
        <v>551.6290990707804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467.65032313324969</v>
      </c>
      <c r="AC15">
        <f t="shared" si="1"/>
        <v>478.38395847420054</v>
      </c>
      <c r="AE15">
        <f t="shared" si="2"/>
        <v>202.3185954812879</v>
      </c>
      <c r="AF15">
        <f t="shared" si="3"/>
        <v>-10.115929774064396</v>
      </c>
      <c r="AG15">
        <f t="shared" si="4"/>
        <v>-21.680507757841212</v>
      </c>
      <c r="AH15">
        <f t="shared" si="5"/>
        <v>-106.14460971510333</v>
      </c>
      <c r="AI15">
        <f t="shared" si="6"/>
        <v>64.377548234278962</v>
      </c>
      <c r="AJ15">
        <f t="shared" si="7"/>
        <v>-10.733635340950855</v>
      </c>
      <c r="AK15">
        <f t="shared" si="28"/>
        <v>56.463620255079299</v>
      </c>
      <c r="AL15">
        <f t="shared" si="8"/>
        <v>110.10753314840741</v>
      </c>
      <c r="AN15">
        <f t="shared" si="9"/>
        <v>75.533882033638875</v>
      </c>
      <c r="AO15">
        <f t="shared" si="10"/>
        <v>-3.7766941016819442</v>
      </c>
      <c r="AP15">
        <f t="shared" si="11"/>
        <v>-8.0942283704298976</v>
      </c>
      <c r="AQ15">
        <f t="shared" si="12"/>
        <v>-39.628163736777125</v>
      </c>
      <c r="AR15">
        <f t="shared" si="13"/>
        <v>24.034795824749907</v>
      </c>
      <c r="AS15">
        <f t="shared" si="14"/>
        <v>-4.0073090845001653</v>
      </c>
      <c r="AT15">
        <f t="shared" si="15"/>
        <v>21.080199876801721</v>
      </c>
      <c r="AU15">
        <f t="shared" si="16"/>
        <v>41.107686617051463</v>
      </c>
      <c r="AW15">
        <v>12</v>
      </c>
      <c r="AX15">
        <f>(R15*SUMPRODUCT(K16:$K$23, X16:$X$23)-$AZ$3*SUMPRODUCT(K15:$K$22, W16:$W$23))/Z15</f>
        <v>551.6290990707804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3.6493060000000002E-3</v>
      </c>
      <c r="O16">
        <f t="shared" si="30"/>
        <v>233.29549951166976</v>
      </c>
      <c r="P16">
        <f t="shared" si="31"/>
        <v>11.664774975583489</v>
      </c>
      <c r="Q16" s="5">
        <f t="shared" si="32"/>
        <v>25</v>
      </c>
      <c r="R16">
        <f t="shared" si="0"/>
        <v>50000</v>
      </c>
      <c r="S16">
        <f t="shared" si="20"/>
        <v>549.20404325950699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478.38395847420054</v>
      </c>
      <c r="AC16">
        <f t="shared" si="1"/>
        <v>469.77999706375834</v>
      </c>
      <c r="AE16">
        <f t="shared" si="2"/>
        <v>199.55708706207358</v>
      </c>
      <c r="AF16">
        <f t="shared" si="3"/>
        <v>-9.9778543531036803</v>
      </c>
      <c r="AG16">
        <f t="shared" si="4"/>
        <v>-21.384583873219064</v>
      </c>
      <c r="AH16">
        <f t="shared" si="5"/>
        <v>-158.23761408747299</v>
      </c>
      <c r="AI16">
        <f t="shared" si="6"/>
        <v>9.9570347482778345</v>
      </c>
      <c r="AJ16">
        <f t="shared" si="7"/>
        <v>8.6039614104421958</v>
      </c>
      <c r="AK16">
        <f t="shared" si="28"/>
        <v>57.157610269543902</v>
      </c>
      <c r="AL16">
        <f t="shared" si="8"/>
        <v>75.718606428263939</v>
      </c>
      <c r="AN16">
        <f t="shared" si="9"/>
        <v>68.630209902994579</v>
      </c>
      <c r="AO16">
        <f t="shared" si="10"/>
        <v>-3.4315104951497295</v>
      </c>
      <c r="AP16">
        <f t="shared" si="11"/>
        <v>-7.3544292588852107</v>
      </c>
      <c r="AQ16">
        <f t="shared" si="12"/>
        <v>-54.419919779618176</v>
      </c>
      <c r="AR16">
        <f t="shared" si="13"/>
        <v>3.4243503693414654</v>
      </c>
      <c r="AS16">
        <f t="shared" si="14"/>
        <v>2.9590113099427873</v>
      </c>
      <c r="AT16">
        <f t="shared" si="15"/>
        <v>19.657226150691216</v>
      </c>
      <c r="AU16">
        <f t="shared" si="16"/>
        <v>26.040587829975472</v>
      </c>
      <c r="AW16">
        <v>13</v>
      </c>
      <c r="AX16">
        <f>(R16*SUMPRODUCT(K17:$K$23, X17:$X$23)-$AZ$3*SUMPRODUCT(K16:$K$22, W17:$W$23))/Z16</f>
        <v>549.20404325950699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5.0597569999999998E-3</v>
      </c>
      <c r="O17">
        <f t="shared" si="30"/>
        <v>233.29549951166976</v>
      </c>
      <c r="P17">
        <f t="shared" si="31"/>
        <v>11.664774975583489</v>
      </c>
      <c r="Q17" s="5">
        <f t="shared" si="32"/>
        <v>25</v>
      </c>
      <c r="R17">
        <f t="shared" si="0"/>
        <v>50000</v>
      </c>
      <c r="S17">
        <f t="shared" si="20"/>
        <v>525.63896567778568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469.77999706375834</v>
      </c>
      <c r="AC17">
        <f t="shared" si="1"/>
        <v>442.85161150263696</v>
      </c>
      <c r="AE17">
        <f t="shared" si="2"/>
        <v>196.55180582329089</v>
      </c>
      <c r="AF17">
        <f t="shared" si="3"/>
        <v>-9.8275902911645456</v>
      </c>
      <c r="AG17">
        <f t="shared" si="4"/>
        <v>-21.062537236542266</v>
      </c>
      <c r="AH17">
        <f t="shared" si="5"/>
        <v>-216.40159588921455</v>
      </c>
      <c r="AI17">
        <f t="shared" si="6"/>
        <v>-50.739917593630452</v>
      </c>
      <c r="AJ17">
        <f t="shared" si="7"/>
        <v>26.928385561121388</v>
      </c>
      <c r="AK17">
        <f t="shared" si="28"/>
        <v>56.177065471829849</v>
      </c>
      <c r="AL17">
        <f t="shared" si="8"/>
        <v>32.365533439320785</v>
      </c>
      <c r="AN17">
        <f t="shared" si="9"/>
        <v>62.268352680155566</v>
      </c>
      <c r="AO17">
        <f t="shared" si="10"/>
        <v>-3.1134176340077788</v>
      </c>
      <c r="AP17">
        <f t="shared" si="11"/>
        <v>-6.6726911589051916</v>
      </c>
      <c r="AQ17">
        <f t="shared" si="12"/>
        <v>-68.556840965850668</v>
      </c>
      <c r="AR17">
        <f t="shared" si="13"/>
        <v>-16.074597078608065</v>
      </c>
      <c r="AS17">
        <f t="shared" si="14"/>
        <v>8.5310140102941787</v>
      </c>
      <c r="AT17">
        <f t="shared" si="15"/>
        <v>17.797106013266557</v>
      </c>
      <c r="AU17">
        <f t="shared" si="16"/>
        <v>10.253522944952671</v>
      </c>
      <c r="AW17">
        <v>14</v>
      </c>
      <c r="AX17">
        <f>(R17*SUMPRODUCT(K18:$K$23, X18:$X$23)-$AZ$3*SUMPRODUCT(K17:$K$22, W18:$W$23))/Z17</f>
        <v>525.63896567778568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6.5505219999999996E-3</v>
      </c>
      <c r="O18">
        <f t="shared" si="30"/>
        <v>233.29549951166976</v>
      </c>
      <c r="P18">
        <f t="shared" si="31"/>
        <v>11.664774975583489</v>
      </c>
      <c r="Q18" s="5">
        <f t="shared" si="32"/>
        <v>25</v>
      </c>
      <c r="R18">
        <f t="shared" si="0"/>
        <v>50000</v>
      </c>
      <c r="S18">
        <f t="shared" si="20"/>
        <v>482.8786545203468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442.85161150263696</v>
      </c>
      <c r="AC18">
        <f t="shared" si="1"/>
        <v>400.09280323676796</v>
      </c>
      <c r="AE18">
        <f t="shared" si="2"/>
        <v>193.29877083687279</v>
      </c>
      <c r="AF18">
        <f t="shared" si="3"/>
        <v>-9.6649385418436413</v>
      </c>
      <c r="AG18">
        <f t="shared" si="4"/>
        <v>-20.713941250633056</v>
      </c>
      <c r="AH18">
        <f t="shared" si="5"/>
        <v>-275.94122708757862</v>
      </c>
      <c r="AI18">
        <f t="shared" si="6"/>
        <v>-113.02133604318254</v>
      </c>
      <c r="AJ18">
        <f t="shared" si="7"/>
        <v>42.758808265868993</v>
      </c>
      <c r="AK18">
        <f t="shared" si="28"/>
        <v>53.608359425766295</v>
      </c>
      <c r="AL18">
        <f t="shared" si="8"/>
        <v>-16.654168351547256</v>
      </c>
      <c r="AN18">
        <f t="shared" si="9"/>
        <v>56.410714131026928</v>
      </c>
      <c r="AO18">
        <f t="shared" si="10"/>
        <v>-2.8205357065513468</v>
      </c>
      <c r="AP18">
        <f t="shared" si="11"/>
        <v>-6.0449852492980893</v>
      </c>
      <c r="AQ18">
        <f t="shared" si="12"/>
        <v>-80.528404866777734</v>
      </c>
      <c r="AR18">
        <f t="shared" si="13"/>
        <v>-32.983211691600253</v>
      </c>
      <c r="AS18">
        <f t="shared" si="14"/>
        <v>12.478376863062879</v>
      </c>
      <c r="AT18">
        <f t="shared" si="15"/>
        <v>15.644620115832545</v>
      </c>
      <c r="AU18">
        <f t="shared" si="16"/>
        <v>-4.8602147127048285</v>
      </c>
      <c r="AW18">
        <v>15</v>
      </c>
      <c r="AX18">
        <f>(R18*SUMPRODUCT(K19:$K$23, X19:$X$23)-$AZ$3*SUMPRODUCT(K18:$K$22, W19:$W$23))/Z18</f>
        <v>482.8786545203468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8.1883779999999996E-3</v>
      </c>
      <c r="O19">
        <f t="shared" si="30"/>
        <v>233.29549951166976</v>
      </c>
      <c r="P19">
        <f t="shared" si="31"/>
        <v>11.664774975583489</v>
      </c>
      <c r="Q19" s="5">
        <f t="shared" si="32"/>
        <v>25</v>
      </c>
      <c r="R19">
        <f t="shared" si="0"/>
        <v>50000</v>
      </c>
      <c r="S19">
        <f t="shared" si="20"/>
        <v>421.78346022813224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400.09280323676796</v>
      </c>
      <c r="AC19">
        <f t="shared" si="1"/>
        <v>343.11558537894251</v>
      </c>
      <c r="AE19">
        <f t="shared" si="2"/>
        <v>189.78297972595641</v>
      </c>
      <c r="AF19">
        <f t="shared" si="3"/>
        <v>-9.4891489862978204</v>
      </c>
      <c r="AG19">
        <f t="shared" si="4"/>
        <v>-20.337188257296752</v>
      </c>
      <c r="AH19">
        <f t="shared" si="5"/>
        <v>-339.22716165995234</v>
      </c>
      <c r="AI19">
        <f t="shared" si="6"/>
        <v>-179.27051917759053</v>
      </c>
      <c r="AJ19">
        <f t="shared" si="7"/>
        <v>56.977217857825451</v>
      </c>
      <c r="AK19">
        <f t="shared" si="28"/>
        <v>49.663684269362825</v>
      </c>
      <c r="AL19">
        <f t="shared" si="8"/>
        <v>-72.62961705040226</v>
      </c>
      <c r="AN19">
        <f t="shared" si="9"/>
        <v>51.018998995147136</v>
      </c>
      <c r="AO19">
        <f t="shared" si="10"/>
        <v>-2.5509499497573569</v>
      </c>
      <c r="AP19">
        <f t="shared" si="11"/>
        <v>-5.467207801044089</v>
      </c>
      <c r="AQ19">
        <f t="shared" si="12"/>
        <v>-91.193795380633176</v>
      </c>
      <c r="AR19">
        <f t="shared" si="13"/>
        <v>-48.192954136287497</v>
      </c>
      <c r="AS19">
        <f t="shared" si="14"/>
        <v>15.317077563184133</v>
      </c>
      <c r="AT19">
        <f t="shared" si="15"/>
        <v>13.35099418026148</v>
      </c>
      <c r="AU19">
        <f t="shared" si="16"/>
        <v>-19.524882392841882</v>
      </c>
      <c r="AW19">
        <v>16</v>
      </c>
      <c r="AX19">
        <f>(R19*SUMPRODUCT(K20:$K$23, X20:$X$23)-$AZ$3*SUMPRODUCT(K19:$K$22, W20:$W$23))/Z19</f>
        <v>421.78346022813224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9.9453500000000004E-3</v>
      </c>
      <c r="O20">
        <f t="shared" si="30"/>
        <v>233.29549951166976</v>
      </c>
      <c r="P20">
        <f t="shared" si="31"/>
        <v>11.664774975583489</v>
      </c>
      <c r="Q20" s="5">
        <f t="shared" si="32"/>
        <v>25</v>
      </c>
      <c r="R20">
        <f t="shared" si="0"/>
        <v>50000</v>
      </c>
      <c r="S20">
        <f t="shared" si="20"/>
        <v>343.53453193578042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343.11558537894251</v>
      </c>
      <c r="AC20">
        <f t="shared" si="1"/>
        <v>273.88710934214055</v>
      </c>
      <c r="AE20">
        <f t="shared" si="2"/>
        <v>185.99769177127931</v>
      </c>
      <c r="AF20">
        <f t="shared" si="3"/>
        <v>-9.299884588563966</v>
      </c>
      <c r="AG20">
        <f t="shared" si="4"/>
        <v>-19.931555919489078</v>
      </c>
      <c r="AH20">
        <f t="shared" si="5"/>
        <v>-404.52091046941251</v>
      </c>
      <c r="AI20">
        <f t="shared" si="6"/>
        <v>-247.75465920618626</v>
      </c>
      <c r="AJ20">
        <f t="shared" si="7"/>
        <v>69.228476036801965</v>
      </c>
      <c r="AK20">
        <f t="shared" si="28"/>
        <v>44.480432001501072</v>
      </c>
      <c r="AL20">
        <f t="shared" si="8"/>
        <v>-134.04575116788322</v>
      </c>
      <c r="AN20">
        <f t="shared" si="9"/>
        <v>46.060048825537997</v>
      </c>
      <c r="AO20">
        <f t="shared" si="10"/>
        <v>-2.3030024412768997</v>
      </c>
      <c r="AP20">
        <f t="shared" si="11"/>
        <v>-4.9358055472512454</v>
      </c>
      <c r="AQ20">
        <f t="shared" si="12"/>
        <v>-100.17464576971331</v>
      </c>
      <c r="AR20">
        <f t="shared" si="13"/>
        <v>-61.353404932703462</v>
      </c>
      <c r="AS20">
        <f t="shared" si="14"/>
        <v>17.143583643466812</v>
      </c>
      <c r="AT20">
        <f t="shared" si="15"/>
        <v>11.015033844019571</v>
      </c>
      <c r="AU20">
        <f t="shared" si="16"/>
        <v>-33.194787445217074</v>
      </c>
      <c r="AW20">
        <v>17</v>
      </c>
      <c r="AX20">
        <f>(R20*SUMPRODUCT(K21:$K$23, X21:$X$23)-$AZ$3*SUMPRODUCT(K20:$K$22, W21:$W$23))/Z20</f>
        <v>343.53453193578042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1.1968530999999999E-2</v>
      </c>
      <c r="O21">
        <f t="shared" si="30"/>
        <v>233.29549951166976</v>
      </c>
      <c r="P21">
        <f t="shared" si="31"/>
        <v>11.664774975583489</v>
      </c>
      <c r="Q21" s="5">
        <f t="shared" si="32"/>
        <v>25</v>
      </c>
      <c r="R21">
        <f t="shared" si="0"/>
        <v>50000</v>
      </c>
      <c r="S21">
        <f t="shared" si="20"/>
        <v>247.50286018127372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273.88710934214055</v>
      </c>
      <c r="AC21">
        <f t="shared" si="1"/>
        <v>192.98975048175578</v>
      </c>
      <c r="AE21">
        <f t="shared" si="2"/>
        <v>181.91159571367351</v>
      </c>
      <c r="AF21">
        <f t="shared" si="3"/>
        <v>-9.0955797856836753</v>
      </c>
      <c r="AG21">
        <f t="shared" si="4"/>
        <v>-19.493688915393548</v>
      </c>
      <c r="AH21">
        <f t="shared" si="5"/>
        <v>-477.102889801277</v>
      </c>
      <c r="AI21">
        <f t="shared" si="6"/>
        <v>-323.7805627886807</v>
      </c>
      <c r="AJ21">
        <f t="shared" si="7"/>
        <v>80.89735886038477</v>
      </c>
      <c r="AK21">
        <f t="shared" si="28"/>
        <v>38.224386429365055</v>
      </c>
      <c r="AL21">
        <f t="shared" si="8"/>
        <v>-204.65881749893089</v>
      </c>
      <c r="AN21">
        <f t="shared" si="9"/>
        <v>41.497256938799566</v>
      </c>
      <c r="AO21">
        <f t="shared" si="10"/>
        <v>-2.0748628469399786</v>
      </c>
      <c r="AP21">
        <f t="shared" si="11"/>
        <v>-4.4468557072104833</v>
      </c>
      <c r="AQ21">
        <f t="shared" si="12"/>
        <v>-108.83561944830548</v>
      </c>
      <c r="AR21">
        <f t="shared" si="13"/>
        <v>-73.860081063656366</v>
      </c>
      <c r="AS21">
        <f t="shared" si="14"/>
        <v>18.454120382647648</v>
      </c>
      <c r="AT21">
        <f t="shared" si="15"/>
        <v>8.7196595619115698</v>
      </c>
      <c r="AU21">
        <f t="shared" si="16"/>
        <v>-46.686301119097152</v>
      </c>
      <c r="AW21">
        <v>18</v>
      </c>
      <c r="AX21">
        <f>(R21*SUMPRODUCT(K22:$K$23, X22:$X$23)-$AZ$3*SUMPRODUCT(K21:$K$22, W22:$W$23))/Z21</f>
        <v>247.50286018127372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1.4271456E-2</v>
      </c>
      <c r="O22">
        <f t="shared" si="30"/>
        <v>233.29549951166976</v>
      </c>
      <c r="P22">
        <f t="shared" si="31"/>
        <v>11.664774975583489</v>
      </c>
      <c r="Q22" s="5">
        <f t="shared" si="32"/>
        <v>25</v>
      </c>
      <c r="R22">
        <f t="shared" si="0"/>
        <v>50000</v>
      </c>
      <c r="S22">
        <f t="shared" si="20"/>
        <v>133.06547953184605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192.98975048175578</v>
      </c>
      <c r="AC22">
        <f t="shared" si="1"/>
        <v>101.23913736284338</v>
      </c>
      <c r="AE22">
        <f t="shared" si="2"/>
        <v>177.49633642241929</v>
      </c>
      <c r="AF22">
        <f t="shared" si="3"/>
        <v>-8.8748168211209659</v>
      </c>
      <c r="AG22">
        <f t="shared" si="4"/>
        <v>-19.020548702605886</v>
      </c>
      <c r="AH22">
        <f t="shared" si="5"/>
        <v>-556.40664726745342</v>
      </c>
      <c r="AI22">
        <f t="shared" si="6"/>
        <v>-406.80567636876094</v>
      </c>
      <c r="AJ22">
        <f t="shared" si="7"/>
        <v>91.750613118912398</v>
      </c>
      <c r="AK22">
        <f t="shared" si="28"/>
        <v>30.943076381006939</v>
      </c>
      <c r="AL22">
        <f t="shared" si="8"/>
        <v>-284.1119868688416</v>
      </c>
      <c r="AN22">
        <f t="shared" si="9"/>
        <v>37.298431324455166</v>
      </c>
      <c r="AO22">
        <f t="shared" si="10"/>
        <v>-1.8649215662227587</v>
      </c>
      <c r="AP22">
        <f t="shared" si="11"/>
        <v>-3.9969085775901831</v>
      </c>
      <c r="AQ22">
        <f t="shared" si="12"/>
        <v>-116.92125899537254</v>
      </c>
      <c r="AR22">
        <f t="shared" si="13"/>
        <v>-85.484657814730312</v>
      </c>
      <c r="AS22">
        <f t="shared" si="14"/>
        <v>19.280138460143238</v>
      </c>
      <c r="AT22">
        <f t="shared" si="15"/>
        <v>6.5022649629098597</v>
      </c>
      <c r="AU22">
        <f t="shared" si="16"/>
        <v>-59.702254391677208</v>
      </c>
      <c r="AW22">
        <v>19</v>
      </c>
      <c r="AX22">
        <f>(R22*SUMPRODUCT(K23:$K$23, X23:$X$23)-$AZ$3*SUMPRODUCT(K22:$K$22, W23:$W$23))/Z22</f>
        <v>133.06547953184605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1.6820735999999999E-2</v>
      </c>
      <c r="O23">
        <f t="shared" si="30"/>
        <v>233.29549951166976</v>
      </c>
      <c r="P23">
        <f t="shared" si="31"/>
        <v>11.664774975583489</v>
      </c>
      <c r="Q23" s="5">
        <f t="shared" si="32"/>
        <v>25</v>
      </c>
      <c r="R23">
        <f t="shared" si="0"/>
        <v>50000</v>
      </c>
      <c r="S23">
        <f t="shared" si="20"/>
        <v>136.7327525916603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101.23913736284338</v>
      </c>
      <c r="AC23">
        <f t="shared" si="1"/>
        <v>101.23913736284338</v>
      </c>
      <c r="AE23">
        <f t="shared" si="2"/>
        <v>172.73575404226639</v>
      </c>
      <c r="AF23">
        <f t="shared" si="3"/>
        <v>-8.6367877021133204</v>
      </c>
      <c r="AG23">
        <f t="shared" si="4"/>
        <v>-18.510403587278148</v>
      </c>
      <c r="AH23">
        <f t="shared" si="5"/>
        <v>-639.87925660335213</v>
      </c>
      <c r="AI23">
        <f t="shared" si="6"/>
        <v>-494.29069385047717</v>
      </c>
      <c r="AJ23">
        <f t="shared" si="7"/>
        <v>0</v>
      </c>
      <c r="AK23">
        <f t="shared" si="28"/>
        <v>22.704981533865407</v>
      </c>
      <c r="AL23">
        <f t="shared" si="8"/>
        <v>-471.58571231661176</v>
      </c>
      <c r="AN23">
        <f t="shared" si="9"/>
        <v>33.436867216934722</v>
      </c>
      <c r="AO23">
        <f t="shared" si="10"/>
        <v>-1.6718433608467362</v>
      </c>
      <c r="AP23">
        <f t="shared" si="11"/>
        <v>-3.5831024694994342</v>
      </c>
      <c r="AQ23">
        <f t="shared" si="12"/>
        <v>-123.86293652142189</v>
      </c>
      <c r="AR23">
        <f t="shared" si="13"/>
        <v>-95.681015134833331</v>
      </c>
      <c r="AS23">
        <f t="shared" si="14"/>
        <v>0</v>
      </c>
      <c r="AT23">
        <f t="shared" si="15"/>
        <v>4.3950568133395782</v>
      </c>
      <c r="AU23">
        <f t="shared" si="16"/>
        <v>-91.285958321493752</v>
      </c>
      <c r="AW23">
        <v>20</v>
      </c>
      <c r="AX23">
        <f>(R23*SUMPRODUCT(K$23:$K24, X$23:$X24)-$AZ$3*SUMPRODUCT(K$22:$K23, W$23:$W24))/Z23</f>
        <v>136.7327525916603</v>
      </c>
    </row>
    <row r="25" spans="5:50" x14ac:dyDescent="0.25">
      <c r="AN25" s="6">
        <f t="shared" ref="AN25:AU25" si="33">SUM(AN3:AN23)</f>
        <v>2020.4341458387441</v>
      </c>
      <c r="AO25" s="6">
        <f t="shared" si="33"/>
        <v>-275.99333192568946</v>
      </c>
      <c r="AP25" s="6">
        <f t="shared" si="33"/>
        <v>-1713.9427800885815</v>
      </c>
      <c r="AQ25" s="6">
        <f t="shared" si="33"/>
        <v>-1334.1121868611235</v>
      </c>
      <c r="AR25" s="6">
        <f t="shared" si="33"/>
        <v>-1303.6141530366497</v>
      </c>
      <c r="AS25" s="6">
        <f t="shared" si="33"/>
        <v>-242.55282665625202</v>
      </c>
      <c r="AT25" s="6">
        <f t="shared" si="33"/>
        <v>368.23490938524407</v>
      </c>
      <c r="AU25" s="7">
        <f t="shared" si="33"/>
        <v>-1177.9320703076576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867.78680476940099</v>
      </c>
      <c r="K3">
        <v>1</v>
      </c>
      <c r="L3" s="2">
        <v>0</v>
      </c>
      <c r="O3">
        <f>$C$3</f>
        <v>867.78680476940099</v>
      </c>
      <c r="P3">
        <f>O3*B5</f>
        <v>694.22944381552088</v>
      </c>
      <c r="Q3" s="5">
        <f>B8</f>
        <v>1522.432587</v>
      </c>
      <c r="R3">
        <f t="shared" ref="R3:R23" si="0">$C$6</f>
        <v>50000</v>
      </c>
      <c r="S3">
        <f>AX3</f>
        <v>9.0949470177292824E-13</v>
      </c>
      <c r="W3">
        <v>1</v>
      </c>
      <c r="Z3">
        <v>1</v>
      </c>
      <c r="AC3">
        <f t="shared" ref="AC3:AC23" si="1">S3*Z3</f>
        <v>9.0949470177292824E-13</v>
      </c>
      <c r="AE3">
        <f t="shared" ref="AE3:AE23" si="2">$Z3*O3</f>
        <v>867.78680476940099</v>
      </c>
      <c r="AF3">
        <f t="shared" ref="AF3:AF23" si="3">-$Z3*P3</f>
        <v>-694.22944381552088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-1348.8752260461199</v>
      </c>
      <c r="AJ3">
        <f t="shared" ref="AJ3:AJ23" si="7">AB3-AC3</f>
        <v>-9.0949470177292824E-13</v>
      </c>
      <c r="AL3">
        <f t="shared" ref="AL3:AL23" si="8">SUM(AI3:AK3)</f>
        <v>-1348.8752260461208</v>
      </c>
      <c r="AN3">
        <f t="shared" ref="AN3:AN23" si="9">AE3*$K3</f>
        <v>867.78680476940099</v>
      </c>
      <c r="AO3">
        <f t="shared" ref="AO3:AO23" si="10">AF3*$K3</f>
        <v>-694.22944381552088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-1348.8752260461199</v>
      </c>
      <c r="AS3">
        <f t="shared" ref="AS3:AS23" si="14">AJ3*$K3</f>
        <v>-9.0949470177292824E-13</v>
      </c>
      <c r="AT3">
        <f t="shared" ref="AT3:AT23" si="15">AK3*$K3</f>
        <v>0</v>
      </c>
      <c r="AU3">
        <f t="shared" ref="AU3:AU23" si="16">AL3*$K3</f>
        <v>-1348.8752260461208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623.14358677948314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524.75821108866535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9.0949470177292824E-13</v>
      </c>
      <c r="AC4">
        <f t="shared" si="1"/>
        <v>518.31630710152604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-518.31630710152513</v>
      </c>
      <c r="AK4">
        <f t="shared" ref="AK4:AK23" si="28">H4*SUM(AB4:AB4, AE4:AF4)</f>
        <v>7.7825461630709476E-14</v>
      </c>
      <c r="AL4">
        <f t="shared" si="8"/>
        <v>-632.11365710152506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-104.82727967795719</v>
      </c>
      <c r="AR4">
        <f t="shared" si="13"/>
        <v>-104.82727967795719</v>
      </c>
      <c r="AS4">
        <f t="shared" si="14"/>
        <v>-477.46005057391523</v>
      </c>
      <c r="AT4">
        <f t="shared" si="15"/>
        <v>7.1690873578589573E-14</v>
      </c>
      <c r="AU4">
        <f t="shared" si="16"/>
        <v>-582.28733025187239</v>
      </c>
      <c r="AW4">
        <v>1</v>
      </c>
      <c r="AX4">
        <f>(R4*SUMPRODUCT(K5:$K$23, X5:$X$23)-$AZ$3*SUMPRODUCT(K4:$K$22, W5:$W$23))/Z4</f>
        <v>524.75821108866535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2.4175300000000002E-3</v>
      </c>
      <c r="O5">
        <f t="shared" ref="O5:O23" si="30">$C$3</f>
        <v>867.78680476940099</v>
      </c>
      <c r="P5">
        <f t="shared" ref="P5:P23" si="31">O5*$C$5</f>
        <v>43.389340238470055</v>
      </c>
      <c r="Q5" s="5">
        <f t="shared" ref="Q5:Q23" si="32">$C$8</f>
        <v>25</v>
      </c>
      <c r="R5">
        <f t="shared" si="0"/>
        <v>50000</v>
      </c>
      <c r="S5">
        <f t="shared" si="20"/>
        <v>1008.7371777091653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518.31630710152604</v>
      </c>
      <c r="AC5">
        <f t="shared" si="1"/>
        <v>983.98171822114546</v>
      </c>
      <c r="AE5">
        <f t="shared" si="2"/>
        <v>846.49041403014667</v>
      </c>
      <c r="AF5">
        <f t="shared" si="3"/>
        <v>-42.324520701507339</v>
      </c>
      <c r="AG5">
        <f t="shared" si="4"/>
        <v>-24.386473998503771</v>
      </c>
      <c r="AH5">
        <f t="shared" si="5"/>
        <v>-119.39262649245451</v>
      </c>
      <c r="AI5">
        <f t="shared" si="6"/>
        <v>660.38679283768101</v>
      </c>
      <c r="AJ5">
        <f t="shared" si="7"/>
        <v>-465.66541111961942</v>
      </c>
      <c r="AK5">
        <f t="shared" si="28"/>
        <v>113.16480189080927</v>
      </c>
      <c r="AL5">
        <f t="shared" si="8"/>
        <v>307.88618360887085</v>
      </c>
      <c r="AN5">
        <f t="shared" si="9"/>
        <v>718.30084676831859</v>
      </c>
      <c r="AO5">
        <f t="shared" si="10"/>
        <v>-35.915042338415937</v>
      </c>
      <c r="AP5">
        <f t="shared" si="11"/>
        <v>-20.693471104322516</v>
      </c>
      <c r="AQ5">
        <f t="shared" si="12"/>
        <v>-101.31222195313535</v>
      </c>
      <c r="AR5">
        <f t="shared" si="13"/>
        <v>560.38011137244473</v>
      </c>
      <c r="AS5">
        <f t="shared" si="14"/>
        <v>-395.14665916349935</v>
      </c>
      <c r="AT5">
        <f t="shared" si="15"/>
        <v>96.027517471263891</v>
      </c>
      <c r="AU5">
        <f t="shared" si="16"/>
        <v>261.26096968020926</v>
      </c>
      <c r="AW5">
        <v>2</v>
      </c>
      <c r="AX5">
        <f>(R5*SUMPRODUCT(K6:$K$23, X6:$X$23)-$AZ$3*SUMPRODUCT(K5:$K$22, W6:$W$23))/Z5</f>
        <v>1008.7371777091653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3.6493060000000002E-3</v>
      </c>
      <c r="O6">
        <f t="shared" si="30"/>
        <v>867.78680476940099</v>
      </c>
      <c r="P6">
        <f t="shared" si="31"/>
        <v>43.389340238470055</v>
      </c>
      <c r="Q6" s="5">
        <f t="shared" si="32"/>
        <v>25</v>
      </c>
      <c r="R6">
        <f t="shared" si="0"/>
        <v>50000</v>
      </c>
      <c r="S6">
        <f t="shared" si="20"/>
        <v>1414.1880958916217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983.98171822114546</v>
      </c>
      <c r="AC6">
        <f t="shared" si="1"/>
        <v>1360.6534711077211</v>
      </c>
      <c r="AE6">
        <f t="shared" si="2"/>
        <v>834.93640734298242</v>
      </c>
      <c r="AF6">
        <f t="shared" si="3"/>
        <v>-41.746820367149127</v>
      </c>
      <c r="AG6">
        <f t="shared" si="4"/>
        <v>-24.053615552637147</v>
      </c>
      <c r="AH6">
        <f t="shared" si="5"/>
        <v>-177.98741176316761</v>
      </c>
      <c r="AI6">
        <f t="shared" si="6"/>
        <v>591.14855966002858</v>
      </c>
      <c r="AJ6">
        <f t="shared" si="7"/>
        <v>-376.67175288657563</v>
      </c>
      <c r="AK6">
        <f t="shared" si="28"/>
        <v>152.07254858570548</v>
      </c>
      <c r="AL6">
        <f t="shared" si="8"/>
        <v>366.54935535915843</v>
      </c>
      <c r="AN6">
        <f t="shared" si="9"/>
        <v>652.649335105722</v>
      </c>
      <c r="AO6">
        <f t="shared" si="10"/>
        <v>-32.632466755286103</v>
      </c>
      <c r="AP6">
        <f t="shared" si="11"/>
        <v>-18.802122005045696</v>
      </c>
      <c r="AQ6">
        <f t="shared" si="12"/>
        <v>-139.12839938802801</v>
      </c>
      <c r="AR6">
        <f t="shared" si="13"/>
        <v>462.0863469573622</v>
      </c>
      <c r="AS6">
        <f t="shared" si="14"/>
        <v>-294.43508141757712</v>
      </c>
      <c r="AT6">
        <f t="shared" si="15"/>
        <v>118.87138571204081</v>
      </c>
      <c r="AU6">
        <f t="shared" si="16"/>
        <v>286.52265125182583</v>
      </c>
      <c r="AW6">
        <v>3</v>
      </c>
      <c r="AX6">
        <f>(R6*SUMPRODUCT(K7:$K$23, X7:$X$23)-$AZ$3*SUMPRODUCT(K6:$K$22, W7:$W$23))/Z6</f>
        <v>1414.1880958916217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5.0597569999999998E-3</v>
      </c>
      <c r="O7">
        <f t="shared" si="30"/>
        <v>867.78680476940099</v>
      </c>
      <c r="P7">
        <f t="shared" si="31"/>
        <v>43.389340238470055</v>
      </c>
      <c r="Q7" s="5">
        <f t="shared" si="32"/>
        <v>25</v>
      </c>
      <c r="R7">
        <f t="shared" si="0"/>
        <v>50000</v>
      </c>
      <c r="S7">
        <f t="shared" si="20"/>
        <v>1745.4030944956414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1360.6534711077211</v>
      </c>
      <c r="AC7">
        <f t="shared" si="1"/>
        <v>1654.039896028818</v>
      </c>
      <c r="AE7">
        <f t="shared" si="2"/>
        <v>822.36246793794407</v>
      </c>
      <c r="AF7">
        <f t="shared" si="3"/>
        <v>-41.118123396897211</v>
      </c>
      <c r="AG7">
        <f t="shared" si="4"/>
        <v>-23.691373947443012</v>
      </c>
      <c r="AH7">
        <f t="shared" si="5"/>
        <v>-243.41089933552934</v>
      </c>
      <c r="AI7">
        <f t="shared" si="6"/>
        <v>514.14207125807457</v>
      </c>
      <c r="AJ7">
        <f t="shared" si="7"/>
        <v>-293.38642492109693</v>
      </c>
      <c r="AK7">
        <f t="shared" si="28"/>
        <v>183.28219608506507</v>
      </c>
      <c r="AL7">
        <f t="shared" si="8"/>
        <v>404.03784242204267</v>
      </c>
      <c r="AN7">
        <f t="shared" si="9"/>
        <v>592.15029405088399</v>
      </c>
      <c r="AO7">
        <f t="shared" si="10"/>
        <v>-29.607514702544208</v>
      </c>
      <c r="AP7">
        <f t="shared" si="11"/>
        <v>-17.059210015535946</v>
      </c>
      <c r="AQ7">
        <f t="shared" si="12"/>
        <v>-175.27044489048885</v>
      </c>
      <c r="AR7">
        <f t="shared" si="13"/>
        <v>370.21312444231506</v>
      </c>
      <c r="AS7">
        <f t="shared" si="14"/>
        <v>-211.25582034791358</v>
      </c>
      <c r="AT7">
        <f t="shared" si="15"/>
        <v>131.97417262755337</v>
      </c>
      <c r="AU7">
        <f t="shared" si="16"/>
        <v>290.93147672195482</v>
      </c>
      <c r="AW7">
        <v>4</v>
      </c>
      <c r="AX7">
        <f>(R7*SUMPRODUCT(K8:$K$23, X8:$X$23)-$AZ$3*SUMPRODUCT(K7:$K$22, W8:$W$23))/Z7</f>
        <v>1745.4030944956414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6.5505219999999996E-3</v>
      </c>
      <c r="O8">
        <f t="shared" si="30"/>
        <v>867.78680476940099</v>
      </c>
      <c r="P8">
        <f t="shared" si="31"/>
        <v>43.389340238470055</v>
      </c>
      <c r="Q8" s="5">
        <f t="shared" si="32"/>
        <v>25</v>
      </c>
      <c r="R8">
        <f t="shared" si="0"/>
        <v>50000</v>
      </c>
      <c r="S8">
        <f t="shared" si="20"/>
        <v>2010.1239666497202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1654.039896028818</v>
      </c>
      <c r="AC8">
        <f t="shared" si="1"/>
        <v>1873.3767883683854</v>
      </c>
      <c r="AE8">
        <f t="shared" si="2"/>
        <v>808.75193982036274</v>
      </c>
      <c r="AF8">
        <f t="shared" si="3"/>
        <v>-40.437596991018147</v>
      </c>
      <c r="AG8">
        <f t="shared" si="4"/>
        <v>-23.299269341715629</v>
      </c>
      <c r="AH8">
        <f t="shared" si="5"/>
        <v>-310.38173250590455</v>
      </c>
      <c r="AI8">
        <f t="shared" si="6"/>
        <v>434.63334098172436</v>
      </c>
      <c r="AJ8">
        <f t="shared" si="7"/>
        <v>-219.33689233956738</v>
      </c>
      <c r="AK8">
        <f t="shared" si="28"/>
        <v>207.28085221909299</v>
      </c>
      <c r="AL8">
        <f t="shared" si="8"/>
        <v>422.57730086124997</v>
      </c>
      <c r="AN8">
        <f t="shared" si="9"/>
        <v>536.4461965436484</v>
      </c>
      <c r="AO8">
        <f t="shared" si="10"/>
        <v>-26.822309827182426</v>
      </c>
      <c r="AP8">
        <f t="shared" si="11"/>
        <v>-15.454435167581268</v>
      </c>
      <c r="AQ8">
        <f t="shared" si="12"/>
        <v>-205.87660032865415</v>
      </c>
      <c r="AR8">
        <f t="shared" si="13"/>
        <v>288.29285122023049</v>
      </c>
      <c r="AS8">
        <f t="shared" si="14"/>
        <v>-145.48644134739189</v>
      </c>
      <c r="AT8">
        <f t="shared" si="15"/>
        <v>137.4896545088433</v>
      </c>
      <c r="AU8">
        <f t="shared" si="16"/>
        <v>280.2960643816819</v>
      </c>
      <c r="AW8">
        <v>5</v>
      </c>
      <c r="AX8">
        <f>(R8*SUMPRODUCT(K9:$K$23, X9:$X$23)-$AZ$3*SUMPRODUCT(K8:$K$22, W9:$W$23))/Z8</f>
        <v>2010.1239666497202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8.1883779999999996E-3</v>
      </c>
      <c r="O9">
        <f t="shared" si="30"/>
        <v>867.78680476940099</v>
      </c>
      <c r="P9">
        <f t="shared" si="31"/>
        <v>43.389340238470055</v>
      </c>
      <c r="Q9" s="5">
        <f t="shared" si="32"/>
        <v>25</v>
      </c>
      <c r="R9">
        <f t="shared" si="0"/>
        <v>50000</v>
      </c>
      <c r="S9">
        <f t="shared" si="20"/>
        <v>2213.5551426303855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1873.3767883683854</v>
      </c>
      <c r="AC9">
        <f t="shared" si="1"/>
        <v>2025.4466443388178</v>
      </c>
      <c r="AE9">
        <f t="shared" si="2"/>
        <v>794.04205383067676</v>
      </c>
      <c r="AF9">
        <f t="shared" si="3"/>
        <v>-39.702102691533845</v>
      </c>
      <c r="AG9">
        <f t="shared" si="4"/>
        <v>-22.875493423804695</v>
      </c>
      <c r="AH9">
        <f t="shared" si="5"/>
        <v>-381.56644898755746</v>
      </c>
      <c r="AI9">
        <f t="shared" si="6"/>
        <v>349.89800872778085</v>
      </c>
      <c r="AJ9">
        <f t="shared" si="7"/>
        <v>-152.0698559704324</v>
      </c>
      <c r="AK9">
        <f t="shared" si="28"/>
        <v>224.85372139965918</v>
      </c>
      <c r="AL9">
        <f t="shared" si="8"/>
        <v>422.68187415700766</v>
      </c>
      <c r="AN9">
        <f t="shared" si="9"/>
        <v>485.17286802716569</v>
      </c>
      <c r="AO9">
        <f t="shared" si="10"/>
        <v>-24.258643401358288</v>
      </c>
      <c r="AP9">
        <f t="shared" si="11"/>
        <v>-13.977305985774116</v>
      </c>
      <c r="AQ9">
        <f t="shared" si="12"/>
        <v>-233.14343050867058</v>
      </c>
      <c r="AR9">
        <f t="shared" si="13"/>
        <v>213.79348813136272</v>
      </c>
      <c r="AS9">
        <f t="shared" si="14"/>
        <v>-92.917204832813212</v>
      </c>
      <c r="AT9">
        <f t="shared" si="15"/>
        <v>137.38935409246866</v>
      </c>
      <c r="AU9">
        <f t="shared" si="16"/>
        <v>258.26563739101823</v>
      </c>
      <c r="AW9">
        <v>6</v>
      </c>
      <c r="AX9">
        <f>(R9*SUMPRODUCT(K10:$K$23, X10:$X$23)-$AZ$3*SUMPRODUCT(K9:$K$22, W10:$W$23))/Z9</f>
        <v>2213.5551426303855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9.9453500000000004E-3</v>
      </c>
      <c r="O10">
        <f t="shared" si="30"/>
        <v>867.78680476940099</v>
      </c>
      <c r="P10">
        <f t="shared" si="31"/>
        <v>43.389340238470055</v>
      </c>
      <c r="Q10" s="5">
        <f t="shared" si="32"/>
        <v>25</v>
      </c>
      <c r="R10">
        <f t="shared" si="0"/>
        <v>50000</v>
      </c>
      <c r="S10">
        <f t="shared" si="20"/>
        <v>2361.5189105820123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2025.4466443388178</v>
      </c>
      <c r="AC10">
        <f t="shared" si="1"/>
        <v>2117.7377738309383</v>
      </c>
      <c r="AE10">
        <f t="shared" si="2"/>
        <v>778.20460715230513</v>
      </c>
      <c r="AF10">
        <f t="shared" si="3"/>
        <v>-38.910230357615262</v>
      </c>
      <c r="AG10">
        <f t="shared" si="4"/>
        <v>-22.41923370104421</v>
      </c>
      <c r="AH10">
        <f t="shared" si="5"/>
        <v>-455.009577044872</v>
      </c>
      <c r="AI10">
        <f t="shared" si="6"/>
        <v>261.86556604877376</v>
      </c>
      <c r="AJ10">
        <f t="shared" si="7"/>
        <v>-92.29112949212049</v>
      </c>
      <c r="AK10">
        <f t="shared" si="28"/>
        <v>236.57888917839426</v>
      </c>
      <c r="AL10">
        <f t="shared" si="8"/>
        <v>406.15332573504753</v>
      </c>
      <c r="AN10">
        <f t="shared" si="9"/>
        <v>438.01498324738168</v>
      </c>
      <c r="AO10">
        <f t="shared" si="10"/>
        <v>-21.900749162369088</v>
      </c>
      <c r="AP10">
        <f t="shared" si="11"/>
        <v>-12.618738290327437</v>
      </c>
      <c r="AQ10">
        <f t="shared" si="12"/>
        <v>-256.1036139274641</v>
      </c>
      <c r="AR10">
        <f t="shared" si="13"/>
        <v>147.39188186722109</v>
      </c>
      <c r="AS10">
        <f t="shared" si="14"/>
        <v>-51.946361107139261</v>
      </c>
      <c r="AT10">
        <f t="shared" si="15"/>
        <v>133.15919390320147</v>
      </c>
      <c r="AU10">
        <f t="shared" si="16"/>
        <v>228.60471466328332</v>
      </c>
      <c r="AW10">
        <v>7</v>
      </c>
      <c r="AX10">
        <f>(R10*SUMPRODUCT(K11:$K$23, X11:$X$23)-$AZ$3*SUMPRODUCT(K10:$K$22, W11:$W$23))/Z10</f>
        <v>2361.5189105820123</v>
      </c>
    </row>
    <row r="11" spans="1:52" x14ac:dyDescent="0.25">
      <c r="A11" t="s">
        <v>33</v>
      </c>
      <c r="C11" s="24">
        <f>AU25</f>
        <v>-759.07484723884556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1.1968530999999999E-2</v>
      </c>
      <c r="O11">
        <f t="shared" si="30"/>
        <v>867.78680476940099</v>
      </c>
      <c r="P11">
        <f t="shared" si="31"/>
        <v>43.389340238470055</v>
      </c>
      <c r="Q11" s="5">
        <f t="shared" si="32"/>
        <v>25</v>
      </c>
      <c r="R11">
        <f t="shared" si="0"/>
        <v>50000</v>
      </c>
      <c r="S11">
        <f t="shared" si="20"/>
        <v>2455.9345671043079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2117.7377738309383</v>
      </c>
      <c r="AC11">
        <f t="shared" si="1"/>
        <v>2154.0231976235809</v>
      </c>
      <c r="AE11">
        <f t="shared" si="2"/>
        <v>761.10859511573688</v>
      </c>
      <c r="AF11">
        <f t="shared" si="3"/>
        <v>-38.055429755786847</v>
      </c>
      <c r="AG11">
        <f t="shared" si="4"/>
        <v>-21.926716070486577</v>
      </c>
      <c r="AH11">
        <f t="shared" si="5"/>
        <v>-536.65058709438472</v>
      </c>
      <c r="AI11">
        <f t="shared" si="6"/>
        <v>164.47586219507878</v>
      </c>
      <c r="AJ11">
        <f t="shared" si="7"/>
        <v>-36.285423792642632</v>
      </c>
      <c r="AK11">
        <f t="shared" si="28"/>
        <v>243.08648066656434</v>
      </c>
      <c r="AL11">
        <f t="shared" si="8"/>
        <v>371.27691906900048</v>
      </c>
      <c r="AN11">
        <f t="shared" si="9"/>
        <v>394.6244254257644</v>
      </c>
      <c r="AO11">
        <f t="shared" si="10"/>
        <v>-19.73122127128822</v>
      </c>
      <c r="AP11">
        <f t="shared" si="11"/>
        <v>-11.368703213072848</v>
      </c>
      <c r="AQ11">
        <f t="shared" si="12"/>
        <v>-278.24600976200691</v>
      </c>
      <c r="AR11">
        <f t="shared" si="13"/>
        <v>85.278491179396411</v>
      </c>
      <c r="AS11">
        <f t="shared" si="14"/>
        <v>-18.813497321396749</v>
      </c>
      <c r="AT11">
        <f t="shared" si="15"/>
        <v>126.03702464722134</v>
      </c>
      <c r="AU11">
        <f t="shared" si="16"/>
        <v>192.502018505221</v>
      </c>
      <c r="AW11">
        <v>8</v>
      </c>
      <c r="AX11">
        <f>(R11*SUMPRODUCT(K12:$K$23, X12:$X$23)-$AZ$3*SUMPRODUCT(K11:$K$22, W12:$W$23))/Z11</f>
        <v>2455.9345671043079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1.4271456E-2</v>
      </c>
      <c r="O12">
        <f t="shared" si="30"/>
        <v>867.78680476940099</v>
      </c>
      <c r="P12">
        <f t="shared" si="31"/>
        <v>43.389340238470055</v>
      </c>
      <c r="Q12" s="5">
        <f t="shared" si="32"/>
        <v>25</v>
      </c>
      <c r="R12">
        <f t="shared" si="0"/>
        <v>50000</v>
      </c>
      <c r="S12">
        <f t="shared" si="20"/>
        <v>2498.8627696413455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2154.0231976235809</v>
      </c>
      <c r="AC12">
        <f t="shared" si="1"/>
        <v>2138.4790545846927</v>
      </c>
      <c r="AE12">
        <f t="shared" si="2"/>
        <v>742.63538133816348</v>
      </c>
      <c r="AF12">
        <f t="shared" si="3"/>
        <v>-37.131769066908177</v>
      </c>
      <c r="AG12">
        <f t="shared" si="4"/>
        <v>-21.394522746157268</v>
      </c>
      <c r="AH12">
        <f t="shared" si="5"/>
        <v>-625.85232724888419</v>
      </c>
      <c r="AI12">
        <f t="shared" si="6"/>
        <v>58.256762276213863</v>
      </c>
      <c r="AJ12">
        <f t="shared" si="7"/>
        <v>15.544143038888251</v>
      </c>
      <c r="AK12">
        <f t="shared" si="28"/>
        <v>244.68970912270117</v>
      </c>
      <c r="AL12">
        <f t="shared" si="8"/>
        <v>318.49061443780329</v>
      </c>
      <c r="AN12">
        <f t="shared" si="9"/>
        <v>354.69505978197418</v>
      </c>
      <c r="AO12">
        <f t="shared" si="10"/>
        <v>-17.734752989098709</v>
      </c>
      <c r="AP12">
        <f t="shared" si="11"/>
        <v>-10.218381341838565</v>
      </c>
      <c r="AQ12">
        <f t="shared" si="12"/>
        <v>-298.91752292791398</v>
      </c>
      <c r="AR12">
        <f t="shared" si="13"/>
        <v>27.824402523122899</v>
      </c>
      <c r="AS12">
        <f t="shared" si="14"/>
        <v>7.4241422951102995</v>
      </c>
      <c r="AT12">
        <f t="shared" si="15"/>
        <v>116.86789127784623</v>
      </c>
      <c r="AU12">
        <f t="shared" si="16"/>
        <v>152.11643609607941</v>
      </c>
      <c r="AW12">
        <v>9</v>
      </c>
      <c r="AX12">
        <f>(R12*SUMPRODUCT(K13:$K$23, X13:$X$23)-$AZ$3*SUMPRODUCT(K12:$K$22, W13:$W$23))/Z12</f>
        <v>2498.8627696413455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1.6820735999999999E-2</v>
      </c>
      <c r="O13">
        <f t="shared" si="30"/>
        <v>867.78680476940099</v>
      </c>
      <c r="P13">
        <f t="shared" si="31"/>
        <v>43.389340238470055</v>
      </c>
      <c r="Q13" s="5">
        <f t="shared" si="32"/>
        <v>25</v>
      </c>
      <c r="R13">
        <f t="shared" si="0"/>
        <v>50000</v>
      </c>
      <c r="S13">
        <f t="shared" si="20"/>
        <v>2493.329718093943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2138.4790545846927</v>
      </c>
      <c r="AC13">
        <f t="shared" si="1"/>
        <v>2076.5153908602852</v>
      </c>
      <c r="AE13">
        <f t="shared" si="2"/>
        <v>722.71735383103317</v>
      </c>
      <c r="AF13">
        <f t="shared" si="3"/>
        <v>-36.135867691551667</v>
      </c>
      <c r="AG13">
        <f t="shared" si="4"/>
        <v>-20.820705899736588</v>
      </c>
      <c r="AH13">
        <f t="shared" si="5"/>
        <v>-719.7432379182128</v>
      </c>
      <c r="AI13">
        <f t="shared" si="6"/>
        <v>-53.982457678467881</v>
      </c>
      <c r="AJ13">
        <f t="shared" si="7"/>
        <v>61.963663724407525</v>
      </c>
      <c r="AK13">
        <f t="shared" si="28"/>
        <v>241.7404304697676</v>
      </c>
      <c r="AL13">
        <f t="shared" si="8"/>
        <v>249.72163651570725</v>
      </c>
      <c r="AN13">
        <f t="shared" si="9"/>
        <v>317.97293331895457</v>
      </c>
      <c r="AO13">
        <f t="shared" si="10"/>
        <v>-15.898646665947734</v>
      </c>
      <c r="AP13">
        <f t="shared" si="11"/>
        <v>-9.1604565652346572</v>
      </c>
      <c r="AQ13">
        <f t="shared" si="12"/>
        <v>-316.66441574176196</v>
      </c>
      <c r="AR13">
        <f t="shared" si="13"/>
        <v>-23.750585653989731</v>
      </c>
      <c r="AS13">
        <f t="shared" si="14"/>
        <v>27.262065604481865</v>
      </c>
      <c r="AT13">
        <f t="shared" si="15"/>
        <v>106.35819573280899</v>
      </c>
      <c r="AU13">
        <f t="shared" si="16"/>
        <v>109.86967568330112</v>
      </c>
      <c r="AW13">
        <v>10</v>
      </c>
      <c r="AX13">
        <f>(R13*SUMPRODUCT(K14:$K$23, X14:$X$23)-$AZ$3*SUMPRODUCT(K13:$K$22, W14:$W$23))/Z13</f>
        <v>2493.329718093943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1.9715634999999999E-2</v>
      </c>
      <c r="O14">
        <f t="shared" si="30"/>
        <v>867.78680476940099</v>
      </c>
      <c r="P14">
        <f t="shared" si="31"/>
        <v>43.389340238470055</v>
      </c>
      <c r="Q14" s="5">
        <f t="shared" si="32"/>
        <v>25</v>
      </c>
      <c r="R14">
        <f t="shared" si="0"/>
        <v>50000</v>
      </c>
      <c r="S14">
        <f t="shared" si="20"/>
        <v>2440.4883852046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2076.5153908602852</v>
      </c>
      <c r="AC14">
        <f t="shared" si="1"/>
        <v>1972.1103817327789</v>
      </c>
      <c r="AE14">
        <f t="shared" si="2"/>
        <v>701.24134873642436</v>
      </c>
      <c r="AF14">
        <f t="shared" si="3"/>
        <v>-35.062067436821216</v>
      </c>
      <c r="AG14">
        <f t="shared" si="4"/>
        <v>-20.202005402777669</v>
      </c>
      <c r="AH14">
        <f t="shared" si="5"/>
        <v>-820.98687592310637</v>
      </c>
      <c r="AI14">
        <f t="shared" si="6"/>
        <v>-175.00960002628085</v>
      </c>
      <c r="AJ14">
        <f t="shared" si="7"/>
        <v>104.40500912750622</v>
      </c>
      <c r="AK14">
        <f t="shared" si="28"/>
        <v>234.69238309672167</v>
      </c>
      <c r="AL14">
        <f t="shared" si="8"/>
        <v>164.08779219794704</v>
      </c>
      <c r="AN14">
        <f t="shared" si="9"/>
        <v>284.20476403416569</v>
      </c>
      <c r="AO14">
        <f t="shared" si="10"/>
        <v>-14.210238201708284</v>
      </c>
      <c r="AP14">
        <f t="shared" si="11"/>
        <v>-8.1876321024980339</v>
      </c>
      <c r="AQ14">
        <f t="shared" si="12"/>
        <v>-332.73619955142499</v>
      </c>
      <c r="AR14">
        <f t="shared" si="13"/>
        <v>-70.929305821465618</v>
      </c>
      <c r="AS14">
        <f t="shared" si="14"/>
        <v>42.31410631522926</v>
      </c>
      <c r="AT14">
        <f t="shared" si="15"/>
        <v>95.118026737597006</v>
      </c>
      <c r="AU14">
        <f t="shared" si="16"/>
        <v>66.502827231360641</v>
      </c>
      <c r="AW14">
        <v>11</v>
      </c>
      <c r="AX14">
        <f>(R14*SUMPRODUCT(K15:$K$23, X15:$X$23)-$AZ$3*SUMPRODUCT(K14:$K$22, W15:$W$23))/Z14</f>
        <v>2440.4883852046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2.2996762E-2</v>
      </c>
      <c r="O15">
        <f t="shared" si="30"/>
        <v>867.78680476940099</v>
      </c>
      <c r="P15">
        <f t="shared" si="31"/>
        <v>43.389340238470055</v>
      </c>
      <c r="Q15" s="5">
        <f t="shared" si="32"/>
        <v>25</v>
      </c>
      <c r="R15">
        <f t="shared" si="0"/>
        <v>50000</v>
      </c>
      <c r="S15">
        <f t="shared" si="20"/>
        <v>2341.0046084275682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1972.1103817327789</v>
      </c>
      <c r="AC15">
        <f t="shared" si="1"/>
        <v>1829.298891456476</v>
      </c>
      <c r="AE15">
        <f t="shared" si="2"/>
        <v>678.10265484760953</v>
      </c>
      <c r="AF15">
        <f t="shared" si="3"/>
        <v>-33.905132742380481</v>
      </c>
      <c r="AG15">
        <f t="shared" si="4"/>
        <v>-19.535404638579497</v>
      </c>
      <c r="AH15">
        <f t="shared" si="5"/>
        <v>-929.16142034078428</v>
      </c>
      <c r="AI15">
        <f t="shared" si="6"/>
        <v>-304.49930287413474</v>
      </c>
      <c r="AJ15">
        <f t="shared" si="7"/>
        <v>142.81149027630295</v>
      </c>
      <c r="AK15">
        <f t="shared" si="28"/>
        <v>223.87746733141839</v>
      </c>
      <c r="AL15">
        <f t="shared" si="8"/>
        <v>62.189654733586593</v>
      </c>
      <c r="AN15">
        <f t="shared" si="9"/>
        <v>253.16370853658827</v>
      </c>
      <c r="AO15">
        <f t="shared" si="10"/>
        <v>-12.658185426829416</v>
      </c>
      <c r="AP15">
        <f t="shared" si="11"/>
        <v>-7.2933728406904628</v>
      </c>
      <c r="AQ15">
        <f t="shared" si="12"/>
        <v>-346.89430769956221</v>
      </c>
      <c r="AR15">
        <f t="shared" si="13"/>
        <v>-113.68215743049383</v>
      </c>
      <c r="AS15">
        <f t="shared" si="14"/>
        <v>53.317423610604855</v>
      </c>
      <c r="AT15">
        <f t="shared" si="15"/>
        <v>83.582698699414436</v>
      </c>
      <c r="AU15">
        <f t="shared" si="16"/>
        <v>23.217964879525461</v>
      </c>
      <c r="AW15">
        <v>12</v>
      </c>
      <c r="AX15">
        <f>(R15*SUMPRODUCT(K16:$K$23, X16:$X$23)-$AZ$3*SUMPRODUCT(K15:$K$22, W16:$W$23))/Z15</f>
        <v>2341.0046084275682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2.6417759999999998E-2</v>
      </c>
      <c r="O16">
        <f t="shared" si="30"/>
        <v>867.78680476940099</v>
      </c>
      <c r="P16">
        <f t="shared" si="31"/>
        <v>43.389340238470055</v>
      </c>
      <c r="Q16" s="5">
        <f t="shared" si="32"/>
        <v>25</v>
      </c>
      <c r="R16">
        <f t="shared" si="0"/>
        <v>50000</v>
      </c>
      <c r="S16">
        <f t="shared" si="20"/>
        <v>2199.4798435373891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1829.298891456476</v>
      </c>
      <c r="AC16">
        <f t="shared" si="1"/>
        <v>1656.1176121992155</v>
      </c>
      <c r="AE16">
        <f t="shared" si="2"/>
        <v>653.4076751080064</v>
      </c>
      <c r="AF16">
        <f t="shared" si="3"/>
        <v>-32.670383755400323</v>
      </c>
      <c r="AG16">
        <f t="shared" si="4"/>
        <v>-18.823968960948822</v>
      </c>
      <c r="AH16">
        <f t="shared" si="5"/>
        <v>-1032.1632624897597</v>
      </c>
      <c r="AI16">
        <f t="shared" si="6"/>
        <v>-430.24994009810246</v>
      </c>
      <c r="AJ16">
        <f t="shared" si="7"/>
        <v>173.18127925726048</v>
      </c>
      <c r="AK16">
        <f t="shared" si="28"/>
        <v>209.64959616297315</v>
      </c>
      <c r="AL16">
        <f t="shared" si="8"/>
        <v>-47.419064677868818</v>
      </c>
      <c r="AN16">
        <f t="shared" si="9"/>
        <v>224.71517576793096</v>
      </c>
      <c r="AO16">
        <f t="shared" si="10"/>
        <v>-11.235758788396549</v>
      </c>
      <c r="AP16">
        <f t="shared" si="11"/>
        <v>-6.4738013568795001</v>
      </c>
      <c r="AQ16">
        <f t="shared" si="12"/>
        <v>-354.97401972397699</v>
      </c>
      <c r="AR16">
        <f t="shared" si="13"/>
        <v>-147.96840410132208</v>
      </c>
      <c r="AS16">
        <f t="shared" si="14"/>
        <v>59.559235513383967</v>
      </c>
      <c r="AT16">
        <f t="shared" si="15"/>
        <v>72.101151618169879</v>
      </c>
      <c r="AU16">
        <f t="shared" si="16"/>
        <v>-16.308016969768236</v>
      </c>
      <c r="AW16">
        <v>13</v>
      </c>
      <c r="AX16">
        <f>(R16*SUMPRODUCT(K17:$K$23, X17:$X$23)-$AZ$3*SUMPRODUCT(K16:$K$22, W17:$W$23))/Z16</f>
        <v>2199.4798435373891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3.0077894000000001E-2</v>
      </c>
      <c r="O17">
        <f t="shared" si="30"/>
        <v>867.78680476940099</v>
      </c>
      <c r="P17">
        <f t="shared" si="31"/>
        <v>43.389340238470055</v>
      </c>
      <c r="Q17" s="5">
        <f t="shared" si="32"/>
        <v>25</v>
      </c>
      <c r="R17">
        <f t="shared" si="0"/>
        <v>50000</v>
      </c>
      <c r="S17">
        <f t="shared" si="20"/>
        <v>2018.2338716229212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1656.1176121992155</v>
      </c>
      <c r="AC17">
        <f t="shared" si="1"/>
        <v>1458.7426240327245</v>
      </c>
      <c r="AE17">
        <f t="shared" si="2"/>
        <v>627.22047156624137</v>
      </c>
      <c r="AF17">
        <f t="shared" si="3"/>
        <v>-31.361023578312071</v>
      </c>
      <c r="AG17">
        <f t="shared" si="4"/>
        <v>-18.069543928272626</v>
      </c>
      <c r="AH17">
        <f t="shared" si="5"/>
        <v>-1132.3706861334176</v>
      </c>
      <c r="AI17">
        <f t="shared" si="6"/>
        <v>-554.58078207376093</v>
      </c>
      <c r="AJ17">
        <f t="shared" si="7"/>
        <v>197.37498816649099</v>
      </c>
      <c r="AK17">
        <f t="shared" si="28"/>
        <v>192.70167704021398</v>
      </c>
      <c r="AL17">
        <f t="shared" si="8"/>
        <v>-164.50411686705596</v>
      </c>
      <c r="AN17">
        <f t="shared" si="9"/>
        <v>198.70580872105205</v>
      </c>
      <c r="AO17">
        <f t="shared" si="10"/>
        <v>-9.935290436052604</v>
      </c>
      <c r="AP17">
        <f t="shared" si="11"/>
        <v>-5.7244996014272935</v>
      </c>
      <c r="AQ17">
        <f t="shared" si="12"/>
        <v>-358.73930007144224</v>
      </c>
      <c r="AR17">
        <f t="shared" si="13"/>
        <v>-175.69328138787006</v>
      </c>
      <c r="AS17">
        <f t="shared" si="14"/>
        <v>62.529139948182731</v>
      </c>
      <c r="AT17">
        <f t="shared" si="15"/>
        <v>61.048617374624008</v>
      </c>
      <c r="AU17">
        <f t="shared" si="16"/>
        <v>-52.115524065063319</v>
      </c>
      <c r="AW17">
        <v>14</v>
      </c>
      <c r="AX17">
        <f>(R17*SUMPRODUCT(K18:$K$23, X18:$X$23)-$AZ$3*SUMPRODUCT(K17:$K$22, W18:$W$23))/Z17</f>
        <v>2018.2338716229212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3.4111622000000001E-2</v>
      </c>
      <c r="O18">
        <f t="shared" si="30"/>
        <v>867.78680476940099</v>
      </c>
      <c r="P18">
        <f t="shared" si="31"/>
        <v>43.389340238470055</v>
      </c>
      <c r="Q18" s="5">
        <f t="shared" si="32"/>
        <v>25</v>
      </c>
      <c r="R18">
        <f t="shared" si="0"/>
        <v>50000</v>
      </c>
      <c r="S18">
        <f t="shared" si="20"/>
        <v>1797.1820448641126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1458.7426240327245</v>
      </c>
      <c r="AC18">
        <f t="shared" si="1"/>
        <v>1241.6707051614999</v>
      </c>
      <c r="AE18">
        <f t="shared" si="2"/>
        <v>599.55275921384953</v>
      </c>
      <c r="AF18">
        <f t="shared" si="3"/>
        <v>-29.97763796069248</v>
      </c>
      <c r="AG18">
        <f t="shared" si="4"/>
        <v>-17.272467036796268</v>
      </c>
      <c r="AH18">
        <f t="shared" si="5"/>
        <v>-1232.7629043872621</v>
      </c>
      <c r="AI18">
        <f t="shared" si="6"/>
        <v>-680.4602501709013</v>
      </c>
      <c r="AJ18">
        <f t="shared" si="7"/>
        <v>217.07191887122463</v>
      </c>
      <c r="AK18">
        <f t="shared" si="28"/>
        <v>173.56314946411291</v>
      </c>
      <c r="AL18">
        <f t="shared" si="8"/>
        <v>-289.82518183556374</v>
      </c>
      <c r="AN18">
        <f t="shared" si="9"/>
        <v>174.96851718225881</v>
      </c>
      <c r="AO18">
        <f t="shared" si="10"/>
        <v>-8.7484258591129418</v>
      </c>
      <c r="AP18">
        <f t="shared" si="11"/>
        <v>-5.040653885857183</v>
      </c>
      <c r="AQ18">
        <f t="shared" si="12"/>
        <v>-359.75932743726992</v>
      </c>
      <c r="AR18">
        <f t="shared" si="13"/>
        <v>-198.57988999998125</v>
      </c>
      <c r="AS18">
        <f t="shared" si="14"/>
        <v>63.348472979437524</v>
      </c>
      <c r="AT18">
        <f t="shared" si="15"/>
        <v>50.651233661301276</v>
      </c>
      <c r="AU18">
        <f t="shared" si="16"/>
        <v>-84.580183359242426</v>
      </c>
      <c r="AW18">
        <v>15</v>
      </c>
      <c r="AX18">
        <f>(R18*SUMPRODUCT(K19:$K$23, X19:$X$23)-$AZ$3*SUMPRODUCT(K18:$K$22, W19:$W$23))/Z18</f>
        <v>1797.1820448641126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3.8936755000000003E-2</v>
      </c>
      <c r="O19">
        <f t="shared" si="30"/>
        <v>867.78680476940099</v>
      </c>
      <c r="P19">
        <f t="shared" si="31"/>
        <v>43.389340238470055</v>
      </c>
      <c r="Q19" s="5">
        <f t="shared" si="32"/>
        <v>25</v>
      </c>
      <c r="R19">
        <f t="shared" si="0"/>
        <v>50000</v>
      </c>
      <c r="S19">
        <f t="shared" si="20"/>
        <v>1530.5716171701774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1241.6707051614999</v>
      </c>
      <c r="AC19">
        <f t="shared" si="1"/>
        <v>1005.7207661878565</v>
      </c>
      <c r="AE19">
        <f t="shared" si="2"/>
        <v>570.21259272662735</v>
      </c>
      <c r="AF19">
        <f t="shared" si="3"/>
        <v>-28.51062963633137</v>
      </c>
      <c r="AG19">
        <f t="shared" si="4"/>
        <v>-16.427208549170995</v>
      </c>
      <c r="AH19">
        <f t="shared" si="5"/>
        <v>-1345.0676345146246</v>
      </c>
      <c r="AI19">
        <f t="shared" si="6"/>
        <v>-819.79287997349968</v>
      </c>
      <c r="AJ19">
        <f t="shared" si="7"/>
        <v>235.94993897364338</v>
      </c>
      <c r="AK19">
        <f t="shared" si="28"/>
        <v>152.60319922230622</v>
      </c>
      <c r="AL19">
        <f t="shared" si="8"/>
        <v>-431.23974177755008</v>
      </c>
      <c r="AN19">
        <f t="shared" si="9"/>
        <v>153.28917133321417</v>
      </c>
      <c r="AO19">
        <f t="shared" si="10"/>
        <v>-7.6644585666607092</v>
      </c>
      <c r="AP19">
        <f t="shared" si="11"/>
        <v>-4.4160953615199325</v>
      </c>
      <c r="AQ19">
        <f t="shared" si="12"/>
        <v>-361.59198465952284</v>
      </c>
      <c r="AR19">
        <f t="shared" si="13"/>
        <v>-220.38336725448934</v>
      </c>
      <c r="AS19">
        <f t="shared" si="14"/>
        <v>63.429975210547951</v>
      </c>
      <c r="AT19">
        <f t="shared" si="15"/>
        <v>41.024029019996689</v>
      </c>
      <c r="AU19">
        <f t="shared" si="16"/>
        <v>-115.9293630239447</v>
      </c>
      <c r="AW19">
        <v>16</v>
      </c>
      <c r="AX19">
        <f>(R19*SUMPRODUCT(K20:$K$23, X20:$X$23)-$AZ$3*SUMPRODUCT(K19:$K$22, W20:$W$23))/Z19</f>
        <v>1530.5716171701774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4.4081337999999998E-2</v>
      </c>
      <c r="O20">
        <f t="shared" si="30"/>
        <v>867.78680476940099</v>
      </c>
      <c r="P20">
        <f t="shared" si="31"/>
        <v>43.389340238470055</v>
      </c>
      <c r="Q20" s="5">
        <f t="shared" si="32"/>
        <v>25</v>
      </c>
      <c r="R20">
        <f t="shared" si="0"/>
        <v>50000</v>
      </c>
      <c r="S20">
        <f t="shared" si="20"/>
        <v>1218.1596773457982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1005.7207661878565</v>
      </c>
      <c r="AC20">
        <f t="shared" si="1"/>
        <v>757.14973634700414</v>
      </c>
      <c r="AE20">
        <f t="shared" si="2"/>
        <v>539.37473276752235</v>
      </c>
      <c r="AF20">
        <f t="shared" si="3"/>
        <v>-26.968736638376118</v>
      </c>
      <c r="AG20">
        <f t="shared" si="4"/>
        <v>-15.538803131226789</v>
      </c>
      <c r="AH20">
        <f t="shared" si="5"/>
        <v>-1448.2666649049922</v>
      </c>
      <c r="AI20">
        <f t="shared" si="6"/>
        <v>-951.39947190707278</v>
      </c>
      <c r="AJ20">
        <f t="shared" si="7"/>
        <v>248.57102984085236</v>
      </c>
      <c r="AK20">
        <f t="shared" si="28"/>
        <v>129.90610705146594</v>
      </c>
      <c r="AL20">
        <f t="shared" si="8"/>
        <v>-572.92233501475448</v>
      </c>
      <c r="AN20">
        <f t="shared" si="9"/>
        <v>133.56954212681148</v>
      </c>
      <c r="AO20">
        <f t="shared" si="10"/>
        <v>-6.6784771063405737</v>
      </c>
      <c r="AP20">
        <f t="shared" si="11"/>
        <v>-3.84799415572772</v>
      </c>
      <c r="AQ20">
        <f t="shared" si="12"/>
        <v>-358.6454899663629</v>
      </c>
      <c r="AR20">
        <f t="shared" si="13"/>
        <v>-235.60241910161974</v>
      </c>
      <c r="AS20">
        <f t="shared" si="14"/>
        <v>61.555569115142319</v>
      </c>
      <c r="AT20">
        <f t="shared" si="15"/>
        <v>32.169655314238803</v>
      </c>
      <c r="AU20">
        <f t="shared" si="16"/>
        <v>-141.8771946722386</v>
      </c>
      <c r="AW20">
        <v>17</v>
      </c>
      <c r="AX20">
        <f>(R20*SUMPRODUCT(K21:$K$23, X21:$X$23)-$AZ$3*SUMPRODUCT(K20:$K$22, W21:$W$23))/Z20</f>
        <v>1218.1596773457982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4.9206066999999999E-2</v>
      </c>
      <c r="O21">
        <f t="shared" si="30"/>
        <v>867.78680476940099</v>
      </c>
      <c r="P21">
        <f t="shared" si="31"/>
        <v>43.389340238470055</v>
      </c>
      <c r="Q21" s="5">
        <f t="shared" si="32"/>
        <v>25</v>
      </c>
      <c r="R21">
        <f t="shared" si="0"/>
        <v>50000</v>
      </c>
      <c r="S21">
        <f t="shared" si="20"/>
        <v>862.28742646932562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757.14973634700414</v>
      </c>
      <c r="AC21">
        <f t="shared" si="1"/>
        <v>504.22470116512022</v>
      </c>
      <c r="AE21">
        <f t="shared" si="2"/>
        <v>507.44047620118135</v>
      </c>
      <c r="AF21">
        <f t="shared" si="3"/>
        <v>-25.372023810059069</v>
      </c>
      <c r="AG21">
        <f t="shared" si="4"/>
        <v>-14.618811711939566</v>
      </c>
      <c r="AH21">
        <f t="shared" si="5"/>
        <v>-1529.2067759499105</v>
      </c>
      <c r="AI21">
        <f t="shared" si="6"/>
        <v>-1061.7571352707278</v>
      </c>
      <c r="AJ21">
        <f t="shared" si="7"/>
        <v>252.92503518188391</v>
      </c>
      <c r="AK21">
        <f t="shared" si="28"/>
        <v>106.03990041032148</v>
      </c>
      <c r="AL21">
        <f t="shared" si="8"/>
        <v>-702.79219967852237</v>
      </c>
      <c r="AN21">
        <f t="shared" si="9"/>
        <v>115.75616023516876</v>
      </c>
      <c r="AO21">
        <f t="shared" si="10"/>
        <v>-5.7878080117584387</v>
      </c>
      <c r="AP21">
        <f t="shared" si="11"/>
        <v>-3.3348098749303094</v>
      </c>
      <c r="AQ21">
        <f t="shared" si="12"/>
        <v>-348.83915038615038</v>
      </c>
      <c r="AR21">
        <f t="shared" si="13"/>
        <v>-242.20560803767034</v>
      </c>
      <c r="AS21">
        <f t="shared" si="14"/>
        <v>57.696680247462865</v>
      </c>
      <c r="AT21">
        <f t="shared" si="15"/>
        <v>24.189579426360183</v>
      </c>
      <c r="AU21">
        <f t="shared" si="16"/>
        <v>-160.3193483638473</v>
      </c>
      <c r="AW21">
        <v>18</v>
      </c>
      <c r="AX21">
        <f>(R21*SUMPRODUCT(K22:$K$23, X22:$X$23)-$AZ$3*SUMPRODUCT(K21:$K$22, W22:$W$23))/Z21</f>
        <v>862.28742646932562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5.4843360000000001E-2</v>
      </c>
      <c r="O22">
        <f t="shared" si="30"/>
        <v>867.78680476940099</v>
      </c>
      <c r="P22">
        <f t="shared" si="31"/>
        <v>43.389340238470055</v>
      </c>
      <c r="Q22" s="5">
        <f t="shared" si="32"/>
        <v>25</v>
      </c>
      <c r="R22">
        <f t="shared" si="0"/>
        <v>50000</v>
      </c>
      <c r="S22">
        <f t="shared" si="20"/>
        <v>457.90013915455455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504.22470116512022</v>
      </c>
      <c r="AC22">
        <f t="shared" si="1"/>
        <v>250.39589295240347</v>
      </c>
      <c r="AE22">
        <f t="shared" si="2"/>
        <v>474.5363307242967</v>
      </c>
      <c r="AF22">
        <f t="shared" si="3"/>
        <v>-23.726816536214837</v>
      </c>
      <c r="AG22">
        <f t="shared" si="4"/>
        <v>-13.670878841330053</v>
      </c>
      <c r="AH22">
        <f t="shared" si="5"/>
        <v>-1603.4895069802358</v>
      </c>
      <c r="AI22">
        <f t="shared" si="6"/>
        <v>-1166.3508716334841</v>
      </c>
      <c r="AJ22">
        <f t="shared" si="7"/>
        <v>253.82880821271675</v>
      </c>
      <c r="AK22">
        <f t="shared" si="28"/>
        <v>81.722277807773509</v>
      </c>
      <c r="AL22">
        <f t="shared" si="8"/>
        <v>-830.7997856129939</v>
      </c>
      <c r="AN22">
        <f t="shared" si="9"/>
        <v>99.717329941709906</v>
      </c>
      <c r="AO22">
        <f t="shared" si="10"/>
        <v>-4.985866497085496</v>
      </c>
      <c r="AP22">
        <f t="shared" si="11"/>
        <v>-2.872748507860984</v>
      </c>
      <c r="AQ22">
        <f t="shared" si="12"/>
        <v>-336.95142368038529</v>
      </c>
      <c r="AR22">
        <f t="shared" si="13"/>
        <v>-245.09270874362187</v>
      </c>
      <c r="AS22">
        <f t="shared" si="14"/>
        <v>53.338657924516482</v>
      </c>
      <c r="AT22">
        <f t="shared" si="15"/>
        <v>17.172820734942697</v>
      </c>
      <c r="AU22">
        <f t="shared" si="16"/>
        <v>-174.58123008416271</v>
      </c>
      <c r="AW22">
        <v>19</v>
      </c>
      <c r="AX22">
        <f>(R22*SUMPRODUCT(K23:$K$23, X23:$X$23)-$AZ$3*SUMPRODUCT(K22:$K$22, W23:$W$23))/Z22</f>
        <v>457.90013915455455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6.0839808000000002E-2</v>
      </c>
      <c r="O23">
        <f t="shared" si="30"/>
        <v>867.78680476940099</v>
      </c>
      <c r="P23">
        <f t="shared" si="31"/>
        <v>43.389340238470055</v>
      </c>
      <c r="Q23" s="5">
        <f t="shared" si="32"/>
        <v>25</v>
      </c>
      <c r="R23">
        <f t="shared" si="0"/>
        <v>50000</v>
      </c>
      <c r="S23">
        <f t="shared" si="20"/>
        <v>492.81075867976335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250.39589295240347</v>
      </c>
      <c r="AC23">
        <f t="shared" si="1"/>
        <v>250.39589295240347</v>
      </c>
      <c r="AE23">
        <f t="shared" si="2"/>
        <v>440.92026816676298</v>
      </c>
      <c r="AF23">
        <f t="shared" si="3"/>
        <v>-22.046013408338151</v>
      </c>
      <c r="AG23">
        <f t="shared" si="4"/>
        <v>-12.702436409018969</v>
      </c>
      <c r="AH23">
        <f t="shared" si="5"/>
        <v>-1663.4672877955659</v>
      </c>
      <c r="AI23">
        <f t="shared" si="6"/>
        <v>-1257.29546944616</v>
      </c>
      <c r="AJ23">
        <f t="shared" si="7"/>
        <v>0</v>
      </c>
      <c r="AK23">
        <f t="shared" si="28"/>
        <v>57.269446539615586</v>
      </c>
      <c r="AL23">
        <f t="shared" si="8"/>
        <v>-1200.0260229065445</v>
      </c>
      <c r="AN23">
        <f t="shared" si="9"/>
        <v>85.349975988988746</v>
      </c>
      <c r="AO23">
        <f t="shared" si="10"/>
        <v>-4.267498799449438</v>
      </c>
      <c r="AP23">
        <f t="shared" si="11"/>
        <v>-2.4588405677495007</v>
      </c>
      <c r="AQ23">
        <f t="shared" si="12"/>
        <v>-322.00128531655952</v>
      </c>
      <c r="AR23">
        <f t="shared" si="13"/>
        <v>-243.37764869476973</v>
      </c>
      <c r="AS23">
        <f t="shared" si="14"/>
        <v>0</v>
      </c>
      <c r="AT23">
        <f t="shared" si="15"/>
        <v>11.085781806723766</v>
      </c>
      <c r="AU23">
        <f t="shared" si="16"/>
        <v>-232.29186688804597</v>
      </c>
      <c r="AW23">
        <v>20</v>
      </c>
      <c r="AX23">
        <f>(R23*SUMPRODUCT(K$23:$K24, X$23:$X24)-$AZ$3*SUMPRODUCT(K$22:$K23, W$23:$W24))/Z23</f>
        <v>492.81075867976335</v>
      </c>
    </row>
    <row r="25" spans="5:50" x14ac:dyDescent="0.25">
      <c r="AN25" s="6">
        <f t="shared" ref="AN25:AU25" si="33">SUM(AN3:AN23)</f>
        <v>7081.2539009071024</v>
      </c>
      <c r="AO25" s="6">
        <f t="shared" si="33"/>
        <v>-1004.9027986224058</v>
      </c>
      <c r="AP25" s="6">
        <f t="shared" si="33"/>
        <v>-1701.4358589438739</v>
      </c>
      <c r="AQ25" s="6">
        <f t="shared" si="33"/>
        <v>-5590.6224275987388</v>
      </c>
      <c r="AR25" s="6">
        <f t="shared" si="33"/>
        <v>-1215.7071842579153</v>
      </c>
      <c r="AS25" s="6">
        <f t="shared" si="33"/>
        <v>-1135.685647347547</v>
      </c>
      <c r="AT25" s="6">
        <f t="shared" si="33"/>
        <v>1592.3179843666169</v>
      </c>
      <c r="AU25" s="7">
        <f t="shared" si="33"/>
        <v>-759.07484723884556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2879.0386566482935</v>
      </c>
      <c r="K3">
        <v>1</v>
      </c>
      <c r="L3" s="2">
        <v>0</v>
      </c>
      <c r="O3">
        <f>$C$3</f>
        <v>2879.0386566482935</v>
      </c>
      <c r="P3">
        <f>O3*B5</f>
        <v>2303.2309253186349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2879.0386566482935</v>
      </c>
      <c r="AF3">
        <f t="shared" ref="AF3:AF23" si="3">-$Z3*P3</f>
        <v>-2303.2309253186349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-946.6248556703415</v>
      </c>
      <c r="AJ3">
        <f t="shared" ref="AJ3:AJ23" si="7">AB3-AC3</f>
        <v>0</v>
      </c>
      <c r="AL3">
        <f t="shared" ref="AL3:AL23" si="8">SUM(AI3:AK3)</f>
        <v>-946.6248556703415</v>
      </c>
      <c r="AN3">
        <f t="shared" ref="AN3:AN23" si="9">AE3*$K3</f>
        <v>2879.0386566482935</v>
      </c>
      <c r="AO3">
        <f t="shared" ref="AO3:AO23" si="10">AF3*$K3</f>
        <v>-2303.2309253186349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-946.6248556703415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-946.6248556703415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2058.9877625302602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1186.1576361716629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1150.910208802723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-1150.910208802723</v>
      </c>
      <c r="AK4">
        <f t="shared" ref="AK4:AK23" si="28">H4*SUM(AB4:AB4, AE4:AF4)</f>
        <v>0</v>
      </c>
      <c r="AL4">
        <f t="shared" si="8"/>
        <v>-2136.6919588027231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-908.07755372753479</v>
      </c>
      <c r="AR4">
        <f t="shared" si="13"/>
        <v>-908.07755372753479</v>
      </c>
      <c r="AS4">
        <f t="shared" si="14"/>
        <v>-1060.1897701693331</v>
      </c>
      <c r="AT4">
        <f t="shared" si="15"/>
        <v>0</v>
      </c>
      <c r="AU4">
        <f t="shared" si="16"/>
        <v>-1968.2673238968682</v>
      </c>
      <c r="AW4">
        <v>1</v>
      </c>
      <c r="AX4">
        <f>(R4*SUMPRODUCT(K5:$K$23, X5:$X$23)-$AZ$3*SUMPRODUCT(K4:$K$22, W5:$W$23))/Z4</f>
        <v>1186.1576361716629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2.2996762E-2</v>
      </c>
      <c r="O5">
        <f t="shared" ref="O5:O23" si="30">$C$3</f>
        <v>2879.0386566482935</v>
      </c>
      <c r="P5">
        <f t="shared" ref="P5:P23" si="31">O5*$C$5</f>
        <v>143.95193283241468</v>
      </c>
      <c r="Q5" s="5">
        <f t="shared" ref="Q5:Q23" si="32">$C$8</f>
        <v>25</v>
      </c>
      <c r="R5">
        <f t="shared" si="0"/>
        <v>50000</v>
      </c>
      <c r="S5">
        <f t="shared" si="20"/>
        <v>2179.0363229259933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1150.910208802723</v>
      </c>
      <c r="AC5">
        <f t="shared" si="1"/>
        <v>2044.5203200848355</v>
      </c>
      <c r="AE5">
        <f t="shared" si="2"/>
        <v>2701.310195657119</v>
      </c>
      <c r="AF5">
        <f t="shared" si="3"/>
        <v>-135.06550978285594</v>
      </c>
      <c r="AG5">
        <f t="shared" si="4"/>
        <v>-23.456703068394351</v>
      </c>
      <c r="AH5">
        <f t="shared" si="5"/>
        <v>-1115.6699307113065</v>
      </c>
      <c r="AI5">
        <f t="shared" si="6"/>
        <v>1427.1180520945625</v>
      </c>
      <c r="AJ5">
        <f t="shared" si="7"/>
        <v>-893.61011128211248</v>
      </c>
      <c r="AK5">
        <f t="shared" si="28"/>
        <v>318.07694433750976</v>
      </c>
      <c r="AL5">
        <f t="shared" si="8"/>
        <v>851.58488514995975</v>
      </c>
      <c r="AN5">
        <f t="shared" si="9"/>
        <v>2292.2331650353431</v>
      </c>
      <c r="AO5">
        <f t="shared" si="10"/>
        <v>-114.61165825176714</v>
      </c>
      <c r="AP5">
        <f t="shared" si="11"/>
        <v>-19.904501453480872</v>
      </c>
      <c r="AQ5">
        <f t="shared" si="12"/>
        <v>-946.71675267824401</v>
      </c>
      <c r="AR5">
        <f t="shared" si="13"/>
        <v>1211.000252651851</v>
      </c>
      <c r="AS5">
        <f t="shared" si="14"/>
        <v>-758.28490078071104</v>
      </c>
      <c r="AT5">
        <f t="shared" si="15"/>
        <v>269.90847701079309</v>
      </c>
      <c r="AU5">
        <f t="shared" si="16"/>
        <v>722.62382888193315</v>
      </c>
      <c r="AW5">
        <v>2</v>
      </c>
      <c r="AX5">
        <f>(R5*SUMPRODUCT(K6:$K$23, X6:$X$23)-$AZ$3*SUMPRODUCT(K5:$K$22, W6:$W$23))/Z5</f>
        <v>2179.0363229259933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2.6417759999999998E-2</v>
      </c>
      <c r="O6">
        <f t="shared" si="30"/>
        <v>2879.0386566482935</v>
      </c>
      <c r="P6">
        <f t="shared" si="31"/>
        <v>143.95193283241468</v>
      </c>
      <c r="Q6" s="5">
        <f t="shared" si="32"/>
        <v>25</v>
      </c>
      <c r="R6">
        <f t="shared" si="0"/>
        <v>50000</v>
      </c>
      <c r="S6">
        <f t="shared" si="20"/>
        <v>3003.0777054640585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2044.5203200848355</v>
      </c>
      <c r="AC6">
        <f t="shared" si="1"/>
        <v>2715.0780471707276</v>
      </c>
      <c r="AE6">
        <f t="shared" si="2"/>
        <v>2602.9345292661251</v>
      </c>
      <c r="AF6">
        <f t="shared" si="3"/>
        <v>-130.14672646330627</v>
      </c>
      <c r="AG6">
        <f t="shared" si="4"/>
        <v>-22.6024624856583</v>
      </c>
      <c r="AH6">
        <f t="shared" si="5"/>
        <v>-1239.347104104211</v>
      </c>
      <c r="AI6">
        <f t="shared" si="6"/>
        <v>1210.8382362129498</v>
      </c>
      <c r="AJ6">
        <f t="shared" si="7"/>
        <v>-670.55772708589211</v>
      </c>
      <c r="AK6">
        <f t="shared" si="28"/>
        <v>386.54605607549661</v>
      </c>
      <c r="AL6">
        <f t="shared" si="8"/>
        <v>926.82656520255432</v>
      </c>
      <c r="AN6">
        <f t="shared" si="9"/>
        <v>2034.6501540822289</v>
      </c>
      <c r="AO6">
        <f t="shared" si="10"/>
        <v>-101.73250770411146</v>
      </c>
      <c r="AP6">
        <f t="shared" si="11"/>
        <v>-17.667791203357087</v>
      </c>
      <c r="AQ6">
        <f t="shared" si="12"/>
        <v>-968.76726939342234</v>
      </c>
      <c r="AR6">
        <f t="shared" si="13"/>
        <v>946.48258578133834</v>
      </c>
      <c r="AS6">
        <f t="shared" si="14"/>
        <v>-524.15854774534284</v>
      </c>
      <c r="AT6">
        <f t="shared" si="15"/>
        <v>302.15358231681302</v>
      </c>
      <c r="AU6">
        <f t="shared" si="16"/>
        <v>724.47762035280857</v>
      </c>
      <c r="AW6">
        <v>3</v>
      </c>
      <c r="AX6">
        <f>(R6*SUMPRODUCT(K7:$K$23, X7:$X$23)-$AZ$3*SUMPRODUCT(K6:$K$22, W7:$W$23))/Z6</f>
        <v>3003.0777054640585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3.0077894000000001E-2</v>
      </c>
      <c r="O7">
        <f t="shared" si="30"/>
        <v>2879.0386566482935</v>
      </c>
      <c r="P7">
        <f t="shared" si="31"/>
        <v>143.95193283241468</v>
      </c>
      <c r="Q7" s="5">
        <f t="shared" si="32"/>
        <v>25</v>
      </c>
      <c r="R7">
        <f t="shared" si="0"/>
        <v>50000</v>
      </c>
      <c r="S7">
        <f t="shared" si="20"/>
        <v>3677.0104605577667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2715.0780471707276</v>
      </c>
      <c r="AC7">
        <f t="shared" si="1"/>
        <v>3191.145504946935</v>
      </c>
      <c r="AE7">
        <f t="shared" si="2"/>
        <v>2498.6143951132572</v>
      </c>
      <c r="AF7">
        <f t="shared" si="3"/>
        <v>-124.93071975566288</v>
      </c>
      <c r="AG7">
        <f t="shared" si="4"/>
        <v>-21.696603390019114</v>
      </c>
      <c r="AH7">
        <f t="shared" si="5"/>
        <v>-1359.6689415652138</v>
      </c>
      <c r="AI7">
        <f t="shared" si="6"/>
        <v>992.3181304023617</v>
      </c>
      <c r="AJ7">
        <f t="shared" si="7"/>
        <v>-476.06745777620745</v>
      </c>
      <c r="AK7">
        <f t="shared" si="28"/>
        <v>435.44534059674857</v>
      </c>
      <c r="AL7">
        <f t="shared" si="8"/>
        <v>951.69601322290282</v>
      </c>
      <c r="AN7">
        <f t="shared" si="9"/>
        <v>1799.1522065641436</v>
      </c>
      <c r="AO7">
        <f t="shared" si="10"/>
        <v>-89.957610328207195</v>
      </c>
      <c r="AP7">
        <f t="shared" si="11"/>
        <v>-15.622855587658842</v>
      </c>
      <c r="AQ7">
        <f t="shared" si="12"/>
        <v>-979.04317736987366</v>
      </c>
      <c r="AR7">
        <f t="shared" si="13"/>
        <v>714.52856327840425</v>
      </c>
      <c r="AS7">
        <f t="shared" si="14"/>
        <v>-342.79711939809812</v>
      </c>
      <c r="AT7">
        <f t="shared" si="15"/>
        <v>313.54675891763759</v>
      </c>
      <c r="AU7">
        <f t="shared" si="16"/>
        <v>685.27820279794366</v>
      </c>
      <c r="AW7">
        <v>4</v>
      </c>
      <c r="AX7">
        <f>(R7*SUMPRODUCT(K8:$K$23, X8:$X$23)-$AZ$3*SUMPRODUCT(K7:$K$22, W8:$W$23))/Z7</f>
        <v>3677.0104605577667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3.4111622000000001E-2</v>
      </c>
      <c r="O8">
        <f t="shared" si="30"/>
        <v>2879.0386566482935</v>
      </c>
      <c r="P8">
        <f t="shared" si="31"/>
        <v>143.95193283241468</v>
      </c>
      <c r="Q8" s="5">
        <f t="shared" si="32"/>
        <v>25</v>
      </c>
      <c r="R8">
        <f t="shared" si="0"/>
        <v>50000</v>
      </c>
      <c r="S8">
        <f t="shared" si="20"/>
        <v>4214.1855617043211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3191.145504946935</v>
      </c>
      <c r="AC8">
        <f t="shared" si="1"/>
        <v>3496.0092876774925</v>
      </c>
      <c r="AE8">
        <f t="shared" si="2"/>
        <v>2388.3964613922626</v>
      </c>
      <c r="AF8">
        <f t="shared" si="3"/>
        <v>-119.41982306961314</v>
      </c>
      <c r="AG8">
        <f t="shared" si="4"/>
        <v>-20.739531022594669</v>
      </c>
      <c r="AH8">
        <f t="shared" si="5"/>
        <v>-1480.2126670485011</v>
      </c>
      <c r="AI8">
        <f t="shared" si="6"/>
        <v>768.02444025155341</v>
      </c>
      <c r="AJ8">
        <f t="shared" si="7"/>
        <v>-304.86378273055743</v>
      </c>
      <c r="AK8">
        <f t="shared" si="28"/>
        <v>467.22265179957839</v>
      </c>
      <c r="AL8">
        <f t="shared" si="8"/>
        <v>930.38330932057443</v>
      </c>
      <c r="AN8">
        <f t="shared" si="9"/>
        <v>1584.2264289799095</v>
      </c>
      <c r="AO8">
        <f t="shared" si="10"/>
        <v>-79.211321448995491</v>
      </c>
      <c r="AP8">
        <f t="shared" si="11"/>
        <v>-13.756557465124724</v>
      </c>
      <c r="AQ8">
        <f t="shared" si="12"/>
        <v>-981.8269561001249</v>
      </c>
      <c r="AR8">
        <f t="shared" si="13"/>
        <v>509.43159396566421</v>
      </c>
      <c r="AS8">
        <f t="shared" si="14"/>
        <v>-202.21653718202191</v>
      </c>
      <c r="AT8">
        <f t="shared" si="15"/>
        <v>309.9093827862626</v>
      </c>
      <c r="AU8">
        <f t="shared" si="16"/>
        <v>617.12443956990501</v>
      </c>
      <c r="AW8">
        <v>5</v>
      </c>
      <c r="AX8">
        <f>(R8*SUMPRODUCT(K9:$K$23, X9:$X$23)-$AZ$3*SUMPRODUCT(K8:$K$22, W9:$W$23))/Z8</f>
        <v>4214.1855617043211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3.8936755000000003E-2</v>
      </c>
      <c r="O9">
        <f t="shared" si="30"/>
        <v>2879.0386566482935</v>
      </c>
      <c r="P9">
        <f t="shared" si="31"/>
        <v>143.95193283241468</v>
      </c>
      <c r="Q9" s="5">
        <f t="shared" si="32"/>
        <v>25</v>
      </c>
      <c r="R9">
        <f t="shared" si="0"/>
        <v>50000</v>
      </c>
      <c r="S9">
        <f t="shared" si="20"/>
        <v>4616.269884331864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3496.0092876774925</v>
      </c>
      <c r="AC9">
        <f t="shared" si="1"/>
        <v>3642.1641261517652</v>
      </c>
      <c r="AE9">
        <f t="shared" si="2"/>
        <v>2271.5160889182425</v>
      </c>
      <c r="AF9">
        <f t="shared" si="3"/>
        <v>-113.57580444591214</v>
      </c>
      <c r="AG9">
        <f t="shared" si="4"/>
        <v>-19.724605674127055</v>
      </c>
      <c r="AH9">
        <f t="shared" si="5"/>
        <v>-1615.0600764833364</v>
      </c>
      <c r="AI9">
        <f t="shared" si="6"/>
        <v>523.15560231486711</v>
      </c>
      <c r="AJ9">
        <f t="shared" si="7"/>
        <v>-146.15483847427276</v>
      </c>
      <c r="AK9">
        <f t="shared" si="28"/>
        <v>483.80846488886033</v>
      </c>
      <c r="AL9">
        <f t="shared" si="8"/>
        <v>860.80922872945462</v>
      </c>
      <c r="AN9">
        <f t="shared" si="9"/>
        <v>1387.9340147207411</v>
      </c>
      <c r="AO9">
        <f t="shared" si="10"/>
        <v>-69.396700736037062</v>
      </c>
      <c r="AP9">
        <f t="shared" si="11"/>
        <v>-12.052061297576845</v>
      </c>
      <c r="AQ9">
        <f t="shared" si="12"/>
        <v>-986.82850053517041</v>
      </c>
      <c r="AR9">
        <f t="shared" si="13"/>
        <v>319.65675215195682</v>
      </c>
      <c r="AS9">
        <f t="shared" si="14"/>
        <v>-89.303031012676229</v>
      </c>
      <c r="AT9">
        <f t="shared" si="15"/>
        <v>295.6149984166999</v>
      </c>
      <c r="AU9">
        <f t="shared" si="16"/>
        <v>525.96871955598044</v>
      </c>
      <c r="AW9">
        <v>6</v>
      </c>
      <c r="AX9">
        <f>(R9*SUMPRODUCT(K10:$K$23, X10:$X$23)-$AZ$3*SUMPRODUCT(K9:$K$22, W10:$W$23))/Z9</f>
        <v>4616.269884331864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4.4081337999999998E-2</v>
      </c>
      <c r="O10">
        <f t="shared" si="30"/>
        <v>2879.0386566482935</v>
      </c>
      <c r="P10">
        <f t="shared" si="31"/>
        <v>143.95193283241468</v>
      </c>
      <c r="Q10" s="5">
        <f t="shared" si="32"/>
        <v>25</v>
      </c>
      <c r="R10">
        <f t="shared" si="0"/>
        <v>50000</v>
      </c>
      <c r="S10">
        <f t="shared" si="20"/>
        <v>4898.7080598996599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3642.1641261517652</v>
      </c>
      <c r="AC10">
        <f t="shared" si="1"/>
        <v>3655.9788369662233</v>
      </c>
      <c r="AE10">
        <f t="shared" si="2"/>
        <v>2148.6694595410172</v>
      </c>
      <c r="AF10">
        <f t="shared" si="3"/>
        <v>-107.43347297705085</v>
      </c>
      <c r="AG10">
        <f t="shared" si="4"/>
        <v>-18.657872607747873</v>
      </c>
      <c r="AH10">
        <f t="shared" si="5"/>
        <v>-1738.9740192758252</v>
      </c>
      <c r="AI10">
        <f t="shared" si="6"/>
        <v>283.60409468039347</v>
      </c>
      <c r="AJ10">
        <f t="shared" si="7"/>
        <v>-13.814710814458067</v>
      </c>
      <c r="AK10">
        <f t="shared" si="28"/>
        <v>486.32854764508522</v>
      </c>
      <c r="AL10">
        <f t="shared" si="8"/>
        <v>756.11793151102063</v>
      </c>
      <c r="AN10">
        <f t="shared" si="9"/>
        <v>1209.3855634817949</v>
      </c>
      <c r="AO10">
        <f t="shared" si="10"/>
        <v>-60.469278174089737</v>
      </c>
      <c r="AP10">
        <f t="shared" si="11"/>
        <v>-10.501644018299947</v>
      </c>
      <c r="AQ10">
        <f t="shared" si="12"/>
        <v>-978.78715818455476</v>
      </c>
      <c r="AR10">
        <f t="shared" si="13"/>
        <v>159.62748310485048</v>
      </c>
      <c r="AS10">
        <f t="shared" si="14"/>
        <v>-7.7756547190140193</v>
      </c>
      <c r="AT10">
        <f t="shared" si="15"/>
        <v>273.73159795209841</v>
      </c>
      <c r="AU10">
        <f t="shared" si="16"/>
        <v>425.58342633793484</v>
      </c>
      <c r="AW10">
        <v>7</v>
      </c>
      <c r="AX10">
        <f>(R10*SUMPRODUCT(K11:$K$23, X11:$X$23)-$AZ$3*SUMPRODUCT(K10:$K$22, W11:$W$23))/Z10</f>
        <v>4898.7080598996599</v>
      </c>
    </row>
    <row r="11" spans="1:52" x14ac:dyDescent="0.25">
      <c r="A11" t="s">
        <v>33</v>
      </c>
      <c r="C11" s="24">
        <f>AU25</f>
        <v>155.72401017812709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4.9206066999999999E-2</v>
      </c>
      <c r="O11">
        <f t="shared" si="30"/>
        <v>2879.0386566482935</v>
      </c>
      <c r="P11">
        <f t="shared" si="31"/>
        <v>143.95193283241468</v>
      </c>
      <c r="Q11" s="5">
        <f t="shared" si="32"/>
        <v>25</v>
      </c>
      <c r="R11">
        <f t="shared" si="0"/>
        <v>50000</v>
      </c>
      <c r="S11">
        <f t="shared" si="20"/>
        <v>5082.9220856941092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3655.9788369662233</v>
      </c>
      <c r="AC11">
        <f t="shared" si="1"/>
        <v>3568.864632882664</v>
      </c>
      <c r="AE11">
        <f t="shared" si="2"/>
        <v>2021.4551915585776</v>
      </c>
      <c r="AF11">
        <f t="shared" si="3"/>
        <v>-101.07275957792889</v>
      </c>
      <c r="AG11">
        <f t="shared" si="4"/>
        <v>-17.553213352056083</v>
      </c>
      <c r="AH11">
        <f t="shared" si="5"/>
        <v>-1836.1610592286131</v>
      </c>
      <c r="AI11">
        <f t="shared" si="6"/>
        <v>66.668159399979459</v>
      </c>
      <c r="AJ11">
        <f t="shared" si="7"/>
        <v>87.114204083559343</v>
      </c>
      <c r="AK11">
        <f t="shared" si="28"/>
        <v>477.16923378378385</v>
      </c>
      <c r="AL11">
        <f t="shared" si="8"/>
        <v>630.95159726732265</v>
      </c>
      <c r="AN11">
        <f t="shared" si="9"/>
        <v>1048.0969451822164</v>
      </c>
      <c r="AO11">
        <f t="shared" si="10"/>
        <v>-52.404847259110824</v>
      </c>
      <c r="AP11">
        <f t="shared" si="11"/>
        <v>-9.1011017059630692</v>
      </c>
      <c r="AQ11">
        <f t="shared" si="12"/>
        <v>-952.02446488870623</v>
      </c>
      <c r="AR11">
        <f t="shared" si="13"/>
        <v>34.566531328436177</v>
      </c>
      <c r="AS11">
        <f t="shared" si="14"/>
        <v>45.167526623017359</v>
      </c>
      <c r="AT11">
        <f t="shared" si="15"/>
        <v>247.40573936646186</v>
      </c>
      <c r="AU11">
        <f t="shared" si="16"/>
        <v>327.1397973179154</v>
      </c>
      <c r="AW11">
        <v>8</v>
      </c>
      <c r="AX11">
        <f>(R11*SUMPRODUCT(K12:$K$23, X12:$X$23)-$AZ$3*SUMPRODUCT(K11:$K$22, W12:$W$23))/Z11</f>
        <v>5082.9220856941092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5.4843360000000001E-2</v>
      </c>
      <c r="O12">
        <f t="shared" si="30"/>
        <v>2879.0386566482935</v>
      </c>
      <c r="P12">
        <f t="shared" si="31"/>
        <v>143.95193283241468</v>
      </c>
      <c r="Q12" s="5">
        <f t="shared" si="32"/>
        <v>25</v>
      </c>
      <c r="R12">
        <f t="shared" si="0"/>
        <v>50000</v>
      </c>
      <c r="S12">
        <f t="shared" si="20"/>
        <v>5176.4311135175367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3568.864632882664</v>
      </c>
      <c r="AC12">
        <f t="shared" si="1"/>
        <v>3398.845501404674</v>
      </c>
      <c r="AE12">
        <f t="shared" si="2"/>
        <v>1890.3772448484758</v>
      </c>
      <c r="AF12">
        <f t="shared" si="3"/>
        <v>-94.518862242423793</v>
      </c>
      <c r="AG12">
        <f t="shared" si="4"/>
        <v>-16.415004019511905</v>
      </c>
      <c r="AH12">
        <f t="shared" si="5"/>
        <v>-1925.3543980472371</v>
      </c>
      <c r="AI12">
        <f t="shared" si="6"/>
        <v>-145.91101946069693</v>
      </c>
      <c r="AJ12">
        <f t="shared" si="7"/>
        <v>170.01913147798996</v>
      </c>
      <c r="AK12">
        <f t="shared" si="28"/>
        <v>459.05934843536943</v>
      </c>
      <c r="AL12">
        <f t="shared" si="8"/>
        <v>483.16746045266245</v>
      </c>
      <c r="AN12">
        <f t="shared" si="9"/>
        <v>902.87574053342087</v>
      </c>
      <c r="AO12">
        <f t="shared" si="10"/>
        <v>-45.143787026671042</v>
      </c>
      <c r="AP12">
        <f t="shared" si="11"/>
        <v>-7.840080042417064</v>
      </c>
      <c r="AQ12">
        <f t="shared" si="12"/>
        <v>-919.58141300284046</v>
      </c>
      <c r="AR12">
        <f t="shared" si="13"/>
        <v>-69.689539538507702</v>
      </c>
      <c r="AS12">
        <f t="shared" si="14"/>
        <v>81.203976431880719</v>
      </c>
      <c r="AT12">
        <f t="shared" si="15"/>
        <v>219.2544108837896</v>
      </c>
      <c r="AU12">
        <f t="shared" si="16"/>
        <v>230.76884777716259</v>
      </c>
      <c r="AW12">
        <v>9</v>
      </c>
      <c r="AX12">
        <f>(R12*SUMPRODUCT(K13:$K$23, X13:$X$23)-$AZ$3*SUMPRODUCT(K12:$K$22, W13:$W$23))/Z12</f>
        <v>5176.4311135175367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6.0839808000000002E-2</v>
      </c>
      <c r="O13">
        <f t="shared" si="30"/>
        <v>2879.0386566482935</v>
      </c>
      <c r="P13">
        <f t="shared" si="31"/>
        <v>143.95193283241468</v>
      </c>
      <c r="Q13" s="5">
        <f t="shared" si="32"/>
        <v>25</v>
      </c>
      <c r="R13">
        <f t="shared" si="0"/>
        <v>50000</v>
      </c>
      <c r="S13">
        <f t="shared" si="20"/>
        <v>5189.0490736466681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3398.845501404674</v>
      </c>
      <c r="AC13">
        <f t="shared" si="1"/>
        <v>3165.7699887163526</v>
      </c>
      <c r="AE13">
        <f t="shared" si="2"/>
        <v>1756.4632837758409</v>
      </c>
      <c r="AF13">
        <f t="shared" si="3"/>
        <v>-87.823164188792049</v>
      </c>
      <c r="AG13">
        <f t="shared" si="4"/>
        <v>-15.252168286450454</v>
      </c>
      <c r="AH13">
        <f t="shared" si="5"/>
        <v>-1997.3713857326652</v>
      </c>
      <c r="AI13">
        <f t="shared" si="6"/>
        <v>-343.98343443206682</v>
      </c>
      <c r="AJ13">
        <f t="shared" si="7"/>
        <v>233.0755126883214</v>
      </c>
      <c r="AK13">
        <f t="shared" si="28"/>
        <v>433.62474458826171</v>
      </c>
      <c r="AL13">
        <f t="shared" si="8"/>
        <v>322.71682284451629</v>
      </c>
      <c r="AN13">
        <f t="shared" si="9"/>
        <v>772.78866993945621</v>
      </c>
      <c r="AO13">
        <f t="shared" si="10"/>
        <v>-38.639433496972813</v>
      </c>
      <c r="AP13">
        <f t="shared" si="11"/>
        <v>-6.7104749371368104</v>
      </c>
      <c r="AQ13">
        <f t="shared" si="12"/>
        <v>-878.78066727209864</v>
      </c>
      <c r="AR13">
        <f t="shared" si="13"/>
        <v>-151.34190576675198</v>
      </c>
      <c r="AS13">
        <f t="shared" si="14"/>
        <v>102.54590409579626</v>
      </c>
      <c r="AT13">
        <f t="shared" si="15"/>
        <v>190.78126637685216</v>
      </c>
      <c r="AU13">
        <f t="shared" si="16"/>
        <v>141.98526470589644</v>
      </c>
      <c r="AW13">
        <v>10</v>
      </c>
      <c r="AX13">
        <f>(R13*SUMPRODUCT(K14:$K$23, X14:$X$23)-$AZ$3*SUMPRODUCT(K13:$K$22, W14:$W$23))/Z13</f>
        <v>5189.0490736466681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6.7515763000000006E-2</v>
      </c>
      <c r="O14">
        <f t="shared" si="30"/>
        <v>2879.0386566482935</v>
      </c>
      <c r="P14">
        <f t="shared" si="31"/>
        <v>143.95193283241468</v>
      </c>
      <c r="Q14" s="5">
        <f t="shared" si="32"/>
        <v>25</v>
      </c>
      <c r="R14">
        <f t="shared" si="0"/>
        <v>50000</v>
      </c>
      <c r="S14">
        <f t="shared" si="20"/>
        <v>5123.9599590279313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3165.7699887163526</v>
      </c>
      <c r="AC14">
        <f t="shared" si="1"/>
        <v>2883.7410587183949</v>
      </c>
      <c r="AE14">
        <f t="shared" si="2"/>
        <v>1620.3096921524711</v>
      </c>
      <c r="AF14">
        <f t="shared" si="3"/>
        <v>-81.015484607623563</v>
      </c>
      <c r="AG14">
        <f t="shared" si="4"/>
        <v>-14.069884824321846</v>
      </c>
      <c r="AH14">
        <f t="shared" si="5"/>
        <v>-2059.5235585282098</v>
      </c>
      <c r="AI14">
        <f t="shared" si="6"/>
        <v>-534.29923580768423</v>
      </c>
      <c r="AJ14">
        <f t="shared" si="7"/>
        <v>282.02892999795768</v>
      </c>
      <c r="AK14">
        <f t="shared" si="28"/>
        <v>402.61234327407089</v>
      </c>
      <c r="AL14">
        <f t="shared" si="8"/>
        <v>150.34203746434434</v>
      </c>
      <c r="AN14">
        <f t="shared" si="9"/>
        <v>656.69221381517934</v>
      </c>
      <c r="AO14">
        <f t="shared" si="10"/>
        <v>-32.834610690758964</v>
      </c>
      <c r="AP14">
        <f t="shared" si="11"/>
        <v>-5.7023566903030432</v>
      </c>
      <c r="AQ14">
        <f t="shared" si="12"/>
        <v>-834.70036105118743</v>
      </c>
      <c r="AR14">
        <f t="shared" si="13"/>
        <v>-216.54511461707025</v>
      </c>
      <c r="AS14">
        <f t="shared" si="14"/>
        <v>114.30296522774681</v>
      </c>
      <c r="AT14">
        <f t="shared" si="15"/>
        <v>163.17398599445471</v>
      </c>
      <c r="AU14">
        <f t="shared" si="16"/>
        <v>60.931836605131267</v>
      </c>
      <c r="AW14">
        <v>11</v>
      </c>
      <c r="AX14">
        <f>(R14*SUMPRODUCT(K15:$K$23, X15:$X$23)-$AZ$3*SUMPRODUCT(K14:$K$22, W15:$W$23))/Z14</f>
        <v>5123.9599590279313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7.5215941999999994E-2</v>
      </c>
      <c r="O15">
        <f t="shared" si="30"/>
        <v>2879.0386566482935</v>
      </c>
      <c r="P15">
        <f t="shared" si="31"/>
        <v>143.95193283241468</v>
      </c>
      <c r="Q15" s="5">
        <f t="shared" si="32"/>
        <v>25</v>
      </c>
      <c r="R15">
        <f t="shared" si="0"/>
        <v>50000</v>
      </c>
      <c r="S15">
        <f t="shared" si="20"/>
        <v>4978.6420640683154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2883.7410587183949</v>
      </c>
      <c r="AC15">
        <f t="shared" si="1"/>
        <v>2563.1854273215667</v>
      </c>
      <c r="AE15">
        <f t="shared" si="2"/>
        <v>1482.2334754039682</v>
      </c>
      <c r="AF15">
        <f t="shared" si="3"/>
        <v>-74.111673770198422</v>
      </c>
      <c r="AG15">
        <f t="shared" si="4"/>
        <v>-12.870906335185756</v>
      </c>
      <c r="AH15">
        <f t="shared" si="5"/>
        <v>-2116.5592817857441</v>
      </c>
      <c r="AI15">
        <f t="shared" si="6"/>
        <v>-721.30838648716008</v>
      </c>
      <c r="AJ15">
        <f t="shared" si="7"/>
        <v>320.55563139682818</v>
      </c>
      <c r="AK15">
        <f t="shared" si="28"/>
        <v>367.25470496033478</v>
      </c>
      <c r="AL15">
        <f t="shared" si="8"/>
        <v>-33.498050129997125</v>
      </c>
      <c r="AN15">
        <f t="shared" si="9"/>
        <v>553.3789329208189</v>
      </c>
      <c r="AO15">
        <f t="shared" si="10"/>
        <v>-27.668946646040947</v>
      </c>
      <c r="AP15">
        <f t="shared" si="11"/>
        <v>-4.8052405587100484</v>
      </c>
      <c r="AQ15">
        <f t="shared" si="12"/>
        <v>-790.19893711348982</v>
      </c>
      <c r="AR15">
        <f t="shared" si="13"/>
        <v>-269.29419139742203</v>
      </c>
      <c r="AS15">
        <f t="shared" si="14"/>
        <v>119.67664756444024</v>
      </c>
      <c r="AT15">
        <f t="shared" si="15"/>
        <v>137.11133914696643</v>
      </c>
      <c r="AU15">
        <f t="shared" si="16"/>
        <v>-12.506204686015337</v>
      </c>
      <c r="AW15">
        <v>12</v>
      </c>
      <c r="AX15">
        <f>(R15*SUMPRODUCT(K16:$K$23, X16:$X$23)-$AZ$3*SUMPRODUCT(K15:$K$22, W16:$W$23))/Z15</f>
        <v>4978.6420640683154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8.3448538000000003E-2</v>
      </c>
      <c r="O16">
        <f t="shared" si="30"/>
        <v>2879.0386566482935</v>
      </c>
      <c r="P16">
        <f t="shared" si="31"/>
        <v>143.95193283241468</v>
      </c>
      <c r="Q16" s="5">
        <f t="shared" si="32"/>
        <v>25</v>
      </c>
      <c r="R16">
        <f t="shared" si="0"/>
        <v>50000</v>
      </c>
      <c r="S16">
        <f t="shared" si="20"/>
        <v>4756.9243416003155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2563.1854273215667</v>
      </c>
      <c r="AC16">
        <f t="shared" si="1"/>
        <v>2220.1781687299581</v>
      </c>
      <c r="AE16">
        <f t="shared" si="2"/>
        <v>1343.7209241528085</v>
      </c>
      <c r="AF16">
        <f t="shared" si="3"/>
        <v>-67.18604620764043</v>
      </c>
      <c r="AG16">
        <f t="shared" si="4"/>
        <v>-11.668138955427709</v>
      </c>
      <c r="AH16">
        <f t="shared" si="5"/>
        <v>-2148.1166328123786</v>
      </c>
      <c r="AI16">
        <f t="shared" si="6"/>
        <v>-883.24989382263834</v>
      </c>
      <c r="AJ16">
        <f t="shared" si="7"/>
        <v>343.00725859160866</v>
      </c>
      <c r="AK16">
        <f t="shared" si="28"/>
        <v>328.5648665216745</v>
      </c>
      <c r="AL16">
        <f t="shared" si="8"/>
        <v>-211.67776870935518</v>
      </c>
      <c r="AN16">
        <f t="shared" si="9"/>
        <v>462.12264587209324</v>
      </c>
      <c r="AO16">
        <f t="shared" si="10"/>
        <v>-23.106132293604663</v>
      </c>
      <c r="AP16">
        <f t="shared" si="11"/>
        <v>-4.0128207796459838</v>
      </c>
      <c r="AQ16">
        <f t="shared" si="12"/>
        <v>-738.76451884753021</v>
      </c>
      <c r="AR16">
        <f t="shared" si="13"/>
        <v>-303.76082604868765</v>
      </c>
      <c r="AS16">
        <f t="shared" si="14"/>
        <v>117.96454088383422</v>
      </c>
      <c r="AT16">
        <f t="shared" si="15"/>
        <v>112.99761931841465</v>
      </c>
      <c r="AU16">
        <f t="shared" si="16"/>
        <v>-72.798665846438766</v>
      </c>
      <c r="AW16">
        <v>13</v>
      </c>
      <c r="AX16">
        <f>(R16*SUMPRODUCT(K17:$K$23, X17:$X$23)-$AZ$3*SUMPRODUCT(K16:$K$22, W17:$W$23))/Z16</f>
        <v>4756.9243416003155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9.2193696000000006E-2</v>
      </c>
      <c r="O17">
        <f t="shared" si="30"/>
        <v>2879.0386566482935</v>
      </c>
      <c r="P17">
        <f t="shared" si="31"/>
        <v>143.95193283241468</v>
      </c>
      <c r="Q17" s="5">
        <f t="shared" si="32"/>
        <v>25</v>
      </c>
      <c r="R17">
        <f t="shared" si="0"/>
        <v>50000</v>
      </c>
      <c r="S17">
        <f t="shared" si="20"/>
        <v>4460.506438330005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2220.1781687299581</v>
      </c>
      <c r="AC17">
        <f t="shared" si="1"/>
        <v>1869.0822143095074</v>
      </c>
      <c r="AE17">
        <f t="shared" si="2"/>
        <v>1206.4011165210975</v>
      </c>
      <c r="AF17">
        <f t="shared" si="3"/>
        <v>-60.320055826054876</v>
      </c>
      <c r="AG17">
        <f t="shared" si="4"/>
        <v>-10.475728710130973</v>
      </c>
      <c r="AH17">
        <f t="shared" si="5"/>
        <v>-2151.4577114849194</v>
      </c>
      <c r="AI17">
        <f t="shared" si="6"/>
        <v>-1015.8523795000078</v>
      </c>
      <c r="AJ17">
        <f t="shared" si="7"/>
        <v>351.09595442045065</v>
      </c>
      <c r="AK17">
        <f t="shared" si="28"/>
        <v>288.05080226189733</v>
      </c>
      <c r="AL17">
        <f t="shared" si="8"/>
        <v>-376.70562281765984</v>
      </c>
      <c r="AN17">
        <f t="shared" si="9"/>
        <v>382.19241936045114</v>
      </c>
      <c r="AO17">
        <f t="shared" si="10"/>
        <v>-19.109620968022558</v>
      </c>
      <c r="AP17">
        <f t="shared" si="11"/>
        <v>-3.3187503272827725</v>
      </c>
      <c r="AQ17">
        <f t="shared" si="12"/>
        <v>-681.58990956117952</v>
      </c>
      <c r="AR17">
        <f t="shared" si="13"/>
        <v>-321.82586149603372</v>
      </c>
      <c r="AS17">
        <f t="shared" si="14"/>
        <v>111.22852126875669</v>
      </c>
      <c r="AT17">
        <f t="shared" si="15"/>
        <v>91.255579514600186</v>
      </c>
      <c r="AU17">
        <f t="shared" si="16"/>
        <v>-119.34176071267683</v>
      </c>
      <c r="AW17">
        <v>14</v>
      </c>
      <c r="AX17">
        <f>(R17*SUMPRODUCT(K18:$K$23, X18:$X$23)-$AZ$3*SUMPRODUCT(K17:$K$22, W18:$W$23))/Z17</f>
        <v>4460.506438330005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0.10204429399999999</v>
      </c>
      <c r="O18">
        <f t="shared" si="30"/>
        <v>2879.0386566482935</v>
      </c>
      <c r="P18">
        <f t="shared" si="31"/>
        <v>143.95193283241468</v>
      </c>
      <c r="Q18" s="5">
        <f t="shared" si="32"/>
        <v>25</v>
      </c>
      <c r="R18">
        <f t="shared" si="0"/>
        <v>50000</v>
      </c>
      <c r="S18">
        <f t="shared" si="20"/>
        <v>4081.0745034305596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1869.0822143095074</v>
      </c>
      <c r="AC18">
        <f t="shared" si="1"/>
        <v>1518.4834396008846</v>
      </c>
      <c r="AE18">
        <f t="shared" si="2"/>
        <v>1071.2307551396796</v>
      </c>
      <c r="AF18">
        <f t="shared" si="3"/>
        <v>-53.561537756983981</v>
      </c>
      <c r="AG18">
        <f t="shared" si="4"/>
        <v>-9.3019830826688192</v>
      </c>
      <c r="AH18">
        <f t="shared" si="5"/>
        <v>-2137.9766807216911</v>
      </c>
      <c r="AI18">
        <f t="shared" si="6"/>
        <v>-1129.6094464216644</v>
      </c>
      <c r="AJ18">
        <f t="shared" si="7"/>
        <v>350.59877470862284</v>
      </c>
      <c r="AK18">
        <f t="shared" si="28"/>
        <v>247.01932000990186</v>
      </c>
      <c r="AL18">
        <f t="shared" si="8"/>
        <v>-531.99135170313969</v>
      </c>
      <c r="AN18">
        <f t="shared" si="9"/>
        <v>312.6191213473636</v>
      </c>
      <c r="AO18">
        <f t="shared" si="10"/>
        <v>-15.630956067368182</v>
      </c>
      <c r="AP18">
        <f t="shared" si="11"/>
        <v>-2.7146137880561421</v>
      </c>
      <c r="AQ18">
        <f t="shared" si="12"/>
        <v>-623.9294271393635</v>
      </c>
      <c r="AR18">
        <f t="shared" si="13"/>
        <v>-329.65587564742424</v>
      </c>
      <c r="AS18">
        <f t="shared" si="14"/>
        <v>102.31584592675416</v>
      </c>
      <c r="AT18">
        <f t="shared" si="15"/>
        <v>72.088074774561079</v>
      </c>
      <c r="AU18">
        <f t="shared" si="16"/>
        <v>-155.25195494610898</v>
      </c>
      <c r="AW18">
        <v>15</v>
      </c>
      <c r="AX18">
        <f>(R18*SUMPRODUCT(K19:$K$23, X19:$X$23)-$AZ$3*SUMPRODUCT(K18:$K$22, W19:$W$23))/Z18</f>
        <v>4081.0745034305596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0.11315193599999999</v>
      </c>
      <c r="O19">
        <f t="shared" si="30"/>
        <v>2879.0386566482935</v>
      </c>
      <c r="P19">
        <f t="shared" si="31"/>
        <v>143.95193283241468</v>
      </c>
      <c r="Q19" s="5">
        <f t="shared" si="32"/>
        <v>25</v>
      </c>
      <c r="R19">
        <f t="shared" si="0"/>
        <v>50000</v>
      </c>
      <c r="S19">
        <f t="shared" si="20"/>
        <v>3604.9933341354622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1518.4834396008846</v>
      </c>
      <c r="AC19">
        <f t="shared" si="1"/>
        <v>1176.1544338517272</v>
      </c>
      <c r="AE19">
        <f t="shared" si="2"/>
        <v>939.3066137414861</v>
      </c>
      <c r="AF19">
        <f t="shared" si="3"/>
        <v>-46.965330687074307</v>
      </c>
      <c r="AG19">
        <f t="shared" si="4"/>
        <v>-8.1564258573989061</v>
      </c>
      <c r="AH19">
        <f t="shared" si="5"/>
        <v>-2105.0747888864498</v>
      </c>
      <c r="AI19">
        <f t="shared" si="6"/>
        <v>-1220.8899316894369</v>
      </c>
      <c r="AJ19">
        <f t="shared" si="7"/>
        <v>342.32900574915743</v>
      </c>
      <c r="AK19">
        <f t="shared" si="28"/>
        <v>206.29427151761377</v>
      </c>
      <c r="AL19">
        <f t="shared" si="8"/>
        <v>-672.26665442266574</v>
      </c>
      <c r="AN19">
        <f t="shared" si="9"/>
        <v>252.51201794708481</v>
      </c>
      <c r="AO19">
        <f t="shared" si="10"/>
        <v>-12.625600897354241</v>
      </c>
      <c r="AP19">
        <f t="shared" si="11"/>
        <v>-2.1926765151622969</v>
      </c>
      <c r="AQ19">
        <f t="shared" si="12"/>
        <v>-565.90326853329793</v>
      </c>
      <c r="AR19">
        <f t="shared" si="13"/>
        <v>-328.2095279987297</v>
      </c>
      <c r="AS19">
        <f t="shared" si="14"/>
        <v>92.027658252313088</v>
      </c>
      <c r="AT19">
        <f t="shared" si="15"/>
        <v>55.457698295492953</v>
      </c>
      <c r="AU19">
        <f t="shared" si="16"/>
        <v>-180.72417145092365</v>
      </c>
      <c r="AW19">
        <v>16</v>
      </c>
      <c r="AX19">
        <f>(R19*SUMPRODUCT(K20:$K$23, X20:$X$23)-$AZ$3*SUMPRODUCT(K19:$K$22, W20:$W$23))/Z19</f>
        <v>3604.9933341354622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0.12586404500000001</v>
      </c>
      <c r="O20">
        <f t="shared" si="30"/>
        <v>2879.0386566482935</v>
      </c>
      <c r="P20">
        <f t="shared" si="31"/>
        <v>143.95193283241468</v>
      </c>
      <c r="Q20" s="5">
        <f t="shared" si="32"/>
        <v>25</v>
      </c>
      <c r="R20">
        <f t="shared" si="0"/>
        <v>50000</v>
      </c>
      <c r="S20">
        <f t="shared" si="20"/>
        <v>3008.8699472943272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1176.1544338517272</v>
      </c>
      <c r="AC20">
        <f t="shared" si="1"/>
        <v>848.29200980983182</v>
      </c>
      <c r="AE20">
        <f t="shared" si="2"/>
        <v>811.68861770331512</v>
      </c>
      <c r="AF20">
        <f t="shared" si="3"/>
        <v>-40.584430885165759</v>
      </c>
      <c r="AG20">
        <f t="shared" si="4"/>
        <v>-7.0482608476700976</v>
      </c>
      <c r="AH20">
        <f t="shared" si="5"/>
        <v>-2053.2015023096392</v>
      </c>
      <c r="AI20">
        <f t="shared" si="6"/>
        <v>-1289.14557633916</v>
      </c>
      <c r="AJ20">
        <f t="shared" si="7"/>
        <v>327.86242404189534</v>
      </c>
      <c r="AK20">
        <f t="shared" si="28"/>
        <v>166.62692017072132</v>
      </c>
      <c r="AL20">
        <f t="shared" si="8"/>
        <v>-794.65623212654339</v>
      </c>
      <c r="AN20">
        <f t="shared" si="9"/>
        <v>201.00473831966733</v>
      </c>
      <c r="AO20">
        <f t="shared" si="10"/>
        <v>-10.050236915983367</v>
      </c>
      <c r="AP20">
        <f t="shared" si="11"/>
        <v>-1.7454154171871397</v>
      </c>
      <c r="AQ20">
        <f t="shared" si="12"/>
        <v>-508.45018851816195</v>
      </c>
      <c r="AR20">
        <f t="shared" si="13"/>
        <v>-319.24110253166515</v>
      </c>
      <c r="AS20">
        <f t="shared" si="14"/>
        <v>81.191111113352036</v>
      </c>
      <c r="AT20">
        <f t="shared" si="15"/>
        <v>41.263114642036385</v>
      </c>
      <c r="AU20">
        <f t="shared" si="16"/>
        <v>-196.78687677627673</v>
      </c>
      <c r="AW20">
        <v>17</v>
      </c>
      <c r="AX20">
        <f>(R20*SUMPRODUCT(K21:$K$23, X21:$X$23)-$AZ$3*SUMPRODUCT(K20:$K$22, W21:$W$23))/Z20</f>
        <v>3008.8699472943272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0.140533459</v>
      </c>
      <c r="O21">
        <f t="shared" si="30"/>
        <v>2879.0386566482935</v>
      </c>
      <c r="P21">
        <f t="shared" si="31"/>
        <v>143.95193283241468</v>
      </c>
      <c r="Q21" s="5">
        <f t="shared" si="32"/>
        <v>25</v>
      </c>
      <c r="R21">
        <f t="shared" si="0"/>
        <v>50000</v>
      </c>
      <c r="S21">
        <f t="shared" si="20"/>
        <v>2255.350135441161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848.29200980983182</v>
      </c>
      <c r="AC21">
        <f t="shared" si="1"/>
        <v>540.13486506425136</v>
      </c>
      <c r="AE21">
        <f t="shared" si="2"/>
        <v>689.50232244950655</v>
      </c>
      <c r="AF21">
        <f t="shared" si="3"/>
        <v>-34.475116122475328</v>
      </c>
      <c r="AG21">
        <f t="shared" si="4"/>
        <v>-5.987261762336046</v>
      </c>
      <c r="AH21">
        <f t="shared" si="5"/>
        <v>-1981.0329537147015</v>
      </c>
      <c r="AI21">
        <f t="shared" si="6"/>
        <v>-1331.9930091500064</v>
      </c>
      <c r="AJ21">
        <f t="shared" si="7"/>
        <v>308.15714474558047</v>
      </c>
      <c r="AK21">
        <f t="shared" si="28"/>
        <v>128.63902532483138</v>
      </c>
      <c r="AL21">
        <f t="shared" si="8"/>
        <v>-895.19683907959461</v>
      </c>
      <c r="AN21">
        <f t="shared" si="9"/>
        <v>157.28769198210892</v>
      </c>
      <c r="AO21">
        <f t="shared" si="10"/>
        <v>-7.8643845991054455</v>
      </c>
      <c r="AP21">
        <f t="shared" si="11"/>
        <v>-1.3658004523393532</v>
      </c>
      <c r="AQ21">
        <f t="shared" si="12"/>
        <v>-451.90870412637923</v>
      </c>
      <c r="AR21">
        <f t="shared" si="13"/>
        <v>-303.85119719571514</v>
      </c>
      <c r="AS21">
        <f t="shared" si="14"/>
        <v>70.296102691341559</v>
      </c>
      <c r="AT21">
        <f t="shared" si="15"/>
        <v>29.344840087398701</v>
      </c>
      <c r="AU21">
        <f t="shared" si="16"/>
        <v>-204.21025441697489</v>
      </c>
      <c r="AW21">
        <v>18</v>
      </c>
      <c r="AX21">
        <f>(R21*SUMPRODUCT(K22:$K$23, X22:$X$23)-$AZ$3*SUMPRODUCT(K21:$K$22, W22:$W$23))/Z21</f>
        <v>2255.350135441161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0.15744443499999999</v>
      </c>
      <c r="O22">
        <f t="shared" si="30"/>
        <v>2879.0386566482935</v>
      </c>
      <c r="P22">
        <f t="shared" si="31"/>
        <v>143.95193283241468</v>
      </c>
      <c r="Q22" s="5">
        <f t="shared" si="32"/>
        <v>25</v>
      </c>
      <c r="R22">
        <f t="shared" si="0"/>
        <v>50000</v>
      </c>
      <c r="S22">
        <f t="shared" si="20"/>
        <v>1286.1625750511339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540.13486506425136</v>
      </c>
      <c r="AC22">
        <f t="shared" si="1"/>
        <v>256.44682912731088</v>
      </c>
      <c r="AE22">
        <f t="shared" si="2"/>
        <v>574.048995635761</v>
      </c>
      <c r="AF22">
        <f t="shared" si="3"/>
        <v>-28.702449781788054</v>
      </c>
      <c r="AG22">
        <f t="shared" si="4"/>
        <v>-4.9847280993445819</v>
      </c>
      <c r="AH22">
        <f t="shared" si="5"/>
        <v>-1885.3220907362058</v>
      </c>
      <c r="AI22">
        <f t="shared" si="6"/>
        <v>-1344.9602729815774</v>
      </c>
      <c r="AJ22">
        <f t="shared" si="7"/>
        <v>283.68803593694048</v>
      </c>
      <c r="AK22">
        <f t="shared" si="28"/>
        <v>92.884644332272444</v>
      </c>
      <c r="AL22">
        <f t="shared" si="8"/>
        <v>-968.38759271236449</v>
      </c>
      <c r="AN22">
        <f t="shared" si="9"/>
        <v>120.62855759251879</v>
      </c>
      <c r="AO22">
        <f t="shared" si="10"/>
        <v>-6.0314278796259408</v>
      </c>
      <c r="AP22">
        <f t="shared" si="11"/>
        <v>-1.0474725418670796</v>
      </c>
      <c r="AQ22">
        <f t="shared" si="12"/>
        <v>-396.17469263394133</v>
      </c>
      <c r="AR22">
        <f t="shared" si="13"/>
        <v>-282.62503546291555</v>
      </c>
      <c r="AS22">
        <f t="shared" si="14"/>
        <v>59.613166892536825</v>
      </c>
      <c r="AT22">
        <f t="shared" si="15"/>
        <v>19.518439634036966</v>
      </c>
      <c r="AU22">
        <f t="shared" si="16"/>
        <v>-203.49342893634176</v>
      </c>
      <c r="AW22">
        <v>19</v>
      </c>
      <c r="AX22">
        <f>(R22*SUMPRODUCT(K23:$K$23, X23:$X$23)-$AZ$3*SUMPRODUCT(K22:$K$22, W23:$W$23))/Z22</f>
        <v>1286.1625750511339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0.177590515</v>
      </c>
      <c r="O23">
        <f t="shared" si="30"/>
        <v>2879.0386566482935</v>
      </c>
      <c r="P23">
        <f t="shared" si="31"/>
        <v>143.95193283241468</v>
      </c>
      <c r="Q23" s="5">
        <f t="shared" si="32"/>
        <v>25</v>
      </c>
      <c r="R23">
        <f t="shared" si="0"/>
        <v>50000</v>
      </c>
      <c r="S23">
        <f t="shared" si="20"/>
        <v>1583.1456904409899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256.44682912731088</v>
      </c>
      <c r="AC23">
        <f t="shared" si="1"/>
        <v>256.44682912731088</v>
      </c>
      <c r="AE23">
        <f t="shared" si="2"/>
        <v>466.36284890921587</v>
      </c>
      <c r="AF23">
        <f t="shared" si="3"/>
        <v>-23.318142445460794</v>
      </c>
      <c r="AG23">
        <f t="shared" si="4"/>
        <v>-4.0496403880535601</v>
      </c>
      <c r="AH23">
        <f t="shared" si="5"/>
        <v>-1770.4808605951509</v>
      </c>
      <c r="AI23">
        <f t="shared" si="6"/>
        <v>-1331.4857945194494</v>
      </c>
      <c r="AJ23">
        <f t="shared" si="7"/>
        <v>0</v>
      </c>
      <c r="AK23">
        <f t="shared" si="28"/>
        <v>59.855490700527518</v>
      </c>
      <c r="AL23">
        <f t="shared" si="8"/>
        <v>-1271.6303038189219</v>
      </c>
      <c r="AN23">
        <f t="shared" si="9"/>
        <v>90.274956336331186</v>
      </c>
      <c r="AO23">
        <f t="shared" si="10"/>
        <v>-4.5137478168165588</v>
      </c>
      <c r="AP23">
        <f t="shared" si="11"/>
        <v>-0.7838984388753143</v>
      </c>
      <c r="AQ23">
        <f t="shared" si="12"/>
        <v>-342.71615493894217</v>
      </c>
      <c r="AR23">
        <f t="shared" si="13"/>
        <v>-257.73884485830285</v>
      </c>
      <c r="AS23">
        <f t="shared" si="14"/>
        <v>0</v>
      </c>
      <c r="AT23">
        <f t="shared" si="15"/>
        <v>11.586368472784711</v>
      </c>
      <c r="AU23">
        <f t="shared" si="16"/>
        <v>-246.15247638551816</v>
      </c>
      <c r="AW23">
        <v>20</v>
      </c>
      <c r="AX23">
        <f>(R23*SUMPRODUCT(K$23:$K24, X$23:$X24)-$AZ$3*SUMPRODUCT(K$22:$K23, W$23:$W24))/Z23</f>
        <v>1583.1456904409899</v>
      </c>
    </row>
    <row r="25" spans="5:50" x14ac:dyDescent="0.25">
      <c r="AN25" s="6">
        <f t="shared" ref="AN25:AU25" si="33">SUM(AN3:AN23)</f>
        <v>19099.094840661168</v>
      </c>
      <c r="AO25" s="6">
        <f t="shared" si="33"/>
        <v>-3114.2337345192782</v>
      </c>
      <c r="AP25" s="6">
        <f t="shared" si="33"/>
        <v>-1663.2787002204441</v>
      </c>
      <c r="AQ25" s="6">
        <f t="shared" si="33"/>
        <v>-15434.770075616045</v>
      </c>
      <c r="AR25" s="6">
        <f t="shared" si="33"/>
        <v>-1113.187669694601</v>
      </c>
      <c r="AS25" s="6">
        <f t="shared" si="33"/>
        <v>-1887.1915940354274</v>
      </c>
      <c r="AT25" s="6">
        <f t="shared" si="33"/>
        <v>3156.1032739081547</v>
      </c>
      <c r="AU25" s="7">
        <f t="shared" si="33"/>
        <v>155.72401017812709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209.87637560493735</v>
      </c>
      <c r="K3">
        <v>1</v>
      </c>
      <c r="L3" s="2">
        <v>0</v>
      </c>
      <c r="O3">
        <f>$C$3</f>
        <v>209.87637560493735</v>
      </c>
      <c r="P3">
        <f>O3*B5</f>
        <v>167.9011004839499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209.87637560493735</v>
      </c>
      <c r="AF3">
        <f t="shared" ref="AF3:AF23" si="4">-$Z3*P3</f>
        <v>-167.9011004839499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-1480.4573118790127</v>
      </c>
      <c r="AJ3">
        <f t="shared" ref="AJ3:AJ23" si="8">AB3-AC3</f>
        <v>0</v>
      </c>
      <c r="AL3">
        <f t="shared" ref="AL3:AL23" si="9">SUM(AI3:AK3)</f>
        <v>-1480.4573118790127</v>
      </c>
      <c r="AN3">
        <f t="shared" ref="AN3:AN23" si="10">AE3*$K3</f>
        <v>209.87637560493735</v>
      </c>
      <c r="AO3">
        <f t="shared" ref="AO3:AO23" si="11">AF3*$K3</f>
        <v>-167.9011004839499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-1480.4573118790127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-1480.4573118790127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122.17354475307114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20.826153751391139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20.59492706835249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-20.59492706835249</v>
      </c>
      <c r="AK4">
        <f>G4*MAX(0, SUM(AB4, AE4:AF4))</f>
        <v>0</v>
      </c>
      <c r="AL4">
        <f t="shared" si="9"/>
        <v>-130.8656270683525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-101.57861768471864</v>
      </c>
      <c r="AR4">
        <f t="shared" si="14"/>
        <v>-101.57861768471864</v>
      </c>
      <c r="AS4">
        <f t="shared" si="15"/>
        <v>-18.971532990366804</v>
      </c>
      <c r="AT4">
        <f t="shared" si="16"/>
        <v>0</v>
      </c>
      <c r="AU4">
        <f t="shared" si="17"/>
        <v>-120.55015067508543</v>
      </c>
      <c r="AW4">
        <v>1</v>
      </c>
      <c r="AX4">
        <f>(R4*SUMPRODUCT(K5:$K$23, X5:$X$23)-$AZ$3*SUMPRODUCT(K4:$K$22, W5:$W$23))/Z4</f>
        <v>20.826153751391139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209.87637560493735</v>
      </c>
      <c r="P5">
        <f t="shared" ref="P5:P23" si="30">O5*$C$5</f>
        <v>10.493818780246869</v>
      </c>
      <c r="Q5" s="5">
        <f t="shared" ref="Q5:Q23" si="31">$C$8</f>
        <v>25</v>
      </c>
      <c r="R5">
        <f t="shared" si="0"/>
        <v>100000</v>
      </c>
      <c r="S5">
        <f t="shared" si="1"/>
        <v>39.316314349467554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20.59492706835249</v>
      </c>
      <c r="AC5">
        <f t="shared" si="2"/>
        <v>38.447705081330923</v>
      </c>
      <c r="AE5">
        <f t="shared" si="3"/>
        <v>205.23960921343448</v>
      </c>
      <c r="AF5">
        <f t="shared" si="4"/>
        <v>-10.261980460671724</v>
      </c>
      <c r="AG5">
        <f t="shared" si="5"/>
        <v>-24.447678856405574</v>
      </c>
      <c r="AH5">
        <f t="shared" si="6"/>
        <v>-110.1165813776997</v>
      </c>
      <c r="AI5">
        <f t="shared" si="7"/>
        <v>60.41336851865745</v>
      </c>
      <c r="AJ5">
        <f t="shared" si="8"/>
        <v>-17.852778012978433</v>
      </c>
      <c r="AK5">
        <f>G5*SUM(AB5, AE5:AF5)</f>
        <v>15.090078907478068</v>
      </c>
      <c r="AL5">
        <f t="shared" si="9"/>
        <v>57.650669413157082</v>
      </c>
      <c r="AN5">
        <f t="shared" si="10"/>
        <v>174.1588358768567</v>
      </c>
      <c r="AO5">
        <f t="shared" si="11"/>
        <v>-8.707941793842835</v>
      </c>
      <c r="AP5">
        <f t="shared" si="12"/>
        <v>-20.745407311193294</v>
      </c>
      <c r="AQ5">
        <f t="shared" si="13"/>
        <v>-93.440908881948928</v>
      </c>
      <c r="AR5">
        <f t="shared" si="14"/>
        <v>51.264577889871617</v>
      </c>
      <c r="AS5">
        <f t="shared" si="15"/>
        <v>-15.149215338228899</v>
      </c>
      <c r="AT5">
        <f t="shared" si="16"/>
        <v>12.804889786567879</v>
      </c>
      <c r="AU5">
        <f t="shared" si="17"/>
        <v>48.920252338210595</v>
      </c>
      <c r="AW5">
        <v>2</v>
      </c>
      <c r="AX5">
        <f>(R5*SUMPRODUCT(K6:$K$23, X6:$X$23)-$AZ$3*SUMPRODUCT(K5:$K$22, W6:$W$23))/Z5</f>
        <v>39.316314349467554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209.87637560493735</v>
      </c>
      <c r="P6">
        <f t="shared" si="30"/>
        <v>10.493818780246869</v>
      </c>
      <c r="Q6" s="5">
        <f t="shared" si="31"/>
        <v>25</v>
      </c>
      <c r="R6">
        <f t="shared" si="0"/>
        <v>100000</v>
      </c>
      <c r="S6">
        <f t="shared" si="1"/>
        <v>55.506742166777521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38.447705081330923</v>
      </c>
      <c r="AC6">
        <f t="shared" si="2"/>
        <v>53.676458775709989</v>
      </c>
      <c r="AE6">
        <f t="shared" si="3"/>
        <v>202.95589658829849</v>
      </c>
      <c r="AF6">
        <f t="shared" si="4"/>
        <v>-10.147794829414925</v>
      </c>
      <c r="AG6">
        <f t="shared" si="5"/>
        <v>-24.175648164700338</v>
      </c>
      <c r="AH6">
        <f t="shared" si="6"/>
        <v>-110.21561256474017</v>
      </c>
      <c r="AI6">
        <f t="shared" si="7"/>
        <v>58.416841029443063</v>
      </c>
      <c r="AJ6">
        <f t="shared" si="8"/>
        <v>-15.228753694379066</v>
      </c>
      <c r="AK6">
        <f>G6*SUM(AB6, AE6:AF6)</f>
        <v>16.187906478815016</v>
      </c>
      <c r="AL6">
        <f t="shared" si="9"/>
        <v>59.375993813879013</v>
      </c>
      <c r="AN6">
        <f t="shared" si="10"/>
        <v>158.64565229064925</v>
      </c>
      <c r="AO6">
        <f t="shared" si="11"/>
        <v>-7.932282614532463</v>
      </c>
      <c r="AP6">
        <f t="shared" si="12"/>
        <v>-18.897511908305166</v>
      </c>
      <c r="AQ6">
        <f t="shared" si="13"/>
        <v>-86.152844247811814</v>
      </c>
      <c r="AR6">
        <f t="shared" si="14"/>
        <v>45.663013519999808</v>
      </c>
      <c r="AS6">
        <f t="shared" si="15"/>
        <v>-11.903943684470883</v>
      </c>
      <c r="AT6">
        <f t="shared" si="16"/>
        <v>12.653689918461343</v>
      </c>
      <c r="AU6">
        <f t="shared" si="17"/>
        <v>46.412759753990265</v>
      </c>
      <c r="AW6">
        <v>3</v>
      </c>
      <c r="AX6">
        <f>(R6*SUMPRODUCT(K7:$K$23, X7:$X$23)-$AZ$3*SUMPRODUCT(K6:$K$22, W7:$W$23))/Z6</f>
        <v>55.506742166777521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209.87637560493735</v>
      </c>
      <c r="P7">
        <f t="shared" si="30"/>
        <v>10.493818780246869</v>
      </c>
      <c r="Q7" s="5">
        <f t="shared" si="31"/>
        <v>25</v>
      </c>
      <c r="R7">
        <f t="shared" si="0"/>
        <v>100000</v>
      </c>
      <c r="S7">
        <f t="shared" si="1"/>
        <v>69.588433993591764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53.676458775709989</v>
      </c>
      <c r="AC7">
        <f t="shared" si="2"/>
        <v>66.544066845165389</v>
      </c>
      <c r="AE7">
        <f t="shared" si="3"/>
        <v>200.69466671375432</v>
      </c>
      <c r="AF7">
        <f t="shared" si="4"/>
        <v>-10.034733335687717</v>
      </c>
      <c r="AG7">
        <f t="shared" si="5"/>
        <v>-23.906295567483699</v>
      </c>
      <c r="AH7">
        <f t="shared" si="6"/>
        <v>-110.38446227853919</v>
      </c>
      <c r="AI7">
        <f t="shared" si="7"/>
        <v>56.369175532043698</v>
      </c>
      <c r="AJ7">
        <f t="shared" si="8"/>
        <v>-12.8676080694554</v>
      </c>
      <c r="AK7">
        <f>G7*SUM(AB7, AE7:AF7)</f>
        <v>17.103547450764363</v>
      </c>
      <c r="AL7">
        <f t="shared" si="9"/>
        <v>60.605114913352665</v>
      </c>
      <c r="AN7">
        <f t="shared" si="10"/>
        <v>144.51219570730899</v>
      </c>
      <c r="AO7">
        <f t="shared" si="11"/>
        <v>-7.2256097853654504</v>
      </c>
      <c r="AP7">
        <f t="shared" si="12"/>
        <v>-17.213966470830044</v>
      </c>
      <c r="AQ7">
        <f t="shared" si="13"/>
        <v>-79.483432604584905</v>
      </c>
      <c r="AR7">
        <f t="shared" si="14"/>
        <v>40.58918684652857</v>
      </c>
      <c r="AS7">
        <f t="shared" si="15"/>
        <v>-9.2654494813770114</v>
      </c>
      <c r="AT7">
        <f t="shared" si="16"/>
        <v>12.315579865504782</v>
      </c>
      <c r="AU7">
        <f t="shared" si="17"/>
        <v>43.639317230656346</v>
      </c>
      <c r="AW7">
        <v>4</v>
      </c>
      <c r="AX7">
        <f>(R7*SUMPRODUCT(K8:$K$23, X8:$X$23)-$AZ$3*SUMPRODUCT(K7:$K$22, W8:$W$23))/Z7</f>
        <v>69.588433993591764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209.87637560493735</v>
      </c>
      <c r="P8">
        <f t="shared" si="30"/>
        <v>10.493818780246869</v>
      </c>
      <c r="Q8" s="5">
        <f t="shared" si="31"/>
        <v>25</v>
      </c>
      <c r="R8">
        <f t="shared" si="0"/>
        <v>100000</v>
      </c>
      <c r="S8">
        <f t="shared" si="1"/>
        <v>81.559770896899167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66.544066845165389</v>
      </c>
      <c r="AC8">
        <f t="shared" si="2"/>
        <v>77.121329871004491</v>
      </c>
      <c r="AE8">
        <f t="shared" si="3"/>
        <v>198.45501056666882</v>
      </c>
      <c r="AF8">
        <f t="shared" si="4"/>
        <v>-9.9227505283334434</v>
      </c>
      <c r="AG8">
        <f t="shared" si="5"/>
        <v>-23.639512783972453</v>
      </c>
      <c r="AH8">
        <f t="shared" si="6"/>
        <v>-110.87931134563479</v>
      </c>
      <c r="AI8">
        <f t="shared" si="7"/>
        <v>54.013435908728127</v>
      </c>
      <c r="AJ8">
        <f t="shared" si="8"/>
        <v>-10.577263025839102</v>
      </c>
      <c r="AK8">
        <f t="shared" ref="AK8:AK23" si="32">G8*SUM(AB8:AB8, AE8:AF8)</f>
        <v>17.855342881845054</v>
      </c>
      <c r="AL8">
        <f t="shared" si="9"/>
        <v>61.291515764734079</v>
      </c>
      <c r="AN8">
        <f t="shared" si="10"/>
        <v>131.63546244744177</v>
      </c>
      <c r="AO8">
        <f t="shared" si="11"/>
        <v>-6.5817731223720894</v>
      </c>
      <c r="AP8">
        <f t="shared" si="12"/>
        <v>-15.680119078198079</v>
      </c>
      <c r="AQ8">
        <f t="shared" si="13"/>
        <v>-73.546389094233831</v>
      </c>
      <c r="AR8">
        <f t="shared" si="14"/>
        <v>35.827181152637756</v>
      </c>
      <c r="AS8">
        <f t="shared" si="15"/>
        <v>-7.0159120994670712</v>
      </c>
      <c r="AT8">
        <f t="shared" si="16"/>
        <v>11.843471780823196</v>
      </c>
      <c r="AU8">
        <f t="shared" si="17"/>
        <v>40.654740833993877</v>
      </c>
      <c r="AW8">
        <v>5</v>
      </c>
      <c r="AX8">
        <f>(R8*SUMPRODUCT(K9:$K$23, X9:$X$23)-$AZ$3*SUMPRODUCT(K8:$K$22, W9:$W$23))/Z8</f>
        <v>81.559770896899167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209.87637560493735</v>
      </c>
      <c r="P9">
        <f t="shared" si="30"/>
        <v>10.493818780246869</v>
      </c>
      <c r="Q9" s="5">
        <f t="shared" si="31"/>
        <v>25</v>
      </c>
      <c r="R9">
        <f t="shared" si="0"/>
        <v>100000</v>
      </c>
      <c r="S9">
        <f t="shared" si="1"/>
        <v>91.059613078481547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77.121329871004491</v>
      </c>
      <c r="AC9">
        <f t="shared" si="2"/>
        <v>85.140906878250803</v>
      </c>
      <c r="AE9">
        <f t="shared" si="3"/>
        <v>196.23479989887448</v>
      </c>
      <c r="AF9">
        <f t="shared" si="4"/>
        <v>-9.811739994943725</v>
      </c>
      <c r="AG9">
        <f t="shared" si="5"/>
        <v>-23.375046302050066</v>
      </c>
      <c r="AH9">
        <f t="shared" si="6"/>
        <v>-112.28541633064189</v>
      </c>
      <c r="AI9">
        <f t="shared" si="7"/>
        <v>50.762597271238789</v>
      </c>
      <c r="AJ9">
        <f t="shared" si="8"/>
        <v>-8.019577007246312</v>
      </c>
      <c r="AK9">
        <f t="shared" si="32"/>
        <v>18.44810728424547</v>
      </c>
      <c r="AL9">
        <f t="shared" si="9"/>
        <v>61.191127548237944</v>
      </c>
      <c r="AN9">
        <f t="shared" si="10"/>
        <v>119.90271826834024</v>
      </c>
      <c r="AO9">
        <f t="shared" si="11"/>
        <v>-5.9951359134170126</v>
      </c>
      <c r="AP9">
        <f t="shared" si="12"/>
        <v>-14.282541081951045</v>
      </c>
      <c r="AQ9">
        <f t="shared" si="13"/>
        <v>-68.60825219010232</v>
      </c>
      <c r="AR9">
        <f t="shared" si="14"/>
        <v>31.01678908286986</v>
      </c>
      <c r="AS9">
        <f t="shared" si="15"/>
        <v>-4.9000945959974391</v>
      </c>
      <c r="AT9">
        <f t="shared" si="16"/>
        <v>11.272099604284749</v>
      </c>
      <c r="AU9">
        <f t="shared" si="17"/>
        <v>37.388794091157166</v>
      </c>
      <c r="AW9">
        <v>6</v>
      </c>
      <c r="AX9">
        <f>(R9*SUMPRODUCT(K10:$K$23, X10:$X$23)-$AZ$3*SUMPRODUCT(K9:$K$22, W10:$W$23))/Z9</f>
        <v>91.059613078481547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209.87637560493735</v>
      </c>
      <c r="P10">
        <f t="shared" si="30"/>
        <v>10.493818780246869</v>
      </c>
      <c r="Q10" s="5">
        <f t="shared" si="31"/>
        <v>25</v>
      </c>
      <c r="R10">
        <f t="shared" si="0"/>
        <v>100000</v>
      </c>
      <c r="S10">
        <f t="shared" si="1"/>
        <v>98.094838956817583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85.140906878250803</v>
      </c>
      <c r="AC10">
        <f t="shared" si="2"/>
        <v>90.689693219824164</v>
      </c>
      <c r="AE10">
        <f t="shared" si="3"/>
        <v>194.03288001807277</v>
      </c>
      <c r="AF10">
        <f t="shared" si="4"/>
        <v>-9.7016440009036398</v>
      </c>
      <c r="AG10">
        <f t="shared" si="5"/>
        <v>-23.112758577377033</v>
      </c>
      <c r="AH10">
        <f t="shared" si="6"/>
        <v>-114.14904661013485</v>
      </c>
      <c r="AI10">
        <f t="shared" si="7"/>
        <v>47.069430829657264</v>
      </c>
      <c r="AJ10">
        <f t="shared" si="8"/>
        <v>-5.5487863415733614</v>
      </c>
      <c r="AK10">
        <f t="shared" si="32"/>
        <v>18.863050002679397</v>
      </c>
      <c r="AL10">
        <f t="shared" si="9"/>
        <v>60.383694490763304</v>
      </c>
      <c r="AN10">
        <f t="shared" si="10"/>
        <v>109.21203486774502</v>
      </c>
      <c r="AO10">
        <f t="shared" si="11"/>
        <v>-5.4606017433872518</v>
      </c>
      <c r="AP10">
        <f t="shared" si="12"/>
        <v>-13.009091012859074</v>
      </c>
      <c r="AQ10">
        <f t="shared" si="13"/>
        <v>-64.249160540959537</v>
      </c>
      <c r="AR10">
        <f t="shared" si="14"/>
        <v>26.493181570539161</v>
      </c>
      <c r="AS10">
        <f t="shared" si="15"/>
        <v>-3.1231523613582053</v>
      </c>
      <c r="AT10">
        <f t="shared" si="16"/>
        <v>10.617128779476753</v>
      </c>
      <c r="AU10">
        <f t="shared" si="17"/>
        <v>33.987157988657707</v>
      </c>
      <c r="AW10">
        <v>7</v>
      </c>
      <c r="AX10">
        <f>(R10*SUMPRODUCT(K11:$K$23, X11:$X$23)-$AZ$3*SUMPRODUCT(K10:$K$22, W11:$W$23))/Z10</f>
        <v>98.094838956817583</v>
      </c>
    </row>
    <row r="11" spans="1:52" x14ac:dyDescent="0.25">
      <c r="A11" t="s">
        <v>33</v>
      </c>
      <c r="C11" s="24">
        <f>AU25</f>
        <v>-1195.6016648665936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209.87637560493735</v>
      </c>
      <c r="P11">
        <f t="shared" si="30"/>
        <v>10.493818780246869</v>
      </c>
      <c r="Q11" s="5">
        <f t="shared" si="31"/>
        <v>25</v>
      </c>
      <c r="R11">
        <f t="shared" si="0"/>
        <v>100000</v>
      </c>
      <c r="S11">
        <f t="shared" si="1"/>
        <v>103.0378725747627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90.689693219824164</v>
      </c>
      <c r="AC11">
        <f t="shared" si="2"/>
        <v>94.187593639537454</v>
      </c>
      <c r="AE11">
        <f t="shared" si="3"/>
        <v>191.84936845113523</v>
      </c>
      <c r="AF11">
        <f t="shared" si="4"/>
        <v>-9.5924684225567631</v>
      </c>
      <c r="AG11">
        <f t="shared" si="5"/>
        <v>-22.852663609488925</v>
      </c>
      <c r="AH11">
        <f t="shared" si="6"/>
        <v>-115.86952845734669</v>
      </c>
      <c r="AI11">
        <f t="shared" si="7"/>
        <v>43.534707961742839</v>
      </c>
      <c r="AJ11">
        <f t="shared" si="8"/>
        <v>-3.4979004197132895</v>
      </c>
      <c r="AK11">
        <f t="shared" si="32"/>
        <v>19.106261527388188</v>
      </c>
      <c r="AL11">
        <f t="shared" si="9"/>
        <v>59.143069069417734</v>
      </c>
      <c r="AN11">
        <f t="shared" si="10"/>
        <v>99.471280812184915</v>
      </c>
      <c r="AO11">
        <f t="shared" si="11"/>
        <v>-4.9735640406092463</v>
      </c>
      <c r="AP11">
        <f t="shared" si="12"/>
        <v>-11.848794382582815</v>
      </c>
      <c r="AQ11">
        <f t="shared" si="13"/>
        <v>-60.076770102539172</v>
      </c>
      <c r="AR11">
        <f t="shared" si="14"/>
        <v>22.572152286453665</v>
      </c>
      <c r="AS11">
        <f t="shared" si="15"/>
        <v>-1.8136136580036846</v>
      </c>
      <c r="AT11">
        <f t="shared" si="16"/>
        <v>9.9063360020700113</v>
      </c>
      <c r="AU11">
        <f t="shared" si="17"/>
        <v>30.664874630519989</v>
      </c>
      <c r="AW11">
        <v>8</v>
      </c>
      <c r="AX11">
        <f>(R11*SUMPRODUCT(K12:$K$23, X12:$X$23)-$AZ$3*SUMPRODUCT(K11:$K$22, W12:$W$23))/Z11</f>
        <v>103.0378725747627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209.87637560493735</v>
      </c>
      <c r="P12">
        <f t="shared" si="30"/>
        <v>10.493818780246869</v>
      </c>
      <c r="Q12" s="5">
        <f t="shared" si="31"/>
        <v>25</v>
      </c>
      <c r="R12">
        <f t="shared" si="0"/>
        <v>100000</v>
      </c>
      <c r="S12">
        <f t="shared" si="1"/>
        <v>105.73612381972288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94.187593639537454</v>
      </c>
      <c r="AC12">
        <f t="shared" si="2"/>
        <v>95.562395193508451</v>
      </c>
      <c r="AE12">
        <f t="shared" si="3"/>
        <v>189.68247012284704</v>
      </c>
      <c r="AF12">
        <f t="shared" si="4"/>
        <v>-9.4841235061423532</v>
      </c>
      <c r="AG12">
        <f t="shared" si="5"/>
        <v>-22.594547573079105</v>
      </c>
      <c r="AH12">
        <f t="shared" si="6"/>
        <v>-118.35760125972067</v>
      </c>
      <c r="AI12">
        <f t="shared" si="7"/>
        <v>39.246197783904904</v>
      </c>
      <c r="AJ12">
        <f t="shared" si="8"/>
        <v>-1.3748015539709968</v>
      </c>
      <c r="AK12">
        <f t="shared" si="32"/>
        <v>19.207015817936952</v>
      </c>
      <c r="AL12">
        <f t="shared" si="9"/>
        <v>57.078412047870856</v>
      </c>
      <c r="AN12">
        <f t="shared" si="10"/>
        <v>90.595515336993699</v>
      </c>
      <c r="AO12">
        <f t="shared" si="11"/>
        <v>-4.5297757668496859</v>
      </c>
      <c r="AP12">
        <f t="shared" si="12"/>
        <v>-10.791533239015783</v>
      </c>
      <c r="AQ12">
        <f t="shared" si="13"/>
        <v>-56.529566876845919</v>
      </c>
      <c r="AR12">
        <f t="shared" si="14"/>
        <v>18.744639454282314</v>
      </c>
      <c r="AS12">
        <f t="shared" si="15"/>
        <v>-0.65662818070345341</v>
      </c>
      <c r="AT12">
        <f t="shared" si="16"/>
        <v>9.1735915026034789</v>
      </c>
      <c r="AU12">
        <f t="shared" si="17"/>
        <v>27.26160277618234</v>
      </c>
      <c r="AW12">
        <v>9</v>
      </c>
      <c r="AX12">
        <f>(R12*SUMPRODUCT(K13:$K$23, X13:$X$23)-$AZ$3*SUMPRODUCT(K12:$K$22, W13:$W$23))/Z12</f>
        <v>105.73612381972288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209.87637560493735</v>
      </c>
      <c r="P13">
        <f t="shared" si="30"/>
        <v>10.493818780246869</v>
      </c>
      <c r="Q13" s="5">
        <f t="shared" si="31"/>
        <v>25</v>
      </c>
      <c r="R13">
        <f t="shared" si="0"/>
        <v>100000</v>
      </c>
      <c r="S13">
        <f t="shared" si="1"/>
        <v>106.42370442463636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95.562395193508451</v>
      </c>
      <c r="AC13">
        <f t="shared" si="2"/>
        <v>95.093278565246749</v>
      </c>
      <c r="AE13">
        <f t="shared" si="3"/>
        <v>187.53183567104401</v>
      </c>
      <c r="AF13">
        <f t="shared" si="4"/>
        <v>-9.3765917835522021</v>
      </c>
      <c r="AG13">
        <f t="shared" si="5"/>
        <v>-22.338368852915373</v>
      </c>
      <c r="AH13">
        <f t="shared" si="6"/>
        <v>-120.93297773177187</v>
      </c>
      <c r="AI13">
        <f t="shared" si="7"/>
        <v>34.883897302804542</v>
      </c>
      <c r="AJ13">
        <f t="shared" si="8"/>
        <v>0.46911662826170186</v>
      </c>
      <c r="AK13">
        <f t="shared" si="32"/>
        <v>19.16023473567002</v>
      </c>
      <c r="AL13">
        <f t="shared" si="9"/>
        <v>54.51324866673626</v>
      </c>
      <c r="AN13">
        <f t="shared" si="10"/>
        <v>82.508116849441478</v>
      </c>
      <c r="AO13">
        <f t="shared" si="11"/>
        <v>-4.125405842472075</v>
      </c>
      <c r="AP13">
        <f t="shared" si="12"/>
        <v>-9.8281805910293798</v>
      </c>
      <c r="AQ13">
        <f t="shared" si="13"/>
        <v>-53.206711393507632</v>
      </c>
      <c r="AR13">
        <f t="shared" si="14"/>
        <v>15.347819022432386</v>
      </c>
      <c r="AS13">
        <f t="shared" si="15"/>
        <v>0.20639658030398578</v>
      </c>
      <c r="AT13">
        <f t="shared" si="16"/>
        <v>8.4299014126137823</v>
      </c>
      <c r="AU13">
        <f t="shared" si="17"/>
        <v>23.984117015350154</v>
      </c>
      <c r="AW13">
        <v>10</v>
      </c>
      <c r="AX13">
        <f>(R13*SUMPRODUCT(K14:$K$23, X14:$X$23)-$AZ$3*SUMPRODUCT(K13:$K$22, W14:$W$23))/Z13</f>
        <v>106.42370442463636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209.87637560493735</v>
      </c>
      <c r="P14">
        <f t="shared" si="30"/>
        <v>10.493818780246869</v>
      </c>
      <c r="Q14" s="5">
        <f t="shared" si="31"/>
        <v>25</v>
      </c>
      <c r="R14">
        <f t="shared" si="0"/>
        <v>100000</v>
      </c>
      <c r="S14">
        <f t="shared" si="1"/>
        <v>105.09574587693788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95.093278565246749</v>
      </c>
      <c r="AC14">
        <f t="shared" si="2"/>
        <v>92.837237750562906</v>
      </c>
      <c r="AE14">
        <f t="shared" si="3"/>
        <v>185.396114920553</v>
      </c>
      <c r="AF14">
        <f t="shared" si="4"/>
        <v>-9.2698057460276502</v>
      </c>
      <c r="AG14">
        <f t="shared" si="5"/>
        <v>-22.083966619179545</v>
      </c>
      <c r="AH14">
        <f t="shared" si="6"/>
        <v>-124.07418082669868</v>
      </c>
      <c r="AI14">
        <f t="shared" si="7"/>
        <v>29.968161728647132</v>
      </c>
      <c r="AJ14">
        <f t="shared" si="8"/>
        <v>2.2560408146838427</v>
      </c>
      <c r="AK14">
        <f t="shared" si="32"/>
        <v>18.985371141784047</v>
      </c>
      <c r="AL14">
        <f t="shared" si="9"/>
        <v>51.209573685115018</v>
      </c>
      <c r="AN14">
        <f t="shared" si="10"/>
        <v>75.138836562890134</v>
      </c>
      <c r="AO14">
        <f t="shared" si="11"/>
        <v>-3.7569418281445062</v>
      </c>
      <c r="AP14">
        <f t="shared" si="12"/>
        <v>-8.9503685617680446</v>
      </c>
      <c r="AQ14">
        <f t="shared" si="13"/>
        <v>-50.285787265859604</v>
      </c>
      <c r="AR14">
        <f t="shared" si="14"/>
        <v>12.145738907117973</v>
      </c>
      <c r="AS14">
        <f t="shared" si="15"/>
        <v>0.91434646365907302</v>
      </c>
      <c r="AT14">
        <f t="shared" si="16"/>
        <v>7.6945447315313524</v>
      </c>
      <c r="AU14">
        <f t="shared" si="17"/>
        <v>20.754630102308397</v>
      </c>
      <c r="AW14">
        <v>11</v>
      </c>
      <c r="AX14">
        <f>(R14*SUMPRODUCT(K15:$K$23, X15:$X$23)-$AZ$3*SUMPRODUCT(K14:$K$22, W15:$W$23))/Z14</f>
        <v>105.09574587693788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209.87637560493735</v>
      </c>
      <c r="P15">
        <f t="shared" si="30"/>
        <v>10.493818780246869</v>
      </c>
      <c r="Q15" s="5">
        <f t="shared" si="31"/>
        <v>25</v>
      </c>
      <c r="R15">
        <f t="shared" si="0"/>
        <v>100000</v>
      </c>
      <c r="S15">
        <f t="shared" si="1"/>
        <v>101.33861244729979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92.837237750562906</v>
      </c>
      <c r="AC15">
        <f t="shared" si="2"/>
        <v>88.492638792970922</v>
      </c>
      <c r="AE15">
        <f t="shared" si="3"/>
        <v>183.27184326945545</v>
      </c>
      <c r="AF15">
        <f t="shared" si="4"/>
        <v>-9.1635921634727726</v>
      </c>
      <c r="AG15">
        <f t="shared" si="5"/>
        <v>-21.83092817631352</v>
      </c>
      <c r="AH15">
        <f t="shared" si="6"/>
        <v>-128.79510669691871</v>
      </c>
      <c r="AI15">
        <f t="shared" si="7"/>
        <v>23.482216232750432</v>
      </c>
      <c r="AJ15">
        <f t="shared" si="8"/>
        <v>4.3445989575919839</v>
      </c>
      <c r="AK15">
        <f t="shared" si="32"/>
        <v>18.686184219958193</v>
      </c>
      <c r="AL15">
        <f t="shared" si="9"/>
        <v>46.512999410300608</v>
      </c>
      <c r="AN15">
        <f t="shared" si="10"/>
        <v>68.422943312113574</v>
      </c>
      <c r="AO15">
        <f t="shared" si="11"/>
        <v>-3.4211471656056789</v>
      </c>
      <c r="AP15">
        <f t="shared" si="12"/>
        <v>-8.1503865209810602</v>
      </c>
      <c r="AQ15">
        <f t="shared" si="13"/>
        <v>-48.084529119097965</v>
      </c>
      <c r="AR15">
        <f t="shared" si="14"/>
        <v>8.7668805064288691</v>
      </c>
      <c r="AS15">
        <f t="shared" si="15"/>
        <v>1.6220181064699744</v>
      </c>
      <c r="AT15">
        <f t="shared" si="16"/>
        <v>6.9763238083555601</v>
      </c>
      <c r="AU15">
        <f t="shared" si="17"/>
        <v>17.365222421254405</v>
      </c>
      <c r="AW15">
        <v>12</v>
      </c>
      <c r="AX15">
        <f>(R15*SUMPRODUCT(K16:$K$23, X16:$X$23)-$AZ$3*SUMPRODUCT(K15:$K$22, W16:$W$23))/Z15</f>
        <v>101.33861244729979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209.87637560493735</v>
      </c>
      <c r="P16">
        <f t="shared" si="30"/>
        <v>10.493818780246869</v>
      </c>
      <c r="Q16" s="5">
        <f t="shared" si="31"/>
        <v>25</v>
      </c>
      <c r="R16">
        <f t="shared" si="0"/>
        <v>100000</v>
      </c>
      <c r="S16">
        <f t="shared" si="1"/>
        <v>95.145595261772016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88.492638792970922</v>
      </c>
      <c r="AC16">
        <f t="shared" si="2"/>
        <v>82.126012447439848</v>
      </c>
      <c r="AE16">
        <f t="shared" si="3"/>
        <v>181.15720215878372</v>
      </c>
      <c r="AF16">
        <f t="shared" si="4"/>
        <v>-9.0578601079391863</v>
      </c>
      <c r="AG16">
        <f t="shared" si="5"/>
        <v>-21.579036901679036</v>
      </c>
      <c r="AH16">
        <f t="shared" si="6"/>
        <v>-134.32797148538742</v>
      </c>
      <c r="AI16">
        <f t="shared" si="7"/>
        <v>16.192333663778072</v>
      </c>
      <c r="AJ16">
        <f t="shared" si="8"/>
        <v>6.3666263455310741</v>
      </c>
      <c r="AK16">
        <f t="shared" si="32"/>
        <v>18.241438659067086</v>
      </c>
      <c r="AL16">
        <f t="shared" si="9"/>
        <v>40.800398668376232</v>
      </c>
      <c r="AN16">
        <f t="shared" si="10"/>
        <v>62.302256425146282</v>
      </c>
      <c r="AO16">
        <f t="shared" si="11"/>
        <v>-3.1151128212573145</v>
      </c>
      <c r="AP16">
        <f t="shared" si="12"/>
        <v>-7.4213041183850876</v>
      </c>
      <c r="AQ16">
        <f t="shared" si="13"/>
        <v>-46.197090840567299</v>
      </c>
      <c r="AR16">
        <f t="shared" si="14"/>
        <v>5.5687486449365853</v>
      </c>
      <c r="AS16">
        <f t="shared" si="15"/>
        <v>2.1895634422235224</v>
      </c>
      <c r="AT16">
        <f t="shared" si="16"/>
        <v>6.2734618075225654</v>
      </c>
      <c r="AU16">
        <f t="shared" si="17"/>
        <v>14.031773894682672</v>
      </c>
      <c r="AW16">
        <v>13</v>
      </c>
      <c r="AX16">
        <f>(R16*SUMPRODUCT(K17:$K$23, X17:$X$23)-$AZ$3*SUMPRODUCT(K16:$K$22, W17:$W$23))/Z16</f>
        <v>95.145595261772016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209.87637560493735</v>
      </c>
      <c r="P17">
        <f t="shared" si="30"/>
        <v>10.493818780246869</v>
      </c>
      <c r="Q17" s="5">
        <f t="shared" si="31"/>
        <v>25</v>
      </c>
      <c r="R17">
        <f t="shared" si="0"/>
        <v>100000</v>
      </c>
      <c r="S17">
        <f t="shared" si="1"/>
        <v>86.838738731628212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82.126012447439848</v>
      </c>
      <c r="AC17">
        <f t="shared" si="2"/>
        <v>74.084841396054912</v>
      </c>
      <c r="AE17">
        <f t="shared" si="3"/>
        <v>179.0520938762499</v>
      </c>
      <c r="AF17">
        <f t="shared" si="4"/>
        <v>-8.9526046938124964</v>
      </c>
      <c r="AG17">
        <f t="shared" si="5"/>
        <v>-21.328281156008977</v>
      </c>
      <c r="AH17">
        <f t="shared" si="6"/>
        <v>-139.86150661306644</v>
      </c>
      <c r="AI17">
        <f t="shared" si="7"/>
        <v>8.9097014133619723</v>
      </c>
      <c r="AJ17">
        <f t="shared" si="8"/>
        <v>8.0411710513849357</v>
      </c>
      <c r="AK17">
        <f t="shared" si="32"/>
        <v>17.655785114091408</v>
      </c>
      <c r="AL17">
        <f t="shared" si="9"/>
        <v>34.606657578838316</v>
      </c>
      <c r="AN17">
        <f t="shared" si="10"/>
        <v>56.72437799747496</v>
      </c>
      <c r="AO17">
        <f t="shared" si="11"/>
        <v>-2.8362188998737481</v>
      </c>
      <c r="AP17">
        <f t="shared" si="12"/>
        <v>-6.7568798338992888</v>
      </c>
      <c r="AQ17">
        <f t="shared" si="13"/>
        <v>-44.308652284731863</v>
      </c>
      <c r="AR17">
        <f t="shared" si="14"/>
        <v>2.8226269789700518</v>
      </c>
      <c r="AS17">
        <f t="shared" si="15"/>
        <v>2.5474732877257624</v>
      </c>
      <c r="AT17">
        <f t="shared" si="16"/>
        <v>5.5934192500764537</v>
      </c>
      <c r="AU17">
        <f t="shared" si="17"/>
        <v>10.963519516772269</v>
      </c>
      <c r="AW17">
        <v>14</v>
      </c>
      <c r="AX17">
        <f>(R17*SUMPRODUCT(K18:$K$23, X18:$X$23)-$AZ$3*SUMPRODUCT(K17:$K$22, W18:$W$23))/Z17</f>
        <v>86.838738731628212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209.87637560493735</v>
      </c>
      <c r="P18">
        <f t="shared" si="30"/>
        <v>10.493818780246869</v>
      </c>
      <c r="Q18" s="5">
        <f t="shared" si="31"/>
        <v>25</v>
      </c>
      <c r="R18">
        <f t="shared" si="0"/>
        <v>100000</v>
      </c>
      <c r="S18">
        <f t="shared" si="1"/>
        <v>76.627744625861482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74.084841396054912</v>
      </c>
      <c r="AC18">
        <f t="shared" si="2"/>
        <v>64.608201185206141</v>
      </c>
      <c r="AE18">
        <f t="shared" si="3"/>
        <v>176.95594676982492</v>
      </c>
      <c r="AF18">
        <f t="shared" si="4"/>
        <v>-8.8477973384912474</v>
      </c>
      <c r="AG18">
        <f t="shared" si="5"/>
        <v>-21.078592845404323</v>
      </c>
      <c r="AH18">
        <f t="shared" si="6"/>
        <v>-145.62199617826241</v>
      </c>
      <c r="AI18">
        <f t="shared" si="7"/>
        <v>1.4075604076669492</v>
      </c>
      <c r="AJ18">
        <f t="shared" si="8"/>
        <v>9.4766402108487711</v>
      </c>
      <c r="AK18">
        <f t="shared" si="32"/>
        <v>16.953509357917202</v>
      </c>
      <c r="AL18">
        <f t="shared" si="9"/>
        <v>27.837709976432922</v>
      </c>
      <c r="AN18">
        <f t="shared" si="10"/>
        <v>51.641359558576411</v>
      </c>
      <c r="AO18">
        <f t="shared" si="11"/>
        <v>-2.5820679779288209</v>
      </c>
      <c r="AP18">
        <f t="shared" si="12"/>
        <v>-6.1514021539737254</v>
      </c>
      <c r="AQ18">
        <f t="shared" si="13"/>
        <v>-42.497118641969493</v>
      </c>
      <c r="AR18">
        <f t="shared" si="14"/>
        <v>0.41077078470436779</v>
      </c>
      <c r="AS18">
        <f t="shared" si="15"/>
        <v>2.7655842794154486</v>
      </c>
      <c r="AT18">
        <f t="shared" si="16"/>
        <v>4.947571915572297</v>
      </c>
      <c r="AU18">
        <f t="shared" si="17"/>
        <v>8.1239269796921132</v>
      </c>
      <c r="AW18">
        <v>15</v>
      </c>
      <c r="AX18">
        <f>(R18*SUMPRODUCT(K19:$K$23, X19:$X$23)-$AZ$3*SUMPRODUCT(K18:$K$22, W19:$W$23))/Z18</f>
        <v>76.627744625861482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209.87637560493735</v>
      </c>
      <c r="P19">
        <f t="shared" si="30"/>
        <v>10.493818780246869</v>
      </c>
      <c r="Q19" s="5">
        <f t="shared" si="31"/>
        <v>25</v>
      </c>
      <c r="R19">
        <f t="shared" si="0"/>
        <v>100000</v>
      </c>
      <c r="S19">
        <f t="shared" si="1"/>
        <v>64.465444111754195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64.608201185206141</v>
      </c>
      <c r="AC19">
        <f t="shared" si="2"/>
        <v>53.711879952769955</v>
      </c>
      <c r="AE19">
        <f t="shared" si="3"/>
        <v>174.86662578284225</v>
      </c>
      <c r="AF19">
        <f t="shared" si="4"/>
        <v>-8.7433312891421124</v>
      </c>
      <c r="AG19">
        <f t="shared" si="5"/>
        <v>-20.829717646735521</v>
      </c>
      <c r="AH19">
        <f t="shared" si="6"/>
        <v>-152.35708085903903</v>
      </c>
      <c r="AI19">
        <f t="shared" si="7"/>
        <v>-7.0635040120744179</v>
      </c>
      <c r="AJ19">
        <f t="shared" si="8"/>
        <v>10.896321232436186</v>
      </c>
      <c r="AK19">
        <f t="shared" si="32"/>
        <v>16.15120469752344</v>
      </c>
      <c r="AL19">
        <f t="shared" si="9"/>
        <v>19.984021917885208</v>
      </c>
      <c r="AN19">
        <f t="shared" si="10"/>
        <v>47.009063815849721</v>
      </c>
      <c r="AO19">
        <f t="shared" si="11"/>
        <v>-2.3504531907924862</v>
      </c>
      <c r="AP19">
        <f t="shared" si="12"/>
        <v>-5.5996135439676218</v>
      </c>
      <c r="AQ19">
        <f t="shared" si="13"/>
        <v>-40.957865486542069</v>
      </c>
      <c r="AR19">
        <f t="shared" si="14"/>
        <v>-1.8988684054524552</v>
      </c>
      <c r="AS19">
        <f t="shared" si="15"/>
        <v>2.9292373995349896</v>
      </c>
      <c r="AT19">
        <f t="shared" si="16"/>
        <v>4.341897768826442</v>
      </c>
      <c r="AU19">
        <f t="shared" si="17"/>
        <v>5.3722667629089766</v>
      </c>
      <c r="AW19">
        <v>16</v>
      </c>
      <c r="AX19">
        <f>(R19*SUMPRODUCT(K20:$K$23, X20:$X$23)-$AZ$3*SUMPRODUCT(K19:$K$22, W20:$W$23))/Z19</f>
        <v>64.465444111754195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209.87637560493735</v>
      </c>
      <c r="P20">
        <f t="shared" si="30"/>
        <v>10.493818780246869</v>
      </c>
      <c r="Q20" s="5">
        <f t="shared" si="31"/>
        <v>25</v>
      </c>
      <c r="R20">
        <f t="shared" si="0"/>
        <v>100000</v>
      </c>
      <c r="S20">
        <f t="shared" si="1"/>
        <v>50.707911348768526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53.711879952769955</v>
      </c>
      <c r="AC20">
        <f t="shared" si="2"/>
        <v>41.746230483618305</v>
      </c>
      <c r="AE20">
        <f t="shared" si="3"/>
        <v>172.78462701428029</v>
      </c>
      <c r="AF20">
        <f t="shared" si="4"/>
        <v>-8.6392313507140166</v>
      </c>
      <c r="AG20">
        <f t="shared" si="5"/>
        <v>-20.58171465419278</v>
      </c>
      <c r="AH20">
        <f t="shared" si="6"/>
        <v>-158.82326430153486</v>
      </c>
      <c r="AI20">
        <f t="shared" si="7"/>
        <v>-15.259583292161381</v>
      </c>
      <c r="AJ20">
        <f t="shared" si="8"/>
        <v>11.96564946915165</v>
      </c>
      <c r="AK20">
        <f t="shared" si="32"/>
        <v>15.250009293143536</v>
      </c>
      <c r="AL20">
        <f t="shared" si="9"/>
        <v>11.956075470133806</v>
      </c>
      <c r="AN20">
        <f t="shared" si="10"/>
        <v>42.787995274514593</v>
      </c>
      <c r="AO20">
        <f t="shared" si="11"/>
        <v>-2.1393997637257303</v>
      </c>
      <c r="AP20">
        <f t="shared" si="12"/>
        <v>-5.0968093897162765</v>
      </c>
      <c r="AQ20">
        <f t="shared" si="13"/>
        <v>-39.330634905704912</v>
      </c>
      <c r="AR20">
        <f t="shared" si="14"/>
        <v>-3.7788487846323271</v>
      </c>
      <c r="AS20">
        <f t="shared" si="15"/>
        <v>2.9631464430006513</v>
      </c>
      <c r="AT20">
        <f t="shared" si="16"/>
        <v>3.7764779011121177</v>
      </c>
      <c r="AU20">
        <f t="shared" si="17"/>
        <v>2.9607755594804415</v>
      </c>
      <c r="AW20">
        <v>17</v>
      </c>
      <c r="AX20">
        <f>(R20*SUMPRODUCT(K21:$K$23, X21:$X$23)-$AZ$3*SUMPRODUCT(K20:$K$22, W21:$W$23))/Z20</f>
        <v>50.707911348768526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209.87637560493735</v>
      </c>
      <c r="P21">
        <f t="shared" si="30"/>
        <v>10.493818780246869</v>
      </c>
      <c r="Q21" s="5">
        <f t="shared" si="31"/>
        <v>25</v>
      </c>
      <c r="R21">
        <f t="shared" si="0"/>
        <v>100000</v>
      </c>
      <c r="S21">
        <f t="shared" si="1"/>
        <v>35.31108925495753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41.746230483618305</v>
      </c>
      <c r="AC21">
        <f t="shared" si="2"/>
        <v>28.721087758000284</v>
      </c>
      <c r="AE21">
        <f t="shared" si="3"/>
        <v>170.70778413424748</v>
      </c>
      <c r="AF21">
        <f t="shared" si="4"/>
        <v>-8.5353892067123756</v>
      </c>
      <c r="AG21">
        <f t="shared" si="5"/>
        <v>-20.334325819450587</v>
      </c>
      <c r="AH21">
        <f t="shared" si="6"/>
        <v>-166.28675280106452</v>
      </c>
      <c r="AI21">
        <f t="shared" si="7"/>
        <v>-24.448683692980012</v>
      </c>
      <c r="AJ21">
        <f t="shared" si="8"/>
        <v>13.025142725618021</v>
      </c>
      <c r="AK21">
        <f t="shared" si="32"/>
        <v>14.274303778780739</v>
      </c>
      <c r="AL21">
        <f t="shared" si="9"/>
        <v>2.8507628114187487</v>
      </c>
      <c r="AN21">
        <f t="shared" si="10"/>
        <v>38.941469079420173</v>
      </c>
      <c r="AO21">
        <f t="shared" si="11"/>
        <v>-1.9470734539710091</v>
      </c>
      <c r="AP21">
        <f t="shared" si="12"/>
        <v>-4.6386198741017415</v>
      </c>
      <c r="AQ21">
        <f t="shared" si="13"/>
        <v>-37.932953528513011</v>
      </c>
      <c r="AR21">
        <f t="shared" si="14"/>
        <v>-5.5771777771655877</v>
      </c>
      <c r="AS21">
        <f t="shared" si="15"/>
        <v>2.9712657526255732</v>
      </c>
      <c r="AT21">
        <f t="shared" si="16"/>
        <v>3.2562215135690655</v>
      </c>
      <c r="AU21">
        <f t="shared" si="17"/>
        <v>0.65030948902905161</v>
      </c>
      <c r="AW21">
        <v>18</v>
      </c>
      <c r="AX21">
        <f>(R21*SUMPRODUCT(K22:$K$23, X22:$X$23)-$AZ$3*SUMPRODUCT(K21:$K$22, W22:$W$23))/Z21</f>
        <v>35.31108925495753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209.87637560493735</v>
      </c>
      <c r="P22">
        <f t="shared" si="30"/>
        <v>10.493818780246869</v>
      </c>
      <c r="Q22" s="5">
        <f t="shared" si="31"/>
        <v>25</v>
      </c>
      <c r="R22">
        <f t="shared" si="0"/>
        <v>100000</v>
      </c>
      <c r="S22">
        <f t="shared" si="1"/>
        <v>18.382940634856261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28.721087758000284</v>
      </c>
      <c r="AC22">
        <f t="shared" si="2"/>
        <v>14.770631514721346</v>
      </c>
      <c r="AE22">
        <f t="shared" si="3"/>
        <v>168.6349681088453</v>
      </c>
      <c r="AF22">
        <f t="shared" si="4"/>
        <v>-8.4317484054422671</v>
      </c>
      <c r="AG22">
        <f t="shared" si="5"/>
        <v>-20.087416654540103</v>
      </c>
      <c r="AH22">
        <f t="shared" si="6"/>
        <v>-174.26362686392926</v>
      </c>
      <c r="AI22">
        <f t="shared" si="7"/>
        <v>-34.147823815066346</v>
      </c>
      <c r="AJ22">
        <f t="shared" si="8"/>
        <v>13.950456243278937</v>
      </c>
      <c r="AK22">
        <f t="shared" si="32"/>
        <v>13.224701522298233</v>
      </c>
      <c r="AL22">
        <f t="shared" si="9"/>
        <v>-6.9726660494891775</v>
      </c>
      <c r="AN22">
        <f t="shared" si="10"/>
        <v>35.436335778449319</v>
      </c>
      <c r="AO22">
        <f t="shared" si="11"/>
        <v>-1.7718167889224665</v>
      </c>
      <c r="AP22">
        <f t="shared" si="12"/>
        <v>-4.2210963092331584</v>
      </c>
      <c r="AQ22">
        <f t="shared" si="13"/>
        <v>-36.619121554521122</v>
      </c>
      <c r="AR22">
        <f t="shared" si="14"/>
        <v>-7.175698874227427</v>
      </c>
      <c r="AS22">
        <f t="shared" si="15"/>
        <v>2.9314978811530792</v>
      </c>
      <c r="AT22">
        <f t="shared" si="16"/>
        <v>2.7789904369741985</v>
      </c>
      <c r="AU22">
        <f t="shared" si="17"/>
        <v>-1.4652105561001496</v>
      </c>
      <c r="AW22">
        <v>19</v>
      </c>
      <c r="AX22">
        <f>(R22*SUMPRODUCT(K23:$K$23, X23:$X$23)-$AZ$3*SUMPRODUCT(K22:$K$22, W23:$W$23))/Z22</f>
        <v>18.382940634856261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209.87637560493735</v>
      </c>
      <c r="P23">
        <f t="shared" si="30"/>
        <v>10.493818780246869</v>
      </c>
      <c r="Q23" s="5">
        <f t="shared" si="31"/>
        <v>25</v>
      </c>
      <c r="R23">
        <f t="shared" si="0"/>
        <v>100000</v>
      </c>
      <c r="S23">
        <f t="shared" si="1"/>
        <v>18.61141335884453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14.770631514721346</v>
      </c>
      <c r="AC23">
        <f t="shared" si="2"/>
        <v>14.770631514721348</v>
      </c>
      <c r="AE23">
        <f t="shared" si="3"/>
        <v>166.56481417799444</v>
      </c>
      <c r="AF23">
        <f t="shared" si="4"/>
        <v>-8.3282407088997221</v>
      </c>
      <c r="AG23">
        <f t="shared" si="5"/>
        <v>-19.840824592322051</v>
      </c>
      <c r="AH23">
        <f t="shared" si="6"/>
        <v>-182.87158269060234</v>
      </c>
      <c r="AI23">
        <f t="shared" si="7"/>
        <v>-44.475833813829695</v>
      </c>
      <c r="AJ23">
        <f t="shared" si="8"/>
        <v>0</v>
      </c>
      <c r="AK23">
        <f t="shared" si="32"/>
        <v>12.110504348867124</v>
      </c>
      <c r="AL23">
        <f t="shared" si="9"/>
        <v>-32.365329464962571</v>
      </c>
      <c r="AN23">
        <f t="shared" si="10"/>
        <v>32.242343836471967</v>
      </c>
      <c r="AO23">
        <f t="shared" si="11"/>
        <v>-1.6121171918235986</v>
      </c>
      <c r="AP23">
        <f t="shared" si="12"/>
        <v>-3.8406352005482063</v>
      </c>
      <c r="AQ23">
        <f t="shared" si="13"/>
        <v>-35.398883468446179</v>
      </c>
      <c r="AR23">
        <f t="shared" si="14"/>
        <v>-8.6092920243460149</v>
      </c>
      <c r="AS23">
        <f t="shared" si="15"/>
        <v>0</v>
      </c>
      <c r="AT23">
        <f t="shared" si="16"/>
        <v>2.3442588831035938</v>
      </c>
      <c r="AU23">
        <f t="shared" si="17"/>
        <v>-6.2650331412424212</v>
      </c>
      <c r="AW23">
        <v>20</v>
      </c>
      <c r="AX23">
        <f>(R23*SUMPRODUCT(K$23:$K24, X$23:$X24)-$AZ$3*SUMPRODUCT(K$22:$K23, W$23:$W24))/Z23</f>
        <v>18.61141335884453</v>
      </c>
    </row>
    <row r="25" spans="5:50" x14ac:dyDescent="0.25">
      <c r="AN25" s="6">
        <f t="shared" ref="AN25:AU25" si="33">SUM(AN3:AN23)</f>
        <v>1831.1651697028062</v>
      </c>
      <c r="AO25" s="6">
        <f t="shared" si="33"/>
        <v>-248.96554018884339</v>
      </c>
      <c r="AP25" s="6">
        <f t="shared" si="33"/>
        <v>-1715.5568475825389</v>
      </c>
      <c r="AQ25" s="6">
        <f t="shared" si="33"/>
        <v>-1158.4852907132065</v>
      </c>
      <c r="AR25" s="6">
        <f t="shared" si="33"/>
        <v>-1291.8425087817827</v>
      </c>
      <c r="AS25" s="6">
        <f t="shared" si="33"/>
        <v>-50.759012753861384</v>
      </c>
      <c r="AT25" s="6">
        <f t="shared" si="33"/>
        <v>146.99985666904962</v>
      </c>
      <c r="AU25" s="7">
        <f t="shared" si="33"/>
        <v>-1195.6016648665936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435.36980103073216</v>
      </c>
      <c r="K3">
        <v>1</v>
      </c>
      <c r="L3" s="2">
        <v>0</v>
      </c>
      <c r="O3">
        <f>$C$3</f>
        <v>435.36980103073216</v>
      </c>
      <c r="P3">
        <f>O3*B5</f>
        <v>348.29584082458575</v>
      </c>
      <c r="Q3" s="5">
        <f>B8</f>
        <v>1522.432587</v>
      </c>
      <c r="R3">
        <f t="shared" ref="R3:R23" si="0">$C$6</f>
        <v>100000</v>
      </c>
      <c r="S3">
        <f t="shared" ref="S3:S23" si="1">AX3</f>
        <v>-4.5474735088646412E-13</v>
      </c>
      <c r="W3">
        <v>1</v>
      </c>
      <c r="Z3">
        <v>1</v>
      </c>
      <c r="AC3">
        <f t="shared" ref="AC3:AC23" si="2">S3*Z3</f>
        <v>-4.5474735088646412E-13</v>
      </c>
      <c r="AE3">
        <f t="shared" ref="AE3:AE23" si="3">$Z3*O3</f>
        <v>435.36980103073216</v>
      </c>
      <c r="AF3">
        <f t="shared" ref="AF3:AF23" si="4">-$Z3*P3</f>
        <v>-348.29584082458575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-1435.3586267938535</v>
      </c>
      <c r="AJ3">
        <f t="shared" ref="AJ3:AJ23" si="8">AB3-AC3</f>
        <v>4.5474735088646412E-13</v>
      </c>
      <c r="AL3">
        <f t="shared" ref="AL3:AL23" si="9">SUM(AI3:AK3)</f>
        <v>-1435.3586267938531</v>
      </c>
      <c r="AN3">
        <f t="shared" ref="AN3:AN23" si="10">AE3*$K3</f>
        <v>435.36980103073216</v>
      </c>
      <c r="AO3">
        <f t="shared" ref="AO3:AO23" si="11">AF3*$K3</f>
        <v>-348.29584082458575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-1435.3586267938535</v>
      </c>
      <c r="AS3">
        <f t="shared" ref="AS3:AS23" si="15">AJ3*$K3</f>
        <v>4.5474735088646412E-13</v>
      </c>
      <c r="AT3">
        <f t="shared" ref="AT3:AT23" si="16">AK3*$K3</f>
        <v>0</v>
      </c>
      <c r="AU3">
        <f t="shared" ref="AU3:AU23" si="17">AL3*$K3</f>
        <v>-1435.3586267938531</v>
      </c>
      <c r="AW3">
        <v>0</v>
      </c>
      <c r="AX3">
        <f>(R3*SUMPRODUCT(K4:$K$23, X4:$X$23)-$AZ$3*SUMPRODUCT(K3:$K$22, W4:$W$23))/Z3</f>
        <v>-4.5474735088646412E-13</v>
      </c>
      <c r="AZ3">
        <f>$C$6*SUMPRODUCT(K4:$K$23, X4:$X$23)/SUMPRODUCT(K3:K22, W4:W23)</f>
        <v>283.01622015356241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161.58800251067129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-4.5474735088646412E-13</v>
      </c>
      <c r="AC4">
        <f t="shared" si="2"/>
        <v>159.7559052959291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-159.75590529592955</v>
      </c>
      <c r="AK4">
        <f>G4*MAX(0, SUM(AB4, AE4:AF4))</f>
        <v>0</v>
      </c>
      <c r="AL4">
        <f t="shared" si="9"/>
        <v>-293.56360529592956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-123.26031485763241</v>
      </c>
      <c r="AR4">
        <f t="shared" si="14"/>
        <v>-123.26031485763241</v>
      </c>
      <c r="AS4">
        <f t="shared" si="15"/>
        <v>-147.16315419174217</v>
      </c>
      <c r="AT4">
        <f t="shared" si="16"/>
        <v>0</v>
      </c>
      <c r="AU4">
        <f t="shared" si="17"/>
        <v>-270.4234690493746</v>
      </c>
      <c r="AW4">
        <v>1</v>
      </c>
      <c r="AX4">
        <f>(R4*SUMPRODUCT(K5:$K$23, X5:$X$23)-$AZ$3*SUMPRODUCT(K4:$K$22, W5:$W$23))/Z4</f>
        <v>161.58800251067129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435.36980103073216</v>
      </c>
      <c r="P5">
        <f t="shared" ref="P5:P23" si="30">O5*$C$5</f>
        <v>21.76849005153661</v>
      </c>
      <c r="Q5" s="5">
        <f t="shared" ref="Q5:Q23" si="31">$C$8</f>
        <v>25</v>
      </c>
      <c r="R5">
        <f t="shared" si="0"/>
        <v>100000</v>
      </c>
      <c r="S5">
        <f t="shared" si="1"/>
        <v>307.97328866868412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159.7559052959291</v>
      </c>
      <c r="AC5">
        <f t="shared" si="2"/>
        <v>301.01385321216731</v>
      </c>
      <c r="AE5">
        <f t="shared" si="3"/>
        <v>425.53151913593604</v>
      </c>
      <c r="AF5">
        <f t="shared" si="4"/>
        <v>-21.276575956796801</v>
      </c>
      <c r="AG5">
        <f t="shared" si="5"/>
        <v>-24.435061764073659</v>
      </c>
      <c r="AH5">
        <f t="shared" si="6"/>
        <v>-137.28332070535711</v>
      </c>
      <c r="AI5">
        <f t="shared" si="7"/>
        <v>242.53656070970843</v>
      </c>
      <c r="AJ5">
        <f t="shared" si="8"/>
        <v>-141.25794791623821</v>
      </c>
      <c r="AK5">
        <f>G5*SUM(AB5, AE5:AF5)</f>
        <v>39.480759393254786</v>
      </c>
      <c r="AL5">
        <f t="shared" si="9"/>
        <v>140.75937218672499</v>
      </c>
      <c r="AN5">
        <f t="shared" si="10"/>
        <v>361.0905043409814</v>
      </c>
      <c r="AO5">
        <f t="shared" si="11"/>
        <v>-18.054525217049068</v>
      </c>
      <c r="AP5">
        <f t="shared" si="12"/>
        <v>-20.734700907487408</v>
      </c>
      <c r="AQ5">
        <f t="shared" si="13"/>
        <v>-116.49361159370761</v>
      </c>
      <c r="AR5">
        <f t="shared" si="14"/>
        <v>205.80766662273726</v>
      </c>
      <c r="AS5">
        <f t="shared" si="15"/>
        <v>-119.86633506918292</v>
      </c>
      <c r="AT5">
        <f t="shared" si="16"/>
        <v>33.501930362345711</v>
      </c>
      <c r="AU5">
        <f t="shared" si="17"/>
        <v>119.44326191590004</v>
      </c>
      <c r="AW5">
        <v>2</v>
      </c>
      <c r="AX5">
        <f>(R5*SUMPRODUCT(K6:$K$23, X6:$X$23)-$AZ$3*SUMPRODUCT(K5:$K$22, W6:$W$23))/Z5</f>
        <v>307.97328866868412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435.36980103073216</v>
      </c>
      <c r="P6">
        <f t="shared" si="30"/>
        <v>21.76849005153661</v>
      </c>
      <c r="Q6" s="5">
        <f t="shared" si="31"/>
        <v>25</v>
      </c>
      <c r="R6">
        <f t="shared" si="0"/>
        <v>100000</v>
      </c>
      <c r="S6">
        <f t="shared" si="1"/>
        <v>439.19326032505728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301.01385321216731</v>
      </c>
      <c r="AC6">
        <f t="shared" si="2"/>
        <v>424.35001146476475</v>
      </c>
      <c r="AE6">
        <f t="shared" si="3"/>
        <v>420.65577218117215</v>
      </c>
      <c r="AF6">
        <f t="shared" si="4"/>
        <v>-21.03278860905861</v>
      </c>
      <c r="AG6">
        <f t="shared" si="5"/>
        <v>-24.155084435419916</v>
      </c>
      <c r="AH6">
        <f t="shared" si="6"/>
        <v>-142.50684405203049</v>
      </c>
      <c r="AI6">
        <f t="shared" si="7"/>
        <v>232.96105508466314</v>
      </c>
      <c r="AJ6">
        <f t="shared" si="8"/>
        <v>-123.33615825259744</v>
      </c>
      <c r="AK6">
        <f>G6*SUM(AB6, AE6:AF6)</f>
        <v>49.04457857489966</v>
      </c>
      <c r="AL6">
        <f t="shared" si="9"/>
        <v>158.66947540696538</v>
      </c>
      <c r="AN6">
        <f t="shared" si="10"/>
        <v>328.81631176690064</v>
      </c>
      <c r="AO6">
        <f t="shared" si="11"/>
        <v>-16.440815588345032</v>
      </c>
      <c r="AP6">
        <f t="shared" si="12"/>
        <v>-18.881437744902865</v>
      </c>
      <c r="AQ6">
        <f t="shared" si="13"/>
        <v>-111.39410882147133</v>
      </c>
      <c r="AR6">
        <f t="shared" si="14"/>
        <v>182.0999496121814</v>
      </c>
      <c r="AS6">
        <f t="shared" si="15"/>
        <v>-96.408853381075858</v>
      </c>
      <c r="AT6">
        <f t="shared" si="16"/>
        <v>38.336945563687344</v>
      </c>
      <c r="AU6">
        <f t="shared" si="17"/>
        <v>124.0280417947929</v>
      </c>
      <c r="AW6">
        <v>3</v>
      </c>
      <c r="AX6">
        <f>(R6*SUMPRODUCT(K7:$K$23, X7:$X$23)-$AZ$3*SUMPRODUCT(K6:$K$22, W7:$W$23))/Z6</f>
        <v>439.19326032505728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435.36980103073216</v>
      </c>
      <c r="P7">
        <f t="shared" si="30"/>
        <v>21.76849005153661</v>
      </c>
      <c r="Q7" s="5">
        <f t="shared" si="31"/>
        <v>25</v>
      </c>
      <c r="R7">
        <f t="shared" si="0"/>
        <v>100000</v>
      </c>
      <c r="S7">
        <f t="shared" si="1"/>
        <v>556.0711111091598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424.35001146476475</v>
      </c>
      <c r="AC7">
        <f t="shared" si="2"/>
        <v>531.07852625822579</v>
      </c>
      <c r="AE7">
        <f t="shared" si="3"/>
        <v>415.80212978075269</v>
      </c>
      <c r="AF7">
        <f t="shared" si="4"/>
        <v>-20.790106489037637</v>
      </c>
      <c r="AG7">
        <f t="shared" si="5"/>
        <v>-23.876376404400737</v>
      </c>
      <c r="AH7">
        <f t="shared" si="6"/>
        <v>-148.62874665992004</v>
      </c>
      <c r="AI7">
        <f t="shared" si="7"/>
        <v>222.50690022739431</v>
      </c>
      <c r="AJ7">
        <f t="shared" si="8"/>
        <v>-106.72851479346104</v>
      </c>
      <c r="AK7">
        <f>G7*SUM(AB7, AE7:AF7)</f>
        <v>57.355342432953591</v>
      </c>
      <c r="AL7">
        <f t="shared" si="9"/>
        <v>173.13372786688686</v>
      </c>
      <c r="AN7">
        <f t="shared" si="10"/>
        <v>299.40246912537384</v>
      </c>
      <c r="AO7">
        <f t="shared" si="11"/>
        <v>-14.970123456268695</v>
      </c>
      <c r="AP7">
        <f t="shared" si="12"/>
        <v>-17.192422879155981</v>
      </c>
      <c r="AQ7">
        <f t="shared" si="13"/>
        <v>-107.02161087162763</v>
      </c>
      <c r="AR7">
        <f t="shared" si="14"/>
        <v>160.21831191832158</v>
      </c>
      <c r="AS7">
        <f t="shared" si="15"/>
        <v>-76.850931167898509</v>
      </c>
      <c r="AT7">
        <f t="shared" si="16"/>
        <v>41.299286155682729</v>
      </c>
      <c r="AU7">
        <f t="shared" si="17"/>
        <v>124.6666669061058</v>
      </c>
      <c r="AW7">
        <v>4</v>
      </c>
      <c r="AX7">
        <f>(R7*SUMPRODUCT(K8:$K$23, X8:$X$23)-$AZ$3*SUMPRODUCT(K7:$K$22, W8:$W$23))/Z7</f>
        <v>556.0711111091598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435.36980103073216</v>
      </c>
      <c r="P8">
        <f t="shared" si="30"/>
        <v>21.76849005153661</v>
      </c>
      <c r="Q8" s="5">
        <f t="shared" si="31"/>
        <v>25</v>
      </c>
      <c r="R8">
        <f t="shared" si="0"/>
        <v>100000</v>
      </c>
      <c r="S8">
        <f t="shared" si="1"/>
        <v>660.05243631528015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531.07852625822579</v>
      </c>
      <c r="AC8">
        <f t="shared" si="2"/>
        <v>623.06111215142755</v>
      </c>
      <c r="AE8">
        <f t="shared" si="3"/>
        <v>410.9703676599762</v>
      </c>
      <c r="AF8">
        <f t="shared" si="4"/>
        <v>-20.548518382998811</v>
      </c>
      <c r="AG8">
        <f t="shared" si="5"/>
        <v>-23.598924792613623</v>
      </c>
      <c r="AH8">
        <f t="shared" si="6"/>
        <v>-154.75139097242678</v>
      </c>
      <c r="AI8">
        <f t="shared" si="7"/>
        <v>212.07153351193702</v>
      </c>
      <c r="AJ8">
        <f t="shared" si="8"/>
        <v>-91.982585893201758</v>
      </c>
      <c r="AK8">
        <f t="shared" ref="AK8:AK23" si="32">G8*SUM(AB8:AB8, AE8:AF8)</f>
        <v>64.505026287464233</v>
      </c>
      <c r="AL8">
        <f t="shared" si="9"/>
        <v>184.59397390619949</v>
      </c>
      <c r="AN8">
        <f t="shared" si="10"/>
        <v>272.59717073730621</v>
      </c>
      <c r="AO8">
        <f t="shared" si="11"/>
        <v>-13.629858536865312</v>
      </c>
      <c r="AP8">
        <f t="shared" si="12"/>
        <v>-15.653197011594287</v>
      </c>
      <c r="AQ8">
        <f t="shared" si="13"/>
        <v>-102.64679564841181</v>
      </c>
      <c r="AR8">
        <f t="shared" si="14"/>
        <v>140.66731954043482</v>
      </c>
      <c r="AS8">
        <f t="shared" si="15"/>
        <v>-61.0121669218099</v>
      </c>
      <c r="AT8">
        <f t="shared" si="16"/>
        <v>42.786266475656618</v>
      </c>
      <c r="AU8">
        <f t="shared" si="17"/>
        <v>122.44141909428153</v>
      </c>
      <c r="AW8">
        <v>5</v>
      </c>
      <c r="AX8">
        <f>(R8*SUMPRODUCT(K9:$K$23, X9:$X$23)-$AZ$3*SUMPRODUCT(K8:$K$22, W9:$W$23))/Z8</f>
        <v>660.05243631528015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435.36980103073216</v>
      </c>
      <c r="P9">
        <f t="shared" si="30"/>
        <v>21.76849005153661</v>
      </c>
      <c r="Q9" s="5">
        <f t="shared" si="31"/>
        <v>25</v>
      </c>
      <c r="R9">
        <f t="shared" si="0"/>
        <v>100000</v>
      </c>
      <c r="S9">
        <f t="shared" si="1"/>
        <v>752.28928680097044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623.06111215142755</v>
      </c>
      <c r="AC9">
        <f t="shared" si="2"/>
        <v>701.81531748530142</v>
      </c>
      <c r="AE9">
        <f t="shared" si="3"/>
        <v>406.15917373117327</v>
      </c>
      <c r="AF9">
        <f t="shared" si="4"/>
        <v>-20.307958686558663</v>
      </c>
      <c r="AG9">
        <f t="shared" si="5"/>
        <v>-23.32265425677188</v>
      </c>
      <c r="AH9">
        <f t="shared" si="6"/>
        <v>-161.12515166243884</v>
      </c>
      <c r="AI9">
        <f t="shared" si="7"/>
        <v>201.40340912540387</v>
      </c>
      <c r="AJ9">
        <f t="shared" si="8"/>
        <v>-78.75420533387387</v>
      </c>
      <c r="AK9">
        <f t="shared" si="32"/>
        <v>70.623862903722952</v>
      </c>
      <c r="AL9">
        <f t="shared" si="9"/>
        <v>193.27306669525296</v>
      </c>
      <c r="AN9">
        <f t="shared" si="10"/>
        <v>248.16999331967136</v>
      </c>
      <c r="AO9">
        <f t="shared" si="11"/>
        <v>-12.408499665983568</v>
      </c>
      <c r="AP9">
        <f t="shared" si="12"/>
        <v>-14.25052867310343</v>
      </c>
      <c r="AQ9">
        <f t="shared" si="13"/>
        <v>-98.450140727744611</v>
      </c>
      <c r="AR9">
        <f t="shared" si="14"/>
        <v>123.06082425283974</v>
      </c>
      <c r="AS9">
        <f t="shared" si="15"/>
        <v>-48.12012598917557</v>
      </c>
      <c r="AT9">
        <f t="shared" si="16"/>
        <v>43.152351882187986</v>
      </c>
      <c r="AU9">
        <f t="shared" si="17"/>
        <v>118.09305014585216</v>
      </c>
      <c r="AW9">
        <v>6</v>
      </c>
      <c r="AX9">
        <f>(R9*SUMPRODUCT(K10:$K$23, X10:$X$23)-$AZ$3*SUMPRODUCT(K9:$K$22, W10:$W$23))/Z9</f>
        <v>752.28928680097044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435.36980103073216</v>
      </c>
      <c r="P10">
        <f t="shared" si="30"/>
        <v>21.76849005153661</v>
      </c>
      <c r="Q10" s="5">
        <f t="shared" si="31"/>
        <v>25</v>
      </c>
      <c r="R10">
        <f t="shared" si="0"/>
        <v>100000</v>
      </c>
      <c r="S10">
        <f t="shared" si="1"/>
        <v>833.34798662797107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701.81531748530142</v>
      </c>
      <c r="AC10">
        <f t="shared" si="2"/>
        <v>768.25628868171339</v>
      </c>
      <c r="AE10">
        <f t="shared" si="3"/>
        <v>401.36364749301924</v>
      </c>
      <c r="AF10">
        <f t="shared" si="4"/>
        <v>-20.068182374650963</v>
      </c>
      <c r="AG10">
        <f t="shared" si="5"/>
        <v>-23.047283398090322</v>
      </c>
      <c r="AH10">
        <f t="shared" si="6"/>
        <v>-168.57726445535147</v>
      </c>
      <c r="AI10">
        <f t="shared" si="7"/>
        <v>189.67091726492649</v>
      </c>
      <c r="AJ10">
        <f t="shared" si="8"/>
        <v>-66.440971196411965</v>
      </c>
      <c r="AK10">
        <f t="shared" si="32"/>
        <v>75.817754782256898</v>
      </c>
      <c r="AL10">
        <f t="shared" si="9"/>
        <v>199.04770085077143</v>
      </c>
      <c r="AN10">
        <f t="shared" si="10"/>
        <v>225.90882875402426</v>
      </c>
      <c r="AO10">
        <f t="shared" si="11"/>
        <v>-11.295441437701214</v>
      </c>
      <c r="AP10">
        <f t="shared" si="12"/>
        <v>-12.972238096164922</v>
      </c>
      <c r="AQ10">
        <f t="shared" si="13"/>
        <v>-94.884259213655412</v>
      </c>
      <c r="AR10">
        <f t="shared" si="14"/>
        <v>106.75689000650272</v>
      </c>
      <c r="AS10">
        <f t="shared" si="15"/>
        <v>-37.396515798113839</v>
      </c>
      <c r="AT10">
        <f t="shared" si="16"/>
        <v>42.674268804868227</v>
      </c>
      <c r="AU10">
        <f t="shared" si="17"/>
        <v>112.0346430132571</v>
      </c>
      <c r="AW10">
        <v>7</v>
      </c>
      <c r="AX10">
        <f>(R10*SUMPRODUCT(K11:$K$23, X11:$X$23)-$AZ$3*SUMPRODUCT(K10:$K$22, W11:$W$23))/Z10</f>
        <v>833.34798662797107</v>
      </c>
    </row>
    <row r="11" spans="1:52" x14ac:dyDescent="0.25">
      <c r="A11" t="s">
        <v>33</v>
      </c>
      <c r="C11" s="24">
        <f>AU25</f>
        <v>-1025.2842818176987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435.36980103073216</v>
      </c>
      <c r="P11">
        <f t="shared" si="30"/>
        <v>21.76849005153661</v>
      </c>
      <c r="Q11" s="5">
        <f t="shared" si="31"/>
        <v>25</v>
      </c>
      <c r="R11">
        <f t="shared" si="0"/>
        <v>100000</v>
      </c>
      <c r="S11">
        <f t="shared" si="1"/>
        <v>904.58031734723988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768.25628868171339</v>
      </c>
      <c r="AC11">
        <f t="shared" si="2"/>
        <v>823.99587392591798</v>
      </c>
      <c r="AE11">
        <f t="shared" si="3"/>
        <v>396.58492761960139</v>
      </c>
      <c r="AF11">
        <f t="shared" si="4"/>
        <v>-19.82924638098007</v>
      </c>
      <c r="AG11">
        <f t="shared" si="5"/>
        <v>-22.772877602023147</v>
      </c>
      <c r="AH11">
        <f t="shared" si="6"/>
        <v>-175.73184834509502</v>
      </c>
      <c r="AI11">
        <f t="shared" si="7"/>
        <v>178.25095529150317</v>
      </c>
      <c r="AJ11">
        <f t="shared" si="8"/>
        <v>-55.739585244204591</v>
      </c>
      <c r="AK11">
        <f t="shared" si="32"/>
        <v>80.150837894423432</v>
      </c>
      <c r="AL11">
        <f t="shared" si="9"/>
        <v>202.66220794172202</v>
      </c>
      <c r="AN11">
        <f t="shared" si="10"/>
        <v>205.62387575008964</v>
      </c>
      <c r="AO11">
        <f t="shared" si="11"/>
        <v>-10.281193787504481</v>
      </c>
      <c r="AP11">
        <f t="shared" si="12"/>
        <v>-11.807426425953169</v>
      </c>
      <c r="AQ11">
        <f t="shared" si="13"/>
        <v>-91.114566472141036</v>
      </c>
      <c r="AR11">
        <f t="shared" si="14"/>
        <v>92.420689064490958</v>
      </c>
      <c r="AS11">
        <f t="shared" si="15"/>
        <v>-28.90021468896936</v>
      </c>
      <c r="AT11">
        <f t="shared" si="16"/>
        <v>41.557116230793241</v>
      </c>
      <c r="AU11">
        <f t="shared" si="17"/>
        <v>105.07759060631483</v>
      </c>
      <c r="AW11">
        <v>8</v>
      </c>
      <c r="AX11">
        <f>(R11*SUMPRODUCT(K12:$K$23, X12:$X$23)-$AZ$3*SUMPRODUCT(K11:$K$22, W12:$W$23))/Z11</f>
        <v>904.58031734723988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435.36980103073216</v>
      </c>
      <c r="P12">
        <f t="shared" si="30"/>
        <v>21.76849005153661</v>
      </c>
      <c r="Q12" s="5">
        <f t="shared" si="31"/>
        <v>25</v>
      </c>
      <c r="R12">
        <f t="shared" si="0"/>
        <v>100000</v>
      </c>
      <c r="S12">
        <f t="shared" si="1"/>
        <v>966.46639446846007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823.99587392591798</v>
      </c>
      <c r="AC12">
        <f t="shared" si="2"/>
        <v>869.78694727602215</v>
      </c>
      <c r="AE12">
        <f t="shared" si="3"/>
        <v>391.81804182954193</v>
      </c>
      <c r="AF12">
        <f t="shared" si="4"/>
        <v>-19.590902091477098</v>
      </c>
      <c r="AG12">
        <f t="shared" si="5"/>
        <v>-22.499151347998758</v>
      </c>
      <c r="AH12">
        <f t="shared" si="6"/>
        <v>-183.98991201664012</v>
      </c>
      <c r="AI12">
        <f t="shared" si="7"/>
        <v>165.73807637342594</v>
      </c>
      <c r="AJ12">
        <f t="shared" si="8"/>
        <v>-45.79107335010417</v>
      </c>
      <c r="AK12">
        <f t="shared" si="32"/>
        <v>83.735610956478808</v>
      </c>
      <c r="AL12">
        <f t="shared" si="9"/>
        <v>203.68261397980058</v>
      </c>
      <c r="AN12">
        <f t="shared" si="10"/>
        <v>187.13883995125988</v>
      </c>
      <c r="AO12">
        <f t="shared" si="11"/>
        <v>-9.3569419975629948</v>
      </c>
      <c r="AP12">
        <f t="shared" si="12"/>
        <v>-10.745970408846182</v>
      </c>
      <c r="AQ12">
        <f t="shared" si="13"/>
        <v>-87.876654522477779</v>
      </c>
      <c r="AR12">
        <f t="shared" si="14"/>
        <v>79.159273022372929</v>
      </c>
      <c r="AS12">
        <f t="shared" si="15"/>
        <v>-21.87058132098359</v>
      </c>
      <c r="AT12">
        <f t="shared" si="16"/>
        <v>39.99352613737647</v>
      </c>
      <c r="AU12">
        <f t="shared" si="17"/>
        <v>97.282217838765803</v>
      </c>
      <c r="AW12">
        <v>9</v>
      </c>
      <c r="AX12">
        <f>(R12*SUMPRODUCT(K13:$K$23, X13:$X$23)-$AZ$3*SUMPRODUCT(K12:$K$22, W13:$W$23))/Z12</f>
        <v>966.46639446846007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435.36980103073216</v>
      </c>
      <c r="P13">
        <f t="shared" si="30"/>
        <v>21.76849005153661</v>
      </c>
      <c r="Q13" s="5">
        <f t="shared" si="31"/>
        <v>25</v>
      </c>
      <c r="R13">
        <f t="shared" si="0"/>
        <v>100000</v>
      </c>
      <c r="S13">
        <f t="shared" si="1"/>
        <v>1019.759645641537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869.78694727602215</v>
      </c>
      <c r="AC13">
        <f t="shared" si="2"/>
        <v>906.60531365958173</v>
      </c>
      <c r="AE13">
        <f t="shared" si="3"/>
        <v>387.0603987011695</v>
      </c>
      <c r="AF13">
        <f t="shared" si="4"/>
        <v>-19.353019935058477</v>
      </c>
      <c r="AG13">
        <f t="shared" si="5"/>
        <v>-22.225955830239556</v>
      </c>
      <c r="AH13">
        <f t="shared" si="6"/>
        <v>-192.81601711684692</v>
      </c>
      <c r="AI13">
        <f t="shared" si="7"/>
        <v>152.66540581902456</v>
      </c>
      <c r="AJ13">
        <f t="shared" si="8"/>
        <v>-36.818366383559578</v>
      </c>
      <c r="AK13">
        <f t="shared" si="32"/>
        <v>86.624602822949342</v>
      </c>
      <c r="AL13">
        <f t="shared" si="9"/>
        <v>202.47164225841431</v>
      </c>
      <c r="AN13">
        <f t="shared" si="10"/>
        <v>170.2944168895508</v>
      </c>
      <c r="AO13">
        <f t="shared" si="11"/>
        <v>-8.5147208444775409</v>
      </c>
      <c r="AP13">
        <f t="shared" si="12"/>
        <v>-9.7787223922273103</v>
      </c>
      <c r="AQ13">
        <f t="shared" si="13"/>
        <v>-84.832990696187906</v>
      </c>
      <c r="AR13">
        <f t="shared" si="14"/>
        <v>67.167982956658051</v>
      </c>
      <c r="AS13">
        <f t="shared" si="15"/>
        <v>-16.198924651433664</v>
      </c>
      <c r="AT13">
        <f t="shared" si="16"/>
        <v>38.112104145823899</v>
      </c>
      <c r="AU13">
        <f t="shared" si="17"/>
        <v>89.081162451048272</v>
      </c>
      <c r="AW13">
        <v>10</v>
      </c>
      <c r="AX13">
        <f>(R13*SUMPRODUCT(K14:$K$23, X14:$X$23)-$AZ$3*SUMPRODUCT(K13:$K$22, W14:$W$23))/Z13</f>
        <v>1019.759645641537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435.36980103073216</v>
      </c>
      <c r="P14">
        <f t="shared" si="30"/>
        <v>21.76849005153661</v>
      </c>
      <c r="Q14" s="5">
        <f t="shared" si="31"/>
        <v>25</v>
      </c>
      <c r="R14">
        <f t="shared" si="0"/>
        <v>100000</v>
      </c>
      <c r="S14">
        <f t="shared" si="1"/>
        <v>1065.1117270286197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906.60531365958173</v>
      </c>
      <c r="AC14">
        <f t="shared" si="2"/>
        <v>935.30064626649937</v>
      </c>
      <c r="AE14">
        <f t="shared" si="3"/>
        <v>382.30886576091507</v>
      </c>
      <c r="AF14">
        <f t="shared" si="4"/>
        <v>-19.115443288045757</v>
      </c>
      <c r="AG14">
        <f t="shared" si="5"/>
        <v>-21.953111174443197</v>
      </c>
      <c r="AH14">
        <f t="shared" si="6"/>
        <v>-202.34038997586492</v>
      </c>
      <c r="AI14">
        <f t="shared" si="7"/>
        <v>138.89992132256117</v>
      </c>
      <c r="AJ14">
        <f t="shared" si="8"/>
        <v>-28.695332606917646</v>
      </c>
      <c r="AK14">
        <f t="shared" si="32"/>
        <v>88.885911529271581</v>
      </c>
      <c r="AL14">
        <f t="shared" si="9"/>
        <v>199.09050024491512</v>
      </c>
      <c r="AN14">
        <f t="shared" si="10"/>
        <v>154.94522845456191</v>
      </c>
      <c r="AO14">
        <f t="shared" si="11"/>
        <v>-7.7472614227280969</v>
      </c>
      <c r="AP14">
        <f t="shared" si="12"/>
        <v>-8.8973344090317692</v>
      </c>
      <c r="AQ14">
        <f t="shared" si="13"/>
        <v>-82.006149368249211</v>
      </c>
      <c r="AR14">
        <f t="shared" si="14"/>
        <v>56.294483254552823</v>
      </c>
      <c r="AS14">
        <f t="shared" si="15"/>
        <v>-11.629876428602161</v>
      </c>
      <c r="AT14">
        <f t="shared" si="16"/>
        <v>36.024400953620194</v>
      </c>
      <c r="AU14">
        <f t="shared" si="17"/>
        <v>80.689007779570858</v>
      </c>
      <c r="AW14">
        <v>11</v>
      </c>
      <c r="AX14">
        <f>(R14*SUMPRODUCT(K15:$K$23, X15:$X$23)-$AZ$3*SUMPRODUCT(K14:$K$22, W15:$W$23))/Z14</f>
        <v>1065.1117270286197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435.36980103073216</v>
      </c>
      <c r="P15">
        <f t="shared" si="30"/>
        <v>21.76849005153661</v>
      </c>
      <c r="Q15" s="5">
        <f t="shared" si="31"/>
        <v>25</v>
      </c>
      <c r="R15">
        <f t="shared" si="0"/>
        <v>100000</v>
      </c>
      <c r="S15">
        <f t="shared" si="1"/>
        <v>1103.2581981415608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935.30064626649937</v>
      </c>
      <c r="AC15">
        <f t="shared" si="2"/>
        <v>956.76791694840108</v>
      </c>
      <c r="AE15">
        <f t="shared" si="3"/>
        <v>377.56153395106298</v>
      </c>
      <c r="AF15">
        <f t="shared" si="4"/>
        <v>-18.878076697553151</v>
      </c>
      <c r="AG15">
        <f t="shared" si="5"/>
        <v>-21.680507757841212</v>
      </c>
      <c r="AH15">
        <f t="shared" si="6"/>
        <v>-212.28921943020666</v>
      </c>
      <c r="AI15">
        <f t="shared" si="7"/>
        <v>124.71373006546199</v>
      </c>
      <c r="AJ15">
        <f t="shared" si="8"/>
        <v>-21.467270681901709</v>
      </c>
      <c r="AK15">
        <f t="shared" si="32"/>
        <v>90.578887246400654</v>
      </c>
      <c r="AL15">
        <f t="shared" si="9"/>
        <v>193.82534662996093</v>
      </c>
      <c r="AN15">
        <f t="shared" si="10"/>
        <v>140.95930380525488</v>
      </c>
      <c r="AO15">
        <f t="shared" si="11"/>
        <v>-7.0479651902627447</v>
      </c>
      <c r="AP15">
        <f t="shared" si="12"/>
        <v>-8.0942283704298976</v>
      </c>
      <c r="AQ15">
        <f t="shared" si="13"/>
        <v>-79.256327473554251</v>
      </c>
      <c r="AR15">
        <f t="shared" si="14"/>
        <v>46.560782771008</v>
      </c>
      <c r="AS15">
        <f t="shared" si="15"/>
        <v>-8.0146181690003306</v>
      </c>
      <c r="AT15">
        <f t="shared" si="16"/>
        <v>33.816837091678444</v>
      </c>
      <c r="AU15">
        <f t="shared" si="17"/>
        <v>72.363001693686115</v>
      </c>
      <c r="AW15">
        <v>12</v>
      </c>
      <c r="AX15">
        <f>(R15*SUMPRODUCT(K16:$K$23, X16:$X$23)-$AZ$3*SUMPRODUCT(K15:$K$22, W16:$W$23))/Z15</f>
        <v>1103.2581981415608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435.36980103073216</v>
      </c>
      <c r="P16">
        <f t="shared" si="30"/>
        <v>21.76849005153661</v>
      </c>
      <c r="Q16" s="5">
        <f t="shared" si="31"/>
        <v>25</v>
      </c>
      <c r="R16">
        <f t="shared" si="0"/>
        <v>100000</v>
      </c>
      <c r="S16">
        <f t="shared" si="1"/>
        <v>1098.408086519014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956.76791694840108</v>
      </c>
      <c r="AC16">
        <f t="shared" si="2"/>
        <v>939.55999412751669</v>
      </c>
      <c r="AE16">
        <f t="shared" si="3"/>
        <v>372.4080810403355</v>
      </c>
      <c r="AF16">
        <f t="shared" si="4"/>
        <v>-18.620404052016777</v>
      </c>
      <c r="AG16">
        <f t="shared" si="5"/>
        <v>-21.384583873219064</v>
      </c>
      <c r="AH16">
        <f t="shared" si="6"/>
        <v>-316.47522817494598</v>
      </c>
      <c r="AI16">
        <f t="shared" si="7"/>
        <v>15.927864940153654</v>
      </c>
      <c r="AJ16">
        <f t="shared" si="8"/>
        <v>17.207922820884392</v>
      </c>
      <c r="AK16">
        <f t="shared" si="32"/>
        <v>91.738891575570392</v>
      </c>
      <c r="AL16">
        <f t="shared" si="9"/>
        <v>124.87467933660844</v>
      </c>
      <c r="AN16">
        <f t="shared" si="10"/>
        <v>128.07585612541797</v>
      </c>
      <c r="AO16">
        <f t="shared" si="11"/>
        <v>-6.4037928062708991</v>
      </c>
      <c r="AP16">
        <f t="shared" si="12"/>
        <v>-7.3544292588852107</v>
      </c>
      <c r="AQ16">
        <f t="shared" si="13"/>
        <v>-108.83983955923635</v>
      </c>
      <c r="AR16">
        <f t="shared" si="14"/>
        <v>5.4777945010254996</v>
      </c>
      <c r="AS16">
        <f t="shared" si="15"/>
        <v>5.9180226198855745</v>
      </c>
      <c r="AT16">
        <f t="shared" si="16"/>
        <v>31.550166810868639</v>
      </c>
      <c r="AU16">
        <f t="shared" si="17"/>
        <v>42.945983931779715</v>
      </c>
      <c r="AW16">
        <v>13</v>
      </c>
      <c r="AX16">
        <f>(R16*SUMPRODUCT(K17:$K$23, X17:$X$23)-$AZ$3*SUMPRODUCT(K16:$K$22, W17:$W$23))/Z16</f>
        <v>1098.408086519014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435.36980103073216</v>
      </c>
      <c r="P17">
        <f t="shared" si="30"/>
        <v>21.76849005153661</v>
      </c>
      <c r="Q17" s="5">
        <f t="shared" si="31"/>
        <v>25</v>
      </c>
      <c r="R17">
        <f t="shared" si="0"/>
        <v>100000</v>
      </c>
      <c r="S17">
        <f t="shared" si="1"/>
        <v>1051.2779313555714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939.55999412751669</v>
      </c>
      <c r="AC17">
        <f t="shared" si="2"/>
        <v>885.70322300527391</v>
      </c>
      <c r="AE17">
        <f t="shared" si="3"/>
        <v>366.79970583503177</v>
      </c>
      <c r="AF17">
        <f t="shared" si="4"/>
        <v>-18.339985291751589</v>
      </c>
      <c r="AG17">
        <f t="shared" si="5"/>
        <v>-21.062537236542266</v>
      </c>
      <c r="AH17">
        <f t="shared" si="6"/>
        <v>-432.8031917784291</v>
      </c>
      <c r="AI17">
        <f t="shared" si="7"/>
        <v>-105.40600847169117</v>
      </c>
      <c r="AJ17">
        <f t="shared" si="8"/>
        <v>53.856771122242776</v>
      </c>
      <c r="AK17">
        <f t="shared" si="32"/>
        <v>90.161380026955783</v>
      </c>
      <c r="AL17">
        <f t="shared" si="9"/>
        <v>38.612142677507393</v>
      </c>
      <c r="AN17">
        <f t="shared" si="10"/>
        <v>116.20352888768316</v>
      </c>
      <c r="AO17">
        <f t="shared" si="11"/>
        <v>-5.8101764443841581</v>
      </c>
      <c r="AP17">
        <f t="shared" si="12"/>
        <v>-6.6726911589051916</v>
      </c>
      <c r="AQ17">
        <f t="shared" si="13"/>
        <v>-137.11368193170134</v>
      </c>
      <c r="AR17">
        <f t="shared" si="14"/>
        <v>-33.393020647307523</v>
      </c>
      <c r="AS17">
        <f t="shared" si="15"/>
        <v>17.062028020588357</v>
      </c>
      <c r="AT17">
        <f t="shared" si="16"/>
        <v>28.563464915175807</v>
      </c>
      <c r="AU17">
        <f t="shared" si="17"/>
        <v>12.232472288456643</v>
      </c>
      <c r="AW17">
        <v>14</v>
      </c>
      <c r="AX17">
        <f>(R17*SUMPRODUCT(K18:$K$23, X18:$X$23)-$AZ$3*SUMPRODUCT(K17:$K$22, W18:$W$23))/Z17</f>
        <v>1051.2779313555714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435.36980103073216</v>
      </c>
      <c r="P18">
        <f t="shared" si="30"/>
        <v>21.76849005153661</v>
      </c>
      <c r="Q18" s="5">
        <f t="shared" si="31"/>
        <v>25</v>
      </c>
      <c r="R18">
        <f t="shared" si="0"/>
        <v>100000</v>
      </c>
      <c r="S18">
        <f t="shared" si="1"/>
        <v>965.7573090406936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885.70322300527391</v>
      </c>
      <c r="AC18">
        <f t="shared" si="2"/>
        <v>800.18560647353593</v>
      </c>
      <c r="AE18">
        <f t="shared" si="3"/>
        <v>360.72897923401553</v>
      </c>
      <c r="AF18">
        <f t="shared" si="4"/>
        <v>-18.036448961700778</v>
      </c>
      <c r="AG18">
        <f t="shared" si="5"/>
        <v>-20.713941250633056</v>
      </c>
      <c r="AH18">
        <f t="shared" si="6"/>
        <v>-551.88245417515725</v>
      </c>
      <c r="AI18">
        <f t="shared" si="7"/>
        <v>-229.90386515347558</v>
      </c>
      <c r="AJ18">
        <f t="shared" si="8"/>
        <v>85.517616531737985</v>
      </c>
      <c r="AK18">
        <f t="shared" si="32"/>
        <v>85.98770272943122</v>
      </c>
      <c r="AL18">
        <f t="shared" si="9"/>
        <v>-58.398545892306373</v>
      </c>
      <c r="AN18">
        <f t="shared" si="10"/>
        <v>105.2721610088248</v>
      </c>
      <c r="AO18">
        <f t="shared" si="11"/>
        <v>-5.2636080504412401</v>
      </c>
      <c r="AP18">
        <f t="shared" si="12"/>
        <v>-6.0449852492980893</v>
      </c>
      <c r="AQ18">
        <f t="shared" si="13"/>
        <v>-161.05680973355547</v>
      </c>
      <c r="AR18">
        <f t="shared" si="14"/>
        <v>-67.09324202447003</v>
      </c>
      <c r="AS18">
        <f t="shared" si="15"/>
        <v>24.956753726125758</v>
      </c>
      <c r="AT18">
        <f t="shared" si="16"/>
        <v>25.09393979306352</v>
      </c>
      <c r="AU18">
        <f t="shared" si="17"/>
        <v>-17.042548505280745</v>
      </c>
      <c r="AW18">
        <v>15</v>
      </c>
      <c r="AX18">
        <f>(R18*SUMPRODUCT(K19:$K$23, X19:$X$23)-$AZ$3*SUMPRODUCT(K18:$K$22, W19:$W$23))/Z18</f>
        <v>965.7573090406936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435.36980103073216</v>
      </c>
      <c r="P19">
        <f t="shared" si="30"/>
        <v>21.76849005153661</v>
      </c>
      <c r="Q19" s="5">
        <f t="shared" si="31"/>
        <v>25</v>
      </c>
      <c r="R19">
        <f t="shared" si="0"/>
        <v>100000</v>
      </c>
      <c r="S19">
        <f t="shared" si="1"/>
        <v>843.56692045626448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800.18560647353593</v>
      </c>
      <c r="AC19">
        <f t="shared" si="2"/>
        <v>686.23117075788502</v>
      </c>
      <c r="AE19">
        <f t="shared" si="3"/>
        <v>354.16790420415316</v>
      </c>
      <c r="AF19">
        <f t="shared" si="4"/>
        <v>-17.708395210207659</v>
      </c>
      <c r="AG19">
        <f t="shared" si="5"/>
        <v>-20.337188257296752</v>
      </c>
      <c r="AH19">
        <f t="shared" si="6"/>
        <v>-678.45432331990469</v>
      </c>
      <c r="AI19">
        <f t="shared" si="7"/>
        <v>-362.33200258325593</v>
      </c>
      <c r="AJ19">
        <f t="shared" si="8"/>
        <v>113.9544357156509</v>
      </c>
      <c r="AK19">
        <f t="shared" si="32"/>
        <v>79.565158082723698</v>
      </c>
      <c r="AL19">
        <f t="shared" si="9"/>
        <v>-168.81240878488131</v>
      </c>
      <c r="AN19">
        <f t="shared" si="10"/>
        <v>95.210286901369273</v>
      </c>
      <c r="AO19">
        <f t="shared" si="11"/>
        <v>-4.7605143450684633</v>
      </c>
      <c r="AP19">
        <f t="shared" si="12"/>
        <v>-5.467207801044089</v>
      </c>
      <c r="AQ19">
        <f t="shared" si="13"/>
        <v>-182.38759076126635</v>
      </c>
      <c r="AR19">
        <f t="shared" si="14"/>
        <v>-97.405026006009635</v>
      </c>
      <c r="AS19">
        <f t="shared" si="15"/>
        <v>30.634155126368267</v>
      </c>
      <c r="AT19">
        <f t="shared" si="16"/>
        <v>21.389350752806273</v>
      </c>
      <c r="AU19">
        <f t="shared" si="17"/>
        <v>-45.381520126835092</v>
      </c>
      <c r="AW19">
        <v>16</v>
      </c>
      <c r="AX19">
        <f>(R19*SUMPRODUCT(K20:$K$23, X20:$X$23)-$AZ$3*SUMPRODUCT(K19:$K$22, W20:$W$23))/Z19</f>
        <v>843.56692045626448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435.36980103073216</v>
      </c>
      <c r="P20">
        <f t="shared" si="30"/>
        <v>21.76849005153661</v>
      </c>
      <c r="Q20" s="5">
        <f t="shared" si="31"/>
        <v>25</v>
      </c>
      <c r="R20">
        <f t="shared" si="0"/>
        <v>100000</v>
      </c>
      <c r="S20">
        <f t="shared" si="1"/>
        <v>687.06906387156084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686.23117075788502</v>
      </c>
      <c r="AC20">
        <f t="shared" si="2"/>
        <v>547.7742186842811</v>
      </c>
      <c r="AE20">
        <f t="shared" si="3"/>
        <v>347.10390139603487</v>
      </c>
      <c r="AF20">
        <f t="shared" si="4"/>
        <v>-17.355195069801745</v>
      </c>
      <c r="AG20">
        <f t="shared" si="5"/>
        <v>-19.931555919489078</v>
      </c>
      <c r="AH20">
        <f t="shared" si="6"/>
        <v>-809.04182093882503</v>
      </c>
      <c r="AI20">
        <f t="shared" si="7"/>
        <v>-499.22467053208101</v>
      </c>
      <c r="AJ20">
        <f t="shared" si="8"/>
        <v>138.45695207360393</v>
      </c>
      <c r="AK20">
        <f t="shared" si="32"/>
        <v>71.118591395888288</v>
      </c>
      <c r="AL20">
        <f t="shared" si="9"/>
        <v>-289.64912706258878</v>
      </c>
      <c r="AN20">
        <f t="shared" si="10"/>
        <v>85.956027161326361</v>
      </c>
      <c r="AO20">
        <f t="shared" si="11"/>
        <v>-4.2978013580663177</v>
      </c>
      <c r="AP20">
        <f t="shared" si="12"/>
        <v>-4.9358055472512454</v>
      </c>
      <c r="AQ20">
        <f t="shared" si="13"/>
        <v>-200.34929153942662</v>
      </c>
      <c r="AR20">
        <f t="shared" si="14"/>
        <v>-123.62687128341783</v>
      </c>
      <c r="AS20">
        <f t="shared" si="15"/>
        <v>34.287167286933624</v>
      </c>
      <c r="AT20">
        <f t="shared" si="16"/>
        <v>17.611647547359077</v>
      </c>
      <c r="AU20">
        <f t="shared" si="17"/>
        <v>-71.72805644912512</v>
      </c>
      <c r="AW20">
        <v>17</v>
      </c>
      <c r="AX20">
        <f>(R20*SUMPRODUCT(K21:$K$23, X21:$X$23)-$AZ$3*SUMPRODUCT(K20:$K$22, W21:$W$23))/Z20</f>
        <v>687.06906387156084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435.36980103073216</v>
      </c>
      <c r="P21">
        <f t="shared" si="30"/>
        <v>21.76849005153661</v>
      </c>
      <c r="Q21" s="5">
        <f t="shared" si="31"/>
        <v>25</v>
      </c>
      <c r="R21">
        <f t="shared" si="0"/>
        <v>100000</v>
      </c>
      <c r="S21">
        <f t="shared" si="1"/>
        <v>495.00572036254744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547.7742186842811</v>
      </c>
      <c r="AC21">
        <f t="shared" si="2"/>
        <v>385.97950096351155</v>
      </c>
      <c r="AE21">
        <f t="shared" si="3"/>
        <v>339.4785385779951</v>
      </c>
      <c r="AF21">
        <f t="shared" si="4"/>
        <v>-16.973926928899758</v>
      </c>
      <c r="AG21">
        <f t="shared" si="5"/>
        <v>-19.493688915393548</v>
      </c>
      <c r="AH21">
        <f t="shared" si="6"/>
        <v>-954.205779602554</v>
      </c>
      <c r="AI21">
        <f t="shared" si="7"/>
        <v>-651.19485686885218</v>
      </c>
      <c r="AJ21">
        <f t="shared" si="8"/>
        <v>161.79471772076954</v>
      </c>
      <c r="AK21">
        <f t="shared" si="32"/>
        <v>60.919518123336353</v>
      </c>
      <c r="AL21">
        <f t="shared" si="9"/>
        <v>-428.48062102474631</v>
      </c>
      <c r="AN21">
        <f t="shared" si="10"/>
        <v>77.441067378424151</v>
      </c>
      <c r="AO21">
        <f t="shared" si="11"/>
        <v>-3.872053368921208</v>
      </c>
      <c r="AP21">
        <f t="shared" si="12"/>
        <v>-4.4468557072104833</v>
      </c>
      <c r="AQ21">
        <f t="shared" si="13"/>
        <v>-217.67123889661096</v>
      </c>
      <c r="AR21">
        <f t="shared" si="14"/>
        <v>-148.5490805943185</v>
      </c>
      <c r="AS21">
        <f t="shared" si="15"/>
        <v>36.908240765295297</v>
      </c>
      <c r="AT21">
        <f t="shared" si="16"/>
        <v>13.896821069784762</v>
      </c>
      <c r="AU21">
        <f t="shared" si="17"/>
        <v>-97.744018759238443</v>
      </c>
      <c r="AW21">
        <v>18</v>
      </c>
      <c r="AX21">
        <f>(R21*SUMPRODUCT(K22:$K$23, X22:$X$23)-$AZ$3*SUMPRODUCT(K21:$K$22, W22:$W$23))/Z21</f>
        <v>495.00572036254744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435.36980103073216</v>
      </c>
      <c r="P22">
        <f t="shared" si="30"/>
        <v>21.76849005153661</v>
      </c>
      <c r="Q22" s="5">
        <f t="shared" si="31"/>
        <v>25</v>
      </c>
      <c r="R22">
        <f t="shared" si="0"/>
        <v>100000</v>
      </c>
      <c r="S22">
        <f t="shared" si="1"/>
        <v>266.1309590636921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385.97950096351155</v>
      </c>
      <c r="AC22">
        <f t="shared" si="2"/>
        <v>202.47827472568676</v>
      </c>
      <c r="AE22">
        <f t="shared" si="3"/>
        <v>331.23890016595499</v>
      </c>
      <c r="AF22">
        <f t="shared" si="4"/>
        <v>-16.561945008297752</v>
      </c>
      <c r="AG22">
        <f t="shared" si="5"/>
        <v>-19.020548702605886</v>
      </c>
      <c r="AH22">
        <f t="shared" si="6"/>
        <v>-1112.8132945349068</v>
      </c>
      <c r="AI22">
        <f t="shared" si="7"/>
        <v>-817.15688807985543</v>
      </c>
      <c r="AJ22">
        <f t="shared" si="8"/>
        <v>183.5012262378248</v>
      </c>
      <c r="AK22">
        <f t="shared" si="32"/>
        <v>49.045951928481827</v>
      </c>
      <c r="AL22">
        <f t="shared" si="9"/>
        <v>-584.60970991354884</v>
      </c>
      <c r="AN22">
        <f t="shared" si="10"/>
        <v>69.605331686538577</v>
      </c>
      <c r="AO22">
        <f t="shared" si="11"/>
        <v>-3.4802665843269298</v>
      </c>
      <c r="AP22">
        <f t="shared" si="12"/>
        <v>-3.9969085775901831</v>
      </c>
      <c r="AQ22">
        <f t="shared" si="13"/>
        <v>-233.84251799074508</v>
      </c>
      <c r="AR22">
        <f t="shared" si="14"/>
        <v>-171.71436146612359</v>
      </c>
      <c r="AS22">
        <f t="shared" si="15"/>
        <v>38.560276920286476</v>
      </c>
      <c r="AT22">
        <f t="shared" si="16"/>
        <v>10.306337058097995</v>
      </c>
      <c r="AU22">
        <f t="shared" si="17"/>
        <v>-122.84774748773913</v>
      </c>
      <c r="AW22">
        <v>19</v>
      </c>
      <c r="AX22">
        <f>(R22*SUMPRODUCT(K23:$K$23, X23:$X$23)-$AZ$3*SUMPRODUCT(K22:$K$22, W23:$W$23))/Z22</f>
        <v>266.1309590636921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435.36980103073216</v>
      </c>
      <c r="P23">
        <f t="shared" si="30"/>
        <v>21.76849005153661</v>
      </c>
      <c r="Q23" s="5">
        <f t="shared" si="31"/>
        <v>25</v>
      </c>
      <c r="R23">
        <f t="shared" si="0"/>
        <v>100000</v>
      </c>
      <c r="S23">
        <f t="shared" si="1"/>
        <v>273.4655051833206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202.47827472568676</v>
      </c>
      <c r="AC23">
        <f t="shared" si="2"/>
        <v>202.47827472568676</v>
      </c>
      <c r="AE23">
        <f t="shared" si="3"/>
        <v>322.35482907167352</v>
      </c>
      <c r="AF23">
        <f t="shared" si="4"/>
        <v>-16.11774145358368</v>
      </c>
      <c r="AG23">
        <f t="shared" si="5"/>
        <v>-18.510403587278148</v>
      </c>
      <c r="AH23">
        <f t="shared" si="6"/>
        <v>-1279.7585132067043</v>
      </c>
      <c r="AI23">
        <f t="shared" si="7"/>
        <v>-992.03182917589254</v>
      </c>
      <c r="AJ23">
        <f t="shared" si="8"/>
        <v>0</v>
      </c>
      <c r="AK23">
        <f t="shared" si="32"/>
        <v>35.610075364064365</v>
      </c>
      <c r="AL23">
        <f t="shared" si="9"/>
        <v>-956.42175381182813</v>
      </c>
      <c r="AN23">
        <f t="shared" si="10"/>
        <v>62.398984368747747</v>
      </c>
      <c r="AO23">
        <f t="shared" si="11"/>
        <v>-3.1199492184373883</v>
      </c>
      <c r="AP23">
        <f t="shared" si="12"/>
        <v>-3.5831024694994342</v>
      </c>
      <c r="AQ23">
        <f t="shared" si="13"/>
        <v>-247.72587304284377</v>
      </c>
      <c r="AR23">
        <f t="shared" si="14"/>
        <v>-192.02994036203285</v>
      </c>
      <c r="AS23">
        <f t="shared" si="15"/>
        <v>0</v>
      </c>
      <c r="AT23">
        <f t="shared" si="16"/>
        <v>6.8931262559684718</v>
      </c>
      <c r="AU23">
        <f t="shared" si="17"/>
        <v>-185.13681410606435</v>
      </c>
      <c r="AW23">
        <v>20</v>
      </c>
      <c r="AX23">
        <f>(R23*SUMPRODUCT(K$23:$K24, X$23:$X24)-$AZ$3*SUMPRODUCT(K$22:$K23, W$23:$W24))/Z23</f>
        <v>273.4655051833206</v>
      </c>
    </row>
    <row r="25" spans="5:50" x14ac:dyDescent="0.25">
      <c r="AN25" s="6">
        <f t="shared" ref="AN25:AU25" si="33">SUM(AN3:AN23)</f>
        <v>3770.4799874440387</v>
      </c>
      <c r="AO25" s="6">
        <f t="shared" si="33"/>
        <v>-515.05135014525126</v>
      </c>
      <c r="AP25" s="6">
        <f t="shared" si="33"/>
        <v>-1713.9427800885815</v>
      </c>
      <c r="AQ25" s="6">
        <f t="shared" si="33"/>
        <v>-2668.224373722247</v>
      </c>
      <c r="AR25" s="6">
        <f t="shared" si="33"/>
        <v>-1126.73851651204</v>
      </c>
      <c r="AS25" s="6">
        <f t="shared" si="33"/>
        <v>-485.10565331250405</v>
      </c>
      <c r="AT25" s="6">
        <f t="shared" si="33"/>
        <v>586.55988800684543</v>
      </c>
      <c r="AU25" s="7">
        <f t="shared" si="33"/>
        <v>-1025.2842818176987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1685.3801687798666</v>
      </c>
      <c r="K3">
        <v>1</v>
      </c>
      <c r="L3" s="2">
        <v>0</v>
      </c>
      <c r="O3">
        <f>$C$3</f>
        <v>1685.3801687798666</v>
      </c>
      <c r="P3">
        <f>O3*B5</f>
        <v>1348.3041350238934</v>
      </c>
      <c r="Q3" s="5">
        <f>B8</f>
        <v>1522.432587</v>
      </c>
      <c r="R3">
        <f t="shared" ref="R3:R23" si="0">$C$6</f>
        <v>100000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1685.3801687798666</v>
      </c>
      <c r="AF3">
        <f t="shared" ref="AF3:AF23" si="4">-$Z3*P3</f>
        <v>-1348.3041350238934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-1185.3565532440268</v>
      </c>
      <c r="AJ3">
        <f t="shared" ref="AJ3:AJ23" si="8">AB3-AC3</f>
        <v>-1.8189894035458565E-12</v>
      </c>
      <c r="AL3">
        <f t="shared" ref="AL3:AL23" si="9">SUM(AI3:AK3)</f>
        <v>-1185.3565532440286</v>
      </c>
      <c r="AN3">
        <f t="shared" ref="AN3:AN23" si="10">AE3*$K3</f>
        <v>1685.3801687798666</v>
      </c>
      <c r="AO3">
        <f t="shared" ref="AO3:AO23" si="11">AF3*$K3</f>
        <v>-1348.3041350238934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-1185.3565532440268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-1185.3565532440286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1246.2871735589663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1049.5164221773307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1.8189894035458565E-12</v>
      </c>
      <c r="AC4">
        <f t="shared" si="2"/>
        <v>1036.6326142030521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-1036.6326142030503</v>
      </c>
      <c r="AK4">
        <f>H4*SUM(AB4, AE4:AF4)</f>
        <v>1.5565092326141895E-13</v>
      </c>
      <c r="AL4">
        <f t="shared" si="9"/>
        <v>-1264.2273142030501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-209.65455935591439</v>
      </c>
      <c r="AR4">
        <f t="shared" si="14"/>
        <v>-209.65455935591439</v>
      </c>
      <c r="AS4">
        <f t="shared" si="15"/>
        <v>-954.92010114783045</v>
      </c>
      <c r="AT4">
        <f t="shared" si="16"/>
        <v>1.4338174715717915E-13</v>
      </c>
      <c r="AU4">
        <f t="shared" si="17"/>
        <v>-1164.5746605037448</v>
      </c>
      <c r="AW4">
        <v>1</v>
      </c>
      <c r="AX4">
        <f>(R4*SUMPRODUCT(K5:$K$23, X5:$X$23)-$AZ$3*SUMPRODUCT(K4:$K$22, W5:$W$23))/Z4</f>
        <v>1049.5164221773307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1685.3801687798666</v>
      </c>
      <c r="P5">
        <f t="shared" ref="P5:P23" si="30">O5*$C$5</f>
        <v>84.269008438993339</v>
      </c>
      <c r="Q5" s="5">
        <f t="shared" ref="Q5:Q23" si="31">$C$8</f>
        <v>25</v>
      </c>
      <c r="R5">
        <f t="shared" si="0"/>
        <v>100000</v>
      </c>
      <c r="S5">
        <f t="shared" si="1"/>
        <v>2017.4743554183306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1036.6326142030521</v>
      </c>
      <c r="AC5">
        <f t="shared" si="2"/>
        <v>1967.9634364422909</v>
      </c>
      <c r="AE5">
        <f t="shared" si="3"/>
        <v>1644.0191865417646</v>
      </c>
      <c r="AF5">
        <f t="shared" si="4"/>
        <v>-82.200959327088242</v>
      </c>
      <c r="AG5">
        <f t="shared" si="5"/>
        <v>-24.386473998503771</v>
      </c>
      <c r="AH5">
        <f t="shared" si="6"/>
        <v>-238.78525298490902</v>
      </c>
      <c r="AI5">
        <f t="shared" si="7"/>
        <v>1298.6465002312636</v>
      </c>
      <c r="AJ5">
        <f t="shared" si="8"/>
        <v>-931.33082223923884</v>
      </c>
      <c r="AK5">
        <f>H5*SUM(AB5, AE5:AF5)</f>
        <v>222.34943850011504</v>
      </c>
      <c r="AL5">
        <f t="shared" si="9"/>
        <v>589.66511649213987</v>
      </c>
      <c r="AN5">
        <f t="shared" si="10"/>
        <v>1395.054632897775</v>
      </c>
      <c r="AO5">
        <f t="shared" si="11"/>
        <v>-69.752731644888755</v>
      </c>
      <c r="AP5">
        <f t="shared" si="12"/>
        <v>-20.693471104322516</v>
      </c>
      <c r="AQ5">
        <f t="shared" si="13"/>
        <v>-202.6244439062707</v>
      </c>
      <c r="AR5">
        <f t="shared" si="14"/>
        <v>1101.983986242293</v>
      </c>
      <c r="AS5">
        <f t="shared" si="15"/>
        <v>-790.2933183269987</v>
      </c>
      <c r="AT5">
        <f t="shared" si="16"/>
        <v>188.67761206260371</v>
      </c>
      <c r="AU5">
        <f t="shared" si="17"/>
        <v>500.36827997789806</v>
      </c>
      <c r="AW5">
        <v>2</v>
      </c>
      <c r="AX5">
        <f>(R5*SUMPRODUCT(K6:$K$23, X6:$X$23)-$AZ$3*SUMPRODUCT(K5:$K$22, W6:$W$23))/Z5</f>
        <v>2017.4743554183306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1685.3801687798666</v>
      </c>
      <c r="P6">
        <f t="shared" si="30"/>
        <v>84.269008438993339</v>
      </c>
      <c r="Q6" s="5">
        <f t="shared" si="31"/>
        <v>25</v>
      </c>
      <c r="R6">
        <f t="shared" si="0"/>
        <v>100000</v>
      </c>
      <c r="S6">
        <f t="shared" si="1"/>
        <v>2828.3761917832435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1967.9634364422909</v>
      </c>
      <c r="AC6">
        <f t="shared" si="2"/>
        <v>2721.3069422154422</v>
      </c>
      <c r="AE6">
        <f t="shared" si="3"/>
        <v>1621.5794655947848</v>
      </c>
      <c r="AF6">
        <f t="shared" si="4"/>
        <v>-81.078973279739245</v>
      </c>
      <c r="AG6">
        <f t="shared" si="5"/>
        <v>-24.053615552637147</v>
      </c>
      <c r="AH6">
        <f t="shared" si="6"/>
        <v>-355.97482352633523</v>
      </c>
      <c r="AI6">
        <f t="shared" si="7"/>
        <v>1160.472053236073</v>
      </c>
      <c r="AJ6">
        <f t="shared" si="8"/>
        <v>-753.34350577315126</v>
      </c>
      <c r="AK6">
        <f>H6*SUM(AB6, AE6:AF6)</f>
        <v>300.21925838376529</v>
      </c>
      <c r="AL6">
        <f t="shared" si="9"/>
        <v>707.34780584668692</v>
      </c>
      <c r="AN6">
        <f t="shared" si="10"/>
        <v>1267.5489423313425</v>
      </c>
      <c r="AO6">
        <f t="shared" si="11"/>
        <v>-63.377447116567126</v>
      </c>
      <c r="AP6">
        <f t="shared" si="12"/>
        <v>-18.802122005045696</v>
      </c>
      <c r="AQ6">
        <f t="shared" si="13"/>
        <v>-278.25679877605603</v>
      </c>
      <c r="AR6">
        <f t="shared" si="14"/>
        <v>907.11257443367333</v>
      </c>
      <c r="AS6">
        <f t="shared" si="15"/>
        <v>-588.87016283515425</v>
      </c>
      <c r="AT6">
        <f t="shared" si="16"/>
        <v>234.67403942011632</v>
      </c>
      <c r="AU6">
        <f t="shared" si="17"/>
        <v>552.91645101863537</v>
      </c>
      <c r="AW6">
        <v>3</v>
      </c>
      <c r="AX6">
        <f>(R6*SUMPRODUCT(K7:$K$23, X7:$X$23)-$AZ$3*SUMPRODUCT(K6:$K$22, W7:$W$23))/Z6</f>
        <v>2828.3761917832435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1685.3801687798666</v>
      </c>
      <c r="P7">
        <f t="shared" si="30"/>
        <v>84.269008438993339</v>
      </c>
      <c r="Q7" s="5">
        <f t="shared" si="31"/>
        <v>25</v>
      </c>
      <c r="R7">
        <f t="shared" si="0"/>
        <v>100000</v>
      </c>
      <c r="S7">
        <f t="shared" si="1"/>
        <v>3490.8061889912829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2721.3069422154422</v>
      </c>
      <c r="AC7">
        <f t="shared" si="2"/>
        <v>3308.079792057636</v>
      </c>
      <c r="AE7">
        <f t="shared" si="3"/>
        <v>1597.1588728867375</v>
      </c>
      <c r="AF7">
        <f t="shared" si="4"/>
        <v>-79.857943644336885</v>
      </c>
      <c r="AG7">
        <f t="shared" si="5"/>
        <v>-23.691373947443012</v>
      </c>
      <c r="AH7">
        <f t="shared" si="6"/>
        <v>-486.82179867105867</v>
      </c>
      <c r="AI7">
        <f t="shared" si="7"/>
        <v>1006.7877566238989</v>
      </c>
      <c r="AJ7">
        <f t="shared" si="8"/>
        <v>-586.77284984219386</v>
      </c>
      <c r="AK7">
        <f>H7*SUM(AB7, AE7:AF7)</f>
        <v>362.69767556064761</v>
      </c>
      <c r="AL7">
        <f t="shared" si="9"/>
        <v>782.71258234235256</v>
      </c>
      <c r="AN7">
        <f t="shared" si="10"/>
        <v>1150.0501702094064</v>
      </c>
      <c r="AO7">
        <f t="shared" si="11"/>
        <v>-57.502508510470328</v>
      </c>
      <c r="AP7">
        <f t="shared" si="12"/>
        <v>-17.059210015535946</v>
      </c>
      <c r="AQ7">
        <f t="shared" si="13"/>
        <v>-350.54088978097769</v>
      </c>
      <c r="AR7">
        <f t="shared" si="14"/>
        <v>724.94756190242242</v>
      </c>
      <c r="AS7">
        <f t="shared" si="15"/>
        <v>-422.51164069582717</v>
      </c>
      <c r="AT7">
        <f t="shared" si="16"/>
        <v>261.16407740900985</v>
      </c>
      <c r="AU7">
        <f t="shared" si="17"/>
        <v>563.59999861560505</v>
      </c>
      <c r="AW7">
        <v>4</v>
      </c>
      <c r="AX7">
        <f>(R7*SUMPRODUCT(K8:$K$23, X8:$X$23)-$AZ$3*SUMPRODUCT(K7:$K$22, W8:$W$23))/Z7</f>
        <v>3490.8061889912829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1685.3801687798666</v>
      </c>
      <c r="P8">
        <f t="shared" si="30"/>
        <v>84.269008438993339</v>
      </c>
      <c r="Q8" s="5">
        <f t="shared" si="31"/>
        <v>25</v>
      </c>
      <c r="R8">
        <f t="shared" si="0"/>
        <v>100000</v>
      </c>
      <c r="S8">
        <f t="shared" si="1"/>
        <v>4020.2479332994403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3308.079792057636</v>
      </c>
      <c r="AC8">
        <f t="shared" si="2"/>
        <v>3746.7535767367708</v>
      </c>
      <c r="AE8">
        <f t="shared" si="3"/>
        <v>1570.7250598235303</v>
      </c>
      <c r="AF8">
        <f t="shared" si="4"/>
        <v>-78.536252991176525</v>
      </c>
      <c r="AG8">
        <f t="shared" si="5"/>
        <v>-23.299269341715629</v>
      </c>
      <c r="AH8">
        <f t="shared" si="6"/>
        <v>-620.7634650118091</v>
      </c>
      <c r="AI8">
        <f t="shared" si="7"/>
        <v>848.12607247882897</v>
      </c>
      <c r="AJ8">
        <f t="shared" si="8"/>
        <v>-438.67378467913477</v>
      </c>
      <c r="AK8">
        <f t="shared" ref="AK8:AK23" si="32">H8*SUM(AB8:AB8, AE8:AF8)</f>
        <v>410.75898400701652</v>
      </c>
      <c r="AL8">
        <f t="shared" si="9"/>
        <v>820.21127180671078</v>
      </c>
      <c r="AN8">
        <f t="shared" si="10"/>
        <v>1041.8639420454249</v>
      </c>
      <c r="AO8">
        <f t="shared" si="11"/>
        <v>-52.093197102271255</v>
      </c>
      <c r="AP8">
        <f t="shared" si="12"/>
        <v>-15.454435167581268</v>
      </c>
      <c r="AQ8">
        <f t="shared" si="13"/>
        <v>-411.7532006573083</v>
      </c>
      <c r="AR8">
        <f t="shared" si="14"/>
        <v>562.56310911826404</v>
      </c>
      <c r="AS8">
        <f t="shared" si="15"/>
        <v>-290.97288269478378</v>
      </c>
      <c r="AT8">
        <f t="shared" si="16"/>
        <v>272.4569596898163</v>
      </c>
      <c r="AU8">
        <f t="shared" si="17"/>
        <v>544.04718611329668</v>
      </c>
      <c r="AW8">
        <v>5</v>
      </c>
      <c r="AX8">
        <f>(R8*SUMPRODUCT(K9:$K$23, X9:$X$23)-$AZ$3*SUMPRODUCT(K8:$K$22, W9:$W$23))/Z8</f>
        <v>4020.2479332994403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1685.3801687798666</v>
      </c>
      <c r="P9">
        <f t="shared" si="30"/>
        <v>84.269008438993339</v>
      </c>
      <c r="Q9" s="5">
        <f t="shared" si="31"/>
        <v>25</v>
      </c>
      <c r="R9">
        <f t="shared" si="0"/>
        <v>100000</v>
      </c>
      <c r="S9">
        <f t="shared" si="1"/>
        <v>4427.110285260771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3746.7535767367708</v>
      </c>
      <c r="AC9">
        <f t="shared" si="2"/>
        <v>4050.8932886776356</v>
      </c>
      <c r="AE9">
        <f t="shared" si="3"/>
        <v>1542.1561187013874</v>
      </c>
      <c r="AF9">
        <f t="shared" si="4"/>
        <v>-77.107805935069379</v>
      </c>
      <c r="AG9">
        <f t="shared" si="5"/>
        <v>-22.875493423804695</v>
      </c>
      <c r="AH9">
        <f t="shared" si="6"/>
        <v>-763.13289797511493</v>
      </c>
      <c r="AI9">
        <f t="shared" si="7"/>
        <v>679.03992136739839</v>
      </c>
      <c r="AJ9">
        <f t="shared" si="8"/>
        <v>-304.1397119408648</v>
      </c>
      <c r="AK9">
        <f t="shared" si="32"/>
        <v>445.97388768477936</v>
      </c>
      <c r="AL9">
        <f t="shared" si="9"/>
        <v>820.87409711131295</v>
      </c>
      <c r="AN9">
        <f t="shared" si="10"/>
        <v>942.28297285567282</v>
      </c>
      <c r="AO9">
        <f t="shared" si="11"/>
        <v>-47.114148642783647</v>
      </c>
      <c r="AP9">
        <f t="shared" si="12"/>
        <v>-13.977305985774116</v>
      </c>
      <c r="AQ9">
        <f t="shared" si="13"/>
        <v>-466.28686101734115</v>
      </c>
      <c r="AR9">
        <f t="shared" si="14"/>
        <v>414.90465720977386</v>
      </c>
      <c r="AS9">
        <f t="shared" si="15"/>
        <v>-185.83440966562642</v>
      </c>
      <c r="AT9">
        <f t="shared" si="16"/>
        <v>272.49744407037366</v>
      </c>
      <c r="AU9">
        <f t="shared" si="17"/>
        <v>501.56769161452104</v>
      </c>
      <c r="AW9">
        <v>6</v>
      </c>
      <c r="AX9">
        <f>(R9*SUMPRODUCT(K10:$K$23, X10:$X$23)-$AZ$3*SUMPRODUCT(K9:$K$22, W10:$W$23))/Z9</f>
        <v>4427.110285260771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1685.3801687798666</v>
      </c>
      <c r="P10">
        <f t="shared" si="30"/>
        <v>84.269008438993339</v>
      </c>
      <c r="Q10" s="5">
        <f t="shared" si="31"/>
        <v>25</v>
      </c>
      <c r="R10">
        <f t="shared" si="0"/>
        <v>100000</v>
      </c>
      <c r="S10">
        <f t="shared" si="1"/>
        <v>4723.0378211640245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4050.8932886776356</v>
      </c>
      <c r="AC10">
        <f t="shared" si="2"/>
        <v>4235.4755476618766</v>
      </c>
      <c r="AE10">
        <f t="shared" si="3"/>
        <v>1511.3972751592466</v>
      </c>
      <c r="AF10">
        <f t="shared" si="4"/>
        <v>-75.569863757962338</v>
      </c>
      <c r="AG10">
        <f t="shared" si="5"/>
        <v>-22.41923370104421</v>
      </c>
      <c r="AH10">
        <f t="shared" si="6"/>
        <v>-910.01915408974401</v>
      </c>
      <c r="AI10">
        <f t="shared" si="7"/>
        <v>503.389023610496</v>
      </c>
      <c r="AJ10">
        <f t="shared" si="8"/>
        <v>-184.58225898424098</v>
      </c>
      <c r="AK10">
        <f t="shared" si="32"/>
        <v>469.4986903057532</v>
      </c>
      <c r="AL10">
        <f t="shared" si="9"/>
        <v>788.30545493200816</v>
      </c>
      <c r="AN10">
        <f t="shared" si="10"/>
        <v>850.69485078164098</v>
      </c>
      <c r="AO10">
        <f t="shared" si="11"/>
        <v>-42.534742539082053</v>
      </c>
      <c r="AP10">
        <f t="shared" si="12"/>
        <v>-12.618738290327437</v>
      </c>
      <c r="AQ10">
        <f t="shared" si="13"/>
        <v>-512.20722785492819</v>
      </c>
      <c r="AR10">
        <f t="shared" si="14"/>
        <v>283.33414209730319</v>
      </c>
      <c r="AS10">
        <f t="shared" si="15"/>
        <v>-103.89272221427852</v>
      </c>
      <c r="AT10">
        <f t="shared" si="16"/>
        <v>264.25885824740965</v>
      </c>
      <c r="AU10">
        <f t="shared" si="17"/>
        <v>443.7002781304343</v>
      </c>
      <c r="AW10">
        <v>7</v>
      </c>
      <c r="AX10">
        <f>(R10*SUMPRODUCT(K11:$K$23, X11:$X$23)-$AZ$3*SUMPRODUCT(K10:$K$22, W11:$W$23))/Z10</f>
        <v>4723.0378211640245</v>
      </c>
    </row>
    <row r="11" spans="1:52" x14ac:dyDescent="0.25">
      <c r="A11" t="s">
        <v>33</v>
      </c>
      <c r="C11" s="24">
        <f>AU25</f>
        <v>-197.39003113349446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1685.3801687798666</v>
      </c>
      <c r="P11">
        <f t="shared" si="30"/>
        <v>84.269008438993339</v>
      </c>
      <c r="Q11" s="5">
        <f t="shared" si="31"/>
        <v>25</v>
      </c>
      <c r="R11">
        <f t="shared" si="0"/>
        <v>100000</v>
      </c>
      <c r="S11">
        <f t="shared" si="1"/>
        <v>4911.8691342086158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4235.4755476618766</v>
      </c>
      <c r="AC11">
        <f t="shared" si="2"/>
        <v>4308.0463952471619</v>
      </c>
      <c r="AE11">
        <f t="shared" si="3"/>
        <v>1478.1940972665952</v>
      </c>
      <c r="AF11">
        <f t="shared" si="4"/>
        <v>-73.909704863329765</v>
      </c>
      <c r="AG11">
        <f t="shared" si="5"/>
        <v>-21.926716070486577</v>
      </c>
      <c r="AH11">
        <f t="shared" si="6"/>
        <v>-1073.3011741887694</v>
      </c>
      <c r="AI11">
        <f t="shared" si="7"/>
        <v>309.0565021440093</v>
      </c>
      <c r="AJ11">
        <f t="shared" si="8"/>
        <v>-72.570847585285264</v>
      </c>
      <c r="AK11">
        <f t="shared" si="32"/>
        <v>482.59425807137427</v>
      </c>
      <c r="AL11">
        <f t="shared" si="9"/>
        <v>719.07991263009831</v>
      </c>
      <c r="AN11">
        <f t="shared" si="10"/>
        <v>766.42347760227722</v>
      </c>
      <c r="AO11">
        <f t="shared" si="11"/>
        <v>-38.321173880113861</v>
      </c>
      <c r="AP11">
        <f t="shared" si="12"/>
        <v>-11.368703213072848</v>
      </c>
      <c r="AQ11">
        <f t="shared" si="13"/>
        <v>-556.49201952401381</v>
      </c>
      <c r="AR11">
        <f t="shared" si="14"/>
        <v>160.24158098507655</v>
      </c>
      <c r="AS11">
        <f t="shared" si="15"/>
        <v>-37.626994642793498</v>
      </c>
      <c r="AT11">
        <f t="shared" si="16"/>
        <v>250.21854046495113</v>
      </c>
      <c r="AU11">
        <f t="shared" si="17"/>
        <v>372.83312680723418</v>
      </c>
      <c r="AW11">
        <v>8</v>
      </c>
      <c r="AX11">
        <f>(R11*SUMPRODUCT(K12:$K$23, X12:$X$23)-$AZ$3*SUMPRODUCT(K11:$K$22, W12:$W$23))/Z11</f>
        <v>4911.8691342086158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1685.3801687798666</v>
      </c>
      <c r="P12">
        <f t="shared" si="30"/>
        <v>84.269008438993339</v>
      </c>
      <c r="Q12" s="5">
        <f t="shared" si="31"/>
        <v>25</v>
      </c>
      <c r="R12">
        <f t="shared" si="0"/>
        <v>100000</v>
      </c>
      <c r="S12">
        <f t="shared" si="1"/>
        <v>4997.725539282691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4308.0463952471619</v>
      </c>
      <c r="AC12">
        <f t="shared" si="2"/>
        <v>4276.9581091693854</v>
      </c>
      <c r="AE12">
        <f t="shared" si="3"/>
        <v>1442.3161742753293</v>
      </c>
      <c r="AF12">
        <f t="shared" si="4"/>
        <v>-72.115808713766469</v>
      </c>
      <c r="AG12">
        <f t="shared" si="5"/>
        <v>-21.394522746157268</v>
      </c>
      <c r="AH12">
        <f t="shared" si="6"/>
        <v>-1251.7046544977684</v>
      </c>
      <c r="AI12">
        <f t="shared" si="7"/>
        <v>97.101188317637252</v>
      </c>
      <c r="AJ12">
        <f t="shared" si="8"/>
        <v>31.088286077776502</v>
      </c>
      <c r="AK12">
        <f t="shared" si="32"/>
        <v>485.8875753224026</v>
      </c>
      <c r="AL12">
        <f t="shared" si="9"/>
        <v>614.07704971781641</v>
      </c>
      <c r="AN12">
        <f t="shared" si="10"/>
        <v>688.87429082259689</v>
      </c>
      <c r="AO12">
        <f t="shared" si="11"/>
        <v>-34.44371454112985</v>
      </c>
      <c r="AP12">
        <f t="shared" si="12"/>
        <v>-10.218381341838565</v>
      </c>
      <c r="AQ12">
        <f t="shared" si="13"/>
        <v>-597.83504585582796</v>
      </c>
      <c r="AR12">
        <f t="shared" si="14"/>
        <v>46.377149083800546</v>
      </c>
      <c r="AS12">
        <f t="shared" si="15"/>
        <v>14.848284590220599</v>
      </c>
      <c r="AT12">
        <f t="shared" si="16"/>
        <v>232.06802006356486</v>
      </c>
      <c r="AU12">
        <f t="shared" si="17"/>
        <v>293.29345373758605</v>
      </c>
      <c r="AW12">
        <v>9</v>
      </c>
      <c r="AX12">
        <f>(R12*SUMPRODUCT(K13:$K$23, X13:$X$23)-$AZ$3*SUMPRODUCT(K12:$K$22, W13:$W$23))/Z12</f>
        <v>4997.725539282691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1685.3801687798666</v>
      </c>
      <c r="P13">
        <f t="shared" si="30"/>
        <v>84.269008438993339</v>
      </c>
      <c r="Q13" s="5">
        <f t="shared" si="31"/>
        <v>25</v>
      </c>
      <c r="R13">
        <f t="shared" si="0"/>
        <v>100000</v>
      </c>
      <c r="S13">
        <f t="shared" si="1"/>
        <v>4986.6594361878861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4276.9581091693854</v>
      </c>
      <c r="AC13">
        <f t="shared" si="2"/>
        <v>4153.0307817205703</v>
      </c>
      <c r="AE13">
        <f t="shared" si="3"/>
        <v>1403.6321929365606</v>
      </c>
      <c r="AF13">
        <f t="shared" si="4"/>
        <v>-70.181609646828036</v>
      </c>
      <c r="AG13">
        <f t="shared" si="5"/>
        <v>-20.820705899736588</v>
      </c>
      <c r="AH13">
        <f t="shared" si="6"/>
        <v>-1439.4864758364256</v>
      </c>
      <c r="AI13">
        <f t="shared" si="7"/>
        <v>-126.85659844642964</v>
      </c>
      <c r="AJ13">
        <f t="shared" si="8"/>
        <v>123.92732744881505</v>
      </c>
      <c r="AK13">
        <f t="shared" si="32"/>
        <v>480.08267181372673</v>
      </c>
      <c r="AL13">
        <f t="shared" si="9"/>
        <v>477.15340081611214</v>
      </c>
      <c r="AN13">
        <f t="shared" si="10"/>
        <v>617.55407328063302</v>
      </c>
      <c r="AO13">
        <f t="shared" si="11"/>
        <v>-30.877703664031653</v>
      </c>
      <c r="AP13">
        <f t="shared" si="12"/>
        <v>-9.1604565652346572</v>
      </c>
      <c r="AQ13">
        <f t="shared" si="13"/>
        <v>-633.32883148352391</v>
      </c>
      <c r="AR13">
        <f t="shared" si="14"/>
        <v>-55.812918432157232</v>
      </c>
      <c r="AS13">
        <f t="shared" si="15"/>
        <v>54.52413120896373</v>
      </c>
      <c r="AT13">
        <f t="shared" si="16"/>
        <v>211.22129499591495</v>
      </c>
      <c r="AU13">
        <f t="shared" si="17"/>
        <v>209.93250777272144</v>
      </c>
      <c r="AW13">
        <v>10</v>
      </c>
      <c r="AX13">
        <f>(R13*SUMPRODUCT(K14:$K$23, X14:$X$23)-$AZ$3*SUMPRODUCT(K13:$K$22, W14:$W$23))/Z13</f>
        <v>4986.6594361878861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1685.3801687798666</v>
      </c>
      <c r="P14">
        <f t="shared" si="30"/>
        <v>84.269008438993339</v>
      </c>
      <c r="Q14" s="5">
        <f t="shared" si="31"/>
        <v>25</v>
      </c>
      <c r="R14">
        <f t="shared" si="0"/>
        <v>100000</v>
      </c>
      <c r="S14">
        <f t="shared" si="1"/>
        <v>4880.9767704092001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4153.0307817205703</v>
      </c>
      <c r="AC14">
        <f t="shared" si="2"/>
        <v>3944.2207634655579</v>
      </c>
      <c r="AE14">
        <f t="shared" si="3"/>
        <v>1361.9223710170081</v>
      </c>
      <c r="AF14">
        <f t="shared" si="4"/>
        <v>-68.096118550850406</v>
      </c>
      <c r="AG14">
        <f t="shared" si="5"/>
        <v>-20.202005402777669</v>
      </c>
      <c r="AH14">
        <f t="shared" si="6"/>
        <v>-1641.9737518462127</v>
      </c>
      <c r="AI14">
        <f t="shared" si="7"/>
        <v>-368.34950478283258</v>
      </c>
      <c r="AJ14">
        <f t="shared" si="8"/>
        <v>208.81001825501244</v>
      </c>
      <c r="AK14">
        <f t="shared" si="32"/>
        <v>466.08755641535834</v>
      </c>
      <c r="AL14">
        <f t="shared" si="9"/>
        <v>306.54806988753819</v>
      </c>
      <c r="AN14">
        <f t="shared" si="10"/>
        <v>551.97091099262366</v>
      </c>
      <c r="AO14">
        <f t="shared" si="11"/>
        <v>-27.598545549631183</v>
      </c>
      <c r="AP14">
        <f t="shared" si="12"/>
        <v>-8.1876321024980339</v>
      </c>
      <c r="AQ14">
        <f t="shared" si="13"/>
        <v>-665.47239910284998</v>
      </c>
      <c r="AR14">
        <f t="shared" si="14"/>
        <v>-149.28766576235554</v>
      </c>
      <c r="AS14">
        <f t="shared" si="15"/>
        <v>84.62821263045852</v>
      </c>
      <c r="AT14">
        <f t="shared" si="16"/>
        <v>188.89973363518411</v>
      </c>
      <c r="AU14">
        <f t="shared" si="17"/>
        <v>124.24028050328708</v>
      </c>
      <c r="AW14">
        <v>11</v>
      </c>
      <c r="AX14">
        <f>(R14*SUMPRODUCT(K15:$K$23, X15:$X$23)-$AZ$3*SUMPRODUCT(K14:$K$22, W15:$W$23))/Z14</f>
        <v>4880.9767704092001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1685.3801687798666</v>
      </c>
      <c r="P15">
        <f t="shared" si="30"/>
        <v>84.269008438993339</v>
      </c>
      <c r="Q15" s="5">
        <f t="shared" si="31"/>
        <v>25</v>
      </c>
      <c r="R15">
        <f t="shared" si="0"/>
        <v>100000</v>
      </c>
      <c r="S15">
        <f t="shared" si="1"/>
        <v>4682.0092168551364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3944.2207634655579</v>
      </c>
      <c r="AC15">
        <f t="shared" si="2"/>
        <v>3658.597782912952</v>
      </c>
      <c r="AE15">
        <f t="shared" si="3"/>
        <v>1316.9833426780842</v>
      </c>
      <c r="AF15">
        <f t="shared" si="4"/>
        <v>-65.849167133904217</v>
      </c>
      <c r="AG15">
        <f t="shared" si="5"/>
        <v>-19.535404638579497</v>
      </c>
      <c r="AH15">
        <f t="shared" si="6"/>
        <v>-1858.3228406815686</v>
      </c>
      <c r="AI15">
        <f t="shared" si="7"/>
        <v>-626.72406977596802</v>
      </c>
      <c r="AJ15">
        <f t="shared" si="8"/>
        <v>285.6229805526059</v>
      </c>
      <c r="AK15">
        <f t="shared" si="32"/>
        <v>444.56652213106332</v>
      </c>
      <c r="AL15">
        <f t="shared" si="9"/>
        <v>103.4654329077012</v>
      </c>
      <c r="AN15">
        <f t="shared" si="10"/>
        <v>491.68423796869553</v>
      </c>
      <c r="AO15">
        <f t="shared" si="11"/>
        <v>-24.584211898434781</v>
      </c>
      <c r="AP15">
        <f t="shared" si="12"/>
        <v>-7.2933728406904628</v>
      </c>
      <c r="AQ15">
        <f t="shared" si="13"/>
        <v>-693.78861539912441</v>
      </c>
      <c r="AR15">
        <f t="shared" si="14"/>
        <v>-233.98196216955409</v>
      </c>
      <c r="AS15">
        <f t="shared" si="15"/>
        <v>106.63484722120971</v>
      </c>
      <c r="AT15">
        <f t="shared" si="16"/>
        <v>165.97503140465693</v>
      </c>
      <c r="AU15">
        <f t="shared" si="17"/>
        <v>38.627916456312533</v>
      </c>
      <c r="AW15">
        <v>12</v>
      </c>
      <c r="AX15">
        <f>(R15*SUMPRODUCT(K16:$K$23, X16:$X$23)-$AZ$3*SUMPRODUCT(K15:$K$22, W16:$W$23))/Z15</f>
        <v>4682.0092168551364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1685.3801687798666</v>
      </c>
      <c r="P16">
        <f t="shared" si="30"/>
        <v>84.269008438993339</v>
      </c>
      <c r="Q16" s="5">
        <f t="shared" si="31"/>
        <v>25</v>
      </c>
      <c r="R16">
        <f t="shared" si="0"/>
        <v>100000</v>
      </c>
      <c r="S16">
        <f t="shared" si="1"/>
        <v>4398.9596870747782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3658.597782912952</v>
      </c>
      <c r="AC16">
        <f t="shared" si="2"/>
        <v>3312.235224398431</v>
      </c>
      <c r="AE16">
        <f t="shared" si="3"/>
        <v>1269.0217593804359</v>
      </c>
      <c r="AF16">
        <f t="shared" si="4"/>
        <v>-63.451087969021799</v>
      </c>
      <c r="AG16">
        <f t="shared" si="5"/>
        <v>-18.823968960948822</v>
      </c>
      <c r="AH16">
        <f t="shared" si="6"/>
        <v>-2064.3265249795195</v>
      </c>
      <c r="AI16">
        <f t="shared" si="7"/>
        <v>-877.57982252905413</v>
      </c>
      <c r="AJ16">
        <f t="shared" si="8"/>
        <v>346.36255851452097</v>
      </c>
      <c r="AK16">
        <f t="shared" si="32"/>
        <v>416.22689463653609</v>
      </c>
      <c r="AL16">
        <f t="shared" si="9"/>
        <v>-114.99036937799707</v>
      </c>
      <c r="AN16">
        <f t="shared" si="10"/>
        <v>436.43265694019607</v>
      </c>
      <c r="AO16">
        <f t="shared" si="11"/>
        <v>-21.821632847009806</v>
      </c>
      <c r="AP16">
        <f t="shared" si="12"/>
        <v>-6.4738013568795001</v>
      </c>
      <c r="AQ16">
        <f t="shared" si="13"/>
        <v>-709.94803944795399</v>
      </c>
      <c r="AR16">
        <f t="shared" si="14"/>
        <v>-301.81081671164725</v>
      </c>
      <c r="AS16">
        <f t="shared" si="15"/>
        <v>119.11847102676793</v>
      </c>
      <c r="AT16">
        <f t="shared" si="16"/>
        <v>143.14570114611624</v>
      </c>
      <c r="AU16">
        <f t="shared" si="17"/>
        <v>-39.546644538763076</v>
      </c>
      <c r="AW16">
        <v>13</v>
      </c>
      <c r="AX16">
        <f>(R16*SUMPRODUCT(K17:$K$23, X17:$X$23)-$AZ$3*SUMPRODUCT(K16:$K$22, W17:$W$23))/Z16</f>
        <v>4398.9596870747782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1685.3801687798666</v>
      </c>
      <c r="P17">
        <f t="shared" si="30"/>
        <v>84.269008438993339</v>
      </c>
      <c r="Q17" s="5">
        <f t="shared" si="31"/>
        <v>25</v>
      </c>
      <c r="R17">
        <f t="shared" si="0"/>
        <v>100000</v>
      </c>
      <c r="S17">
        <f t="shared" si="1"/>
        <v>4036.4677432458425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3312.235224398431</v>
      </c>
      <c r="AC17">
        <f t="shared" si="2"/>
        <v>2917.485248065449</v>
      </c>
      <c r="AE17">
        <f t="shared" si="3"/>
        <v>1218.1620398242933</v>
      </c>
      <c r="AF17">
        <f t="shared" si="4"/>
        <v>-60.908101991214672</v>
      </c>
      <c r="AG17">
        <f t="shared" si="5"/>
        <v>-18.069543928272626</v>
      </c>
      <c r="AH17">
        <f t="shared" si="6"/>
        <v>-2264.7413722668352</v>
      </c>
      <c r="AI17">
        <f t="shared" si="7"/>
        <v>-1125.5569783620292</v>
      </c>
      <c r="AJ17">
        <f t="shared" si="8"/>
        <v>394.74997633298199</v>
      </c>
      <c r="AK17">
        <f t="shared" si="32"/>
        <v>382.45418761215035</v>
      </c>
      <c r="AL17">
        <f t="shared" si="9"/>
        <v>-348.35281441689688</v>
      </c>
      <c r="AN17">
        <f t="shared" si="10"/>
        <v>385.91832417735247</v>
      </c>
      <c r="AO17">
        <f t="shared" si="11"/>
        <v>-19.295916208867624</v>
      </c>
      <c r="AP17">
        <f t="shared" si="12"/>
        <v>-5.7244996014272935</v>
      </c>
      <c r="AQ17">
        <f t="shared" si="13"/>
        <v>-717.47860014288449</v>
      </c>
      <c r="AR17">
        <f t="shared" si="14"/>
        <v>-356.58069177582689</v>
      </c>
      <c r="AS17">
        <f t="shared" si="15"/>
        <v>125.05827989636546</v>
      </c>
      <c r="AT17">
        <f t="shared" si="16"/>
        <v>121.16292769981648</v>
      </c>
      <c r="AU17">
        <f t="shared" si="17"/>
        <v>-110.35948417964494</v>
      </c>
      <c r="AW17">
        <v>14</v>
      </c>
      <c r="AX17">
        <f>(R17*SUMPRODUCT(K18:$K$23, X18:$X$23)-$AZ$3*SUMPRODUCT(K17:$K$22, W18:$W$23))/Z17</f>
        <v>4036.4677432458425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1685.3801687798666</v>
      </c>
      <c r="P18">
        <f t="shared" si="30"/>
        <v>84.269008438993339</v>
      </c>
      <c r="Q18" s="5">
        <f t="shared" si="31"/>
        <v>25</v>
      </c>
      <c r="R18">
        <f t="shared" si="0"/>
        <v>100000</v>
      </c>
      <c r="S18">
        <f t="shared" si="1"/>
        <v>3594.3640897282253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2917.485248065449</v>
      </c>
      <c r="AC18">
        <f t="shared" si="2"/>
        <v>2483.3414103229998</v>
      </c>
      <c r="AE18">
        <f t="shared" si="3"/>
        <v>1164.4269363888152</v>
      </c>
      <c r="AF18">
        <f t="shared" si="4"/>
        <v>-58.221346819440761</v>
      </c>
      <c r="AG18">
        <f t="shared" si="5"/>
        <v>-17.272467036796268</v>
      </c>
      <c r="AH18">
        <f t="shared" si="6"/>
        <v>-2465.5258087745242</v>
      </c>
      <c r="AI18">
        <f t="shared" si="7"/>
        <v>-1376.592686241946</v>
      </c>
      <c r="AJ18">
        <f t="shared" si="8"/>
        <v>434.14383774244925</v>
      </c>
      <c r="AK18">
        <f t="shared" si="32"/>
        <v>344.30722497641187</v>
      </c>
      <c r="AL18">
        <f t="shared" si="9"/>
        <v>-598.14162352308495</v>
      </c>
      <c r="AN18">
        <f t="shared" si="10"/>
        <v>339.81672387627486</v>
      </c>
      <c r="AO18">
        <f t="shared" si="11"/>
        <v>-16.990836193813742</v>
      </c>
      <c r="AP18">
        <f t="shared" si="12"/>
        <v>-5.040653885857183</v>
      </c>
      <c r="AQ18">
        <f t="shared" si="13"/>
        <v>-719.51865487453983</v>
      </c>
      <c r="AR18">
        <f t="shared" si="14"/>
        <v>-401.73342107793593</v>
      </c>
      <c r="AS18">
        <f t="shared" si="15"/>
        <v>126.69694595887505</v>
      </c>
      <c r="AT18">
        <f t="shared" si="16"/>
        <v>100.47977210254756</v>
      </c>
      <c r="AU18">
        <f t="shared" si="17"/>
        <v>-174.55670301651335</v>
      </c>
      <c r="AW18">
        <v>15</v>
      </c>
      <c r="AX18">
        <f>(R18*SUMPRODUCT(K19:$K$23, X19:$X$23)-$AZ$3*SUMPRODUCT(K18:$K$22, W19:$W$23))/Z18</f>
        <v>3594.3640897282253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1685.3801687798666</v>
      </c>
      <c r="P19">
        <f t="shared" si="30"/>
        <v>84.269008438993339</v>
      </c>
      <c r="Q19" s="5">
        <f t="shared" si="31"/>
        <v>25</v>
      </c>
      <c r="R19">
        <f t="shared" si="0"/>
        <v>100000</v>
      </c>
      <c r="S19">
        <f t="shared" si="1"/>
        <v>3061.1432343403549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2483.3414103229998</v>
      </c>
      <c r="AC19">
        <f t="shared" si="2"/>
        <v>2011.441532375713</v>
      </c>
      <c r="AE19">
        <f t="shared" si="3"/>
        <v>1107.4436606873551</v>
      </c>
      <c r="AF19">
        <f t="shared" si="4"/>
        <v>-55.372183034367758</v>
      </c>
      <c r="AG19">
        <f t="shared" si="5"/>
        <v>-16.427208549170995</v>
      </c>
      <c r="AH19">
        <f t="shared" si="6"/>
        <v>-2690.1352690292492</v>
      </c>
      <c r="AI19">
        <f t="shared" si="7"/>
        <v>-1654.4909999254328</v>
      </c>
      <c r="AJ19">
        <f t="shared" si="8"/>
        <v>471.89987794728677</v>
      </c>
      <c r="AK19">
        <f t="shared" si="32"/>
        <v>302.52528082410521</v>
      </c>
      <c r="AL19">
        <f t="shared" si="9"/>
        <v>-880.06584115404075</v>
      </c>
      <c r="AN19">
        <f t="shared" si="10"/>
        <v>297.71198182985796</v>
      </c>
      <c r="AO19">
        <f t="shared" si="11"/>
        <v>-14.8855990914929</v>
      </c>
      <c r="AP19">
        <f t="shared" si="12"/>
        <v>-4.4160953615199325</v>
      </c>
      <c r="AQ19">
        <f t="shared" si="13"/>
        <v>-723.18396931904567</v>
      </c>
      <c r="AR19">
        <f t="shared" si="14"/>
        <v>-444.7736819422006</v>
      </c>
      <c r="AS19">
        <f t="shared" si="15"/>
        <v>126.8599504210959</v>
      </c>
      <c r="AT19">
        <f t="shared" si="16"/>
        <v>81.327298268047286</v>
      </c>
      <c r="AU19">
        <f t="shared" si="17"/>
        <v>-236.58643325305735</v>
      </c>
      <c r="AW19">
        <v>16</v>
      </c>
      <c r="AX19">
        <f>(R19*SUMPRODUCT(K20:$K$23, X20:$X$23)-$AZ$3*SUMPRODUCT(K19:$K$22, W20:$W$23))/Z19</f>
        <v>3061.1432343403549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1685.3801687798666</v>
      </c>
      <c r="P20">
        <f t="shared" si="30"/>
        <v>84.269008438993339</v>
      </c>
      <c r="Q20" s="5">
        <f t="shared" si="31"/>
        <v>25</v>
      </c>
      <c r="R20">
        <f t="shared" si="0"/>
        <v>100000</v>
      </c>
      <c r="S20">
        <f t="shared" si="1"/>
        <v>2436.3193546915963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2011.441532375713</v>
      </c>
      <c r="AC20">
        <f t="shared" si="2"/>
        <v>1514.2994726940083</v>
      </c>
      <c r="AE20">
        <f t="shared" si="3"/>
        <v>1047.5516257577649</v>
      </c>
      <c r="AF20">
        <f t="shared" si="4"/>
        <v>-52.377581287888255</v>
      </c>
      <c r="AG20">
        <f t="shared" si="5"/>
        <v>-15.538803131226789</v>
      </c>
      <c r="AH20">
        <f t="shared" si="6"/>
        <v>-2896.5333298099845</v>
      </c>
      <c r="AI20">
        <f t="shared" si="7"/>
        <v>-1916.8980884713346</v>
      </c>
      <c r="AJ20">
        <f t="shared" si="8"/>
        <v>497.14205968170472</v>
      </c>
      <c r="AK20">
        <f t="shared" si="32"/>
        <v>257.2760949106771</v>
      </c>
      <c r="AL20">
        <f t="shared" si="9"/>
        <v>-1162.4799338789528</v>
      </c>
      <c r="AN20">
        <f t="shared" si="10"/>
        <v>259.41332158577296</v>
      </c>
      <c r="AO20">
        <f t="shared" si="11"/>
        <v>-12.97066607928865</v>
      </c>
      <c r="AP20">
        <f t="shared" si="12"/>
        <v>-3.84799415572772</v>
      </c>
      <c r="AQ20">
        <f t="shared" si="13"/>
        <v>-717.2909799327258</v>
      </c>
      <c r="AR20">
        <f t="shared" si="14"/>
        <v>-474.69631858196925</v>
      </c>
      <c r="AS20">
        <f t="shared" si="15"/>
        <v>123.11113823028464</v>
      </c>
      <c r="AT20">
        <f t="shared" si="16"/>
        <v>63.711271792564077</v>
      </c>
      <c r="AU20">
        <f t="shared" si="17"/>
        <v>-287.87390855912054</v>
      </c>
      <c r="AW20">
        <v>17</v>
      </c>
      <c r="AX20">
        <f>(R20*SUMPRODUCT(K21:$K$23, X21:$X$23)-$AZ$3*SUMPRODUCT(K20:$K$22, W21:$W$23))/Z20</f>
        <v>2436.3193546915963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1685.3801687798666</v>
      </c>
      <c r="P21">
        <f t="shared" si="30"/>
        <v>84.269008438993339</v>
      </c>
      <c r="Q21" s="5">
        <f t="shared" si="31"/>
        <v>25</v>
      </c>
      <c r="R21">
        <f t="shared" si="0"/>
        <v>100000</v>
      </c>
      <c r="S21">
        <f t="shared" si="1"/>
        <v>1724.5748529386512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1514.2994726940083</v>
      </c>
      <c r="AC21">
        <f t="shared" si="2"/>
        <v>1008.4494023302404</v>
      </c>
      <c r="AE21">
        <f t="shared" si="3"/>
        <v>985.53021401719195</v>
      </c>
      <c r="AF21">
        <f t="shared" si="4"/>
        <v>-49.276510700859603</v>
      </c>
      <c r="AG21">
        <f t="shared" si="5"/>
        <v>-14.618811711939566</v>
      </c>
      <c r="AH21">
        <f t="shared" si="6"/>
        <v>-3058.413551899821</v>
      </c>
      <c r="AI21">
        <f t="shared" si="7"/>
        <v>-2136.7786602954284</v>
      </c>
      <c r="AJ21">
        <f t="shared" si="8"/>
        <v>505.85007036376783</v>
      </c>
      <c r="AK21">
        <f t="shared" si="32"/>
        <v>209.69383527120488</v>
      </c>
      <c r="AL21">
        <f t="shared" si="9"/>
        <v>-1421.2347546604556</v>
      </c>
      <c r="AN21">
        <f t="shared" si="10"/>
        <v>224.81689719435244</v>
      </c>
      <c r="AO21">
        <f t="shared" si="11"/>
        <v>-11.240844859717624</v>
      </c>
      <c r="AP21">
        <f t="shared" si="12"/>
        <v>-3.3348098749303094</v>
      </c>
      <c r="AQ21">
        <f t="shared" si="13"/>
        <v>-697.67830077230076</v>
      </c>
      <c r="AR21">
        <f t="shared" si="14"/>
        <v>-487.43705831259626</v>
      </c>
      <c r="AS21">
        <f t="shared" si="15"/>
        <v>115.39336049492573</v>
      </c>
      <c r="AT21">
        <f t="shared" si="16"/>
        <v>47.834877851480634</v>
      </c>
      <c r="AU21">
        <f t="shared" si="17"/>
        <v>-324.20881996618988</v>
      </c>
      <c r="AW21">
        <v>18</v>
      </c>
      <c r="AX21">
        <f>(R21*SUMPRODUCT(K22:$K$23, X22:$X$23)-$AZ$3*SUMPRODUCT(K21:$K$22, W22:$W$23))/Z21</f>
        <v>1724.5748529386512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1685.3801687798666</v>
      </c>
      <c r="P22">
        <f t="shared" si="30"/>
        <v>84.269008438993339</v>
      </c>
      <c r="Q22" s="5">
        <f t="shared" si="31"/>
        <v>25</v>
      </c>
      <c r="R22">
        <f t="shared" si="0"/>
        <v>100000</v>
      </c>
      <c r="S22">
        <f t="shared" si="1"/>
        <v>915.8002783091091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1008.4494023302404</v>
      </c>
      <c r="AC22">
        <f t="shared" si="2"/>
        <v>500.79178590480694</v>
      </c>
      <c r="AE22">
        <f t="shared" si="3"/>
        <v>921.62512355879812</v>
      </c>
      <c r="AF22">
        <f t="shared" si="4"/>
        <v>-46.081256177939906</v>
      </c>
      <c r="AG22">
        <f t="shared" si="5"/>
        <v>-13.670878841330053</v>
      </c>
      <c r="AH22">
        <f t="shared" si="6"/>
        <v>-3206.9790139604715</v>
      </c>
      <c r="AI22">
        <f t="shared" si="7"/>
        <v>-2345.1060254209433</v>
      </c>
      <c r="AJ22">
        <f t="shared" si="8"/>
        <v>507.6576164254335</v>
      </c>
      <c r="AK22">
        <f t="shared" si="32"/>
        <v>161.21330408917873</v>
      </c>
      <c r="AL22">
        <f t="shared" si="9"/>
        <v>-1676.2351049063311</v>
      </c>
      <c r="AN22">
        <f t="shared" si="10"/>
        <v>193.66693460163421</v>
      </c>
      <c r="AO22">
        <f t="shared" si="11"/>
        <v>-9.6833467300817109</v>
      </c>
      <c r="AP22">
        <f t="shared" si="12"/>
        <v>-2.872748507860984</v>
      </c>
      <c r="AQ22">
        <f t="shared" si="13"/>
        <v>-673.90284736077058</v>
      </c>
      <c r="AR22">
        <f t="shared" si="14"/>
        <v>-492.792007997079</v>
      </c>
      <c r="AS22">
        <f t="shared" si="15"/>
        <v>106.67731584903296</v>
      </c>
      <c r="AT22">
        <f t="shared" si="16"/>
        <v>33.876774430141126</v>
      </c>
      <c r="AU22">
        <f t="shared" si="17"/>
        <v>-352.23791771790491</v>
      </c>
      <c r="AW22">
        <v>19</v>
      </c>
      <c r="AX22">
        <f>(R22*SUMPRODUCT(K23:$K$23, X23:$X$23)-$AZ$3*SUMPRODUCT(K22:$K$22, W23:$W$23))/Z22</f>
        <v>915.8002783091091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1685.3801687798666</v>
      </c>
      <c r="P23">
        <f t="shared" si="30"/>
        <v>84.269008438993339</v>
      </c>
      <c r="Q23" s="5">
        <f t="shared" si="31"/>
        <v>25</v>
      </c>
      <c r="R23">
        <f t="shared" si="0"/>
        <v>100000</v>
      </c>
      <c r="S23">
        <f t="shared" si="1"/>
        <v>985.62151735952671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500.79178590480694</v>
      </c>
      <c r="AC23">
        <f t="shared" si="2"/>
        <v>500.79178590480694</v>
      </c>
      <c r="AE23">
        <f t="shared" si="3"/>
        <v>856.33737675791656</v>
      </c>
      <c r="AF23">
        <f t="shared" si="4"/>
        <v>-42.816868837895832</v>
      </c>
      <c r="AG23">
        <f t="shared" si="5"/>
        <v>-12.702436409018969</v>
      </c>
      <c r="AH23">
        <f t="shared" si="6"/>
        <v>-3326.9345755911318</v>
      </c>
      <c r="AI23">
        <f t="shared" si="7"/>
        <v>-2526.1165040801302</v>
      </c>
      <c r="AJ23">
        <f t="shared" si="8"/>
        <v>0</v>
      </c>
      <c r="AK23">
        <f t="shared" si="32"/>
        <v>112.46570298259051</v>
      </c>
      <c r="AL23">
        <f t="shared" si="9"/>
        <v>-2413.6508010975399</v>
      </c>
      <c r="AN23">
        <f t="shared" si="10"/>
        <v>165.76324524305747</v>
      </c>
      <c r="AO23">
        <f t="shared" si="11"/>
        <v>-8.2881622621528734</v>
      </c>
      <c r="AP23">
        <f t="shared" si="12"/>
        <v>-2.4588405677495007</v>
      </c>
      <c r="AQ23">
        <f t="shared" si="13"/>
        <v>-644.00257063311903</v>
      </c>
      <c r="AR23">
        <f t="shared" si="14"/>
        <v>-488.98632821996404</v>
      </c>
      <c r="AS23">
        <f t="shared" si="15"/>
        <v>0</v>
      </c>
      <c r="AT23">
        <f t="shared" si="16"/>
        <v>21.770251317905778</v>
      </c>
      <c r="AU23">
        <f t="shared" si="17"/>
        <v>-467.21607690205832</v>
      </c>
      <c r="AW23">
        <v>20</v>
      </c>
      <c r="AX23">
        <f>(R23*SUMPRODUCT(K$23:$K24, X$23:$X24)-$AZ$3*SUMPRODUCT(K$22:$K23, W$23:$W24))/Z23</f>
        <v>985.62151735952671</v>
      </c>
    </row>
    <row r="25" spans="5:50" x14ac:dyDescent="0.25">
      <c r="AN25" s="6">
        <f t="shared" ref="AN25:AU25" si="33">SUM(AN3:AN23)</f>
        <v>13752.922756016451</v>
      </c>
      <c r="AO25" s="6">
        <f t="shared" si="33"/>
        <v>-1951.6812643857224</v>
      </c>
      <c r="AP25" s="6">
        <f t="shared" si="33"/>
        <v>-1701.4358589438739</v>
      </c>
      <c r="AQ25" s="6">
        <f t="shared" si="33"/>
        <v>-11181.244855197478</v>
      </c>
      <c r="AR25" s="6">
        <f t="shared" si="33"/>
        <v>-1081.4392225106205</v>
      </c>
      <c r="AS25" s="6">
        <f t="shared" si="33"/>
        <v>-2271.3712946950941</v>
      </c>
      <c r="AT25" s="6">
        <f t="shared" si="33"/>
        <v>3155.4204860722207</v>
      </c>
      <c r="AU25" s="7">
        <f t="shared" si="33"/>
        <v>-197.39003113349446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5700.4061118928385</v>
      </c>
      <c r="K3">
        <v>1</v>
      </c>
      <c r="L3" s="2">
        <v>0</v>
      </c>
      <c r="O3">
        <f>$C$3</f>
        <v>5700.4061118928385</v>
      </c>
      <c r="P3">
        <f>O3*B5</f>
        <v>4560.3248895142706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5700.4061118928385</v>
      </c>
      <c r="AF3">
        <f t="shared" ref="AF3:AF23" si="4">-$Z3*P3</f>
        <v>-4560.3248895142706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-382.35136462143214</v>
      </c>
      <c r="AJ3">
        <f t="shared" ref="AJ3:AJ23" si="8">AB3-AC3</f>
        <v>0</v>
      </c>
      <c r="AL3">
        <f t="shared" ref="AL3:AL23" si="9">SUM(AI3:AK3)</f>
        <v>-382.35136462143214</v>
      </c>
      <c r="AN3">
        <f t="shared" ref="AN3:AN23" si="10">AE3*$K3</f>
        <v>5700.4061118928385</v>
      </c>
      <c r="AO3">
        <f t="shared" ref="AO3:AO23" si="11">AF3*$K3</f>
        <v>-4560.3248895142706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-382.35136462143214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-382.35136462143214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4117.9755250605203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2372.3152723433259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2301.820417605446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-2301.820417605446</v>
      </c>
      <c r="AK4">
        <f>H4*SUM(AB4, AE4:AF4)</f>
        <v>0</v>
      </c>
      <c r="AL4">
        <f t="shared" si="9"/>
        <v>-4273.3839176054462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-1816.1551074550696</v>
      </c>
      <c r="AR4">
        <f t="shared" si="14"/>
        <v>-1816.1551074550696</v>
      </c>
      <c r="AS4">
        <f t="shared" si="15"/>
        <v>-2120.3795403386662</v>
      </c>
      <c r="AT4">
        <f t="shared" si="16"/>
        <v>0</v>
      </c>
      <c r="AU4">
        <f t="shared" si="17"/>
        <v>-3936.5346477937364</v>
      </c>
      <c r="AW4">
        <v>1</v>
      </c>
      <c r="AX4">
        <f>(R4*SUMPRODUCT(K5:$K$23, X5:$X$23)-$AZ$3*SUMPRODUCT(K4:$K$22, W5:$W$23))/Z4</f>
        <v>2372.3152723433259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5700.4061118928385</v>
      </c>
      <c r="P5">
        <f t="shared" ref="P5:P23" si="30">O5*$C$5</f>
        <v>285.02030559464191</v>
      </c>
      <c r="Q5" s="5">
        <f t="shared" ref="Q5:Q23" si="31">$C$8</f>
        <v>25</v>
      </c>
      <c r="R5">
        <f t="shared" si="0"/>
        <v>100000</v>
      </c>
      <c r="S5">
        <f t="shared" si="1"/>
        <v>4358.0726458519866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2301.820417605446</v>
      </c>
      <c r="AC5">
        <f t="shared" si="2"/>
        <v>4089.040640169671</v>
      </c>
      <c r="AE5">
        <f t="shared" si="3"/>
        <v>5348.5093414372259</v>
      </c>
      <c r="AF5">
        <f t="shared" si="4"/>
        <v>-267.42546707186131</v>
      </c>
      <c r="AG5">
        <f t="shared" si="5"/>
        <v>-23.456703068394351</v>
      </c>
      <c r="AH5">
        <f t="shared" si="6"/>
        <v>-2231.339861422613</v>
      </c>
      <c r="AI5">
        <f t="shared" si="7"/>
        <v>2826.2873098743571</v>
      </c>
      <c r="AJ5">
        <f t="shared" si="8"/>
        <v>-1787.220222564225</v>
      </c>
      <c r="AK5">
        <f>H5*SUM(AB5, AE5:AF5)</f>
        <v>631.75512026394233</v>
      </c>
      <c r="AL5">
        <f t="shared" si="9"/>
        <v>1670.8222075740746</v>
      </c>
      <c r="AN5">
        <f t="shared" si="10"/>
        <v>4538.5496695840893</v>
      </c>
      <c r="AO5">
        <f t="shared" si="11"/>
        <v>-226.92748347920448</v>
      </c>
      <c r="AP5">
        <f t="shared" si="12"/>
        <v>-19.904501453480872</v>
      </c>
      <c r="AQ5">
        <f t="shared" si="13"/>
        <v>-1893.433505356488</v>
      </c>
      <c r="AR5">
        <f t="shared" si="14"/>
        <v>2398.2841792949162</v>
      </c>
      <c r="AS5">
        <f t="shared" si="15"/>
        <v>-1516.5698015614221</v>
      </c>
      <c r="AT5">
        <f t="shared" si="16"/>
        <v>536.08431981564001</v>
      </c>
      <c r="AU5">
        <f t="shared" si="17"/>
        <v>1417.798697549134</v>
      </c>
      <c r="AW5">
        <v>2</v>
      </c>
      <c r="AX5">
        <f>(R5*SUMPRODUCT(K6:$K$23, X6:$X$23)-$AZ$3*SUMPRODUCT(K5:$K$22, W6:$W$23))/Z5</f>
        <v>4358.0726458519866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5700.4061118928385</v>
      </c>
      <c r="P6">
        <f t="shared" si="30"/>
        <v>285.02030559464191</v>
      </c>
      <c r="Q6" s="5">
        <f t="shared" si="31"/>
        <v>25</v>
      </c>
      <c r="R6">
        <f t="shared" si="0"/>
        <v>100000</v>
      </c>
      <c r="S6">
        <f t="shared" si="1"/>
        <v>6006.1554109281169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4089.040640169671</v>
      </c>
      <c r="AC6">
        <f t="shared" si="2"/>
        <v>5430.1560943414552</v>
      </c>
      <c r="AE6">
        <f t="shared" si="3"/>
        <v>5153.728611883007</v>
      </c>
      <c r="AF6">
        <f t="shared" si="4"/>
        <v>-257.68643059415035</v>
      </c>
      <c r="AG6">
        <f t="shared" si="5"/>
        <v>-22.6024624856583</v>
      </c>
      <c r="AH6">
        <f t="shared" si="6"/>
        <v>-2478.694208208422</v>
      </c>
      <c r="AI6">
        <f t="shared" si="7"/>
        <v>2394.7455105947761</v>
      </c>
      <c r="AJ6">
        <f t="shared" si="8"/>
        <v>-1341.1154541717842</v>
      </c>
      <c r="AK6">
        <f>H6*SUM(AB6, AE6:AF6)</f>
        <v>768.85353703220619</v>
      </c>
      <c r="AL6">
        <f t="shared" si="9"/>
        <v>1822.4835934551979</v>
      </c>
      <c r="AN6">
        <f t="shared" si="10"/>
        <v>4028.5433983705302</v>
      </c>
      <c r="AO6">
        <f t="shared" si="11"/>
        <v>-201.42716991852652</v>
      </c>
      <c r="AP6">
        <f t="shared" si="12"/>
        <v>-17.667791203357087</v>
      </c>
      <c r="AQ6">
        <f t="shared" si="13"/>
        <v>-1937.5345387868447</v>
      </c>
      <c r="AR6">
        <f t="shared" si="14"/>
        <v>1871.9138984618019</v>
      </c>
      <c r="AS6">
        <f t="shared" si="15"/>
        <v>-1048.3170954906857</v>
      </c>
      <c r="AT6">
        <f t="shared" si="16"/>
        <v>600.99397430111298</v>
      </c>
      <c r="AU6">
        <f t="shared" si="17"/>
        <v>1424.5907772722292</v>
      </c>
      <c r="AW6">
        <v>3</v>
      </c>
      <c r="AX6">
        <f>(R6*SUMPRODUCT(K7:$K$23, X7:$X$23)-$AZ$3*SUMPRODUCT(K6:$K$22, W7:$W$23))/Z6</f>
        <v>6006.1554109281169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5700.4061118928385</v>
      </c>
      <c r="P7">
        <f t="shared" si="30"/>
        <v>285.02030559464191</v>
      </c>
      <c r="Q7" s="5">
        <f t="shared" si="31"/>
        <v>25</v>
      </c>
      <c r="R7">
        <f t="shared" si="0"/>
        <v>100000</v>
      </c>
      <c r="S7">
        <f t="shared" si="1"/>
        <v>7354.0209211155334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5430.1560943414552</v>
      </c>
      <c r="AC7">
        <f t="shared" si="2"/>
        <v>6382.2910098938701</v>
      </c>
      <c r="AE7">
        <f t="shared" si="3"/>
        <v>4947.1780228711932</v>
      </c>
      <c r="AF7">
        <f t="shared" si="4"/>
        <v>-247.35890114355965</v>
      </c>
      <c r="AG7">
        <f t="shared" si="5"/>
        <v>-21.696603390019114</v>
      </c>
      <c r="AH7">
        <f t="shared" si="6"/>
        <v>-2719.3378831304276</v>
      </c>
      <c r="AI7">
        <f t="shared" si="7"/>
        <v>1958.784635207187</v>
      </c>
      <c r="AJ7">
        <f t="shared" si="8"/>
        <v>-952.1349155524149</v>
      </c>
      <c r="AK7">
        <f>H7*SUM(AB7, AE7:AF7)</f>
        <v>866.82197923903209</v>
      </c>
      <c r="AL7">
        <f t="shared" si="9"/>
        <v>1873.4716988938042</v>
      </c>
      <c r="AN7">
        <f t="shared" si="10"/>
        <v>3562.264859084386</v>
      </c>
      <c r="AO7">
        <f t="shared" si="11"/>
        <v>-178.11324295421929</v>
      </c>
      <c r="AP7">
        <f t="shared" si="12"/>
        <v>-15.622855587658842</v>
      </c>
      <c r="AQ7">
        <f t="shared" si="13"/>
        <v>-1958.0863547397473</v>
      </c>
      <c r="AR7">
        <f t="shared" si="14"/>
        <v>1410.4424058027605</v>
      </c>
      <c r="AS7">
        <f t="shared" si="15"/>
        <v>-685.59423879619624</v>
      </c>
      <c r="AT7">
        <f t="shared" si="16"/>
        <v>624.16380842771537</v>
      </c>
      <c r="AU7">
        <f t="shared" si="17"/>
        <v>1349.0119754342797</v>
      </c>
      <c r="AW7">
        <v>4</v>
      </c>
      <c r="AX7">
        <f>(R7*SUMPRODUCT(K8:$K$23, X8:$X$23)-$AZ$3*SUMPRODUCT(K7:$K$22, W8:$W$23))/Z7</f>
        <v>7354.0209211155334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5700.4061118928385</v>
      </c>
      <c r="P8">
        <f t="shared" si="30"/>
        <v>285.02030559464191</v>
      </c>
      <c r="Q8" s="5">
        <f t="shared" si="31"/>
        <v>25</v>
      </c>
      <c r="R8">
        <f t="shared" si="0"/>
        <v>100000</v>
      </c>
      <c r="S8">
        <f t="shared" si="1"/>
        <v>8428.3711234086422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6382.2910098938701</v>
      </c>
      <c r="AC8">
        <f t="shared" si="2"/>
        <v>6992.0185753549849</v>
      </c>
      <c r="AE8">
        <f t="shared" si="3"/>
        <v>4728.9499759595919</v>
      </c>
      <c r="AF8">
        <f t="shared" si="4"/>
        <v>-236.44749879797956</v>
      </c>
      <c r="AG8">
        <f t="shared" si="5"/>
        <v>-20.739531022594669</v>
      </c>
      <c r="AH8">
        <f t="shared" si="6"/>
        <v>-2960.4253340970022</v>
      </c>
      <c r="AI8">
        <f t="shared" si="7"/>
        <v>1511.3376120420157</v>
      </c>
      <c r="AJ8">
        <f t="shared" si="8"/>
        <v>-609.72756546111486</v>
      </c>
      <c r="AK8">
        <f t="shared" ref="AK8:AK23" si="32">H8*SUM(AB8:AB8, AE8:AF8)</f>
        <v>930.55607868733784</v>
      </c>
      <c r="AL8">
        <f t="shared" si="9"/>
        <v>1832.1661252682388</v>
      </c>
      <c r="AN8">
        <f t="shared" si="10"/>
        <v>3136.7185701120816</v>
      </c>
      <c r="AO8">
        <f t="shared" si="11"/>
        <v>-156.83592850560404</v>
      </c>
      <c r="AP8">
        <f t="shared" si="12"/>
        <v>-13.756557465124724</v>
      </c>
      <c r="AQ8">
        <f t="shared" si="13"/>
        <v>-1963.6539122002498</v>
      </c>
      <c r="AR8">
        <f t="shared" si="14"/>
        <v>1002.4721719411032</v>
      </c>
      <c r="AS8">
        <f t="shared" si="15"/>
        <v>-404.43307436404382</v>
      </c>
      <c r="AT8">
        <f t="shared" si="16"/>
        <v>617.23903771195091</v>
      </c>
      <c r="AU8">
        <f t="shared" si="17"/>
        <v>1215.2781352890104</v>
      </c>
      <c r="AW8">
        <v>5</v>
      </c>
      <c r="AX8">
        <f>(R8*SUMPRODUCT(K9:$K$23, X9:$X$23)-$AZ$3*SUMPRODUCT(K8:$K$22, W9:$W$23))/Z8</f>
        <v>8428.3711234086422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5700.4061118928385</v>
      </c>
      <c r="P9">
        <f t="shared" si="30"/>
        <v>285.02030559464191</v>
      </c>
      <c r="Q9" s="5">
        <f t="shared" si="31"/>
        <v>25</v>
      </c>
      <c r="R9">
        <f t="shared" si="0"/>
        <v>100000</v>
      </c>
      <c r="S9">
        <f t="shared" si="1"/>
        <v>9232.539768663728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6992.0185753549849</v>
      </c>
      <c r="AC9">
        <f t="shared" si="2"/>
        <v>7284.3282523035305</v>
      </c>
      <c r="AE9">
        <f t="shared" si="3"/>
        <v>4497.5305095788008</v>
      </c>
      <c r="AF9">
        <f t="shared" si="4"/>
        <v>-224.87652547894004</v>
      </c>
      <c r="AG9">
        <f t="shared" si="5"/>
        <v>-19.724605674127055</v>
      </c>
      <c r="AH9">
        <f t="shared" si="6"/>
        <v>-3230.1201529666728</v>
      </c>
      <c r="AI9">
        <f t="shared" si="7"/>
        <v>1022.8092254590615</v>
      </c>
      <c r="AJ9">
        <f t="shared" si="8"/>
        <v>-292.30967694854553</v>
      </c>
      <c r="AK9">
        <f t="shared" si="32"/>
        <v>963.91803091255122</v>
      </c>
      <c r="AL9">
        <f t="shared" si="9"/>
        <v>1694.4175794230673</v>
      </c>
      <c r="AN9">
        <f t="shared" si="10"/>
        <v>2748.0657552645671</v>
      </c>
      <c r="AO9">
        <f t="shared" si="11"/>
        <v>-137.40328776322835</v>
      </c>
      <c r="AP9">
        <f t="shared" si="12"/>
        <v>-12.052061297576845</v>
      </c>
      <c r="AQ9">
        <f t="shared" si="13"/>
        <v>-1973.6570010703408</v>
      </c>
      <c r="AR9">
        <f t="shared" si="14"/>
        <v>624.95340513342126</v>
      </c>
      <c r="AS9">
        <f t="shared" si="15"/>
        <v>-178.60606202535246</v>
      </c>
      <c r="AT9">
        <f t="shared" si="16"/>
        <v>588.96990826214721</v>
      </c>
      <c r="AU9">
        <f t="shared" si="17"/>
        <v>1035.3172513702159</v>
      </c>
      <c r="AW9">
        <v>6</v>
      </c>
      <c r="AX9">
        <f>(R9*SUMPRODUCT(K10:$K$23, X10:$X$23)-$AZ$3*SUMPRODUCT(K9:$K$22, W10:$W$23))/Z9</f>
        <v>9232.539768663728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5700.4061118928385</v>
      </c>
      <c r="P10">
        <f t="shared" si="30"/>
        <v>285.02030559464191</v>
      </c>
      <c r="Q10" s="5">
        <f t="shared" si="31"/>
        <v>25</v>
      </c>
      <c r="R10">
        <f t="shared" si="0"/>
        <v>100000</v>
      </c>
      <c r="S10">
        <f t="shared" si="1"/>
        <v>9797.4161197993199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7284.3282523035305</v>
      </c>
      <c r="AC10">
        <f t="shared" si="2"/>
        <v>7311.9576739324466</v>
      </c>
      <c r="AE10">
        <f t="shared" si="3"/>
        <v>4254.2980419249579</v>
      </c>
      <c r="AF10">
        <f t="shared" si="4"/>
        <v>-212.71490209624787</v>
      </c>
      <c r="AG10">
        <f t="shared" si="5"/>
        <v>-18.657872607747873</v>
      </c>
      <c r="AH10">
        <f t="shared" si="6"/>
        <v>-3477.9480385516504</v>
      </c>
      <c r="AI10">
        <f t="shared" si="7"/>
        <v>544.9772286693119</v>
      </c>
      <c r="AJ10">
        <f t="shared" si="8"/>
        <v>-27.629421628916134</v>
      </c>
      <c r="AK10">
        <f t="shared" si="32"/>
        <v>969.15823782475593</v>
      </c>
      <c r="AL10">
        <f t="shared" si="9"/>
        <v>1486.5060448651516</v>
      </c>
      <c r="AN10">
        <f t="shared" si="10"/>
        <v>2394.5454298735958</v>
      </c>
      <c r="AO10">
        <f t="shared" si="11"/>
        <v>-119.72727149367977</v>
      </c>
      <c r="AP10">
        <f t="shared" si="12"/>
        <v>-10.501644018299947</v>
      </c>
      <c r="AQ10">
        <f t="shared" si="13"/>
        <v>-1957.5743163691095</v>
      </c>
      <c r="AR10">
        <f t="shared" si="14"/>
        <v>306.74219799250653</v>
      </c>
      <c r="AS10">
        <f t="shared" si="15"/>
        <v>-15.551309438028039</v>
      </c>
      <c r="AT10">
        <f t="shared" si="16"/>
        <v>545.49385264920556</v>
      </c>
      <c r="AU10">
        <f t="shared" si="17"/>
        <v>836.68474120368398</v>
      </c>
      <c r="AW10">
        <v>7</v>
      </c>
      <c r="AX10">
        <f>(R10*SUMPRODUCT(K11:$K$23, X11:$X$23)-$AZ$3*SUMPRODUCT(K10:$K$22, W11:$W$23))/Z10</f>
        <v>9797.4161197993199</v>
      </c>
    </row>
    <row r="11" spans="1:52" x14ac:dyDescent="0.25">
      <c r="A11" t="s">
        <v>33</v>
      </c>
      <c r="C11" s="24">
        <f>AU25</f>
        <v>1628.11495830483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5700.4061118928385</v>
      </c>
      <c r="P11">
        <f t="shared" si="30"/>
        <v>285.02030559464191</v>
      </c>
      <c r="Q11" s="5">
        <f t="shared" si="31"/>
        <v>25</v>
      </c>
      <c r="R11">
        <f t="shared" si="0"/>
        <v>100000</v>
      </c>
      <c r="S11">
        <f t="shared" si="1"/>
        <v>10165.844171388218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7311.9576739324466</v>
      </c>
      <c r="AC11">
        <f t="shared" si="2"/>
        <v>7137.7292657653279</v>
      </c>
      <c r="AE11">
        <f t="shared" si="3"/>
        <v>4002.4177870167796</v>
      </c>
      <c r="AF11">
        <f t="shared" si="4"/>
        <v>-200.12088935083895</v>
      </c>
      <c r="AG11">
        <f t="shared" si="5"/>
        <v>-17.553213352056083</v>
      </c>
      <c r="AH11">
        <f t="shared" si="6"/>
        <v>-3672.3221184572262</v>
      </c>
      <c r="AI11">
        <f t="shared" si="7"/>
        <v>112.42156585665862</v>
      </c>
      <c r="AJ11">
        <f t="shared" si="8"/>
        <v>174.22840816711869</v>
      </c>
      <c r="AK11">
        <f t="shared" si="32"/>
        <v>951.04676369167407</v>
      </c>
      <c r="AL11">
        <f t="shared" si="9"/>
        <v>1237.6967377154515</v>
      </c>
      <c r="AN11">
        <f t="shared" si="10"/>
        <v>2075.199031585209</v>
      </c>
      <c r="AO11">
        <f t="shared" si="11"/>
        <v>-103.75995157926043</v>
      </c>
      <c r="AP11">
        <f t="shared" si="12"/>
        <v>-9.1011017059630692</v>
      </c>
      <c r="AQ11">
        <f t="shared" si="13"/>
        <v>-1904.0489297774125</v>
      </c>
      <c r="AR11">
        <f t="shared" si="14"/>
        <v>58.289048522573111</v>
      </c>
      <c r="AS11">
        <f t="shared" si="15"/>
        <v>90.335053246034718</v>
      </c>
      <c r="AT11">
        <f t="shared" si="16"/>
        <v>493.10477517047246</v>
      </c>
      <c r="AU11">
        <f t="shared" si="17"/>
        <v>641.72887693908035</v>
      </c>
      <c r="AW11">
        <v>8</v>
      </c>
      <c r="AX11">
        <f>(R11*SUMPRODUCT(K12:$K$23, X12:$X$23)-$AZ$3*SUMPRODUCT(K11:$K$22, W12:$W$23))/Z11</f>
        <v>10165.844171388218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5700.4061118928385</v>
      </c>
      <c r="P12">
        <f t="shared" si="30"/>
        <v>285.02030559464191</v>
      </c>
      <c r="Q12" s="5">
        <f t="shared" si="31"/>
        <v>25</v>
      </c>
      <c r="R12">
        <f t="shared" si="0"/>
        <v>100000</v>
      </c>
      <c r="S12">
        <f t="shared" si="1"/>
        <v>10352.862227035073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7137.7292657653279</v>
      </c>
      <c r="AC12">
        <f t="shared" si="2"/>
        <v>6797.691002809348</v>
      </c>
      <c r="AE12">
        <f t="shared" si="3"/>
        <v>3742.8875695828469</v>
      </c>
      <c r="AF12">
        <f t="shared" si="4"/>
        <v>-187.14437847914235</v>
      </c>
      <c r="AG12">
        <f t="shared" si="5"/>
        <v>-16.415004019511905</v>
      </c>
      <c r="AH12">
        <f t="shared" si="6"/>
        <v>-3850.7087960944741</v>
      </c>
      <c r="AI12">
        <f t="shared" si="7"/>
        <v>-311.3806090102812</v>
      </c>
      <c r="AJ12">
        <f t="shared" si="8"/>
        <v>340.03826295597992</v>
      </c>
      <c r="AK12">
        <f t="shared" si="32"/>
        <v>915.04043813428325</v>
      </c>
      <c r="AL12">
        <f t="shared" si="9"/>
        <v>943.69809207998196</v>
      </c>
      <c r="AN12">
        <f t="shared" si="10"/>
        <v>1787.6656076609318</v>
      </c>
      <c r="AO12">
        <f t="shared" si="11"/>
        <v>-89.383280383046596</v>
      </c>
      <c r="AP12">
        <f t="shared" si="12"/>
        <v>-7.840080042417064</v>
      </c>
      <c r="AQ12">
        <f t="shared" si="13"/>
        <v>-1839.1628260056809</v>
      </c>
      <c r="AR12">
        <f t="shared" si="14"/>
        <v>-148.7205787702126</v>
      </c>
      <c r="AS12">
        <f t="shared" si="15"/>
        <v>162.40795286376144</v>
      </c>
      <c r="AT12">
        <f t="shared" si="16"/>
        <v>437.0385939896027</v>
      </c>
      <c r="AU12">
        <f t="shared" si="17"/>
        <v>450.72596808315154</v>
      </c>
      <c r="AW12">
        <v>9</v>
      </c>
      <c r="AX12">
        <f>(R12*SUMPRODUCT(K13:$K$23, X13:$X$23)-$AZ$3*SUMPRODUCT(K12:$K$22, W13:$W$23))/Z12</f>
        <v>10352.862227035073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5700.4061118928385</v>
      </c>
      <c r="P13">
        <f t="shared" si="30"/>
        <v>285.02030559464191</v>
      </c>
      <c r="Q13" s="5">
        <f t="shared" si="31"/>
        <v>25</v>
      </c>
      <c r="R13">
        <f t="shared" si="0"/>
        <v>100000</v>
      </c>
      <c r="S13">
        <f t="shared" si="1"/>
        <v>10378.098147293336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6797.691002809348</v>
      </c>
      <c r="AC13">
        <f t="shared" si="2"/>
        <v>6331.5399774327052</v>
      </c>
      <c r="AE13">
        <f t="shared" si="3"/>
        <v>3477.7421327880115</v>
      </c>
      <c r="AF13">
        <f t="shared" si="4"/>
        <v>-173.88710663940057</v>
      </c>
      <c r="AG13">
        <f t="shared" si="5"/>
        <v>-15.252168286450454</v>
      </c>
      <c r="AH13">
        <f t="shared" si="6"/>
        <v>-3994.7427714653304</v>
      </c>
      <c r="AI13">
        <f t="shared" si="7"/>
        <v>-706.13991360316959</v>
      </c>
      <c r="AJ13">
        <f t="shared" si="8"/>
        <v>466.15102537664279</v>
      </c>
      <c r="AK13">
        <f t="shared" si="32"/>
        <v>864.38929369793254</v>
      </c>
      <c r="AL13">
        <f t="shared" si="9"/>
        <v>624.40040547140575</v>
      </c>
      <c r="AN13">
        <f t="shared" si="10"/>
        <v>1530.0972938143354</v>
      </c>
      <c r="AO13">
        <f t="shared" si="11"/>
        <v>-76.504864690716772</v>
      </c>
      <c r="AP13">
        <f t="shared" si="12"/>
        <v>-6.7104749371368104</v>
      </c>
      <c r="AQ13">
        <f t="shared" si="13"/>
        <v>-1757.5613345441973</v>
      </c>
      <c r="AR13">
        <f t="shared" si="14"/>
        <v>-310.67938035771522</v>
      </c>
      <c r="AS13">
        <f t="shared" si="15"/>
        <v>205.09180819159252</v>
      </c>
      <c r="AT13">
        <f t="shared" si="16"/>
        <v>380.30413658904581</v>
      </c>
      <c r="AU13">
        <f t="shared" si="17"/>
        <v>274.71656442292306</v>
      </c>
      <c r="AW13">
        <v>10</v>
      </c>
      <c r="AX13">
        <f>(R13*SUMPRODUCT(K14:$K$23, X14:$X$23)-$AZ$3*SUMPRODUCT(K13:$K$22, W14:$W$23))/Z13</f>
        <v>10378.098147293336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5700.4061118928385</v>
      </c>
      <c r="P14">
        <f t="shared" si="30"/>
        <v>285.02030559464191</v>
      </c>
      <c r="Q14" s="5">
        <f t="shared" si="31"/>
        <v>25</v>
      </c>
      <c r="R14">
        <f t="shared" si="0"/>
        <v>100000</v>
      </c>
      <c r="S14">
        <f t="shared" si="1"/>
        <v>10247.919918055863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6331.5399774327052</v>
      </c>
      <c r="AC14">
        <f t="shared" si="2"/>
        <v>5767.4821174367898</v>
      </c>
      <c r="AE14">
        <f t="shared" si="3"/>
        <v>3208.1622978477017</v>
      </c>
      <c r="AF14">
        <f t="shared" si="4"/>
        <v>-160.4081148923851</v>
      </c>
      <c r="AG14">
        <f t="shared" si="5"/>
        <v>-14.069884824321846</v>
      </c>
      <c r="AH14">
        <f t="shared" si="6"/>
        <v>-4119.0471170564197</v>
      </c>
      <c r="AI14">
        <f t="shared" si="7"/>
        <v>-1085.362818925425</v>
      </c>
      <c r="AJ14">
        <f t="shared" si="8"/>
        <v>564.05785999591535</v>
      </c>
      <c r="AK14">
        <f t="shared" si="32"/>
        <v>802.58620130440318</v>
      </c>
      <c r="AL14">
        <f t="shared" si="9"/>
        <v>281.28124237489351</v>
      </c>
      <c r="AN14">
        <f t="shared" si="10"/>
        <v>1300.2299571838594</v>
      </c>
      <c r="AO14">
        <f t="shared" si="11"/>
        <v>-65.011497859192971</v>
      </c>
      <c r="AP14">
        <f t="shared" si="12"/>
        <v>-5.7023566903030432</v>
      </c>
      <c r="AQ14">
        <f t="shared" si="13"/>
        <v>-1669.4007221023749</v>
      </c>
      <c r="AR14">
        <f t="shared" si="14"/>
        <v>-439.88461946801169</v>
      </c>
      <c r="AS14">
        <f t="shared" si="15"/>
        <v>228.60593045549362</v>
      </c>
      <c r="AT14">
        <f t="shared" si="16"/>
        <v>325.27862535460787</v>
      </c>
      <c r="AU14">
        <f t="shared" si="17"/>
        <v>113.99993634208981</v>
      </c>
      <c r="AW14">
        <v>11</v>
      </c>
      <c r="AX14">
        <f>(R14*SUMPRODUCT(K15:$K$23, X15:$X$23)-$AZ$3*SUMPRODUCT(K14:$K$22, W15:$W$23))/Z14</f>
        <v>10247.919918055863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5700.4061118928385</v>
      </c>
      <c r="P15">
        <f t="shared" si="30"/>
        <v>285.02030559464191</v>
      </c>
      <c r="Q15" s="5">
        <f t="shared" si="31"/>
        <v>25</v>
      </c>
      <c r="R15">
        <f t="shared" si="0"/>
        <v>100000</v>
      </c>
      <c r="S15">
        <f t="shared" si="1"/>
        <v>9957.2841281366309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5767.4821174367898</v>
      </c>
      <c r="AC15">
        <f t="shared" si="2"/>
        <v>5126.3708546431335</v>
      </c>
      <c r="AE15">
        <f t="shared" si="3"/>
        <v>2934.7757255477254</v>
      </c>
      <c r="AF15">
        <f t="shared" si="4"/>
        <v>-146.73878627738625</v>
      </c>
      <c r="AG15">
        <f t="shared" si="5"/>
        <v>-12.870906335185756</v>
      </c>
      <c r="AH15">
        <f t="shared" si="6"/>
        <v>-4233.1185635714883</v>
      </c>
      <c r="AI15">
        <f t="shared" si="7"/>
        <v>-1457.9525306363348</v>
      </c>
      <c r="AJ15">
        <f t="shared" si="8"/>
        <v>641.11126279365635</v>
      </c>
      <c r="AK15">
        <f t="shared" si="32"/>
        <v>732.09576568242915</v>
      </c>
      <c r="AL15">
        <f t="shared" si="9"/>
        <v>-84.745502160249316</v>
      </c>
      <c r="AN15">
        <f t="shared" si="10"/>
        <v>1095.6729059994445</v>
      </c>
      <c r="AO15">
        <f t="shared" si="11"/>
        <v>-54.783645299972228</v>
      </c>
      <c r="AP15">
        <f t="shared" si="12"/>
        <v>-4.8052405587100484</v>
      </c>
      <c r="AQ15">
        <f t="shared" si="13"/>
        <v>-1580.3978742269796</v>
      </c>
      <c r="AR15">
        <f t="shared" si="14"/>
        <v>-544.31385408621736</v>
      </c>
      <c r="AS15">
        <f t="shared" si="15"/>
        <v>239.35329512888049</v>
      </c>
      <c r="AT15">
        <f t="shared" si="16"/>
        <v>273.32156528092122</v>
      </c>
      <c r="AU15">
        <f t="shared" si="17"/>
        <v>-31.63899367641563</v>
      </c>
      <c r="AW15">
        <v>12</v>
      </c>
      <c r="AX15">
        <f>(R15*SUMPRODUCT(K16:$K$23, X16:$X$23)-$AZ$3*SUMPRODUCT(K15:$K$22, W16:$W$23))/Z15</f>
        <v>9957.2841281366309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5700.4061118928385</v>
      </c>
      <c r="P16">
        <f t="shared" si="30"/>
        <v>285.02030559464191</v>
      </c>
      <c r="Q16" s="5">
        <f t="shared" si="31"/>
        <v>25</v>
      </c>
      <c r="R16">
        <f t="shared" si="0"/>
        <v>100000</v>
      </c>
      <c r="S16">
        <f t="shared" si="1"/>
        <v>9513.8486832006311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5126.3708546431335</v>
      </c>
      <c r="AC16">
        <f t="shared" si="2"/>
        <v>4440.3563374599162</v>
      </c>
      <c r="AE16">
        <f t="shared" si="3"/>
        <v>2660.5252246374012</v>
      </c>
      <c r="AF16">
        <f t="shared" si="4"/>
        <v>-133.02626123187005</v>
      </c>
      <c r="AG16">
        <f t="shared" si="5"/>
        <v>-11.668138955427709</v>
      </c>
      <c r="AH16">
        <f t="shared" si="6"/>
        <v>-4296.2332656247572</v>
      </c>
      <c r="AI16">
        <f t="shared" si="7"/>
        <v>-1780.4024411746541</v>
      </c>
      <c r="AJ16">
        <f t="shared" si="8"/>
        <v>686.01451718321732</v>
      </c>
      <c r="AK16">
        <f t="shared" si="32"/>
        <v>654.94164033042432</v>
      </c>
      <c r="AL16">
        <f t="shared" si="9"/>
        <v>-439.44628366101244</v>
      </c>
      <c r="AN16">
        <f t="shared" si="10"/>
        <v>914.98832392898203</v>
      </c>
      <c r="AO16">
        <f t="shared" si="11"/>
        <v>-45.749416196449104</v>
      </c>
      <c r="AP16">
        <f t="shared" si="12"/>
        <v>-4.0128207796459838</v>
      </c>
      <c r="AQ16">
        <f t="shared" si="13"/>
        <v>-1477.5290376950604</v>
      </c>
      <c r="AR16">
        <f t="shared" si="14"/>
        <v>-612.30295074217349</v>
      </c>
      <c r="AS16">
        <f t="shared" si="15"/>
        <v>235.92908176766844</v>
      </c>
      <c r="AT16">
        <f t="shared" si="16"/>
        <v>225.24272583767961</v>
      </c>
      <c r="AU16">
        <f t="shared" si="17"/>
        <v>-151.13114313682547</v>
      </c>
      <c r="AW16">
        <v>13</v>
      </c>
      <c r="AX16">
        <f>(R16*SUMPRODUCT(K17:$K$23, X17:$X$23)-$AZ$3*SUMPRODUCT(K16:$K$22, W17:$W$23))/Z16</f>
        <v>9513.8486832006311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5700.4061118928385</v>
      </c>
      <c r="P17">
        <f t="shared" si="30"/>
        <v>285.02030559464191</v>
      </c>
      <c r="Q17" s="5">
        <f t="shared" si="31"/>
        <v>25</v>
      </c>
      <c r="R17">
        <f t="shared" si="0"/>
        <v>100000</v>
      </c>
      <c r="S17">
        <f t="shared" si="1"/>
        <v>8921.0128766600101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4440.3563374599162</v>
      </c>
      <c r="AC17">
        <f t="shared" si="2"/>
        <v>3738.1644286190149</v>
      </c>
      <c r="AE17">
        <f t="shared" si="3"/>
        <v>2388.6363186304752</v>
      </c>
      <c r="AF17">
        <f t="shared" si="4"/>
        <v>-119.43181593152376</v>
      </c>
      <c r="AG17">
        <f t="shared" si="5"/>
        <v>-10.475728710130973</v>
      </c>
      <c r="AH17">
        <f t="shared" si="6"/>
        <v>-4302.9154229698388</v>
      </c>
      <c r="AI17">
        <f t="shared" si="7"/>
        <v>-2044.1866489810186</v>
      </c>
      <c r="AJ17">
        <f t="shared" si="8"/>
        <v>702.19190884090131</v>
      </c>
      <c r="AK17">
        <f t="shared" si="32"/>
        <v>574.13712109239441</v>
      </c>
      <c r="AL17">
        <f t="shared" si="9"/>
        <v>-767.85761904772289</v>
      </c>
      <c r="AN17">
        <f t="shared" si="10"/>
        <v>756.72898597956305</v>
      </c>
      <c r="AO17">
        <f t="shared" si="11"/>
        <v>-37.836449298978152</v>
      </c>
      <c r="AP17">
        <f t="shared" si="12"/>
        <v>-3.3187503272827725</v>
      </c>
      <c r="AQ17">
        <f t="shared" si="13"/>
        <v>-1363.179819122359</v>
      </c>
      <c r="AR17">
        <f t="shared" si="14"/>
        <v>-647.60603276905692</v>
      </c>
      <c r="AS17">
        <f t="shared" si="15"/>
        <v>222.45704253751339</v>
      </c>
      <c r="AT17">
        <f t="shared" si="16"/>
        <v>181.88880327607779</v>
      </c>
      <c r="AU17">
        <f t="shared" si="17"/>
        <v>-243.26018695546577</v>
      </c>
      <c r="AW17">
        <v>14</v>
      </c>
      <c r="AX17">
        <f>(R17*SUMPRODUCT(K18:$K$23, X18:$X$23)-$AZ$3*SUMPRODUCT(K17:$K$22, W18:$W$23))/Z17</f>
        <v>8921.0128766600101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5700.4061118928385</v>
      </c>
      <c r="P18">
        <f t="shared" si="30"/>
        <v>285.02030559464191</v>
      </c>
      <c r="Q18" s="5">
        <f t="shared" si="31"/>
        <v>25</v>
      </c>
      <c r="R18">
        <f t="shared" si="0"/>
        <v>100000</v>
      </c>
      <c r="S18">
        <f t="shared" si="1"/>
        <v>8162.1490068611192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3738.1644286190149</v>
      </c>
      <c r="AC18">
        <f t="shared" si="2"/>
        <v>3036.9668792017692</v>
      </c>
      <c r="AE18">
        <f t="shared" si="3"/>
        <v>2121.0032486867649</v>
      </c>
      <c r="AF18">
        <f t="shared" si="4"/>
        <v>-106.05016243433823</v>
      </c>
      <c r="AG18">
        <f t="shared" si="5"/>
        <v>-9.3019830826688192</v>
      </c>
      <c r="AH18">
        <f t="shared" si="6"/>
        <v>-4275.9533614433822</v>
      </c>
      <c r="AI18">
        <f t="shared" si="7"/>
        <v>-2270.3022582736244</v>
      </c>
      <c r="AJ18">
        <f t="shared" si="8"/>
        <v>701.19754941724568</v>
      </c>
      <c r="AK18">
        <f t="shared" si="32"/>
        <v>492.29426574754933</v>
      </c>
      <c r="AL18">
        <f t="shared" si="9"/>
        <v>-1076.8104431088293</v>
      </c>
      <c r="AN18">
        <f t="shared" si="10"/>
        <v>618.97604115455215</v>
      </c>
      <c r="AO18">
        <f t="shared" si="11"/>
        <v>-30.948802057727601</v>
      </c>
      <c r="AP18">
        <f t="shared" si="12"/>
        <v>-2.7146137880561421</v>
      </c>
      <c r="AQ18">
        <f t="shared" si="13"/>
        <v>-1247.858854278727</v>
      </c>
      <c r="AR18">
        <f t="shared" si="14"/>
        <v>-662.54622896995863</v>
      </c>
      <c r="AS18">
        <f t="shared" si="15"/>
        <v>204.63169185350833</v>
      </c>
      <c r="AT18">
        <f t="shared" si="16"/>
        <v>143.66708579261902</v>
      </c>
      <c r="AU18">
        <f t="shared" si="17"/>
        <v>-314.24745132383129</v>
      </c>
      <c r="AW18">
        <v>15</v>
      </c>
      <c r="AX18">
        <f>(R18*SUMPRODUCT(K19:$K$23, X19:$X$23)-$AZ$3*SUMPRODUCT(K18:$K$22, W19:$W$23))/Z18</f>
        <v>8162.1490068611192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5700.4061118928385</v>
      </c>
      <c r="P19">
        <f t="shared" si="30"/>
        <v>285.02030559464191</v>
      </c>
      <c r="Q19" s="5">
        <f t="shared" si="31"/>
        <v>25</v>
      </c>
      <c r="R19">
        <f t="shared" si="0"/>
        <v>100000</v>
      </c>
      <c r="S19">
        <f t="shared" si="1"/>
        <v>7209.9866682709244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3036.9668792017692</v>
      </c>
      <c r="AC19">
        <f t="shared" si="2"/>
        <v>2352.3088677034543</v>
      </c>
      <c r="AE19">
        <f t="shared" si="3"/>
        <v>1859.7975923487004</v>
      </c>
      <c r="AF19">
        <f t="shared" si="4"/>
        <v>-92.989879617435022</v>
      </c>
      <c r="AG19">
        <f t="shared" si="5"/>
        <v>-8.1564258573989061</v>
      </c>
      <c r="AH19">
        <f t="shared" si="6"/>
        <v>-4210.1495777728996</v>
      </c>
      <c r="AI19">
        <f t="shared" si="7"/>
        <v>-2451.4982908990332</v>
      </c>
      <c r="AJ19">
        <f t="shared" si="8"/>
        <v>684.65801149831486</v>
      </c>
      <c r="AK19">
        <f t="shared" si="32"/>
        <v>411.05899183170982</v>
      </c>
      <c r="AL19">
        <f t="shared" si="9"/>
        <v>-1355.7812875690086</v>
      </c>
      <c r="AN19">
        <f t="shared" si="10"/>
        <v>499.96586433740185</v>
      </c>
      <c r="AO19">
        <f t="shared" si="11"/>
        <v>-24.998293216870092</v>
      </c>
      <c r="AP19">
        <f t="shared" si="12"/>
        <v>-2.1926765151622969</v>
      </c>
      <c r="AQ19">
        <f t="shared" si="13"/>
        <v>-1131.8065370665959</v>
      </c>
      <c r="AR19">
        <f t="shared" si="14"/>
        <v>-659.03164246122651</v>
      </c>
      <c r="AS19">
        <f t="shared" si="15"/>
        <v>184.05531650462618</v>
      </c>
      <c r="AT19">
        <f t="shared" si="16"/>
        <v>110.50421023787891</v>
      </c>
      <c r="AU19">
        <f t="shared" si="17"/>
        <v>-364.4721157187214</v>
      </c>
      <c r="AW19">
        <v>16</v>
      </c>
      <c r="AX19">
        <f>(R19*SUMPRODUCT(K20:$K$23, X20:$X$23)-$AZ$3*SUMPRODUCT(K19:$K$22, W20:$W$23))/Z19</f>
        <v>7209.9866682709244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5700.4061118928385</v>
      </c>
      <c r="P20">
        <f t="shared" si="30"/>
        <v>285.02030559464191</v>
      </c>
      <c r="Q20" s="5">
        <f t="shared" si="31"/>
        <v>25</v>
      </c>
      <c r="R20">
        <f t="shared" si="0"/>
        <v>100000</v>
      </c>
      <c r="S20">
        <f t="shared" si="1"/>
        <v>6017.7398945886544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2352.3088677034543</v>
      </c>
      <c r="AC20">
        <f t="shared" si="2"/>
        <v>1696.5840196196636</v>
      </c>
      <c r="AE20">
        <f t="shared" si="3"/>
        <v>1607.1179685709449</v>
      </c>
      <c r="AF20">
        <f t="shared" si="4"/>
        <v>-80.355898428547235</v>
      </c>
      <c r="AG20">
        <f t="shared" si="5"/>
        <v>-7.0482608476700976</v>
      </c>
      <c r="AH20">
        <f t="shared" si="6"/>
        <v>-4106.4030046192784</v>
      </c>
      <c r="AI20">
        <f t="shared" si="7"/>
        <v>-2586.6891953245508</v>
      </c>
      <c r="AJ20">
        <f t="shared" si="8"/>
        <v>655.72484808379068</v>
      </c>
      <c r="AK20">
        <f t="shared" si="32"/>
        <v>331.93210015146957</v>
      </c>
      <c r="AL20">
        <f t="shared" si="9"/>
        <v>-1599.0322470892906</v>
      </c>
      <c r="AN20">
        <f t="shared" si="10"/>
        <v>397.98306847702241</v>
      </c>
      <c r="AO20">
        <f t="shared" si="11"/>
        <v>-19.899153423851118</v>
      </c>
      <c r="AP20">
        <f t="shared" si="12"/>
        <v>-1.7454154171871397</v>
      </c>
      <c r="AQ20">
        <f t="shared" si="13"/>
        <v>-1016.9003770363239</v>
      </c>
      <c r="AR20">
        <f t="shared" si="14"/>
        <v>-640.56187740033977</v>
      </c>
      <c r="AS20">
        <f t="shared" si="15"/>
        <v>162.38222222670407</v>
      </c>
      <c r="AT20">
        <f t="shared" si="16"/>
        <v>82.198916524946171</v>
      </c>
      <c r="AU20">
        <f t="shared" si="17"/>
        <v>-395.98073864868951</v>
      </c>
      <c r="AW20">
        <v>17</v>
      </c>
      <c r="AX20">
        <f>(R20*SUMPRODUCT(K21:$K$23, X21:$X$23)-$AZ$3*SUMPRODUCT(K20:$K$22, W21:$W$23))/Z20</f>
        <v>6017.7398945886544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5700.4061118928385</v>
      </c>
      <c r="P21">
        <f t="shared" si="30"/>
        <v>285.02030559464191</v>
      </c>
      <c r="Q21" s="5">
        <f t="shared" si="31"/>
        <v>25</v>
      </c>
      <c r="R21">
        <f t="shared" si="0"/>
        <v>100000</v>
      </c>
      <c r="S21">
        <f t="shared" si="1"/>
        <v>4510.700270882322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1696.5840196196636</v>
      </c>
      <c r="AC21">
        <f t="shared" si="2"/>
        <v>1080.2697301285027</v>
      </c>
      <c r="AE21">
        <f t="shared" si="3"/>
        <v>1365.1929417409074</v>
      </c>
      <c r="AF21">
        <f t="shared" si="4"/>
        <v>-68.259647087045366</v>
      </c>
      <c r="AG21">
        <f t="shared" si="5"/>
        <v>-5.987261762336046</v>
      </c>
      <c r="AH21">
        <f t="shared" si="6"/>
        <v>-3962.0659074294031</v>
      </c>
      <c r="AI21">
        <f t="shared" si="7"/>
        <v>-2671.119874537877</v>
      </c>
      <c r="AJ21">
        <f t="shared" si="8"/>
        <v>616.31428949116093</v>
      </c>
      <c r="AK21">
        <f t="shared" si="32"/>
        <v>256.15527658238562</v>
      </c>
      <c r="AL21">
        <f t="shared" si="9"/>
        <v>-1798.6503084643307</v>
      </c>
      <c r="AN21">
        <f t="shared" si="10"/>
        <v>311.42468984565011</v>
      </c>
      <c r="AO21">
        <f t="shared" si="11"/>
        <v>-15.571234492282503</v>
      </c>
      <c r="AP21">
        <f t="shared" si="12"/>
        <v>-1.3658004523393532</v>
      </c>
      <c r="AQ21">
        <f t="shared" si="13"/>
        <v>-903.81740825275847</v>
      </c>
      <c r="AR21">
        <f t="shared" si="14"/>
        <v>-609.32975335173023</v>
      </c>
      <c r="AS21">
        <f t="shared" si="15"/>
        <v>140.59220538268312</v>
      </c>
      <c r="AT21">
        <f t="shared" si="16"/>
        <v>58.433555523857862</v>
      </c>
      <c r="AU21">
        <f t="shared" si="17"/>
        <v>-410.30399244518935</v>
      </c>
      <c r="AW21">
        <v>18</v>
      </c>
      <c r="AX21">
        <f>(R21*SUMPRODUCT(K22:$K$23, X22:$X$23)-$AZ$3*SUMPRODUCT(K21:$K$22, W22:$W$23))/Z21</f>
        <v>4510.700270882322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5700.4061118928385</v>
      </c>
      <c r="P22">
        <f t="shared" si="30"/>
        <v>285.02030559464191</v>
      </c>
      <c r="Q22" s="5">
        <f t="shared" si="31"/>
        <v>25</v>
      </c>
      <c r="R22">
        <f t="shared" si="0"/>
        <v>100000</v>
      </c>
      <c r="S22">
        <f t="shared" si="1"/>
        <v>2572.3251501022678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1080.2697301285027</v>
      </c>
      <c r="AC22">
        <f t="shared" si="2"/>
        <v>512.89365825462176</v>
      </c>
      <c r="AE22">
        <f t="shared" si="3"/>
        <v>1136.598980945113</v>
      </c>
      <c r="AF22">
        <f t="shared" si="4"/>
        <v>-56.829949047255653</v>
      </c>
      <c r="AG22">
        <f t="shared" si="5"/>
        <v>-4.9847280993445819</v>
      </c>
      <c r="AH22">
        <f t="shared" si="6"/>
        <v>-3770.6441814724117</v>
      </c>
      <c r="AI22">
        <f t="shared" si="7"/>
        <v>-2695.8598776738991</v>
      </c>
      <c r="AJ22">
        <f t="shared" si="8"/>
        <v>567.37607187388096</v>
      </c>
      <c r="AK22">
        <f t="shared" si="32"/>
        <v>184.83451686659564</v>
      </c>
      <c r="AL22">
        <f t="shared" si="9"/>
        <v>-1943.6492889334227</v>
      </c>
      <c r="AN22">
        <f t="shared" si="10"/>
        <v>238.84075518796109</v>
      </c>
      <c r="AO22">
        <f t="shared" si="11"/>
        <v>-11.942037759398055</v>
      </c>
      <c r="AP22">
        <f t="shared" si="12"/>
        <v>-1.0474725418670796</v>
      </c>
      <c r="AQ22">
        <f t="shared" si="13"/>
        <v>-792.34938526788267</v>
      </c>
      <c r="AR22">
        <f t="shared" si="14"/>
        <v>-566.49814038118677</v>
      </c>
      <c r="AS22">
        <f t="shared" si="15"/>
        <v>119.22633378507365</v>
      </c>
      <c r="AT22">
        <f t="shared" si="16"/>
        <v>38.840449739371593</v>
      </c>
      <c r="AU22">
        <f t="shared" si="17"/>
        <v>-408.43135685674156</v>
      </c>
      <c r="AW22">
        <v>19</v>
      </c>
      <c r="AX22">
        <f>(R22*SUMPRODUCT(K23:$K$23, X23:$X$23)-$AZ$3*SUMPRODUCT(K22:$K$22, W23:$W$23))/Z22</f>
        <v>2572.3251501022678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5700.4061118928385</v>
      </c>
      <c r="P23">
        <f t="shared" si="30"/>
        <v>285.02030559464191</v>
      </c>
      <c r="Q23" s="5">
        <f t="shared" si="31"/>
        <v>25</v>
      </c>
      <c r="R23">
        <f t="shared" si="0"/>
        <v>100000</v>
      </c>
      <c r="S23">
        <f t="shared" si="1"/>
        <v>3166.2913808819799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512.89365825462176</v>
      </c>
      <c r="AC23">
        <f t="shared" si="2"/>
        <v>512.89365825462176</v>
      </c>
      <c r="AE23">
        <f t="shared" si="3"/>
        <v>923.38379276114404</v>
      </c>
      <c r="AF23">
        <f t="shared" si="4"/>
        <v>-46.169189638057198</v>
      </c>
      <c r="AG23">
        <f t="shared" si="5"/>
        <v>-4.0496403880535601</v>
      </c>
      <c r="AH23">
        <f t="shared" si="6"/>
        <v>-3540.9617211903019</v>
      </c>
      <c r="AI23">
        <f t="shared" si="7"/>
        <v>-2667.7967584552689</v>
      </c>
      <c r="AJ23">
        <f t="shared" si="8"/>
        <v>0</v>
      </c>
      <c r="AK23">
        <f t="shared" si="32"/>
        <v>118.95156392609054</v>
      </c>
      <c r="AL23">
        <f t="shared" si="9"/>
        <v>-2548.8451945291786</v>
      </c>
      <c r="AN23">
        <f t="shared" si="10"/>
        <v>178.74157808272386</v>
      </c>
      <c r="AO23">
        <f t="shared" si="11"/>
        <v>-8.9370789041361931</v>
      </c>
      <c r="AP23">
        <f t="shared" si="12"/>
        <v>-0.7838984388753143</v>
      </c>
      <c r="AQ23">
        <f t="shared" si="13"/>
        <v>-685.43230987788434</v>
      </c>
      <c r="AR23">
        <f t="shared" si="14"/>
        <v>-516.411709138172</v>
      </c>
      <c r="AS23">
        <f t="shared" si="15"/>
        <v>0</v>
      </c>
      <c r="AT23">
        <f t="shared" si="16"/>
        <v>23.025734714251438</v>
      </c>
      <c r="AU23">
        <f t="shared" si="17"/>
        <v>-493.38597442392069</v>
      </c>
      <c r="AW23">
        <v>20</v>
      </c>
      <c r="AX23">
        <f>(R23*SUMPRODUCT(K$23:$K24, X$23:$X24)-$AZ$3*SUMPRODUCT(K$22:$K23, W$23:$W24))/Z23</f>
        <v>3166.2913808819799</v>
      </c>
    </row>
    <row r="25" spans="5:50" x14ac:dyDescent="0.25">
      <c r="AN25" s="6">
        <f t="shared" ref="AN25:AU25" si="33">SUM(AN3:AN23)</f>
        <v>37815.607897419723</v>
      </c>
      <c r="AO25" s="6">
        <f t="shared" si="33"/>
        <v>-6166.0849787906136</v>
      </c>
      <c r="AP25" s="6">
        <f t="shared" si="33"/>
        <v>-1663.2787002204441</v>
      </c>
      <c r="AQ25" s="6">
        <f t="shared" si="33"/>
        <v>-30869.54015123209</v>
      </c>
      <c r="AR25" s="6">
        <f t="shared" si="33"/>
        <v>-883.29593282341921</v>
      </c>
      <c r="AS25" s="6">
        <f t="shared" si="33"/>
        <v>-3774.3831880708549</v>
      </c>
      <c r="AT25" s="6">
        <f t="shared" si="33"/>
        <v>6285.7940791991041</v>
      </c>
      <c r="AU25" s="7">
        <f t="shared" si="33"/>
        <v>1628.11495830483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451.41974240960531</v>
      </c>
      <c r="K3">
        <v>1</v>
      </c>
      <c r="L3" s="2">
        <v>0</v>
      </c>
      <c r="O3">
        <f>$C$3</f>
        <v>451.41974240960531</v>
      </c>
      <c r="P3">
        <f>O3*B5</f>
        <v>361.13579392768429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451.41974240960531</v>
      </c>
      <c r="AF3">
        <f t="shared" ref="AF3:AF23" si="4">-$Z3*P3</f>
        <v>-361.13579392768429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-1432.148638518079</v>
      </c>
      <c r="AJ3">
        <f t="shared" ref="AJ3:AJ23" si="8">AB3-AC3</f>
        <v>0</v>
      </c>
      <c r="AL3">
        <f t="shared" ref="AL3:AL23" si="9">SUM(AI3:AK3)</f>
        <v>-1432.148638518079</v>
      </c>
      <c r="AN3">
        <f t="shared" ref="AN3:AN23" si="10">AE3*$K3</f>
        <v>451.41974240960531</v>
      </c>
      <c r="AO3">
        <f t="shared" ref="AO3:AO23" si="11">AF3*$K3</f>
        <v>-361.13579392768429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-1432.148638518079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-1432.148638518079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305.43386188267783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52.065384378478186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51.487317670881566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-51.487317670881566</v>
      </c>
      <c r="AK4">
        <f>G4*MAX(0, SUM(AB4, AE4:AF4))</f>
        <v>0</v>
      </c>
      <c r="AL4">
        <f t="shared" si="9"/>
        <v>-327.16406767088159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-253.94654421179661</v>
      </c>
      <c r="AR4">
        <f t="shared" si="14"/>
        <v>-253.94654421179661</v>
      </c>
      <c r="AS4">
        <f t="shared" si="15"/>
        <v>-47.428832475917325</v>
      </c>
      <c r="AT4">
        <f t="shared" si="16"/>
        <v>0</v>
      </c>
      <c r="AU4">
        <f t="shared" si="17"/>
        <v>-301.37537668771392</v>
      </c>
      <c r="AW4">
        <v>1</v>
      </c>
      <c r="AX4">
        <f>(R4*SUMPRODUCT(K5:$K$23, X5:$X$23)-$AZ$3*SUMPRODUCT(K4:$K$22, W5:$W$23))/Z4</f>
        <v>52.065384378478186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451.41974240960531</v>
      </c>
      <c r="P5">
        <f t="shared" ref="P5:P23" si="30">O5*$C$5</f>
        <v>22.570987120480268</v>
      </c>
      <c r="Q5" s="5">
        <f t="shared" ref="Q5:Q23" si="31">$C$8</f>
        <v>25</v>
      </c>
      <c r="R5">
        <f t="shared" si="0"/>
        <v>250000</v>
      </c>
      <c r="S5">
        <f t="shared" si="1"/>
        <v>98.290785873669478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51.487317670881566</v>
      </c>
      <c r="AC5">
        <f t="shared" si="2"/>
        <v>96.119262703327877</v>
      </c>
      <c r="AE5">
        <f t="shared" si="3"/>
        <v>441.44659567485434</v>
      </c>
      <c r="AF5">
        <f t="shared" si="4"/>
        <v>-22.07232978374272</v>
      </c>
      <c r="AG5">
        <f t="shared" si="5"/>
        <v>-24.447678856405574</v>
      </c>
      <c r="AH5">
        <f t="shared" si="6"/>
        <v>-275.29145344424927</v>
      </c>
      <c r="AI5">
        <f t="shared" si="7"/>
        <v>119.6351335904568</v>
      </c>
      <c r="AJ5">
        <f t="shared" si="8"/>
        <v>-44.631945032446311</v>
      </c>
      <c r="AK5">
        <f>G5*SUM(AB5, AE5:AF5)</f>
        <v>32.960310849339528</v>
      </c>
      <c r="AL5">
        <f t="shared" si="9"/>
        <v>107.96349940735001</v>
      </c>
      <c r="AN5">
        <f t="shared" si="10"/>
        <v>374.59545698404878</v>
      </c>
      <c r="AO5">
        <f t="shared" si="11"/>
        <v>-18.72977284920244</v>
      </c>
      <c r="AP5">
        <f t="shared" si="12"/>
        <v>-20.745407311193294</v>
      </c>
      <c r="AQ5">
        <f t="shared" si="13"/>
        <v>-233.60227220487232</v>
      </c>
      <c r="AR5">
        <f t="shared" si="14"/>
        <v>101.51800461878072</v>
      </c>
      <c r="AS5">
        <f t="shared" si="15"/>
        <v>-37.873038345572439</v>
      </c>
      <c r="AT5">
        <f t="shared" si="16"/>
        <v>27.968915891331537</v>
      </c>
      <c r="AU5">
        <f t="shared" si="17"/>
        <v>91.613882164539817</v>
      </c>
      <c r="AW5">
        <v>2</v>
      </c>
      <c r="AX5">
        <f>(R5*SUMPRODUCT(K6:$K$23, X6:$X$23)-$AZ$3*SUMPRODUCT(K5:$K$22, W6:$W$23))/Z5</f>
        <v>98.290785873669478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451.41974240960531</v>
      </c>
      <c r="P6">
        <f t="shared" si="30"/>
        <v>22.570987120480268</v>
      </c>
      <c r="Q6" s="5">
        <f t="shared" si="31"/>
        <v>25</v>
      </c>
      <c r="R6">
        <f t="shared" si="0"/>
        <v>250000</v>
      </c>
      <c r="S6">
        <f t="shared" si="1"/>
        <v>138.76685541694368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96.119262703327877</v>
      </c>
      <c r="AC6">
        <f t="shared" si="2"/>
        <v>134.19114693927486</v>
      </c>
      <c r="AE6">
        <f t="shared" si="3"/>
        <v>436.53459468377093</v>
      </c>
      <c r="AF6">
        <f t="shared" si="4"/>
        <v>-21.82672973418855</v>
      </c>
      <c r="AG6">
        <f t="shared" si="5"/>
        <v>-24.175648164700338</v>
      </c>
      <c r="AH6">
        <f t="shared" si="6"/>
        <v>-275.53903141185043</v>
      </c>
      <c r="AI6">
        <f t="shared" si="7"/>
        <v>114.99318537303157</v>
      </c>
      <c r="AJ6">
        <f t="shared" si="8"/>
        <v>-38.071884235946982</v>
      </c>
      <c r="AK6">
        <f>G6*SUM(AB6, AE6:AF6)</f>
        <v>35.757898935703722</v>
      </c>
      <c r="AL6">
        <f t="shared" si="9"/>
        <v>112.6792000727883</v>
      </c>
      <c r="AN6">
        <f t="shared" si="10"/>
        <v>341.22839831318265</v>
      </c>
      <c r="AO6">
        <f t="shared" si="11"/>
        <v>-17.061419915659137</v>
      </c>
      <c r="AP6">
        <f t="shared" si="12"/>
        <v>-18.897511908305166</v>
      </c>
      <c r="AQ6">
        <f t="shared" si="13"/>
        <v>-215.38211061952956</v>
      </c>
      <c r="AR6">
        <f t="shared" si="14"/>
        <v>89.887355869688761</v>
      </c>
      <c r="AS6">
        <f t="shared" si="15"/>
        <v>-29.759859211176675</v>
      </c>
      <c r="AT6">
        <f t="shared" si="16"/>
        <v>27.951073590659593</v>
      </c>
      <c r="AU6">
        <f t="shared" si="17"/>
        <v>88.07857024917169</v>
      </c>
      <c r="AW6">
        <v>3</v>
      </c>
      <c r="AX6">
        <f>(R6*SUMPRODUCT(K7:$K$23, X7:$X$23)-$AZ$3*SUMPRODUCT(K6:$K$22, W7:$W$23))/Z6</f>
        <v>138.76685541694368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451.41974240960531</v>
      </c>
      <c r="P7">
        <f t="shared" si="30"/>
        <v>22.570987120480268</v>
      </c>
      <c r="Q7" s="5">
        <f t="shared" si="31"/>
        <v>25</v>
      </c>
      <c r="R7">
        <f t="shared" si="0"/>
        <v>250000</v>
      </c>
      <c r="S7">
        <f t="shared" si="1"/>
        <v>173.97108498397952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134.19114693927486</v>
      </c>
      <c r="AC7">
        <f t="shared" si="2"/>
        <v>166.36016711291359</v>
      </c>
      <c r="AE7">
        <f t="shared" si="3"/>
        <v>431.67095148165521</v>
      </c>
      <c r="AF7">
        <f t="shared" si="4"/>
        <v>-21.583547574082765</v>
      </c>
      <c r="AG7">
        <f t="shared" si="5"/>
        <v>-23.906295567483699</v>
      </c>
      <c r="AH7">
        <f t="shared" si="6"/>
        <v>-275.96115569634799</v>
      </c>
      <c r="AI7">
        <f t="shared" si="7"/>
        <v>110.21995264374073</v>
      </c>
      <c r="AJ7">
        <f t="shared" si="8"/>
        <v>-32.169020173638728</v>
      </c>
      <c r="AK7">
        <f>G7*SUM(AB7, AE7:AF7)</f>
        <v>38.099498559279318</v>
      </c>
      <c r="AL7">
        <f t="shared" si="9"/>
        <v>116.15043102938131</v>
      </c>
      <c r="AN7">
        <f t="shared" si="10"/>
        <v>310.82897240438729</v>
      </c>
      <c r="AO7">
        <f t="shared" si="11"/>
        <v>-15.541448620219366</v>
      </c>
      <c r="AP7">
        <f t="shared" si="12"/>
        <v>-17.213966470830044</v>
      </c>
      <c r="AQ7">
        <f t="shared" si="13"/>
        <v>-198.70858151146228</v>
      </c>
      <c r="AR7">
        <f t="shared" si="14"/>
        <v>79.364975801875545</v>
      </c>
      <c r="AS7">
        <f t="shared" si="15"/>
        <v>-23.163623703442692</v>
      </c>
      <c r="AT7">
        <f t="shared" si="16"/>
        <v>27.433923792313585</v>
      </c>
      <c r="AU7">
        <f t="shared" si="17"/>
        <v>83.635275890746428</v>
      </c>
      <c r="AW7">
        <v>4</v>
      </c>
      <c r="AX7">
        <f>(R7*SUMPRODUCT(K8:$K$23, X8:$X$23)-$AZ$3*SUMPRODUCT(K7:$K$22, W8:$W$23))/Z7</f>
        <v>173.97108498397952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451.41974240960531</v>
      </c>
      <c r="P8">
        <f t="shared" si="30"/>
        <v>22.570987120480268</v>
      </c>
      <c r="Q8" s="5">
        <f t="shared" si="31"/>
        <v>25</v>
      </c>
      <c r="R8">
        <f t="shared" si="0"/>
        <v>250000</v>
      </c>
      <c r="S8">
        <f t="shared" si="1"/>
        <v>203.89942724224792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166.36016711291359</v>
      </c>
      <c r="AC8">
        <f t="shared" si="2"/>
        <v>192.80332467751123</v>
      </c>
      <c r="AE8">
        <f t="shared" si="3"/>
        <v>426.85371086517665</v>
      </c>
      <c r="AF8">
        <f t="shared" si="4"/>
        <v>-21.342685543258835</v>
      </c>
      <c r="AG8">
        <f t="shared" si="5"/>
        <v>-23.639512783972453</v>
      </c>
      <c r="AH8">
        <f t="shared" si="6"/>
        <v>-277.19827836408695</v>
      </c>
      <c r="AI8">
        <f t="shared" si="7"/>
        <v>104.67323417385842</v>
      </c>
      <c r="AJ8">
        <f t="shared" si="8"/>
        <v>-26.443157564597641</v>
      </c>
      <c r="AK8">
        <f t="shared" ref="AK8:AK23" si="32">G8*SUM(AB8:AB8, AE8:AF8)</f>
        <v>40.030983470438201</v>
      </c>
      <c r="AL8">
        <f t="shared" si="9"/>
        <v>118.26106007969898</v>
      </c>
      <c r="AN8">
        <f t="shared" si="10"/>
        <v>283.13261260928459</v>
      </c>
      <c r="AO8">
        <f t="shared" si="11"/>
        <v>-14.156630630464232</v>
      </c>
      <c r="AP8">
        <f t="shared" si="12"/>
        <v>-15.680119078198079</v>
      </c>
      <c r="AQ8">
        <f t="shared" si="13"/>
        <v>-183.86597273558456</v>
      </c>
      <c r="AR8">
        <f t="shared" si="14"/>
        <v>69.429890165037719</v>
      </c>
      <c r="AS8">
        <f t="shared" si="15"/>
        <v>-17.539780248667604</v>
      </c>
      <c r="AT8">
        <f t="shared" si="16"/>
        <v>26.552602558688228</v>
      </c>
      <c r="AU8">
        <f t="shared" si="17"/>
        <v>78.442712475058343</v>
      </c>
      <c r="AW8">
        <v>5</v>
      </c>
      <c r="AX8">
        <f>(R8*SUMPRODUCT(K9:$K$23, X9:$X$23)-$AZ$3*SUMPRODUCT(K8:$K$22, W9:$W$23))/Z8</f>
        <v>203.89942724224792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451.41974240960531</v>
      </c>
      <c r="P9">
        <f t="shared" si="30"/>
        <v>22.570987120480268</v>
      </c>
      <c r="Q9" s="5">
        <f t="shared" si="31"/>
        <v>25</v>
      </c>
      <c r="R9">
        <f t="shared" si="0"/>
        <v>250000</v>
      </c>
      <c r="S9">
        <f t="shared" si="1"/>
        <v>227.64903269620393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192.80332467751123</v>
      </c>
      <c r="AC9">
        <f t="shared" si="2"/>
        <v>212.85226719562706</v>
      </c>
      <c r="AE9">
        <f t="shared" si="3"/>
        <v>422.07829521936156</v>
      </c>
      <c r="AF9">
        <f t="shared" si="4"/>
        <v>-21.103914760968081</v>
      </c>
      <c r="AG9">
        <f t="shared" si="5"/>
        <v>-23.375046302050066</v>
      </c>
      <c r="AH9">
        <f t="shared" si="6"/>
        <v>-280.71354082660474</v>
      </c>
      <c r="AI9">
        <f t="shared" si="7"/>
        <v>96.885793329738704</v>
      </c>
      <c r="AJ9">
        <f t="shared" si="8"/>
        <v>-20.048942518115837</v>
      </c>
      <c r="AK9">
        <f t="shared" si="32"/>
        <v>41.564439359513329</v>
      </c>
      <c r="AL9">
        <f t="shared" si="9"/>
        <v>118.4012901711362</v>
      </c>
      <c r="AN9">
        <f t="shared" si="10"/>
        <v>257.89684064675788</v>
      </c>
      <c r="AO9">
        <f t="shared" si="11"/>
        <v>-12.894842032337895</v>
      </c>
      <c r="AP9">
        <f t="shared" si="12"/>
        <v>-14.282541081951045</v>
      </c>
      <c r="AQ9">
        <f t="shared" si="13"/>
        <v>-171.52063047525581</v>
      </c>
      <c r="AR9">
        <f t="shared" si="14"/>
        <v>59.198827057213144</v>
      </c>
      <c r="AS9">
        <f t="shared" si="15"/>
        <v>-12.250236489993634</v>
      </c>
      <c r="AT9">
        <f t="shared" si="16"/>
        <v>25.396562001609702</v>
      </c>
      <c r="AU9">
        <f t="shared" si="17"/>
        <v>72.345152568829207</v>
      </c>
      <c r="AW9">
        <v>6</v>
      </c>
      <c r="AX9">
        <f>(R9*SUMPRODUCT(K10:$K$23, X10:$X$23)-$AZ$3*SUMPRODUCT(K9:$K$22, W10:$W$23))/Z9</f>
        <v>227.64903269620393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451.41974240960531</v>
      </c>
      <c r="P10">
        <f t="shared" si="30"/>
        <v>22.570987120480268</v>
      </c>
      <c r="Q10" s="5">
        <f t="shared" si="31"/>
        <v>25</v>
      </c>
      <c r="R10">
        <f t="shared" si="0"/>
        <v>250000</v>
      </c>
      <c r="S10">
        <f t="shared" si="1"/>
        <v>245.23709739204435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212.85226719562706</v>
      </c>
      <c r="AC10">
        <f t="shared" si="2"/>
        <v>226.72423304956078</v>
      </c>
      <c r="AE10">
        <f t="shared" si="3"/>
        <v>417.34222093499744</v>
      </c>
      <c r="AF10">
        <f t="shared" si="4"/>
        <v>-20.867111046749873</v>
      </c>
      <c r="AG10">
        <f t="shared" si="5"/>
        <v>-23.112758577377033</v>
      </c>
      <c r="AH10">
        <f t="shared" si="6"/>
        <v>-285.37261652533709</v>
      </c>
      <c r="AI10">
        <f t="shared" si="7"/>
        <v>87.989734785533471</v>
      </c>
      <c r="AJ10">
        <f t="shared" si="8"/>
        <v>-13.871965853933716</v>
      </c>
      <c r="AK10">
        <f t="shared" si="32"/>
        <v>42.652916395871223</v>
      </c>
      <c r="AL10">
        <f t="shared" si="9"/>
        <v>116.77068532747097</v>
      </c>
      <c r="AN10">
        <f t="shared" si="10"/>
        <v>234.90242056031818</v>
      </c>
      <c r="AO10">
        <f t="shared" si="11"/>
        <v>-11.745121028015909</v>
      </c>
      <c r="AP10">
        <f t="shared" si="12"/>
        <v>-13.009091012859074</v>
      </c>
      <c r="AQ10">
        <f t="shared" si="13"/>
        <v>-160.62290135239886</v>
      </c>
      <c r="AR10">
        <f t="shared" si="14"/>
        <v>49.52530716704436</v>
      </c>
      <c r="AS10">
        <f t="shared" si="15"/>
        <v>-7.8078809033956889</v>
      </c>
      <c r="AT10">
        <f t="shared" si="16"/>
        <v>24.00733211919043</v>
      </c>
      <c r="AU10">
        <f t="shared" si="17"/>
        <v>65.724758382839099</v>
      </c>
      <c r="AW10">
        <v>7</v>
      </c>
      <c r="AX10">
        <f>(R10*SUMPRODUCT(K11:$K$23, X11:$X$23)-$AZ$3*SUMPRODUCT(K10:$K$22, W11:$W$23))/Z10</f>
        <v>245.23709739204435</v>
      </c>
    </row>
    <row r="11" spans="1:52" x14ac:dyDescent="0.25">
      <c r="A11" t="s">
        <v>33</v>
      </c>
      <c r="C11" s="24">
        <f>AU25</f>
        <v>-1005.6802508887837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451.41974240960531</v>
      </c>
      <c r="P11">
        <f t="shared" si="30"/>
        <v>22.570987120480268</v>
      </c>
      <c r="Q11" s="5">
        <f t="shared" si="31"/>
        <v>25</v>
      </c>
      <c r="R11">
        <f t="shared" si="0"/>
        <v>250000</v>
      </c>
      <c r="S11">
        <f t="shared" si="1"/>
        <v>257.59468143690685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226.72423304956078</v>
      </c>
      <c r="AC11">
        <f t="shared" si="2"/>
        <v>235.46898409884372</v>
      </c>
      <c r="AE11">
        <f t="shared" si="3"/>
        <v>412.64574079875405</v>
      </c>
      <c r="AF11">
        <f t="shared" si="4"/>
        <v>-20.632287039937705</v>
      </c>
      <c r="AG11">
        <f t="shared" si="5"/>
        <v>-22.852663609488925</v>
      </c>
      <c r="AH11">
        <f t="shared" si="6"/>
        <v>-289.67382114336675</v>
      </c>
      <c r="AI11">
        <f t="shared" si="7"/>
        <v>79.486969005960702</v>
      </c>
      <c r="AJ11">
        <f t="shared" si="8"/>
        <v>-8.7447510492829394</v>
      </c>
      <c r="AK11">
        <f t="shared" si="32"/>
        <v>43.311638076586405</v>
      </c>
      <c r="AL11">
        <f t="shared" si="9"/>
        <v>114.05385603326417</v>
      </c>
      <c r="AN11">
        <f t="shared" si="10"/>
        <v>213.95118832199651</v>
      </c>
      <c r="AO11">
        <f t="shared" si="11"/>
        <v>-10.697559416099827</v>
      </c>
      <c r="AP11">
        <f t="shared" si="12"/>
        <v>-11.848794382582815</v>
      </c>
      <c r="AQ11">
        <f t="shared" si="13"/>
        <v>-150.19192525634796</v>
      </c>
      <c r="AR11">
        <f t="shared" si="14"/>
        <v>41.212909266965944</v>
      </c>
      <c r="AS11">
        <f t="shared" si="15"/>
        <v>-4.5340341450090644</v>
      </c>
      <c r="AT11">
        <f t="shared" si="16"/>
        <v>22.456493593562065</v>
      </c>
      <c r="AU11">
        <f t="shared" si="17"/>
        <v>59.135368715518943</v>
      </c>
      <c r="AW11">
        <v>8</v>
      </c>
      <c r="AX11">
        <f>(R11*SUMPRODUCT(K12:$K$23, X12:$X$23)-$AZ$3*SUMPRODUCT(K11:$K$22, W12:$W$23))/Z11</f>
        <v>257.59468143690685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451.41974240960531</v>
      </c>
      <c r="P12">
        <f t="shared" si="30"/>
        <v>22.570987120480268</v>
      </c>
      <c r="Q12" s="5">
        <f t="shared" si="31"/>
        <v>25</v>
      </c>
      <c r="R12">
        <f t="shared" si="0"/>
        <v>250000</v>
      </c>
      <c r="S12">
        <f t="shared" si="1"/>
        <v>264.34030954930739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235.46898409884372</v>
      </c>
      <c r="AC12">
        <f t="shared" si="2"/>
        <v>238.9059879837713</v>
      </c>
      <c r="AE12">
        <f t="shared" si="3"/>
        <v>407.98499381203766</v>
      </c>
      <c r="AF12">
        <f t="shared" si="4"/>
        <v>-20.399249690601888</v>
      </c>
      <c r="AG12">
        <f t="shared" si="5"/>
        <v>-22.594547573079105</v>
      </c>
      <c r="AH12">
        <f t="shared" si="6"/>
        <v>-295.89400314930168</v>
      </c>
      <c r="AI12">
        <f t="shared" si="7"/>
        <v>69.097193399054959</v>
      </c>
      <c r="AJ12">
        <f t="shared" si="8"/>
        <v>-3.4370038849275772</v>
      </c>
      <c r="AK12">
        <f t="shared" si="32"/>
        <v>43.613830975419567</v>
      </c>
      <c r="AL12">
        <f t="shared" si="9"/>
        <v>109.27402048954696</v>
      </c>
      <c r="AN12">
        <f t="shared" si="10"/>
        <v>194.8604461984479</v>
      </c>
      <c r="AO12">
        <f t="shared" si="11"/>
        <v>-9.7430223099223987</v>
      </c>
      <c r="AP12">
        <f t="shared" si="12"/>
        <v>-10.791533239015783</v>
      </c>
      <c r="AQ12">
        <f t="shared" si="13"/>
        <v>-141.32391719211481</v>
      </c>
      <c r="AR12">
        <f t="shared" si="14"/>
        <v>33.001973457394925</v>
      </c>
      <c r="AS12">
        <f t="shared" si="15"/>
        <v>-1.6415704517586744</v>
      </c>
      <c r="AT12">
        <f t="shared" si="16"/>
        <v>20.830694003930279</v>
      </c>
      <c r="AU12">
        <f t="shared" si="17"/>
        <v>52.191097009566533</v>
      </c>
      <c r="AW12">
        <v>9</v>
      </c>
      <c r="AX12">
        <f>(R12*SUMPRODUCT(K13:$K$23, X13:$X$23)-$AZ$3*SUMPRODUCT(K12:$K$22, W13:$W$23))/Z12</f>
        <v>264.34030954930739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451.41974240960531</v>
      </c>
      <c r="P13">
        <f t="shared" si="30"/>
        <v>22.570987120480268</v>
      </c>
      <c r="Q13" s="5">
        <f t="shared" si="31"/>
        <v>25</v>
      </c>
      <c r="R13">
        <f t="shared" si="0"/>
        <v>250000</v>
      </c>
      <c r="S13">
        <f t="shared" si="1"/>
        <v>266.05926106159097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238.9059879837713</v>
      </c>
      <c r="AC13">
        <f t="shared" si="2"/>
        <v>237.73319641311693</v>
      </c>
      <c r="AE13">
        <f t="shared" si="3"/>
        <v>403.35922853735229</v>
      </c>
      <c r="AF13">
        <f t="shared" si="4"/>
        <v>-20.167961426867617</v>
      </c>
      <c r="AG13">
        <f t="shared" si="5"/>
        <v>-22.338368852915373</v>
      </c>
      <c r="AH13">
        <f t="shared" si="6"/>
        <v>-302.33244432942968</v>
      </c>
      <c r="AI13">
        <f t="shared" si="7"/>
        <v>58.520453928139602</v>
      </c>
      <c r="AJ13">
        <f t="shared" si="8"/>
        <v>1.1727915706543683</v>
      </c>
      <c r="AK13">
        <f t="shared" si="32"/>
        <v>43.54680785659793</v>
      </c>
      <c r="AL13">
        <f t="shared" si="9"/>
        <v>103.24005335539189</v>
      </c>
      <c r="AN13">
        <f t="shared" si="10"/>
        <v>177.46539003030259</v>
      </c>
      <c r="AO13">
        <f t="shared" si="11"/>
        <v>-8.8732695015151304</v>
      </c>
      <c r="AP13">
        <f t="shared" si="12"/>
        <v>-9.8281805910293798</v>
      </c>
      <c r="AQ13">
        <f t="shared" si="13"/>
        <v>-133.01677848376909</v>
      </c>
      <c r="AR13">
        <f t="shared" si="14"/>
        <v>25.747161453988976</v>
      </c>
      <c r="AS13">
        <f t="shared" si="15"/>
        <v>0.51599145076001451</v>
      </c>
      <c r="AT13">
        <f t="shared" si="16"/>
        <v>19.159227542329937</v>
      </c>
      <c r="AU13">
        <f t="shared" si="17"/>
        <v>45.422380447078922</v>
      </c>
      <c r="AW13">
        <v>10</v>
      </c>
      <c r="AX13">
        <f>(R13*SUMPRODUCT(K14:$K$23, X14:$X$23)-$AZ$3*SUMPRODUCT(K13:$K$22, W14:$W$23))/Z13</f>
        <v>266.05926106159097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451.41974240960531</v>
      </c>
      <c r="P14">
        <f t="shared" si="30"/>
        <v>22.570987120480268</v>
      </c>
      <c r="Q14" s="5">
        <f t="shared" si="31"/>
        <v>25</v>
      </c>
      <c r="R14">
        <f t="shared" si="0"/>
        <v>250000</v>
      </c>
      <c r="S14">
        <f t="shared" si="1"/>
        <v>262.73936469234474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237.73319641311693</v>
      </c>
      <c r="AC14">
        <f t="shared" si="2"/>
        <v>232.09309437640729</v>
      </c>
      <c r="AE14">
        <f t="shared" si="3"/>
        <v>398.76554090449412</v>
      </c>
      <c r="AF14">
        <f t="shared" si="4"/>
        <v>-19.938277045224709</v>
      </c>
      <c r="AG14">
        <f t="shared" si="5"/>
        <v>-22.083966619179545</v>
      </c>
      <c r="AH14">
        <f t="shared" si="6"/>
        <v>-310.18545206674673</v>
      </c>
      <c r="AI14">
        <f t="shared" si="7"/>
        <v>46.557845173343139</v>
      </c>
      <c r="AJ14">
        <f t="shared" si="8"/>
        <v>5.6401020367096351</v>
      </c>
      <c r="AK14">
        <f t="shared" si="32"/>
        <v>43.159232219067043</v>
      </c>
      <c r="AL14">
        <f t="shared" si="9"/>
        <v>95.35717942911981</v>
      </c>
      <c r="AN14">
        <f t="shared" si="10"/>
        <v>161.61492282497443</v>
      </c>
      <c r="AO14">
        <f t="shared" si="11"/>
        <v>-8.0807461412487225</v>
      </c>
      <c r="AP14">
        <f t="shared" si="12"/>
        <v>-8.9503685617680446</v>
      </c>
      <c r="AQ14">
        <f t="shared" si="13"/>
        <v>-125.71446816464902</v>
      </c>
      <c r="AR14">
        <f t="shared" si="14"/>
        <v>18.869339957308629</v>
      </c>
      <c r="AS14">
        <f t="shared" si="15"/>
        <v>2.2858661591476941</v>
      </c>
      <c r="AT14">
        <f t="shared" si="16"/>
        <v>17.491922618108696</v>
      </c>
      <c r="AU14">
        <f t="shared" si="17"/>
        <v>38.647128734565015</v>
      </c>
      <c r="AW14">
        <v>11</v>
      </c>
      <c r="AX14">
        <f>(R14*SUMPRODUCT(K15:$K$23, X15:$X$23)-$AZ$3*SUMPRODUCT(K14:$K$22, W15:$W$23))/Z14</f>
        <v>262.73936469234474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451.41974240960531</v>
      </c>
      <c r="P15">
        <f t="shared" si="30"/>
        <v>22.570987120480268</v>
      </c>
      <c r="Q15" s="5">
        <f t="shared" si="31"/>
        <v>25</v>
      </c>
      <c r="R15">
        <f t="shared" si="0"/>
        <v>250000</v>
      </c>
      <c r="S15">
        <f t="shared" si="1"/>
        <v>253.34653111824935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232.09309437640729</v>
      </c>
      <c r="AC15">
        <f t="shared" si="2"/>
        <v>221.23159698242716</v>
      </c>
      <c r="AE15">
        <f t="shared" si="3"/>
        <v>394.19647895656175</v>
      </c>
      <c r="AF15">
        <f t="shared" si="4"/>
        <v>-19.709823947828088</v>
      </c>
      <c r="AG15">
        <f t="shared" si="5"/>
        <v>-21.83092817631352</v>
      </c>
      <c r="AH15">
        <f t="shared" si="6"/>
        <v>-321.9877667422968</v>
      </c>
      <c r="AI15">
        <f t="shared" si="7"/>
        <v>30.667960090123302</v>
      </c>
      <c r="AJ15">
        <f t="shared" si="8"/>
        <v>10.86149739398013</v>
      </c>
      <c r="AK15">
        <f t="shared" si="32"/>
        <v>42.460582456959862</v>
      </c>
      <c r="AL15">
        <f t="shared" si="9"/>
        <v>83.990039941063287</v>
      </c>
      <c r="AN15">
        <f t="shared" si="10"/>
        <v>147.16981535359957</v>
      </c>
      <c r="AO15">
        <f t="shared" si="11"/>
        <v>-7.358490767679978</v>
      </c>
      <c r="AP15">
        <f t="shared" si="12"/>
        <v>-8.1503865209810602</v>
      </c>
      <c r="AQ15">
        <f t="shared" si="13"/>
        <v>-120.21132279774491</v>
      </c>
      <c r="AR15">
        <f t="shared" si="14"/>
        <v>11.449615267193591</v>
      </c>
      <c r="AS15">
        <f t="shared" si="15"/>
        <v>4.0550452661750001</v>
      </c>
      <c r="AT15">
        <f t="shared" si="16"/>
        <v>15.852287916264386</v>
      </c>
      <c r="AU15">
        <f t="shared" si="17"/>
        <v>31.356948449632974</v>
      </c>
      <c r="AW15">
        <v>12</v>
      </c>
      <c r="AX15">
        <f>(R15*SUMPRODUCT(K16:$K$23, X16:$X$23)-$AZ$3*SUMPRODUCT(K15:$K$22, W16:$W$23))/Z15</f>
        <v>253.34653111824935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451.41974240960531</v>
      </c>
      <c r="P16">
        <f t="shared" si="30"/>
        <v>22.570987120480268</v>
      </c>
      <c r="Q16" s="5">
        <f t="shared" si="31"/>
        <v>25</v>
      </c>
      <c r="R16">
        <f t="shared" si="0"/>
        <v>250000</v>
      </c>
      <c r="S16">
        <f t="shared" si="1"/>
        <v>237.86398815443002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221.23159698242716</v>
      </c>
      <c r="AC16">
        <f t="shared" si="2"/>
        <v>205.31503111859962</v>
      </c>
      <c r="AE16">
        <f t="shared" si="3"/>
        <v>389.64813118413269</v>
      </c>
      <c r="AF16">
        <f t="shared" si="4"/>
        <v>-19.482406559206638</v>
      </c>
      <c r="AG16">
        <f t="shared" si="5"/>
        <v>-21.579036901679036</v>
      </c>
      <c r="AH16">
        <f t="shared" si="6"/>
        <v>-335.81992871346853</v>
      </c>
      <c r="AI16">
        <f t="shared" si="7"/>
        <v>12.766759009778468</v>
      </c>
      <c r="AJ16">
        <f t="shared" si="8"/>
        <v>15.916565863827543</v>
      </c>
      <c r="AK16">
        <f t="shared" si="32"/>
        <v>41.397812512514726</v>
      </c>
      <c r="AL16">
        <f t="shared" si="9"/>
        <v>70.08113738612073</v>
      </c>
      <c r="AN16">
        <f t="shared" si="10"/>
        <v>134.00492773858957</v>
      </c>
      <c r="AO16">
        <f t="shared" si="11"/>
        <v>-6.7002463869294786</v>
      </c>
      <c r="AP16">
        <f t="shared" si="12"/>
        <v>-7.4213041183850876</v>
      </c>
      <c r="AQ16">
        <f t="shared" si="13"/>
        <v>-115.49272710141823</v>
      </c>
      <c r="AR16">
        <f t="shared" si="14"/>
        <v>4.3906501318567566</v>
      </c>
      <c r="AS16">
        <f t="shared" si="15"/>
        <v>5.4739086055587567</v>
      </c>
      <c r="AT16">
        <f t="shared" si="16"/>
        <v>14.237232082742043</v>
      </c>
      <c r="AU16">
        <f t="shared" si="17"/>
        <v>24.101790820157554</v>
      </c>
      <c r="AW16">
        <v>13</v>
      </c>
      <c r="AX16">
        <f>(R16*SUMPRODUCT(K17:$K$23, X17:$X$23)-$AZ$3*SUMPRODUCT(K16:$K$22, W17:$W$23))/Z16</f>
        <v>237.86398815443002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451.41974240960531</v>
      </c>
      <c r="P17">
        <f t="shared" si="30"/>
        <v>22.570987120480268</v>
      </c>
      <c r="Q17" s="5">
        <f t="shared" si="31"/>
        <v>25</v>
      </c>
      <c r="R17">
        <f t="shared" si="0"/>
        <v>250000</v>
      </c>
      <c r="S17">
        <f t="shared" si="1"/>
        <v>217.09684682907044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205.31503111859962</v>
      </c>
      <c r="AC17">
        <f t="shared" si="2"/>
        <v>185.21210349013722</v>
      </c>
      <c r="AE17">
        <f t="shared" si="3"/>
        <v>385.12028741940844</v>
      </c>
      <c r="AF17">
        <f t="shared" si="4"/>
        <v>-19.256014370970426</v>
      </c>
      <c r="AG17">
        <f t="shared" si="5"/>
        <v>-21.328281156008977</v>
      </c>
      <c r="AH17">
        <f t="shared" si="6"/>
        <v>-349.65376653266611</v>
      </c>
      <c r="AI17">
        <f t="shared" si="7"/>
        <v>-5.1177746402370872</v>
      </c>
      <c r="AJ17">
        <f t="shared" si="8"/>
        <v>20.102927628462396</v>
      </c>
      <c r="AK17">
        <f t="shared" si="32"/>
        <v>39.982551291692637</v>
      </c>
      <c r="AL17">
        <f t="shared" si="9"/>
        <v>54.967704279917946</v>
      </c>
      <c r="AN17">
        <f t="shared" si="10"/>
        <v>122.00755816445896</v>
      </c>
      <c r="AO17">
        <f t="shared" si="11"/>
        <v>-6.1003779082229492</v>
      </c>
      <c r="AP17">
        <f t="shared" si="12"/>
        <v>-6.7568798338992888</v>
      </c>
      <c r="AQ17">
        <f t="shared" si="13"/>
        <v>-110.77163071182966</v>
      </c>
      <c r="AR17">
        <f t="shared" si="14"/>
        <v>-1.6213302894929547</v>
      </c>
      <c r="AS17">
        <f t="shared" si="15"/>
        <v>6.3686832193144243</v>
      </c>
      <c r="AT17">
        <f t="shared" si="16"/>
        <v>12.666622901047443</v>
      </c>
      <c r="AU17">
        <f t="shared" si="17"/>
        <v>17.413975830868914</v>
      </c>
      <c r="AW17">
        <v>14</v>
      </c>
      <c r="AX17">
        <f>(R17*SUMPRODUCT(K18:$K$23, X18:$X$23)-$AZ$3*SUMPRODUCT(K17:$K$22, W18:$W$23))/Z17</f>
        <v>217.09684682907044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451.41974240960531</v>
      </c>
      <c r="P18">
        <f t="shared" si="30"/>
        <v>22.570987120480268</v>
      </c>
      <c r="Q18" s="5">
        <f t="shared" si="31"/>
        <v>25</v>
      </c>
      <c r="R18">
        <f t="shared" si="0"/>
        <v>250000</v>
      </c>
      <c r="S18">
        <f t="shared" si="1"/>
        <v>191.56936156465372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185.21210349013722</v>
      </c>
      <c r="AC18">
        <f t="shared" si="2"/>
        <v>161.52050296301536</v>
      </c>
      <c r="AE18">
        <f t="shared" si="3"/>
        <v>380.61171810517476</v>
      </c>
      <c r="AF18">
        <f t="shared" si="4"/>
        <v>-19.030585905258739</v>
      </c>
      <c r="AG18">
        <f t="shared" si="5"/>
        <v>-21.078592845404323</v>
      </c>
      <c r="AH18">
        <f t="shared" si="6"/>
        <v>-364.05499044565596</v>
      </c>
      <c r="AI18">
        <f t="shared" si="7"/>
        <v>-23.552451091144292</v>
      </c>
      <c r="AJ18">
        <f t="shared" si="8"/>
        <v>23.691600527121864</v>
      </c>
      <c r="AK18">
        <f t="shared" si="32"/>
        <v>38.275526498303734</v>
      </c>
      <c r="AL18">
        <f t="shared" si="9"/>
        <v>38.414675934281306</v>
      </c>
      <c r="AN18">
        <f t="shared" si="10"/>
        <v>111.07457503218841</v>
      </c>
      <c r="AO18">
        <f t="shared" si="11"/>
        <v>-5.5537287516094205</v>
      </c>
      <c r="AP18">
        <f t="shared" si="12"/>
        <v>-6.1514021539737254</v>
      </c>
      <c r="AQ18">
        <f t="shared" si="13"/>
        <v>-106.24279660492373</v>
      </c>
      <c r="AR18">
        <f t="shared" si="14"/>
        <v>-6.8733524783184716</v>
      </c>
      <c r="AS18">
        <f t="shared" si="15"/>
        <v>6.9139606985386033</v>
      </c>
      <c r="AT18">
        <f t="shared" si="16"/>
        <v>11.170013001957944</v>
      </c>
      <c r="AU18">
        <f t="shared" si="17"/>
        <v>11.210621222178075</v>
      </c>
      <c r="AW18">
        <v>15</v>
      </c>
      <c r="AX18">
        <f>(R18*SUMPRODUCT(K19:$K$23, X19:$X$23)-$AZ$3*SUMPRODUCT(K18:$K$22, W19:$W$23))/Z18</f>
        <v>191.56936156465372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451.41974240960531</v>
      </c>
      <c r="P19">
        <f t="shared" si="30"/>
        <v>22.570987120480268</v>
      </c>
      <c r="Q19" s="5">
        <f t="shared" si="31"/>
        <v>25</v>
      </c>
      <c r="R19">
        <f t="shared" si="0"/>
        <v>250000</v>
      </c>
      <c r="S19">
        <f t="shared" si="1"/>
        <v>161.16361027938547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161.52050296301536</v>
      </c>
      <c r="AC19">
        <f t="shared" si="2"/>
        <v>134.27969988192487</v>
      </c>
      <c r="AE19">
        <f t="shared" si="3"/>
        <v>376.11783098216637</v>
      </c>
      <c r="AF19">
        <f t="shared" si="4"/>
        <v>-18.805891549108321</v>
      </c>
      <c r="AG19">
        <f t="shared" si="5"/>
        <v>-20.829717646735521</v>
      </c>
      <c r="AH19">
        <f t="shared" si="6"/>
        <v>-380.89270214759756</v>
      </c>
      <c r="AI19">
        <f t="shared" si="7"/>
        <v>-44.410480361275006</v>
      </c>
      <c r="AJ19">
        <f t="shared" si="8"/>
        <v>27.24080308109049</v>
      </c>
      <c r="AK19">
        <f t="shared" si="32"/>
        <v>36.318270967725148</v>
      </c>
      <c r="AL19">
        <f t="shared" si="9"/>
        <v>19.148593687540632</v>
      </c>
      <c r="AN19">
        <f t="shared" si="10"/>
        <v>101.11104414444804</v>
      </c>
      <c r="AO19">
        <f t="shared" si="11"/>
        <v>-5.0555522072224024</v>
      </c>
      <c r="AP19">
        <f t="shared" si="12"/>
        <v>-5.5996135439676218</v>
      </c>
      <c r="AQ19">
        <f t="shared" si="13"/>
        <v>-102.39466371635517</v>
      </c>
      <c r="AR19">
        <f t="shared" si="14"/>
        <v>-11.938785323097143</v>
      </c>
      <c r="AS19">
        <f t="shared" si="15"/>
        <v>7.3230934988374807</v>
      </c>
      <c r="AT19">
        <f t="shared" si="16"/>
        <v>9.7633719982868872</v>
      </c>
      <c r="AU19">
        <f t="shared" si="17"/>
        <v>5.1476801740272231</v>
      </c>
      <c r="AW19">
        <v>16</v>
      </c>
      <c r="AX19">
        <f>(R19*SUMPRODUCT(K20:$K$23, X20:$X$23)-$AZ$3*SUMPRODUCT(K19:$K$22, W20:$W$23))/Z19</f>
        <v>161.16361027938547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451.41974240960531</v>
      </c>
      <c r="P20">
        <f t="shared" si="30"/>
        <v>22.570987120480268</v>
      </c>
      <c r="Q20" s="5">
        <f t="shared" si="31"/>
        <v>25</v>
      </c>
      <c r="R20">
        <f t="shared" si="0"/>
        <v>250000</v>
      </c>
      <c r="S20">
        <f t="shared" si="1"/>
        <v>126.76977837192132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134.27969988192487</v>
      </c>
      <c r="AC20">
        <f t="shared" si="2"/>
        <v>104.36557620904577</v>
      </c>
      <c r="AE20">
        <f t="shared" si="3"/>
        <v>371.63969310174815</v>
      </c>
      <c r="AF20">
        <f t="shared" si="4"/>
        <v>-18.58198465508741</v>
      </c>
      <c r="AG20">
        <f t="shared" si="5"/>
        <v>-20.58171465419278</v>
      </c>
      <c r="AH20">
        <f t="shared" si="6"/>
        <v>-397.05816075383717</v>
      </c>
      <c r="AI20">
        <f t="shared" si="7"/>
        <v>-64.582166961369182</v>
      </c>
      <c r="AJ20">
        <f t="shared" si="8"/>
        <v>29.9141236728791</v>
      </c>
      <c r="AK20">
        <f t="shared" si="32"/>
        <v>34.113618583000992</v>
      </c>
      <c r="AL20">
        <f t="shared" si="9"/>
        <v>-0.55442470548909029</v>
      </c>
      <c r="AN20">
        <f t="shared" si="10"/>
        <v>92.032015272663173</v>
      </c>
      <c r="AO20">
        <f t="shared" si="11"/>
        <v>-4.6016007636331597</v>
      </c>
      <c r="AP20">
        <f t="shared" si="12"/>
        <v>-5.0968093897162765</v>
      </c>
      <c r="AQ20">
        <f t="shared" si="13"/>
        <v>-98.326587264262287</v>
      </c>
      <c r="AR20">
        <f t="shared" si="14"/>
        <v>-15.992982144948536</v>
      </c>
      <c r="AS20">
        <f t="shared" si="15"/>
        <v>7.4078661075016221</v>
      </c>
      <c r="AT20">
        <f t="shared" si="16"/>
        <v>8.4478195540243419</v>
      </c>
      <c r="AU20">
        <f t="shared" si="17"/>
        <v>-0.13729648342257156</v>
      </c>
      <c r="AW20">
        <v>17</v>
      </c>
      <c r="AX20">
        <f>(R20*SUMPRODUCT(K21:$K$23, X21:$X$23)-$AZ$3*SUMPRODUCT(K20:$K$22, W21:$W$23))/Z20</f>
        <v>126.76977837192132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451.41974240960531</v>
      </c>
      <c r="P21">
        <f t="shared" si="30"/>
        <v>22.570987120480268</v>
      </c>
      <c r="Q21" s="5">
        <f t="shared" si="31"/>
        <v>25</v>
      </c>
      <c r="R21">
        <f t="shared" si="0"/>
        <v>250000</v>
      </c>
      <c r="S21">
        <f t="shared" si="1"/>
        <v>88.277723137393849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104.36557620904577</v>
      </c>
      <c r="AC21">
        <f t="shared" si="2"/>
        <v>71.802719395000736</v>
      </c>
      <c r="AE21">
        <f t="shared" si="3"/>
        <v>367.17264493957481</v>
      </c>
      <c r="AF21">
        <f t="shared" si="4"/>
        <v>-18.358632246978743</v>
      </c>
      <c r="AG21">
        <f t="shared" si="5"/>
        <v>-20.334325819450587</v>
      </c>
      <c r="AH21">
        <f t="shared" si="6"/>
        <v>-415.71688200266135</v>
      </c>
      <c r="AI21">
        <f t="shared" si="7"/>
        <v>-87.237195129515896</v>
      </c>
      <c r="AJ21">
        <f t="shared" si="8"/>
        <v>32.562856814045034</v>
      </c>
      <c r="AK21">
        <f t="shared" si="32"/>
        <v>31.722571223114929</v>
      </c>
      <c r="AL21">
        <f t="shared" si="9"/>
        <v>-22.951767092355933</v>
      </c>
      <c r="AN21">
        <f t="shared" si="10"/>
        <v>83.758583548123354</v>
      </c>
      <c r="AO21">
        <f t="shared" si="11"/>
        <v>-4.1879291774061684</v>
      </c>
      <c r="AP21">
        <f t="shared" si="12"/>
        <v>-4.6386198741017415</v>
      </c>
      <c r="AQ21">
        <f t="shared" si="13"/>
        <v>-94.832383821282534</v>
      </c>
      <c r="AR21">
        <f t="shared" si="14"/>
        <v>-19.90034932466709</v>
      </c>
      <c r="AS21">
        <f t="shared" si="15"/>
        <v>7.4281643815639296</v>
      </c>
      <c r="AT21">
        <f t="shared" si="16"/>
        <v>7.236480355419264</v>
      </c>
      <c r="AU21">
        <f t="shared" si="17"/>
        <v>-5.2357045876838972</v>
      </c>
      <c r="AW21">
        <v>18</v>
      </c>
      <c r="AX21">
        <f>(R21*SUMPRODUCT(K22:$K$23, X22:$X$23)-$AZ$3*SUMPRODUCT(K21:$K$22, W22:$W$23))/Z21</f>
        <v>88.277723137393849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451.41974240960531</v>
      </c>
      <c r="P22">
        <f t="shared" si="30"/>
        <v>22.570987120480268</v>
      </c>
      <c r="Q22" s="5">
        <f t="shared" si="31"/>
        <v>25</v>
      </c>
      <c r="R22">
        <f t="shared" si="0"/>
        <v>250000</v>
      </c>
      <c r="S22">
        <f t="shared" si="1"/>
        <v>45.957351587140685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71.802719395000736</v>
      </c>
      <c r="AC22">
        <f t="shared" si="2"/>
        <v>36.92657878680339</v>
      </c>
      <c r="AE22">
        <f t="shared" si="3"/>
        <v>362.71425807467637</v>
      </c>
      <c r="AF22">
        <f t="shared" si="4"/>
        <v>-18.135712903733818</v>
      </c>
      <c r="AG22">
        <f t="shared" si="5"/>
        <v>-20.087416654540103</v>
      </c>
      <c r="AH22">
        <f t="shared" si="6"/>
        <v>-435.65906715982311</v>
      </c>
      <c r="AI22">
        <f t="shared" si="7"/>
        <v>-111.16793864342065</v>
      </c>
      <c r="AJ22">
        <f t="shared" si="8"/>
        <v>34.876140608197346</v>
      </c>
      <c r="AK22">
        <f t="shared" si="32"/>
        <v>29.146688519616035</v>
      </c>
      <c r="AL22">
        <f t="shared" si="9"/>
        <v>-47.145109515607274</v>
      </c>
      <c r="AN22">
        <f t="shared" si="10"/>
        <v>76.219448344006722</v>
      </c>
      <c r="AO22">
        <f t="shared" si="11"/>
        <v>-3.8109724172003356</v>
      </c>
      <c r="AP22">
        <f t="shared" si="12"/>
        <v>-4.2210963092331584</v>
      </c>
      <c r="AQ22">
        <f t="shared" si="13"/>
        <v>-91.547803886302788</v>
      </c>
      <c r="AR22">
        <f t="shared" si="14"/>
        <v>-23.360424268729567</v>
      </c>
      <c r="AS22">
        <f t="shared" si="15"/>
        <v>7.3287447028826991</v>
      </c>
      <c r="AT22">
        <f t="shared" si="16"/>
        <v>6.1247785841447451</v>
      </c>
      <c r="AU22">
        <f t="shared" si="17"/>
        <v>-9.9069009817021225</v>
      </c>
      <c r="AW22">
        <v>19</v>
      </c>
      <c r="AX22">
        <f>(R22*SUMPRODUCT(K23:$K$23, X23:$X$23)-$AZ$3*SUMPRODUCT(K22:$K$22, W23:$W$23))/Z22</f>
        <v>45.957351587140685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451.41974240960531</v>
      </c>
      <c r="P23">
        <f t="shared" si="30"/>
        <v>22.570987120480268</v>
      </c>
      <c r="Q23" s="5">
        <f t="shared" si="31"/>
        <v>25</v>
      </c>
      <c r="R23">
        <f t="shared" si="0"/>
        <v>250000</v>
      </c>
      <c r="S23">
        <f t="shared" si="1"/>
        <v>46.528533397111353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36.92657878680339</v>
      </c>
      <c r="AC23">
        <f t="shared" si="2"/>
        <v>36.92657878680339</v>
      </c>
      <c r="AE23">
        <f t="shared" si="3"/>
        <v>358.26159706640732</v>
      </c>
      <c r="AF23">
        <f t="shared" si="4"/>
        <v>-17.913079853320369</v>
      </c>
      <c r="AG23">
        <f t="shared" si="5"/>
        <v>-19.840824592322051</v>
      </c>
      <c r="AH23">
        <f t="shared" si="6"/>
        <v>-457.17895672650582</v>
      </c>
      <c r="AI23">
        <f t="shared" si="7"/>
        <v>-136.67126410574093</v>
      </c>
      <c r="AJ23">
        <f t="shared" si="8"/>
        <v>0</v>
      </c>
      <c r="AK23">
        <f t="shared" si="32"/>
        <v>26.409256719992328</v>
      </c>
      <c r="AL23">
        <f t="shared" si="9"/>
        <v>-110.2620073857486</v>
      </c>
      <c r="AN23">
        <f t="shared" si="10"/>
        <v>69.349542116829369</v>
      </c>
      <c r="AO23">
        <f t="shared" si="11"/>
        <v>-3.4674771058414691</v>
      </c>
      <c r="AP23">
        <f t="shared" si="12"/>
        <v>-3.8406352005482063</v>
      </c>
      <c r="AQ23">
        <f t="shared" si="13"/>
        <v>-88.49720867111543</v>
      </c>
      <c r="AR23">
        <f t="shared" si="14"/>
        <v>-26.455778860675746</v>
      </c>
      <c r="AS23">
        <f t="shared" si="15"/>
        <v>0</v>
      </c>
      <c r="AT23">
        <f t="shared" si="16"/>
        <v>5.1121020957146737</v>
      </c>
      <c r="AU23">
        <f t="shared" si="17"/>
        <v>-21.343676764961071</v>
      </c>
      <c r="AW23">
        <v>20</v>
      </c>
      <c r="AX23">
        <f>(R23*SUMPRODUCT(K$23:$K24, X$23:$X24)-$AZ$3*SUMPRODUCT(K$22:$K23, W$23:$W24))/Z23</f>
        <v>46.528533397111353</v>
      </c>
    </row>
    <row r="25" spans="5:50" x14ac:dyDescent="0.25">
      <c r="AN25" s="6">
        <f t="shared" ref="AN25:AU25" si="33">SUM(AN3:AN23)</f>
        <v>3938.623901018213</v>
      </c>
      <c r="AO25" s="6">
        <f t="shared" si="33"/>
        <v>-535.49600185811471</v>
      </c>
      <c r="AP25" s="6">
        <f t="shared" si="33"/>
        <v>-1715.5568475825389</v>
      </c>
      <c r="AQ25" s="6">
        <f t="shared" si="33"/>
        <v>-2896.2132267830157</v>
      </c>
      <c r="AR25" s="6">
        <f t="shared" si="33"/>
        <v>-1208.6421752054562</v>
      </c>
      <c r="AS25" s="6">
        <f t="shared" si="33"/>
        <v>-126.8975318846535</v>
      </c>
      <c r="AT25" s="6">
        <f t="shared" si="33"/>
        <v>329.85945620132583</v>
      </c>
      <c r="AU25" s="7">
        <f t="shared" si="33"/>
        <v>-1005.6802508887837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1014.822577501363</v>
      </c>
      <c r="K3">
        <v>1</v>
      </c>
      <c r="L3" s="2">
        <v>0</v>
      </c>
      <c r="O3">
        <f>$C$3</f>
        <v>1014.822577501363</v>
      </c>
      <c r="P3">
        <f>O3*B5</f>
        <v>811.85806200109039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1014.822577501363</v>
      </c>
      <c r="AF3">
        <f t="shared" ref="AF3:AF23" si="4">-$Z3*P3</f>
        <v>-811.85806200109039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-1319.4680714997276</v>
      </c>
      <c r="AJ3">
        <f t="shared" ref="AJ3:AJ23" si="8">AB3-AC3</f>
        <v>0</v>
      </c>
      <c r="AL3">
        <f t="shared" ref="AL3:AL23" si="9">SUM(AI3:AK3)</f>
        <v>-1319.4680714997276</v>
      </c>
      <c r="AN3">
        <f t="shared" ref="AN3:AN23" si="10">AE3*$K3</f>
        <v>1014.822577501363</v>
      </c>
      <c r="AO3">
        <f t="shared" ref="AO3:AO23" si="11">AF3*$K3</f>
        <v>-811.85806200109039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-1319.4680714997276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-1319.4680714997276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707.54055038390595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403.97000627667842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399.38976323982297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-399.38976323982297</v>
      </c>
      <c r="AK4">
        <f>G4*MAX(0, SUM(AB4, AE4:AF4))</f>
        <v>0</v>
      </c>
      <c r="AL4">
        <f t="shared" si="9"/>
        <v>-733.90901323982303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-308.15078714408099</v>
      </c>
      <c r="AR4">
        <f t="shared" si="14"/>
        <v>-308.15078714408099</v>
      </c>
      <c r="AS4">
        <f t="shared" si="15"/>
        <v>-367.9078854793546</v>
      </c>
      <c r="AT4">
        <f t="shared" si="16"/>
        <v>0</v>
      </c>
      <c r="AU4">
        <f t="shared" si="17"/>
        <v>-676.05867262343565</v>
      </c>
      <c r="AW4">
        <v>1</v>
      </c>
      <c r="AX4">
        <f>(R4*SUMPRODUCT(K5:$K$23, X5:$X$23)-$AZ$3*SUMPRODUCT(K4:$K$22, W5:$W$23))/Z4</f>
        <v>403.97000627667842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1014.822577501363</v>
      </c>
      <c r="P5">
        <f t="shared" ref="P5:P23" si="30">O5*$C$5</f>
        <v>50.741128875068149</v>
      </c>
      <c r="Q5" s="5">
        <f t="shared" ref="Q5:Q23" si="31">$C$8</f>
        <v>25</v>
      </c>
      <c r="R5">
        <f t="shared" si="0"/>
        <v>250000</v>
      </c>
      <c r="S5">
        <f t="shared" si="1"/>
        <v>769.93322167171027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399.38976323982297</v>
      </c>
      <c r="AC5">
        <f t="shared" si="2"/>
        <v>752.53463303041826</v>
      </c>
      <c r="AE5">
        <f t="shared" si="3"/>
        <v>991.89009443288933</v>
      </c>
      <c r="AF5">
        <f t="shared" si="4"/>
        <v>-49.594504721644462</v>
      </c>
      <c r="AG5">
        <f t="shared" si="5"/>
        <v>-24.435061764073659</v>
      </c>
      <c r="AH5">
        <f t="shared" si="6"/>
        <v>-343.2083017633928</v>
      </c>
      <c r="AI5">
        <f t="shared" si="7"/>
        <v>574.65222618377834</v>
      </c>
      <c r="AJ5">
        <f t="shared" si="8"/>
        <v>-353.14486979059529</v>
      </c>
      <c r="AK5">
        <f>G5*SUM(AB5, AE5:AF5)</f>
        <v>93.917974706574768</v>
      </c>
      <c r="AL5">
        <f t="shared" si="9"/>
        <v>315.42533109975784</v>
      </c>
      <c r="AN5">
        <f t="shared" si="10"/>
        <v>841.6817047462489</v>
      </c>
      <c r="AO5">
        <f t="shared" si="11"/>
        <v>-42.084085237312443</v>
      </c>
      <c r="AP5">
        <f t="shared" si="12"/>
        <v>-20.734700907487408</v>
      </c>
      <c r="AQ5">
        <f t="shared" si="13"/>
        <v>-291.23402898426906</v>
      </c>
      <c r="AR5">
        <f t="shared" si="14"/>
        <v>487.62888961717994</v>
      </c>
      <c r="AS5">
        <f t="shared" si="15"/>
        <v>-299.66583767295714</v>
      </c>
      <c r="AT5">
        <f t="shared" si="16"/>
        <v>79.695362924801685</v>
      </c>
      <c r="AU5">
        <f t="shared" si="17"/>
        <v>267.65841486902451</v>
      </c>
      <c r="AW5">
        <v>2</v>
      </c>
      <c r="AX5">
        <f>(R5*SUMPRODUCT(K6:$K$23, X6:$X$23)-$AZ$3*SUMPRODUCT(K5:$K$22, W6:$W$23))/Z5</f>
        <v>769.93322167171027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1014.822577501363</v>
      </c>
      <c r="P6">
        <f t="shared" si="30"/>
        <v>50.741128875068149</v>
      </c>
      <c r="Q6" s="5">
        <f t="shared" si="31"/>
        <v>25</v>
      </c>
      <c r="R6">
        <f t="shared" si="0"/>
        <v>250000</v>
      </c>
      <c r="S6">
        <f t="shared" si="1"/>
        <v>1097.9831508126438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752.53463303041826</v>
      </c>
      <c r="AC6">
        <f t="shared" si="2"/>
        <v>1060.8750286619124</v>
      </c>
      <c r="AE6">
        <f t="shared" si="3"/>
        <v>980.52500186063571</v>
      </c>
      <c r="AF6">
        <f t="shared" si="4"/>
        <v>-49.026250093031791</v>
      </c>
      <c r="AG6">
        <f t="shared" si="5"/>
        <v>-24.155084435419916</v>
      </c>
      <c r="AH6">
        <f t="shared" si="6"/>
        <v>-356.26711013007616</v>
      </c>
      <c r="AI6">
        <f t="shared" si="7"/>
        <v>551.07655720210789</v>
      </c>
      <c r="AJ6">
        <f t="shared" si="8"/>
        <v>-308.34039563149418</v>
      </c>
      <c r="AK6">
        <f>G6*SUM(AB6, AE6:AF6)</f>
        <v>117.88233693586156</v>
      </c>
      <c r="AL6">
        <f t="shared" si="9"/>
        <v>360.61849850647525</v>
      </c>
      <c r="AN6">
        <f t="shared" si="10"/>
        <v>766.4523727685538</v>
      </c>
      <c r="AO6">
        <f t="shared" si="11"/>
        <v>-38.322618638427699</v>
      </c>
      <c r="AP6">
        <f t="shared" si="12"/>
        <v>-18.881437744902865</v>
      </c>
      <c r="AQ6">
        <f t="shared" si="13"/>
        <v>-278.48527205367833</v>
      </c>
      <c r="AR6">
        <f t="shared" si="14"/>
        <v>430.76304433154502</v>
      </c>
      <c r="AS6">
        <f t="shared" si="15"/>
        <v>-241.0221334526901</v>
      </c>
      <c r="AT6">
        <f t="shared" si="16"/>
        <v>92.145734867079966</v>
      </c>
      <c r="AU6">
        <f t="shared" si="17"/>
        <v>281.88664574593486</v>
      </c>
      <c r="AW6">
        <v>3</v>
      </c>
      <c r="AX6">
        <f>(R6*SUMPRODUCT(K7:$K$23, X7:$X$23)-$AZ$3*SUMPRODUCT(K6:$K$22, W7:$W$23))/Z6</f>
        <v>1097.9831508126438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1014.822577501363</v>
      </c>
      <c r="P7">
        <f t="shared" si="30"/>
        <v>50.741128875068149</v>
      </c>
      <c r="Q7" s="5">
        <f t="shared" si="31"/>
        <v>25</v>
      </c>
      <c r="R7">
        <f t="shared" si="0"/>
        <v>250000</v>
      </c>
      <c r="S7">
        <f t="shared" si="1"/>
        <v>1390.1777777729001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1060.8750286619124</v>
      </c>
      <c r="AC7">
        <f t="shared" si="2"/>
        <v>1327.6963156455649</v>
      </c>
      <c r="AE7">
        <f t="shared" si="3"/>
        <v>969.21143376426721</v>
      </c>
      <c r="AF7">
        <f t="shared" si="4"/>
        <v>-48.460571688213363</v>
      </c>
      <c r="AG7">
        <f t="shared" si="5"/>
        <v>-23.876376404400737</v>
      </c>
      <c r="AH7">
        <f t="shared" si="6"/>
        <v>-371.57186664980009</v>
      </c>
      <c r="AI7">
        <f t="shared" si="7"/>
        <v>525.30261902185305</v>
      </c>
      <c r="AJ7">
        <f t="shared" si="8"/>
        <v>-266.8212869836525</v>
      </c>
      <c r="AK7">
        <f>G7*SUM(AB7, AE7:AF7)</f>
        <v>138.71381235165765</v>
      </c>
      <c r="AL7">
        <f t="shared" si="9"/>
        <v>397.19514438985823</v>
      </c>
      <c r="AN7">
        <f t="shared" si="10"/>
        <v>697.89035598873897</v>
      </c>
      <c r="AO7">
        <f t="shared" si="11"/>
        <v>-34.894517799436954</v>
      </c>
      <c r="AP7">
        <f t="shared" si="12"/>
        <v>-17.192422879155981</v>
      </c>
      <c r="AQ7">
        <f t="shared" si="13"/>
        <v>-267.55402717906907</v>
      </c>
      <c r="AR7">
        <f t="shared" si="14"/>
        <v>378.24938813107701</v>
      </c>
      <c r="AS7">
        <f t="shared" si="15"/>
        <v>-192.12732791974619</v>
      </c>
      <c r="AT7">
        <f t="shared" si="16"/>
        <v>99.882263570364586</v>
      </c>
      <c r="AU7">
        <f t="shared" si="17"/>
        <v>286.00432378169546</v>
      </c>
      <c r="AW7">
        <v>4</v>
      </c>
      <c r="AX7">
        <f>(R7*SUMPRODUCT(K8:$K$23, X8:$X$23)-$AZ$3*SUMPRODUCT(K7:$K$22, W8:$W$23))/Z7</f>
        <v>1390.1777777729001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1014.822577501363</v>
      </c>
      <c r="P8">
        <f t="shared" si="30"/>
        <v>50.741128875068149</v>
      </c>
      <c r="Q8" s="5">
        <f t="shared" si="31"/>
        <v>25</v>
      </c>
      <c r="R8">
        <f t="shared" si="0"/>
        <v>250000</v>
      </c>
      <c r="S8">
        <f t="shared" si="1"/>
        <v>1650.1310907882016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1327.6963156455649</v>
      </c>
      <c r="AC8">
        <f t="shared" si="2"/>
        <v>1557.6527803785702</v>
      </c>
      <c r="AE8">
        <f t="shared" si="3"/>
        <v>957.94886737203899</v>
      </c>
      <c r="AF8">
        <f t="shared" si="4"/>
        <v>-47.897443368601948</v>
      </c>
      <c r="AG8">
        <f t="shared" si="5"/>
        <v>-23.598924792613623</v>
      </c>
      <c r="AH8">
        <f t="shared" si="6"/>
        <v>-386.87847743106693</v>
      </c>
      <c r="AI8">
        <f t="shared" si="7"/>
        <v>499.57402177975655</v>
      </c>
      <c r="AJ8">
        <f t="shared" si="8"/>
        <v>-229.9564647330053</v>
      </c>
      <c r="AK8">
        <f t="shared" ref="AK8:AK23" si="32">G8*SUM(AB8:AB8, AE8:AF8)</f>
        <v>156.64234177543014</v>
      </c>
      <c r="AL8">
        <f t="shared" si="9"/>
        <v>426.25989882218141</v>
      </c>
      <c r="AN8">
        <f t="shared" si="10"/>
        <v>635.40870949770988</v>
      </c>
      <c r="AO8">
        <f t="shared" si="11"/>
        <v>-31.770435474885492</v>
      </c>
      <c r="AP8">
        <f t="shared" si="12"/>
        <v>-15.653197011594287</v>
      </c>
      <c r="AQ8">
        <f t="shared" si="13"/>
        <v>-256.61698912102952</v>
      </c>
      <c r="AR8">
        <f t="shared" si="14"/>
        <v>331.36808789020057</v>
      </c>
      <c r="AS8">
        <f t="shared" si="15"/>
        <v>-152.53041730452537</v>
      </c>
      <c r="AT8">
        <f t="shared" si="16"/>
        <v>103.90106573566209</v>
      </c>
      <c r="AU8">
        <f t="shared" si="17"/>
        <v>282.73873632133729</v>
      </c>
      <c r="AW8">
        <v>5</v>
      </c>
      <c r="AX8">
        <f>(R8*SUMPRODUCT(K9:$K$23, X9:$X$23)-$AZ$3*SUMPRODUCT(K8:$K$22, W9:$W$23))/Z8</f>
        <v>1650.1310907882016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1014.822577501363</v>
      </c>
      <c r="P9">
        <f t="shared" si="30"/>
        <v>50.741128875068149</v>
      </c>
      <c r="Q9" s="5">
        <f t="shared" si="31"/>
        <v>25</v>
      </c>
      <c r="R9">
        <f t="shared" si="0"/>
        <v>250000</v>
      </c>
      <c r="S9">
        <f t="shared" si="1"/>
        <v>1880.7232170024256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1557.6527803785702</v>
      </c>
      <c r="AC9">
        <f t="shared" si="2"/>
        <v>1754.5382937132531</v>
      </c>
      <c r="AE9">
        <f t="shared" si="3"/>
        <v>946.73424428121496</v>
      </c>
      <c r="AF9">
        <f t="shared" si="4"/>
        <v>-47.336712214060746</v>
      </c>
      <c r="AG9">
        <f t="shared" si="5"/>
        <v>-23.32265425677188</v>
      </c>
      <c r="AH9">
        <f t="shared" si="6"/>
        <v>-402.8128791560971</v>
      </c>
      <c r="AI9">
        <f t="shared" si="7"/>
        <v>473.26199865428521</v>
      </c>
      <c r="AJ9">
        <f t="shared" si="8"/>
        <v>-196.88551333468286</v>
      </c>
      <c r="AK9">
        <f t="shared" si="32"/>
        <v>171.99352187120073</v>
      </c>
      <c r="AL9">
        <f t="shared" si="9"/>
        <v>448.37000719080311</v>
      </c>
      <c r="AN9">
        <f t="shared" si="10"/>
        <v>578.47032955183602</v>
      </c>
      <c r="AO9">
        <f t="shared" si="11"/>
        <v>-28.9235164775918</v>
      </c>
      <c r="AP9">
        <f t="shared" si="12"/>
        <v>-14.25052867310343</v>
      </c>
      <c r="AQ9">
        <f t="shared" si="13"/>
        <v>-246.12535181936153</v>
      </c>
      <c r="AR9">
        <f t="shared" si="14"/>
        <v>289.17093258177925</v>
      </c>
      <c r="AS9">
        <f t="shared" si="15"/>
        <v>-120.30031497293781</v>
      </c>
      <c r="AT9">
        <f t="shared" si="16"/>
        <v>105.09089523127176</v>
      </c>
      <c r="AU9">
        <f t="shared" si="17"/>
        <v>273.96151284011324</v>
      </c>
      <c r="AW9">
        <v>6</v>
      </c>
      <c r="AX9">
        <f>(R9*SUMPRODUCT(K10:$K$23, X10:$X$23)-$AZ$3*SUMPRODUCT(K9:$K$22, W10:$W$23))/Z9</f>
        <v>1880.7232170024256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1014.822577501363</v>
      </c>
      <c r="P10">
        <f t="shared" si="30"/>
        <v>50.741128875068149</v>
      </c>
      <c r="Q10" s="5">
        <f t="shared" si="31"/>
        <v>25</v>
      </c>
      <c r="R10">
        <f t="shared" si="0"/>
        <v>250000</v>
      </c>
      <c r="S10">
        <f t="shared" si="1"/>
        <v>2083.3699665699282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1754.5382937132531</v>
      </c>
      <c r="AC10">
        <f t="shared" si="2"/>
        <v>1920.640721704284</v>
      </c>
      <c r="AE10">
        <f t="shared" si="3"/>
        <v>935.55614169817568</v>
      </c>
      <c r="AF10">
        <f t="shared" si="4"/>
        <v>-46.777807084908787</v>
      </c>
      <c r="AG10">
        <f t="shared" si="5"/>
        <v>-23.047283398090322</v>
      </c>
      <c r="AH10">
        <f t="shared" si="6"/>
        <v>-421.44316113837863</v>
      </c>
      <c r="AI10">
        <f t="shared" si="7"/>
        <v>444.28789007679791</v>
      </c>
      <c r="AJ10">
        <f t="shared" si="8"/>
        <v>-166.10242799103094</v>
      </c>
      <c r="AK10">
        <f t="shared" si="32"/>
        <v>185.03216398285642</v>
      </c>
      <c r="AL10">
        <f t="shared" si="9"/>
        <v>463.21762606862342</v>
      </c>
      <c r="AN10">
        <f t="shared" si="10"/>
        <v>526.58080402845837</v>
      </c>
      <c r="AO10">
        <f t="shared" si="11"/>
        <v>-26.329040201422924</v>
      </c>
      <c r="AP10">
        <f t="shared" si="12"/>
        <v>-12.972238096164922</v>
      </c>
      <c r="AQ10">
        <f t="shared" si="13"/>
        <v>-237.21064803413853</v>
      </c>
      <c r="AR10">
        <f t="shared" si="14"/>
        <v>250.06887769673202</v>
      </c>
      <c r="AS10">
        <f t="shared" si="15"/>
        <v>-93.491289495285187</v>
      </c>
      <c r="AT10">
        <f t="shared" si="16"/>
        <v>104.14595269970648</v>
      </c>
      <c r="AU10">
        <f t="shared" si="17"/>
        <v>260.72354090115334</v>
      </c>
      <c r="AW10">
        <v>7</v>
      </c>
      <c r="AX10">
        <f>(R10*SUMPRODUCT(K11:$K$23, X11:$X$23)-$AZ$3*SUMPRODUCT(K10:$K$22, W11:$W$23))/Z10</f>
        <v>2083.3699665699282</v>
      </c>
    </row>
    <row r="11" spans="1:52" x14ac:dyDescent="0.25">
      <c r="A11" t="s">
        <v>33</v>
      </c>
      <c r="C11" s="24">
        <f>AU25</f>
        <v>-580.14071720494121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1014.822577501363</v>
      </c>
      <c r="P11">
        <f t="shared" si="30"/>
        <v>50.741128875068149</v>
      </c>
      <c r="Q11" s="5">
        <f t="shared" si="31"/>
        <v>25</v>
      </c>
      <c r="R11">
        <f t="shared" si="0"/>
        <v>250000</v>
      </c>
      <c r="S11">
        <f t="shared" si="1"/>
        <v>2261.4507933680998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1920.640721704284</v>
      </c>
      <c r="AC11">
        <f t="shared" si="2"/>
        <v>2059.9896848147951</v>
      </c>
      <c r="AE11">
        <f t="shared" si="3"/>
        <v>924.41721380832757</v>
      </c>
      <c r="AF11">
        <f t="shared" si="4"/>
        <v>-46.22086069041638</v>
      </c>
      <c r="AG11">
        <f t="shared" si="5"/>
        <v>-22.772877602023147</v>
      </c>
      <c r="AH11">
        <f t="shared" si="6"/>
        <v>-439.32962086273756</v>
      </c>
      <c r="AI11">
        <f t="shared" si="7"/>
        <v>416.0938546531504</v>
      </c>
      <c r="AJ11">
        <f t="shared" si="8"/>
        <v>-139.34896311051102</v>
      </c>
      <c r="AK11">
        <f t="shared" si="32"/>
        <v>195.91859523755366</v>
      </c>
      <c r="AL11">
        <f t="shared" si="9"/>
        <v>472.66348678019301</v>
      </c>
      <c r="AN11">
        <f t="shared" si="10"/>
        <v>479.29771676974013</v>
      </c>
      <c r="AO11">
        <f t="shared" si="11"/>
        <v>-23.964885838487007</v>
      </c>
      <c r="AP11">
        <f t="shared" si="12"/>
        <v>-11.807426425953169</v>
      </c>
      <c r="AQ11">
        <f t="shared" si="13"/>
        <v>-227.7864161803526</v>
      </c>
      <c r="AR11">
        <f t="shared" si="14"/>
        <v>215.73898832494729</v>
      </c>
      <c r="AS11">
        <f t="shared" si="15"/>
        <v>-72.250536722423163</v>
      </c>
      <c r="AT11">
        <f t="shared" si="16"/>
        <v>101.58111939871843</v>
      </c>
      <c r="AU11">
        <f t="shared" si="17"/>
        <v>245.06957100124254</v>
      </c>
      <c r="AW11">
        <v>8</v>
      </c>
      <c r="AX11">
        <f>(R11*SUMPRODUCT(K12:$K$23, X12:$X$23)-$AZ$3*SUMPRODUCT(K11:$K$22, W12:$W$23))/Z11</f>
        <v>2261.4507933680998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1014.822577501363</v>
      </c>
      <c r="P12">
        <f t="shared" si="30"/>
        <v>50.741128875068149</v>
      </c>
      <c r="Q12" s="5">
        <f t="shared" si="31"/>
        <v>25</v>
      </c>
      <c r="R12">
        <f t="shared" si="0"/>
        <v>250000</v>
      </c>
      <c r="S12">
        <f t="shared" si="1"/>
        <v>2416.165986171151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2059.9896848147951</v>
      </c>
      <c r="AC12">
        <f t="shared" si="2"/>
        <v>2174.4673681900558</v>
      </c>
      <c r="AE12">
        <f t="shared" si="3"/>
        <v>913.30587050277461</v>
      </c>
      <c r="AF12">
        <f t="shared" si="4"/>
        <v>-45.665293525138729</v>
      </c>
      <c r="AG12">
        <f t="shared" si="5"/>
        <v>-22.499151347998758</v>
      </c>
      <c r="AH12">
        <f t="shared" si="6"/>
        <v>-459.9747800416003</v>
      </c>
      <c r="AI12">
        <f t="shared" si="7"/>
        <v>385.16664558803677</v>
      </c>
      <c r="AJ12">
        <f t="shared" si="8"/>
        <v>-114.47768337526077</v>
      </c>
      <c r="AK12">
        <f t="shared" si="32"/>
        <v>204.93411832547019</v>
      </c>
      <c r="AL12">
        <f t="shared" si="9"/>
        <v>475.6230805382462</v>
      </c>
      <c r="AN12">
        <f t="shared" si="10"/>
        <v>436.21013552234626</v>
      </c>
      <c r="AO12">
        <f t="shared" si="11"/>
        <v>-21.810506776117311</v>
      </c>
      <c r="AP12">
        <f t="shared" si="12"/>
        <v>-10.745970408846182</v>
      </c>
      <c r="AQ12">
        <f t="shared" si="13"/>
        <v>-219.69163630619445</v>
      </c>
      <c r="AR12">
        <f t="shared" si="14"/>
        <v>183.9620220311883</v>
      </c>
      <c r="AS12">
        <f t="shared" si="15"/>
        <v>-54.676453302459137</v>
      </c>
      <c r="AT12">
        <f t="shared" si="16"/>
        <v>97.879957213780244</v>
      </c>
      <c r="AU12">
        <f t="shared" si="17"/>
        <v>227.16552594250942</v>
      </c>
      <c r="AW12">
        <v>9</v>
      </c>
      <c r="AX12">
        <f>(R12*SUMPRODUCT(K13:$K$23, X13:$X$23)-$AZ$3*SUMPRODUCT(K12:$K$22, W13:$W$23))/Z12</f>
        <v>2416.165986171151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1014.822577501363</v>
      </c>
      <c r="P13">
        <f t="shared" si="30"/>
        <v>50.741128875068149</v>
      </c>
      <c r="Q13" s="5">
        <f t="shared" si="31"/>
        <v>25</v>
      </c>
      <c r="R13">
        <f t="shared" si="0"/>
        <v>250000</v>
      </c>
      <c r="S13">
        <f t="shared" si="1"/>
        <v>2549.3991141038418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2174.4673681900558</v>
      </c>
      <c r="AC13">
        <f t="shared" si="2"/>
        <v>2266.513284148954</v>
      </c>
      <c r="AE13">
        <f t="shared" si="3"/>
        <v>902.21607132300619</v>
      </c>
      <c r="AF13">
        <f t="shared" si="4"/>
        <v>-45.11080356615031</v>
      </c>
      <c r="AG13">
        <f t="shared" si="5"/>
        <v>-22.225955830239556</v>
      </c>
      <c r="AH13">
        <f t="shared" si="6"/>
        <v>-482.04004279211728</v>
      </c>
      <c r="AI13">
        <f t="shared" si="7"/>
        <v>352.83926913449915</v>
      </c>
      <c r="AJ13">
        <f t="shared" si="8"/>
        <v>-92.045915958898149</v>
      </c>
      <c r="AK13">
        <f t="shared" si="32"/>
        <v>212.21008451628381</v>
      </c>
      <c r="AL13">
        <f t="shared" si="9"/>
        <v>473.00343769188481</v>
      </c>
      <c r="AN13">
        <f t="shared" si="10"/>
        <v>396.94673051001661</v>
      </c>
      <c r="AO13">
        <f t="shared" si="11"/>
        <v>-19.847336525500829</v>
      </c>
      <c r="AP13">
        <f t="shared" si="12"/>
        <v>-9.7787223922273103</v>
      </c>
      <c r="AQ13">
        <f t="shared" si="13"/>
        <v>-212.08247674046973</v>
      </c>
      <c r="AR13">
        <f t="shared" si="14"/>
        <v>155.23819485181878</v>
      </c>
      <c r="AS13">
        <f t="shared" si="15"/>
        <v>-40.497311628583809</v>
      </c>
      <c r="AT13">
        <f t="shared" si="16"/>
        <v>93.36577113558802</v>
      </c>
      <c r="AU13">
        <f t="shared" si="17"/>
        <v>208.10665435882299</v>
      </c>
      <c r="AW13">
        <v>10</v>
      </c>
      <c r="AX13">
        <f>(R13*SUMPRODUCT(K14:$K$23, X14:$X$23)-$AZ$3*SUMPRODUCT(K13:$K$22, W14:$W$23))/Z13</f>
        <v>2549.3991141038418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1014.822577501363</v>
      </c>
      <c r="P14">
        <f t="shared" si="30"/>
        <v>50.741128875068149</v>
      </c>
      <c r="Q14" s="5">
        <f t="shared" si="31"/>
        <v>25</v>
      </c>
      <c r="R14">
        <f t="shared" si="0"/>
        <v>250000</v>
      </c>
      <c r="S14">
        <f t="shared" si="1"/>
        <v>2662.7793175715497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2266.513284148954</v>
      </c>
      <c r="AC14">
        <f t="shared" si="2"/>
        <v>2338.2516156662487</v>
      </c>
      <c r="AE14">
        <f t="shared" si="3"/>
        <v>891.14051464889667</v>
      </c>
      <c r="AF14">
        <f t="shared" si="4"/>
        <v>-44.557025732444835</v>
      </c>
      <c r="AG14">
        <f t="shared" si="5"/>
        <v>-21.953111174443197</v>
      </c>
      <c r="AH14">
        <f t="shared" si="6"/>
        <v>-505.85097493966225</v>
      </c>
      <c r="AI14">
        <f t="shared" si="7"/>
        <v>318.77940280234645</v>
      </c>
      <c r="AJ14">
        <f t="shared" si="8"/>
        <v>-71.738331517294682</v>
      </c>
      <c r="AK14">
        <f t="shared" si="32"/>
        <v>217.91677411457846</v>
      </c>
      <c r="AL14">
        <f t="shared" si="9"/>
        <v>464.95784539963023</v>
      </c>
      <c r="AN14">
        <f t="shared" si="10"/>
        <v>361.16863351460739</v>
      </c>
      <c r="AO14">
        <f t="shared" si="11"/>
        <v>-18.058431675730372</v>
      </c>
      <c r="AP14">
        <f t="shared" si="12"/>
        <v>-8.8973344090317692</v>
      </c>
      <c r="AQ14">
        <f t="shared" si="13"/>
        <v>-205.01537342062301</v>
      </c>
      <c r="AR14">
        <f t="shared" si="14"/>
        <v>129.19749400922225</v>
      </c>
      <c r="AS14">
        <f t="shared" si="15"/>
        <v>-29.074691071505633</v>
      </c>
      <c r="AT14">
        <f t="shared" si="16"/>
        <v>88.319072282200963</v>
      </c>
      <c r="AU14">
        <f t="shared" si="17"/>
        <v>188.44187521991759</v>
      </c>
      <c r="AW14">
        <v>11</v>
      </c>
      <c r="AX14">
        <f>(R14*SUMPRODUCT(K15:$K$23, X15:$X$23)-$AZ$3*SUMPRODUCT(K14:$K$22, W15:$W$23))/Z14</f>
        <v>2662.7793175715497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1014.822577501363</v>
      </c>
      <c r="P15">
        <f t="shared" si="30"/>
        <v>50.741128875068149</v>
      </c>
      <c r="Q15" s="5">
        <f t="shared" si="31"/>
        <v>25</v>
      </c>
      <c r="R15">
        <f t="shared" si="0"/>
        <v>250000</v>
      </c>
      <c r="S15">
        <f t="shared" si="1"/>
        <v>2758.1454953539028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2338.2516156662487</v>
      </c>
      <c r="AC15">
        <f t="shared" si="2"/>
        <v>2391.9197923710035</v>
      </c>
      <c r="AE15">
        <f t="shared" si="3"/>
        <v>880.0747505740286</v>
      </c>
      <c r="AF15">
        <f t="shared" si="4"/>
        <v>-44.003737528701436</v>
      </c>
      <c r="AG15">
        <f t="shared" si="5"/>
        <v>-21.680507757841212</v>
      </c>
      <c r="AH15">
        <f t="shared" si="6"/>
        <v>-530.7230485755166</v>
      </c>
      <c r="AI15">
        <f t="shared" si="7"/>
        <v>283.66745671196929</v>
      </c>
      <c r="AJ15">
        <f t="shared" si="8"/>
        <v>-53.668176704754842</v>
      </c>
      <c r="AK15">
        <f t="shared" si="32"/>
        <v>222.20258400981032</v>
      </c>
      <c r="AL15">
        <f t="shared" si="9"/>
        <v>452.20186401702477</v>
      </c>
      <c r="AN15">
        <f t="shared" si="10"/>
        <v>328.568227910573</v>
      </c>
      <c r="AO15">
        <f t="shared" si="11"/>
        <v>-16.428411395528652</v>
      </c>
      <c r="AP15">
        <f t="shared" si="12"/>
        <v>-8.0942283704298976</v>
      </c>
      <c r="AQ15">
        <f t="shared" si="13"/>
        <v>-198.14081868388561</v>
      </c>
      <c r="AR15">
        <f t="shared" si="14"/>
        <v>105.90476946072883</v>
      </c>
      <c r="AS15">
        <f t="shared" si="15"/>
        <v>-20.036545422501035</v>
      </c>
      <c r="AT15">
        <f t="shared" si="16"/>
        <v>82.957395627625587</v>
      </c>
      <c r="AU15">
        <f t="shared" si="17"/>
        <v>168.8256196658534</v>
      </c>
      <c r="AW15">
        <v>12</v>
      </c>
      <c r="AX15">
        <f>(R15*SUMPRODUCT(K16:$K$23, X16:$X$23)-$AZ$3*SUMPRODUCT(K15:$K$22, W16:$W$23))/Z15</f>
        <v>2758.1454953539028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1014.822577501363</v>
      </c>
      <c r="P16">
        <f t="shared" si="30"/>
        <v>50.741128875068149</v>
      </c>
      <c r="Q16" s="5">
        <f t="shared" si="31"/>
        <v>25</v>
      </c>
      <c r="R16">
        <f t="shared" si="0"/>
        <v>250000</v>
      </c>
      <c r="S16">
        <f t="shared" si="1"/>
        <v>2746.0202162975356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2391.9197923710035</v>
      </c>
      <c r="AC16">
        <f t="shared" si="2"/>
        <v>2348.8999853187925</v>
      </c>
      <c r="AE16">
        <f t="shared" si="3"/>
        <v>868.06234100057009</v>
      </c>
      <c r="AF16">
        <f t="shared" si="4"/>
        <v>-43.403117050028506</v>
      </c>
      <c r="AG16">
        <f t="shared" si="5"/>
        <v>-21.384583873219064</v>
      </c>
      <c r="AH16">
        <f t="shared" si="6"/>
        <v>-791.1880704373649</v>
      </c>
      <c r="AI16">
        <f t="shared" si="7"/>
        <v>12.086569639957588</v>
      </c>
      <c r="AJ16">
        <f t="shared" si="8"/>
        <v>43.019807052211036</v>
      </c>
      <c r="AK16">
        <f t="shared" si="32"/>
        <v>225.16053114250818</v>
      </c>
      <c r="AL16">
        <f t="shared" si="9"/>
        <v>280.26690783467677</v>
      </c>
      <c r="AN16">
        <f t="shared" si="10"/>
        <v>298.53763426213317</v>
      </c>
      <c r="AO16">
        <f t="shared" si="11"/>
        <v>-14.926881713106658</v>
      </c>
      <c r="AP16">
        <f t="shared" si="12"/>
        <v>-7.3544292588852107</v>
      </c>
      <c r="AQ16">
        <f t="shared" si="13"/>
        <v>-272.09959889809085</v>
      </c>
      <c r="AR16">
        <f t="shared" si="14"/>
        <v>4.156724392050422</v>
      </c>
      <c r="AS16">
        <f t="shared" si="15"/>
        <v>14.795056549713957</v>
      </c>
      <c r="AT16">
        <f t="shared" si="16"/>
        <v>77.435558624752744</v>
      </c>
      <c r="AU16">
        <f t="shared" si="17"/>
        <v>96.387339566517113</v>
      </c>
      <c r="AW16">
        <v>13</v>
      </c>
      <c r="AX16">
        <f>(R16*SUMPRODUCT(K17:$K$23, X17:$X$23)-$AZ$3*SUMPRODUCT(K16:$K$22, W17:$W$23))/Z16</f>
        <v>2746.0202162975356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1014.822577501363</v>
      </c>
      <c r="P17">
        <f t="shared" si="30"/>
        <v>50.741128875068149</v>
      </c>
      <c r="Q17" s="5">
        <f t="shared" si="31"/>
        <v>25</v>
      </c>
      <c r="R17">
        <f t="shared" si="0"/>
        <v>250000</v>
      </c>
      <c r="S17">
        <f t="shared" si="1"/>
        <v>2628.1948283889283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2348.8999853187925</v>
      </c>
      <c r="AC17">
        <f t="shared" si="2"/>
        <v>2214.2580575131847</v>
      </c>
      <c r="AE17">
        <f t="shared" si="3"/>
        <v>854.9895330842503</v>
      </c>
      <c r="AF17">
        <f t="shared" si="4"/>
        <v>-42.749476654212515</v>
      </c>
      <c r="AG17">
        <f t="shared" si="5"/>
        <v>-21.062537236542266</v>
      </c>
      <c r="AH17">
        <f t="shared" si="6"/>
        <v>-1082.0079794460728</v>
      </c>
      <c r="AI17">
        <f t="shared" si="7"/>
        <v>-290.83046025257727</v>
      </c>
      <c r="AJ17">
        <f t="shared" si="8"/>
        <v>134.64192780560779</v>
      </c>
      <c r="AK17">
        <f t="shared" si="32"/>
        <v>221.2798029224181</v>
      </c>
      <c r="AL17">
        <f t="shared" si="9"/>
        <v>65.091270475448624</v>
      </c>
      <c r="AN17">
        <f t="shared" si="10"/>
        <v>270.86390563002891</v>
      </c>
      <c r="AO17">
        <f t="shared" si="11"/>
        <v>-13.543195281501447</v>
      </c>
      <c r="AP17">
        <f t="shared" si="12"/>
        <v>-6.6726911589051916</v>
      </c>
      <c r="AQ17">
        <f t="shared" si="13"/>
        <v>-342.78420482925338</v>
      </c>
      <c r="AR17">
        <f t="shared" si="14"/>
        <v>-92.136185639631066</v>
      </c>
      <c r="AS17">
        <f t="shared" si="15"/>
        <v>42.655070051471164</v>
      </c>
      <c r="AT17">
        <f t="shared" si="16"/>
        <v>70.102275334759128</v>
      </c>
      <c r="AU17">
        <f t="shared" si="17"/>
        <v>20.621159746599222</v>
      </c>
      <c r="AW17">
        <v>14</v>
      </c>
      <c r="AX17">
        <f>(R17*SUMPRODUCT(K18:$K$23, X18:$X$23)-$AZ$3*SUMPRODUCT(K17:$K$22, W18:$W$23))/Z17</f>
        <v>2628.1948283889283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1014.822577501363</v>
      </c>
      <c r="P18">
        <f t="shared" si="30"/>
        <v>50.741128875068149</v>
      </c>
      <c r="Q18" s="5">
        <f t="shared" si="31"/>
        <v>25</v>
      </c>
      <c r="R18">
        <f t="shared" si="0"/>
        <v>250000</v>
      </c>
      <c r="S18">
        <f t="shared" si="1"/>
        <v>2414.3932726017338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2214.2580575131847</v>
      </c>
      <c r="AC18">
        <f t="shared" si="2"/>
        <v>2000.4640161838397</v>
      </c>
      <c r="AE18">
        <f t="shared" si="3"/>
        <v>840.83901000716969</v>
      </c>
      <c r="AF18">
        <f t="shared" si="4"/>
        <v>-42.041950500358489</v>
      </c>
      <c r="AG18">
        <f t="shared" si="5"/>
        <v>-20.713941250633056</v>
      </c>
      <c r="AH18">
        <f t="shared" si="6"/>
        <v>-1379.7061354378932</v>
      </c>
      <c r="AI18">
        <f t="shared" si="7"/>
        <v>-601.623017181715</v>
      </c>
      <c r="AJ18">
        <f t="shared" si="8"/>
        <v>213.79404132934496</v>
      </c>
      <c r="AK18">
        <f t="shared" si="32"/>
        <v>210.91385819139975</v>
      </c>
      <c r="AL18">
        <f t="shared" si="9"/>
        <v>-176.91511766097028</v>
      </c>
      <c r="AN18">
        <f t="shared" si="10"/>
        <v>245.38350046601624</v>
      </c>
      <c r="AO18">
        <f t="shared" si="11"/>
        <v>-12.269175023300813</v>
      </c>
      <c r="AP18">
        <f t="shared" si="12"/>
        <v>-6.0449852492980893</v>
      </c>
      <c r="AQ18">
        <f t="shared" si="13"/>
        <v>-402.64202433388874</v>
      </c>
      <c r="AR18">
        <f t="shared" si="14"/>
        <v>-175.57268414047138</v>
      </c>
      <c r="AS18">
        <f t="shared" si="15"/>
        <v>62.391884315314392</v>
      </c>
      <c r="AT18">
        <f t="shared" si="16"/>
        <v>61.551355495931759</v>
      </c>
      <c r="AU18">
        <f t="shared" si="17"/>
        <v>-51.629444329225223</v>
      </c>
      <c r="AW18">
        <v>15</v>
      </c>
      <c r="AX18">
        <f>(R18*SUMPRODUCT(K19:$K$23, X19:$X$23)-$AZ$3*SUMPRODUCT(K18:$K$22, W19:$W$23))/Z18</f>
        <v>2414.3932726017338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1014.822577501363</v>
      </c>
      <c r="P19">
        <f t="shared" si="30"/>
        <v>50.741128875068149</v>
      </c>
      <c r="Q19" s="5">
        <f t="shared" si="31"/>
        <v>25</v>
      </c>
      <c r="R19">
        <f t="shared" si="0"/>
        <v>250000</v>
      </c>
      <c r="S19">
        <f t="shared" si="1"/>
        <v>2108.9173011406615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2000.4640161838397</v>
      </c>
      <c r="AC19">
        <f t="shared" si="2"/>
        <v>1715.5779268947126</v>
      </c>
      <c r="AE19">
        <f t="shared" si="3"/>
        <v>825.54551225601358</v>
      </c>
      <c r="AF19">
        <f t="shared" si="4"/>
        <v>-41.277275612800686</v>
      </c>
      <c r="AG19">
        <f t="shared" si="5"/>
        <v>-20.337188257296752</v>
      </c>
      <c r="AH19">
        <f t="shared" si="6"/>
        <v>-1696.1358082997619</v>
      </c>
      <c r="AI19">
        <f t="shared" si="7"/>
        <v>-932.20475991384581</v>
      </c>
      <c r="AJ19">
        <f t="shared" si="8"/>
        <v>284.88608928912709</v>
      </c>
      <c r="AK19">
        <f t="shared" si="32"/>
        <v>194.9312576978937</v>
      </c>
      <c r="AL19">
        <f t="shared" si="9"/>
        <v>-452.38741292682505</v>
      </c>
      <c r="AN19">
        <f t="shared" si="10"/>
        <v>221.92983649564485</v>
      </c>
      <c r="AO19">
        <f t="shared" si="11"/>
        <v>-11.096491824782243</v>
      </c>
      <c r="AP19">
        <f t="shared" si="12"/>
        <v>-5.467207801044089</v>
      </c>
      <c r="AQ19">
        <f t="shared" si="13"/>
        <v>-455.96897690316598</v>
      </c>
      <c r="AR19">
        <f t="shared" si="14"/>
        <v>-250.60284003334746</v>
      </c>
      <c r="AS19">
        <f t="shared" si="15"/>
        <v>76.585387815920626</v>
      </c>
      <c r="AT19">
        <f t="shared" si="16"/>
        <v>52.403000811623428</v>
      </c>
      <c r="AU19">
        <f t="shared" si="17"/>
        <v>-121.61445140580341</v>
      </c>
      <c r="AW19">
        <v>16</v>
      </c>
      <c r="AX19">
        <f>(R19*SUMPRODUCT(K20:$K$23, X20:$X$23)-$AZ$3*SUMPRODUCT(K19:$K$22, W20:$W$23))/Z19</f>
        <v>2108.9173011406615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1014.822577501363</v>
      </c>
      <c r="P20">
        <f t="shared" si="30"/>
        <v>50.741128875068149</v>
      </c>
      <c r="Q20" s="5">
        <f t="shared" si="31"/>
        <v>25</v>
      </c>
      <c r="R20">
        <f t="shared" si="0"/>
        <v>250000</v>
      </c>
      <c r="S20">
        <f t="shared" si="1"/>
        <v>1717.6726596789024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1715.5779268947126</v>
      </c>
      <c r="AC20">
        <f t="shared" si="2"/>
        <v>1369.435546710703</v>
      </c>
      <c r="AE20">
        <f t="shared" si="3"/>
        <v>809.07971807313811</v>
      </c>
      <c r="AF20">
        <f t="shared" si="4"/>
        <v>-40.453985903656907</v>
      </c>
      <c r="AG20">
        <f t="shared" si="5"/>
        <v>-19.931555919489078</v>
      </c>
      <c r="AH20">
        <f t="shared" si="6"/>
        <v>-2022.6045523470625</v>
      </c>
      <c r="AI20">
        <f t="shared" si="7"/>
        <v>-1273.9103760970702</v>
      </c>
      <c r="AJ20">
        <f t="shared" si="8"/>
        <v>346.14238018400965</v>
      </c>
      <c r="AK20">
        <f t="shared" si="32"/>
        <v>173.89425613449359</v>
      </c>
      <c r="AL20">
        <f t="shared" si="9"/>
        <v>-753.87373977856691</v>
      </c>
      <c r="AN20">
        <f t="shared" si="10"/>
        <v>200.35867630028136</v>
      </c>
      <c r="AO20">
        <f t="shared" si="11"/>
        <v>-10.017933815014068</v>
      </c>
      <c r="AP20">
        <f t="shared" si="12"/>
        <v>-4.9358055472512454</v>
      </c>
      <c r="AQ20">
        <f t="shared" si="13"/>
        <v>-500.8732288485665</v>
      </c>
      <c r="AR20">
        <f t="shared" si="14"/>
        <v>-315.46829191055042</v>
      </c>
      <c r="AS20">
        <f t="shared" si="15"/>
        <v>85.717918217334017</v>
      </c>
      <c r="AT20">
        <f t="shared" si="16"/>
        <v>43.062781326795893</v>
      </c>
      <c r="AU20">
        <f t="shared" si="17"/>
        <v>-186.68759236642049</v>
      </c>
      <c r="AW20">
        <v>17</v>
      </c>
      <c r="AX20">
        <f>(R20*SUMPRODUCT(K21:$K$23, X21:$X$23)-$AZ$3*SUMPRODUCT(K20:$K$22, W21:$W$23))/Z20</f>
        <v>1717.6726596789024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1014.822577501363</v>
      </c>
      <c r="P21">
        <f t="shared" si="30"/>
        <v>50.741128875068149</v>
      </c>
      <c r="Q21" s="5">
        <f t="shared" si="31"/>
        <v>25</v>
      </c>
      <c r="R21">
        <f t="shared" si="0"/>
        <v>250000</v>
      </c>
      <c r="S21">
        <f t="shared" si="1"/>
        <v>1237.5143009063686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1369.435546710703</v>
      </c>
      <c r="AC21">
        <f t="shared" si="2"/>
        <v>964.94875240877889</v>
      </c>
      <c r="AE21">
        <f t="shared" si="3"/>
        <v>791.30542520517713</v>
      </c>
      <c r="AF21">
        <f t="shared" si="4"/>
        <v>-39.565271260258861</v>
      </c>
      <c r="AG21">
        <f t="shared" si="5"/>
        <v>-19.493688915393548</v>
      </c>
      <c r="AH21">
        <f t="shared" si="6"/>
        <v>-2385.5144490063849</v>
      </c>
      <c r="AI21">
        <f t="shared" si="7"/>
        <v>-1653.2679839768603</v>
      </c>
      <c r="AJ21">
        <f t="shared" si="8"/>
        <v>404.48679430192408</v>
      </c>
      <c r="AK21">
        <f t="shared" si="32"/>
        <v>148.48229904589351</v>
      </c>
      <c r="AL21">
        <f t="shared" si="9"/>
        <v>-1100.2988906290427</v>
      </c>
      <c r="AN21">
        <f t="shared" si="10"/>
        <v>180.51078282271956</v>
      </c>
      <c r="AO21">
        <f t="shared" si="11"/>
        <v>-9.0255391411359778</v>
      </c>
      <c r="AP21">
        <f t="shared" si="12"/>
        <v>-4.4468557072104833</v>
      </c>
      <c r="AQ21">
        <f t="shared" si="13"/>
        <v>-544.17809724152733</v>
      </c>
      <c r="AR21">
        <f t="shared" si="14"/>
        <v>-377.13970926715427</v>
      </c>
      <c r="AS21">
        <f t="shared" si="15"/>
        <v>92.270601913238281</v>
      </c>
      <c r="AT21">
        <f t="shared" si="16"/>
        <v>33.871442280509747</v>
      </c>
      <c r="AU21">
        <f t="shared" si="17"/>
        <v>-250.99766507340627</v>
      </c>
      <c r="AW21">
        <v>18</v>
      </c>
      <c r="AX21">
        <f>(R21*SUMPRODUCT(K22:$K$23, X22:$X$23)-$AZ$3*SUMPRODUCT(K21:$K$22, W22:$W$23))/Z21</f>
        <v>1237.5143009063686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1014.822577501363</v>
      </c>
      <c r="P22">
        <f t="shared" si="30"/>
        <v>50.741128875068149</v>
      </c>
      <c r="Q22" s="5">
        <f t="shared" si="31"/>
        <v>25</v>
      </c>
      <c r="R22">
        <f t="shared" si="0"/>
        <v>250000</v>
      </c>
      <c r="S22">
        <f t="shared" si="1"/>
        <v>665.32739765923031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964.94875240877889</v>
      </c>
      <c r="AC22">
        <f t="shared" si="2"/>
        <v>506.19568681421691</v>
      </c>
      <c r="AE22">
        <f t="shared" si="3"/>
        <v>772.09929039474844</v>
      </c>
      <c r="AF22">
        <f t="shared" si="4"/>
        <v>-38.604964519737422</v>
      </c>
      <c r="AG22">
        <f t="shared" si="5"/>
        <v>-19.020548702605886</v>
      </c>
      <c r="AH22">
        <f t="shared" si="6"/>
        <v>-2782.0332363372672</v>
      </c>
      <c r="AI22">
        <f t="shared" si="7"/>
        <v>-2067.5594591648623</v>
      </c>
      <c r="AJ22">
        <f t="shared" si="8"/>
        <v>458.75306559456197</v>
      </c>
      <c r="AK22">
        <f t="shared" si="32"/>
        <v>118.8910154798653</v>
      </c>
      <c r="AL22">
        <f t="shared" si="9"/>
        <v>-1489.9153780904351</v>
      </c>
      <c r="AN22">
        <f t="shared" si="10"/>
        <v>162.24612258989504</v>
      </c>
      <c r="AO22">
        <f t="shared" si="11"/>
        <v>-8.1123061294947529</v>
      </c>
      <c r="AP22">
        <f t="shared" si="12"/>
        <v>-3.9969085775901831</v>
      </c>
      <c r="AQ22">
        <f t="shared" si="13"/>
        <v>-584.60629497686273</v>
      </c>
      <c r="AR22">
        <f t="shared" si="14"/>
        <v>-434.46938709405271</v>
      </c>
      <c r="AS22">
        <f t="shared" si="15"/>
        <v>96.400692300716202</v>
      </c>
      <c r="AT22">
        <f t="shared" si="16"/>
        <v>24.983323404585967</v>
      </c>
      <c r="AU22">
        <f t="shared" si="17"/>
        <v>-313.0853713887505</v>
      </c>
      <c r="AW22">
        <v>19</v>
      </c>
      <c r="AX22">
        <f>(R22*SUMPRODUCT(K23:$K$23, X23:$X$23)-$AZ$3*SUMPRODUCT(K22:$K$22, W23:$W$23))/Z22</f>
        <v>665.32739765923031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1014.822577501363</v>
      </c>
      <c r="P23">
        <f t="shared" si="30"/>
        <v>50.741128875068149</v>
      </c>
      <c r="Q23" s="5">
        <f t="shared" si="31"/>
        <v>25</v>
      </c>
      <c r="R23">
        <f t="shared" si="0"/>
        <v>250000</v>
      </c>
      <c r="S23">
        <f t="shared" si="1"/>
        <v>683.66376295830162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506.19568681421691</v>
      </c>
      <c r="AC23">
        <f t="shared" si="2"/>
        <v>506.19568681421697</v>
      </c>
      <c r="AE23">
        <f t="shared" si="3"/>
        <v>751.39101916128345</v>
      </c>
      <c r="AF23">
        <f t="shared" si="4"/>
        <v>-37.56955095806417</v>
      </c>
      <c r="AG23">
        <f t="shared" si="5"/>
        <v>-18.510403587278148</v>
      </c>
      <c r="AH23">
        <f t="shared" si="6"/>
        <v>-3199.3962830167607</v>
      </c>
      <c r="AI23">
        <f t="shared" si="7"/>
        <v>-2504.0852184008195</v>
      </c>
      <c r="AJ23">
        <f t="shared" si="8"/>
        <v>0</v>
      </c>
      <c r="AK23">
        <f t="shared" si="32"/>
        <v>85.401200851220537</v>
      </c>
      <c r="AL23">
        <f t="shared" si="9"/>
        <v>-2418.684017549599</v>
      </c>
      <c r="AN23">
        <f t="shared" si="10"/>
        <v>145.4485313419566</v>
      </c>
      <c r="AO23">
        <f t="shared" si="11"/>
        <v>-7.2724265670978294</v>
      </c>
      <c r="AP23">
        <f t="shared" si="12"/>
        <v>-3.5831024694994342</v>
      </c>
      <c r="AQ23">
        <f t="shared" si="13"/>
        <v>-619.31468260710938</v>
      </c>
      <c r="AR23">
        <f t="shared" si="14"/>
        <v>-484.7216803017501</v>
      </c>
      <c r="AS23">
        <f t="shared" si="15"/>
        <v>0</v>
      </c>
      <c r="AT23">
        <f t="shared" si="16"/>
        <v>16.531311822856978</v>
      </c>
      <c r="AU23">
        <f t="shared" si="17"/>
        <v>-468.19036847889311</v>
      </c>
      <c r="AW23">
        <v>20</v>
      </c>
      <c r="AX23">
        <f>(R23*SUMPRODUCT(K$23:$K24, X$23:$X24)-$AZ$3*SUMPRODUCT(K$22:$K23, W$23:$W24))/Z23</f>
        <v>683.66376295830162</v>
      </c>
    </row>
    <row r="25" spans="5:50" x14ac:dyDescent="0.25">
      <c r="AN25" s="6">
        <f t="shared" ref="AN25:AU25" si="33">SUM(AN3:AN23)</f>
        <v>8788.7772882188692</v>
      </c>
      <c r="AO25" s="6">
        <f t="shared" si="33"/>
        <v>-1200.5557975369659</v>
      </c>
      <c r="AP25" s="6">
        <f t="shared" si="33"/>
        <v>-1713.9427800885815</v>
      </c>
      <c r="AQ25" s="6">
        <f t="shared" si="33"/>
        <v>-6670.5609343056176</v>
      </c>
      <c r="AR25" s="6">
        <f t="shared" si="33"/>
        <v>-796.2822237122964</v>
      </c>
      <c r="AS25" s="6">
        <f t="shared" si="33"/>
        <v>-1212.7641332812602</v>
      </c>
      <c r="AT25" s="6">
        <f t="shared" si="33"/>
        <v>1428.905639788615</v>
      </c>
      <c r="AU25" s="7">
        <f t="shared" si="33"/>
        <v>-580.14071720494121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4138.1602608112644</v>
      </c>
      <c r="K3">
        <v>1</v>
      </c>
      <c r="L3" s="2">
        <v>0</v>
      </c>
      <c r="O3">
        <f>$C$3</f>
        <v>4138.1602608112644</v>
      </c>
      <c r="P3">
        <f>O3*B5</f>
        <v>3310.5282086490115</v>
      </c>
      <c r="Q3" s="5">
        <f>B8</f>
        <v>1522.432587</v>
      </c>
      <c r="R3">
        <f t="shared" ref="R3:R23" si="0">$C$6</f>
        <v>250000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4138.1602608112644</v>
      </c>
      <c r="AF3">
        <f t="shared" ref="AF3:AF23" si="4">-$Z3*P3</f>
        <v>-3310.5282086490115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-694.80053483774714</v>
      </c>
      <c r="AJ3">
        <f t="shared" ref="AJ3:AJ23" si="8">AB3-AC3</f>
        <v>3.637978807091713E-12</v>
      </c>
      <c r="AL3">
        <f t="shared" ref="AL3:AL23" si="9">SUM(AI3:AK3)</f>
        <v>-694.8005348377435</v>
      </c>
      <c r="AN3">
        <f t="shared" ref="AN3:AN23" si="10">AE3*$K3</f>
        <v>4138.1602608112644</v>
      </c>
      <c r="AO3">
        <f t="shared" ref="AO3:AO23" si="11">AF3*$K3</f>
        <v>-3310.5282086490115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-694.80053483774714</v>
      </c>
      <c r="AS3">
        <f t="shared" ref="AS3:AS23" si="15">AJ3*$K3</f>
        <v>3.637978807091713E-12</v>
      </c>
      <c r="AT3">
        <f t="shared" ref="AT3:AT23" si="16">AK3*$K3</f>
        <v>0</v>
      </c>
      <c r="AU3">
        <f t="shared" ref="AU3:AU23" si="17">AL3*$K3</f>
        <v>-694.8005348377435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3115.7179338974165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2623.7910554433192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-3.637978807091713E-12</v>
      </c>
      <c r="AC4">
        <f t="shared" si="2"/>
        <v>2591.5815355076229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-2591.5815355076265</v>
      </c>
      <c r="AK4">
        <f>H4*SUM(AB4, AE4:AF4)</f>
        <v>-3.113018465228379E-13</v>
      </c>
      <c r="AL4">
        <f t="shared" si="9"/>
        <v>-3160.568285507627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-524.136398389786</v>
      </c>
      <c r="AR4">
        <f t="shared" si="14"/>
        <v>-524.136398389786</v>
      </c>
      <c r="AS4">
        <f t="shared" si="15"/>
        <v>-2387.300252869577</v>
      </c>
      <c r="AT4">
        <f t="shared" si="16"/>
        <v>-2.8676349431435829E-13</v>
      </c>
      <c r="AU4">
        <f t="shared" si="17"/>
        <v>-2911.4366512593633</v>
      </c>
      <c r="AW4">
        <v>1</v>
      </c>
      <c r="AX4">
        <f>(R4*SUMPRODUCT(K5:$K$23, X5:$X$23)-$AZ$3*SUMPRODUCT(K4:$K$22, W5:$W$23))/Z4</f>
        <v>2623.7910554433192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4138.1602608112644</v>
      </c>
      <c r="P5">
        <f t="shared" ref="P5:P23" si="30">O5*$C$5</f>
        <v>206.90801304056322</v>
      </c>
      <c r="Q5" s="5">
        <f t="shared" ref="Q5:Q23" si="31">$C$8</f>
        <v>25</v>
      </c>
      <c r="R5">
        <f t="shared" si="0"/>
        <v>250000</v>
      </c>
      <c r="S5">
        <f t="shared" si="1"/>
        <v>5043.6858885458178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2591.5815355076229</v>
      </c>
      <c r="AC5">
        <f t="shared" si="2"/>
        <v>4919.9085911057191</v>
      </c>
      <c r="AE5">
        <f t="shared" si="3"/>
        <v>4036.6055040766196</v>
      </c>
      <c r="AF5">
        <f t="shared" si="4"/>
        <v>-201.83027520383098</v>
      </c>
      <c r="AG5">
        <f t="shared" si="5"/>
        <v>-24.386473998503771</v>
      </c>
      <c r="AH5">
        <f t="shared" si="6"/>
        <v>-596.96313246227248</v>
      </c>
      <c r="AI5">
        <f t="shared" si="7"/>
        <v>3213.4256224120127</v>
      </c>
      <c r="AJ5">
        <f t="shared" si="8"/>
        <v>-2328.3270555980962</v>
      </c>
      <c r="AK5">
        <f>H5*SUM(AB5, AE5:AF5)</f>
        <v>549.90334832803183</v>
      </c>
      <c r="AL5">
        <f t="shared" si="9"/>
        <v>1435.0019151419483</v>
      </c>
      <c r="AN5">
        <f t="shared" si="10"/>
        <v>3425.3159912861452</v>
      </c>
      <c r="AO5">
        <f t="shared" si="11"/>
        <v>-171.26579956430726</v>
      </c>
      <c r="AP5">
        <f t="shared" si="12"/>
        <v>-20.693471104322516</v>
      </c>
      <c r="AQ5">
        <f t="shared" si="13"/>
        <v>-506.56110976567669</v>
      </c>
      <c r="AR5">
        <f t="shared" si="14"/>
        <v>2726.7956108518388</v>
      </c>
      <c r="AS5">
        <f t="shared" si="15"/>
        <v>-1975.7332958174961</v>
      </c>
      <c r="AT5">
        <f t="shared" si="16"/>
        <v>466.62789583662271</v>
      </c>
      <c r="AU5">
        <f t="shared" si="17"/>
        <v>1217.6902108709655</v>
      </c>
      <c r="AW5">
        <v>2</v>
      </c>
      <c r="AX5">
        <f>(R5*SUMPRODUCT(K6:$K$23, X6:$X$23)-$AZ$3*SUMPRODUCT(K5:$K$22, W6:$W$23))/Z5</f>
        <v>5043.6858885458178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4138.1602608112644</v>
      </c>
      <c r="P6">
        <f t="shared" si="30"/>
        <v>206.90801304056322</v>
      </c>
      <c r="Q6" s="5">
        <f t="shared" si="31"/>
        <v>25</v>
      </c>
      <c r="R6">
        <f t="shared" si="0"/>
        <v>250000</v>
      </c>
      <c r="S6">
        <f t="shared" si="1"/>
        <v>7070.9404794581023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4919.9085911057191</v>
      </c>
      <c r="AC6">
        <f t="shared" si="2"/>
        <v>6803.2673555385991</v>
      </c>
      <c r="AE6">
        <f t="shared" si="3"/>
        <v>3981.5086403501928</v>
      </c>
      <c r="AF6">
        <f t="shared" si="4"/>
        <v>-199.07543201750966</v>
      </c>
      <c r="AG6">
        <f t="shared" si="5"/>
        <v>-24.053615552637147</v>
      </c>
      <c r="AH6">
        <f t="shared" si="6"/>
        <v>-889.9370588158381</v>
      </c>
      <c r="AI6">
        <f t="shared" si="7"/>
        <v>2868.442533964208</v>
      </c>
      <c r="AJ6">
        <f t="shared" si="8"/>
        <v>-1883.35876443288</v>
      </c>
      <c r="AK6">
        <f>H6*SUM(AB6, AE6:AF6)</f>
        <v>744.65938777794406</v>
      </c>
      <c r="AL6">
        <f t="shared" si="9"/>
        <v>1729.7431573092722</v>
      </c>
      <c r="AN6">
        <f t="shared" si="10"/>
        <v>3112.2477640082043</v>
      </c>
      <c r="AO6">
        <f t="shared" si="11"/>
        <v>-155.61238820041024</v>
      </c>
      <c r="AP6">
        <f t="shared" si="12"/>
        <v>-18.802122005045696</v>
      </c>
      <c r="AQ6">
        <f t="shared" si="13"/>
        <v>-695.64199694014007</v>
      </c>
      <c r="AR6">
        <f t="shared" si="14"/>
        <v>2242.1912568626085</v>
      </c>
      <c r="AS6">
        <f t="shared" si="15"/>
        <v>-1472.1754070878872</v>
      </c>
      <c r="AT6">
        <f t="shared" si="16"/>
        <v>582.08200054434235</v>
      </c>
      <c r="AU6">
        <f t="shared" si="17"/>
        <v>1352.0978503190638</v>
      </c>
      <c r="AW6">
        <v>3</v>
      </c>
      <c r="AX6">
        <f>(R6*SUMPRODUCT(K7:$K$23, X7:$X$23)-$AZ$3*SUMPRODUCT(K6:$K$22, W7:$W$23))/Z6</f>
        <v>7070.9404794581023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4138.1602608112644</v>
      </c>
      <c r="P7">
        <f t="shared" si="30"/>
        <v>206.90801304056322</v>
      </c>
      <c r="Q7" s="5">
        <f t="shared" si="31"/>
        <v>25</v>
      </c>
      <c r="R7">
        <f t="shared" si="0"/>
        <v>250000</v>
      </c>
      <c r="S7">
        <f t="shared" si="1"/>
        <v>8727.0154724782005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6803.2673555385991</v>
      </c>
      <c r="AC7">
        <f t="shared" si="2"/>
        <v>8270.1994801440851</v>
      </c>
      <c r="AE7">
        <f t="shared" si="3"/>
        <v>3921.5480877331188</v>
      </c>
      <c r="AF7">
        <f t="shared" si="4"/>
        <v>-196.07740438665593</v>
      </c>
      <c r="AG7">
        <f t="shared" si="5"/>
        <v>-23.691373947443012</v>
      </c>
      <c r="AH7">
        <f t="shared" si="6"/>
        <v>-1217.0544966776467</v>
      </c>
      <c r="AI7">
        <f t="shared" si="7"/>
        <v>2484.7248127213734</v>
      </c>
      <c r="AJ7">
        <f t="shared" si="8"/>
        <v>-1466.932124605486</v>
      </c>
      <c r="AK7">
        <f>H7*SUM(AB7, AE7:AF7)</f>
        <v>900.94411398739476</v>
      </c>
      <c r="AL7">
        <f t="shared" si="9"/>
        <v>1918.7368021032821</v>
      </c>
      <c r="AN7">
        <f t="shared" si="10"/>
        <v>2823.7497986849744</v>
      </c>
      <c r="AO7">
        <f t="shared" si="11"/>
        <v>-141.1874899342487</v>
      </c>
      <c r="AP7">
        <f t="shared" si="12"/>
        <v>-17.059210015535946</v>
      </c>
      <c r="AQ7">
        <f t="shared" si="13"/>
        <v>-876.35222445244426</v>
      </c>
      <c r="AR7">
        <f t="shared" si="14"/>
        <v>1789.1508742827457</v>
      </c>
      <c r="AS7">
        <f t="shared" si="15"/>
        <v>-1056.2791017395689</v>
      </c>
      <c r="AT7">
        <f t="shared" si="16"/>
        <v>648.73379175337891</v>
      </c>
      <c r="AU7">
        <f t="shared" si="17"/>
        <v>1381.6055642965557</v>
      </c>
      <c r="AW7">
        <v>4</v>
      </c>
      <c r="AX7">
        <f>(R7*SUMPRODUCT(K8:$K$23, X8:$X$23)-$AZ$3*SUMPRODUCT(K7:$K$22, W8:$W$23))/Z7</f>
        <v>8727.0154724782005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4138.1602608112644</v>
      </c>
      <c r="P8">
        <f t="shared" si="30"/>
        <v>206.90801304056322</v>
      </c>
      <c r="Q8" s="5">
        <f t="shared" si="31"/>
        <v>25</v>
      </c>
      <c r="R8">
        <f t="shared" si="0"/>
        <v>250000</v>
      </c>
      <c r="S8">
        <f t="shared" si="1"/>
        <v>10050.619833248596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8270.1994801440851</v>
      </c>
      <c r="AC8">
        <f t="shared" si="2"/>
        <v>9366.8839418419229</v>
      </c>
      <c r="AE8">
        <f t="shared" si="3"/>
        <v>3856.6444198330337</v>
      </c>
      <c r="AF8">
        <f t="shared" si="4"/>
        <v>-192.83222099165167</v>
      </c>
      <c r="AG8">
        <f t="shared" si="5"/>
        <v>-23.299269341715629</v>
      </c>
      <c r="AH8">
        <f t="shared" si="6"/>
        <v>-1551.9086625295229</v>
      </c>
      <c r="AI8">
        <f t="shared" si="7"/>
        <v>2088.6042669701437</v>
      </c>
      <c r="AJ8">
        <f t="shared" si="8"/>
        <v>-1096.6844616978378</v>
      </c>
      <c r="AK8">
        <f t="shared" ref="AK8:AK23" si="32">H8*SUM(AB8:AB8, AE8:AF8)</f>
        <v>1021.1933793707865</v>
      </c>
      <c r="AL8">
        <f t="shared" si="9"/>
        <v>2013.1131846430924</v>
      </c>
      <c r="AN8">
        <f t="shared" si="10"/>
        <v>2558.1171785507549</v>
      </c>
      <c r="AO8">
        <f t="shared" si="11"/>
        <v>-127.90585892753774</v>
      </c>
      <c r="AP8">
        <f t="shared" si="12"/>
        <v>-15.454435167581268</v>
      </c>
      <c r="AQ8">
        <f t="shared" si="13"/>
        <v>-1029.3830016432707</v>
      </c>
      <c r="AR8">
        <f t="shared" si="14"/>
        <v>1385.3738828123653</v>
      </c>
      <c r="AS8">
        <f t="shared" si="15"/>
        <v>-727.43220673695998</v>
      </c>
      <c r="AT8">
        <f t="shared" si="16"/>
        <v>677.35887523273493</v>
      </c>
      <c r="AU8">
        <f t="shared" si="17"/>
        <v>1335.3005513081403</v>
      </c>
      <c r="AW8">
        <v>5</v>
      </c>
      <c r="AX8">
        <f>(R8*SUMPRODUCT(K9:$K$23, X9:$X$23)-$AZ$3*SUMPRODUCT(K8:$K$22, W9:$W$23))/Z8</f>
        <v>10050.619833248596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4138.1602608112644</v>
      </c>
      <c r="P9">
        <f t="shared" si="30"/>
        <v>206.90801304056322</v>
      </c>
      <c r="Q9" s="5">
        <f t="shared" si="31"/>
        <v>25</v>
      </c>
      <c r="R9">
        <f t="shared" si="0"/>
        <v>250000</v>
      </c>
      <c r="S9">
        <f t="shared" si="1"/>
        <v>11067.775713151925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9366.8839418419229</v>
      </c>
      <c r="AC9">
        <f t="shared" si="2"/>
        <v>10127.233221694087</v>
      </c>
      <c r="AE9">
        <f t="shared" si="3"/>
        <v>3786.4983133135197</v>
      </c>
      <c r="AF9">
        <f t="shared" si="4"/>
        <v>-189.324915665676</v>
      </c>
      <c r="AG9">
        <f t="shared" si="5"/>
        <v>-22.875493423804695</v>
      </c>
      <c r="AH9">
        <f t="shared" si="6"/>
        <v>-1907.8322449377872</v>
      </c>
      <c r="AI9">
        <f t="shared" si="7"/>
        <v>1666.4656592862518</v>
      </c>
      <c r="AJ9">
        <f t="shared" si="8"/>
        <v>-760.34927985216382</v>
      </c>
      <c r="AK9">
        <f t="shared" si="32"/>
        <v>1109.3343865401393</v>
      </c>
      <c r="AL9">
        <f t="shared" si="9"/>
        <v>2015.4507659742274</v>
      </c>
      <c r="AN9">
        <f t="shared" si="10"/>
        <v>2313.6132873411943</v>
      </c>
      <c r="AO9">
        <f t="shared" si="11"/>
        <v>-115.68066436705973</v>
      </c>
      <c r="AP9">
        <f t="shared" si="12"/>
        <v>-13.977305985774116</v>
      </c>
      <c r="AQ9">
        <f t="shared" si="13"/>
        <v>-1165.7171525433528</v>
      </c>
      <c r="AR9">
        <f t="shared" si="14"/>
        <v>1018.2381644450077</v>
      </c>
      <c r="AS9">
        <f t="shared" si="15"/>
        <v>-464.58602416406717</v>
      </c>
      <c r="AT9">
        <f t="shared" si="16"/>
        <v>677.82171400408822</v>
      </c>
      <c r="AU9">
        <f t="shared" si="17"/>
        <v>1231.4738542850287</v>
      </c>
      <c r="AW9">
        <v>6</v>
      </c>
      <c r="AX9">
        <f>(R9*SUMPRODUCT(K10:$K$23, X10:$X$23)-$AZ$3*SUMPRODUCT(K9:$K$22, W10:$W$23))/Z9</f>
        <v>11067.775713151925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4138.1602608112644</v>
      </c>
      <c r="P10">
        <f t="shared" si="30"/>
        <v>206.90801304056322</v>
      </c>
      <c r="Q10" s="5">
        <f t="shared" si="31"/>
        <v>25</v>
      </c>
      <c r="R10">
        <f t="shared" si="0"/>
        <v>250000</v>
      </c>
      <c r="S10">
        <f t="shared" si="1"/>
        <v>11807.594552910055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10127.233221694087</v>
      </c>
      <c r="AC10">
        <f t="shared" si="2"/>
        <v>10588.688869154686</v>
      </c>
      <c r="AE10">
        <f t="shared" si="3"/>
        <v>3710.975279180072</v>
      </c>
      <c r="AF10">
        <f t="shared" si="4"/>
        <v>-185.54876395900359</v>
      </c>
      <c r="AG10">
        <f t="shared" si="5"/>
        <v>-22.41923370104421</v>
      </c>
      <c r="AH10">
        <f t="shared" si="6"/>
        <v>-2275.04788522436</v>
      </c>
      <c r="AI10">
        <f t="shared" si="7"/>
        <v>1227.9593962956642</v>
      </c>
      <c r="AJ10">
        <f t="shared" si="8"/>
        <v>-461.45564746059972</v>
      </c>
      <c r="AK10">
        <f t="shared" si="32"/>
        <v>1168.2580936878301</v>
      </c>
      <c r="AL10">
        <f t="shared" si="9"/>
        <v>1934.7618425228945</v>
      </c>
      <c r="AN10">
        <f t="shared" si="10"/>
        <v>2088.7344533844193</v>
      </c>
      <c r="AO10">
        <f t="shared" si="11"/>
        <v>-104.43672266922096</v>
      </c>
      <c r="AP10">
        <f t="shared" si="12"/>
        <v>-12.618738290327437</v>
      </c>
      <c r="AQ10">
        <f t="shared" si="13"/>
        <v>-1280.5180696373207</v>
      </c>
      <c r="AR10">
        <f t="shared" si="14"/>
        <v>691.16092278755025</v>
      </c>
      <c r="AS10">
        <f t="shared" si="15"/>
        <v>-259.73180553569478</v>
      </c>
      <c r="AT10">
        <f t="shared" si="16"/>
        <v>657.55785128003424</v>
      </c>
      <c r="AU10">
        <f t="shared" si="17"/>
        <v>1088.9869685318897</v>
      </c>
      <c r="AW10">
        <v>7</v>
      </c>
      <c r="AX10">
        <f>(R10*SUMPRODUCT(K11:$K$23, X11:$X$23)-$AZ$3*SUMPRODUCT(K10:$K$22, W11:$W$23))/Z10</f>
        <v>11807.594552910055</v>
      </c>
    </row>
    <row r="11" spans="1:52" x14ac:dyDescent="0.25">
      <c r="A11" t="s">
        <v>33</v>
      </c>
      <c r="C11" s="24">
        <f>AU25</f>
        <v>1487.664417182569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4138.1602608112644</v>
      </c>
      <c r="P11">
        <f t="shared" si="30"/>
        <v>206.90801304056322</v>
      </c>
      <c r="Q11" s="5">
        <f t="shared" si="31"/>
        <v>25</v>
      </c>
      <c r="R11">
        <f t="shared" si="0"/>
        <v>250000</v>
      </c>
      <c r="S11">
        <f t="shared" si="1"/>
        <v>12279.672835521538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10588.688869154686</v>
      </c>
      <c r="AC11">
        <f t="shared" si="2"/>
        <v>10770.115988117903</v>
      </c>
      <c r="AE11">
        <f t="shared" si="3"/>
        <v>3629.4506037191709</v>
      </c>
      <c r="AF11">
        <f t="shared" si="4"/>
        <v>-181.47253018595856</v>
      </c>
      <c r="AG11">
        <f t="shared" si="5"/>
        <v>-21.926716070486577</v>
      </c>
      <c r="AH11">
        <f t="shared" si="6"/>
        <v>-2683.2529354719236</v>
      </c>
      <c r="AI11">
        <f t="shared" si="7"/>
        <v>742.79842199080213</v>
      </c>
      <c r="AJ11">
        <f t="shared" si="8"/>
        <v>-181.42711896321634</v>
      </c>
      <c r="AK11">
        <f t="shared" si="32"/>
        <v>1201.1175902858038</v>
      </c>
      <c r="AL11">
        <f t="shared" si="9"/>
        <v>1762.4888933133896</v>
      </c>
      <c r="AN11">
        <f t="shared" si="10"/>
        <v>1881.820634131816</v>
      </c>
      <c r="AO11">
        <f t="shared" si="11"/>
        <v>-94.091031706590798</v>
      </c>
      <c r="AP11">
        <f t="shared" si="12"/>
        <v>-11.368703213072848</v>
      </c>
      <c r="AQ11">
        <f t="shared" si="13"/>
        <v>-1391.2300488100345</v>
      </c>
      <c r="AR11">
        <f t="shared" si="14"/>
        <v>385.13085040211763</v>
      </c>
      <c r="AS11">
        <f t="shared" si="15"/>
        <v>-94.067486606985398</v>
      </c>
      <c r="AT11">
        <f t="shared" si="16"/>
        <v>622.7630879181404</v>
      </c>
      <c r="AU11">
        <f t="shared" si="17"/>
        <v>913.8264517132726</v>
      </c>
      <c r="AW11">
        <v>8</v>
      </c>
      <c r="AX11">
        <f>(R11*SUMPRODUCT(K12:$K$23, X12:$X$23)-$AZ$3*SUMPRODUCT(K11:$K$22, W12:$W$23))/Z11</f>
        <v>12279.672835521538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4138.1602608112644</v>
      </c>
      <c r="P12">
        <f t="shared" si="30"/>
        <v>206.90801304056322</v>
      </c>
      <c r="Q12" s="5">
        <f t="shared" si="31"/>
        <v>25</v>
      </c>
      <c r="R12">
        <f t="shared" si="0"/>
        <v>250000</v>
      </c>
      <c r="S12">
        <f t="shared" si="1"/>
        <v>12494.313848206728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10770.115988117903</v>
      </c>
      <c r="AC12">
        <f t="shared" si="2"/>
        <v>10692.395272923464</v>
      </c>
      <c r="AE12">
        <f t="shared" si="3"/>
        <v>3541.3585530868277</v>
      </c>
      <c r="AF12">
        <f t="shared" si="4"/>
        <v>-177.06792765434139</v>
      </c>
      <c r="AG12">
        <f t="shared" si="5"/>
        <v>-21.394522746157268</v>
      </c>
      <c r="AH12">
        <f t="shared" si="6"/>
        <v>-3129.261636244421</v>
      </c>
      <c r="AI12">
        <f t="shared" si="7"/>
        <v>213.63446644190799</v>
      </c>
      <c r="AJ12">
        <f t="shared" si="8"/>
        <v>77.720715194438526</v>
      </c>
      <c r="AK12">
        <f t="shared" si="32"/>
        <v>1209.481173921507</v>
      </c>
      <c r="AL12">
        <f t="shared" si="9"/>
        <v>1500.8363555578535</v>
      </c>
      <c r="AN12">
        <f t="shared" si="10"/>
        <v>1691.4119839444656</v>
      </c>
      <c r="AO12">
        <f t="shared" si="11"/>
        <v>-84.570599197223288</v>
      </c>
      <c r="AP12">
        <f t="shared" si="12"/>
        <v>-10.218381341838565</v>
      </c>
      <c r="AQ12">
        <f t="shared" si="13"/>
        <v>-1494.5876146395699</v>
      </c>
      <c r="AR12">
        <f t="shared" si="14"/>
        <v>102.03538876583374</v>
      </c>
      <c r="AS12">
        <f t="shared" si="15"/>
        <v>37.120711475550195</v>
      </c>
      <c r="AT12">
        <f t="shared" si="16"/>
        <v>577.66840642072077</v>
      </c>
      <c r="AU12">
        <f t="shared" si="17"/>
        <v>716.8245066621048</v>
      </c>
      <c r="AW12">
        <v>9</v>
      </c>
      <c r="AX12">
        <f>(R12*SUMPRODUCT(K13:$K$23, X13:$X$23)-$AZ$3*SUMPRODUCT(K12:$K$22, W13:$W$23))/Z12</f>
        <v>12494.313848206728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4138.1602608112644</v>
      </c>
      <c r="P13">
        <f t="shared" si="30"/>
        <v>206.90801304056322</v>
      </c>
      <c r="Q13" s="5">
        <f t="shared" si="31"/>
        <v>25</v>
      </c>
      <c r="R13">
        <f t="shared" si="0"/>
        <v>250000</v>
      </c>
      <c r="S13">
        <f t="shared" si="1"/>
        <v>12466.648590469711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10692.395272923464</v>
      </c>
      <c r="AC13">
        <f t="shared" si="2"/>
        <v>10382.576954301421</v>
      </c>
      <c r="AE13">
        <f t="shared" si="3"/>
        <v>3446.3767102531438</v>
      </c>
      <c r="AF13">
        <f t="shared" si="4"/>
        <v>-172.31883551265719</v>
      </c>
      <c r="AG13">
        <f t="shared" si="5"/>
        <v>-20.820705899736588</v>
      </c>
      <c r="AH13">
        <f t="shared" si="6"/>
        <v>-3598.7161895910644</v>
      </c>
      <c r="AI13">
        <f t="shared" si="7"/>
        <v>-345.47902075031425</v>
      </c>
      <c r="AJ13">
        <f t="shared" si="8"/>
        <v>309.81831862204308</v>
      </c>
      <c r="AK13">
        <f t="shared" si="32"/>
        <v>1195.1093958456045</v>
      </c>
      <c r="AL13">
        <f t="shared" si="9"/>
        <v>1159.4486937173333</v>
      </c>
      <c r="AN13">
        <f t="shared" si="10"/>
        <v>1516.2974931656684</v>
      </c>
      <c r="AO13">
        <f t="shared" si="11"/>
        <v>-75.814874658283429</v>
      </c>
      <c r="AP13">
        <f t="shared" si="12"/>
        <v>-9.1604565652346572</v>
      </c>
      <c r="AQ13">
        <f t="shared" si="13"/>
        <v>-1583.3220787088098</v>
      </c>
      <c r="AR13">
        <f t="shared" si="14"/>
        <v>-151.99991676665945</v>
      </c>
      <c r="AS13">
        <f t="shared" si="15"/>
        <v>136.31032802241174</v>
      </c>
      <c r="AT13">
        <f t="shared" si="16"/>
        <v>525.81059278523298</v>
      </c>
      <c r="AU13">
        <f t="shared" si="17"/>
        <v>510.12100404098527</v>
      </c>
      <c r="AW13">
        <v>10</v>
      </c>
      <c r="AX13">
        <f>(R13*SUMPRODUCT(K14:$K$23, X14:$X$23)-$AZ$3*SUMPRODUCT(K13:$K$22, W14:$W$23))/Z13</f>
        <v>12466.648590469711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4138.1602608112644</v>
      </c>
      <c r="P14">
        <f t="shared" si="30"/>
        <v>206.90801304056322</v>
      </c>
      <c r="Q14" s="5">
        <f t="shared" si="31"/>
        <v>25</v>
      </c>
      <c r="R14">
        <f t="shared" si="0"/>
        <v>250000</v>
      </c>
      <c r="S14">
        <f t="shared" si="1"/>
        <v>12202.441926022999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10382.576954301421</v>
      </c>
      <c r="AC14">
        <f t="shared" si="2"/>
        <v>9860.5519086638942</v>
      </c>
      <c r="AE14">
        <f t="shared" si="3"/>
        <v>3343.9654378587602</v>
      </c>
      <c r="AF14">
        <f t="shared" si="4"/>
        <v>-167.19827189293801</v>
      </c>
      <c r="AG14">
        <f t="shared" si="5"/>
        <v>-20.202005402777669</v>
      </c>
      <c r="AH14">
        <f t="shared" si="6"/>
        <v>-4104.9343796155317</v>
      </c>
      <c r="AI14">
        <f t="shared" si="7"/>
        <v>-948.3692190524871</v>
      </c>
      <c r="AJ14">
        <f t="shared" si="8"/>
        <v>522.025045637527</v>
      </c>
      <c r="AK14">
        <f t="shared" si="32"/>
        <v>1160.2730763712682</v>
      </c>
      <c r="AL14">
        <f t="shared" si="9"/>
        <v>733.92890295630809</v>
      </c>
      <c r="AN14">
        <f t="shared" si="10"/>
        <v>1355.2693518679978</v>
      </c>
      <c r="AO14">
        <f t="shared" si="11"/>
        <v>-67.763467593399895</v>
      </c>
      <c r="AP14">
        <f t="shared" si="12"/>
        <v>-8.1876321024980339</v>
      </c>
      <c r="AQ14">
        <f t="shared" si="13"/>
        <v>-1663.6809977571249</v>
      </c>
      <c r="AR14">
        <f t="shared" si="14"/>
        <v>-384.36274558502504</v>
      </c>
      <c r="AS14">
        <f t="shared" si="15"/>
        <v>211.57053157614465</v>
      </c>
      <c r="AT14">
        <f t="shared" si="16"/>
        <v>470.24485432794529</v>
      </c>
      <c r="AU14">
        <f t="shared" si="17"/>
        <v>297.45264031906493</v>
      </c>
      <c r="AW14">
        <v>11</v>
      </c>
      <c r="AX14">
        <f>(R14*SUMPRODUCT(K15:$K$23, X15:$X$23)-$AZ$3*SUMPRODUCT(K14:$K$22, W15:$W$23))/Z14</f>
        <v>12202.441926022999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4138.1602608112644</v>
      </c>
      <c r="P15">
        <f t="shared" si="30"/>
        <v>206.90801304056322</v>
      </c>
      <c r="Q15" s="5">
        <f t="shared" si="31"/>
        <v>25</v>
      </c>
      <c r="R15">
        <f t="shared" si="0"/>
        <v>250000</v>
      </c>
      <c r="S15">
        <f t="shared" si="1"/>
        <v>11705.023042137838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9860.5519086638942</v>
      </c>
      <c r="AC15">
        <f t="shared" si="2"/>
        <v>9146.494457282377</v>
      </c>
      <c r="AE15">
        <f t="shared" si="3"/>
        <v>3233.625406169509</v>
      </c>
      <c r="AF15">
        <f t="shared" si="4"/>
        <v>-161.68127030847543</v>
      </c>
      <c r="AG15">
        <f t="shared" si="5"/>
        <v>-19.535404638579497</v>
      </c>
      <c r="AH15">
        <f t="shared" si="6"/>
        <v>-4645.807101703921</v>
      </c>
      <c r="AI15">
        <f t="shared" si="7"/>
        <v>-1593.3983704814673</v>
      </c>
      <c r="AJ15">
        <f t="shared" si="8"/>
        <v>714.05745138151724</v>
      </c>
      <c r="AK15">
        <f t="shared" si="32"/>
        <v>1106.6336865299982</v>
      </c>
      <c r="AL15">
        <f t="shared" si="9"/>
        <v>227.29276743004812</v>
      </c>
      <c r="AN15">
        <f t="shared" si="10"/>
        <v>1207.2458262650177</v>
      </c>
      <c r="AO15">
        <f t="shared" si="11"/>
        <v>-60.362291313250878</v>
      </c>
      <c r="AP15">
        <f t="shared" si="12"/>
        <v>-7.2933728406904628</v>
      </c>
      <c r="AQ15">
        <f t="shared" si="13"/>
        <v>-1734.471538497811</v>
      </c>
      <c r="AR15">
        <f t="shared" si="14"/>
        <v>-594.8813763867347</v>
      </c>
      <c r="AS15">
        <f t="shared" si="15"/>
        <v>266.58711805302522</v>
      </c>
      <c r="AT15">
        <f t="shared" si="16"/>
        <v>413.15202952038447</v>
      </c>
      <c r="AU15">
        <f t="shared" si="17"/>
        <v>84.85777118667491</v>
      </c>
      <c r="AW15">
        <v>12</v>
      </c>
      <c r="AX15">
        <f>(R15*SUMPRODUCT(K16:$K$23, X16:$X$23)-$AZ$3*SUMPRODUCT(K15:$K$22, W16:$W$23))/Z15</f>
        <v>11705.023042137838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4138.1602608112644</v>
      </c>
      <c r="P16">
        <f t="shared" si="30"/>
        <v>206.90801304056322</v>
      </c>
      <c r="Q16" s="5">
        <f t="shared" si="31"/>
        <v>25</v>
      </c>
      <c r="R16">
        <f t="shared" si="0"/>
        <v>250000</v>
      </c>
      <c r="S16">
        <f t="shared" si="1"/>
        <v>10997.399217686945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9146.494457282377</v>
      </c>
      <c r="AC16">
        <f t="shared" si="2"/>
        <v>8280.5880609960768</v>
      </c>
      <c r="AE16">
        <f t="shared" si="3"/>
        <v>3115.8640121977251</v>
      </c>
      <c r="AF16">
        <f t="shared" si="4"/>
        <v>-155.79320060988624</v>
      </c>
      <c r="AG16">
        <f t="shared" si="5"/>
        <v>-18.823968960948822</v>
      </c>
      <c r="AH16">
        <f t="shared" si="6"/>
        <v>-5160.8163124487992</v>
      </c>
      <c r="AI16">
        <f t="shared" si="7"/>
        <v>-2219.569469821909</v>
      </c>
      <c r="AJ16">
        <f t="shared" si="8"/>
        <v>865.90639628630015</v>
      </c>
      <c r="AK16">
        <f t="shared" si="32"/>
        <v>1035.9587900572246</v>
      </c>
      <c r="AL16">
        <f t="shared" si="9"/>
        <v>-317.70428347838424</v>
      </c>
      <c r="AN16">
        <f t="shared" si="10"/>
        <v>1071.5851004569915</v>
      </c>
      <c r="AO16">
        <f t="shared" si="11"/>
        <v>-53.57925502284958</v>
      </c>
      <c r="AP16">
        <f t="shared" si="12"/>
        <v>-6.4738013568795001</v>
      </c>
      <c r="AQ16">
        <f t="shared" si="13"/>
        <v>-1774.8700986198853</v>
      </c>
      <c r="AR16">
        <f t="shared" si="14"/>
        <v>-763.33805454262267</v>
      </c>
      <c r="AS16">
        <f t="shared" si="15"/>
        <v>297.79617756691903</v>
      </c>
      <c r="AT16">
        <f t="shared" si="16"/>
        <v>356.27934972995519</v>
      </c>
      <c r="AU16">
        <f t="shared" si="17"/>
        <v>-109.26252724574842</v>
      </c>
      <c r="AW16">
        <v>13</v>
      </c>
      <c r="AX16">
        <f>(R16*SUMPRODUCT(K17:$K$23, X17:$X$23)-$AZ$3*SUMPRODUCT(K16:$K$22, W17:$W$23))/Z16</f>
        <v>10997.399217686945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4138.1602608112644</v>
      </c>
      <c r="P17">
        <f t="shared" si="30"/>
        <v>206.90801304056322</v>
      </c>
      <c r="Q17" s="5">
        <f t="shared" si="31"/>
        <v>25</v>
      </c>
      <c r="R17">
        <f t="shared" si="0"/>
        <v>250000</v>
      </c>
      <c r="S17">
        <f t="shared" si="1"/>
        <v>10091.169358114605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8280.5880609960768</v>
      </c>
      <c r="AC17">
        <f t="shared" si="2"/>
        <v>7293.7131201636212</v>
      </c>
      <c r="AE17">
        <f t="shared" si="3"/>
        <v>2990.9867445984501</v>
      </c>
      <c r="AF17">
        <f t="shared" si="4"/>
        <v>-149.54933722992251</v>
      </c>
      <c r="AG17">
        <f t="shared" si="5"/>
        <v>-18.069543928272626</v>
      </c>
      <c r="AH17">
        <f t="shared" si="6"/>
        <v>-5661.8534306670881</v>
      </c>
      <c r="AI17">
        <f t="shared" si="7"/>
        <v>-2838.4855672268332</v>
      </c>
      <c r="AJ17">
        <f t="shared" si="8"/>
        <v>986.87494083245565</v>
      </c>
      <c r="AK17">
        <f t="shared" si="32"/>
        <v>951.71171932795926</v>
      </c>
      <c r="AL17">
        <f t="shared" si="9"/>
        <v>-899.89890706641825</v>
      </c>
      <c r="AN17">
        <f t="shared" si="10"/>
        <v>947.55587054625403</v>
      </c>
      <c r="AO17">
        <f t="shared" si="11"/>
        <v>-47.377793527312704</v>
      </c>
      <c r="AP17">
        <f t="shared" si="12"/>
        <v>-5.7244996014272935</v>
      </c>
      <c r="AQ17">
        <f t="shared" si="13"/>
        <v>-1793.6965003572111</v>
      </c>
      <c r="AR17">
        <f t="shared" si="14"/>
        <v>-899.24292293969711</v>
      </c>
      <c r="AS17">
        <f t="shared" si="15"/>
        <v>312.64569974091387</v>
      </c>
      <c r="AT17">
        <f t="shared" si="16"/>
        <v>301.50585867539382</v>
      </c>
      <c r="AU17">
        <f t="shared" si="17"/>
        <v>-285.09136452338936</v>
      </c>
      <c r="AW17">
        <v>14</v>
      </c>
      <c r="AX17">
        <f>(R17*SUMPRODUCT(K18:$K$23, X18:$X$23)-$AZ$3*SUMPRODUCT(K17:$K$22, W18:$W$23))/Z17</f>
        <v>10091.169358114605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4138.1602608112644</v>
      </c>
      <c r="P18">
        <f t="shared" si="30"/>
        <v>206.90801304056322</v>
      </c>
      <c r="Q18" s="5">
        <f t="shared" si="31"/>
        <v>25</v>
      </c>
      <c r="R18">
        <f t="shared" si="0"/>
        <v>250000</v>
      </c>
      <c r="S18">
        <f t="shared" si="1"/>
        <v>8985.9102243205616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7293.7131201636212</v>
      </c>
      <c r="AC18">
        <f t="shared" si="2"/>
        <v>6208.353525807499</v>
      </c>
      <c r="AE18">
        <f t="shared" si="3"/>
        <v>2859.0494679137123</v>
      </c>
      <c r="AF18">
        <f t="shared" si="4"/>
        <v>-142.95247339568562</v>
      </c>
      <c r="AG18">
        <f t="shared" si="5"/>
        <v>-17.272467036796268</v>
      </c>
      <c r="AH18">
        <f t="shared" si="6"/>
        <v>-6163.8145219363105</v>
      </c>
      <c r="AI18">
        <f t="shared" si="7"/>
        <v>-3464.9899944550798</v>
      </c>
      <c r="AJ18">
        <f t="shared" si="8"/>
        <v>1085.3595943561222</v>
      </c>
      <c r="AK18">
        <f t="shared" si="32"/>
        <v>856.53945151330868</v>
      </c>
      <c r="AL18">
        <f t="shared" si="9"/>
        <v>-1523.0909485856489</v>
      </c>
      <c r="AN18">
        <f t="shared" si="10"/>
        <v>834.361343958323</v>
      </c>
      <c r="AO18">
        <f t="shared" si="11"/>
        <v>-41.718067197916149</v>
      </c>
      <c r="AP18">
        <f t="shared" si="12"/>
        <v>-5.040653885857183</v>
      </c>
      <c r="AQ18">
        <f t="shared" si="13"/>
        <v>-1798.7966371863497</v>
      </c>
      <c r="AR18">
        <f t="shared" si="14"/>
        <v>-1011.1940143117999</v>
      </c>
      <c r="AS18">
        <f t="shared" si="15"/>
        <v>316.74236489718737</v>
      </c>
      <c r="AT18">
        <f t="shared" si="16"/>
        <v>249.96538742628638</v>
      </c>
      <c r="AU18">
        <f t="shared" si="17"/>
        <v>-444.48626198832625</v>
      </c>
      <c r="AW18">
        <v>15</v>
      </c>
      <c r="AX18">
        <f>(R18*SUMPRODUCT(K19:$K$23, X19:$X$23)-$AZ$3*SUMPRODUCT(K18:$K$22, W19:$W$23))/Z18</f>
        <v>8985.9102243205616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4138.1602608112644</v>
      </c>
      <c r="P19">
        <f t="shared" si="30"/>
        <v>206.90801304056322</v>
      </c>
      <c r="Q19" s="5">
        <f t="shared" si="31"/>
        <v>25</v>
      </c>
      <c r="R19">
        <f t="shared" si="0"/>
        <v>250000</v>
      </c>
      <c r="S19">
        <f t="shared" si="1"/>
        <v>7652.8580858508849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6208.353525807499</v>
      </c>
      <c r="AC19">
        <f t="shared" si="2"/>
        <v>5028.6038309392807</v>
      </c>
      <c r="AE19">
        <f t="shared" si="3"/>
        <v>2719.1368645695388</v>
      </c>
      <c r="AF19">
        <f t="shared" si="4"/>
        <v>-135.95684322847694</v>
      </c>
      <c r="AG19">
        <f t="shared" si="5"/>
        <v>-16.427208549170995</v>
      </c>
      <c r="AH19">
        <f t="shared" si="6"/>
        <v>-6725.3381725731233</v>
      </c>
      <c r="AI19">
        <f t="shared" si="7"/>
        <v>-4158.5853597812329</v>
      </c>
      <c r="AJ19">
        <f t="shared" si="8"/>
        <v>1179.7496948682183</v>
      </c>
      <c r="AK19">
        <f t="shared" si="32"/>
        <v>752.2915256295023</v>
      </c>
      <c r="AL19">
        <f t="shared" si="9"/>
        <v>-2226.5441392835123</v>
      </c>
      <c r="AN19">
        <f t="shared" si="10"/>
        <v>730.98041331978948</v>
      </c>
      <c r="AO19">
        <f t="shared" si="11"/>
        <v>-36.549020665989474</v>
      </c>
      <c r="AP19">
        <f t="shared" si="12"/>
        <v>-4.4160953615199325</v>
      </c>
      <c r="AQ19">
        <f t="shared" si="13"/>
        <v>-1807.9599232976143</v>
      </c>
      <c r="AR19">
        <f t="shared" si="14"/>
        <v>-1117.9446260053344</v>
      </c>
      <c r="AS19">
        <f t="shared" si="15"/>
        <v>317.14987605274013</v>
      </c>
      <c r="AT19">
        <f t="shared" si="16"/>
        <v>202.23710601219912</v>
      </c>
      <c r="AU19">
        <f t="shared" si="17"/>
        <v>-598.55764394039522</v>
      </c>
      <c r="AW19">
        <v>16</v>
      </c>
      <c r="AX19">
        <f>(R19*SUMPRODUCT(K20:$K$23, X20:$X$23)-$AZ$3*SUMPRODUCT(K19:$K$22, W20:$W$23))/Z19</f>
        <v>7652.8580858508849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4138.1602608112644</v>
      </c>
      <c r="P20">
        <f t="shared" si="30"/>
        <v>206.90801304056322</v>
      </c>
      <c r="Q20" s="5">
        <f t="shared" si="31"/>
        <v>25</v>
      </c>
      <c r="R20">
        <f t="shared" si="0"/>
        <v>250000</v>
      </c>
      <c r="S20">
        <f t="shared" si="1"/>
        <v>6090.7983867289895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5028.6038309392807</v>
      </c>
      <c r="AC20">
        <f t="shared" si="2"/>
        <v>3785.74868173502</v>
      </c>
      <c r="AE20">
        <f t="shared" si="3"/>
        <v>2572.0823047284935</v>
      </c>
      <c r="AF20">
        <f t="shared" si="4"/>
        <v>-128.60411523642469</v>
      </c>
      <c r="AG20">
        <f t="shared" si="5"/>
        <v>-15.538803131226789</v>
      </c>
      <c r="AH20">
        <f t="shared" si="6"/>
        <v>-7241.3333245249614</v>
      </c>
      <c r="AI20">
        <f t="shared" si="7"/>
        <v>-4813.3939381641194</v>
      </c>
      <c r="AJ20">
        <f t="shared" si="8"/>
        <v>1242.8551492042607</v>
      </c>
      <c r="AK20">
        <f t="shared" si="32"/>
        <v>639.3860584883106</v>
      </c>
      <c r="AL20">
        <f t="shared" si="9"/>
        <v>-2931.1527304715482</v>
      </c>
      <c r="AN20">
        <f t="shared" si="10"/>
        <v>636.94465996265762</v>
      </c>
      <c r="AO20">
        <f t="shared" si="11"/>
        <v>-31.847232998132885</v>
      </c>
      <c r="AP20">
        <f t="shared" si="12"/>
        <v>-3.84799415572772</v>
      </c>
      <c r="AQ20">
        <f t="shared" si="13"/>
        <v>-1793.2274498318147</v>
      </c>
      <c r="AR20">
        <f t="shared" si="14"/>
        <v>-1191.9780170230176</v>
      </c>
      <c r="AS20">
        <f t="shared" si="15"/>
        <v>307.7778455757113</v>
      </c>
      <c r="AT20">
        <f t="shared" si="16"/>
        <v>158.33612122753988</v>
      </c>
      <c r="AU20">
        <f t="shared" si="17"/>
        <v>-725.86405021976645</v>
      </c>
      <c r="AW20">
        <v>17</v>
      </c>
      <c r="AX20">
        <f>(R20*SUMPRODUCT(K21:$K$23, X21:$X$23)-$AZ$3*SUMPRODUCT(K20:$K$22, W21:$W$23))/Z20</f>
        <v>6090.7983867289895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4138.1602608112644</v>
      </c>
      <c r="P21">
        <f t="shared" si="30"/>
        <v>206.90801304056322</v>
      </c>
      <c r="Q21" s="5">
        <f t="shared" si="31"/>
        <v>25</v>
      </c>
      <c r="R21">
        <f t="shared" si="0"/>
        <v>250000</v>
      </c>
      <c r="S21">
        <f t="shared" si="1"/>
        <v>4311.4371323466275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3785.74868173502</v>
      </c>
      <c r="AC21">
        <f t="shared" si="2"/>
        <v>2521.1235058256007</v>
      </c>
      <c r="AE21">
        <f t="shared" si="3"/>
        <v>2419.7994274652242</v>
      </c>
      <c r="AF21">
        <f t="shared" si="4"/>
        <v>-120.98997137326121</v>
      </c>
      <c r="AG21">
        <f t="shared" si="5"/>
        <v>-14.618811711939566</v>
      </c>
      <c r="AH21">
        <f t="shared" si="6"/>
        <v>-7646.0338797495515</v>
      </c>
      <c r="AI21">
        <f t="shared" si="7"/>
        <v>-5361.843235369528</v>
      </c>
      <c r="AJ21">
        <f t="shared" si="8"/>
        <v>1264.6251759094193</v>
      </c>
      <c r="AK21">
        <f t="shared" si="32"/>
        <v>520.65563985385506</v>
      </c>
      <c r="AL21">
        <f t="shared" si="9"/>
        <v>-3576.5624196062536</v>
      </c>
      <c r="AN21">
        <f t="shared" si="10"/>
        <v>551.99910807190361</v>
      </c>
      <c r="AO21">
        <f t="shared" si="11"/>
        <v>-27.599955403595182</v>
      </c>
      <c r="AP21">
        <f t="shared" si="12"/>
        <v>-3.3348098749303094</v>
      </c>
      <c r="AQ21">
        <f t="shared" si="13"/>
        <v>-1744.1957519307516</v>
      </c>
      <c r="AR21">
        <f t="shared" si="14"/>
        <v>-1223.1314091373736</v>
      </c>
      <c r="AS21">
        <f t="shared" si="15"/>
        <v>288.4834012373143</v>
      </c>
      <c r="AT21">
        <f t="shared" si="16"/>
        <v>118.77077312684197</v>
      </c>
      <c r="AU21">
        <f t="shared" si="17"/>
        <v>-815.8772347732172</v>
      </c>
      <c r="AW21">
        <v>18</v>
      </c>
      <c r="AX21">
        <f>(R21*SUMPRODUCT(K22:$K$23, X22:$X$23)-$AZ$3*SUMPRODUCT(K21:$K$22, W22:$W$23))/Z21</f>
        <v>4311.4371323466275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4138.1602608112644</v>
      </c>
      <c r="P22">
        <f t="shared" si="30"/>
        <v>206.90801304056322</v>
      </c>
      <c r="Q22" s="5">
        <f t="shared" si="31"/>
        <v>25</v>
      </c>
      <c r="R22">
        <f t="shared" si="0"/>
        <v>250000</v>
      </c>
      <c r="S22">
        <f t="shared" si="1"/>
        <v>2289.5006957727728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2521.1235058256007</v>
      </c>
      <c r="AC22">
        <f t="shared" si="2"/>
        <v>1251.9794647620174</v>
      </c>
      <c r="AE22">
        <f t="shared" si="3"/>
        <v>2262.8915020623026</v>
      </c>
      <c r="AF22">
        <f t="shared" si="4"/>
        <v>-113.14457510311513</v>
      </c>
      <c r="AG22">
        <f t="shared" si="5"/>
        <v>-13.670878841330053</v>
      </c>
      <c r="AH22">
        <f t="shared" si="6"/>
        <v>-8017.4475349011791</v>
      </c>
      <c r="AI22">
        <f t="shared" si="7"/>
        <v>-5881.3714867833223</v>
      </c>
      <c r="AJ22">
        <f t="shared" si="8"/>
        <v>1269.1440410635832</v>
      </c>
      <c r="AK22">
        <f t="shared" si="32"/>
        <v>399.68638293339433</v>
      </c>
      <c r="AL22">
        <f t="shared" si="9"/>
        <v>-4212.5410627863448</v>
      </c>
      <c r="AN22">
        <f t="shared" si="10"/>
        <v>475.51574858140719</v>
      </c>
      <c r="AO22">
        <f t="shared" si="11"/>
        <v>-23.775787429070359</v>
      </c>
      <c r="AP22">
        <f t="shared" si="12"/>
        <v>-2.872748507860984</v>
      </c>
      <c r="AQ22">
        <f t="shared" si="13"/>
        <v>-1684.7571184019264</v>
      </c>
      <c r="AR22">
        <f t="shared" si="14"/>
        <v>-1235.8899057574506</v>
      </c>
      <c r="AS22">
        <f t="shared" si="15"/>
        <v>266.69328962258231</v>
      </c>
      <c r="AT22">
        <f t="shared" si="16"/>
        <v>83.988635515736391</v>
      </c>
      <c r="AU22">
        <f t="shared" si="17"/>
        <v>-885.20798061913206</v>
      </c>
      <c r="AW22">
        <v>19</v>
      </c>
      <c r="AX22">
        <f>(R22*SUMPRODUCT(K23:$K$23, X23:$X$23)-$AZ$3*SUMPRODUCT(K22:$K$22, W23:$W$23))/Z22</f>
        <v>2289.5006957727728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4138.1602608112644</v>
      </c>
      <c r="P23">
        <f t="shared" si="30"/>
        <v>206.90801304056322</v>
      </c>
      <c r="Q23" s="5">
        <f t="shared" si="31"/>
        <v>25</v>
      </c>
      <c r="R23">
        <f t="shared" si="0"/>
        <v>250000</v>
      </c>
      <c r="S23">
        <f t="shared" si="1"/>
        <v>2464.0537933988167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1251.9794647620174</v>
      </c>
      <c r="AC23">
        <f t="shared" si="2"/>
        <v>1251.9794647620174</v>
      </c>
      <c r="AE23">
        <f t="shared" si="3"/>
        <v>2102.5887025313773</v>
      </c>
      <c r="AF23">
        <f t="shared" si="4"/>
        <v>-105.12943512656888</v>
      </c>
      <c r="AG23">
        <f t="shared" si="5"/>
        <v>-12.702436409018969</v>
      </c>
      <c r="AH23">
        <f t="shared" si="6"/>
        <v>-8317.3364389778289</v>
      </c>
      <c r="AI23">
        <f t="shared" si="7"/>
        <v>-6332.5796079820393</v>
      </c>
      <c r="AJ23">
        <f t="shared" si="8"/>
        <v>0</v>
      </c>
      <c r="AK23">
        <f t="shared" si="32"/>
        <v>278.05447231151533</v>
      </c>
      <c r="AL23">
        <f t="shared" si="9"/>
        <v>-6054.5251356705239</v>
      </c>
      <c r="AN23">
        <f t="shared" si="10"/>
        <v>407.00305300526361</v>
      </c>
      <c r="AO23">
        <f t="shared" si="11"/>
        <v>-20.350152650263183</v>
      </c>
      <c r="AP23">
        <f t="shared" si="12"/>
        <v>-2.4588405677495007</v>
      </c>
      <c r="AQ23">
        <f t="shared" si="13"/>
        <v>-1610.0064265827975</v>
      </c>
      <c r="AR23">
        <f t="shared" si="14"/>
        <v>-1225.8123667955467</v>
      </c>
      <c r="AS23">
        <f t="shared" si="15"/>
        <v>0</v>
      </c>
      <c r="AT23">
        <f t="shared" si="16"/>
        <v>53.823659851451822</v>
      </c>
      <c r="AU23">
        <f t="shared" si="17"/>
        <v>-1171.9887069440949</v>
      </c>
      <c r="AW23">
        <v>20</v>
      </c>
      <c r="AX23">
        <f>(R23*SUMPRODUCT(K$23:$K24, X$23:$X24)-$AZ$3*SUMPRODUCT(K$22:$K23, W$23:$W24))/Z23</f>
        <v>2464.0537933988167</v>
      </c>
    </row>
    <row r="25" spans="5:50" x14ac:dyDescent="0.25">
      <c r="AN25" s="6">
        <f t="shared" ref="AN25:AU25" si="33">SUM(AN3:AN23)</f>
        <v>33767.929321344505</v>
      </c>
      <c r="AO25" s="6">
        <f t="shared" si="33"/>
        <v>-4792.0166616756751</v>
      </c>
      <c r="AP25" s="6">
        <f t="shared" si="33"/>
        <v>-1701.4358589438739</v>
      </c>
      <c r="AQ25" s="6">
        <f t="shared" si="33"/>
        <v>-27953.112137993692</v>
      </c>
      <c r="AR25" s="6">
        <f t="shared" si="33"/>
        <v>-678.63533726872788</v>
      </c>
      <c r="AS25" s="6">
        <f t="shared" si="33"/>
        <v>-5678.4282367377336</v>
      </c>
      <c r="AT25" s="6">
        <f t="shared" si="33"/>
        <v>7844.7279911890309</v>
      </c>
      <c r="AU25" s="7">
        <f t="shared" si="33"/>
        <v>1487.664417182569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14164.508477626474</v>
      </c>
      <c r="K3">
        <v>1</v>
      </c>
      <c r="L3" s="2">
        <v>0</v>
      </c>
      <c r="O3">
        <f>$C$3</f>
        <v>14164.508477626474</v>
      </c>
      <c r="P3">
        <f>O3*B5</f>
        <v>11331.60678210118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14164.508477626474</v>
      </c>
      <c r="AF3">
        <f t="shared" ref="AF3:AF23" si="4">-$Z3*P3</f>
        <v>-11331.60678210118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1310.4691085252937</v>
      </c>
      <c r="AJ3">
        <f t="shared" ref="AJ3:AJ23" si="8">AB3-AC3</f>
        <v>0</v>
      </c>
      <c r="AL3">
        <f t="shared" ref="AL3:AL23" si="9">SUM(AI3:AK3)</f>
        <v>1310.4691085252937</v>
      </c>
      <c r="AN3">
        <f t="shared" ref="AN3:AN23" si="10">AE3*$K3</f>
        <v>14164.508477626474</v>
      </c>
      <c r="AO3">
        <f t="shared" ref="AO3:AO23" si="11">AF3*$K3</f>
        <v>-11331.60678210118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1310.4691085252937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1310.4691085252937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10294.938812651302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5930.7881808582979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5754.5510440135986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-5754.5510440135986</v>
      </c>
      <c r="AK4">
        <f>H4*SUM(AB4, AE4:AF4)</f>
        <v>0</v>
      </c>
      <c r="AL4">
        <f t="shared" si="9"/>
        <v>-10683.459794013597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-4540.3877686376736</v>
      </c>
      <c r="AR4">
        <f t="shared" si="14"/>
        <v>-4540.3877686376736</v>
      </c>
      <c r="AS4">
        <f t="shared" si="15"/>
        <v>-5300.9488508466511</v>
      </c>
      <c r="AT4">
        <f t="shared" si="16"/>
        <v>0</v>
      </c>
      <c r="AU4">
        <f t="shared" si="17"/>
        <v>-9841.3366194843238</v>
      </c>
      <c r="AW4">
        <v>1</v>
      </c>
      <c r="AX4">
        <f>(R4*SUMPRODUCT(K5:$K$23, X5:$X$23)-$AZ$3*SUMPRODUCT(K4:$K$22, W5:$W$23))/Z4</f>
        <v>5930.7881808582979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14164.508477626474</v>
      </c>
      <c r="P5">
        <f t="shared" ref="P5:P23" si="30">O5*$C$5</f>
        <v>708.22542388132376</v>
      </c>
      <c r="Q5" s="5">
        <f t="shared" ref="Q5:Q23" si="31">$C$8</f>
        <v>25</v>
      </c>
      <c r="R5">
        <f t="shared" si="0"/>
        <v>250000</v>
      </c>
      <c r="S5">
        <f t="shared" si="1"/>
        <v>10895.18161462995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5754.5510440135986</v>
      </c>
      <c r="AC5">
        <f t="shared" si="2"/>
        <v>10222.601600424161</v>
      </c>
      <c r="AE5">
        <f t="shared" si="3"/>
        <v>13290.106778777548</v>
      </c>
      <c r="AF5">
        <f t="shared" si="4"/>
        <v>-664.50533893887746</v>
      </c>
      <c r="AG5">
        <f t="shared" si="5"/>
        <v>-23.456703068394351</v>
      </c>
      <c r="AH5">
        <f t="shared" si="6"/>
        <v>-5578.3496535565328</v>
      </c>
      <c r="AI5">
        <f t="shared" si="7"/>
        <v>7023.795083213744</v>
      </c>
      <c r="AJ5">
        <f t="shared" si="8"/>
        <v>-4468.0505564105624</v>
      </c>
      <c r="AK5">
        <f>H5*SUM(AB5, AE5:AF5)</f>
        <v>1572.7896480432387</v>
      </c>
      <c r="AL5">
        <f t="shared" si="9"/>
        <v>4128.5341748464198</v>
      </c>
      <c r="AN5">
        <f t="shared" si="10"/>
        <v>11277.499183230331</v>
      </c>
      <c r="AO5">
        <f t="shared" si="11"/>
        <v>-563.87495916151659</v>
      </c>
      <c r="AP5">
        <f t="shared" si="12"/>
        <v>-19.904501453480872</v>
      </c>
      <c r="AQ5">
        <f t="shared" si="13"/>
        <v>-4733.5837633912206</v>
      </c>
      <c r="AR5">
        <f t="shared" si="14"/>
        <v>5960.1359592241133</v>
      </c>
      <c r="AS5">
        <f t="shared" si="15"/>
        <v>-3791.4245039035554</v>
      </c>
      <c r="AT5">
        <f t="shared" si="16"/>
        <v>1334.6118482301797</v>
      </c>
      <c r="AU5">
        <f t="shared" si="17"/>
        <v>3503.3233035507374</v>
      </c>
      <c r="AW5">
        <v>2</v>
      </c>
      <c r="AX5">
        <f>(R5*SUMPRODUCT(K6:$K$23, X6:$X$23)-$AZ$3*SUMPRODUCT(K5:$K$22, W6:$W$23))/Z5</f>
        <v>10895.18161462995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14164.508477626474</v>
      </c>
      <c r="P6">
        <f t="shared" si="30"/>
        <v>708.22542388132376</v>
      </c>
      <c r="Q6" s="5">
        <f t="shared" si="31"/>
        <v>25</v>
      </c>
      <c r="R6">
        <f t="shared" si="0"/>
        <v>250000</v>
      </c>
      <c r="S6">
        <f t="shared" si="1"/>
        <v>15015.388527320274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10222.601600424161</v>
      </c>
      <c r="AC6">
        <f t="shared" si="2"/>
        <v>13575.390235853622</v>
      </c>
      <c r="AE6">
        <f t="shared" si="3"/>
        <v>12806.110859733653</v>
      </c>
      <c r="AF6">
        <f t="shared" si="4"/>
        <v>-640.30554298668278</v>
      </c>
      <c r="AG6">
        <f t="shared" si="5"/>
        <v>-22.6024624856583</v>
      </c>
      <c r="AH6">
        <f t="shared" si="6"/>
        <v>-6196.7355205210552</v>
      </c>
      <c r="AI6">
        <f t="shared" si="7"/>
        <v>5946.4673337402564</v>
      </c>
      <c r="AJ6">
        <f t="shared" si="8"/>
        <v>-3352.7886354294606</v>
      </c>
      <c r="AK6">
        <f>H6*SUM(AB6, AE6:AF6)</f>
        <v>1915.7759799023338</v>
      </c>
      <c r="AL6">
        <f t="shared" si="9"/>
        <v>4509.4546782131292</v>
      </c>
      <c r="AN6">
        <f t="shared" si="10"/>
        <v>10010.223131235434</v>
      </c>
      <c r="AO6">
        <f t="shared" si="11"/>
        <v>-500.51115656177183</v>
      </c>
      <c r="AP6">
        <f t="shared" si="12"/>
        <v>-17.667791203357087</v>
      </c>
      <c r="AQ6">
        <f t="shared" si="13"/>
        <v>-4843.8363469671121</v>
      </c>
      <c r="AR6">
        <f t="shared" si="14"/>
        <v>4648.2078365031939</v>
      </c>
      <c r="AS6">
        <f t="shared" si="15"/>
        <v>-2620.7927387267141</v>
      </c>
      <c r="AT6">
        <f t="shared" si="16"/>
        <v>1497.5151502540118</v>
      </c>
      <c r="AU6">
        <f t="shared" si="17"/>
        <v>3524.9302480304909</v>
      </c>
      <c r="AW6">
        <v>3</v>
      </c>
      <c r="AX6">
        <f>(R6*SUMPRODUCT(K7:$K$23, X7:$X$23)-$AZ$3*SUMPRODUCT(K6:$K$22, W7:$W$23))/Z6</f>
        <v>15015.388527320274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14164.508477626474</v>
      </c>
      <c r="P7">
        <f t="shared" si="30"/>
        <v>708.22542388132376</v>
      </c>
      <c r="Q7" s="5">
        <f t="shared" si="31"/>
        <v>25</v>
      </c>
      <c r="R7">
        <f t="shared" si="0"/>
        <v>250000</v>
      </c>
      <c r="S7">
        <f t="shared" si="1"/>
        <v>18385.052302788827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13575.390235853622</v>
      </c>
      <c r="AC7">
        <f t="shared" si="2"/>
        <v>15955.72752473467</v>
      </c>
      <c r="AE7">
        <f t="shared" si="3"/>
        <v>12292.868906145</v>
      </c>
      <c r="AF7">
        <f t="shared" si="4"/>
        <v>-614.64344530725009</v>
      </c>
      <c r="AG7">
        <f t="shared" si="5"/>
        <v>-21.696603390019114</v>
      </c>
      <c r="AH7">
        <f t="shared" si="6"/>
        <v>-6798.3447078260688</v>
      </c>
      <c r="AI7">
        <f t="shared" si="7"/>
        <v>4858.1841496216621</v>
      </c>
      <c r="AJ7">
        <f t="shared" si="8"/>
        <v>-2380.3372888810482</v>
      </c>
      <c r="AK7">
        <f>H7*SUM(AB7, AE7:AF7)</f>
        <v>2160.9518951658806</v>
      </c>
      <c r="AL7">
        <f t="shared" si="9"/>
        <v>4638.798755906495</v>
      </c>
      <c r="AN7">
        <f t="shared" si="10"/>
        <v>8851.6028166451124</v>
      </c>
      <c r="AO7">
        <f t="shared" si="11"/>
        <v>-442.58014083225561</v>
      </c>
      <c r="AP7">
        <f t="shared" si="12"/>
        <v>-15.622855587658842</v>
      </c>
      <c r="AQ7">
        <f t="shared" si="13"/>
        <v>-4895.215886849368</v>
      </c>
      <c r="AR7">
        <f t="shared" si="14"/>
        <v>3498.1839333758289</v>
      </c>
      <c r="AS7">
        <f t="shared" si="15"/>
        <v>-1713.9855969904986</v>
      </c>
      <c r="AT7">
        <f t="shared" si="16"/>
        <v>1556.0149569579473</v>
      </c>
      <c r="AU7">
        <f t="shared" si="17"/>
        <v>3340.2132933432781</v>
      </c>
      <c r="AW7">
        <v>4</v>
      </c>
      <c r="AX7">
        <f>(R7*SUMPRODUCT(K8:$K$23, X8:$X$23)-$AZ$3*SUMPRODUCT(K7:$K$22, W8:$W$23))/Z7</f>
        <v>18385.052302788827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14164.508477626474</v>
      </c>
      <c r="P8">
        <f t="shared" si="30"/>
        <v>708.22542388132376</v>
      </c>
      <c r="Q8" s="5">
        <f t="shared" si="31"/>
        <v>25</v>
      </c>
      <c r="R8">
        <f t="shared" si="0"/>
        <v>250000</v>
      </c>
      <c r="S8">
        <f t="shared" si="1"/>
        <v>21070.927808521599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15955.72752473467</v>
      </c>
      <c r="AC8">
        <f t="shared" si="2"/>
        <v>17480.046438387457</v>
      </c>
      <c r="AE8">
        <f t="shared" si="3"/>
        <v>11750.610519661579</v>
      </c>
      <c r="AF8">
        <f t="shared" si="4"/>
        <v>-587.53052598307897</v>
      </c>
      <c r="AG8">
        <f t="shared" si="5"/>
        <v>-20.739531022594669</v>
      </c>
      <c r="AH8">
        <f t="shared" si="6"/>
        <v>-7401.0633352425048</v>
      </c>
      <c r="AI8">
        <f t="shared" si="7"/>
        <v>3741.2771274134011</v>
      </c>
      <c r="AJ8">
        <f t="shared" si="8"/>
        <v>-1524.3189136527872</v>
      </c>
      <c r="AK8">
        <f t="shared" ref="AK8:AK23" si="32">H8*SUM(AB8:AB8, AE8:AF8)</f>
        <v>2320.5563593506154</v>
      </c>
      <c r="AL8">
        <f t="shared" si="9"/>
        <v>4537.5145731112298</v>
      </c>
      <c r="AN8">
        <f t="shared" si="10"/>
        <v>7794.1949935085968</v>
      </c>
      <c r="AO8">
        <f t="shared" si="11"/>
        <v>-389.70974967542986</v>
      </c>
      <c r="AP8">
        <f t="shared" si="12"/>
        <v>-13.756557465124724</v>
      </c>
      <c r="AQ8">
        <f t="shared" si="13"/>
        <v>-4909.1347805006244</v>
      </c>
      <c r="AR8">
        <f t="shared" si="14"/>
        <v>2481.5939058674189</v>
      </c>
      <c r="AS8">
        <f t="shared" si="15"/>
        <v>-1011.0826859101095</v>
      </c>
      <c r="AT8">
        <f t="shared" si="16"/>
        <v>1539.2280024890154</v>
      </c>
      <c r="AU8">
        <f t="shared" si="17"/>
        <v>3009.7392224463247</v>
      </c>
      <c r="AW8">
        <v>5</v>
      </c>
      <c r="AX8">
        <f>(R8*SUMPRODUCT(K9:$K$23, X9:$X$23)-$AZ$3*SUMPRODUCT(K8:$K$22, W9:$W$23))/Z8</f>
        <v>21070.927808521599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14164.508477626474</v>
      </c>
      <c r="P9">
        <f t="shared" si="30"/>
        <v>708.22542388132376</v>
      </c>
      <c r="Q9" s="5">
        <f t="shared" si="31"/>
        <v>25</v>
      </c>
      <c r="R9">
        <f t="shared" si="0"/>
        <v>250000</v>
      </c>
      <c r="S9">
        <f t="shared" si="1"/>
        <v>23081.349421659324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17480.046438387457</v>
      </c>
      <c r="AC9">
        <f t="shared" si="2"/>
        <v>18210.82063075883</v>
      </c>
      <c r="AE9">
        <f t="shared" si="3"/>
        <v>11175.573771560477</v>
      </c>
      <c r="AF9">
        <f t="shared" si="4"/>
        <v>-558.77868857802389</v>
      </c>
      <c r="AG9">
        <f t="shared" si="5"/>
        <v>-19.724605674127055</v>
      </c>
      <c r="AH9">
        <f t="shared" si="6"/>
        <v>-8075.3003824166826</v>
      </c>
      <c r="AI9">
        <f t="shared" si="7"/>
        <v>2521.7700948916427</v>
      </c>
      <c r="AJ9">
        <f t="shared" si="8"/>
        <v>-730.77419237137292</v>
      </c>
      <c r="AK9">
        <f t="shared" si="32"/>
        <v>2404.2467289836236</v>
      </c>
      <c r="AL9">
        <f t="shared" si="9"/>
        <v>4195.2426315038938</v>
      </c>
      <c r="AN9">
        <f t="shared" si="10"/>
        <v>6828.4609768960454</v>
      </c>
      <c r="AO9">
        <f t="shared" si="11"/>
        <v>-341.42304884480228</v>
      </c>
      <c r="AP9">
        <f t="shared" si="12"/>
        <v>-12.052061297576845</v>
      </c>
      <c r="AQ9">
        <f t="shared" si="13"/>
        <v>-4934.1425026758525</v>
      </c>
      <c r="AR9">
        <f t="shared" si="14"/>
        <v>1540.8433640778132</v>
      </c>
      <c r="AS9">
        <f t="shared" si="15"/>
        <v>-446.51515506338671</v>
      </c>
      <c r="AT9">
        <f t="shared" si="16"/>
        <v>1469.0346377984888</v>
      </c>
      <c r="AU9">
        <f t="shared" si="17"/>
        <v>2563.3628468129154</v>
      </c>
      <c r="AW9">
        <v>6</v>
      </c>
      <c r="AX9">
        <f>(R9*SUMPRODUCT(K10:$K$23, X10:$X$23)-$AZ$3*SUMPRODUCT(K9:$K$22, W10:$W$23))/Z9</f>
        <v>23081.349421659324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14164.508477626474</v>
      </c>
      <c r="P10">
        <f t="shared" si="30"/>
        <v>708.22542388132376</v>
      </c>
      <c r="Q10" s="5">
        <f t="shared" si="31"/>
        <v>25</v>
      </c>
      <c r="R10">
        <f t="shared" si="0"/>
        <v>250000</v>
      </c>
      <c r="S10">
        <f t="shared" si="1"/>
        <v>24493.540299498291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18210.82063075883</v>
      </c>
      <c r="AC10">
        <f t="shared" si="2"/>
        <v>18279.894184831111</v>
      </c>
      <c r="AE10">
        <f t="shared" si="3"/>
        <v>10571.18378907678</v>
      </c>
      <c r="AF10">
        <f t="shared" si="4"/>
        <v>-528.55918945383905</v>
      </c>
      <c r="AG10">
        <f t="shared" si="5"/>
        <v>-18.657872607747873</v>
      </c>
      <c r="AH10">
        <f t="shared" si="6"/>
        <v>-8694.8700963791252</v>
      </c>
      <c r="AI10">
        <f t="shared" si="7"/>
        <v>1329.0966306360679</v>
      </c>
      <c r="AJ10">
        <f t="shared" si="8"/>
        <v>-69.073554072281695</v>
      </c>
      <c r="AK10">
        <f t="shared" si="32"/>
        <v>2417.6473083637688</v>
      </c>
      <c r="AL10">
        <f t="shared" si="9"/>
        <v>3677.670384927555</v>
      </c>
      <c r="AN10">
        <f t="shared" si="10"/>
        <v>5950.0250290489985</v>
      </c>
      <c r="AO10">
        <f t="shared" si="11"/>
        <v>-297.50125145244994</v>
      </c>
      <c r="AP10">
        <f t="shared" si="12"/>
        <v>-10.501644018299947</v>
      </c>
      <c r="AQ10">
        <f t="shared" si="13"/>
        <v>-4893.9357909227729</v>
      </c>
      <c r="AR10">
        <f t="shared" si="14"/>
        <v>748.08634265547505</v>
      </c>
      <c r="AS10">
        <f t="shared" si="15"/>
        <v>-38.878273595065238</v>
      </c>
      <c r="AT10">
        <f t="shared" si="16"/>
        <v>1360.7806167405274</v>
      </c>
      <c r="AU10">
        <f t="shared" si="17"/>
        <v>2069.9886858009372</v>
      </c>
      <c r="AW10">
        <v>7</v>
      </c>
      <c r="AX10">
        <f>(R10*SUMPRODUCT(K11:$K$23, X11:$X$23)-$AZ$3*SUMPRODUCT(K10:$K$22, W11:$W$23))/Z10</f>
        <v>24493.540299498291</v>
      </c>
    </row>
    <row r="11" spans="1:52" x14ac:dyDescent="0.25">
      <c r="A11" t="s">
        <v>33</v>
      </c>
      <c r="C11" s="24">
        <f>AU25</f>
        <v>6045.2878026849357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14164.508477626474</v>
      </c>
      <c r="P11">
        <f t="shared" si="30"/>
        <v>708.22542388132376</v>
      </c>
      <c r="Q11" s="5">
        <f t="shared" si="31"/>
        <v>25</v>
      </c>
      <c r="R11">
        <f t="shared" si="0"/>
        <v>250000</v>
      </c>
      <c r="S11">
        <f t="shared" si="1"/>
        <v>25414.610428470543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18279.894184831111</v>
      </c>
      <c r="AC11">
        <f t="shared" si="2"/>
        <v>17844.323164413319</v>
      </c>
      <c r="AE11">
        <f t="shared" si="3"/>
        <v>9945.3055733913861</v>
      </c>
      <c r="AF11">
        <f t="shared" si="4"/>
        <v>-497.26527866956934</v>
      </c>
      <c r="AG11">
        <f t="shared" si="5"/>
        <v>-17.553213352056083</v>
      </c>
      <c r="AH11">
        <f t="shared" si="6"/>
        <v>-9180.8052961430658</v>
      </c>
      <c r="AI11">
        <f t="shared" si="7"/>
        <v>249.68178522669587</v>
      </c>
      <c r="AJ11">
        <f t="shared" si="8"/>
        <v>435.57102041779217</v>
      </c>
      <c r="AK11">
        <f t="shared" si="32"/>
        <v>2372.6793534153444</v>
      </c>
      <c r="AL11">
        <f t="shared" si="9"/>
        <v>3057.9321590598324</v>
      </c>
      <c r="AN11">
        <f t="shared" si="10"/>
        <v>5156.5052907941872</v>
      </c>
      <c r="AO11">
        <f t="shared" si="11"/>
        <v>-257.82526453970939</v>
      </c>
      <c r="AP11">
        <f t="shared" si="12"/>
        <v>-9.1011017059630692</v>
      </c>
      <c r="AQ11">
        <f t="shared" si="13"/>
        <v>-4760.1223244435314</v>
      </c>
      <c r="AR11">
        <f t="shared" si="14"/>
        <v>129.45660010498378</v>
      </c>
      <c r="AS11">
        <f t="shared" si="15"/>
        <v>225.83763311508443</v>
      </c>
      <c r="AT11">
        <f t="shared" si="16"/>
        <v>1230.2018825825041</v>
      </c>
      <c r="AU11">
        <f t="shared" si="17"/>
        <v>1585.4961158025724</v>
      </c>
      <c r="AW11">
        <v>8</v>
      </c>
      <c r="AX11">
        <f>(R11*SUMPRODUCT(K12:$K$23, X12:$X$23)-$AZ$3*SUMPRODUCT(K11:$K$22, W12:$W$23))/Z11</f>
        <v>25414.610428470543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14164.508477626474</v>
      </c>
      <c r="P12">
        <f t="shared" si="30"/>
        <v>708.22542388132376</v>
      </c>
      <c r="Q12" s="5">
        <f t="shared" si="31"/>
        <v>25</v>
      </c>
      <c r="R12">
        <f t="shared" si="0"/>
        <v>250000</v>
      </c>
      <c r="S12">
        <f t="shared" si="1"/>
        <v>25882.155567587677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17844.323164413319</v>
      </c>
      <c r="AC12">
        <f t="shared" si="2"/>
        <v>16994.227507023366</v>
      </c>
      <c r="AE12">
        <f t="shared" si="3"/>
        <v>9300.4185437859614</v>
      </c>
      <c r="AF12">
        <f t="shared" si="4"/>
        <v>-465.02092718929811</v>
      </c>
      <c r="AG12">
        <f t="shared" si="5"/>
        <v>-16.415004019511905</v>
      </c>
      <c r="AH12">
        <f t="shared" si="6"/>
        <v>-9626.771990236186</v>
      </c>
      <c r="AI12">
        <f t="shared" si="7"/>
        <v>-807.78937765903538</v>
      </c>
      <c r="AJ12">
        <f t="shared" si="8"/>
        <v>850.09565738995298</v>
      </c>
      <c r="AK12">
        <f t="shared" si="32"/>
        <v>2282.9837072310247</v>
      </c>
      <c r="AL12">
        <f t="shared" si="9"/>
        <v>2325.2899869619423</v>
      </c>
      <c r="AN12">
        <f t="shared" si="10"/>
        <v>4442.0352090434653</v>
      </c>
      <c r="AO12">
        <f t="shared" si="11"/>
        <v>-222.10176045217329</v>
      </c>
      <c r="AP12">
        <f t="shared" si="12"/>
        <v>-7.840080042417064</v>
      </c>
      <c r="AQ12">
        <f t="shared" si="13"/>
        <v>-4597.9070650142021</v>
      </c>
      <c r="AR12">
        <f t="shared" si="14"/>
        <v>-385.81369646532789</v>
      </c>
      <c r="AS12">
        <f t="shared" si="15"/>
        <v>406.01988215940509</v>
      </c>
      <c r="AT12">
        <f t="shared" si="16"/>
        <v>1090.3911433070421</v>
      </c>
      <c r="AU12">
        <f t="shared" si="17"/>
        <v>1110.5973290011193</v>
      </c>
      <c r="AW12">
        <v>9</v>
      </c>
      <c r="AX12">
        <f>(R12*SUMPRODUCT(K13:$K$23, X13:$X$23)-$AZ$3*SUMPRODUCT(K12:$K$22, W13:$W$23))/Z12</f>
        <v>25882.155567587677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14164.508477626474</v>
      </c>
      <c r="P13">
        <f t="shared" si="30"/>
        <v>708.22542388132376</v>
      </c>
      <c r="Q13" s="5">
        <f t="shared" si="31"/>
        <v>25</v>
      </c>
      <c r="R13">
        <f t="shared" si="0"/>
        <v>250000</v>
      </c>
      <c r="S13">
        <f t="shared" si="1"/>
        <v>25945.245368233343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16994.227507023366</v>
      </c>
      <c r="AC13">
        <f t="shared" si="2"/>
        <v>15828.849943581765</v>
      </c>
      <c r="AE13">
        <f t="shared" si="3"/>
        <v>8641.5786798245244</v>
      </c>
      <c r="AF13">
        <f t="shared" si="4"/>
        <v>-432.07893399122628</v>
      </c>
      <c r="AG13">
        <f t="shared" si="5"/>
        <v>-15.252168286450454</v>
      </c>
      <c r="AH13">
        <f t="shared" si="6"/>
        <v>-9986.8569286633265</v>
      </c>
      <c r="AI13">
        <f t="shared" si="7"/>
        <v>-1792.6093511164781</v>
      </c>
      <c r="AJ13">
        <f t="shared" si="8"/>
        <v>1165.3775634416015</v>
      </c>
      <c r="AK13">
        <f t="shared" si="32"/>
        <v>2156.6829410269452</v>
      </c>
      <c r="AL13">
        <f t="shared" si="9"/>
        <v>1529.4511533520686</v>
      </c>
      <c r="AN13">
        <f t="shared" si="10"/>
        <v>3802.0231654389731</v>
      </c>
      <c r="AO13">
        <f t="shared" si="11"/>
        <v>-190.10115827194869</v>
      </c>
      <c r="AP13">
        <f t="shared" si="12"/>
        <v>-6.7104749371368104</v>
      </c>
      <c r="AQ13">
        <f t="shared" si="13"/>
        <v>-4393.9033363604931</v>
      </c>
      <c r="AR13">
        <f t="shared" si="14"/>
        <v>-788.69180413060508</v>
      </c>
      <c r="AS13">
        <f t="shared" si="15"/>
        <v>512.72952047897888</v>
      </c>
      <c r="AT13">
        <f t="shared" si="16"/>
        <v>948.87274722562665</v>
      </c>
      <c r="AU13">
        <f t="shared" si="17"/>
        <v>672.91046357400057</v>
      </c>
      <c r="AW13">
        <v>10</v>
      </c>
      <c r="AX13">
        <f>(R13*SUMPRODUCT(K14:$K$23, X14:$X$23)-$AZ$3*SUMPRODUCT(K13:$K$22, W14:$W$23))/Z13</f>
        <v>25945.245368233343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14164.508477626474</v>
      </c>
      <c r="P14">
        <f t="shared" si="30"/>
        <v>708.22542388132376</v>
      </c>
      <c r="Q14" s="5">
        <f t="shared" si="31"/>
        <v>25</v>
      </c>
      <c r="R14">
        <f t="shared" si="0"/>
        <v>250000</v>
      </c>
      <c r="S14">
        <f t="shared" si="1"/>
        <v>25619.79979513965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15828.849943581765</v>
      </c>
      <c r="AC14">
        <f t="shared" si="2"/>
        <v>14418.705293591973</v>
      </c>
      <c r="AE14">
        <f t="shared" si="3"/>
        <v>7971.7201149333941</v>
      </c>
      <c r="AF14">
        <f t="shared" si="4"/>
        <v>-398.58600574666974</v>
      </c>
      <c r="AG14">
        <f t="shared" si="5"/>
        <v>-14.069884824321846</v>
      </c>
      <c r="AH14">
        <f t="shared" si="6"/>
        <v>-10297.617792641051</v>
      </c>
      <c r="AI14">
        <f t="shared" si="7"/>
        <v>-2738.5535682786485</v>
      </c>
      <c r="AJ14">
        <f t="shared" si="8"/>
        <v>1410.144649989792</v>
      </c>
      <c r="AK14">
        <f t="shared" si="32"/>
        <v>2002.5077753953994</v>
      </c>
      <c r="AL14">
        <f t="shared" si="9"/>
        <v>674.09885710654294</v>
      </c>
      <c r="AN14">
        <f t="shared" si="10"/>
        <v>3230.8431872898996</v>
      </c>
      <c r="AO14">
        <f t="shared" si="11"/>
        <v>-161.54215936449501</v>
      </c>
      <c r="AP14">
        <f t="shared" si="12"/>
        <v>-5.7023566903030432</v>
      </c>
      <c r="AQ14">
        <f t="shared" si="13"/>
        <v>-4173.5018052559381</v>
      </c>
      <c r="AR14">
        <f t="shared" si="14"/>
        <v>-1109.9031340208364</v>
      </c>
      <c r="AS14">
        <f t="shared" si="15"/>
        <v>571.51482613873554</v>
      </c>
      <c r="AT14">
        <f t="shared" si="16"/>
        <v>811.59254343506711</v>
      </c>
      <c r="AU14">
        <f t="shared" si="17"/>
        <v>273.20423555296622</v>
      </c>
      <c r="AW14">
        <v>11</v>
      </c>
      <c r="AX14">
        <f>(R14*SUMPRODUCT(K15:$K$23, X15:$X$23)-$AZ$3*SUMPRODUCT(K14:$K$22, W15:$W$23))/Z14</f>
        <v>25619.79979513965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14164.508477626474</v>
      </c>
      <c r="P15">
        <f t="shared" si="30"/>
        <v>708.22542388132376</v>
      </c>
      <c r="Q15" s="5">
        <f t="shared" si="31"/>
        <v>25</v>
      </c>
      <c r="R15">
        <f t="shared" si="0"/>
        <v>250000</v>
      </c>
      <c r="S15">
        <f t="shared" si="1"/>
        <v>24893.210320341568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14418.705293591973</v>
      </c>
      <c r="AC15">
        <f t="shared" si="2"/>
        <v>12815.927136607828</v>
      </c>
      <c r="AE15">
        <f t="shared" si="3"/>
        <v>7292.4024759789972</v>
      </c>
      <c r="AF15">
        <f t="shared" si="4"/>
        <v>-364.62012379894986</v>
      </c>
      <c r="AG15">
        <f t="shared" si="5"/>
        <v>-12.870906335185756</v>
      </c>
      <c r="AH15">
        <f t="shared" si="6"/>
        <v>-10582.796408928722</v>
      </c>
      <c r="AI15">
        <f t="shared" si="7"/>
        <v>-3667.8849630838604</v>
      </c>
      <c r="AJ15">
        <f t="shared" si="8"/>
        <v>1602.7781569841445</v>
      </c>
      <c r="AK15">
        <f t="shared" si="32"/>
        <v>1826.6189478487115</v>
      </c>
      <c r="AL15">
        <f t="shared" si="9"/>
        <v>-238.48785825100435</v>
      </c>
      <c r="AN15">
        <f t="shared" si="10"/>
        <v>2722.5548252353219</v>
      </c>
      <c r="AO15">
        <f t="shared" si="11"/>
        <v>-136.12774126176612</v>
      </c>
      <c r="AP15">
        <f t="shared" si="12"/>
        <v>-4.8052405587100484</v>
      </c>
      <c r="AQ15">
        <f t="shared" si="13"/>
        <v>-3950.9946855674498</v>
      </c>
      <c r="AR15">
        <f t="shared" si="14"/>
        <v>-1369.3728421526039</v>
      </c>
      <c r="AS15">
        <f t="shared" si="15"/>
        <v>598.38323782220255</v>
      </c>
      <c r="AT15">
        <f t="shared" si="16"/>
        <v>681.95224368278537</v>
      </c>
      <c r="AU15">
        <f t="shared" si="17"/>
        <v>-89.037360647615941</v>
      </c>
      <c r="AW15">
        <v>12</v>
      </c>
      <c r="AX15">
        <f>(R15*SUMPRODUCT(K16:$K$23, X16:$X$23)-$AZ$3*SUMPRODUCT(K15:$K$22, W16:$W$23))/Z15</f>
        <v>24893.210320341568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14164.508477626474</v>
      </c>
      <c r="P16">
        <f t="shared" si="30"/>
        <v>708.22542388132376</v>
      </c>
      <c r="Q16" s="5">
        <f t="shared" si="31"/>
        <v>25</v>
      </c>
      <c r="R16">
        <f t="shared" si="0"/>
        <v>250000</v>
      </c>
      <c r="S16">
        <f t="shared" si="1"/>
        <v>23784.621708001585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12815.927136607828</v>
      </c>
      <c r="AC16">
        <f t="shared" si="2"/>
        <v>11100.890843649793</v>
      </c>
      <c r="AE16">
        <f t="shared" si="3"/>
        <v>6610.9381260911796</v>
      </c>
      <c r="AF16">
        <f t="shared" si="4"/>
        <v>-330.546906304559</v>
      </c>
      <c r="AG16">
        <f t="shared" si="5"/>
        <v>-11.668138955427709</v>
      </c>
      <c r="AH16">
        <f t="shared" si="6"/>
        <v>-10740.583164061893</v>
      </c>
      <c r="AI16">
        <f t="shared" si="7"/>
        <v>-4471.8600832307002</v>
      </c>
      <c r="AJ16">
        <f t="shared" si="8"/>
        <v>1715.0362929580351</v>
      </c>
      <c r="AK16">
        <f t="shared" si="32"/>
        <v>1634.0719617566731</v>
      </c>
      <c r="AL16">
        <f t="shared" si="9"/>
        <v>-1122.751828515992</v>
      </c>
      <c r="AN16">
        <f t="shared" si="10"/>
        <v>2273.5853580996486</v>
      </c>
      <c r="AO16">
        <f t="shared" si="11"/>
        <v>-113.67926790498244</v>
      </c>
      <c r="AP16">
        <f t="shared" si="12"/>
        <v>-4.0128207796459838</v>
      </c>
      <c r="AQ16">
        <f t="shared" si="13"/>
        <v>-3693.8225942376507</v>
      </c>
      <c r="AR16">
        <f t="shared" si="14"/>
        <v>-1537.9293248226309</v>
      </c>
      <c r="AS16">
        <f t="shared" si="15"/>
        <v>589.8227044191683</v>
      </c>
      <c r="AT16">
        <f t="shared" si="16"/>
        <v>561.97804539547428</v>
      </c>
      <c r="AU16">
        <f t="shared" si="17"/>
        <v>-386.12857500798822</v>
      </c>
      <c r="AW16">
        <v>13</v>
      </c>
      <c r="AX16">
        <f>(R16*SUMPRODUCT(K17:$K$23, X17:$X$23)-$AZ$3*SUMPRODUCT(K16:$K$22, W17:$W$23))/Z16</f>
        <v>23784.621708001585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14164.508477626474</v>
      </c>
      <c r="P17">
        <f t="shared" si="30"/>
        <v>708.22542388132376</v>
      </c>
      <c r="Q17" s="5">
        <f t="shared" si="31"/>
        <v>25</v>
      </c>
      <c r="R17">
        <f t="shared" si="0"/>
        <v>250000</v>
      </c>
      <c r="S17">
        <f t="shared" si="1"/>
        <v>22302.532191650025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11100.890843649793</v>
      </c>
      <c r="AC17">
        <f t="shared" si="2"/>
        <v>9345.4110715475363</v>
      </c>
      <c r="AE17">
        <f t="shared" si="3"/>
        <v>5935.3419249586086</v>
      </c>
      <c r="AF17">
        <f t="shared" si="4"/>
        <v>-296.76709624793045</v>
      </c>
      <c r="AG17">
        <f t="shared" si="5"/>
        <v>-10.475728710130973</v>
      </c>
      <c r="AH17">
        <f t="shared" si="6"/>
        <v>-10757.288557424597</v>
      </c>
      <c r="AI17">
        <f t="shared" si="7"/>
        <v>-5129.1894574240505</v>
      </c>
      <c r="AJ17">
        <f t="shared" si="8"/>
        <v>1755.4797721022569</v>
      </c>
      <c r="AK17">
        <f t="shared" si="32"/>
        <v>1432.3960775838857</v>
      </c>
      <c r="AL17">
        <f t="shared" si="9"/>
        <v>-1941.3136077379079</v>
      </c>
      <c r="AN17">
        <f t="shared" si="10"/>
        <v>1880.3386858368988</v>
      </c>
      <c r="AO17">
        <f t="shared" si="11"/>
        <v>-94.016934291844947</v>
      </c>
      <c r="AP17">
        <f t="shared" si="12"/>
        <v>-3.3187503272827725</v>
      </c>
      <c r="AQ17">
        <f t="shared" si="13"/>
        <v>-3407.9495478058975</v>
      </c>
      <c r="AR17">
        <f t="shared" si="14"/>
        <v>-1624.9465465881267</v>
      </c>
      <c r="AS17">
        <f t="shared" si="15"/>
        <v>556.14260634378456</v>
      </c>
      <c r="AT17">
        <f t="shared" si="16"/>
        <v>453.78847456051068</v>
      </c>
      <c r="AU17">
        <f t="shared" si="17"/>
        <v>-615.01546568383128</v>
      </c>
      <c r="AW17">
        <v>14</v>
      </c>
      <c r="AX17">
        <f>(R17*SUMPRODUCT(K18:$K$23, X18:$X$23)-$AZ$3*SUMPRODUCT(K17:$K$22, W18:$W$23))/Z17</f>
        <v>22302.532191650025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14164.508477626474</v>
      </c>
      <c r="P18">
        <f t="shared" si="30"/>
        <v>708.22542388132376</v>
      </c>
      <c r="Q18" s="5">
        <f t="shared" si="31"/>
        <v>25</v>
      </c>
      <c r="R18">
        <f t="shared" si="0"/>
        <v>250000</v>
      </c>
      <c r="S18">
        <f t="shared" si="1"/>
        <v>20405.372517152799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9345.4110715475363</v>
      </c>
      <c r="AC18">
        <f t="shared" si="2"/>
        <v>7592.417198004423</v>
      </c>
      <c r="AE18">
        <f t="shared" si="3"/>
        <v>5270.3207293280211</v>
      </c>
      <c r="AF18">
        <f t="shared" si="4"/>
        <v>-263.51603646640109</v>
      </c>
      <c r="AG18">
        <f t="shared" si="5"/>
        <v>-9.3019830826688192</v>
      </c>
      <c r="AH18">
        <f t="shared" si="6"/>
        <v>-10689.883403608457</v>
      </c>
      <c r="AI18">
        <f t="shared" si="7"/>
        <v>-5692.3806938295056</v>
      </c>
      <c r="AJ18">
        <f t="shared" si="8"/>
        <v>1752.9938735431133</v>
      </c>
      <c r="AK18">
        <f t="shared" si="32"/>
        <v>1228.1191029604915</v>
      </c>
      <c r="AL18">
        <f t="shared" si="9"/>
        <v>-2711.2677173259008</v>
      </c>
      <c r="AN18">
        <f t="shared" si="10"/>
        <v>1538.0468005761177</v>
      </c>
      <c r="AO18">
        <f t="shared" si="11"/>
        <v>-76.902340028805895</v>
      </c>
      <c r="AP18">
        <f t="shared" si="12"/>
        <v>-2.7146137880561421</v>
      </c>
      <c r="AQ18">
        <f t="shared" si="13"/>
        <v>-3119.6471356968182</v>
      </c>
      <c r="AR18">
        <f t="shared" si="14"/>
        <v>-1661.2172889375624</v>
      </c>
      <c r="AS18">
        <f t="shared" si="15"/>
        <v>511.57922963377052</v>
      </c>
      <c r="AT18">
        <f t="shared" si="16"/>
        <v>358.40411884679276</v>
      </c>
      <c r="AU18">
        <f t="shared" si="17"/>
        <v>-791.23394045699911</v>
      </c>
      <c r="AW18">
        <v>15</v>
      </c>
      <c r="AX18">
        <f>(R18*SUMPRODUCT(K19:$K$23, X19:$X$23)-$AZ$3*SUMPRODUCT(K18:$K$22, W19:$W$23))/Z18</f>
        <v>20405.372517152799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14164.508477626474</v>
      </c>
      <c r="P19">
        <f t="shared" si="30"/>
        <v>708.22542388132376</v>
      </c>
      <c r="Q19" s="5">
        <f t="shared" si="31"/>
        <v>25</v>
      </c>
      <c r="R19">
        <f t="shared" si="0"/>
        <v>250000</v>
      </c>
      <c r="S19">
        <f t="shared" si="1"/>
        <v>18024.966670677313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7592.417198004423</v>
      </c>
      <c r="AC19">
        <f t="shared" si="2"/>
        <v>5880.7721692586365</v>
      </c>
      <c r="AE19">
        <f t="shared" si="3"/>
        <v>4621.2705281703438</v>
      </c>
      <c r="AF19">
        <f t="shared" si="4"/>
        <v>-231.06352640851722</v>
      </c>
      <c r="AG19">
        <f t="shared" si="5"/>
        <v>-8.1564258573989061</v>
      </c>
      <c r="AH19">
        <f t="shared" si="6"/>
        <v>-10525.373944432249</v>
      </c>
      <c r="AI19">
        <f t="shared" si="7"/>
        <v>-6143.3233685278219</v>
      </c>
      <c r="AJ19">
        <f t="shared" si="8"/>
        <v>1711.6450287457865</v>
      </c>
      <c r="AK19">
        <f t="shared" si="32"/>
        <v>1025.3531527739981</v>
      </c>
      <c r="AL19">
        <f t="shared" si="9"/>
        <v>-3406.3251870080376</v>
      </c>
      <c r="AN19">
        <f t="shared" si="10"/>
        <v>1242.3274035083532</v>
      </c>
      <c r="AO19">
        <f t="shared" si="11"/>
        <v>-62.116370175417664</v>
      </c>
      <c r="AP19">
        <f t="shared" si="12"/>
        <v>-2.1926765151622969</v>
      </c>
      <c r="AQ19">
        <f t="shared" si="13"/>
        <v>-2829.5163426664899</v>
      </c>
      <c r="AR19">
        <f t="shared" si="14"/>
        <v>-1651.4979858487168</v>
      </c>
      <c r="AS19">
        <f t="shared" si="15"/>
        <v>460.13829126156531</v>
      </c>
      <c r="AT19">
        <f t="shared" si="16"/>
        <v>275.64374606503679</v>
      </c>
      <c r="AU19">
        <f t="shared" si="17"/>
        <v>-915.71594852211479</v>
      </c>
      <c r="AW19">
        <v>16</v>
      </c>
      <c r="AX19">
        <f>(R19*SUMPRODUCT(K20:$K$23, X20:$X$23)-$AZ$3*SUMPRODUCT(K19:$K$22, W20:$W$23))/Z19</f>
        <v>18024.966670677313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14164.508477626474</v>
      </c>
      <c r="P20">
        <f t="shared" si="30"/>
        <v>708.22542388132376</v>
      </c>
      <c r="Q20" s="5">
        <f t="shared" si="31"/>
        <v>25</v>
      </c>
      <c r="R20">
        <f t="shared" si="0"/>
        <v>250000</v>
      </c>
      <c r="S20">
        <f t="shared" si="1"/>
        <v>15044.349736471633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5880.7721692586365</v>
      </c>
      <c r="AC20">
        <f t="shared" si="2"/>
        <v>4241.4600490491584</v>
      </c>
      <c r="AE20">
        <f t="shared" si="3"/>
        <v>3993.4060211738338</v>
      </c>
      <c r="AF20">
        <f t="shared" si="4"/>
        <v>-199.67030105869171</v>
      </c>
      <c r="AG20">
        <f t="shared" si="5"/>
        <v>-7.0482608476700976</v>
      </c>
      <c r="AH20">
        <f t="shared" si="6"/>
        <v>-10266.007511548196</v>
      </c>
      <c r="AI20">
        <f t="shared" si="7"/>
        <v>-6479.3200522807238</v>
      </c>
      <c r="AJ20">
        <f t="shared" si="8"/>
        <v>1639.3121202094781</v>
      </c>
      <c r="AK20">
        <f t="shared" si="32"/>
        <v>827.8476400937144</v>
      </c>
      <c r="AL20">
        <f t="shared" si="9"/>
        <v>-4012.1602919775314</v>
      </c>
      <c r="AN20">
        <f t="shared" si="10"/>
        <v>988.91805894908748</v>
      </c>
      <c r="AO20">
        <f t="shared" si="11"/>
        <v>-49.445902947454378</v>
      </c>
      <c r="AP20">
        <f t="shared" si="12"/>
        <v>-1.7454154171871397</v>
      </c>
      <c r="AQ20">
        <f t="shared" si="13"/>
        <v>-2542.2509425908097</v>
      </c>
      <c r="AR20">
        <f t="shared" si="14"/>
        <v>-1604.5242020063636</v>
      </c>
      <c r="AS20">
        <f t="shared" si="15"/>
        <v>405.95555556676049</v>
      </c>
      <c r="AT20">
        <f t="shared" si="16"/>
        <v>205.00632217367556</v>
      </c>
      <c r="AU20">
        <f t="shared" si="17"/>
        <v>-993.5623242659276</v>
      </c>
      <c r="AW20">
        <v>17</v>
      </c>
      <c r="AX20">
        <f>(R20*SUMPRODUCT(K21:$K$23, X21:$X$23)-$AZ$3*SUMPRODUCT(K20:$K$22, W21:$W$23))/Z20</f>
        <v>15044.349736471633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14164.508477626474</v>
      </c>
      <c r="P21">
        <f t="shared" si="30"/>
        <v>708.22542388132376</v>
      </c>
      <c r="Q21" s="5">
        <f t="shared" si="31"/>
        <v>25</v>
      </c>
      <c r="R21">
        <f t="shared" si="0"/>
        <v>250000</v>
      </c>
      <c r="S21">
        <f t="shared" si="1"/>
        <v>11276.750677205804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4241.4600490491584</v>
      </c>
      <c r="AC21">
        <f t="shared" si="2"/>
        <v>2700.6743253212567</v>
      </c>
      <c r="AE21">
        <f t="shared" si="3"/>
        <v>3392.2647996151095</v>
      </c>
      <c r="AF21">
        <f t="shared" si="4"/>
        <v>-169.61323998075551</v>
      </c>
      <c r="AG21">
        <f t="shared" si="5"/>
        <v>-5.987261762336046</v>
      </c>
      <c r="AH21">
        <f t="shared" si="6"/>
        <v>-9905.1647685735079</v>
      </c>
      <c r="AI21">
        <f t="shared" si="7"/>
        <v>-6688.5004707014905</v>
      </c>
      <c r="AJ21">
        <f t="shared" si="8"/>
        <v>1540.7857237279018</v>
      </c>
      <c r="AK21">
        <f t="shared" si="32"/>
        <v>638.70403035504819</v>
      </c>
      <c r="AL21">
        <f t="shared" si="9"/>
        <v>-4509.0107166185398</v>
      </c>
      <c r="AN21">
        <f t="shared" si="10"/>
        <v>773.8356834362736</v>
      </c>
      <c r="AO21">
        <f t="shared" si="11"/>
        <v>-38.691784171813687</v>
      </c>
      <c r="AP21">
        <f t="shared" si="12"/>
        <v>-1.3658004523393532</v>
      </c>
      <c r="AQ21">
        <f t="shared" si="13"/>
        <v>-2259.5435206318962</v>
      </c>
      <c r="AR21">
        <f t="shared" si="14"/>
        <v>-1525.7654218197758</v>
      </c>
      <c r="AS21">
        <f t="shared" si="15"/>
        <v>351.48051345670768</v>
      </c>
      <c r="AT21">
        <f t="shared" si="16"/>
        <v>145.69970183323528</v>
      </c>
      <c r="AU21">
        <f t="shared" si="17"/>
        <v>-1028.5852065298327</v>
      </c>
      <c r="AW21">
        <v>18</v>
      </c>
      <c r="AX21">
        <f>(R21*SUMPRODUCT(K22:$K$23, X22:$X$23)-$AZ$3*SUMPRODUCT(K21:$K$22, W22:$W$23))/Z21</f>
        <v>11276.750677205804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14164.508477626474</v>
      </c>
      <c r="P22">
        <f t="shared" si="30"/>
        <v>708.22542388132376</v>
      </c>
      <c r="Q22" s="5">
        <f t="shared" si="31"/>
        <v>25</v>
      </c>
      <c r="R22">
        <f t="shared" si="0"/>
        <v>250000</v>
      </c>
      <c r="S22">
        <f t="shared" si="1"/>
        <v>6430.8128752556695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2700.6743253212567</v>
      </c>
      <c r="AC22">
        <f t="shared" si="2"/>
        <v>1282.2341456365543</v>
      </c>
      <c r="AE22">
        <f t="shared" si="3"/>
        <v>2824.2489368731694</v>
      </c>
      <c r="AF22">
        <f t="shared" si="4"/>
        <v>-141.21244684365848</v>
      </c>
      <c r="AG22">
        <f t="shared" si="5"/>
        <v>-4.9847280993445819</v>
      </c>
      <c r="AH22">
        <f t="shared" si="6"/>
        <v>-9426.610453681029</v>
      </c>
      <c r="AI22">
        <f t="shared" si="7"/>
        <v>-6748.5586917508626</v>
      </c>
      <c r="AJ22">
        <f t="shared" si="8"/>
        <v>1418.4401796847023</v>
      </c>
      <c r="AK22">
        <f t="shared" si="32"/>
        <v>460.68413446956527</v>
      </c>
      <c r="AL22">
        <f t="shared" si="9"/>
        <v>-4869.4343775965954</v>
      </c>
      <c r="AN22">
        <f t="shared" si="10"/>
        <v>593.47734797428802</v>
      </c>
      <c r="AO22">
        <f t="shared" si="11"/>
        <v>-29.673867398714403</v>
      </c>
      <c r="AP22">
        <f t="shared" si="12"/>
        <v>-1.0474725418670796</v>
      </c>
      <c r="AQ22">
        <f t="shared" si="13"/>
        <v>-1980.8734631697066</v>
      </c>
      <c r="AR22">
        <f t="shared" si="14"/>
        <v>-1418.117455136</v>
      </c>
      <c r="AS22">
        <f t="shared" si="15"/>
        <v>298.06583446268411</v>
      </c>
      <c r="AT22">
        <f t="shared" si="16"/>
        <v>96.806480055375488</v>
      </c>
      <c r="AU22">
        <f t="shared" si="17"/>
        <v>-1023.2451406179406</v>
      </c>
      <c r="AW22">
        <v>19</v>
      </c>
      <c r="AX22">
        <f>(R22*SUMPRODUCT(K23:$K$23, X23:$X$23)-$AZ$3*SUMPRODUCT(K22:$K$22, W23:$W$23))/Z22</f>
        <v>6430.8128752556695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14164.508477626474</v>
      </c>
      <c r="P23">
        <f t="shared" si="30"/>
        <v>708.22542388132376</v>
      </c>
      <c r="Q23" s="5">
        <f t="shared" si="31"/>
        <v>25</v>
      </c>
      <c r="R23">
        <f t="shared" si="0"/>
        <v>250000</v>
      </c>
      <c r="S23">
        <f t="shared" si="1"/>
        <v>7915.7284522049495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1282.2341456365543</v>
      </c>
      <c r="AC23">
        <f t="shared" si="2"/>
        <v>1282.2341456365543</v>
      </c>
      <c r="AE23">
        <f t="shared" si="3"/>
        <v>2294.4466243169286</v>
      </c>
      <c r="AF23">
        <f t="shared" si="4"/>
        <v>-114.72233121584645</v>
      </c>
      <c r="AG23">
        <f t="shared" si="5"/>
        <v>-4.0496403880535601</v>
      </c>
      <c r="AH23">
        <f t="shared" si="6"/>
        <v>-8852.4043029757559</v>
      </c>
      <c r="AI23">
        <f t="shared" si="7"/>
        <v>-6676.7296502627269</v>
      </c>
      <c r="AJ23">
        <f t="shared" si="8"/>
        <v>0</v>
      </c>
      <c r="AK23">
        <f t="shared" si="32"/>
        <v>296.23978360277954</v>
      </c>
      <c r="AL23">
        <f t="shared" si="9"/>
        <v>-6380.4898666599474</v>
      </c>
      <c r="AN23">
        <f t="shared" si="10"/>
        <v>444.14144332190193</v>
      </c>
      <c r="AO23">
        <f t="shared" si="11"/>
        <v>-22.207072166095099</v>
      </c>
      <c r="AP23">
        <f t="shared" si="12"/>
        <v>-0.7838984388753143</v>
      </c>
      <c r="AQ23">
        <f t="shared" si="13"/>
        <v>-1713.5807746947112</v>
      </c>
      <c r="AR23">
        <f t="shared" si="14"/>
        <v>-1292.4303019777794</v>
      </c>
      <c r="AS23">
        <f t="shared" si="15"/>
        <v>0</v>
      </c>
      <c r="AT23">
        <f t="shared" si="16"/>
        <v>57.343833438651608</v>
      </c>
      <c r="AU23">
        <f t="shared" si="17"/>
        <v>-1235.086468539128</v>
      </c>
      <c r="AW23">
        <v>20</v>
      </c>
      <c r="AX23">
        <f>(R23*SUMPRODUCT(K$23:$K24, X$23:$X24)-$AZ$3*SUMPRODUCT(K$22:$K23, W$23:$W24))/Z23</f>
        <v>7915.7284522049495</v>
      </c>
    </row>
    <row r="25" spans="5:50" x14ac:dyDescent="0.25">
      <c r="AN25" s="6">
        <f t="shared" ref="AN25:AU25" si="33">SUM(AN3:AN23)</f>
        <v>93965.14706769542</v>
      </c>
      <c r="AO25" s="6">
        <f t="shared" si="33"/>
        <v>-15321.638711604628</v>
      </c>
      <c r="AP25" s="6">
        <f t="shared" si="33"/>
        <v>-1663.2787002204441</v>
      </c>
      <c r="AQ25" s="6">
        <f t="shared" si="33"/>
        <v>-77173.850378080213</v>
      </c>
      <c r="AR25" s="6">
        <f t="shared" si="33"/>
        <v>-193.62072220988148</v>
      </c>
      <c r="AS25" s="6">
        <f t="shared" si="33"/>
        <v>-9435.9579701771308</v>
      </c>
      <c r="AT25" s="6">
        <f t="shared" si="33"/>
        <v>15674.866495071949</v>
      </c>
      <c r="AU25" s="7">
        <f t="shared" si="33"/>
        <v>6045.2878026849357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853.99202041738567</v>
      </c>
      <c r="K3">
        <v>1</v>
      </c>
      <c r="L3" s="2">
        <v>0</v>
      </c>
      <c r="O3">
        <f>$C$3</f>
        <v>853.99202041738567</v>
      </c>
      <c r="P3">
        <f>O3*B5</f>
        <v>683.19361633390861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853.99202041738567</v>
      </c>
      <c r="AF3">
        <f t="shared" ref="AF3:AF23" si="4">-$Z3*P3</f>
        <v>-683.19361633390861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-1351.6341829165231</v>
      </c>
      <c r="AJ3">
        <f t="shared" ref="AJ3:AJ23" si="8">AB3-AC3</f>
        <v>0</v>
      </c>
      <c r="AL3">
        <f t="shared" ref="AL3:AL23" si="9">SUM(AI3:AK3)</f>
        <v>-1351.6341829165231</v>
      </c>
      <c r="AN3">
        <f t="shared" ref="AN3:AN23" si="10">AE3*$K3</f>
        <v>853.99202041738567</v>
      </c>
      <c r="AO3">
        <f t="shared" ref="AO3:AO23" si="11">AF3*$K3</f>
        <v>-683.19361633390861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-1351.6341829165231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-1351.6341829165231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610.86772376535566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104.13076875695637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102.97463534176313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-102.97463534176313</v>
      </c>
      <c r="AK4">
        <f>G4*MAX(0, SUM(AB4, AE4:AF4))</f>
        <v>0</v>
      </c>
      <c r="AL4">
        <f t="shared" si="9"/>
        <v>-654.32813534176319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-507.89308842359321</v>
      </c>
      <c r="AR4">
        <f t="shared" si="14"/>
        <v>-507.89308842359321</v>
      </c>
      <c r="AS4">
        <f t="shared" si="15"/>
        <v>-94.85766495183465</v>
      </c>
      <c r="AT4">
        <f t="shared" si="16"/>
        <v>0</v>
      </c>
      <c r="AU4">
        <f t="shared" si="17"/>
        <v>-602.75075337542785</v>
      </c>
      <c r="AW4">
        <v>1</v>
      </c>
      <c r="AX4">
        <f>(R4*SUMPRODUCT(K5:$K$23, X5:$X$23)-$AZ$3*SUMPRODUCT(K4:$K$22, W5:$W$23))/Z4</f>
        <v>104.13076875695637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853.99202041738567</v>
      </c>
      <c r="P5">
        <f t="shared" ref="P5:P23" si="30">O5*$C$5</f>
        <v>42.699601020869288</v>
      </c>
      <c r="Q5" s="5">
        <f t="shared" ref="Q5:Q23" si="31">$C$8</f>
        <v>25</v>
      </c>
      <c r="R5">
        <f t="shared" si="0"/>
        <v>500000</v>
      </c>
      <c r="S5">
        <f t="shared" si="1"/>
        <v>196.58157174733896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102.97463534176313</v>
      </c>
      <c r="AC5">
        <f t="shared" si="2"/>
        <v>192.23852540665575</v>
      </c>
      <c r="AE5">
        <f t="shared" si="3"/>
        <v>835.12490644388788</v>
      </c>
      <c r="AF5">
        <f t="shared" si="4"/>
        <v>-41.756245322194403</v>
      </c>
      <c r="AG5">
        <f t="shared" si="5"/>
        <v>-24.447678856405574</v>
      </c>
      <c r="AH5">
        <f t="shared" si="6"/>
        <v>-550.58290688849854</v>
      </c>
      <c r="AI5">
        <f t="shared" si="7"/>
        <v>218.33807537678933</v>
      </c>
      <c r="AJ5">
        <f t="shared" si="8"/>
        <v>-89.263890064892621</v>
      </c>
      <c r="AK5">
        <f>G5*SUM(AB5, AE5:AF5)</f>
        <v>62.744030752441965</v>
      </c>
      <c r="AL5">
        <f t="shared" si="9"/>
        <v>191.81821606433869</v>
      </c>
      <c r="AN5">
        <f t="shared" si="10"/>
        <v>708.65649216270253</v>
      </c>
      <c r="AO5">
        <f t="shared" si="11"/>
        <v>-35.432824608135135</v>
      </c>
      <c r="AP5">
        <f t="shared" si="12"/>
        <v>-20.745407311193294</v>
      </c>
      <c r="AQ5">
        <f t="shared" si="13"/>
        <v>-467.20454440974464</v>
      </c>
      <c r="AR5">
        <f t="shared" si="14"/>
        <v>185.27371583362947</v>
      </c>
      <c r="AS5">
        <f t="shared" si="15"/>
        <v>-75.746076691144879</v>
      </c>
      <c r="AT5">
        <f t="shared" si="16"/>
        <v>53.242292732604298</v>
      </c>
      <c r="AU5">
        <f t="shared" si="17"/>
        <v>162.7699318750889</v>
      </c>
      <c r="AW5">
        <v>2</v>
      </c>
      <c r="AX5">
        <f>(R5*SUMPRODUCT(K6:$K$23, X6:$X$23)-$AZ$3*SUMPRODUCT(K5:$K$22, W6:$W$23))/Z5</f>
        <v>196.58157174733896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853.99202041738567</v>
      </c>
      <c r="P6">
        <f t="shared" si="30"/>
        <v>42.699601020869288</v>
      </c>
      <c r="Q6" s="5">
        <f t="shared" si="31"/>
        <v>25</v>
      </c>
      <c r="R6">
        <f t="shared" si="0"/>
        <v>500000</v>
      </c>
      <c r="S6">
        <f t="shared" si="1"/>
        <v>277.53371083388737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192.23852540665575</v>
      </c>
      <c r="AC6">
        <f t="shared" si="2"/>
        <v>268.38229387854972</v>
      </c>
      <c r="AE6">
        <f t="shared" si="3"/>
        <v>825.83242484289212</v>
      </c>
      <c r="AF6">
        <f t="shared" si="4"/>
        <v>-41.291621242144608</v>
      </c>
      <c r="AG6">
        <f t="shared" si="5"/>
        <v>-24.175648164700338</v>
      </c>
      <c r="AH6">
        <f t="shared" si="6"/>
        <v>-551.07806282370086</v>
      </c>
      <c r="AI6">
        <f t="shared" si="7"/>
        <v>209.28709261234633</v>
      </c>
      <c r="AJ6">
        <f t="shared" si="8"/>
        <v>-76.143768471893964</v>
      </c>
      <c r="AK6">
        <f>G6*SUM(AB6, AE6:AF6)</f>
        <v>68.374553030518229</v>
      </c>
      <c r="AL6">
        <f t="shared" si="9"/>
        <v>201.51787717097059</v>
      </c>
      <c r="AN6">
        <f t="shared" si="10"/>
        <v>645.53297501740531</v>
      </c>
      <c r="AO6">
        <f t="shared" si="11"/>
        <v>-32.276648750870265</v>
      </c>
      <c r="AP6">
        <f t="shared" si="12"/>
        <v>-18.897511908305166</v>
      </c>
      <c r="AQ6">
        <f t="shared" si="13"/>
        <v>-430.76422123905911</v>
      </c>
      <c r="AR6">
        <f t="shared" si="14"/>
        <v>163.59459311917084</v>
      </c>
      <c r="AS6">
        <f t="shared" si="15"/>
        <v>-59.51971842235335</v>
      </c>
      <c r="AT6">
        <f t="shared" si="16"/>
        <v>53.446713044323346</v>
      </c>
      <c r="AU6">
        <f t="shared" si="17"/>
        <v>157.52158774114082</v>
      </c>
      <c r="AW6">
        <v>3</v>
      </c>
      <c r="AX6">
        <f>(R6*SUMPRODUCT(K7:$K$23, X7:$X$23)-$AZ$3*SUMPRODUCT(K6:$K$22, W7:$W$23))/Z6</f>
        <v>277.53371083388737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853.99202041738567</v>
      </c>
      <c r="P7">
        <f t="shared" si="30"/>
        <v>42.699601020869288</v>
      </c>
      <c r="Q7" s="5">
        <f t="shared" si="31"/>
        <v>25</v>
      </c>
      <c r="R7">
        <f t="shared" si="0"/>
        <v>500000</v>
      </c>
      <c r="S7">
        <f t="shared" si="1"/>
        <v>347.94216996795905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268.38229387854972</v>
      </c>
      <c r="AC7">
        <f t="shared" si="2"/>
        <v>332.72033422582717</v>
      </c>
      <c r="AE7">
        <f t="shared" si="3"/>
        <v>816.63142609482384</v>
      </c>
      <c r="AF7">
        <f t="shared" si="4"/>
        <v>-40.831571304741196</v>
      </c>
      <c r="AG7">
        <f t="shared" si="5"/>
        <v>-23.906295567483699</v>
      </c>
      <c r="AH7">
        <f t="shared" si="6"/>
        <v>-551.92231139269597</v>
      </c>
      <c r="AI7">
        <f t="shared" si="7"/>
        <v>199.97124782990306</v>
      </c>
      <c r="AJ7">
        <f t="shared" si="8"/>
        <v>-64.338040347277456</v>
      </c>
      <c r="AK7">
        <f>G7*SUM(AB7, AE7:AF7)</f>
        <v>73.092750406804271</v>
      </c>
      <c r="AL7">
        <f t="shared" si="9"/>
        <v>208.72595788942988</v>
      </c>
      <c r="AN7">
        <f t="shared" si="10"/>
        <v>588.02360023285144</v>
      </c>
      <c r="AO7">
        <f t="shared" si="11"/>
        <v>-29.401180011642573</v>
      </c>
      <c r="AP7">
        <f t="shared" si="12"/>
        <v>-17.213966470830044</v>
      </c>
      <c r="AQ7">
        <f t="shared" si="13"/>
        <v>-397.41716302292457</v>
      </c>
      <c r="AR7">
        <f t="shared" si="14"/>
        <v>143.99129072745427</v>
      </c>
      <c r="AS7">
        <f t="shared" si="15"/>
        <v>-46.327247406885384</v>
      </c>
      <c r="AT7">
        <f t="shared" si="16"/>
        <v>52.631163670328277</v>
      </c>
      <c r="AU7">
        <f t="shared" si="17"/>
        <v>150.29520699089716</v>
      </c>
      <c r="AW7">
        <v>4</v>
      </c>
      <c r="AX7">
        <f>(R7*SUMPRODUCT(K8:$K$23, X8:$X$23)-$AZ$3*SUMPRODUCT(K7:$K$22, W8:$W$23))/Z7</f>
        <v>347.94216996795905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853.99202041738567</v>
      </c>
      <c r="P8">
        <f t="shared" si="30"/>
        <v>42.699601020869288</v>
      </c>
      <c r="Q8" s="5">
        <f t="shared" si="31"/>
        <v>25</v>
      </c>
      <c r="R8">
        <f t="shared" si="0"/>
        <v>500000</v>
      </c>
      <c r="S8">
        <f t="shared" si="1"/>
        <v>407.79885448449585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332.72033422582717</v>
      </c>
      <c r="AC8">
        <f t="shared" si="2"/>
        <v>385.60664935502245</v>
      </c>
      <c r="AE8">
        <f t="shared" si="3"/>
        <v>807.51821136269007</v>
      </c>
      <c r="AF8">
        <f t="shared" si="4"/>
        <v>-40.375910568134508</v>
      </c>
      <c r="AG8">
        <f t="shared" si="5"/>
        <v>-23.639512783972453</v>
      </c>
      <c r="AH8">
        <f t="shared" si="6"/>
        <v>-554.39655672817389</v>
      </c>
      <c r="AI8">
        <f t="shared" si="7"/>
        <v>189.10623128240923</v>
      </c>
      <c r="AJ8">
        <f t="shared" si="8"/>
        <v>-52.886315129195282</v>
      </c>
      <c r="AK8">
        <f t="shared" ref="AK8:AK23" si="32">G8*SUM(AB8:AB8, AE8:AF8)</f>
        <v>76.990384451426806</v>
      </c>
      <c r="AL8">
        <f t="shared" si="9"/>
        <v>213.21030060464074</v>
      </c>
      <c r="AN8">
        <f t="shared" si="10"/>
        <v>535.62786287902293</v>
      </c>
      <c r="AO8">
        <f t="shared" si="11"/>
        <v>-26.781393143951146</v>
      </c>
      <c r="AP8">
        <f t="shared" si="12"/>
        <v>-15.680119078198079</v>
      </c>
      <c r="AQ8">
        <f t="shared" si="13"/>
        <v>-367.73194547116913</v>
      </c>
      <c r="AR8">
        <f t="shared" si="14"/>
        <v>125.43440518570455</v>
      </c>
      <c r="AS8">
        <f t="shared" si="15"/>
        <v>-35.079560497335208</v>
      </c>
      <c r="AT8">
        <f t="shared" si="16"/>
        <v>51.067820521796634</v>
      </c>
      <c r="AU8">
        <f t="shared" si="17"/>
        <v>141.42266521016597</v>
      </c>
      <c r="AW8">
        <v>5</v>
      </c>
      <c r="AX8">
        <f>(R8*SUMPRODUCT(K9:$K$23, X9:$X$23)-$AZ$3*SUMPRODUCT(K8:$K$22, W9:$W$23))/Z8</f>
        <v>407.79885448449585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853.99202041738567</v>
      </c>
      <c r="P9">
        <f t="shared" si="30"/>
        <v>42.699601020869288</v>
      </c>
      <c r="Q9" s="5">
        <f t="shared" si="31"/>
        <v>25</v>
      </c>
      <c r="R9">
        <f t="shared" si="0"/>
        <v>500000</v>
      </c>
      <c r="S9">
        <f t="shared" si="1"/>
        <v>455.29806539240786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385.60664935502245</v>
      </c>
      <c r="AC9">
        <f t="shared" si="2"/>
        <v>425.70453439125413</v>
      </c>
      <c r="AE9">
        <f t="shared" si="3"/>
        <v>798.48412075350711</v>
      </c>
      <c r="AF9">
        <f t="shared" si="4"/>
        <v>-39.924206037675354</v>
      </c>
      <c r="AG9">
        <f t="shared" si="5"/>
        <v>-23.375046302050066</v>
      </c>
      <c r="AH9">
        <f t="shared" si="6"/>
        <v>-561.42708165320948</v>
      </c>
      <c r="AI9">
        <f t="shared" si="7"/>
        <v>173.75778676057223</v>
      </c>
      <c r="AJ9">
        <f t="shared" si="8"/>
        <v>-40.097885036231673</v>
      </c>
      <c r="AK9">
        <f t="shared" si="32"/>
        <v>80.091659484959806</v>
      </c>
      <c r="AL9">
        <f t="shared" si="9"/>
        <v>213.75156120930035</v>
      </c>
      <c r="AN9">
        <f t="shared" si="10"/>
        <v>487.88704461078748</v>
      </c>
      <c r="AO9">
        <f t="shared" si="11"/>
        <v>-24.394352230539376</v>
      </c>
      <c r="AP9">
        <f t="shared" si="12"/>
        <v>-14.282541081951045</v>
      </c>
      <c r="AQ9">
        <f t="shared" si="13"/>
        <v>-343.04126095051163</v>
      </c>
      <c r="AR9">
        <f t="shared" si="14"/>
        <v>106.16889034778549</v>
      </c>
      <c r="AS9">
        <f t="shared" si="15"/>
        <v>-24.500472979987268</v>
      </c>
      <c r="AT9">
        <f t="shared" si="16"/>
        <v>48.937332663817983</v>
      </c>
      <c r="AU9">
        <f t="shared" si="17"/>
        <v>130.6057500316162</v>
      </c>
      <c r="AW9">
        <v>6</v>
      </c>
      <c r="AX9">
        <f>(R9*SUMPRODUCT(K10:$K$23, X10:$X$23)-$AZ$3*SUMPRODUCT(K9:$K$22, W10:$W$23))/Z9</f>
        <v>455.29806539240786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853.99202041738567</v>
      </c>
      <c r="P10">
        <f t="shared" si="30"/>
        <v>42.699601020869288</v>
      </c>
      <c r="Q10" s="5">
        <f t="shared" si="31"/>
        <v>25</v>
      </c>
      <c r="R10">
        <f t="shared" si="0"/>
        <v>500000</v>
      </c>
      <c r="S10">
        <f t="shared" si="1"/>
        <v>490.4741947840887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425.70453439125413</v>
      </c>
      <c r="AC10">
        <f t="shared" si="2"/>
        <v>453.44846609912156</v>
      </c>
      <c r="AE10">
        <f t="shared" si="3"/>
        <v>789.52445579653886</v>
      </c>
      <c r="AF10">
        <f t="shared" si="4"/>
        <v>-39.476222789826949</v>
      </c>
      <c r="AG10">
        <f t="shared" si="5"/>
        <v>-23.112758577377033</v>
      </c>
      <c r="AH10">
        <f t="shared" si="6"/>
        <v>-570.74523305067419</v>
      </c>
      <c r="AI10">
        <f t="shared" si="7"/>
        <v>156.19024137866074</v>
      </c>
      <c r="AJ10">
        <f t="shared" si="8"/>
        <v>-27.743931707867432</v>
      </c>
      <c r="AK10">
        <f t="shared" si="32"/>
        <v>82.302693717857622</v>
      </c>
      <c r="AL10">
        <f t="shared" si="9"/>
        <v>210.74900338865092</v>
      </c>
      <c r="AN10">
        <f t="shared" si="10"/>
        <v>444.38639671460692</v>
      </c>
      <c r="AO10">
        <f t="shared" si="11"/>
        <v>-22.219319835730349</v>
      </c>
      <c r="AP10">
        <f t="shared" si="12"/>
        <v>-13.009091012859074</v>
      </c>
      <c r="AQ10">
        <f t="shared" si="13"/>
        <v>-321.24580270479771</v>
      </c>
      <c r="AR10">
        <f t="shared" si="14"/>
        <v>87.912183161219843</v>
      </c>
      <c r="AS10">
        <f t="shared" si="15"/>
        <v>-15.615761806791378</v>
      </c>
      <c r="AT10">
        <f t="shared" si="16"/>
        <v>46.324337685379902</v>
      </c>
      <c r="AU10">
        <f t="shared" si="17"/>
        <v>118.62075903980836</v>
      </c>
      <c r="AW10">
        <v>7</v>
      </c>
      <c r="AX10">
        <f>(R10*SUMPRODUCT(K11:$K$23, X11:$X$23)-$AZ$3*SUMPRODUCT(K10:$K$22, W11:$W$23))/Z10</f>
        <v>490.4741947840887</v>
      </c>
    </row>
    <row r="11" spans="1:52" x14ac:dyDescent="0.25">
      <c r="A11" t="s">
        <v>33</v>
      </c>
      <c r="C11" s="24">
        <f>AU25</f>
        <v>-689.1445609257637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853.99202041738567</v>
      </c>
      <c r="P11">
        <f t="shared" si="30"/>
        <v>42.699601020869288</v>
      </c>
      <c r="Q11" s="5">
        <f t="shared" si="31"/>
        <v>25</v>
      </c>
      <c r="R11">
        <f t="shared" si="0"/>
        <v>500000</v>
      </c>
      <c r="S11">
        <f t="shared" si="1"/>
        <v>515.18936287381371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453.44846609912156</v>
      </c>
      <c r="AC11">
        <f t="shared" si="2"/>
        <v>470.93796819768744</v>
      </c>
      <c r="AE11">
        <f t="shared" si="3"/>
        <v>780.63969471145242</v>
      </c>
      <c r="AF11">
        <f t="shared" si="4"/>
        <v>-39.031984735572628</v>
      </c>
      <c r="AG11">
        <f t="shared" si="5"/>
        <v>-22.852663609488925</v>
      </c>
      <c r="AH11">
        <f t="shared" si="6"/>
        <v>-579.3476422867335</v>
      </c>
      <c r="AI11">
        <f t="shared" si="7"/>
        <v>139.40740407965734</v>
      </c>
      <c r="AJ11">
        <f t="shared" si="8"/>
        <v>-17.489502098565879</v>
      </c>
      <c r="AK11">
        <f t="shared" si="32"/>
        <v>83.653932325250096</v>
      </c>
      <c r="AL11">
        <f t="shared" si="9"/>
        <v>205.57183430634154</v>
      </c>
      <c r="AN11">
        <f t="shared" si="10"/>
        <v>404.7510341716827</v>
      </c>
      <c r="AO11">
        <f t="shared" si="11"/>
        <v>-20.237551708584139</v>
      </c>
      <c r="AP11">
        <f t="shared" si="12"/>
        <v>-11.848794382582815</v>
      </c>
      <c r="AQ11">
        <f t="shared" si="13"/>
        <v>-300.38385051269591</v>
      </c>
      <c r="AR11">
        <f t="shared" si="14"/>
        <v>72.280837567819844</v>
      </c>
      <c r="AS11">
        <f t="shared" si="15"/>
        <v>-9.0680682900181289</v>
      </c>
      <c r="AT11">
        <f t="shared" si="16"/>
        <v>43.37342291271549</v>
      </c>
      <c r="AU11">
        <f t="shared" si="17"/>
        <v>106.5861921905172</v>
      </c>
      <c r="AW11">
        <v>8</v>
      </c>
      <c r="AX11">
        <f>(R11*SUMPRODUCT(K12:$K$23, X12:$X$23)-$AZ$3*SUMPRODUCT(K11:$K$22, W12:$W$23))/Z11</f>
        <v>515.18936287381371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853.99202041738567</v>
      </c>
      <c r="P12">
        <f t="shared" si="30"/>
        <v>42.699601020869288</v>
      </c>
      <c r="Q12" s="5">
        <f t="shared" si="31"/>
        <v>25</v>
      </c>
      <c r="R12">
        <f t="shared" si="0"/>
        <v>500000</v>
      </c>
      <c r="S12">
        <f t="shared" si="1"/>
        <v>528.68061909861478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470.93796819768744</v>
      </c>
      <c r="AC12">
        <f t="shared" si="2"/>
        <v>477.81197596754259</v>
      </c>
      <c r="AE12">
        <f t="shared" si="3"/>
        <v>771.82253329402249</v>
      </c>
      <c r="AF12">
        <f t="shared" si="4"/>
        <v>-38.591126664701129</v>
      </c>
      <c r="AG12">
        <f t="shared" si="5"/>
        <v>-22.594547573079105</v>
      </c>
      <c r="AH12">
        <f t="shared" si="6"/>
        <v>-591.78800629860336</v>
      </c>
      <c r="AI12">
        <f t="shared" si="7"/>
        <v>118.84885275763884</v>
      </c>
      <c r="AJ12">
        <f t="shared" si="8"/>
        <v>-6.8740077698551545</v>
      </c>
      <c r="AK12">
        <f t="shared" si="32"/>
        <v>84.291856237890627</v>
      </c>
      <c r="AL12">
        <f t="shared" si="9"/>
        <v>196.2667012256743</v>
      </c>
      <c r="AN12">
        <f t="shared" si="10"/>
        <v>368.63533096753849</v>
      </c>
      <c r="AO12">
        <f t="shared" si="11"/>
        <v>-18.431766548376928</v>
      </c>
      <c r="AP12">
        <f t="shared" si="12"/>
        <v>-10.791533239015783</v>
      </c>
      <c r="AQ12">
        <f t="shared" si="13"/>
        <v>-282.64783438422961</v>
      </c>
      <c r="AR12">
        <f t="shared" si="14"/>
        <v>56.764196795916156</v>
      </c>
      <c r="AS12">
        <f t="shared" si="15"/>
        <v>-3.2831409035173489</v>
      </c>
      <c r="AT12">
        <f t="shared" si="16"/>
        <v>40.259198172808304</v>
      </c>
      <c r="AU12">
        <f t="shared" si="17"/>
        <v>93.740254065207097</v>
      </c>
      <c r="AW12">
        <v>9</v>
      </c>
      <c r="AX12">
        <f>(R12*SUMPRODUCT(K13:$K$23, X13:$X$23)-$AZ$3*SUMPRODUCT(K12:$K$22, W13:$W$23))/Z12</f>
        <v>528.68061909861478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853.99202041738567</v>
      </c>
      <c r="P13">
        <f t="shared" si="30"/>
        <v>42.699601020869288</v>
      </c>
      <c r="Q13" s="5">
        <f t="shared" si="31"/>
        <v>25</v>
      </c>
      <c r="R13">
        <f t="shared" si="0"/>
        <v>500000</v>
      </c>
      <c r="S13">
        <f t="shared" si="1"/>
        <v>532.11852212318195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477.81197596754259</v>
      </c>
      <c r="AC13">
        <f t="shared" si="2"/>
        <v>475.46639282623386</v>
      </c>
      <c r="AE13">
        <f t="shared" si="3"/>
        <v>763.07154998119984</v>
      </c>
      <c r="AF13">
        <f t="shared" si="4"/>
        <v>-38.153577499059999</v>
      </c>
      <c r="AG13">
        <f t="shared" si="5"/>
        <v>-22.338368852915373</v>
      </c>
      <c r="AH13">
        <f t="shared" si="6"/>
        <v>-604.66488865885935</v>
      </c>
      <c r="AI13">
        <f t="shared" si="7"/>
        <v>97.914714970365139</v>
      </c>
      <c r="AJ13">
        <f t="shared" si="8"/>
        <v>2.3455831413087367</v>
      </c>
      <c r="AK13">
        <f t="shared" si="32"/>
        <v>84.191096391477771</v>
      </c>
      <c r="AL13">
        <f t="shared" si="9"/>
        <v>184.45139450315165</v>
      </c>
      <c r="AN13">
        <f t="shared" si="10"/>
        <v>335.72751199840457</v>
      </c>
      <c r="AO13">
        <f t="shared" si="11"/>
        <v>-16.78637559992023</v>
      </c>
      <c r="AP13">
        <f t="shared" si="12"/>
        <v>-9.8281805910293798</v>
      </c>
      <c r="AQ13">
        <f t="shared" si="13"/>
        <v>-266.03355696753817</v>
      </c>
      <c r="AR13">
        <f t="shared" si="14"/>
        <v>43.079398839916813</v>
      </c>
      <c r="AS13">
        <f t="shared" si="15"/>
        <v>1.031982901520029</v>
      </c>
      <c r="AT13">
        <f t="shared" si="16"/>
        <v>37.041437758523529</v>
      </c>
      <c r="AU13">
        <f t="shared" si="17"/>
        <v>81.152819499960373</v>
      </c>
      <c r="AW13">
        <v>10</v>
      </c>
      <c r="AX13">
        <f>(R13*SUMPRODUCT(K14:$K$23, X14:$X$23)-$AZ$3*SUMPRODUCT(K13:$K$22, W14:$W$23))/Z13</f>
        <v>532.11852212318195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853.99202041738567</v>
      </c>
      <c r="P14">
        <f t="shared" si="30"/>
        <v>42.699601020869288</v>
      </c>
      <c r="Q14" s="5">
        <f t="shared" si="31"/>
        <v>25</v>
      </c>
      <c r="R14">
        <f t="shared" si="0"/>
        <v>500000</v>
      </c>
      <c r="S14">
        <f t="shared" si="1"/>
        <v>525.47872938468947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475.46639282623386</v>
      </c>
      <c r="AC14">
        <f t="shared" si="2"/>
        <v>464.18618875281459</v>
      </c>
      <c r="AE14">
        <f t="shared" si="3"/>
        <v>754.38125087772971</v>
      </c>
      <c r="AF14">
        <f t="shared" si="4"/>
        <v>-37.719062543886487</v>
      </c>
      <c r="AG14">
        <f t="shared" si="5"/>
        <v>-22.083966619179545</v>
      </c>
      <c r="AH14">
        <f t="shared" si="6"/>
        <v>-620.37090413349347</v>
      </c>
      <c r="AI14">
        <f t="shared" si="7"/>
        <v>74.207317581170173</v>
      </c>
      <c r="AJ14">
        <f t="shared" si="8"/>
        <v>11.28020407341927</v>
      </c>
      <c r="AK14">
        <f t="shared" si="32"/>
        <v>83.449000681205391</v>
      </c>
      <c r="AL14">
        <f t="shared" si="9"/>
        <v>168.93652233579485</v>
      </c>
      <c r="AN14">
        <f t="shared" si="10"/>
        <v>305.74173326178175</v>
      </c>
      <c r="AO14">
        <f t="shared" si="11"/>
        <v>-15.287086663089086</v>
      </c>
      <c r="AP14">
        <f t="shared" si="12"/>
        <v>-8.9503685617680446</v>
      </c>
      <c r="AQ14">
        <f t="shared" si="13"/>
        <v>-251.42893632929804</v>
      </c>
      <c r="AR14">
        <f t="shared" si="14"/>
        <v>30.075341707626528</v>
      </c>
      <c r="AS14">
        <f t="shared" si="15"/>
        <v>4.5717323182953882</v>
      </c>
      <c r="AT14">
        <f t="shared" si="16"/>
        <v>33.820885762404281</v>
      </c>
      <c r="AU14">
        <f t="shared" si="17"/>
        <v>68.467959788326198</v>
      </c>
      <c r="AW14">
        <v>11</v>
      </c>
      <c r="AX14">
        <f>(R14*SUMPRODUCT(K15:$K$23, X15:$X$23)-$AZ$3*SUMPRODUCT(K14:$K$22, W15:$W$23))/Z14</f>
        <v>525.47872938468947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853.99202041738567</v>
      </c>
      <c r="P15">
        <f t="shared" si="30"/>
        <v>42.699601020869288</v>
      </c>
      <c r="Q15" s="5">
        <f t="shared" si="31"/>
        <v>25</v>
      </c>
      <c r="R15">
        <f t="shared" si="0"/>
        <v>500000</v>
      </c>
      <c r="S15">
        <f t="shared" si="1"/>
        <v>506.69306223649869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464.18618875281459</v>
      </c>
      <c r="AC15">
        <f t="shared" si="2"/>
        <v>442.46319396485433</v>
      </c>
      <c r="AE15">
        <f t="shared" si="3"/>
        <v>745.73753843507257</v>
      </c>
      <c r="AF15">
        <f t="shared" si="4"/>
        <v>-37.286876921753631</v>
      </c>
      <c r="AG15">
        <f t="shared" si="5"/>
        <v>-21.83092817631352</v>
      </c>
      <c r="AH15">
        <f t="shared" si="6"/>
        <v>-643.9755334845936</v>
      </c>
      <c r="AI15">
        <f t="shared" si="7"/>
        <v>42.644199852411816</v>
      </c>
      <c r="AJ15">
        <f t="shared" si="8"/>
        <v>21.722994787960261</v>
      </c>
      <c r="AK15">
        <f t="shared" si="32"/>
        <v>82.084579518629354</v>
      </c>
      <c r="AL15">
        <f t="shared" si="9"/>
        <v>146.45177415900145</v>
      </c>
      <c r="AN15">
        <f t="shared" si="10"/>
        <v>278.41460208940964</v>
      </c>
      <c r="AO15">
        <f t="shared" si="11"/>
        <v>-13.920730104470485</v>
      </c>
      <c r="AP15">
        <f t="shared" si="12"/>
        <v>-8.1503865209810602</v>
      </c>
      <c r="AQ15">
        <f t="shared" si="13"/>
        <v>-240.42264559548983</v>
      </c>
      <c r="AR15">
        <f t="shared" si="14"/>
        <v>15.920839868468278</v>
      </c>
      <c r="AS15">
        <f t="shared" si="15"/>
        <v>8.1100905323500001</v>
      </c>
      <c r="AT15">
        <f t="shared" si="16"/>
        <v>30.645561429445777</v>
      </c>
      <c r="AU15">
        <f t="shared" si="17"/>
        <v>54.676491830264062</v>
      </c>
      <c r="AW15">
        <v>12</v>
      </c>
      <c r="AX15">
        <f>(R15*SUMPRODUCT(K16:$K$23, X16:$X$23)-$AZ$3*SUMPRODUCT(K15:$K$22, W16:$W$23))/Z15</f>
        <v>506.69306223649869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853.99202041738567</v>
      </c>
      <c r="P16">
        <f t="shared" si="30"/>
        <v>42.699601020869288</v>
      </c>
      <c r="Q16" s="5">
        <f t="shared" si="31"/>
        <v>25</v>
      </c>
      <c r="R16">
        <f t="shared" si="0"/>
        <v>500000</v>
      </c>
      <c r="S16">
        <f t="shared" si="1"/>
        <v>475.72797630886004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442.46319396485433</v>
      </c>
      <c r="AC16">
        <f t="shared" si="2"/>
        <v>410.63006223719924</v>
      </c>
      <c r="AE16">
        <f t="shared" si="3"/>
        <v>737.13301289304809</v>
      </c>
      <c r="AF16">
        <f t="shared" si="4"/>
        <v>-36.856650644652404</v>
      </c>
      <c r="AG16">
        <f t="shared" si="5"/>
        <v>-21.579036901679036</v>
      </c>
      <c r="AH16">
        <f t="shared" si="6"/>
        <v>-671.63985742693706</v>
      </c>
      <c r="AI16">
        <f t="shared" si="7"/>
        <v>7.0574679197795831</v>
      </c>
      <c r="AJ16">
        <f t="shared" si="8"/>
        <v>31.833131727655086</v>
      </c>
      <c r="AK16">
        <f t="shared" si="32"/>
        <v>79.991768934927521</v>
      </c>
      <c r="AL16">
        <f t="shared" si="9"/>
        <v>118.88236858236219</v>
      </c>
      <c r="AN16">
        <f t="shared" si="10"/>
        <v>253.50937992766185</v>
      </c>
      <c r="AO16">
        <f t="shared" si="11"/>
        <v>-12.675468996383092</v>
      </c>
      <c r="AP16">
        <f t="shared" si="12"/>
        <v>-7.4213041183850876</v>
      </c>
      <c r="AQ16">
        <f t="shared" si="13"/>
        <v>-230.98545420283645</v>
      </c>
      <c r="AR16">
        <f t="shared" si="14"/>
        <v>2.4271526100571976</v>
      </c>
      <c r="AS16">
        <f t="shared" si="15"/>
        <v>10.947817211117513</v>
      </c>
      <c r="AT16">
        <f t="shared" si="16"/>
        <v>27.510182541441196</v>
      </c>
      <c r="AU16">
        <f t="shared" si="17"/>
        <v>40.885152362615905</v>
      </c>
      <c r="AW16">
        <v>13</v>
      </c>
      <c r="AX16">
        <f>(R16*SUMPRODUCT(K17:$K$23, X17:$X$23)-$AZ$3*SUMPRODUCT(K16:$K$22, W17:$W$23))/Z16</f>
        <v>475.72797630886004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853.99202041738567</v>
      </c>
      <c r="P17">
        <f t="shared" si="30"/>
        <v>42.699601020869288</v>
      </c>
      <c r="Q17" s="5">
        <f t="shared" si="31"/>
        <v>25</v>
      </c>
      <c r="R17">
        <f t="shared" si="0"/>
        <v>500000</v>
      </c>
      <c r="S17">
        <f t="shared" si="1"/>
        <v>434.19369365814089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410.63006223719924</v>
      </c>
      <c r="AC17">
        <f t="shared" si="2"/>
        <v>370.42420698027445</v>
      </c>
      <c r="AE17">
        <f t="shared" si="3"/>
        <v>728.56727665800645</v>
      </c>
      <c r="AF17">
        <f t="shared" si="4"/>
        <v>-36.428363832900324</v>
      </c>
      <c r="AG17">
        <f t="shared" si="5"/>
        <v>-21.328281156008977</v>
      </c>
      <c r="AH17">
        <f t="shared" si="6"/>
        <v>-699.30753306533222</v>
      </c>
      <c r="AI17">
        <f t="shared" si="7"/>
        <v>-28.496901396235103</v>
      </c>
      <c r="AJ17">
        <f t="shared" si="8"/>
        <v>40.205855256924792</v>
      </c>
      <c r="AK17">
        <f t="shared" si="32"/>
        <v>77.193828254361378</v>
      </c>
      <c r="AL17">
        <f t="shared" si="9"/>
        <v>88.902782115051068</v>
      </c>
      <c r="AN17">
        <f t="shared" si="10"/>
        <v>230.81285844276573</v>
      </c>
      <c r="AO17">
        <f t="shared" si="11"/>
        <v>-11.540642922138288</v>
      </c>
      <c r="AP17">
        <f t="shared" si="12"/>
        <v>-6.7568798338992888</v>
      </c>
      <c r="AQ17">
        <f t="shared" si="13"/>
        <v>-221.54326142365932</v>
      </c>
      <c r="AR17">
        <f t="shared" si="14"/>
        <v>-9.0279257369311665</v>
      </c>
      <c r="AS17">
        <f t="shared" si="15"/>
        <v>12.737366438628849</v>
      </c>
      <c r="AT17">
        <f t="shared" si="16"/>
        <v>24.455295652665768</v>
      </c>
      <c r="AU17">
        <f t="shared" si="17"/>
        <v>28.164736354363452</v>
      </c>
      <c r="AW17">
        <v>14</v>
      </c>
      <c r="AX17">
        <f>(R17*SUMPRODUCT(K18:$K$23, X18:$X$23)-$AZ$3*SUMPRODUCT(K17:$K$22, W18:$W$23))/Z17</f>
        <v>434.19369365814089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853.99202041738567</v>
      </c>
      <c r="P18">
        <f t="shared" si="30"/>
        <v>42.699601020869288</v>
      </c>
      <c r="Q18" s="5">
        <f t="shared" si="31"/>
        <v>25</v>
      </c>
      <c r="R18">
        <f t="shared" si="0"/>
        <v>500000</v>
      </c>
      <c r="S18">
        <f t="shared" si="1"/>
        <v>383.13872312930744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370.42420698027445</v>
      </c>
      <c r="AC18">
        <f t="shared" si="2"/>
        <v>323.04100592603072</v>
      </c>
      <c r="AE18">
        <f t="shared" si="3"/>
        <v>720.03800366409155</v>
      </c>
      <c r="AF18">
        <f t="shared" si="4"/>
        <v>-36.001900183204583</v>
      </c>
      <c r="AG18">
        <f t="shared" si="5"/>
        <v>-21.078592845404323</v>
      </c>
      <c r="AH18">
        <f t="shared" si="6"/>
        <v>-728.10998089131192</v>
      </c>
      <c r="AI18">
        <f t="shared" si="7"/>
        <v>-65.152470255829257</v>
      </c>
      <c r="AJ18">
        <f t="shared" si="8"/>
        <v>47.383201054243727</v>
      </c>
      <c r="AK18">
        <f t="shared" si="32"/>
        <v>73.812221732281316</v>
      </c>
      <c r="AL18">
        <f t="shared" si="9"/>
        <v>56.042952530695786</v>
      </c>
      <c r="AN18">
        <f t="shared" si="10"/>
        <v>210.12993415487517</v>
      </c>
      <c r="AO18">
        <f t="shared" si="11"/>
        <v>-10.506496707743761</v>
      </c>
      <c r="AP18">
        <f t="shared" si="12"/>
        <v>-6.1514021539737254</v>
      </c>
      <c r="AQ18">
        <f t="shared" si="13"/>
        <v>-212.48559320984745</v>
      </c>
      <c r="AR18">
        <f t="shared" si="14"/>
        <v>-19.013557916689741</v>
      </c>
      <c r="AS18">
        <f t="shared" si="15"/>
        <v>13.827921397077207</v>
      </c>
      <c r="AT18">
        <f t="shared" si="16"/>
        <v>21.540748145934028</v>
      </c>
      <c r="AU18">
        <f t="shared" si="17"/>
        <v>16.355111626321492</v>
      </c>
      <c r="AW18">
        <v>15</v>
      </c>
      <c r="AX18">
        <f>(R18*SUMPRODUCT(K19:$K$23, X19:$X$23)-$AZ$3*SUMPRODUCT(K18:$K$22, W19:$W$23))/Z18</f>
        <v>383.13872312930744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853.99202041738567</v>
      </c>
      <c r="P19">
        <f t="shared" si="30"/>
        <v>42.699601020869288</v>
      </c>
      <c r="Q19" s="5">
        <f t="shared" si="31"/>
        <v>25</v>
      </c>
      <c r="R19">
        <f t="shared" si="0"/>
        <v>500000</v>
      </c>
      <c r="S19">
        <f t="shared" si="1"/>
        <v>322.32722055877093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323.04100592603072</v>
      </c>
      <c r="AC19">
        <f t="shared" si="2"/>
        <v>268.55939976384974</v>
      </c>
      <c r="AE19">
        <f t="shared" si="3"/>
        <v>711.53650631437358</v>
      </c>
      <c r="AF19">
        <f t="shared" si="4"/>
        <v>-35.576825315718686</v>
      </c>
      <c r="AG19">
        <f t="shared" si="5"/>
        <v>-20.829717646735521</v>
      </c>
      <c r="AH19">
        <f t="shared" si="6"/>
        <v>-761.78540429519512</v>
      </c>
      <c r="AI19">
        <f t="shared" si="7"/>
        <v>-106.65544094327572</v>
      </c>
      <c r="AJ19">
        <f t="shared" si="8"/>
        <v>54.481606162180981</v>
      </c>
      <c r="AK19">
        <f t="shared" si="32"/>
        <v>69.930048084728</v>
      </c>
      <c r="AL19">
        <f t="shared" si="9"/>
        <v>17.75621330363326</v>
      </c>
      <c r="AN19">
        <f t="shared" si="10"/>
        <v>191.28101135877867</v>
      </c>
      <c r="AO19">
        <f t="shared" si="11"/>
        <v>-9.5640505679389349</v>
      </c>
      <c r="AP19">
        <f t="shared" si="12"/>
        <v>-5.5996135439676218</v>
      </c>
      <c r="AQ19">
        <f t="shared" si="13"/>
        <v>-204.78932743271034</v>
      </c>
      <c r="AR19">
        <f t="shared" si="14"/>
        <v>-28.671980185838219</v>
      </c>
      <c r="AS19">
        <f t="shared" si="15"/>
        <v>14.646186997674961</v>
      </c>
      <c r="AT19">
        <f t="shared" si="16"/>
        <v>18.799162380720961</v>
      </c>
      <c r="AU19">
        <f t="shared" si="17"/>
        <v>4.7733691925577029</v>
      </c>
      <c r="AW19">
        <v>16</v>
      </c>
      <c r="AX19">
        <f>(R19*SUMPRODUCT(K20:$K$23, X20:$X$23)-$AZ$3*SUMPRODUCT(K19:$K$22, W20:$W$23))/Z19</f>
        <v>322.32722055877093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853.99202041738567</v>
      </c>
      <c r="P20">
        <f t="shared" si="30"/>
        <v>42.699601020869288</v>
      </c>
      <c r="Q20" s="5">
        <f t="shared" si="31"/>
        <v>25</v>
      </c>
      <c r="R20">
        <f t="shared" si="0"/>
        <v>500000</v>
      </c>
      <c r="S20">
        <f t="shared" si="1"/>
        <v>253.53955674384264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268.55939976384974</v>
      </c>
      <c r="AC20">
        <f t="shared" si="2"/>
        <v>208.73115241809154</v>
      </c>
      <c r="AE20">
        <f t="shared" si="3"/>
        <v>703.06480324752829</v>
      </c>
      <c r="AF20">
        <f t="shared" si="4"/>
        <v>-35.15324016237642</v>
      </c>
      <c r="AG20">
        <f t="shared" si="5"/>
        <v>-20.58171465419278</v>
      </c>
      <c r="AH20">
        <f t="shared" si="6"/>
        <v>-794.11632150767434</v>
      </c>
      <c r="AI20">
        <f t="shared" si="7"/>
        <v>-146.7864730767152</v>
      </c>
      <c r="AJ20">
        <f t="shared" si="8"/>
        <v>59.8282473457582</v>
      </c>
      <c r="AK20">
        <f t="shared" si="32"/>
        <v>65.552967399430131</v>
      </c>
      <c r="AL20">
        <f t="shared" si="9"/>
        <v>-21.405258331526866</v>
      </c>
      <c r="AN20">
        <f t="shared" si="10"/>
        <v>174.10538193624424</v>
      </c>
      <c r="AO20">
        <f t="shared" si="11"/>
        <v>-8.7052690968122128</v>
      </c>
      <c r="AP20">
        <f t="shared" si="12"/>
        <v>-5.0968093897162765</v>
      </c>
      <c r="AQ20">
        <f t="shared" si="13"/>
        <v>-196.65317452852457</v>
      </c>
      <c r="AR20">
        <f t="shared" si="14"/>
        <v>-36.349871078808803</v>
      </c>
      <c r="AS20">
        <f t="shared" si="15"/>
        <v>14.815732215003244</v>
      </c>
      <c r="AT20">
        <f t="shared" si="16"/>
        <v>16.233388975544731</v>
      </c>
      <c r="AU20">
        <f t="shared" si="17"/>
        <v>-5.3007498882608317</v>
      </c>
      <c r="AW20">
        <v>17</v>
      </c>
      <c r="AX20">
        <f>(R20*SUMPRODUCT(K21:$K$23, X21:$X$23)-$AZ$3*SUMPRODUCT(K20:$K$22, W21:$W$23))/Z20</f>
        <v>253.53955674384264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853.99202041738567</v>
      </c>
      <c r="P21">
        <f t="shared" si="30"/>
        <v>42.699601020869288</v>
      </c>
      <c r="Q21" s="5">
        <f t="shared" si="31"/>
        <v>25</v>
      </c>
      <c r="R21">
        <f t="shared" si="0"/>
        <v>500000</v>
      </c>
      <c r="S21">
        <f t="shared" si="1"/>
        <v>176.5554462747877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208.73115241809154</v>
      </c>
      <c r="AC21">
        <f t="shared" si="2"/>
        <v>143.60543879000147</v>
      </c>
      <c r="AE21">
        <f t="shared" si="3"/>
        <v>694.61407961512077</v>
      </c>
      <c r="AF21">
        <f t="shared" si="4"/>
        <v>-34.73070398075604</v>
      </c>
      <c r="AG21">
        <f t="shared" si="5"/>
        <v>-20.334325819450587</v>
      </c>
      <c r="AH21">
        <f t="shared" si="6"/>
        <v>-831.4337640053227</v>
      </c>
      <c r="AI21">
        <f t="shared" si="7"/>
        <v>-191.88471419040854</v>
      </c>
      <c r="AJ21">
        <f t="shared" si="8"/>
        <v>65.125713628090068</v>
      </c>
      <c r="AK21">
        <f t="shared" si="32"/>
        <v>60.803016963671951</v>
      </c>
      <c r="AL21">
        <f t="shared" si="9"/>
        <v>-65.955983598646526</v>
      </c>
      <c r="AN21">
        <f t="shared" si="10"/>
        <v>158.45377432929541</v>
      </c>
      <c r="AO21">
        <f t="shared" si="11"/>
        <v>-7.922688716464771</v>
      </c>
      <c r="AP21">
        <f t="shared" si="12"/>
        <v>-4.6386198741017415</v>
      </c>
      <c r="AQ21">
        <f t="shared" si="13"/>
        <v>-189.66476764256507</v>
      </c>
      <c r="AR21">
        <f t="shared" si="14"/>
        <v>-43.772301903836151</v>
      </c>
      <c r="AS21">
        <f t="shared" si="15"/>
        <v>14.856328763127859</v>
      </c>
      <c r="AT21">
        <f t="shared" si="16"/>
        <v>13.870245091836269</v>
      </c>
      <c r="AU21">
        <f t="shared" si="17"/>
        <v>-15.045728048872022</v>
      </c>
      <c r="AW21">
        <v>18</v>
      </c>
      <c r="AX21">
        <f>(R21*SUMPRODUCT(K22:$K$23, X22:$X$23)-$AZ$3*SUMPRODUCT(K21:$K$22, W22:$W$23))/Z21</f>
        <v>176.5554462747877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853.99202041738567</v>
      </c>
      <c r="P22">
        <f t="shared" si="30"/>
        <v>42.699601020869288</v>
      </c>
      <c r="Q22" s="5">
        <f t="shared" si="31"/>
        <v>25</v>
      </c>
      <c r="R22">
        <f t="shared" si="0"/>
        <v>500000</v>
      </c>
      <c r="S22">
        <f t="shared" si="1"/>
        <v>91.914703174281371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143.60543879000147</v>
      </c>
      <c r="AC22">
        <f t="shared" si="2"/>
        <v>73.853157573606779</v>
      </c>
      <c r="AE22">
        <f t="shared" si="3"/>
        <v>686.17974135106181</v>
      </c>
      <c r="AF22">
        <f t="shared" si="4"/>
        <v>-34.30898706755309</v>
      </c>
      <c r="AG22">
        <f t="shared" si="5"/>
        <v>-20.087416654540103</v>
      </c>
      <c r="AH22">
        <f t="shared" si="6"/>
        <v>-871.31813431964622</v>
      </c>
      <c r="AI22">
        <f t="shared" si="7"/>
        <v>-239.53479669067758</v>
      </c>
      <c r="AJ22">
        <f t="shared" si="8"/>
        <v>69.752281216394692</v>
      </c>
      <c r="AK22">
        <f t="shared" si="32"/>
        <v>55.683333515145719</v>
      </c>
      <c r="AL22">
        <f t="shared" si="9"/>
        <v>-114.09918195913717</v>
      </c>
      <c r="AN22">
        <f t="shared" si="10"/>
        <v>144.19130261993578</v>
      </c>
      <c r="AO22">
        <f t="shared" si="11"/>
        <v>-7.209565130996789</v>
      </c>
      <c r="AP22">
        <f t="shared" si="12"/>
        <v>-4.2210963092331584</v>
      </c>
      <c r="AQ22">
        <f t="shared" si="13"/>
        <v>-183.09560777260558</v>
      </c>
      <c r="AR22">
        <f t="shared" si="14"/>
        <v>-50.334966592899747</v>
      </c>
      <c r="AS22">
        <f t="shared" si="15"/>
        <v>14.657489405765398</v>
      </c>
      <c r="AT22">
        <f t="shared" si="16"/>
        <v>11.701092162762325</v>
      </c>
      <c r="AU22">
        <f t="shared" si="17"/>
        <v>-23.976385024372021</v>
      </c>
      <c r="AW22">
        <v>19</v>
      </c>
      <c r="AX22">
        <f>(R22*SUMPRODUCT(K23:$K$23, X23:$X$23)-$AZ$3*SUMPRODUCT(K22:$K$22, W23:$W$23))/Z22</f>
        <v>91.914703174281371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853.99202041738567</v>
      </c>
      <c r="P23">
        <f t="shared" si="30"/>
        <v>42.699601020869288</v>
      </c>
      <c r="Q23" s="5">
        <f t="shared" si="31"/>
        <v>25</v>
      </c>
      <c r="R23">
        <f t="shared" si="0"/>
        <v>500000</v>
      </c>
      <c r="S23">
        <f t="shared" si="1"/>
        <v>93.057066794222706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73.853157573606779</v>
      </c>
      <c r="AC23">
        <f t="shared" si="2"/>
        <v>73.853157573606779</v>
      </c>
      <c r="AE23">
        <f t="shared" si="3"/>
        <v>677.75623521376247</v>
      </c>
      <c r="AF23">
        <f t="shared" si="4"/>
        <v>-33.887811760688123</v>
      </c>
      <c r="AG23">
        <f t="shared" si="5"/>
        <v>-19.840824592322051</v>
      </c>
      <c r="AH23">
        <f t="shared" si="6"/>
        <v>-914.35791345301163</v>
      </c>
      <c r="AI23">
        <f t="shared" si="7"/>
        <v>-290.33031459225936</v>
      </c>
      <c r="AJ23">
        <f t="shared" si="8"/>
        <v>0</v>
      </c>
      <c r="AK23">
        <f t="shared" si="32"/>
        <v>50.240510671867682</v>
      </c>
      <c r="AL23">
        <f t="shared" si="9"/>
        <v>-240.08980392039166</v>
      </c>
      <c r="AN23">
        <f t="shared" si="10"/>
        <v>131.19487258409177</v>
      </c>
      <c r="AO23">
        <f t="shared" si="11"/>
        <v>-6.5597436292045881</v>
      </c>
      <c r="AP23">
        <f t="shared" si="12"/>
        <v>-3.8406352005482063</v>
      </c>
      <c r="AQ23">
        <f t="shared" si="13"/>
        <v>-176.99441734223086</v>
      </c>
      <c r="AR23">
        <f t="shared" si="14"/>
        <v>-56.199923587891902</v>
      </c>
      <c r="AS23">
        <f t="shared" si="15"/>
        <v>0</v>
      </c>
      <c r="AT23">
        <f t="shared" si="16"/>
        <v>9.7251741167331431</v>
      </c>
      <c r="AU23">
        <f t="shared" si="17"/>
        <v>-46.474749471158759</v>
      </c>
      <c r="AW23">
        <v>20</v>
      </c>
      <c r="AX23">
        <f>(R23*SUMPRODUCT(K$23:$K24, X$23:$X24)-$AZ$3*SUMPRODUCT(K$22:$K23, W$23:$W24))/Z23</f>
        <v>93.057066794222706</v>
      </c>
    </row>
    <row r="25" spans="5:50" x14ac:dyDescent="0.25">
      <c r="AN25" s="6">
        <f t="shared" ref="AN25:AU25" si="33">SUM(AN3:AN23)</f>
        <v>7451.0551198772282</v>
      </c>
      <c r="AO25" s="6">
        <f t="shared" si="33"/>
        <v>-1013.046771306901</v>
      </c>
      <c r="AP25" s="6">
        <f t="shared" si="33"/>
        <v>-1715.5568475825389</v>
      </c>
      <c r="AQ25" s="6">
        <f t="shared" si="33"/>
        <v>-5792.4264535660313</v>
      </c>
      <c r="AR25" s="6">
        <f t="shared" si="33"/>
        <v>-1069.9749525782427</v>
      </c>
      <c r="AS25" s="6">
        <f t="shared" si="33"/>
        <v>-253.79506376930701</v>
      </c>
      <c r="AT25" s="6">
        <f t="shared" si="33"/>
        <v>634.62545542178611</v>
      </c>
      <c r="AU25" s="7">
        <f t="shared" si="33"/>
        <v>-689.1445609257637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1980.5772049524141</v>
      </c>
      <c r="K3">
        <v>1</v>
      </c>
      <c r="L3" s="2">
        <v>0</v>
      </c>
      <c r="O3">
        <f>$C$3</f>
        <v>1980.5772049524141</v>
      </c>
      <c r="P3">
        <f>O3*B5</f>
        <v>1584.4617639619314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1980.5772049524141</v>
      </c>
      <c r="AF3">
        <f t="shared" ref="AF3:AF23" si="4">-$Z3*P3</f>
        <v>-1584.4617639619314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-1126.3171460095173</v>
      </c>
      <c r="AJ3">
        <f t="shared" ref="AJ3:AJ23" si="8">AB3-AC3</f>
        <v>0</v>
      </c>
      <c r="AL3">
        <f t="shared" ref="AL3:AL23" si="9">SUM(AI3:AK3)</f>
        <v>-1126.3171460095173</v>
      </c>
      <c r="AN3">
        <f t="shared" ref="AN3:AN23" si="10">AE3*$K3</f>
        <v>1980.5772049524141</v>
      </c>
      <c r="AO3">
        <f t="shared" ref="AO3:AO23" si="11">AF3*$K3</f>
        <v>-1584.4617639619314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-1126.3171460095173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-1126.3171460095173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1415.0811007678119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807.94001255335684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798.77952647964594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-798.77952647964594</v>
      </c>
      <c r="AK4">
        <f>G4*MAX(0, SUM(AB4, AE4:AF4))</f>
        <v>0</v>
      </c>
      <c r="AL4">
        <f t="shared" si="9"/>
        <v>-1467.8180264796461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-616.30157428816199</v>
      </c>
      <c r="AR4">
        <f t="shared" si="14"/>
        <v>-616.30157428816199</v>
      </c>
      <c r="AS4">
        <f t="shared" si="15"/>
        <v>-735.81577095870921</v>
      </c>
      <c r="AT4">
        <f t="shared" si="16"/>
        <v>0</v>
      </c>
      <c r="AU4">
        <f t="shared" si="17"/>
        <v>-1352.1173452468713</v>
      </c>
      <c r="AW4">
        <v>1</v>
      </c>
      <c r="AX4">
        <f>(R4*SUMPRODUCT(K5:$K$23, X5:$X$23)-$AZ$3*SUMPRODUCT(K4:$K$22, W5:$W$23))/Z4</f>
        <v>807.94001255335684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1980.5772049524141</v>
      </c>
      <c r="P5">
        <f t="shared" ref="P5:P23" si="30">O5*$C$5</f>
        <v>99.028860247620713</v>
      </c>
      <c r="Q5" s="5">
        <f t="shared" ref="Q5:Q23" si="31">$C$8</f>
        <v>25</v>
      </c>
      <c r="R5">
        <f t="shared" si="0"/>
        <v>500000</v>
      </c>
      <c r="S5">
        <f t="shared" si="1"/>
        <v>1539.8664433434205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798.77952647964594</v>
      </c>
      <c r="AC5">
        <f t="shared" si="2"/>
        <v>1505.0692660608365</v>
      </c>
      <c r="AE5">
        <f t="shared" si="3"/>
        <v>1935.8210532611447</v>
      </c>
      <c r="AF5">
        <f t="shared" si="4"/>
        <v>-96.791052663057229</v>
      </c>
      <c r="AG5">
        <f t="shared" si="5"/>
        <v>-24.435061764073659</v>
      </c>
      <c r="AH5">
        <f t="shared" si="6"/>
        <v>-686.41660352678559</v>
      </c>
      <c r="AI5">
        <f t="shared" si="7"/>
        <v>1128.1783353072283</v>
      </c>
      <c r="AJ5">
        <f t="shared" si="8"/>
        <v>-706.28973958119059</v>
      </c>
      <c r="AK5">
        <f>G5*SUM(AB5, AE5:AF5)</f>
        <v>184.64666689544137</v>
      </c>
      <c r="AL5">
        <f t="shared" si="9"/>
        <v>606.53526262147909</v>
      </c>
      <c r="AN5">
        <f t="shared" si="10"/>
        <v>1642.667038755028</v>
      </c>
      <c r="AO5">
        <f t="shared" si="11"/>
        <v>-82.133351937751385</v>
      </c>
      <c r="AP5">
        <f t="shared" si="12"/>
        <v>-20.734700907487408</v>
      </c>
      <c r="AQ5">
        <f t="shared" si="13"/>
        <v>-582.46805796853812</v>
      </c>
      <c r="AR5">
        <f t="shared" si="14"/>
        <v>957.33092794125105</v>
      </c>
      <c r="AS5">
        <f t="shared" si="15"/>
        <v>-599.33167534591428</v>
      </c>
      <c r="AT5">
        <f t="shared" si="16"/>
        <v>156.68441719556162</v>
      </c>
      <c r="AU5">
        <f t="shared" si="17"/>
        <v>514.68366979089842</v>
      </c>
      <c r="AW5">
        <v>2</v>
      </c>
      <c r="AX5">
        <f>(R5*SUMPRODUCT(K6:$K$23, X6:$X$23)-$AZ$3*SUMPRODUCT(K5:$K$22, W6:$W$23))/Z5</f>
        <v>1539.8664433434205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1980.5772049524141</v>
      </c>
      <c r="P6">
        <f t="shared" si="30"/>
        <v>99.028860247620713</v>
      </c>
      <c r="Q6" s="5">
        <f t="shared" si="31"/>
        <v>25</v>
      </c>
      <c r="R6">
        <f t="shared" si="0"/>
        <v>500000</v>
      </c>
      <c r="S6">
        <f t="shared" si="1"/>
        <v>2195.9663016252875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1505.0692660608365</v>
      </c>
      <c r="AC6">
        <f t="shared" si="2"/>
        <v>2121.7500573238249</v>
      </c>
      <c r="AE6">
        <f t="shared" si="3"/>
        <v>1913.6403846597416</v>
      </c>
      <c r="AF6">
        <f t="shared" si="4"/>
        <v>-95.682019232987088</v>
      </c>
      <c r="AG6">
        <f t="shared" si="5"/>
        <v>-24.155084435419916</v>
      </c>
      <c r="AH6">
        <f t="shared" si="6"/>
        <v>-712.53422026015232</v>
      </c>
      <c r="AI6">
        <f t="shared" si="7"/>
        <v>1081.2690607311822</v>
      </c>
      <c r="AJ6">
        <f t="shared" si="8"/>
        <v>-616.68079126298835</v>
      </c>
      <c r="AK6">
        <f>G6*SUM(AB6, AE6:AF6)</f>
        <v>232.61193420413139</v>
      </c>
      <c r="AL6">
        <f t="shared" si="9"/>
        <v>697.20020367232519</v>
      </c>
      <c r="AN6">
        <f t="shared" si="10"/>
        <v>1495.8458077713092</v>
      </c>
      <c r="AO6">
        <f t="shared" si="11"/>
        <v>-74.792290388565462</v>
      </c>
      <c r="AP6">
        <f t="shared" si="12"/>
        <v>-18.881437744902865</v>
      </c>
      <c r="AQ6">
        <f t="shared" si="13"/>
        <v>-556.97054410735666</v>
      </c>
      <c r="AR6">
        <f t="shared" si="14"/>
        <v>845.20153553048419</v>
      </c>
      <c r="AS6">
        <f t="shared" si="15"/>
        <v>-482.0442669053802</v>
      </c>
      <c r="AT6">
        <f t="shared" si="16"/>
        <v>181.82705037273433</v>
      </c>
      <c r="AU6">
        <f t="shared" si="17"/>
        <v>544.98431899783827</v>
      </c>
      <c r="AW6">
        <v>3</v>
      </c>
      <c r="AX6">
        <f>(R6*SUMPRODUCT(K7:$K$23, X7:$X$23)-$AZ$3*SUMPRODUCT(K6:$K$22, W7:$W$23))/Z6</f>
        <v>2195.9663016252875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1980.5772049524141</v>
      </c>
      <c r="P7">
        <f t="shared" si="30"/>
        <v>99.028860247620713</v>
      </c>
      <c r="Q7" s="5">
        <f t="shared" si="31"/>
        <v>25</v>
      </c>
      <c r="R7">
        <f t="shared" si="0"/>
        <v>500000</v>
      </c>
      <c r="S7">
        <f t="shared" si="1"/>
        <v>2780.3555555458001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2121.7500573238249</v>
      </c>
      <c r="AC7">
        <f t="shared" si="2"/>
        <v>2655.3926312911299</v>
      </c>
      <c r="AE7">
        <f t="shared" si="3"/>
        <v>1891.5602737367913</v>
      </c>
      <c r="AF7">
        <f t="shared" si="4"/>
        <v>-94.578013686839569</v>
      </c>
      <c r="AG7">
        <f t="shared" si="5"/>
        <v>-23.876376404400737</v>
      </c>
      <c r="AH7">
        <f t="shared" si="6"/>
        <v>-743.14373329960017</v>
      </c>
      <c r="AI7">
        <f t="shared" si="7"/>
        <v>1029.9621503459507</v>
      </c>
      <c r="AJ7">
        <f t="shared" si="8"/>
        <v>-533.642573967305</v>
      </c>
      <c r="AK7">
        <f>G7*SUM(AB7, AE7:AF7)</f>
        <v>274.31126221616438</v>
      </c>
      <c r="AL7">
        <f t="shared" si="9"/>
        <v>770.63083859481003</v>
      </c>
      <c r="AN7">
        <f t="shared" si="10"/>
        <v>1362.0368340943473</v>
      </c>
      <c r="AO7">
        <f t="shared" si="11"/>
        <v>-68.101841704717373</v>
      </c>
      <c r="AP7">
        <f t="shared" si="12"/>
        <v>-17.192422879155981</v>
      </c>
      <c r="AQ7">
        <f t="shared" si="13"/>
        <v>-535.10805435813813</v>
      </c>
      <c r="AR7">
        <f t="shared" si="14"/>
        <v>741.63451515233589</v>
      </c>
      <c r="AS7">
        <f t="shared" si="15"/>
        <v>-384.25465583949239</v>
      </c>
      <c r="AT7">
        <f t="shared" si="16"/>
        <v>197.52055926150101</v>
      </c>
      <c r="AU7">
        <f t="shared" si="17"/>
        <v>554.90041857434449</v>
      </c>
      <c r="AW7">
        <v>4</v>
      </c>
      <c r="AX7">
        <f>(R7*SUMPRODUCT(K8:$K$23, X8:$X$23)-$AZ$3*SUMPRODUCT(K7:$K$22, W8:$W$23))/Z7</f>
        <v>2780.3555555458001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1980.5772049524141</v>
      </c>
      <c r="P8">
        <f t="shared" si="30"/>
        <v>99.028860247620713</v>
      </c>
      <c r="Q8" s="5">
        <f t="shared" si="31"/>
        <v>25</v>
      </c>
      <c r="R8">
        <f t="shared" si="0"/>
        <v>500000</v>
      </c>
      <c r="S8">
        <f t="shared" si="1"/>
        <v>3300.2621815764032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2655.3926312911299</v>
      </c>
      <c r="AC8">
        <f t="shared" si="2"/>
        <v>3115.3055607571405</v>
      </c>
      <c r="AE8">
        <f t="shared" si="3"/>
        <v>1869.5797002254769</v>
      </c>
      <c r="AF8">
        <f t="shared" si="4"/>
        <v>-93.478985011273849</v>
      </c>
      <c r="AG8">
        <f t="shared" si="5"/>
        <v>-23.598924792613623</v>
      </c>
      <c r="AH8">
        <f t="shared" si="6"/>
        <v>-773.75695486213385</v>
      </c>
      <c r="AI8">
        <f t="shared" si="7"/>
        <v>978.74483555945562</v>
      </c>
      <c r="AJ8">
        <f t="shared" si="8"/>
        <v>-459.91292946601061</v>
      </c>
      <c r="AK8">
        <f t="shared" ref="AK8:AK23" si="32">G8*SUM(AB8:AB8, AE8:AF8)</f>
        <v>310.20453425537335</v>
      </c>
      <c r="AL8">
        <f t="shared" si="9"/>
        <v>829.03644034881836</v>
      </c>
      <c r="AN8">
        <f t="shared" si="10"/>
        <v>1240.0946074317158</v>
      </c>
      <c r="AO8">
        <f t="shared" si="11"/>
        <v>-62.004730371585794</v>
      </c>
      <c r="AP8">
        <f t="shared" si="12"/>
        <v>-15.653197011594287</v>
      </c>
      <c r="AQ8">
        <f t="shared" si="13"/>
        <v>-513.23397824205904</v>
      </c>
      <c r="AR8">
        <f t="shared" si="14"/>
        <v>649.20270180647674</v>
      </c>
      <c r="AS8">
        <f t="shared" si="15"/>
        <v>-305.06083460905074</v>
      </c>
      <c r="AT8">
        <f t="shared" si="16"/>
        <v>205.75906450233791</v>
      </c>
      <c r="AU8">
        <f t="shared" si="17"/>
        <v>549.90093169976387</v>
      </c>
      <c r="AW8">
        <v>5</v>
      </c>
      <c r="AX8">
        <f>(R8*SUMPRODUCT(K9:$K$23, X9:$X$23)-$AZ$3*SUMPRODUCT(K8:$K$22, W9:$W$23))/Z8</f>
        <v>3300.2621815764032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1980.5772049524141</v>
      </c>
      <c r="P9">
        <f t="shared" si="30"/>
        <v>99.028860247620713</v>
      </c>
      <c r="Q9" s="5">
        <f t="shared" si="31"/>
        <v>25</v>
      </c>
      <c r="R9">
        <f t="shared" si="0"/>
        <v>500000</v>
      </c>
      <c r="S9">
        <f t="shared" si="1"/>
        <v>3761.4464340048512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3115.3055607571405</v>
      </c>
      <c r="AC9">
        <f t="shared" si="2"/>
        <v>3509.0765874265062</v>
      </c>
      <c r="AE9">
        <f t="shared" si="3"/>
        <v>1847.692695197951</v>
      </c>
      <c r="AF9">
        <f t="shared" si="4"/>
        <v>-92.384634759897551</v>
      </c>
      <c r="AG9">
        <f t="shared" si="5"/>
        <v>-23.32265425677188</v>
      </c>
      <c r="AH9">
        <f t="shared" si="6"/>
        <v>-805.62575831219419</v>
      </c>
      <c r="AI9">
        <f t="shared" si="7"/>
        <v>926.35964786908744</v>
      </c>
      <c r="AJ9">
        <f t="shared" si="8"/>
        <v>-393.77102666936571</v>
      </c>
      <c r="AK9">
        <f t="shared" si="32"/>
        <v>340.94295348366364</v>
      </c>
      <c r="AL9">
        <f t="shared" si="9"/>
        <v>873.53157468338532</v>
      </c>
      <c r="AN9">
        <f t="shared" si="10"/>
        <v>1128.9708899387772</v>
      </c>
      <c r="AO9">
        <f t="shared" si="11"/>
        <v>-56.448544496938858</v>
      </c>
      <c r="AP9">
        <f t="shared" si="12"/>
        <v>-14.25052867310343</v>
      </c>
      <c r="AQ9">
        <f t="shared" si="13"/>
        <v>-492.25070363872305</v>
      </c>
      <c r="AR9">
        <f t="shared" si="14"/>
        <v>566.02111313001183</v>
      </c>
      <c r="AS9">
        <f t="shared" si="15"/>
        <v>-240.60062994587562</v>
      </c>
      <c r="AT9">
        <f t="shared" si="16"/>
        <v>208.32180081307803</v>
      </c>
      <c r="AU9">
        <f t="shared" si="17"/>
        <v>533.74228399721414</v>
      </c>
      <c r="AW9">
        <v>6</v>
      </c>
      <c r="AX9">
        <f>(R9*SUMPRODUCT(K10:$K$23, X10:$X$23)-$AZ$3*SUMPRODUCT(K9:$K$22, W10:$W$23))/Z9</f>
        <v>3761.4464340048512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1980.5772049524141</v>
      </c>
      <c r="P10">
        <f t="shared" si="30"/>
        <v>99.028860247620713</v>
      </c>
      <c r="Q10" s="5">
        <f t="shared" si="31"/>
        <v>25</v>
      </c>
      <c r="R10">
        <f t="shared" si="0"/>
        <v>500000</v>
      </c>
      <c r="S10">
        <f t="shared" si="1"/>
        <v>4166.7399331398565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3509.0765874265062</v>
      </c>
      <c r="AC10">
        <f t="shared" si="2"/>
        <v>3841.2814434085681</v>
      </c>
      <c r="AE10">
        <f t="shared" si="3"/>
        <v>1825.8769653734364</v>
      </c>
      <c r="AF10">
        <f t="shared" si="4"/>
        <v>-91.293848268671823</v>
      </c>
      <c r="AG10">
        <f t="shared" si="5"/>
        <v>-23.047283398090322</v>
      </c>
      <c r="AH10">
        <f t="shared" si="6"/>
        <v>-842.88632227675726</v>
      </c>
      <c r="AI10">
        <f t="shared" si="7"/>
        <v>868.64951142991708</v>
      </c>
      <c r="AJ10">
        <f t="shared" si="8"/>
        <v>-332.20485598206187</v>
      </c>
      <c r="AK10">
        <f t="shared" si="32"/>
        <v>367.05617931718893</v>
      </c>
      <c r="AL10">
        <f t="shared" si="9"/>
        <v>903.50083476504415</v>
      </c>
      <c r="AN10">
        <f t="shared" si="10"/>
        <v>1027.700762819182</v>
      </c>
      <c r="AO10">
        <f t="shared" si="11"/>
        <v>-51.385038140959104</v>
      </c>
      <c r="AP10">
        <f t="shared" si="12"/>
        <v>-12.972238096164922</v>
      </c>
      <c r="AQ10">
        <f t="shared" si="13"/>
        <v>-474.42129606827706</v>
      </c>
      <c r="AR10">
        <f t="shared" si="14"/>
        <v>488.92219051378095</v>
      </c>
      <c r="AS10">
        <f t="shared" si="15"/>
        <v>-186.98257899057037</v>
      </c>
      <c r="AT10">
        <f t="shared" si="16"/>
        <v>206.59875919110357</v>
      </c>
      <c r="AU10">
        <f t="shared" si="17"/>
        <v>508.53837071431417</v>
      </c>
      <c r="AW10">
        <v>7</v>
      </c>
      <c r="AX10">
        <f>(R10*SUMPRODUCT(K11:$K$23, X11:$X$23)-$AZ$3*SUMPRODUCT(K10:$K$22, W11:$W$23))/Z10</f>
        <v>4166.7399331398565</v>
      </c>
    </row>
    <row r="11" spans="1:52" x14ac:dyDescent="0.25">
      <c r="A11" t="s">
        <v>33</v>
      </c>
      <c r="C11" s="24">
        <f>AU25</f>
        <v>161.76522381632083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1980.5772049524141</v>
      </c>
      <c r="P11">
        <f t="shared" si="30"/>
        <v>99.028860247620713</v>
      </c>
      <c r="Q11" s="5">
        <f t="shared" si="31"/>
        <v>25</v>
      </c>
      <c r="R11">
        <f t="shared" si="0"/>
        <v>500000</v>
      </c>
      <c r="S11">
        <f t="shared" si="1"/>
        <v>4522.9015867361995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3841.2814434085681</v>
      </c>
      <c r="AC11">
        <f t="shared" si="2"/>
        <v>4119.9793696295901</v>
      </c>
      <c r="AE11">
        <f t="shared" si="3"/>
        <v>1804.1376907895376</v>
      </c>
      <c r="AF11">
        <f t="shared" si="4"/>
        <v>-90.206884539476889</v>
      </c>
      <c r="AG11">
        <f t="shared" si="5"/>
        <v>-22.772877602023147</v>
      </c>
      <c r="AH11">
        <f t="shared" si="6"/>
        <v>-878.65924172547511</v>
      </c>
      <c r="AI11">
        <f t="shared" si="7"/>
        <v>812.49868692256246</v>
      </c>
      <c r="AJ11">
        <f t="shared" si="8"/>
        <v>-278.69792622102204</v>
      </c>
      <c r="AK11">
        <f t="shared" si="32"/>
        <v>388.86485747610408</v>
      </c>
      <c r="AL11">
        <f t="shared" si="9"/>
        <v>922.66561817764455</v>
      </c>
      <c r="AN11">
        <f t="shared" si="10"/>
        <v>935.42078513582408</v>
      </c>
      <c r="AO11">
        <f t="shared" si="11"/>
        <v>-46.771039256791212</v>
      </c>
      <c r="AP11">
        <f t="shared" si="12"/>
        <v>-11.807426425953169</v>
      </c>
      <c r="AQ11">
        <f t="shared" si="13"/>
        <v>-455.57283236070521</v>
      </c>
      <c r="AR11">
        <f t="shared" si="14"/>
        <v>421.2694870923745</v>
      </c>
      <c r="AS11">
        <f t="shared" si="15"/>
        <v>-144.50107344484633</v>
      </c>
      <c r="AT11">
        <f t="shared" si="16"/>
        <v>201.62112467859376</v>
      </c>
      <c r="AU11">
        <f t="shared" si="17"/>
        <v>478.38953832612202</v>
      </c>
      <c r="AW11">
        <v>8</v>
      </c>
      <c r="AX11">
        <f>(R11*SUMPRODUCT(K12:$K$23, X12:$X$23)-$AZ$3*SUMPRODUCT(K11:$K$22, W12:$W$23))/Z11</f>
        <v>4522.9015867361995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1980.5772049524141</v>
      </c>
      <c r="P12">
        <f t="shared" si="30"/>
        <v>99.028860247620713</v>
      </c>
      <c r="Q12" s="5">
        <f t="shared" si="31"/>
        <v>25</v>
      </c>
      <c r="R12">
        <f t="shared" si="0"/>
        <v>500000</v>
      </c>
      <c r="S12">
        <f t="shared" si="1"/>
        <v>4832.3319723423019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4119.9793696295901</v>
      </c>
      <c r="AC12">
        <f t="shared" si="2"/>
        <v>4348.9347363801116</v>
      </c>
      <c r="AE12">
        <f t="shared" si="3"/>
        <v>1782.4522516248289</v>
      </c>
      <c r="AF12">
        <f t="shared" si="4"/>
        <v>-89.122612581241455</v>
      </c>
      <c r="AG12">
        <f t="shared" si="5"/>
        <v>-22.499151347998758</v>
      </c>
      <c r="AH12">
        <f t="shared" si="6"/>
        <v>-919.94956008320059</v>
      </c>
      <c r="AI12">
        <f t="shared" si="7"/>
        <v>750.88092761238818</v>
      </c>
      <c r="AJ12">
        <f t="shared" si="8"/>
        <v>-228.95536675052153</v>
      </c>
      <c r="AK12">
        <f t="shared" si="32"/>
        <v>406.93163060712243</v>
      </c>
      <c r="AL12">
        <f t="shared" si="9"/>
        <v>928.85719146898907</v>
      </c>
      <c r="AN12">
        <f t="shared" si="10"/>
        <v>851.32896147415681</v>
      </c>
      <c r="AO12">
        <f t="shared" si="11"/>
        <v>-42.566448073707846</v>
      </c>
      <c r="AP12">
        <f t="shared" si="12"/>
        <v>-10.745970408846182</v>
      </c>
      <c r="AQ12">
        <f t="shared" si="13"/>
        <v>-439.38327261238891</v>
      </c>
      <c r="AR12">
        <f t="shared" si="14"/>
        <v>358.63327037921397</v>
      </c>
      <c r="AS12">
        <f t="shared" si="15"/>
        <v>-109.35290660491827</v>
      </c>
      <c r="AT12">
        <f t="shared" si="16"/>
        <v>194.35734234111985</v>
      </c>
      <c r="AU12">
        <f t="shared" si="17"/>
        <v>443.63770611541548</v>
      </c>
      <c r="AW12">
        <v>9</v>
      </c>
      <c r="AX12">
        <f>(R12*SUMPRODUCT(K13:$K$23, X13:$X$23)-$AZ$3*SUMPRODUCT(K12:$K$22, W13:$W$23))/Z12</f>
        <v>4832.3319723423019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1980.5772049524141</v>
      </c>
      <c r="P13">
        <f t="shared" si="30"/>
        <v>99.028860247620713</v>
      </c>
      <c r="Q13" s="5">
        <f t="shared" si="31"/>
        <v>25</v>
      </c>
      <c r="R13">
        <f t="shared" si="0"/>
        <v>500000</v>
      </c>
      <c r="S13">
        <f t="shared" si="1"/>
        <v>5098.7982282076837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4348.9347363801116</v>
      </c>
      <c r="AC13">
        <f t="shared" si="2"/>
        <v>4533.0265682979079</v>
      </c>
      <c r="AE13">
        <f t="shared" si="3"/>
        <v>1760.808859026067</v>
      </c>
      <c r="AF13">
        <f t="shared" si="4"/>
        <v>-88.040442951303362</v>
      </c>
      <c r="AG13">
        <f t="shared" si="5"/>
        <v>-22.225955830239556</v>
      </c>
      <c r="AH13">
        <f t="shared" si="6"/>
        <v>-964.08008558423455</v>
      </c>
      <c r="AI13">
        <f t="shared" si="7"/>
        <v>686.46237466028936</v>
      </c>
      <c r="AJ13">
        <f t="shared" si="8"/>
        <v>-184.0918319177963</v>
      </c>
      <c r="AK13">
        <f t="shared" si="32"/>
        <v>421.51922067184125</v>
      </c>
      <c r="AL13">
        <f t="shared" si="9"/>
        <v>923.88976341433431</v>
      </c>
      <c r="AN13">
        <f t="shared" si="10"/>
        <v>774.70058654412617</v>
      </c>
      <c r="AO13">
        <f t="shared" si="11"/>
        <v>-38.735029327206313</v>
      </c>
      <c r="AP13">
        <f t="shared" si="12"/>
        <v>-9.7787223922273103</v>
      </c>
      <c r="AQ13">
        <f t="shared" si="13"/>
        <v>-424.16495348093946</v>
      </c>
      <c r="AR13">
        <f t="shared" si="14"/>
        <v>302.02188134375297</v>
      </c>
      <c r="AS13">
        <f t="shared" si="15"/>
        <v>-80.994623257167618</v>
      </c>
      <c r="AT13">
        <f t="shared" si="16"/>
        <v>185.45521611852823</v>
      </c>
      <c r="AU13">
        <f t="shared" si="17"/>
        <v>406.48247420511353</v>
      </c>
      <c r="AW13">
        <v>10</v>
      </c>
      <c r="AX13">
        <f>(R13*SUMPRODUCT(K14:$K$23, X14:$X$23)-$AZ$3*SUMPRODUCT(K13:$K$22, W14:$W$23))/Z13</f>
        <v>5098.7982282076837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1980.5772049524141</v>
      </c>
      <c r="P14">
        <f t="shared" si="30"/>
        <v>99.028860247620713</v>
      </c>
      <c r="Q14" s="5">
        <f t="shared" si="31"/>
        <v>25</v>
      </c>
      <c r="R14">
        <f t="shared" si="0"/>
        <v>500000</v>
      </c>
      <c r="S14">
        <f t="shared" si="1"/>
        <v>5325.5586351430993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4533.0265682979079</v>
      </c>
      <c r="AC14">
        <f t="shared" si="2"/>
        <v>4676.5032313324973</v>
      </c>
      <c r="AE14">
        <f t="shared" si="3"/>
        <v>1739.1932627955325</v>
      </c>
      <c r="AF14">
        <f t="shared" si="4"/>
        <v>-86.959663139776637</v>
      </c>
      <c r="AG14">
        <f t="shared" si="5"/>
        <v>-21.953111174443197</v>
      </c>
      <c r="AH14">
        <f t="shared" si="6"/>
        <v>-1011.7019498793245</v>
      </c>
      <c r="AI14">
        <f t="shared" si="7"/>
        <v>618.57853860198816</v>
      </c>
      <c r="AJ14">
        <f t="shared" si="8"/>
        <v>-143.47666303458936</v>
      </c>
      <c r="AK14">
        <f t="shared" si="32"/>
        <v>432.96821175675649</v>
      </c>
      <c r="AL14">
        <f t="shared" si="9"/>
        <v>908.07008732415534</v>
      </c>
      <c r="AN14">
        <f t="shared" si="10"/>
        <v>704.87430861468317</v>
      </c>
      <c r="AO14">
        <f t="shared" si="11"/>
        <v>-35.243715430734163</v>
      </c>
      <c r="AP14">
        <f t="shared" si="12"/>
        <v>-8.8973344090317692</v>
      </c>
      <c r="AQ14">
        <f t="shared" si="13"/>
        <v>-410.03074684124601</v>
      </c>
      <c r="AR14">
        <f t="shared" si="14"/>
        <v>250.70251193367116</v>
      </c>
      <c r="AS14">
        <f t="shared" si="15"/>
        <v>-58.149382143011266</v>
      </c>
      <c r="AT14">
        <f t="shared" si="16"/>
        <v>175.47685782983552</v>
      </c>
      <c r="AU14">
        <f t="shared" si="17"/>
        <v>368.02998762049543</v>
      </c>
      <c r="AW14">
        <v>11</v>
      </c>
      <c r="AX14">
        <f>(R14*SUMPRODUCT(K15:$K$23, X15:$X$23)-$AZ$3*SUMPRODUCT(K14:$K$22, W15:$W$23))/Z14</f>
        <v>5325.5586351430993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1980.5772049524141</v>
      </c>
      <c r="P15">
        <f t="shared" si="30"/>
        <v>99.028860247620713</v>
      </c>
      <c r="Q15" s="5">
        <f t="shared" si="31"/>
        <v>25</v>
      </c>
      <c r="R15">
        <f t="shared" si="0"/>
        <v>500000</v>
      </c>
      <c r="S15">
        <f t="shared" si="1"/>
        <v>5516.2909907078056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4676.5032313324973</v>
      </c>
      <c r="AC15">
        <f t="shared" si="2"/>
        <v>4783.839584742007</v>
      </c>
      <c r="AE15">
        <f t="shared" si="3"/>
        <v>1717.5967782789712</v>
      </c>
      <c r="AF15">
        <f t="shared" si="4"/>
        <v>-85.879838913948575</v>
      </c>
      <c r="AG15">
        <f t="shared" si="5"/>
        <v>-21.680507757841212</v>
      </c>
      <c r="AH15">
        <f t="shared" si="6"/>
        <v>-1061.4460971510332</v>
      </c>
      <c r="AI15">
        <f t="shared" si="7"/>
        <v>548.59033445614818</v>
      </c>
      <c r="AJ15">
        <f t="shared" si="8"/>
        <v>-107.33635340950968</v>
      </c>
      <c r="AK15">
        <f t="shared" si="32"/>
        <v>441.57541194882646</v>
      </c>
      <c r="AL15">
        <f t="shared" si="9"/>
        <v>882.82939299546501</v>
      </c>
      <c r="AN15">
        <f t="shared" si="10"/>
        <v>641.24976808610324</v>
      </c>
      <c r="AO15">
        <f t="shared" si="11"/>
        <v>-32.062488404305164</v>
      </c>
      <c r="AP15">
        <f t="shared" si="12"/>
        <v>-8.0942283704298976</v>
      </c>
      <c r="AQ15">
        <f t="shared" si="13"/>
        <v>-396.28163736777122</v>
      </c>
      <c r="AR15">
        <f t="shared" si="14"/>
        <v>204.8114139435969</v>
      </c>
      <c r="AS15">
        <f t="shared" si="15"/>
        <v>-40.073090845002071</v>
      </c>
      <c r="AT15">
        <f t="shared" si="16"/>
        <v>164.85832652087086</v>
      </c>
      <c r="AU15">
        <f t="shared" si="17"/>
        <v>329.59664961946572</v>
      </c>
      <c r="AW15">
        <v>12</v>
      </c>
      <c r="AX15">
        <f>(R15*SUMPRODUCT(K16:$K$23, X16:$X$23)-$AZ$3*SUMPRODUCT(K15:$K$22, W16:$W$23))/Z15</f>
        <v>5516.2909907078056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1980.5772049524141</v>
      </c>
      <c r="P16">
        <f t="shared" si="30"/>
        <v>99.028860247620713</v>
      </c>
      <c r="Q16" s="5">
        <f t="shared" si="31"/>
        <v>25</v>
      </c>
      <c r="R16">
        <f t="shared" si="0"/>
        <v>500000</v>
      </c>
      <c r="S16">
        <f t="shared" si="1"/>
        <v>5492.0404325950713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4783.839584742007</v>
      </c>
      <c r="AC16">
        <f t="shared" si="2"/>
        <v>4697.7999706375849</v>
      </c>
      <c r="AE16">
        <f t="shared" si="3"/>
        <v>1694.1527742676274</v>
      </c>
      <c r="AF16">
        <f t="shared" si="4"/>
        <v>-84.707638713381385</v>
      </c>
      <c r="AG16">
        <f t="shared" si="5"/>
        <v>-21.384583873219064</v>
      </c>
      <c r="AH16">
        <f t="shared" si="6"/>
        <v>-1582.3761408747298</v>
      </c>
      <c r="AI16">
        <f t="shared" si="7"/>
        <v>5.6844108062971372</v>
      </c>
      <c r="AJ16">
        <f t="shared" si="8"/>
        <v>86.039614104422071</v>
      </c>
      <c r="AK16">
        <f t="shared" si="32"/>
        <v>447.52993042073774</v>
      </c>
      <c r="AL16">
        <f t="shared" si="9"/>
        <v>539.25395533145695</v>
      </c>
      <c r="AN16">
        <f t="shared" si="10"/>
        <v>582.64059782332504</v>
      </c>
      <c r="AO16">
        <f t="shared" si="11"/>
        <v>-29.132029891166255</v>
      </c>
      <c r="AP16">
        <f t="shared" si="12"/>
        <v>-7.3544292588852107</v>
      </c>
      <c r="AQ16">
        <f t="shared" si="13"/>
        <v>-544.19919779618169</v>
      </c>
      <c r="AR16">
        <f t="shared" si="14"/>
        <v>1.9549408770918419</v>
      </c>
      <c r="AS16">
        <f t="shared" si="15"/>
        <v>29.590113099427914</v>
      </c>
      <c r="AT16">
        <f t="shared" si="16"/>
        <v>153.91121164789288</v>
      </c>
      <c r="AU16">
        <f t="shared" si="17"/>
        <v>185.45626562441262</v>
      </c>
      <c r="AW16">
        <v>13</v>
      </c>
      <c r="AX16">
        <f>(R16*SUMPRODUCT(K17:$K$23, X17:$X$23)-$AZ$3*SUMPRODUCT(K16:$K$22, W17:$W$23))/Z16</f>
        <v>5492.0404325950713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1980.5772049524141</v>
      </c>
      <c r="P17">
        <f t="shared" si="30"/>
        <v>99.028860247620713</v>
      </c>
      <c r="Q17" s="5">
        <f t="shared" si="31"/>
        <v>25</v>
      </c>
      <c r="R17">
        <f t="shared" si="0"/>
        <v>500000</v>
      </c>
      <c r="S17">
        <f t="shared" si="1"/>
        <v>5256.3896567778565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4697.7999706375849</v>
      </c>
      <c r="AC17">
        <f t="shared" si="2"/>
        <v>4428.5161150263693</v>
      </c>
      <c r="AE17">
        <f t="shared" si="3"/>
        <v>1668.6392451662812</v>
      </c>
      <c r="AF17">
        <f t="shared" si="4"/>
        <v>-83.431962258314059</v>
      </c>
      <c r="AG17">
        <f t="shared" si="5"/>
        <v>-21.062537236542266</v>
      </c>
      <c r="AH17">
        <f t="shared" si="6"/>
        <v>-2164.0159588921456</v>
      </c>
      <c r="AI17">
        <f t="shared" si="7"/>
        <v>-599.87121322072085</v>
      </c>
      <c r="AJ17">
        <f t="shared" si="8"/>
        <v>269.28385561121559</v>
      </c>
      <c r="AK17">
        <f t="shared" si="32"/>
        <v>439.81050774818868</v>
      </c>
      <c r="AL17">
        <f t="shared" si="9"/>
        <v>109.22315013868342</v>
      </c>
      <c r="AN17">
        <f t="shared" si="10"/>
        <v>528.63120020060524</v>
      </c>
      <c r="AO17">
        <f t="shared" si="11"/>
        <v>-26.43156001003026</v>
      </c>
      <c r="AP17">
        <f t="shared" si="12"/>
        <v>-6.6726911589051916</v>
      </c>
      <c r="AQ17">
        <f t="shared" si="13"/>
        <v>-685.56840965850677</v>
      </c>
      <c r="AR17">
        <f t="shared" si="14"/>
        <v>-190.04146062683699</v>
      </c>
      <c r="AS17">
        <f t="shared" si="15"/>
        <v>85.310140102942327</v>
      </c>
      <c r="AT17">
        <f t="shared" si="16"/>
        <v>139.33362603406465</v>
      </c>
      <c r="AU17">
        <f t="shared" si="17"/>
        <v>34.602305510169998</v>
      </c>
      <c r="AW17">
        <v>14</v>
      </c>
      <c r="AX17">
        <f>(R17*SUMPRODUCT(K18:$K$23, X18:$X$23)-$AZ$3*SUMPRODUCT(K17:$K$22, W18:$W$23))/Z17</f>
        <v>5256.3896567778565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1980.5772049524141</v>
      </c>
      <c r="P18">
        <f t="shared" si="30"/>
        <v>99.028860247620713</v>
      </c>
      <c r="Q18" s="5">
        <f t="shared" si="31"/>
        <v>25</v>
      </c>
      <c r="R18">
        <f t="shared" si="0"/>
        <v>500000</v>
      </c>
      <c r="S18">
        <f t="shared" si="1"/>
        <v>4828.7865452034675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4428.5161150263693</v>
      </c>
      <c r="AC18">
        <f t="shared" si="2"/>
        <v>4000.9280323676794</v>
      </c>
      <c r="AE18">
        <f t="shared" si="3"/>
        <v>1641.0223946290932</v>
      </c>
      <c r="AF18">
        <f t="shared" si="4"/>
        <v>-82.051119731454662</v>
      </c>
      <c r="AG18">
        <f t="shared" si="5"/>
        <v>-20.713941250633056</v>
      </c>
      <c r="AH18">
        <f t="shared" si="6"/>
        <v>-2759.4122708757864</v>
      </c>
      <c r="AI18">
        <f t="shared" si="7"/>
        <v>-1221.1549372287809</v>
      </c>
      <c r="AJ18">
        <f t="shared" si="8"/>
        <v>427.58808265868993</v>
      </c>
      <c r="AK18">
        <f t="shared" si="32"/>
        <v>419.12411729468062</v>
      </c>
      <c r="AL18">
        <f t="shared" si="9"/>
        <v>-374.44273727541037</v>
      </c>
      <c r="AN18">
        <f t="shared" si="10"/>
        <v>478.9023995613353</v>
      </c>
      <c r="AO18">
        <f t="shared" si="11"/>
        <v>-23.945119978066764</v>
      </c>
      <c r="AP18">
        <f t="shared" si="12"/>
        <v>-6.0449852492980893</v>
      </c>
      <c r="AQ18">
        <f t="shared" si="13"/>
        <v>-805.28404866777748</v>
      </c>
      <c r="AR18">
        <f t="shared" si="14"/>
        <v>-356.37175433380702</v>
      </c>
      <c r="AS18">
        <f t="shared" si="15"/>
        <v>124.78376863062878</v>
      </c>
      <c r="AT18">
        <f t="shared" si="16"/>
        <v>122.31371500071215</v>
      </c>
      <c r="AU18">
        <f t="shared" si="17"/>
        <v>-109.27427070246608</v>
      </c>
      <c r="AW18">
        <v>15</v>
      </c>
      <c r="AX18">
        <f>(R18*SUMPRODUCT(K19:$K$23, X19:$X$23)-$AZ$3*SUMPRODUCT(K18:$K$22, W19:$W$23))/Z18</f>
        <v>4828.7865452034675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1980.5772049524141</v>
      </c>
      <c r="P19">
        <f t="shared" si="30"/>
        <v>99.028860247620713</v>
      </c>
      <c r="Q19" s="5">
        <f t="shared" si="31"/>
        <v>25</v>
      </c>
      <c r="R19">
        <f t="shared" si="0"/>
        <v>500000</v>
      </c>
      <c r="S19">
        <f t="shared" si="1"/>
        <v>4217.834602281323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4000.9280323676794</v>
      </c>
      <c r="AC19">
        <f t="shared" si="2"/>
        <v>3431.1558537894252</v>
      </c>
      <c r="AE19">
        <f t="shared" si="3"/>
        <v>1611.1748590091142</v>
      </c>
      <c r="AF19">
        <f t="shared" si="4"/>
        <v>-80.558742950455724</v>
      </c>
      <c r="AG19">
        <f t="shared" si="5"/>
        <v>-20.337188257296752</v>
      </c>
      <c r="AH19">
        <f t="shared" si="6"/>
        <v>-3392.2716165995239</v>
      </c>
      <c r="AI19">
        <f t="shared" si="7"/>
        <v>-1881.9926887981621</v>
      </c>
      <c r="AJ19">
        <f t="shared" si="8"/>
        <v>569.77217857825417</v>
      </c>
      <c r="AK19">
        <f t="shared" si="32"/>
        <v>387.20809038984368</v>
      </c>
      <c r="AL19">
        <f t="shared" si="9"/>
        <v>-925.01241983006435</v>
      </c>
      <c r="AN19">
        <f t="shared" si="10"/>
        <v>433.12908581943742</v>
      </c>
      <c r="AO19">
        <f t="shared" si="11"/>
        <v>-21.656454290971876</v>
      </c>
      <c r="AP19">
        <f t="shared" si="12"/>
        <v>-5.467207801044089</v>
      </c>
      <c r="AQ19">
        <f t="shared" si="13"/>
        <v>-911.93795380633196</v>
      </c>
      <c r="AR19">
        <f t="shared" si="14"/>
        <v>-505.93253007891042</v>
      </c>
      <c r="AS19">
        <f t="shared" si="15"/>
        <v>153.17077563184125</v>
      </c>
      <c r="AT19">
        <f t="shared" si="16"/>
        <v>104.09241757631868</v>
      </c>
      <c r="AU19">
        <f t="shared" si="17"/>
        <v>-248.66933687075053</v>
      </c>
      <c r="AW19">
        <v>16</v>
      </c>
      <c r="AX19">
        <f>(R19*SUMPRODUCT(K20:$K$23, X20:$X$23)-$AZ$3*SUMPRODUCT(K19:$K$22, W20:$W$23))/Z19</f>
        <v>4217.834602281323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1980.5772049524141</v>
      </c>
      <c r="P20">
        <f t="shared" si="30"/>
        <v>99.028860247620713</v>
      </c>
      <c r="Q20" s="5">
        <f t="shared" si="31"/>
        <v>25</v>
      </c>
      <c r="R20">
        <f t="shared" si="0"/>
        <v>500000</v>
      </c>
      <c r="S20">
        <f t="shared" si="1"/>
        <v>3435.3453193578048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3431.1558537894252</v>
      </c>
      <c r="AC20">
        <f t="shared" si="2"/>
        <v>2738.8710934214059</v>
      </c>
      <c r="AE20">
        <f t="shared" si="3"/>
        <v>1579.0394125349769</v>
      </c>
      <c r="AF20">
        <f t="shared" si="4"/>
        <v>-78.951970626748846</v>
      </c>
      <c r="AG20">
        <f t="shared" si="5"/>
        <v>-19.931555919489078</v>
      </c>
      <c r="AH20">
        <f t="shared" si="6"/>
        <v>-4045.209104694125</v>
      </c>
      <c r="AI20">
        <f t="shared" si="7"/>
        <v>-2565.0532187053859</v>
      </c>
      <c r="AJ20">
        <f t="shared" si="8"/>
        <v>692.28476036801931</v>
      </c>
      <c r="AK20">
        <f t="shared" si="32"/>
        <v>345.18703069883571</v>
      </c>
      <c r="AL20">
        <f t="shared" si="9"/>
        <v>-1527.5814276385308</v>
      </c>
      <c r="AN20">
        <f t="shared" si="10"/>
        <v>391.0297581985397</v>
      </c>
      <c r="AO20">
        <f t="shared" si="11"/>
        <v>-19.551487909926987</v>
      </c>
      <c r="AP20">
        <f t="shared" si="12"/>
        <v>-4.9358055472512454</v>
      </c>
      <c r="AQ20">
        <f t="shared" si="13"/>
        <v>-1001.746457697133</v>
      </c>
      <c r="AR20">
        <f t="shared" si="14"/>
        <v>-635.20399295577147</v>
      </c>
      <c r="AS20">
        <f t="shared" si="15"/>
        <v>171.43583643466803</v>
      </c>
      <c r="AT20">
        <f t="shared" si="16"/>
        <v>85.481337625857236</v>
      </c>
      <c r="AU20">
        <f t="shared" si="17"/>
        <v>-378.2868188952462</v>
      </c>
      <c r="AW20">
        <v>17</v>
      </c>
      <c r="AX20">
        <f>(R20*SUMPRODUCT(K21:$K$23, X21:$X$23)-$AZ$3*SUMPRODUCT(K20:$K$22, W21:$W$23))/Z20</f>
        <v>3435.3453193578048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1980.5772049524141</v>
      </c>
      <c r="P21">
        <f t="shared" si="30"/>
        <v>99.028860247620713</v>
      </c>
      <c r="Q21" s="5">
        <f t="shared" si="31"/>
        <v>25</v>
      </c>
      <c r="R21">
        <f t="shared" si="0"/>
        <v>500000</v>
      </c>
      <c r="S21">
        <f t="shared" si="1"/>
        <v>2475.0286018127372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2738.8710934214059</v>
      </c>
      <c r="AC21">
        <f t="shared" si="2"/>
        <v>1929.8975048175578</v>
      </c>
      <c r="AE21">
        <f t="shared" si="3"/>
        <v>1544.3502362504805</v>
      </c>
      <c r="AF21">
        <f t="shared" si="4"/>
        <v>-77.217511812524023</v>
      </c>
      <c r="AG21">
        <f t="shared" si="5"/>
        <v>-19.493688915393548</v>
      </c>
      <c r="AH21">
        <f t="shared" si="6"/>
        <v>-4771.0288980127698</v>
      </c>
      <c r="AI21">
        <f t="shared" si="7"/>
        <v>-3323.3898624902067</v>
      </c>
      <c r="AJ21">
        <f t="shared" si="8"/>
        <v>808.97358860384816</v>
      </c>
      <c r="AK21">
        <f t="shared" si="32"/>
        <v>294.4202672501554</v>
      </c>
      <c r="AL21">
        <f t="shared" si="9"/>
        <v>-2219.9960066362032</v>
      </c>
      <c r="AN21">
        <f t="shared" si="10"/>
        <v>352.29364189654524</v>
      </c>
      <c r="AO21">
        <f t="shared" si="11"/>
        <v>-17.614682094827259</v>
      </c>
      <c r="AP21">
        <f t="shared" si="12"/>
        <v>-4.4468557072104833</v>
      </c>
      <c r="AQ21">
        <f t="shared" si="13"/>
        <v>-1088.3561944830547</v>
      </c>
      <c r="AR21">
        <f t="shared" si="14"/>
        <v>-758.12409038854719</v>
      </c>
      <c r="AS21">
        <f t="shared" si="15"/>
        <v>184.54120382647656</v>
      </c>
      <c r="AT21">
        <f t="shared" si="16"/>
        <v>67.162477631718048</v>
      </c>
      <c r="AU21">
        <f t="shared" si="17"/>
        <v>-506.42040893035261</v>
      </c>
      <c r="AW21">
        <v>18</v>
      </c>
      <c r="AX21">
        <f>(R21*SUMPRODUCT(K22:$K$23, X22:$X$23)-$AZ$3*SUMPRODUCT(K21:$K$22, W22:$W$23))/Z21</f>
        <v>2475.0286018127372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1980.5772049524141</v>
      </c>
      <c r="P22">
        <f t="shared" si="30"/>
        <v>99.028860247620713</v>
      </c>
      <c r="Q22" s="5">
        <f t="shared" si="31"/>
        <v>25</v>
      </c>
      <c r="R22">
        <f t="shared" si="0"/>
        <v>500000</v>
      </c>
      <c r="S22">
        <f t="shared" si="1"/>
        <v>1330.6547953184606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1929.8975048175578</v>
      </c>
      <c r="AC22">
        <f t="shared" si="2"/>
        <v>1012.3913736284338</v>
      </c>
      <c r="AE22">
        <f t="shared" si="3"/>
        <v>1506.8666074427372</v>
      </c>
      <c r="AF22">
        <f t="shared" si="4"/>
        <v>-75.343330372136862</v>
      </c>
      <c r="AG22">
        <f t="shared" si="5"/>
        <v>-19.020548702605886</v>
      </c>
      <c r="AH22">
        <f t="shared" si="6"/>
        <v>-5564.0664726745345</v>
      </c>
      <c r="AI22">
        <f t="shared" si="7"/>
        <v>-4151.5637443065407</v>
      </c>
      <c r="AJ22">
        <f t="shared" si="8"/>
        <v>917.50613118912395</v>
      </c>
      <c r="AK22">
        <f t="shared" si="32"/>
        <v>235.29945473217109</v>
      </c>
      <c r="AL22">
        <f t="shared" si="9"/>
        <v>-2998.7581583852457</v>
      </c>
      <c r="AN22">
        <f t="shared" si="10"/>
        <v>316.64744076215572</v>
      </c>
      <c r="AO22">
        <f t="shared" si="11"/>
        <v>-15.832372038107787</v>
      </c>
      <c r="AP22">
        <f t="shared" si="12"/>
        <v>-3.9969085775901831</v>
      </c>
      <c r="AQ22">
        <f t="shared" si="13"/>
        <v>-1169.2125899537255</v>
      </c>
      <c r="AR22">
        <f t="shared" si="14"/>
        <v>-872.3944298072679</v>
      </c>
      <c r="AS22">
        <f t="shared" si="15"/>
        <v>192.8013846014324</v>
      </c>
      <c r="AT22">
        <f t="shared" si="16"/>
        <v>49.444967315399246</v>
      </c>
      <c r="AU22">
        <f t="shared" si="17"/>
        <v>-630.14807789043618</v>
      </c>
      <c r="AW22">
        <v>19</v>
      </c>
      <c r="AX22">
        <f>(R22*SUMPRODUCT(K23:$K$23, X23:$X$23)-$AZ$3*SUMPRODUCT(K22:$K$22, W23:$W$23))/Z22</f>
        <v>1330.6547953184606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1980.5772049524141</v>
      </c>
      <c r="P23">
        <f t="shared" si="30"/>
        <v>99.028860247620713</v>
      </c>
      <c r="Q23" s="5">
        <f t="shared" si="31"/>
        <v>25</v>
      </c>
      <c r="R23">
        <f t="shared" si="0"/>
        <v>500000</v>
      </c>
      <c r="S23">
        <f t="shared" si="1"/>
        <v>1367.3275259166032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1012.3913736284338</v>
      </c>
      <c r="AC23">
        <f t="shared" si="2"/>
        <v>1012.3913736284339</v>
      </c>
      <c r="AE23">
        <f t="shared" si="3"/>
        <v>1466.4513359772998</v>
      </c>
      <c r="AF23">
        <f t="shared" si="4"/>
        <v>-73.322566798864997</v>
      </c>
      <c r="AG23">
        <f t="shared" si="5"/>
        <v>-18.510403587278148</v>
      </c>
      <c r="AH23">
        <f t="shared" si="6"/>
        <v>-6398.7925660335213</v>
      </c>
      <c r="AI23">
        <f t="shared" si="7"/>
        <v>-5024.174200442365</v>
      </c>
      <c r="AJ23">
        <f t="shared" si="8"/>
        <v>0</v>
      </c>
      <c r="AK23">
        <f t="shared" si="32"/>
        <v>168.38640999648081</v>
      </c>
      <c r="AL23">
        <f t="shared" si="9"/>
        <v>-4855.7877904458837</v>
      </c>
      <c r="AN23">
        <f t="shared" si="10"/>
        <v>283.86444296397127</v>
      </c>
      <c r="AO23">
        <f t="shared" si="11"/>
        <v>-14.193222148198567</v>
      </c>
      <c r="AP23">
        <f t="shared" si="12"/>
        <v>-3.5831024694994342</v>
      </c>
      <c r="AQ23">
        <f t="shared" si="13"/>
        <v>-1238.6293652142188</v>
      </c>
      <c r="AR23">
        <f t="shared" si="14"/>
        <v>-972.54124686794557</v>
      </c>
      <c r="AS23">
        <f t="shared" si="15"/>
        <v>0</v>
      </c>
      <c r="AT23">
        <f t="shared" si="16"/>
        <v>32.594954434337822</v>
      </c>
      <c r="AU23">
        <f t="shared" si="17"/>
        <v>-939.94629243360771</v>
      </c>
      <c r="AW23">
        <v>20</v>
      </c>
      <c r="AX23">
        <f>(R23*SUMPRODUCT(K$23:$K24, X$23:$X24)-$AZ$3*SUMPRODUCT(K$22:$K23, W$23:$W24))/Z23</f>
        <v>1367.3275259166032</v>
      </c>
    </row>
    <row r="25" spans="5:50" x14ac:dyDescent="0.25">
      <c r="AN25" s="6">
        <f t="shared" ref="AN25:AU25" si="33">SUM(AN3:AN23)</f>
        <v>17152.606122843583</v>
      </c>
      <c r="AO25" s="6">
        <f t="shared" si="33"/>
        <v>-2343.0632098564897</v>
      </c>
      <c r="AP25" s="6">
        <f t="shared" si="33"/>
        <v>-1713.9427800885815</v>
      </c>
      <c r="AQ25" s="6">
        <f t="shared" si="33"/>
        <v>-13341.121868611235</v>
      </c>
      <c r="AR25" s="6">
        <f t="shared" si="33"/>
        <v>-245.52173571272351</v>
      </c>
      <c r="AS25" s="6">
        <f t="shared" si="33"/>
        <v>-2425.5282665625205</v>
      </c>
      <c r="AT25" s="6">
        <f t="shared" si="33"/>
        <v>2832.8152260915658</v>
      </c>
      <c r="AU25" s="7">
        <f t="shared" si="33"/>
        <v>161.76522381632083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8226.1270808635927</v>
      </c>
      <c r="K3">
        <v>1</v>
      </c>
      <c r="L3" s="2">
        <v>0</v>
      </c>
      <c r="O3">
        <f>$C$3</f>
        <v>8226.1270808635927</v>
      </c>
      <c r="P3">
        <f>O3*B5</f>
        <v>6580.9016646908749</v>
      </c>
      <c r="Q3" s="5">
        <f>B8</f>
        <v>1522.432587</v>
      </c>
      <c r="R3">
        <f t="shared" ref="R3:R23" si="0">$C$6</f>
        <v>500000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8226.1270808635927</v>
      </c>
      <c r="AF3">
        <f t="shared" ref="AF3:AF23" si="4">-$Z3*P3</f>
        <v>-6580.9016646908749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122.7928291727178</v>
      </c>
      <c r="AJ3">
        <f t="shared" ref="AJ3:AJ23" si="8">AB3-AC3</f>
        <v>7.2759576141834259E-12</v>
      </c>
      <c r="AL3">
        <f t="shared" ref="AL3:AL23" si="9">SUM(AI3:AK3)</f>
        <v>122.79282917272508</v>
      </c>
      <c r="AN3">
        <f t="shared" ref="AN3:AN23" si="10">AE3*$K3</f>
        <v>8226.1270808635927</v>
      </c>
      <c r="AO3">
        <f t="shared" ref="AO3:AO23" si="11">AF3*$K3</f>
        <v>-6580.9016646908749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122.7928291727178</v>
      </c>
      <c r="AS3">
        <f t="shared" ref="AS3:AS23" si="15">AJ3*$K3</f>
        <v>7.2759576141834259E-12</v>
      </c>
      <c r="AT3">
        <f t="shared" ref="AT3:AT23" si="16">AK3*$K3</f>
        <v>0</v>
      </c>
      <c r="AU3">
        <f t="shared" ref="AU3:AU23" si="17">AL3*$K3</f>
        <v>122.79282917272508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6231.435867794833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5247.5821108866385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-7.2759576141834259E-12</v>
      </c>
      <c r="AC4">
        <f t="shared" si="2"/>
        <v>5183.1630710152458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-5183.1630710152531</v>
      </c>
      <c r="AK4">
        <f>H4*SUM(AB4, AE4:AF4)</f>
        <v>-6.2260369304567581E-13</v>
      </c>
      <c r="AL4">
        <f t="shared" si="9"/>
        <v>-6321.136571015254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-1048.272796779572</v>
      </c>
      <c r="AR4">
        <f t="shared" si="14"/>
        <v>-1048.272796779572</v>
      </c>
      <c r="AS4">
        <f t="shared" si="15"/>
        <v>-4774.600505739154</v>
      </c>
      <c r="AT4">
        <f t="shared" si="16"/>
        <v>-5.7352698862871658E-13</v>
      </c>
      <c r="AU4">
        <f t="shared" si="17"/>
        <v>-5822.8733025187266</v>
      </c>
      <c r="AW4">
        <v>1</v>
      </c>
      <c r="AX4">
        <f>(R4*SUMPRODUCT(K5:$K$23, X5:$X$23)-$AZ$3*SUMPRODUCT(K4:$K$22, W5:$W$23))/Z4</f>
        <v>5247.5821108866385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8226.1270808635927</v>
      </c>
      <c r="P5">
        <f t="shared" ref="P5:P23" si="30">O5*$C$5</f>
        <v>411.30635404317968</v>
      </c>
      <c r="Q5" s="5">
        <f t="shared" ref="Q5:Q23" si="31">$C$8</f>
        <v>25</v>
      </c>
      <c r="R5">
        <f t="shared" si="0"/>
        <v>500000</v>
      </c>
      <c r="S5">
        <f t="shared" si="1"/>
        <v>10087.371777091636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5183.1630710152458</v>
      </c>
      <c r="AC5">
        <f t="shared" si="2"/>
        <v>9839.8171822114382</v>
      </c>
      <c r="AE5">
        <f t="shared" si="3"/>
        <v>8024.2493666347091</v>
      </c>
      <c r="AF5">
        <f t="shared" si="4"/>
        <v>-401.21246833173552</v>
      </c>
      <c r="AG5">
        <f t="shared" si="5"/>
        <v>-24.386473998503771</v>
      </c>
      <c r="AH5">
        <f t="shared" si="6"/>
        <v>-1193.926264924545</v>
      </c>
      <c r="AI5">
        <f t="shared" si="7"/>
        <v>6404.7241593799254</v>
      </c>
      <c r="AJ5">
        <f t="shared" si="8"/>
        <v>-4656.6541111961924</v>
      </c>
      <c r="AK5">
        <f>H5*SUM(AB5, AE5:AF5)</f>
        <v>1095.8265313745601</v>
      </c>
      <c r="AL5">
        <f t="shared" si="9"/>
        <v>2843.8965795582931</v>
      </c>
      <c r="AN5">
        <f t="shared" si="10"/>
        <v>6809.0849219334268</v>
      </c>
      <c r="AO5">
        <f t="shared" si="11"/>
        <v>-340.4542460966714</v>
      </c>
      <c r="AP5">
        <f t="shared" si="12"/>
        <v>-20.693471104322516</v>
      </c>
      <c r="AQ5">
        <f t="shared" si="13"/>
        <v>-1013.1222195313534</v>
      </c>
      <c r="AR5">
        <f t="shared" si="14"/>
        <v>5434.8149852010802</v>
      </c>
      <c r="AS5">
        <f t="shared" si="15"/>
        <v>-3951.4665916349923</v>
      </c>
      <c r="AT5">
        <f t="shared" si="16"/>
        <v>929.87836879332121</v>
      </c>
      <c r="AU5">
        <f t="shared" si="17"/>
        <v>2413.2267623594093</v>
      </c>
      <c r="AW5">
        <v>2</v>
      </c>
      <c r="AX5">
        <f>(R5*SUMPRODUCT(K6:$K$23, X6:$X$23)-$AZ$3*SUMPRODUCT(K5:$K$22, W6:$W$23))/Z5</f>
        <v>10087.371777091636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8226.1270808635927</v>
      </c>
      <c r="P6">
        <f t="shared" si="30"/>
        <v>411.30635404317968</v>
      </c>
      <c r="Q6" s="5">
        <f t="shared" si="31"/>
        <v>25</v>
      </c>
      <c r="R6">
        <f t="shared" si="0"/>
        <v>500000</v>
      </c>
      <c r="S6">
        <f t="shared" si="1"/>
        <v>14141.880958916205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9839.8171822114382</v>
      </c>
      <c r="AC6">
        <f t="shared" si="2"/>
        <v>13606.534711077198</v>
      </c>
      <c r="AE6">
        <f t="shared" si="3"/>
        <v>7914.7239316092055</v>
      </c>
      <c r="AF6">
        <f t="shared" si="4"/>
        <v>-395.73619658046033</v>
      </c>
      <c r="AG6">
        <f t="shared" si="5"/>
        <v>-24.053615552637147</v>
      </c>
      <c r="AH6">
        <f t="shared" si="6"/>
        <v>-1779.8741176316762</v>
      </c>
      <c r="AI6">
        <f t="shared" si="7"/>
        <v>5715.060001844432</v>
      </c>
      <c r="AJ6">
        <f t="shared" si="8"/>
        <v>-3766.71752886576</v>
      </c>
      <c r="AK6">
        <f>H6*SUM(AB6, AE6:AF6)</f>
        <v>1485.3929367682426</v>
      </c>
      <c r="AL6">
        <f t="shared" si="9"/>
        <v>3433.7354097469147</v>
      </c>
      <c r="AN6">
        <f t="shared" si="10"/>
        <v>6186.7458001363075</v>
      </c>
      <c r="AO6">
        <f t="shared" si="11"/>
        <v>-309.33729000681541</v>
      </c>
      <c r="AP6">
        <f t="shared" si="12"/>
        <v>-18.802122005045696</v>
      </c>
      <c r="AQ6">
        <f t="shared" si="13"/>
        <v>-1391.2839938802801</v>
      </c>
      <c r="AR6">
        <f t="shared" si="14"/>
        <v>4467.3223942441664</v>
      </c>
      <c r="AS6">
        <f t="shared" si="15"/>
        <v>-2944.3508141757743</v>
      </c>
      <c r="AT6">
        <f t="shared" si="16"/>
        <v>1161.0952690847196</v>
      </c>
      <c r="AU6">
        <f t="shared" si="17"/>
        <v>2684.0668491531114</v>
      </c>
      <c r="AW6">
        <v>3</v>
      </c>
      <c r="AX6">
        <f>(R6*SUMPRODUCT(K7:$K$23, X7:$X$23)-$AZ$3*SUMPRODUCT(K6:$K$22, W7:$W$23))/Z6</f>
        <v>14141.880958916205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8226.1270808635927</v>
      </c>
      <c r="P7">
        <f t="shared" si="30"/>
        <v>411.30635404317968</v>
      </c>
      <c r="Q7" s="5">
        <f t="shared" si="31"/>
        <v>25</v>
      </c>
      <c r="R7">
        <f t="shared" si="0"/>
        <v>500000</v>
      </c>
      <c r="S7">
        <f t="shared" si="1"/>
        <v>17454.030944956401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13606.534711077198</v>
      </c>
      <c r="AC7">
        <f t="shared" si="2"/>
        <v>16540.39896028817</v>
      </c>
      <c r="AE7">
        <f t="shared" si="3"/>
        <v>7795.5301124770858</v>
      </c>
      <c r="AF7">
        <f t="shared" si="4"/>
        <v>-389.77650562385435</v>
      </c>
      <c r="AG7">
        <f t="shared" si="5"/>
        <v>-23.691373947443012</v>
      </c>
      <c r="AH7">
        <f t="shared" si="6"/>
        <v>-2434.1089933552935</v>
      </c>
      <c r="AI7">
        <f t="shared" si="7"/>
        <v>4947.9532395504957</v>
      </c>
      <c r="AJ7">
        <f t="shared" si="8"/>
        <v>-2933.864249210972</v>
      </c>
      <c r="AK7">
        <f>H7*SUM(AB7, AE7:AF7)</f>
        <v>1798.0215113653071</v>
      </c>
      <c r="AL7">
        <f t="shared" si="9"/>
        <v>3812.1105017048308</v>
      </c>
      <c r="AN7">
        <f t="shared" si="10"/>
        <v>5613.249179477586</v>
      </c>
      <c r="AO7">
        <f t="shared" si="11"/>
        <v>-280.66245897387938</v>
      </c>
      <c r="AP7">
        <f t="shared" si="12"/>
        <v>-17.059210015535946</v>
      </c>
      <c r="AQ7">
        <f t="shared" si="13"/>
        <v>-1752.7044489048885</v>
      </c>
      <c r="AR7">
        <f t="shared" si="14"/>
        <v>3562.8230615832831</v>
      </c>
      <c r="AS7">
        <f t="shared" si="15"/>
        <v>-2112.5582034791378</v>
      </c>
      <c r="AT7">
        <f t="shared" si="16"/>
        <v>1294.683315660661</v>
      </c>
      <c r="AU7">
        <f t="shared" si="17"/>
        <v>2744.9481737648061</v>
      </c>
      <c r="AW7">
        <v>4</v>
      </c>
      <c r="AX7">
        <f>(R7*SUMPRODUCT(K8:$K$23, X8:$X$23)-$AZ$3*SUMPRODUCT(K7:$K$22, W8:$W$23))/Z7</f>
        <v>17454.030944956401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8226.1270808635927</v>
      </c>
      <c r="P8">
        <f t="shared" si="30"/>
        <v>411.30635404317968</v>
      </c>
      <c r="Q8" s="5">
        <f t="shared" si="31"/>
        <v>25</v>
      </c>
      <c r="R8">
        <f t="shared" si="0"/>
        <v>500000</v>
      </c>
      <c r="S8">
        <f t="shared" si="1"/>
        <v>20101.239666497193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16540.39896028817</v>
      </c>
      <c r="AC8">
        <f t="shared" si="2"/>
        <v>18733.767883683846</v>
      </c>
      <c r="AE8">
        <f t="shared" si="3"/>
        <v>7666.5100198488717</v>
      </c>
      <c r="AF8">
        <f t="shared" si="4"/>
        <v>-383.32550099244361</v>
      </c>
      <c r="AG8">
        <f t="shared" si="5"/>
        <v>-23.299269341715629</v>
      </c>
      <c r="AH8">
        <f t="shared" si="6"/>
        <v>-3103.8173250590457</v>
      </c>
      <c r="AI8">
        <f t="shared" si="7"/>
        <v>4156.0679244556668</v>
      </c>
      <c r="AJ8">
        <f t="shared" si="8"/>
        <v>-2193.3689233956757</v>
      </c>
      <c r="AK8">
        <f t="shared" ref="AK8:AK23" si="32">H8*SUM(AB8:AB8, AE8:AF8)</f>
        <v>2038.5840383104035</v>
      </c>
      <c r="AL8">
        <f t="shared" si="9"/>
        <v>4001.2830393703944</v>
      </c>
      <c r="AN8">
        <f t="shared" si="10"/>
        <v>5085.2059060596375</v>
      </c>
      <c r="AO8">
        <f t="shared" si="11"/>
        <v>-254.26029530298192</v>
      </c>
      <c r="AP8">
        <f t="shared" si="12"/>
        <v>-15.454435167581268</v>
      </c>
      <c r="AQ8">
        <f t="shared" si="13"/>
        <v>-2058.7660032865415</v>
      </c>
      <c r="AR8">
        <f t="shared" si="14"/>
        <v>2756.7251723025333</v>
      </c>
      <c r="AS8">
        <f t="shared" si="15"/>
        <v>-1454.86441347392</v>
      </c>
      <c r="AT8">
        <f t="shared" si="16"/>
        <v>1352.1954011375994</v>
      </c>
      <c r="AU8">
        <f t="shared" si="17"/>
        <v>2654.0561599662124</v>
      </c>
      <c r="AW8">
        <v>5</v>
      </c>
      <c r="AX8">
        <f>(R8*SUMPRODUCT(K9:$K$23, X9:$X$23)-$AZ$3*SUMPRODUCT(K8:$K$22, W9:$W$23))/Z8</f>
        <v>20101.239666497193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8226.1270808635927</v>
      </c>
      <c r="P9">
        <f t="shared" si="30"/>
        <v>411.30635404317968</v>
      </c>
      <c r="Q9" s="5">
        <f t="shared" si="31"/>
        <v>25</v>
      </c>
      <c r="R9">
        <f t="shared" si="0"/>
        <v>500000</v>
      </c>
      <c r="S9">
        <f t="shared" si="1"/>
        <v>22135.551426303849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18733.767883683846</v>
      </c>
      <c r="AC9">
        <f t="shared" si="2"/>
        <v>20254.466443388174</v>
      </c>
      <c r="AE9">
        <f t="shared" si="3"/>
        <v>7527.0686376670728</v>
      </c>
      <c r="AF9">
        <f t="shared" si="4"/>
        <v>-376.35343188335366</v>
      </c>
      <c r="AG9">
        <f t="shared" si="5"/>
        <v>-22.875493423804695</v>
      </c>
      <c r="AH9">
        <f t="shared" si="6"/>
        <v>-3815.6644898755744</v>
      </c>
      <c r="AI9">
        <f t="shared" si="7"/>
        <v>3312.1752224843399</v>
      </c>
      <c r="AJ9">
        <f t="shared" si="8"/>
        <v>-1520.6985597043276</v>
      </c>
      <c r="AK9">
        <f t="shared" si="32"/>
        <v>2214.9352179657394</v>
      </c>
      <c r="AL9">
        <f t="shared" si="9"/>
        <v>4006.4118807457517</v>
      </c>
      <c r="AN9">
        <f t="shared" si="10"/>
        <v>4599.1638114837297</v>
      </c>
      <c r="AO9">
        <f t="shared" si="11"/>
        <v>-229.95819057418652</v>
      </c>
      <c r="AP9">
        <f t="shared" si="12"/>
        <v>-13.977305985774116</v>
      </c>
      <c r="AQ9">
        <f t="shared" si="13"/>
        <v>-2331.4343050867055</v>
      </c>
      <c r="AR9">
        <f t="shared" si="14"/>
        <v>2023.7940098370634</v>
      </c>
      <c r="AS9">
        <f t="shared" si="15"/>
        <v>-929.17204832813434</v>
      </c>
      <c r="AT9">
        <f t="shared" si="16"/>
        <v>1353.3621638936127</v>
      </c>
      <c r="AU9">
        <f t="shared" si="17"/>
        <v>2447.9841254025418</v>
      </c>
      <c r="AW9">
        <v>6</v>
      </c>
      <c r="AX9">
        <f>(R9*SUMPRODUCT(K10:$K$23, X10:$X$23)-$AZ$3*SUMPRODUCT(K9:$K$22, W10:$W$23))/Z9</f>
        <v>22135.551426303849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8226.1270808635927</v>
      </c>
      <c r="P10">
        <f t="shared" si="30"/>
        <v>411.30635404317968</v>
      </c>
      <c r="Q10" s="5">
        <f t="shared" si="31"/>
        <v>25</v>
      </c>
      <c r="R10">
        <f t="shared" si="0"/>
        <v>500000</v>
      </c>
      <c r="S10">
        <f t="shared" si="1"/>
        <v>23615.189105820111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20254.466443388174</v>
      </c>
      <c r="AC10">
        <f t="shared" si="2"/>
        <v>21177.377738309373</v>
      </c>
      <c r="AE10">
        <f t="shared" si="3"/>
        <v>7376.9386192147795</v>
      </c>
      <c r="AF10">
        <f t="shared" si="4"/>
        <v>-368.84693096073903</v>
      </c>
      <c r="AG10">
        <f t="shared" si="5"/>
        <v>-22.41923370104421</v>
      </c>
      <c r="AH10">
        <f t="shared" si="6"/>
        <v>-4550.09577044872</v>
      </c>
      <c r="AI10">
        <f t="shared" si="7"/>
        <v>2435.576684104276</v>
      </c>
      <c r="AJ10">
        <f t="shared" si="8"/>
        <v>-922.91129492119944</v>
      </c>
      <c r="AK10">
        <f t="shared" si="32"/>
        <v>2332.8570993246244</v>
      </c>
      <c r="AL10">
        <f t="shared" si="9"/>
        <v>3845.5224885077009</v>
      </c>
      <c r="AN10">
        <f t="shared" si="10"/>
        <v>4152.1337910557158</v>
      </c>
      <c r="AO10">
        <f t="shared" si="11"/>
        <v>-207.60668955278581</v>
      </c>
      <c r="AP10">
        <f t="shared" si="12"/>
        <v>-12.618738290327437</v>
      </c>
      <c r="AQ10">
        <f t="shared" si="13"/>
        <v>-2561.0361392746413</v>
      </c>
      <c r="AR10">
        <f t="shared" si="14"/>
        <v>1370.8722239379611</v>
      </c>
      <c r="AS10">
        <f t="shared" si="15"/>
        <v>-519.46361107138955</v>
      </c>
      <c r="AT10">
        <f t="shared" si="16"/>
        <v>1313.056173001075</v>
      </c>
      <c r="AU10">
        <f t="shared" si="17"/>
        <v>2164.4647858676467</v>
      </c>
      <c r="AW10">
        <v>7</v>
      </c>
      <c r="AX10">
        <f>(R10*SUMPRODUCT(K11:$K$23, X11:$X$23)-$AZ$3*SUMPRODUCT(K10:$K$22, W11:$W$23))/Z10</f>
        <v>23615.189105820111</v>
      </c>
    </row>
    <row r="11" spans="1:52" x14ac:dyDescent="0.25">
      <c r="A11" t="s">
        <v>33</v>
      </c>
      <c r="C11" s="24">
        <f>AU25</f>
        <v>4296.0884977093301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8226.1270808635927</v>
      </c>
      <c r="P11">
        <f t="shared" si="30"/>
        <v>411.30635404317968</v>
      </c>
      <c r="Q11" s="5">
        <f t="shared" si="31"/>
        <v>25</v>
      </c>
      <c r="R11">
        <f t="shared" si="0"/>
        <v>500000</v>
      </c>
      <c r="S11">
        <f t="shared" si="1"/>
        <v>24559.345671043076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21177.377738309373</v>
      </c>
      <c r="AC11">
        <f t="shared" si="2"/>
        <v>21540.231976235806</v>
      </c>
      <c r="AE11">
        <f t="shared" si="3"/>
        <v>7214.878114473463</v>
      </c>
      <c r="AF11">
        <f t="shared" si="4"/>
        <v>-360.74390572367315</v>
      </c>
      <c r="AG11">
        <f t="shared" si="5"/>
        <v>-21.926716070486577</v>
      </c>
      <c r="AH11">
        <f t="shared" si="6"/>
        <v>-5366.5058709438472</v>
      </c>
      <c r="AI11">
        <f t="shared" si="7"/>
        <v>1465.7016217354558</v>
      </c>
      <c r="AJ11">
        <f t="shared" si="8"/>
        <v>-362.85423792643269</v>
      </c>
      <c r="AK11">
        <f t="shared" si="32"/>
        <v>2398.656477309853</v>
      </c>
      <c r="AL11">
        <f t="shared" si="9"/>
        <v>3501.5038611188761</v>
      </c>
      <c r="AN11">
        <f t="shared" si="10"/>
        <v>3740.8158950143802</v>
      </c>
      <c r="AO11">
        <f t="shared" si="11"/>
        <v>-187.04079475071902</v>
      </c>
      <c r="AP11">
        <f t="shared" si="12"/>
        <v>-11.368703213072848</v>
      </c>
      <c r="AQ11">
        <f t="shared" si="13"/>
        <v>-2782.4600976200691</v>
      </c>
      <c r="AR11">
        <f t="shared" si="14"/>
        <v>759.94629943051882</v>
      </c>
      <c r="AS11">
        <f t="shared" si="15"/>
        <v>-188.1349732139708</v>
      </c>
      <c r="AT11">
        <f t="shared" si="16"/>
        <v>1243.6706670067892</v>
      </c>
      <c r="AU11">
        <f t="shared" si="17"/>
        <v>1815.4819932233372</v>
      </c>
      <c r="AW11">
        <v>8</v>
      </c>
      <c r="AX11">
        <f>(R11*SUMPRODUCT(K12:$K$23, X12:$X$23)-$AZ$3*SUMPRODUCT(K11:$K$22, W12:$W$23))/Z11</f>
        <v>24559.345671043076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8226.1270808635927</v>
      </c>
      <c r="P12">
        <f t="shared" si="30"/>
        <v>411.30635404317968</v>
      </c>
      <c r="Q12" s="5">
        <f t="shared" si="31"/>
        <v>25</v>
      </c>
      <c r="R12">
        <f t="shared" si="0"/>
        <v>500000</v>
      </c>
      <c r="S12">
        <f t="shared" si="1"/>
        <v>24988.627696413456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21540.231976235806</v>
      </c>
      <c r="AC12">
        <f t="shared" si="2"/>
        <v>21384.790545846929</v>
      </c>
      <c r="AE12">
        <f t="shared" si="3"/>
        <v>7039.7625177726568</v>
      </c>
      <c r="AF12">
        <f t="shared" si="4"/>
        <v>-351.98812588863291</v>
      </c>
      <c r="AG12">
        <f t="shared" si="5"/>
        <v>-21.394522746157268</v>
      </c>
      <c r="AH12">
        <f t="shared" si="6"/>
        <v>-6258.5232724888419</v>
      </c>
      <c r="AI12">
        <f t="shared" si="7"/>
        <v>407.85659664902505</v>
      </c>
      <c r="AJ12">
        <f t="shared" si="8"/>
        <v>155.44143038887705</v>
      </c>
      <c r="AK12">
        <f t="shared" si="32"/>
        <v>2415.4705049200138</v>
      </c>
      <c r="AL12">
        <f t="shared" si="9"/>
        <v>2978.7685319579159</v>
      </c>
      <c r="AN12">
        <f t="shared" si="10"/>
        <v>3362.3081391475794</v>
      </c>
      <c r="AO12">
        <f t="shared" si="11"/>
        <v>-168.11540695737901</v>
      </c>
      <c r="AP12">
        <f t="shared" si="12"/>
        <v>-10.218381341838565</v>
      </c>
      <c r="AQ12">
        <f t="shared" si="13"/>
        <v>-2989.1752292791398</v>
      </c>
      <c r="AR12">
        <f t="shared" si="14"/>
        <v>194.79912156922202</v>
      </c>
      <c r="AS12">
        <f t="shared" si="15"/>
        <v>74.24142295110039</v>
      </c>
      <c r="AT12">
        <f t="shared" si="16"/>
        <v>1153.6690503493139</v>
      </c>
      <c r="AU12">
        <f t="shared" si="17"/>
        <v>1422.7095948696362</v>
      </c>
      <c r="AW12">
        <v>9</v>
      </c>
      <c r="AX12">
        <f>(R12*SUMPRODUCT(K13:$K$23, X13:$X$23)-$AZ$3*SUMPRODUCT(K12:$K$22, W13:$W$23))/Z12</f>
        <v>24988.627696413456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8226.1270808635927</v>
      </c>
      <c r="P13">
        <f t="shared" si="30"/>
        <v>411.30635404317968</v>
      </c>
      <c r="Q13" s="5">
        <f t="shared" si="31"/>
        <v>25</v>
      </c>
      <c r="R13">
        <f t="shared" si="0"/>
        <v>500000</v>
      </c>
      <c r="S13">
        <f t="shared" si="1"/>
        <v>24933.297180939422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21384.790545846929</v>
      </c>
      <c r="AC13">
        <f t="shared" si="2"/>
        <v>20765.153908602842</v>
      </c>
      <c r="AE13">
        <f t="shared" si="3"/>
        <v>6850.9509057807809</v>
      </c>
      <c r="AF13">
        <f t="shared" si="4"/>
        <v>-342.54754528903908</v>
      </c>
      <c r="AG13">
        <f t="shared" si="5"/>
        <v>-20.820705899736588</v>
      </c>
      <c r="AH13">
        <f t="shared" si="6"/>
        <v>-7197.4323791821289</v>
      </c>
      <c r="AI13">
        <f t="shared" si="7"/>
        <v>-709.84972459012351</v>
      </c>
      <c r="AJ13">
        <f t="shared" si="8"/>
        <v>619.63663724408616</v>
      </c>
      <c r="AK13">
        <f t="shared" si="32"/>
        <v>2386.8206025654003</v>
      </c>
      <c r="AL13">
        <f t="shared" si="9"/>
        <v>2296.607515219363</v>
      </c>
      <c r="AN13">
        <f t="shared" si="10"/>
        <v>3014.2031929740601</v>
      </c>
      <c r="AO13">
        <f t="shared" si="11"/>
        <v>-150.71015964870304</v>
      </c>
      <c r="AP13">
        <f t="shared" si="12"/>
        <v>-9.1604565652346572</v>
      </c>
      <c r="AQ13">
        <f t="shared" si="13"/>
        <v>-3166.6441574176197</v>
      </c>
      <c r="AR13">
        <f t="shared" si="14"/>
        <v>-312.31158065749719</v>
      </c>
      <c r="AS13">
        <f t="shared" si="15"/>
        <v>272.62065604482348</v>
      </c>
      <c r="AT13">
        <f t="shared" si="16"/>
        <v>1050.1260891007628</v>
      </c>
      <c r="AU13">
        <f t="shared" si="17"/>
        <v>1010.4351644880892</v>
      </c>
      <c r="AW13">
        <v>10</v>
      </c>
      <c r="AX13">
        <f>(R13*SUMPRODUCT(K14:$K$23, X14:$X$23)-$AZ$3*SUMPRODUCT(K13:$K$22, W14:$W$23))/Z13</f>
        <v>24933.297180939422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8226.1270808635927</v>
      </c>
      <c r="P14">
        <f t="shared" si="30"/>
        <v>411.30635404317968</v>
      </c>
      <c r="Q14" s="5">
        <f t="shared" si="31"/>
        <v>25</v>
      </c>
      <c r="R14">
        <f t="shared" si="0"/>
        <v>500000</v>
      </c>
      <c r="S14">
        <f t="shared" si="1"/>
        <v>24404.883852045998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20765.153908602842</v>
      </c>
      <c r="AC14">
        <f t="shared" si="2"/>
        <v>19721.103817327788</v>
      </c>
      <c r="AE14">
        <f t="shared" si="3"/>
        <v>6647.3705492616791</v>
      </c>
      <c r="AF14">
        <f t="shared" si="4"/>
        <v>-332.36852746308398</v>
      </c>
      <c r="AG14">
        <f t="shared" si="5"/>
        <v>-20.202005402777669</v>
      </c>
      <c r="AH14">
        <f t="shared" si="6"/>
        <v>-8209.8687592310634</v>
      </c>
      <c r="AI14">
        <f t="shared" si="7"/>
        <v>-1915.0687428352467</v>
      </c>
      <c r="AJ14">
        <f t="shared" si="8"/>
        <v>1044.050091275054</v>
      </c>
      <c r="AK14">
        <f t="shared" si="32"/>
        <v>2317.2489429644511</v>
      </c>
      <c r="AL14">
        <f t="shared" si="9"/>
        <v>1446.2302914042584</v>
      </c>
      <c r="AN14">
        <f t="shared" si="10"/>
        <v>2694.1000866602876</v>
      </c>
      <c r="AO14">
        <f t="shared" si="11"/>
        <v>-134.70500433301439</v>
      </c>
      <c r="AP14">
        <f t="shared" si="12"/>
        <v>-8.1876321024980339</v>
      </c>
      <c r="AQ14">
        <f t="shared" si="13"/>
        <v>-3327.3619955142499</v>
      </c>
      <c r="AR14">
        <f t="shared" si="14"/>
        <v>-776.15454528947498</v>
      </c>
      <c r="AS14">
        <f t="shared" si="15"/>
        <v>423.14106315228929</v>
      </c>
      <c r="AT14">
        <f t="shared" si="16"/>
        <v>939.15338881588059</v>
      </c>
      <c r="AU14">
        <f t="shared" si="17"/>
        <v>586.13990667869496</v>
      </c>
      <c r="AW14">
        <v>11</v>
      </c>
      <c r="AX14">
        <f>(R14*SUMPRODUCT(K15:$K$23, X15:$X$23)-$AZ$3*SUMPRODUCT(K14:$K$22, W15:$W$23))/Z14</f>
        <v>24404.883852045998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8226.1270808635927</v>
      </c>
      <c r="P15">
        <f t="shared" si="30"/>
        <v>411.30635404317968</v>
      </c>
      <c r="Q15" s="5">
        <f t="shared" si="31"/>
        <v>25</v>
      </c>
      <c r="R15">
        <f t="shared" si="0"/>
        <v>500000</v>
      </c>
      <c r="S15">
        <f t="shared" si="1"/>
        <v>23410.046084275677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19721.103817327788</v>
      </c>
      <c r="AC15">
        <f t="shared" si="2"/>
        <v>18292.988914564754</v>
      </c>
      <c r="AE15">
        <f t="shared" si="3"/>
        <v>6428.0288453218818</v>
      </c>
      <c r="AF15">
        <f t="shared" si="4"/>
        <v>-321.40144226609414</v>
      </c>
      <c r="AG15">
        <f t="shared" si="5"/>
        <v>-19.535404638579497</v>
      </c>
      <c r="AH15">
        <f t="shared" si="6"/>
        <v>-9291.6142034078421</v>
      </c>
      <c r="AI15">
        <f t="shared" si="7"/>
        <v>-3204.5222049906333</v>
      </c>
      <c r="AJ15">
        <f t="shared" si="8"/>
        <v>1428.1149027630345</v>
      </c>
      <c r="AK15">
        <f t="shared" si="32"/>
        <v>2210.0789605282225</v>
      </c>
      <c r="AL15">
        <f t="shared" si="9"/>
        <v>433.67165830062368</v>
      </c>
      <c r="AN15">
        <f t="shared" si="10"/>
        <v>2399.8484734255539</v>
      </c>
      <c r="AO15">
        <f t="shared" si="11"/>
        <v>-119.99242367127771</v>
      </c>
      <c r="AP15">
        <f t="shared" si="12"/>
        <v>-7.2933728406904628</v>
      </c>
      <c r="AQ15">
        <f t="shared" si="13"/>
        <v>-3468.9430769956221</v>
      </c>
      <c r="AR15">
        <f t="shared" si="14"/>
        <v>-1196.380400082036</v>
      </c>
      <c r="AS15">
        <f t="shared" si="15"/>
        <v>533.17423610605044</v>
      </c>
      <c r="AT15">
        <f t="shared" si="16"/>
        <v>825.11369304659684</v>
      </c>
      <c r="AU15">
        <f t="shared" si="17"/>
        <v>161.90752907061122</v>
      </c>
      <c r="AW15">
        <v>12</v>
      </c>
      <c r="AX15">
        <f>(R15*SUMPRODUCT(K16:$K$23, X16:$X$23)-$AZ$3*SUMPRODUCT(K15:$K$22, W16:$W$23))/Z15</f>
        <v>23410.046084275677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8226.1270808635927</v>
      </c>
      <c r="P16">
        <f t="shared" si="30"/>
        <v>411.30635404317968</v>
      </c>
      <c r="Q16" s="5">
        <f t="shared" si="31"/>
        <v>25</v>
      </c>
      <c r="R16">
        <f t="shared" si="0"/>
        <v>500000</v>
      </c>
      <c r="S16">
        <f t="shared" si="1"/>
        <v>21994.79843537389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18292.988914564754</v>
      </c>
      <c r="AC16">
        <f t="shared" si="2"/>
        <v>16561.176121992154</v>
      </c>
      <c r="AE16">
        <f t="shared" si="3"/>
        <v>6193.9344335598726</v>
      </c>
      <c r="AF16">
        <f t="shared" si="4"/>
        <v>-309.69672167799365</v>
      </c>
      <c r="AG16">
        <f t="shared" si="5"/>
        <v>-18.823968960948822</v>
      </c>
      <c r="AH16">
        <f t="shared" si="6"/>
        <v>-10321.632624897598</v>
      </c>
      <c r="AI16">
        <f t="shared" si="7"/>
        <v>-4456.2188819766689</v>
      </c>
      <c r="AJ16">
        <f t="shared" si="8"/>
        <v>1731.8127925726003</v>
      </c>
      <c r="AK16">
        <f t="shared" si="32"/>
        <v>2068.8452824250385</v>
      </c>
      <c r="AL16">
        <f t="shared" si="9"/>
        <v>-655.56080697903008</v>
      </c>
      <c r="AN16">
        <f t="shared" si="10"/>
        <v>2130.1725063183171</v>
      </c>
      <c r="AO16">
        <f t="shared" si="11"/>
        <v>-106.50862531591586</v>
      </c>
      <c r="AP16">
        <f t="shared" si="12"/>
        <v>-6.4738013568795001</v>
      </c>
      <c r="AQ16">
        <f t="shared" si="13"/>
        <v>-3549.7401972397706</v>
      </c>
      <c r="AR16">
        <f t="shared" si="14"/>
        <v>-1532.5501175942488</v>
      </c>
      <c r="AS16">
        <f t="shared" si="15"/>
        <v>595.59235513383805</v>
      </c>
      <c r="AT16">
        <f t="shared" si="16"/>
        <v>711.50209736968657</v>
      </c>
      <c r="AU16">
        <f t="shared" si="17"/>
        <v>-225.45566509072418</v>
      </c>
      <c r="AW16">
        <v>13</v>
      </c>
      <c r="AX16">
        <f>(R16*SUMPRODUCT(K17:$K$23, X17:$X$23)-$AZ$3*SUMPRODUCT(K16:$K$22, W17:$W$23))/Z16</f>
        <v>21994.79843537389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8226.1270808635927</v>
      </c>
      <c r="P17">
        <f t="shared" si="30"/>
        <v>411.30635404317968</v>
      </c>
      <c r="Q17" s="5">
        <f t="shared" si="31"/>
        <v>25</v>
      </c>
      <c r="R17">
        <f t="shared" si="0"/>
        <v>500000</v>
      </c>
      <c r="S17">
        <f t="shared" si="1"/>
        <v>20182.338716229209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16561.176121992154</v>
      </c>
      <c r="AC17">
        <f t="shared" si="2"/>
        <v>14587.426240327242</v>
      </c>
      <c r="AE17">
        <f t="shared" si="3"/>
        <v>5945.6945858887102</v>
      </c>
      <c r="AF17">
        <f t="shared" si="4"/>
        <v>-297.28472929443558</v>
      </c>
      <c r="AG17">
        <f t="shared" si="5"/>
        <v>-18.069543928272626</v>
      </c>
      <c r="AH17">
        <f t="shared" si="6"/>
        <v>-11323.706861334176</v>
      </c>
      <c r="AI17">
        <f t="shared" si="7"/>
        <v>-5693.3665486681739</v>
      </c>
      <c r="AJ17">
        <f t="shared" si="8"/>
        <v>1973.7498816649113</v>
      </c>
      <c r="AK17">
        <f t="shared" si="32"/>
        <v>1900.474272187641</v>
      </c>
      <c r="AL17">
        <f t="shared" si="9"/>
        <v>-1819.1423948156216</v>
      </c>
      <c r="AN17">
        <f t="shared" si="10"/>
        <v>1883.6184478277562</v>
      </c>
      <c r="AO17">
        <f t="shared" si="11"/>
        <v>-94.180922391387838</v>
      </c>
      <c r="AP17">
        <f t="shared" si="12"/>
        <v>-5.7244996014272935</v>
      </c>
      <c r="AQ17">
        <f t="shared" si="13"/>
        <v>-3587.3930007144222</v>
      </c>
      <c r="AR17">
        <f t="shared" si="14"/>
        <v>-1803.6799748794811</v>
      </c>
      <c r="AS17">
        <f t="shared" si="15"/>
        <v>625.29139948182774</v>
      </c>
      <c r="AT17">
        <f t="shared" si="16"/>
        <v>602.07741030135617</v>
      </c>
      <c r="AU17">
        <f t="shared" si="17"/>
        <v>-576.31116509629715</v>
      </c>
      <c r="AW17">
        <v>14</v>
      </c>
      <c r="AX17">
        <f>(R17*SUMPRODUCT(K18:$K$23, X18:$X$23)-$AZ$3*SUMPRODUCT(K17:$K$22, W18:$W$23))/Z17</f>
        <v>20182.338716229209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8226.1270808635927</v>
      </c>
      <c r="P18">
        <f t="shared" si="30"/>
        <v>411.30635404317968</v>
      </c>
      <c r="Q18" s="5">
        <f t="shared" si="31"/>
        <v>25</v>
      </c>
      <c r="R18">
        <f t="shared" si="0"/>
        <v>500000</v>
      </c>
      <c r="S18">
        <f t="shared" si="1"/>
        <v>17971.820448641123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14587.426240327242</v>
      </c>
      <c r="AC18">
        <f t="shared" si="2"/>
        <v>12416.707051614998</v>
      </c>
      <c r="AE18">
        <f t="shared" si="3"/>
        <v>5683.4203537885405</v>
      </c>
      <c r="AF18">
        <f t="shared" si="4"/>
        <v>-284.17101768942706</v>
      </c>
      <c r="AG18">
        <f t="shared" si="5"/>
        <v>-17.272467036796268</v>
      </c>
      <c r="AH18">
        <f t="shared" si="6"/>
        <v>-12327.629043872621</v>
      </c>
      <c r="AI18">
        <f t="shared" si="7"/>
        <v>-6945.6521748103032</v>
      </c>
      <c r="AJ18">
        <f t="shared" si="8"/>
        <v>2170.7191887122444</v>
      </c>
      <c r="AK18">
        <f t="shared" si="32"/>
        <v>1710.2598290748035</v>
      </c>
      <c r="AL18">
        <f t="shared" si="9"/>
        <v>-3064.673157023255</v>
      </c>
      <c r="AN18">
        <f t="shared" si="10"/>
        <v>1658.6023774284031</v>
      </c>
      <c r="AO18">
        <f t="shared" si="11"/>
        <v>-82.930118871420163</v>
      </c>
      <c r="AP18">
        <f t="shared" si="12"/>
        <v>-5.040653885857183</v>
      </c>
      <c r="AQ18">
        <f t="shared" si="13"/>
        <v>-3597.5932743726994</v>
      </c>
      <c r="AR18">
        <f t="shared" si="14"/>
        <v>-2026.9616697015733</v>
      </c>
      <c r="AS18">
        <f t="shared" si="15"/>
        <v>633.48472979437474</v>
      </c>
      <c r="AT18">
        <f t="shared" si="16"/>
        <v>499.10807963251779</v>
      </c>
      <c r="AU18">
        <f t="shared" si="17"/>
        <v>-894.36886027468086</v>
      </c>
      <c r="AW18">
        <v>15</v>
      </c>
      <c r="AX18">
        <f>(R18*SUMPRODUCT(K19:$K$23, X19:$X$23)-$AZ$3*SUMPRODUCT(K18:$K$22, W19:$W$23))/Z18</f>
        <v>17971.820448641123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8226.1270808635927</v>
      </c>
      <c r="P19">
        <f t="shared" si="30"/>
        <v>411.30635404317968</v>
      </c>
      <c r="Q19" s="5">
        <f t="shared" si="31"/>
        <v>25</v>
      </c>
      <c r="R19">
        <f t="shared" si="0"/>
        <v>500000</v>
      </c>
      <c r="S19">
        <f t="shared" si="1"/>
        <v>15305.71617170177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12416.707051614998</v>
      </c>
      <c r="AC19">
        <f t="shared" si="2"/>
        <v>10057.207661878561</v>
      </c>
      <c r="AE19">
        <f t="shared" si="3"/>
        <v>5405.2922043731778</v>
      </c>
      <c r="AF19">
        <f t="shared" si="4"/>
        <v>-270.2646102186589</v>
      </c>
      <c r="AG19">
        <f t="shared" si="5"/>
        <v>-16.427208549170995</v>
      </c>
      <c r="AH19">
        <f t="shared" si="6"/>
        <v>-13450.676345146247</v>
      </c>
      <c r="AI19">
        <f t="shared" si="7"/>
        <v>-8332.0759595408999</v>
      </c>
      <c r="AJ19">
        <f t="shared" si="8"/>
        <v>2359.4993897364366</v>
      </c>
      <c r="AK19">
        <f t="shared" si="32"/>
        <v>1501.9019336384977</v>
      </c>
      <c r="AL19">
        <f t="shared" si="9"/>
        <v>-4470.6746361659661</v>
      </c>
      <c r="AN19">
        <f t="shared" si="10"/>
        <v>1453.0944658030085</v>
      </c>
      <c r="AO19">
        <f t="shared" si="11"/>
        <v>-72.654723290150429</v>
      </c>
      <c r="AP19">
        <f t="shared" si="12"/>
        <v>-4.4160953615199325</v>
      </c>
      <c r="AQ19">
        <f t="shared" si="13"/>
        <v>-3615.9198465952286</v>
      </c>
      <c r="AR19">
        <f t="shared" si="14"/>
        <v>-2239.896199443891</v>
      </c>
      <c r="AS19">
        <f t="shared" si="15"/>
        <v>634.29975210548025</v>
      </c>
      <c r="AT19">
        <f t="shared" si="16"/>
        <v>403.75345225245223</v>
      </c>
      <c r="AU19">
        <f t="shared" si="17"/>
        <v>-1201.8429950859586</v>
      </c>
      <c r="AW19">
        <v>16</v>
      </c>
      <c r="AX19">
        <f>(R19*SUMPRODUCT(K20:$K$23, X20:$X$23)-$AZ$3*SUMPRODUCT(K19:$K$22, W20:$W$23))/Z19</f>
        <v>15305.71617170177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8226.1270808635927</v>
      </c>
      <c r="P20">
        <f t="shared" si="30"/>
        <v>411.30635404317968</v>
      </c>
      <c r="Q20" s="5">
        <f t="shared" si="31"/>
        <v>25</v>
      </c>
      <c r="R20">
        <f t="shared" si="0"/>
        <v>500000</v>
      </c>
      <c r="S20">
        <f t="shared" si="1"/>
        <v>12181.596773457979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10057.207661878561</v>
      </c>
      <c r="AC20">
        <f t="shared" si="2"/>
        <v>7571.49736347004</v>
      </c>
      <c r="AE20">
        <f t="shared" si="3"/>
        <v>5112.9667696797069</v>
      </c>
      <c r="AF20">
        <f t="shared" si="4"/>
        <v>-255.64833848398538</v>
      </c>
      <c r="AG20">
        <f t="shared" si="5"/>
        <v>-15.538803131226789</v>
      </c>
      <c r="AH20">
        <f t="shared" si="6"/>
        <v>-14482.666649049923</v>
      </c>
      <c r="AI20">
        <f t="shared" si="7"/>
        <v>-9640.8870209854285</v>
      </c>
      <c r="AJ20">
        <f t="shared" si="8"/>
        <v>2485.7102984085213</v>
      </c>
      <c r="AK20">
        <f t="shared" si="32"/>
        <v>1276.2359977843666</v>
      </c>
      <c r="AL20">
        <f t="shared" si="9"/>
        <v>-5878.940724792541</v>
      </c>
      <c r="AN20">
        <f t="shared" si="10"/>
        <v>1266.1635572574653</v>
      </c>
      <c r="AO20">
        <f t="shared" si="11"/>
        <v>-63.308177862873272</v>
      </c>
      <c r="AP20">
        <f t="shared" si="12"/>
        <v>-3.84799415572772</v>
      </c>
      <c r="AQ20">
        <f t="shared" si="13"/>
        <v>-3586.4548996636295</v>
      </c>
      <c r="AR20">
        <f t="shared" si="14"/>
        <v>-2387.4475144247654</v>
      </c>
      <c r="AS20">
        <f t="shared" si="15"/>
        <v>615.55569115142259</v>
      </c>
      <c r="AT20">
        <f t="shared" si="16"/>
        <v>316.0442036191663</v>
      </c>
      <c r="AU20">
        <f t="shared" si="17"/>
        <v>-1455.8476196541762</v>
      </c>
      <c r="AW20">
        <v>17</v>
      </c>
      <c r="AX20">
        <f>(R20*SUMPRODUCT(K21:$K$23, X21:$X$23)-$AZ$3*SUMPRODUCT(K20:$K$22, W21:$W$23))/Z20</f>
        <v>12181.596773457979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8226.1270808635927</v>
      </c>
      <c r="P21">
        <f t="shared" si="30"/>
        <v>411.30635404317968</v>
      </c>
      <c r="Q21" s="5">
        <f t="shared" si="31"/>
        <v>25</v>
      </c>
      <c r="R21">
        <f t="shared" si="0"/>
        <v>500000</v>
      </c>
      <c r="S21">
        <f t="shared" si="1"/>
        <v>8622.8742646932551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7571.49736347004</v>
      </c>
      <c r="AC21">
        <f t="shared" si="2"/>
        <v>5042.2470116512013</v>
      </c>
      <c r="AE21">
        <f t="shared" si="3"/>
        <v>4810.2481165452773</v>
      </c>
      <c r="AF21">
        <f t="shared" si="4"/>
        <v>-240.51240582726388</v>
      </c>
      <c r="AG21">
        <f t="shared" si="5"/>
        <v>-14.618811711939566</v>
      </c>
      <c r="AH21">
        <f t="shared" si="6"/>
        <v>-15292.067759499103</v>
      </c>
      <c r="AI21">
        <f t="shared" si="7"/>
        <v>-10736.950860493031</v>
      </c>
      <c r="AJ21">
        <f t="shared" si="8"/>
        <v>2529.2503518188387</v>
      </c>
      <c r="AK21">
        <f t="shared" si="32"/>
        <v>1038.9253141582719</v>
      </c>
      <c r="AL21">
        <f t="shared" si="9"/>
        <v>-7168.7751945159198</v>
      </c>
      <c r="AN21">
        <f t="shared" si="10"/>
        <v>1097.3027928678221</v>
      </c>
      <c r="AO21">
        <f t="shared" si="11"/>
        <v>-54.865139643391103</v>
      </c>
      <c r="AP21">
        <f t="shared" si="12"/>
        <v>-3.3348098749303094</v>
      </c>
      <c r="AQ21">
        <f t="shared" si="13"/>
        <v>-3488.3915038615032</v>
      </c>
      <c r="AR21">
        <f t="shared" si="14"/>
        <v>-2449.2886605120029</v>
      </c>
      <c r="AS21">
        <f t="shared" si="15"/>
        <v>576.96680247462859</v>
      </c>
      <c r="AT21">
        <f t="shared" si="16"/>
        <v>236.99726525244421</v>
      </c>
      <c r="AU21">
        <f t="shared" si="17"/>
        <v>-1635.3245927849302</v>
      </c>
      <c r="AW21">
        <v>18</v>
      </c>
      <c r="AX21">
        <f>(R21*SUMPRODUCT(K22:$K$23, X22:$X$23)-$AZ$3*SUMPRODUCT(K21:$K$22, W22:$W$23))/Z21</f>
        <v>8622.8742646932551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8226.1270808635927</v>
      </c>
      <c r="P22">
        <f t="shared" si="30"/>
        <v>411.30635404317968</v>
      </c>
      <c r="Q22" s="5">
        <f t="shared" si="31"/>
        <v>25</v>
      </c>
      <c r="R22">
        <f t="shared" si="0"/>
        <v>500000</v>
      </c>
      <c r="S22">
        <f t="shared" si="1"/>
        <v>4579.0013915455456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5042.2470116512013</v>
      </c>
      <c r="AC22">
        <f t="shared" si="2"/>
        <v>2503.9589295240348</v>
      </c>
      <c r="AE22">
        <f t="shared" si="3"/>
        <v>4498.3354662348102</v>
      </c>
      <c r="AF22">
        <f t="shared" si="4"/>
        <v>-224.91677331174051</v>
      </c>
      <c r="AG22">
        <f t="shared" si="5"/>
        <v>-13.670878841330053</v>
      </c>
      <c r="AH22">
        <f t="shared" si="6"/>
        <v>-16034.895069802358</v>
      </c>
      <c r="AI22">
        <f t="shared" si="7"/>
        <v>-11775.147255720618</v>
      </c>
      <c r="AJ22">
        <f t="shared" si="8"/>
        <v>2538.2880821271665</v>
      </c>
      <c r="AK22">
        <f t="shared" si="32"/>
        <v>797.14151434042037</v>
      </c>
      <c r="AL22">
        <f t="shared" si="9"/>
        <v>-8439.7176592530304</v>
      </c>
      <c r="AN22">
        <f t="shared" si="10"/>
        <v>945.26377188102879</v>
      </c>
      <c r="AO22">
        <f t="shared" si="11"/>
        <v>-47.263188594051442</v>
      </c>
      <c r="AP22">
        <f t="shared" si="12"/>
        <v>-2.872748507860984</v>
      </c>
      <c r="AQ22">
        <f t="shared" si="13"/>
        <v>-3369.5142368038528</v>
      </c>
      <c r="AR22">
        <f t="shared" si="14"/>
        <v>-2474.3864020247361</v>
      </c>
      <c r="AS22">
        <f t="shared" si="15"/>
        <v>533.38657924516463</v>
      </c>
      <c r="AT22">
        <f t="shared" si="16"/>
        <v>167.5084039917285</v>
      </c>
      <c r="AU22">
        <f t="shared" si="17"/>
        <v>-1773.491418787843</v>
      </c>
      <c r="AW22">
        <v>19</v>
      </c>
      <c r="AX22">
        <f>(R22*SUMPRODUCT(K23:$K$23, X23:$X$23)-$AZ$3*SUMPRODUCT(K22:$K$22, W23:$W$23))/Z22</f>
        <v>4579.0013915455456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8226.1270808635927</v>
      </c>
      <c r="P23">
        <f t="shared" si="30"/>
        <v>411.30635404317968</v>
      </c>
      <c r="Q23" s="5">
        <f t="shared" si="31"/>
        <v>25</v>
      </c>
      <c r="R23">
        <f t="shared" si="0"/>
        <v>500000</v>
      </c>
      <c r="S23">
        <f t="shared" si="1"/>
        <v>4928.1075867976333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2503.9589295240348</v>
      </c>
      <c r="AC23">
        <f t="shared" si="2"/>
        <v>2503.9589295240348</v>
      </c>
      <c r="AE23">
        <f t="shared" si="3"/>
        <v>4179.6742454871455</v>
      </c>
      <c r="AF23">
        <f t="shared" si="4"/>
        <v>-208.98371227435729</v>
      </c>
      <c r="AG23">
        <f t="shared" si="5"/>
        <v>-12.702436409018969</v>
      </c>
      <c r="AH23">
        <f t="shared" si="6"/>
        <v>-16634.672877955658</v>
      </c>
      <c r="AI23">
        <f t="shared" si="7"/>
        <v>-12676.684781151889</v>
      </c>
      <c r="AJ23">
        <f t="shared" si="8"/>
        <v>0</v>
      </c>
      <c r="AK23">
        <f t="shared" si="32"/>
        <v>554.03575452638995</v>
      </c>
      <c r="AL23">
        <f t="shared" si="9"/>
        <v>-12122.649026625499</v>
      </c>
      <c r="AN23">
        <f t="shared" si="10"/>
        <v>809.06939927560722</v>
      </c>
      <c r="AO23">
        <f t="shared" si="11"/>
        <v>-40.453469963780364</v>
      </c>
      <c r="AP23">
        <f t="shared" si="12"/>
        <v>-2.4588405677495007</v>
      </c>
      <c r="AQ23">
        <f t="shared" si="13"/>
        <v>-3220.0128531655951</v>
      </c>
      <c r="AR23">
        <f t="shared" si="14"/>
        <v>-2453.855764421518</v>
      </c>
      <c r="AS23">
        <f t="shared" si="15"/>
        <v>0</v>
      </c>
      <c r="AT23">
        <f t="shared" si="16"/>
        <v>107.24600740736187</v>
      </c>
      <c r="AU23">
        <f t="shared" si="17"/>
        <v>-2346.609757014156</v>
      </c>
      <c r="AW23">
        <v>20</v>
      </c>
      <c r="AX23">
        <f>(R23*SUMPRODUCT(K$23:$K24, X$23:$X24)-$AZ$3*SUMPRODUCT(K$22:$K23, W$23:$W24))/Z23</f>
        <v>4928.1075867976333</v>
      </c>
    </row>
    <row r="25" spans="5:50" x14ac:dyDescent="0.25">
      <c r="AN25" s="6">
        <f t="shared" ref="AN25:AU25" si="33">SUM(AN3:AN23)</f>
        <v>67126.273596891275</v>
      </c>
      <c r="AO25" s="6">
        <f t="shared" si="33"/>
        <v>-9525.9089904922566</v>
      </c>
      <c r="AP25" s="6">
        <f t="shared" si="33"/>
        <v>-1701.4358589438739</v>
      </c>
      <c r="AQ25" s="6">
        <f t="shared" si="33"/>
        <v>-55906.224275987384</v>
      </c>
      <c r="AR25" s="6">
        <f t="shared" si="33"/>
        <v>-7.2955285322491363</v>
      </c>
      <c r="AS25" s="6">
        <f t="shared" si="33"/>
        <v>-11356.856473475467</v>
      </c>
      <c r="AT25" s="6">
        <f t="shared" si="33"/>
        <v>15660.240499717049</v>
      </c>
      <c r="AU25" s="7">
        <f t="shared" si="33"/>
        <v>4296.0884977093301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28271.3457538492</v>
      </c>
      <c r="K3">
        <v>1</v>
      </c>
      <c r="L3" s="2">
        <v>0</v>
      </c>
      <c r="O3">
        <f>$C$3</f>
        <v>28271.3457538492</v>
      </c>
      <c r="P3">
        <f>O3*B5</f>
        <v>22617.07660307936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28271.3457538492</v>
      </c>
      <c r="AF3">
        <f t="shared" ref="AF3:AF23" si="4">-$Z3*P3</f>
        <v>-22617.07660307936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4131.8365637698398</v>
      </c>
      <c r="AJ3">
        <f t="shared" ref="AJ3:AJ23" si="8">AB3-AC3</f>
        <v>0</v>
      </c>
      <c r="AL3">
        <f t="shared" ref="AL3:AL23" si="9">SUM(AI3:AK3)</f>
        <v>4131.8365637698398</v>
      </c>
      <c r="AN3">
        <f t="shared" ref="AN3:AN23" si="10">AE3*$K3</f>
        <v>28271.3457538492</v>
      </c>
      <c r="AO3">
        <f t="shared" ref="AO3:AO23" si="11">AF3*$K3</f>
        <v>-22617.07660307936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4131.8365637698398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4131.8365637698398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20589.877625302604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11861.576361716596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11509.102088027197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-11509.102088027197</v>
      </c>
      <c r="AK4">
        <f>H4*SUM(AB4, AE4:AF4)</f>
        <v>0</v>
      </c>
      <c r="AL4">
        <f t="shared" si="9"/>
        <v>-21366.919588027195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-9080.7755372753472</v>
      </c>
      <c r="AR4">
        <f t="shared" si="14"/>
        <v>-9080.7755372753472</v>
      </c>
      <c r="AS4">
        <f t="shared" si="15"/>
        <v>-10601.897701693302</v>
      </c>
      <c r="AT4">
        <f t="shared" si="16"/>
        <v>0</v>
      </c>
      <c r="AU4">
        <f t="shared" si="17"/>
        <v>-19682.673238968648</v>
      </c>
      <c r="AW4">
        <v>1</v>
      </c>
      <c r="AX4">
        <f>(R4*SUMPRODUCT(K5:$K$23, X5:$X$23)-$AZ$3*SUMPRODUCT(K4:$K$22, W5:$W$23))/Z4</f>
        <v>11861.576361716596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28271.3457538492</v>
      </c>
      <c r="P5">
        <f t="shared" ref="P5:P23" si="30">O5*$C$5</f>
        <v>1413.56728769246</v>
      </c>
      <c r="Q5" s="5">
        <f t="shared" ref="Q5:Q23" si="31">$C$8</f>
        <v>25</v>
      </c>
      <c r="R5">
        <f t="shared" si="0"/>
        <v>500000</v>
      </c>
      <c r="S5">
        <f t="shared" si="1"/>
        <v>21790.3632292599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11509.102088027197</v>
      </c>
      <c r="AC5">
        <f t="shared" si="2"/>
        <v>20445.203200848322</v>
      </c>
      <c r="AE5">
        <f t="shared" si="3"/>
        <v>26526.102507678082</v>
      </c>
      <c r="AF5">
        <f t="shared" si="4"/>
        <v>-1326.3051253839042</v>
      </c>
      <c r="AG5">
        <f t="shared" si="5"/>
        <v>-23.456703068394351</v>
      </c>
      <c r="AH5">
        <f t="shared" si="6"/>
        <v>-11156.699307113066</v>
      </c>
      <c r="AI5">
        <f t="shared" si="7"/>
        <v>14019.641372112719</v>
      </c>
      <c r="AJ5">
        <f t="shared" si="8"/>
        <v>-8936.1011128211248</v>
      </c>
      <c r="AK5">
        <f>H5*SUM(AB5, AE5:AF5)</f>
        <v>3141.1805276753998</v>
      </c>
      <c r="AL5">
        <f t="shared" si="9"/>
        <v>8224.7207869669946</v>
      </c>
      <c r="AN5">
        <f t="shared" si="10"/>
        <v>22509.081705974062</v>
      </c>
      <c r="AO5">
        <f t="shared" si="11"/>
        <v>-1125.4540852987031</v>
      </c>
      <c r="AP5">
        <f t="shared" si="12"/>
        <v>-19.904501453480872</v>
      </c>
      <c r="AQ5">
        <f t="shared" si="13"/>
        <v>-9467.1675267824412</v>
      </c>
      <c r="AR5">
        <f t="shared" si="14"/>
        <v>11896.555592439439</v>
      </c>
      <c r="AS5">
        <f t="shared" si="15"/>
        <v>-7582.8490078071109</v>
      </c>
      <c r="AT5">
        <f t="shared" si="16"/>
        <v>2665.491062254413</v>
      </c>
      <c r="AU5">
        <f t="shared" si="17"/>
        <v>6979.1976468867424</v>
      </c>
      <c r="AW5">
        <v>2</v>
      </c>
      <c r="AX5">
        <f>(R5*SUMPRODUCT(K6:$K$23, X6:$X$23)-$AZ$3*SUMPRODUCT(K5:$K$22, W6:$W$23))/Z5</f>
        <v>21790.3632292599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28271.3457538492</v>
      </c>
      <c r="P6">
        <f t="shared" si="30"/>
        <v>1413.56728769246</v>
      </c>
      <c r="Q6" s="5">
        <f t="shared" si="31"/>
        <v>25</v>
      </c>
      <c r="R6">
        <f t="shared" si="0"/>
        <v>500000</v>
      </c>
      <c r="S6">
        <f t="shared" si="1"/>
        <v>30030.777054640548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20445.203200848322</v>
      </c>
      <c r="AC6">
        <f t="shared" si="2"/>
        <v>27150.780471707243</v>
      </c>
      <c r="AE6">
        <f t="shared" si="3"/>
        <v>25560.081272818064</v>
      </c>
      <c r="AF6">
        <f t="shared" si="4"/>
        <v>-1278.0040636409033</v>
      </c>
      <c r="AG6">
        <f t="shared" si="5"/>
        <v>-22.6024624856583</v>
      </c>
      <c r="AH6">
        <f t="shared" si="6"/>
        <v>-12393.47104104211</v>
      </c>
      <c r="AI6">
        <f t="shared" si="7"/>
        <v>11866.003705649393</v>
      </c>
      <c r="AJ6">
        <f t="shared" si="8"/>
        <v>-6705.5772708589211</v>
      </c>
      <c r="AK6">
        <f>H6*SUM(AB6, AE6:AF6)</f>
        <v>3827.3133846858805</v>
      </c>
      <c r="AL6">
        <f t="shared" si="9"/>
        <v>8987.7398194763518</v>
      </c>
      <c r="AN6">
        <f t="shared" si="10"/>
        <v>19979.689352676942</v>
      </c>
      <c r="AO6">
        <f t="shared" si="11"/>
        <v>-998.9844676338472</v>
      </c>
      <c r="AP6">
        <f t="shared" si="12"/>
        <v>-17.667791203357087</v>
      </c>
      <c r="AQ6">
        <f t="shared" si="13"/>
        <v>-9687.6726939342243</v>
      </c>
      <c r="AR6">
        <f t="shared" si="14"/>
        <v>9275.3643999055148</v>
      </c>
      <c r="AS6">
        <f t="shared" si="15"/>
        <v>-5241.5854774534282</v>
      </c>
      <c r="AT6">
        <f t="shared" si="16"/>
        <v>2991.7171101755102</v>
      </c>
      <c r="AU6">
        <f t="shared" si="17"/>
        <v>7025.4960326275968</v>
      </c>
      <c r="AW6">
        <v>3</v>
      </c>
      <c r="AX6">
        <f>(R6*SUMPRODUCT(K7:$K$23, X7:$X$23)-$AZ$3*SUMPRODUCT(K6:$K$22, W7:$W$23))/Z6</f>
        <v>30030.777054640548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28271.3457538492</v>
      </c>
      <c r="P7">
        <f t="shared" si="30"/>
        <v>1413.56728769246</v>
      </c>
      <c r="Q7" s="5">
        <f t="shared" si="31"/>
        <v>25</v>
      </c>
      <c r="R7">
        <f t="shared" si="0"/>
        <v>500000</v>
      </c>
      <c r="S7">
        <f t="shared" si="1"/>
        <v>36770.104605577653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27150.780471707243</v>
      </c>
      <c r="AC7">
        <f t="shared" si="2"/>
        <v>31911.455049469339</v>
      </c>
      <c r="AE7">
        <f t="shared" si="3"/>
        <v>24535.687044934679</v>
      </c>
      <c r="AF7">
        <f t="shared" si="4"/>
        <v>-1226.784352246734</v>
      </c>
      <c r="AG7">
        <f t="shared" si="5"/>
        <v>-21.696603390019114</v>
      </c>
      <c r="AH7">
        <f t="shared" si="6"/>
        <v>-13596.689415652138</v>
      </c>
      <c r="AI7">
        <f t="shared" si="7"/>
        <v>9690.5166736457868</v>
      </c>
      <c r="AJ7">
        <f t="shared" si="8"/>
        <v>-4760.6745777620963</v>
      </c>
      <c r="AK7">
        <f>H7*SUM(AB7, AE7:AF7)</f>
        <v>4317.8350883772964</v>
      </c>
      <c r="AL7">
        <f t="shared" si="9"/>
        <v>9247.6771842609869</v>
      </c>
      <c r="AN7">
        <f t="shared" si="10"/>
        <v>17667.166079246323</v>
      </c>
      <c r="AO7">
        <f t="shared" si="11"/>
        <v>-883.35830396231609</v>
      </c>
      <c r="AP7">
        <f t="shared" si="12"/>
        <v>-15.622855587658842</v>
      </c>
      <c r="AQ7">
        <f t="shared" si="13"/>
        <v>-9790.4317736987359</v>
      </c>
      <c r="AR7">
        <f t="shared" si="14"/>
        <v>6977.753145997609</v>
      </c>
      <c r="AS7">
        <f t="shared" si="15"/>
        <v>-3427.9711939809972</v>
      </c>
      <c r="AT7">
        <f t="shared" si="16"/>
        <v>3109.1002045083351</v>
      </c>
      <c r="AU7">
        <f t="shared" si="17"/>
        <v>6658.8821565249473</v>
      </c>
      <c r="AW7">
        <v>4</v>
      </c>
      <c r="AX7">
        <f>(R7*SUMPRODUCT(K8:$K$23, X8:$X$23)-$AZ$3*SUMPRODUCT(K7:$K$22, W8:$W$23))/Z7</f>
        <v>36770.104605577653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28271.3457538492</v>
      </c>
      <c r="P8">
        <f t="shared" si="30"/>
        <v>1413.56728769246</v>
      </c>
      <c r="Q8" s="5">
        <f t="shared" si="31"/>
        <v>25</v>
      </c>
      <c r="R8">
        <f t="shared" si="0"/>
        <v>500000</v>
      </c>
      <c r="S8">
        <f t="shared" si="1"/>
        <v>42141.855617043198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31911.455049469339</v>
      </c>
      <c r="AC8">
        <f t="shared" si="2"/>
        <v>34960.092876774914</v>
      </c>
      <c r="AE8">
        <f t="shared" si="3"/>
        <v>23453.378092498224</v>
      </c>
      <c r="AF8">
        <f t="shared" si="4"/>
        <v>-1172.6689046249112</v>
      </c>
      <c r="AG8">
        <f t="shared" si="5"/>
        <v>-20.739531022594669</v>
      </c>
      <c r="AH8">
        <f t="shared" si="6"/>
        <v>-14802.12667048501</v>
      </c>
      <c r="AI8">
        <f t="shared" si="7"/>
        <v>7457.8429863657075</v>
      </c>
      <c r="AJ8">
        <f t="shared" si="8"/>
        <v>-3048.6378273055743</v>
      </c>
      <c r="AK8">
        <f t="shared" ref="AK8:AK23" si="32">H8*SUM(AB8:AB8, AE8:AF8)</f>
        <v>4637.2234937894118</v>
      </c>
      <c r="AL8">
        <f t="shared" si="9"/>
        <v>9046.428652849545</v>
      </c>
      <c r="AN8">
        <f t="shared" si="10"/>
        <v>15556.655699169456</v>
      </c>
      <c r="AO8">
        <f t="shared" si="11"/>
        <v>-777.83278495847276</v>
      </c>
      <c r="AP8">
        <f t="shared" si="12"/>
        <v>-13.756557465124724</v>
      </c>
      <c r="AQ8">
        <f t="shared" si="13"/>
        <v>-9818.2695610012488</v>
      </c>
      <c r="AR8">
        <f t="shared" si="14"/>
        <v>4946.7967957446099</v>
      </c>
      <c r="AS8">
        <f t="shared" si="15"/>
        <v>-2022.165371820219</v>
      </c>
      <c r="AT8">
        <f t="shared" si="16"/>
        <v>3075.8762771174565</v>
      </c>
      <c r="AU8">
        <f t="shared" si="17"/>
        <v>6000.5077010418472</v>
      </c>
      <c r="AW8">
        <v>5</v>
      </c>
      <c r="AX8">
        <f>(R8*SUMPRODUCT(K9:$K$23, X9:$X$23)-$AZ$3*SUMPRODUCT(K8:$K$22, W9:$W$23))/Z8</f>
        <v>42141.855617043198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28271.3457538492</v>
      </c>
      <c r="P9">
        <f t="shared" si="30"/>
        <v>1413.56728769246</v>
      </c>
      <c r="Q9" s="5">
        <f t="shared" si="31"/>
        <v>25</v>
      </c>
      <c r="R9">
        <f t="shared" si="0"/>
        <v>500000</v>
      </c>
      <c r="S9">
        <f t="shared" si="1"/>
        <v>46162.698843318649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34960.092876774914</v>
      </c>
      <c r="AC9">
        <f t="shared" si="2"/>
        <v>36421.64126151766</v>
      </c>
      <c r="AE9">
        <f t="shared" si="3"/>
        <v>22305.645874863269</v>
      </c>
      <c r="AF9">
        <f t="shared" si="4"/>
        <v>-1115.2822937431636</v>
      </c>
      <c r="AG9">
        <f t="shared" si="5"/>
        <v>-19.724605674127055</v>
      </c>
      <c r="AH9">
        <f t="shared" si="6"/>
        <v>-16150.600764833365</v>
      </c>
      <c r="AI9">
        <f t="shared" si="7"/>
        <v>5020.0382106126126</v>
      </c>
      <c r="AJ9">
        <f t="shared" si="8"/>
        <v>-1461.5483847427458</v>
      </c>
      <c r="AK9">
        <f t="shared" si="32"/>
        <v>4804.7945591020771</v>
      </c>
      <c r="AL9">
        <f t="shared" si="9"/>
        <v>8363.2843849719429</v>
      </c>
      <c r="AN9">
        <f t="shared" si="10"/>
        <v>13629.119679615174</v>
      </c>
      <c r="AO9">
        <f t="shared" si="11"/>
        <v>-681.45598398075879</v>
      </c>
      <c r="AP9">
        <f t="shared" si="12"/>
        <v>-12.052061297576845</v>
      </c>
      <c r="AQ9">
        <f t="shared" si="13"/>
        <v>-9868.285005351705</v>
      </c>
      <c r="AR9">
        <f t="shared" si="14"/>
        <v>3067.326628985134</v>
      </c>
      <c r="AS9">
        <f t="shared" si="15"/>
        <v>-893.03031012677343</v>
      </c>
      <c r="AT9">
        <f t="shared" si="16"/>
        <v>2935.8091870257244</v>
      </c>
      <c r="AU9">
        <f t="shared" si="17"/>
        <v>5110.1055058840848</v>
      </c>
      <c r="AW9">
        <v>6</v>
      </c>
      <c r="AX9">
        <f>(R9*SUMPRODUCT(K10:$K$23, X10:$X$23)-$AZ$3*SUMPRODUCT(K9:$K$22, W10:$W$23))/Z9</f>
        <v>46162.698843318649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28271.3457538492</v>
      </c>
      <c r="P10">
        <f t="shared" si="30"/>
        <v>1413.56728769246</v>
      </c>
      <c r="Q10" s="5">
        <f t="shared" si="31"/>
        <v>25</v>
      </c>
      <c r="R10">
        <f t="shared" si="0"/>
        <v>500000</v>
      </c>
      <c r="S10">
        <f t="shared" si="1"/>
        <v>48987.080598996581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36421.64126151766</v>
      </c>
      <c r="AC10">
        <f t="shared" si="2"/>
        <v>36559.788369662223</v>
      </c>
      <c r="AE10">
        <f t="shared" si="3"/>
        <v>21099.326700996484</v>
      </c>
      <c r="AF10">
        <f t="shared" si="4"/>
        <v>-1054.9663350498242</v>
      </c>
      <c r="AG10">
        <f t="shared" si="5"/>
        <v>-18.657872607747873</v>
      </c>
      <c r="AH10">
        <f t="shared" si="6"/>
        <v>-17389.74019275825</v>
      </c>
      <c r="AI10">
        <f t="shared" si="7"/>
        <v>2635.9623005806607</v>
      </c>
      <c r="AJ10">
        <f t="shared" si="8"/>
        <v>-138.14710814456339</v>
      </c>
      <c r="AK10">
        <f t="shared" si="32"/>
        <v>4831.7957592621224</v>
      </c>
      <c r="AL10">
        <f t="shared" si="9"/>
        <v>7329.6109516982197</v>
      </c>
      <c r="AN10">
        <f t="shared" si="10"/>
        <v>11875.824361008003</v>
      </c>
      <c r="AO10">
        <f t="shared" si="11"/>
        <v>-593.79121805040018</v>
      </c>
      <c r="AP10">
        <f t="shared" si="12"/>
        <v>-10.501644018299947</v>
      </c>
      <c r="AQ10">
        <f t="shared" si="13"/>
        <v>-9787.8715818455457</v>
      </c>
      <c r="AR10">
        <f t="shared" si="14"/>
        <v>1483.6599170937557</v>
      </c>
      <c r="AS10">
        <f t="shared" si="15"/>
        <v>-77.756547190130476</v>
      </c>
      <c r="AT10">
        <f t="shared" si="16"/>
        <v>2719.5918902260632</v>
      </c>
      <c r="AU10">
        <f t="shared" si="17"/>
        <v>4125.4952601296882</v>
      </c>
      <c r="AW10">
        <v>7</v>
      </c>
      <c r="AX10">
        <f>(R10*SUMPRODUCT(K11:$K$23, X11:$X$23)-$AZ$3*SUMPRODUCT(K10:$K$22, W11:$W$23))/Z10</f>
        <v>48987.080598996581</v>
      </c>
    </row>
    <row r="11" spans="1:52" x14ac:dyDescent="0.25">
      <c r="A11" t="s">
        <v>33</v>
      </c>
      <c r="C11" s="24">
        <f>AU25</f>
        <v>13407.242543318449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28271.3457538492</v>
      </c>
      <c r="P11">
        <f t="shared" si="30"/>
        <v>1413.56728769246</v>
      </c>
      <c r="Q11" s="5">
        <f t="shared" si="31"/>
        <v>25</v>
      </c>
      <c r="R11">
        <f t="shared" si="0"/>
        <v>500000</v>
      </c>
      <c r="S11">
        <f t="shared" si="1"/>
        <v>50829.220856941087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36559.788369662223</v>
      </c>
      <c r="AC11">
        <f t="shared" si="2"/>
        <v>35688.646328826639</v>
      </c>
      <c r="AE11">
        <f t="shared" si="3"/>
        <v>19850.118550682397</v>
      </c>
      <c r="AF11">
        <f t="shared" si="4"/>
        <v>-992.50592753411979</v>
      </c>
      <c r="AG11">
        <f t="shared" si="5"/>
        <v>-17.553213352056083</v>
      </c>
      <c r="AH11">
        <f t="shared" si="6"/>
        <v>-18361.610592286132</v>
      </c>
      <c r="AI11">
        <f t="shared" si="7"/>
        <v>478.4488175100887</v>
      </c>
      <c r="AJ11">
        <f t="shared" si="8"/>
        <v>871.14204083558434</v>
      </c>
      <c r="AK11">
        <f t="shared" si="32"/>
        <v>4742.0670029547946</v>
      </c>
      <c r="AL11">
        <f t="shared" si="9"/>
        <v>6091.6578613004676</v>
      </c>
      <c r="AN11">
        <f t="shared" si="10"/>
        <v>10292.01572280915</v>
      </c>
      <c r="AO11">
        <f t="shared" si="11"/>
        <v>-514.60078614045744</v>
      </c>
      <c r="AP11">
        <f t="shared" si="12"/>
        <v>-9.1011017059630692</v>
      </c>
      <c r="AQ11">
        <f t="shared" si="13"/>
        <v>-9520.2446488870628</v>
      </c>
      <c r="AR11">
        <f t="shared" si="14"/>
        <v>248.06918607566689</v>
      </c>
      <c r="AS11">
        <f t="shared" si="15"/>
        <v>451.67526623016886</v>
      </c>
      <c r="AT11">
        <f t="shared" si="16"/>
        <v>2458.6970616025569</v>
      </c>
      <c r="AU11">
        <f t="shared" si="17"/>
        <v>3158.4415139083926</v>
      </c>
      <c r="AW11">
        <v>8</v>
      </c>
      <c r="AX11">
        <f>(R11*SUMPRODUCT(K12:$K$23, X12:$X$23)-$AZ$3*SUMPRODUCT(K11:$K$22, W12:$W$23))/Z11</f>
        <v>50829.220856941087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28271.3457538492</v>
      </c>
      <c r="P12">
        <f t="shared" si="30"/>
        <v>1413.56728769246</v>
      </c>
      <c r="Q12" s="5">
        <f t="shared" si="31"/>
        <v>25</v>
      </c>
      <c r="R12">
        <f t="shared" si="0"/>
        <v>500000</v>
      </c>
      <c r="S12">
        <f t="shared" si="1"/>
        <v>51764.311135175354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35688.646328826639</v>
      </c>
      <c r="AC12">
        <f t="shared" si="2"/>
        <v>33988.455014046733</v>
      </c>
      <c r="AE12">
        <f t="shared" si="3"/>
        <v>18562.970167457817</v>
      </c>
      <c r="AF12">
        <f t="shared" si="4"/>
        <v>-928.14850837289089</v>
      </c>
      <c r="AG12">
        <f t="shared" si="5"/>
        <v>-16.415004019511905</v>
      </c>
      <c r="AH12">
        <f t="shared" si="6"/>
        <v>-19253.543980472372</v>
      </c>
      <c r="AI12">
        <f t="shared" si="7"/>
        <v>-1635.1373254069586</v>
      </c>
      <c r="AJ12">
        <f t="shared" si="8"/>
        <v>1700.191314779906</v>
      </c>
      <c r="AK12">
        <f t="shared" si="32"/>
        <v>4562.8891557255929</v>
      </c>
      <c r="AL12">
        <f t="shared" si="9"/>
        <v>4627.9431450985403</v>
      </c>
      <c r="AN12">
        <f t="shared" si="10"/>
        <v>8865.9845446810214</v>
      </c>
      <c r="AO12">
        <f t="shared" si="11"/>
        <v>-443.29922723405105</v>
      </c>
      <c r="AP12">
        <f t="shared" si="12"/>
        <v>-7.840080042417064</v>
      </c>
      <c r="AQ12">
        <f t="shared" si="13"/>
        <v>-9195.8141300284042</v>
      </c>
      <c r="AR12">
        <f t="shared" si="14"/>
        <v>-780.96889262385321</v>
      </c>
      <c r="AS12">
        <f t="shared" si="15"/>
        <v>812.03976431881017</v>
      </c>
      <c r="AT12">
        <f t="shared" si="16"/>
        <v>2179.3120588361076</v>
      </c>
      <c r="AU12">
        <f t="shared" si="17"/>
        <v>2210.3829305310642</v>
      </c>
      <c r="AW12">
        <v>9</v>
      </c>
      <c r="AX12">
        <f>(R12*SUMPRODUCT(K13:$K$23, X13:$X$23)-$AZ$3*SUMPRODUCT(K12:$K$22, W13:$W$23))/Z12</f>
        <v>51764.311135175354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28271.3457538492</v>
      </c>
      <c r="P13">
        <f t="shared" si="30"/>
        <v>1413.56728769246</v>
      </c>
      <c r="Q13" s="5">
        <f t="shared" si="31"/>
        <v>25</v>
      </c>
      <c r="R13">
        <f t="shared" si="0"/>
        <v>500000</v>
      </c>
      <c r="S13">
        <f t="shared" si="1"/>
        <v>51890.490736466687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33988.455014046733</v>
      </c>
      <c r="AC13">
        <f t="shared" si="2"/>
        <v>31657.69988716353</v>
      </c>
      <c r="AE13">
        <f t="shared" si="3"/>
        <v>17247.97292488538</v>
      </c>
      <c r="AF13">
        <f t="shared" si="4"/>
        <v>-862.398646244269</v>
      </c>
      <c r="AG13">
        <f t="shared" si="5"/>
        <v>-15.252168286450454</v>
      </c>
      <c r="AH13">
        <f t="shared" si="6"/>
        <v>-19973.713857326653</v>
      </c>
      <c r="AI13">
        <f t="shared" si="7"/>
        <v>-3603.3917469719927</v>
      </c>
      <c r="AJ13">
        <f t="shared" si="8"/>
        <v>2330.755126883203</v>
      </c>
      <c r="AK13">
        <f t="shared" si="32"/>
        <v>4310.5056865752995</v>
      </c>
      <c r="AL13">
        <f t="shared" si="9"/>
        <v>3037.8690664865098</v>
      </c>
      <c r="AN13">
        <f t="shared" si="10"/>
        <v>7588.5662848133707</v>
      </c>
      <c r="AO13">
        <f t="shared" si="11"/>
        <v>-379.4283142406685</v>
      </c>
      <c r="AP13">
        <f t="shared" si="12"/>
        <v>-6.7104749371368104</v>
      </c>
      <c r="AQ13">
        <f t="shared" si="13"/>
        <v>-8787.8066727209862</v>
      </c>
      <c r="AR13">
        <f t="shared" si="14"/>
        <v>-1585.3791770854216</v>
      </c>
      <c r="AS13">
        <f t="shared" si="15"/>
        <v>1025.4590409579578</v>
      </c>
      <c r="AT13">
        <f t="shared" si="16"/>
        <v>1896.4870982865948</v>
      </c>
      <c r="AU13">
        <f t="shared" si="17"/>
        <v>1336.566962159131</v>
      </c>
      <c r="AW13">
        <v>10</v>
      </c>
      <c r="AX13">
        <f>(R13*SUMPRODUCT(K14:$K$23, X14:$X$23)-$AZ$3*SUMPRODUCT(K13:$K$22, W14:$W$23))/Z13</f>
        <v>51890.490736466687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28271.3457538492</v>
      </c>
      <c r="P14">
        <f t="shared" si="30"/>
        <v>1413.56728769246</v>
      </c>
      <c r="Q14" s="5">
        <f t="shared" si="31"/>
        <v>25</v>
      </c>
      <c r="R14">
        <f t="shared" si="0"/>
        <v>500000</v>
      </c>
      <c r="S14">
        <f t="shared" si="1"/>
        <v>51239.5995902793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31657.69988716353</v>
      </c>
      <c r="AC14">
        <f t="shared" si="2"/>
        <v>28837.410587183946</v>
      </c>
      <c r="AE14">
        <f t="shared" si="3"/>
        <v>15910.983143409549</v>
      </c>
      <c r="AF14">
        <f t="shared" si="4"/>
        <v>-795.54915717047743</v>
      </c>
      <c r="AG14">
        <f t="shared" si="5"/>
        <v>-14.069884824321846</v>
      </c>
      <c r="AH14">
        <f t="shared" si="6"/>
        <v>-20595.235585282102</v>
      </c>
      <c r="AI14">
        <f t="shared" si="7"/>
        <v>-5493.8714838673513</v>
      </c>
      <c r="AJ14">
        <f t="shared" si="8"/>
        <v>2820.289299979584</v>
      </c>
      <c r="AK14">
        <f t="shared" si="32"/>
        <v>4002.3770655470607</v>
      </c>
      <c r="AL14">
        <f t="shared" si="9"/>
        <v>1328.7948816592934</v>
      </c>
      <c r="AN14">
        <f t="shared" si="10"/>
        <v>6448.5319041333005</v>
      </c>
      <c r="AO14">
        <f t="shared" si="11"/>
        <v>-322.42659520666501</v>
      </c>
      <c r="AP14">
        <f t="shared" si="12"/>
        <v>-5.7023566903030432</v>
      </c>
      <c r="AQ14">
        <f t="shared" si="13"/>
        <v>-8347.0036105118761</v>
      </c>
      <c r="AR14">
        <f t="shared" si="14"/>
        <v>-2226.6006582755431</v>
      </c>
      <c r="AS14">
        <f t="shared" si="15"/>
        <v>1143.0296522774711</v>
      </c>
      <c r="AT14">
        <f t="shared" si="16"/>
        <v>1622.1157402358328</v>
      </c>
      <c r="AU14">
        <f t="shared" si="17"/>
        <v>538.54473423776085</v>
      </c>
      <c r="AW14">
        <v>11</v>
      </c>
      <c r="AX14">
        <f>(R14*SUMPRODUCT(K15:$K$23, X15:$X$23)-$AZ$3*SUMPRODUCT(K14:$K$22, W15:$W$23))/Z14</f>
        <v>51239.5995902793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28271.3457538492</v>
      </c>
      <c r="P15">
        <f t="shared" si="30"/>
        <v>1413.56728769246</v>
      </c>
      <c r="Q15" s="5">
        <f t="shared" si="31"/>
        <v>25</v>
      </c>
      <c r="R15">
        <f t="shared" si="0"/>
        <v>500000</v>
      </c>
      <c r="S15">
        <f t="shared" si="1"/>
        <v>49786.420640683136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28837.410587183946</v>
      </c>
      <c r="AC15">
        <f t="shared" si="2"/>
        <v>25631.854273215657</v>
      </c>
      <c r="AE15">
        <f t="shared" si="3"/>
        <v>14555.113726697784</v>
      </c>
      <c r="AF15">
        <f t="shared" si="4"/>
        <v>-727.75568633488922</v>
      </c>
      <c r="AG15">
        <f t="shared" si="5"/>
        <v>-12.870906335185756</v>
      </c>
      <c r="AH15">
        <f t="shared" si="6"/>
        <v>-21165.592817857443</v>
      </c>
      <c r="AI15">
        <f t="shared" si="7"/>
        <v>-7351.1056838297336</v>
      </c>
      <c r="AJ15">
        <f t="shared" si="8"/>
        <v>3205.556313968289</v>
      </c>
      <c r="AK15">
        <f t="shared" si="32"/>
        <v>3650.8242514591839</v>
      </c>
      <c r="AL15">
        <f t="shared" si="9"/>
        <v>-494.7251184022607</v>
      </c>
      <c r="AN15">
        <f t="shared" si="10"/>
        <v>5434.024690628451</v>
      </c>
      <c r="AO15">
        <f t="shared" si="11"/>
        <v>-271.70123453142259</v>
      </c>
      <c r="AP15">
        <f t="shared" si="12"/>
        <v>-4.8052405587100484</v>
      </c>
      <c r="AQ15">
        <f t="shared" si="13"/>
        <v>-7901.9893711348996</v>
      </c>
      <c r="AR15">
        <f t="shared" si="14"/>
        <v>-2744.4711555965805</v>
      </c>
      <c r="AS15">
        <f t="shared" si="15"/>
        <v>1196.7664756444051</v>
      </c>
      <c r="AT15">
        <f t="shared" si="16"/>
        <v>1363.0033743525596</v>
      </c>
      <c r="AU15">
        <f t="shared" si="17"/>
        <v>-184.70130559961569</v>
      </c>
      <c r="AW15">
        <v>12</v>
      </c>
      <c r="AX15">
        <f>(R15*SUMPRODUCT(K16:$K$23, X16:$X$23)-$AZ$3*SUMPRODUCT(K15:$K$22, W16:$W$23))/Z15</f>
        <v>49786.420640683136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28271.3457538492</v>
      </c>
      <c r="P16">
        <f t="shared" si="30"/>
        <v>1413.56728769246</v>
      </c>
      <c r="Q16" s="5">
        <f t="shared" si="31"/>
        <v>25</v>
      </c>
      <c r="R16">
        <f t="shared" si="0"/>
        <v>500000</v>
      </c>
      <c r="S16">
        <f t="shared" si="1"/>
        <v>47569.24341600317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25631.854273215657</v>
      </c>
      <c r="AC16">
        <f t="shared" si="2"/>
        <v>22201.781687299586</v>
      </c>
      <c r="AE16">
        <f t="shared" si="3"/>
        <v>13194.959628514145</v>
      </c>
      <c r="AF16">
        <f t="shared" si="4"/>
        <v>-659.74798142570728</v>
      </c>
      <c r="AG16">
        <f t="shared" si="5"/>
        <v>-11.668138955427709</v>
      </c>
      <c r="AH16">
        <f t="shared" si="6"/>
        <v>-21481.166328123785</v>
      </c>
      <c r="AI16">
        <f t="shared" si="7"/>
        <v>-8957.6228199907746</v>
      </c>
      <c r="AJ16">
        <f t="shared" si="8"/>
        <v>3430.0725859160702</v>
      </c>
      <c r="AK16">
        <f t="shared" si="32"/>
        <v>3265.9558308004216</v>
      </c>
      <c r="AL16">
        <f t="shared" si="9"/>
        <v>-2261.5944032742827</v>
      </c>
      <c r="AN16">
        <f t="shared" si="10"/>
        <v>4537.9137483840932</v>
      </c>
      <c r="AO16">
        <f t="shared" si="11"/>
        <v>-226.89568741920468</v>
      </c>
      <c r="AP16">
        <f t="shared" si="12"/>
        <v>-4.0128207796459838</v>
      </c>
      <c r="AQ16">
        <f t="shared" si="13"/>
        <v>-7387.6451884753014</v>
      </c>
      <c r="AR16">
        <f t="shared" si="14"/>
        <v>-3080.6399482900588</v>
      </c>
      <c r="AS16">
        <f t="shared" si="15"/>
        <v>1179.6454088383366</v>
      </c>
      <c r="AT16">
        <f t="shared" si="16"/>
        <v>1123.203577991799</v>
      </c>
      <c r="AU16">
        <f t="shared" si="17"/>
        <v>-777.79096145992321</v>
      </c>
      <c r="AW16">
        <v>13</v>
      </c>
      <c r="AX16">
        <f>(R16*SUMPRODUCT(K17:$K$23, X17:$X$23)-$AZ$3*SUMPRODUCT(K16:$K$22, W17:$W$23))/Z16</f>
        <v>47569.24341600317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28271.3457538492</v>
      </c>
      <c r="P17">
        <f t="shared" si="30"/>
        <v>1413.56728769246</v>
      </c>
      <c r="Q17" s="5">
        <f t="shared" si="31"/>
        <v>25</v>
      </c>
      <c r="R17">
        <f t="shared" si="0"/>
        <v>500000</v>
      </c>
      <c r="S17">
        <f t="shared" si="1"/>
        <v>44605.06438330005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22201.781687299586</v>
      </c>
      <c r="AC17">
        <f t="shared" si="2"/>
        <v>18690.822143095073</v>
      </c>
      <c r="AE17">
        <f t="shared" si="3"/>
        <v>11846.517935505497</v>
      </c>
      <c r="AF17">
        <f t="shared" si="4"/>
        <v>-592.32589677527483</v>
      </c>
      <c r="AG17">
        <f t="shared" si="5"/>
        <v>-10.475728710130973</v>
      </c>
      <c r="AH17">
        <f t="shared" si="6"/>
        <v>-21514.577114849195</v>
      </c>
      <c r="AI17">
        <f t="shared" si="7"/>
        <v>-10270.860804829104</v>
      </c>
      <c r="AJ17">
        <f t="shared" si="8"/>
        <v>3510.9595442045138</v>
      </c>
      <c r="AK17">
        <f t="shared" si="32"/>
        <v>2862.8276717363706</v>
      </c>
      <c r="AL17">
        <f t="shared" si="9"/>
        <v>-3897.07358888822</v>
      </c>
      <c r="AN17">
        <f t="shared" si="10"/>
        <v>3753.0215189324581</v>
      </c>
      <c r="AO17">
        <f t="shared" si="11"/>
        <v>-187.65107594662288</v>
      </c>
      <c r="AP17">
        <f t="shared" si="12"/>
        <v>-3.3187503272827725</v>
      </c>
      <c r="AQ17">
        <f t="shared" si="13"/>
        <v>-6815.899095611795</v>
      </c>
      <c r="AR17">
        <f t="shared" si="14"/>
        <v>-3253.8474029532431</v>
      </c>
      <c r="AS17">
        <f t="shared" si="15"/>
        <v>1112.2852126875691</v>
      </c>
      <c r="AT17">
        <f t="shared" si="16"/>
        <v>906.95459336789861</v>
      </c>
      <c r="AU17">
        <f t="shared" si="17"/>
        <v>-1234.607596897775</v>
      </c>
      <c r="AW17">
        <v>14</v>
      </c>
      <c r="AX17">
        <f>(R17*SUMPRODUCT(K18:$K$23, X18:$X$23)-$AZ$3*SUMPRODUCT(K17:$K$22, W18:$W$23))/Z17</f>
        <v>44605.06438330005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28271.3457538492</v>
      </c>
      <c r="P18">
        <f t="shared" si="30"/>
        <v>1413.56728769246</v>
      </c>
      <c r="Q18" s="5">
        <f t="shared" si="31"/>
        <v>25</v>
      </c>
      <c r="R18">
        <f t="shared" si="0"/>
        <v>500000</v>
      </c>
      <c r="S18">
        <f t="shared" si="1"/>
        <v>40810.745034305597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18690.822143095073</v>
      </c>
      <c r="AC18">
        <f t="shared" si="2"/>
        <v>15184.834396008846</v>
      </c>
      <c r="AE18">
        <f t="shared" si="3"/>
        <v>10519.183197063448</v>
      </c>
      <c r="AF18">
        <f t="shared" si="4"/>
        <v>-525.95915985317242</v>
      </c>
      <c r="AG18">
        <f t="shared" si="5"/>
        <v>-9.3019830826688192</v>
      </c>
      <c r="AH18">
        <f t="shared" si="6"/>
        <v>-21379.766807216914</v>
      </c>
      <c r="AI18">
        <f t="shared" si="7"/>
        <v>-11395.844753089308</v>
      </c>
      <c r="AJ18">
        <f t="shared" si="8"/>
        <v>3505.9877470862266</v>
      </c>
      <c r="AK18">
        <f t="shared" si="32"/>
        <v>2454.4938316487287</v>
      </c>
      <c r="AL18">
        <f t="shared" si="9"/>
        <v>-5435.3631743543529</v>
      </c>
      <c r="AN18">
        <f t="shared" si="10"/>
        <v>3069.8313996120601</v>
      </c>
      <c r="AO18">
        <f t="shared" si="11"/>
        <v>-153.491569980603</v>
      </c>
      <c r="AP18">
        <f t="shared" si="12"/>
        <v>-2.7146137880561421</v>
      </c>
      <c r="AQ18">
        <f t="shared" si="13"/>
        <v>-6239.2942713936363</v>
      </c>
      <c r="AR18">
        <f t="shared" si="14"/>
        <v>-3325.6690555502355</v>
      </c>
      <c r="AS18">
        <f t="shared" si="15"/>
        <v>1023.158459267541</v>
      </c>
      <c r="AT18">
        <f t="shared" si="16"/>
        <v>716.2991739370824</v>
      </c>
      <c r="AU18">
        <f t="shared" si="17"/>
        <v>-1586.2114223456119</v>
      </c>
      <c r="AW18">
        <v>15</v>
      </c>
      <c r="AX18">
        <f>(R18*SUMPRODUCT(K19:$K$23, X19:$X$23)-$AZ$3*SUMPRODUCT(K18:$K$22, W19:$W$23))/Z18</f>
        <v>40810.745034305597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28271.3457538492</v>
      </c>
      <c r="P19">
        <f t="shared" si="30"/>
        <v>1413.56728769246</v>
      </c>
      <c r="Q19" s="5">
        <f t="shared" si="31"/>
        <v>25</v>
      </c>
      <c r="R19">
        <f t="shared" si="0"/>
        <v>500000</v>
      </c>
      <c r="S19">
        <f t="shared" si="1"/>
        <v>36049.933341354626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15184.834396008846</v>
      </c>
      <c r="AC19">
        <f t="shared" si="2"/>
        <v>11761.544338517273</v>
      </c>
      <c r="AE19">
        <f t="shared" si="3"/>
        <v>9223.7254212064163</v>
      </c>
      <c r="AF19">
        <f t="shared" si="4"/>
        <v>-461.18627106032079</v>
      </c>
      <c r="AG19">
        <f t="shared" si="5"/>
        <v>-8.1564258573989061</v>
      </c>
      <c r="AH19">
        <f t="shared" si="6"/>
        <v>-21050.747888864498</v>
      </c>
      <c r="AI19">
        <f t="shared" si="7"/>
        <v>-12296.3651645758</v>
      </c>
      <c r="AJ19">
        <f t="shared" si="8"/>
        <v>3423.290057491573</v>
      </c>
      <c r="AK19">
        <f t="shared" si="32"/>
        <v>2049.1767543444785</v>
      </c>
      <c r="AL19">
        <f t="shared" si="9"/>
        <v>-6823.8983527397486</v>
      </c>
      <c r="AN19">
        <f t="shared" si="10"/>
        <v>2479.5966354599386</v>
      </c>
      <c r="AO19">
        <f t="shared" si="11"/>
        <v>-123.97983177299692</v>
      </c>
      <c r="AP19">
        <f t="shared" si="12"/>
        <v>-2.1926765151622969</v>
      </c>
      <c r="AQ19">
        <f t="shared" si="13"/>
        <v>-5659.0326853329798</v>
      </c>
      <c r="AR19">
        <f t="shared" si="14"/>
        <v>-3305.6085581611997</v>
      </c>
      <c r="AS19">
        <f t="shared" si="15"/>
        <v>920.27658252313063</v>
      </c>
      <c r="AT19">
        <f t="shared" si="16"/>
        <v>550.87630577696666</v>
      </c>
      <c r="AU19">
        <f t="shared" si="17"/>
        <v>-1834.4556698611027</v>
      </c>
      <c r="AW19">
        <v>16</v>
      </c>
      <c r="AX19">
        <f>(R19*SUMPRODUCT(K20:$K$23, X20:$X$23)-$AZ$3*SUMPRODUCT(K19:$K$22, W20:$W$23))/Z19</f>
        <v>36049.933341354626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28271.3457538492</v>
      </c>
      <c r="P20">
        <f t="shared" si="30"/>
        <v>1413.56728769246</v>
      </c>
      <c r="Q20" s="5">
        <f t="shared" si="31"/>
        <v>25</v>
      </c>
      <c r="R20">
        <f t="shared" si="0"/>
        <v>500000</v>
      </c>
      <c r="S20">
        <f t="shared" si="1"/>
        <v>30088.699472943266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11761.544338517273</v>
      </c>
      <c r="AC20">
        <f t="shared" si="2"/>
        <v>8482.9200980983169</v>
      </c>
      <c r="AE20">
        <f t="shared" si="3"/>
        <v>7970.5527755119829</v>
      </c>
      <c r="AF20">
        <f t="shared" si="4"/>
        <v>-398.52763877559914</v>
      </c>
      <c r="AG20">
        <f t="shared" si="5"/>
        <v>-7.0482608476700976</v>
      </c>
      <c r="AH20">
        <f t="shared" si="6"/>
        <v>-20532.015023096392</v>
      </c>
      <c r="AI20">
        <f t="shared" si="7"/>
        <v>-12967.038147207679</v>
      </c>
      <c r="AJ20">
        <f t="shared" si="8"/>
        <v>3278.6242404189561</v>
      </c>
      <c r="AK20">
        <f t="shared" si="32"/>
        <v>1654.3735399974557</v>
      </c>
      <c r="AL20">
        <f t="shared" si="9"/>
        <v>-8034.0403667912669</v>
      </c>
      <c r="AN20">
        <f t="shared" si="10"/>
        <v>1973.809709735863</v>
      </c>
      <c r="AO20">
        <f t="shared" si="11"/>
        <v>-98.69048548679315</v>
      </c>
      <c r="AP20">
        <f t="shared" si="12"/>
        <v>-1.7454154171871397</v>
      </c>
      <c r="AQ20">
        <f t="shared" si="13"/>
        <v>-5084.5018851816194</v>
      </c>
      <c r="AR20">
        <f t="shared" si="14"/>
        <v>-3211.1280763497371</v>
      </c>
      <c r="AS20">
        <f t="shared" si="15"/>
        <v>811.91111113352099</v>
      </c>
      <c r="AT20">
        <f t="shared" si="16"/>
        <v>409.68533158822453</v>
      </c>
      <c r="AU20">
        <f t="shared" si="17"/>
        <v>-1989.5316336279914</v>
      </c>
      <c r="AW20">
        <v>17</v>
      </c>
      <c r="AX20">
        <f>(R20*SUMPRODUCT(K21:$K$23, X21:$X$23)-$AZ$3*SUMPRODUCT(K20:$K$22, W21:$W$23))/Z20</f>
        <v>30088.699472943266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28271.3457538492</v>
      </c>
      <c r="P21">
        <f t="shared" si="30"/>
        <v>1413.56728769246</v>
      </c>
      <c r="Q21" s="5">
        <f t="shared" si="31"/>
        <v>25</v>
      </c>
      <c r="R21">
        <f t="shared" si="0"/>
        <v>500000</v>
      </c>
      <c r="S21">
        <f t="shared" si="1"/>
        <v>22553.501354411608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8482.9200980983169</v>
      </c>
      <c r="AC21">
        <f t="shared" si="2"/>
        <v>5401.3486506425133</v>
      </c>
      <c r="AE21">
        <f t="shared" si="3"/>
        <v>6770.7178960721139</v>
      </c>
      <c r="AF21">
        <f t="shared" si="4"/>
        <v>-338.53589480360569</v>
      </c>
      <c r="AG21">
        <f t="shared" si="5"/>
        <v>-5.987261762336046</v>
      </c>
      <c r="AH21">
        <f t="shared" si="6"/>
        <v>-19810.329537147016</v>
      </c>
      <c r="AI21">
        <f t="shared" si="7"/>
        <v>-13384.134797640843</v>
      </c>
      <c r="AJ21">
        <f t="shared" si="8"/>
        <v>3081.5714474558035</v>
      </c>
      <c r="AK21">
        <f t="shared" si="32"/>
        <v>1276.2852866428193</v>
      </c>
      <c r="AL21">
        <f t="shared" si="9"/>
        <v>-9026.2780635422205</v>
      </c>
      <c r="AN21">
        <f t="shared" si="10"/>
        <v>1544.5206727539796</v>
      </c>
      <c r="AO21">
        <f t="shared" si="11"/>
        <v>-77.226033637698976</v>
      </c>
      <c r="AP21">
        <f t="shared" si="12"/>
        <v>-1.3658004523393532</v>
      </c>
      <c r="AQ21">
        <f t="shared" si="13"/>
        <v>-4519.0870412637923</v>
      </c>
      <c r="AR21">
        <f t="shared" si="14"/>
        <v>-3053.1582025998514</v>
      </c>
      <c r="AS21">
        <f t="shared" si="15"/>
        <v>702.96102691341537</v>
      </c>
      <c r="AT21">
        <f t="shared" si="16"/>
        <v>291.14327901553105</v>
      </c>
      <c r="AU21">
        <f t="shared" si="17"/>
        <v>-2059.053896670905</v>
      </c>
      <c r="AW21">
        <v>18</v>
      </c>
      <c r="AX21">
        <f>(R21*SUMPRODUCT(K22:$K$23, X22:$X$23)-$AZ$3*SUMPRODUCT(K21:$K$22, W22:$W$23))/Z21</f>
        <v>22553.501354411608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28271.3457538492</v>
      </c>
      <c r="P22">
        <f t="shared" si="30"/>
        <v>1413.56728769246</v>
      </c>
      <c r="Q22" s="5">
        <f t="shared" si="31"/>
        <v>25</v>
      </c>
      <c r="R22">
        <f t="shared" si="0"/>
        <v>500000</v>
      </c>
      <c r="S22">
        <f t="shared" si="1"/>
        <v>12861.625750511339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5401.3486506425133</v>
      </c>
      <c r="AC22">
        <f t="shared" si="2"/>
        <v>2564.4682912731087</v>
      </c>
      <c r="AE22">
        <f t="shared" si="3"/>
        <v>5636.9988634199299</v>
      </c>
      <c r="AF22">
        <f t="shared" si="4"/>
        <v>-281.84994317099648</v>
      </c>
      <c r="AG22">
        <f t="shared" si="5"/>
        <v>-4.9847280993445819</v>
      </c>
      <c r="AH22">
        <f t="shared" si="6"/>
        <v>-18853.220907362058</v>
      </c>
      <c r="AI22">
        <f t="shared" si="7"/>
        <v>-13503.056715212468</v>
      </c>
      <c r="AJ22">
        <f t="shared" si="8"/>
        <v>2836.8803593694047</v>
      </c>
      <c r="AK22">
        <f t="shared" si="32"/>
        <v>920.43349714118108</v>
      </c>
      <c r="AL22">
        <f t="shared" si="9"/>
        <v>-9745.7428587018821</v>
      </c>
      <c r="AN22">
        <f t="shared" si="10"/>
        <v>1184.5383359514997</v>
      </c>
      <c r="AO22">
        <f t="shared" si="11"/>
        <v>-59.22691679757498</v>
      </c>
      <c r="AP22">
        <f t="shared" si="12"/>
        <v>-1.0474725418670796</v>
      </c>
      <c r="AQ22">
        <f t="shared" si="13"/>
        <v>-3961.7469263394132</v>
      </c>
      <c r="AR22">
        <f t="shared" si="14"/>
        <v>-2837.4829797273555</v>
      </c>
      <c r="AS22">
        <f t="shared" si="15"/>
        <v>596.13166892536822</v>
      </c>
      <c r="AT22">
        <f t="shared" si="16"/>
        <v>193.41653058204858</v>
      </c>
      <c r="AU22">
        <f t="shared" si="17"/>
        <v>-2047.9347802199386</v>
      </c>
      <c r="AW22">
        <v>19</v>
      </c>
      <c r="AX22">
        <f>(R22*SUMPRODUCT(K23:$K$23, X23:$X$23)-$AZ$3*SUMPRODUCT(K22:$K$22, W23:$W$23))/Z22</f>
        <v>12861.625750511339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28271.3457538492</v>
      </c>
      <c r="P23">
        <f t="shared" si="30"/>
        <v>1413.56728769246</v>
      </c>
      <c r="Q23" s="5">
        <f t="shared" si="31"/>
        <v>25</v>
      </c>
      <c r="R23">
        <f t="shared" si="0"/>
        <v>500000</v>
      </c>
      <c r="S23">
        <f t="shared" si="1"/>
        <v>15831.456904409899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2564.4682912731087</v>
      </c>
      <c r="AC23">
        <f t="shared" si="2"/>
        <v>2564.4682912731087</v>
      </c>
      <c r="AE23">
        <f t="shared" si="3"/>
        <v>4579.5513435765697</v>
      </c>
      <c r="AF23">
        <f t="shared" si="4"/>
        <v>-228.97756717882851</v>
      </c>
      <c r="AG23">
        <f t="shared" si="5"/>
        <v>-4.0496403880535601</v>
      </c>
      <c r="AH23">
        <f t="shared" si="6"/>
        <v>-17704.808605951512</v>
      </c>
      <c r="AI23">
        <f t="shared" si="7"/>
        <v>-13358.284469941824</v>
      </c>
      <c r="AJ23">
        <f t="shared" si="8"/>
        <v>0</v>
      </c>
      <c r="AK23">
        <f t="shared" si="32"/>
        <v>591.7201497305947</v>
      </c>
      <c r="AL23">
        <f t="shared" si="9"/>
        <v>-12766.56432021123</v>
      </c>
      <c r="AN23">
        <f t="shared" si="10"/>
        <v>886.47455205386541</v>
      </c>
      <c r="AO23">
        <f t="shared" si="11"/>
        <v>-44.323727602693275</v>
      </c>
      <c r="AP23">
        <f t="shared" si="12"/>
        <v>-0.7838984388753143</v>
      </c>
      <c r="AQ23">
        <f t="shared" si="13"/>
        <v>-3427.1615493894224</v>
      </c>
      <c r="AR23">
        <f t="shared" si="14"/>
        <v>-2585.7946233771254</v>
      </c>
      <c r="AS23">
        <f t="shared" si="15"/>
        <v>0</v>
      </c>
      <c r="AT23">
        <f t="shared" si="16"/>
        <v>114.54066464598526</v>
      </c>
      <c r="AU23">
        <f t="shared" si="17"/>
        <v>-2471.2539587311403</v>
      </c>
      <c r="AW23">
        <v>20</v>
      </c>
      <c r="AX23">
        <f>(R23*SUMPRODUCT(K$23:$K24, X$23:$X24)-$AZ$3*SUMPRODUCT(K$22:$K23, W$23:$W24))/Z23</f>
        <v>15831.456904409899</v>
      </c>
    </row>
    <row r="25" spans="5:50" x14ac:dyDescent="0.25">
      <c r="AN25" s="6">
        <f t="shared" ref="AN25:AU25" si="33">SUM(AN3:AN23)</f>
        <v>187547.71235148827</v>
      </c>
      <c r="AO25" s="6">
        <f t="shared" si="33"/>
        <v>-30580.89493296131</v>
      </c>
      <c r="AP25" s="6">
        <f t="shared" si="33"/>
        <v>-1663.2787002204441</v>
      </c>
      <c r="AQ25" s="6">
        <f t="shared" si="33"/>
        <v>-154347.70075616043</v>
      </c>
      <c r="AR25" s="6">
        <f t="shared" si="33"/>
        <v>955.83796214601489</v>
      </c>
      <c r="AS25" s="6">
        <f t="shared" si="33"/>
        <v>-18871.915940354262</v>
      </c>
      <c r="AT25" s="6">
        <f t="shared" si="33"/>
        <v>31323.320521526697</v>
      </c>
      <c r="AU25" s="7">
        <f t="shared" si="33"/>
        <v>13407.242543318449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1659.136576432946</v>
      </c>
      <c r="K3">
        <v>1</v>
      </c>
      <c r="L3" s="2">
        <v>0</v>
      </c>
      <c r="O3">
        <f>$C$3</f>
        <v>1659.136576432946</v>
      </c>
      <c r="P3">
        <f>O3*B5</f>
        <v>1327.3092611463569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1659.136576432946</v>
      </c>
      <c r="AF3">
        <f t="shared" ref="AF3:AF23" si="4">-$Z3*P3</f>
        <v>-1327.3092611463569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-1190.605271713411</v>
      </c>
      <c r="AJ3">
        <f t="shared" ref="AJ3:AJ23" si="8">AB3-AC3</f>
        <v>0</v>
      </c>
      <c r="AL3">
        <f t="shared" ref="AL3:AL23" si="9">SUM(AI3:AK3)</f>
        <v>-1190.605271713411</v>
      </c>
      <c r="AN3">
        <f t="shared" ref="AN3:AN23" si="10">AE3*$K3</f>
        <v>1659.136576432946</v>
      </c>
      <c r="AO3">
        <f t="shared" ref="AO3:AO23" si="11">AF3*$K3</f>
        <v>-1327.3092611463569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-1190.605271713411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-1190.605271713411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1221.7354475307113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208.26153751391274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205.94927068352627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-205.94927068352627</v>
      </c>
      <c r="AK4">
        <f>G4*MAX(0, SUM(AB4, AE4:AF4))</f>
        <v>0</v>
      </c>
      <c r="AL4">
        <f t="shared" si="9"/>
        <v>-1308.6562706835264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-1015.7861768471864</v>
      </c>
      <c r="AR4">
        <f t="shared" si="14"/>
        <v>-1015.7861768471864</v>
      </c>
      <c r="AS4">
        <f t="shared" si="15"/>
        <v>-189.7153299036693</v>
      </c>
      <c r="AT4">
        <f t="shared" si="16"/>
        <v>0</v>
      </c>
      <c r="AU4">
        <f t="shared" si="17"/>
        <v>-1205.5015067508557</v>
      </c>
      <c r="AW4">
        <v>1</v>
      </c>
      <c r="AX4">
        <f>(R4*SUMPRODUCT(K5:$K$23, X5:$X$23)-$AZ$3*SUMPRODUCT(K4:$K$22, W5:$W$23))/Z4</f>
        <v>208.26153751391274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1659.136576432946</v>
      </c>
      <c r="P5">
        <f t="shared" ref="P5:P23" si="30">O5*$C$5</f>
        <v>82.956828821647306</v>
      </c>
      <c r="Q5" s="5">
        <f t="shared" ref="Q5:Q23" si="31">$C$8</f>
        <v>25</v>
      </c>
      <c r="R5">
        <f t="shared" si="0"/>
        <v>1000000</v>
      </c>
      <c r="S5">
        <f t="shared" si="1"/>
        <v>393.16314349467791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205.94927068352627</v>
      </c>
      <c r="AC5">
        <f t="shared" si="2"/>
        <v>384.47705081331151</v>
      </c>
      <c r="AE5">
        <f t="shared" si="3"/>
        <v>1622.4815279819545</v>
      </c>
      <c r="AF5">
        <f t="shared" si="4"/>
        <v>-81.124076399097731</v>
      </c>
      <c r="AG5">
        <f t="shared" si="5"/>
        <v>-24.447678856405574</v>
      </c>
      <c r="AH5">
        <f t="shared" si="6"/>
        <v>-1101.1658137769971</v>
      </c>
      <c r="AI5">
        <f t="shared" si="7"/>
        <v>415.74395894945405</v>
      </c>
      <c r="AJ5">
        <f t="shared" si="8"/>
        <v>-178.52778012978524</v>
      </c>
      <c r="AK5">
        <f>G5*SUM(AB5, AE5:AF5)</f>
        <v>122.31147055864683</v>
      </c>
      <c r="AL5">
        <f t="shared" si="9"/>
        <v>359.52764937831563</v>
      </c>
      <c r="AN5">
        <f t="shared" si="10"/>
        <v>1376.7785625200099</v>
      </c>
      <c r="AO5">
        <f t="shared" si="11"/>
        <v>-68.838928126000496</v>
      </c>
      <c r="AP5">
        <f t="shared" si="12"/>
        <v>-20.745407311193294</v>
      </c>
      <c r="AQ5">
        <f t="shared" si="13"/>
        <v>-934.40908881948928</v>
      </c>
      <c r="AR5">
        <f t="shared" si="14"/>
        <v>352.78513826332664</v>
      </c>
      <c r="AS5">
        <f t="shared" si="15"/>
        <v>-151.49215338228976</v>
      </c>
      <c r="AT5">
        <f t="shared" si="16"/>
        <v>103.78904641514983</v>
      </c>
      <c r="AU5">
        <f t="shared" si="17"/>
        <v>305.0820312961867</v>
      </c>
      <c r="AW5">
        <v>2</v>
      </c>
      <c r="AX5">
        <f>(R5*SUMPRODUCT(K6:$K$23, X6:$X$23)-$AZ$3*SUMPRODUCT(K5:$K$22, W6:$W$23))/Z5</f>
        <v>393.16314349467791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1659.136576432946</v>
      </c>
      <c r="P6">
        <f t="shared" si="30"/>
        <v>82.956828821647306</v>
      </c>
      <c r="Q6" s="5">
        <f t="shared" si="31"/>
        <v>25</v>
      </c>
      <c r="R6">
        <f t="shared" si="0"/>
        <v>1000000</v>
      </c>
      <c r="S6">
        <f t="shared" si="1"/>
        <v>555.06742166777474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384.47705081331151</v>
      </c>
      <c r="AC6">
        <f t="shared" si="2"/>
        <v>536.76458775709943</v>
      </c>
      <c r="AE6">
        <f t="shared" si="3"/>
        <v>1604.428085161134</v>
      </c>
      <c r="AF6">
        <f t="shared" si="4"/>
        <v>-80.221404258056708</v>
      </c>
      <c r="AG6">
        <f t="shared" si="5"/>
        <v>-24.175648164700338</v>
      </c>
      <c r="AH6">
        <f t="shared" si="6"/>
        <v>-1102.1561256474017</v>
      </c>
      <c r="AI6">
        <f t="shared" si="7"/>
        <v>397.87490709097528</v>
      </c>
      <c r="AJ6">
        <f t="shared" si="8"/>
        <v>-152.28753694378793</v>
      </c>
      <c r="AK6">
        <f>G6*SUM(AB6, AE6:AF6)</f>
        <v>133.60786122014724</v>
      </c>
      <c r="AL6">
        <f t="shared" si="9"/>
        <v>379.1952313673346</v>
      </c>
      <c r="AN6">
        <f t="shared" si="10"/>
        <v>1254.1421284258504</v>
      </c>
      <c r="AO6">
        <f t="shared" si="11"/>
        <v>-62.707106421292522</v>
      </c>
      <c r="AP6">
        <f t="shared" si="12"/>
        <v>-18.897511908305166</v>
      </c>
      <c r="AQ6">
        <f t="shared" si="13"/>
        <v>-861.52844247811822</v>
      </c>
      <c r="AR6">
        <f t="shared" si="14"/>
        <v>311.00906761813451</v>
      </c>
      <c r="AS6">
        <f t="shared" si="15"/>
        <v>-119.0394368447067</v>
      </c>
      <c r="AT6">
        <f t="shared" si="16"/>
        <v>104.43799195165084</v>
      </c>
      <c r="AU6">
        <f t="shared" si="17"/>
        <v>296.40762272507868</v>
      </c>
      <c r="AW6">
        <v>3</v>
      </c>
      <c r="AX6">
        <f>(R6*SUMPRODUCT(K7:$K$23, X7:$X$23)-$AZ$3*SUMPRODUCT(K6:$K$22, W7:$W$23))/Z6</f>
        <v>555.06742166777474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1659.136576432946</v>
      </c>
      <c r="P7">
        <f t="shared" si="30"/>
        <v>82.956828821647306</v>
      </c>
      <c r="Q7" s="5">
        <f t="shared" si="31"/>
        <v>25</v>
      </c>
      <c r="R7">
        <f t="shared" si="0"/>
        <v>1000000</v>
      </c>
      <c r="S7">
        <f t="shared" si="1"/>
        <v>695.88433993591809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536.76458775709943</v>
      </c>
      <c r="AC7">
        <f t="shared" si="2"/>
        <v>665.44066845165435</v>
      </c>
      <c r="AE7">
        <f t="shared" si="3"/>
        <v>1586.5523753211605</v>
      </c>
      <c r="AF7">
        <f t="shared" si="4"/>
        <v>-79.327618766058038</v>
      </c>
      <c r="AG7">
        <f t="shared" si="5"/>
        <v>-23.906295567483699</v>
      </c>
      <c r="AH7">
        <f t="shared" si="6"/>
        <v>-1103.8446227853919</v>
      </c>
      <c r="AI7">
        <f t="shared" si="7"/>
        <v>379.47383820222672</v>
      </c>
      <c r="AJ7">
        <f t="shared" si="8"/>
        <v>-128.67608069455491</v>
      </c>
      <c r="AK7">
        <f>G7*SUM(AB7, AE7:AF7)</f>
        <v>143.07925410185413</v>
      </c>
      <c r="AL7">
        <f t="shared" si="9"/>
        <v>393.87701160952594</v>
      </c>
      <c r="AN7">
        <f t="shared" si="10"/>
        <v>1142.4128558897792</v>
      </c>
      <c r="AO7">
        <f t="shared" si="11"/>
        <v>-57.120642794488973</v>
      </c>
      <c r="AP7">
        <f t="shared" si="12"/>
        <v>-17.213966470830044</v>
      </c>
      <c r="AQ7">
        <f t="shared" si="13"/>
        <v>-794.83432604584914</v>
      </c>
      <c r="AR7">
        <f t="shared" si="14"/>
        <v>273.24392057861104</v>
      </c>
      <c r="AS7">
        <f t="shared" si="15"/>
        <v>-92.654494813770768</v>
      </c>
      <c r="AT7">
        <f t="shared" si="16"/>
        <v>103.02564342635762</v>
      </c>
      <c r="AU7">
        <f t="shared" si="17"/>
        <v>283.61506919119785</v>
      </c>
      <c r="AW7">
        <v>4</v>
      </c>
      <c r="AX7">
        <f>(R7*SUMPRODUCT(K8:$K$23, X8:$X$23)-$AZ$3*SUMPRODUCT(K7:$K$22, W8:$W$23))/Z7</f>
        <v>695.88433993591809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1659.136576432946</v>
      </c>
      <c r="P8">
        <f t="shared" si="30"/>
        <v>82.956828821647306</v>
      </c>
      <c r="Q8" s="5">
        <f t="shared" si="31"/>
        <v>25</v>
      </c>
      <c r="R8">
        <f t="shared" si="0"/>
        <v>1000000</v>
      </c>
      <c r="S8">
        <f t="shared" si="1"/>
        <v>815.5977089689917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665.44066845165435</v>
      </c>
      <c r="AC8">
        <f t="shared" si="2"/>
        <v>771.21329871004491</v>
      </c>
      <c r="AE8">
        <f t="shared" si="3"/>
        <v>1568.8472123577164</v>
      </c>
      <c r="AF8">
        <f t="shared" si="4"/>
        <v>-78.442360617885839</v>
      </c>
      <c r="AG8">
        <f t="shared" si="5"/>
        <v>-23.639512783972453</v>
      </c>
      <c r="AH8">
        <f t="shared" si="6"/>
        <v>-1108.7931134563478</v>
      </c>
      <c r="AI8">
        <f t="shared" si="7"/>
        <v>357.97222549951039</v>
      </c>
      <c r="AJ8">
        <f t="shared" si="8"/>
        <v>-105.77263025839056</v>
      </c>
      <c r="AK8">
        <f t="shared" ref="AK8:AK23" si="32">G8*SUM(AB8:AB8, AE8:AF8)</f>
        <v>150.909186413404</v>
      </c>
      <c r="AL8">
        <f t="shared" si="9"/>
        <v>403.1087816545238</v>
      </c>
      <c r="AN8">
        <f t="shared" si="10"/>
        <v>1040.6183634184993</v>
      </c>
      <c r="AO8">
        <f t="shared" si="11"/>
        <v>-52.03091817092497</v>
      </c>
      <c r="AP8">
        <f t="shared" si="12"/>
        <v>-15.680119078198079</v>
      </c>
      <c r="AQ8">
        <f t="shared" si="13"/>
        <v>-735.46389094233825</v>
      </c>
      <c r="AR8">
        <f t="shared" si="14"/>
        <v>237.44343522703792</v>
      </c>
      <c r="AS8">
        <f t="shared" si="15"/>
        <v>-70.159120994670417</v>
      </c>
      <c r="AT8">
        <f t="shared" si="16"/>
        <v>100.09825644801343</v>
      </c>
      <c r="AU8">
        <f t="shared" si="17"/>
        <v>267.38257068038092</v>
      </c>
      <c r="AW8">
        <v>5</v>
      </c>
      <c r="AX8">
        <f>(R8*SUMPRODUCT(K9:$K$23, X9:$X$23)-$AZ$3*SUMPRODUCT(K8:$K$22, W9:$W$23))/Z8</f>
        <v>815.5977089689917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1659.136576432946</v>
      </c>
      <c r="P9">
        <f t="shared" si="30"/>
        <v>82.956828821647306</v>
      </c>
      <c r="Q9" s="5">
        <f t="shared" si="31"/>
        <v>25</v>
      </c>
      <c r="R9">
        <f t="shared" si="0"/>
        <v>1000000</v>
      </c>
      <c r="S9">
        <f t="shared" si="1"/>
        <v>910.59613078481573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771.21329871004491</v>
      </c>
      <c r="AC9">
        <f t="shared" si="2"/>
        <v>851.40906878250826</v>
      </c>
      <c r="AE9">
        <f t="shared" si="3"/>
        <v>1551.2957718217976</v>
      </c>
      <c r="AF9">
        <f t="shared" si="4"/>
        <v>-77.564788591089894</v>
      </c>
      <c r="AG9">
        <f t="shared" si="5"/>
        <v>-23.375046302050066</v>
      </c>
      <c r="AH9">
        <f t="shared" si="6"/>
        <v>-1122.854163306419</v>
      </c>
      <c r="AI9">
        <f t="shared" si="7"/>
        <v>327.50177362223872</v>
      </c>
      <c r="AJ9">
        <f t="shared" si="8"/>
        <v>-80.195770072463347</v>
      </c>
      <c r="AK9">
        <f t="shared" si="32"/>
        <v>157.14609973585272</v>
      </c>
      <c r="AL9">
        <f t="shared" si="9"/>
        <v>404.45210328562808</v>
      </c>
      <c r="AN9">
        <f t="shared" si="10"/>
        <v>947.86745253884646</v>
      </c>
      <c r="AO9">
        <f t="shared" si="11"/>
        <v>-47.39337262694233</v>
      </c>
      <c r="AP9">
        <f t="shared" si="12"/>
        <v>-14.282541081951045</v>
      </c>
      <c r="AQ9">
        <f t="shared" si="13"/>
        <v>-686.08252190102326</v>
      </c>
      <c r="AR9">
        <f t="shared" si="14"/>
        <v>200.10901692892983</v>
      </c>
      <c r="AS9">
        <f t="shared" si="15"/>
        <v>-49.000945959974537</v>
      </c>
      <c r="AT9">
        <f t="shared" si="16"/>
        <v>96.018873988234517</v>
      </c>
      <c r="AU9">
        <f t="shared" si="17"/>
        <v>247.12694495718981</v>
      </c>
      <c r="AW9">
        <v>6</v>
      </c>
      <c r="AX9">
        <f>(R9*SUMPRODUCT(K10:$K$23, X10:$X$23)-$AZ$3*SUMPRODUCT(K9:$K$22, W10:$W$23))/Z9</f>
        <v>910.59613078481573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1659.136576432946</v>
      </c>
      <c r="P10">
        <f t="shared" si="30"/>
        <v>82.956828821647306</v>
      </c>
      <c r="Q10" s="5">
        <f t="shared" si="31"/>
        <v>25</v>
      </c>
      <c r="R10">
        <f t="shared" si="0"/>
        <v>1000000</v>
      </c>
      <c r="S10">
        <f t="shared" si="1"/>
        <v>980.94838956817739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851.40906878250826</v>
      </c>
      <c r="AC10">
        <f t="shared" si="2"/>
        <v>906.89693219824312</v>
      </c>
      <c r="AE10">
        <f t="shared" si="3"/>
        <v>1533.8889255196214</v>
      </c>
      <c r="AF10">
        <f t="shared" si="4"/>
        <v>-76.694446275981079</v>
      </c>
      <c r="AG10">
        <f t="shared" si="5"/>
        <v>-23.112758577377033</v>
      </c>
      <c r="AH10">
        <f t="shared" si="6"/>
        <v>-1141.4904661013484</v>
      </c>
      <c r="AI10">
        <f t="shared" si="7"/>
        <v>292.59125456491483</v>
      </c>
      <c r="AJ10">
        <f t="shared" si="8"/>
        <v>-55.487863415734864</v>
      </c>
      <c r="AK10">
        <f t="shared" si="32"/>
        <v>161.60224836183042</v>
      </c>
      <c r="AL10">
        <f t="shared" si="9"/>
        <v>398.70563951101042</v>
      </c>
      <c r="AN10">
        <f t="shared" si="10"/>
        <v>863.35434902318423</v>
      </c>
      <c r="AO10">
        <f t="shared" si="11"/>
        <v>-43.16771745115922</v>
      </c>
      <c r="AP10">
        <f t="shared" si="12"/>
        <v>-13.009091012859074</v>
      </c>
      <c r="AQ10">
        <f t="shared" si="13"/>
        <v>-642.49160540959542</v>
      </c>
      <c r="AR10">
        <f t="shared" si="14"/>
        <v>164.68593514957055</v>
      </c>
      <c r="AS10">
        <f t="shared" si="15"/>
        <v>-31.231523613582755</v>
      </c>
      <c r="AT10">
        <f t="shared" si="16"/>
        <v>90.958348817758846</v>
      </c>
      <c r="AU10">
        <f t="shared" si="17"/>
        <v>224.41276035374668</v>
      </c>
      <c r="AW10">
        <v>7</v>
      </c>
      <c r="AX10">
        <f>(R10*SUMPRODUCT(K11:$K$23, X11:$X$23)-$AZ$3*SUMPRODUCT(K10:$K$22, W11:$W$23))/Z10</f>
        <v>980.94838956817739</v>
      </c>
    </row>
    <row r="11" spans="1:52" x14ac:dyDescent="0.25">
      <c r="A11" t="s">
        <v>33</v>
      </c>
      <c r="C11" s="24">
        <f>AU25</f>
        <v>-56.073180999727114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1659.136576432946</v>
      </c>
      <c r="P11">
        <f t="shared" si="30"/>
        <v>82.956828821647306</v>
      </c>
      <c r="Q11" s="5">
        <f t="shared" si="31"/>
        <v>25</v>
      </c>
      <c r="R11">
        <f t="shared" si="0"/>
        <v>1000000</v>
      </c>
      <c r="S11">
        <f t="shared" si="1"/>
        <v>1030.3787257476274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906.89693219824312</v>
      </c>
      <c r="AC11">
        <f t="shared" si="2"/>
        <v>941.87593639537488</v>
      </c>
      <c r="AE11">
        <f t="shared" si="3"/>
        <v>1516.6276025368488</v>
      </c>
      <c r="AF11">
        <f t="shared" si="4"/>
        <v>-75.831380126842447</v>
      </c>
      <c r="AG11">
        <f t="shared" si="5"/>
        <v>-22.852663609488925</v>
      </c>
      <c r="AH11">
        <f t="shared" si="6"/>
        <v>-1158.695284573467</v>
      </c>
      <c r="AI11">
        <f t="shared" si="7"/>
        <v>259.24827422705039</v>
      </c>
      <c r="AJ11">
        <f t="shared" si="8"/>
        <v>-34.979004197131758</v>
      </c>
      <c r="AK11">
        <f t="shared" si="32"/>
        <v>164.33852082257749</v>
      </c>
      <c r="AL11">
        <f t="shared" si="9"/>
        <v>388.60779085249612</v>
      </c>
      <c r="AN11">
        <f t="shared" si="10"/>
        <v>786.35072587105492</v>
      </c>
      <c r="AO11">
        <f t="shared" si="11"/>
        <v>-39.317536293552749</v>
      </c>
      <c r="AP11">
        <f t="shared" si="12"/>
        <v>-11.848794382582815</v>
      </c>
      <c r="AQ11">
        <f t="shared" si="13"/>
        <v>-600.76770102539183</v>
      </c>
      <c r="AR11">
        <f t="shared" si="14"/>
        <v>134.41669416952755</v>
      </c>
      <c r="AS11">
        <f t="shared" si="15"/>
        <v>-18.136136580036258</v>
      </c>
      <c r="AT11">
        <f t="shared" si="16"/>
        <v>85.207281551022334</v>
      </c>
      <c r="AU11">
        <f t="shared" si="17"/>
        <v>201.48783914051361</v>
      </c>
      <c r="AW11">
        <v>8</v>
      </c>
      <c r="AX11">
        <f>(R11*SUMPRODUCT(K12:$K$23, X12:$X$23)-$AZ$3*SUMPRODUCT(K11:$K$22, W12:$W$23))/Z11</f>
        <v>1030.3787257476274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1659.136576432946</v>
      </c>
      <c r="P12">
        <f t="shared" si="30"/>
        <v>82.956828821647306</v>
      </c>
      <c r="Q12" s="5">
        <f t="shared" si="31"/>
        <v>25</v>
      </c>
      <c r="R12">
        <f t="shared" si="0"/>
        <v>1000000</v>
      </c>
      <c r="S12">
        <f t="shared" si="1"/>
        <v>1057.3612381972296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941.87593639537488</v>
      </c>
      <c r="AC12">
        <f t="shared" si="2"/>
        <v>955.62395193508519</v>
      </c>
      <c r="AE12">
        <f t="shared" si="3"/>
        <v>1499.4976122579917</v>
      </c>
      <c r="AF12">
        <f t="shared" si="4"/>
        <v>-74.974880612899597</v>
      </c>
      <c r="AG12">
        <f t="shared" si="5"/>
        <v>-22.594547573079105</v>
      </c>
      <c r="AH12">
        <f t="shared" si="6"/>
        <v>-1183.5760125972067</v>
      </c>
      <c r="AI12">
        <f t="shared" si="7"/>
        <v>218.35217147480625</v>
      </c>
      <c r="AJ12">
        <f t="shared" si="8"/>
        <v>-13.748015539710309</v>
      </c>
      <c r="AK12">
        <f t="shared" si="32"/>
        <v>165.64790676283269</v>
      </c>
      <c r="AL12">
        <f t="shared" si="9"/>
        <v>370.25206269792864</v>
      </c>
      <c r="AN12">
        <f t="shared" si="10"/>
        <v>716.18510050571945</v>
      </c>
      <c r="AO12">
        <f t="shared" si="11"/>
        <v>-35.809255025285978</v>
      </c>
      <c r="AP12">
        <f t="shared" si="12"/>
        <v>-10.791533239015783</v>
      </c>
      <c r="AQ12">
        <f t="shared" si="13"/>
        <v>-565.29566876845922</v>
      </c>
      <c r="AR12">
        <f t="shared" si="14"/>
        <v>104.28864347295846</v>
      </c>
      <c r="AS12">
        <f t="shared" si="15"/>
        <v>-6.5662818070346978</v>
      </c>
      <c r="AT12">
        <f t="shared" si="16"/>
        <v>79.116206510564311</v>
      </c>
      <c r="AU12">
        <f t="shared" si="17"/>
        <v>176.83856817648808</v>
      </c>
      <c r="AW12">
        <v>9</v>
      </c>
      <c r="AX12">
        <f>(R12*SUMPRODUCT(K13:$K$23, X13:$X$23)-$AZ$3*SUMPRODUCT(K12:$K$22, W13:$W$23))/Z12</f>
        <v>1057.3612381972296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1659.136576432946</v>
      </c>
      <c r="P13">
        <f t="shared" si="30"/>
        <v>82.956828821647306</v>
      </c>
      <c r="Q13" s="5">
        <f t="shared" si="31"/>
        <v>25</v>
      </c>
      <c r="R13">
        <f t="shared" si="0"/>
        <v>1000000</v>
      </c>
      <c r="S13">
        <f t="shared" si="1"/>
        <v>1064.2370442463639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955.62395193508519</v>
      </c>
      <c r="AC13">
        <f t="shared" si="2"/>
        <v>950.93278565246771</v>
      </c>
      <c r="AE13">
        <f t="shared" si="3"/>
        <v>1482.4961928688945</v>
      </c>
      <c r="AF13">
        <f t="shared" si="4"/>
        <v>-74.124809643444735</v>
      </c>
      <c r="AG13">
        <f t="shared" si="5"/>
        <v>-22.338368852915373</v>
      </c>
      <c r="AH13">
        <f t="shared" si="6"/>
        <v>-1209.3297773177187</v>
      </c>
      <c r="AI13">
        <f t="shared" si="7"/>
        <v>176.70323705481565</v>
      </c>
      <c r="AJ13">
        <f t="shared" si="8"/>
        <v>4.6911662826174734</v>
      </c>
      <c r="AK13">
        <f t="shared" si="32"/>
        <v>165.47967346123747</v>
      </c>
      <c r="AL13">
        <f t="shared" si="9"/>
        <v>346.87407679867056</v>
      </c>
      <c r="AN13">
        <f t="shared" si="10"/>
        <v>652.25175593460835</v>
      </c>
      <c r="AO13">
        <f t="shared" si="11"/>
        <v>-32.612587796730423</v>
      </c>
      <c r="AP13">
        <f t="shared" si="12"/>
        <v>-9.8281805910293798</v>
      </c>
      <c r="AQ13">
        <f t="shared" si="13"/>
        <v>-532.06711393507635</v>
      </c>
      <c r="AR13">
        <f t="shared" si="14"/>
        <v>77.743873611772244</v>
      </c>
      <c r="AS13">
        <f t="shared" si="15"/>
        <v>2.0639658030400581</v>
      </c>
      <c r="AT13">
        <f t="shared" si="16"/>
        <v>72.805858190910712</v>
      </c>
      <c r="AU13">
        <f t="shared" si="17"/>
        <v>152.61369760572299</v>
      </c>
      <c r="AW13">
        <v>10</v>
      </c>
      <c r="AX13">
        <f>(R13*SUMPRODUCT(K14:$K$23, X14:$X$23)-$AZ$3*SUMPRODUCT(K13:$K$22, W14:$W$23))/Z13</f>
        <v>1064.2370442463639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1659.136576432946</v>
      </c>
      <c r="P14">
        <f t="shared" si="30"/>
        <v>82.956828821647306</v>
      </c>
      <c r="Q14" s="5">
        <f t="shared" si="31"/>
        <v>25</v>
      </c>
      <c r="R14">
        <f t="shared" si="0"/>
        <v>1000000</v>
      </c>
      <c r="S14">
        <f t="shared" si="1"/>
        <v>1050.9574587693789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950.93278565246771</v>
      </c>
      <c r="AC14">
        <f t="shared" si="2"/>
        <v>928.37237750562917</v>
      </c>
      <c r="AE14">
        <f t="shared" si="3"/>
        <v>1465.6126708242004</v>
      </c>
      <c r="AF14">
        <f t="shared" si="4"/>
        <v>-73.280633541210037</v>
      </c>
      <c r="AG14">
        <f t="shared" si="5"/>
        <v>-22.083966619179545</v>
      </c>
      <c r="AH14">
        <f t="shared" si="6"/>
        <v>-1240.7418082669869</v>
      </c>
      <c r="AI14">
        <f t="shared" si="7"/>
        <v>129.50626239682379</v>
      </c>
      <c r="AJ14">
        <f t="shared" si="8"/>
        <v>22.56040814683854</v>
      </c>
      <c r="AK14">
        <f t="shared" si="32"/>
        <v>164.02853760548209</v>
      </c>
      <c r="AL14">
        <f t="shared" si="9"/>
        <v>316.09520814914441</v>
      </c>
      <c r="AN14">
        <f t="shared" si="10"/>
        <v>593.99535413539616</v>
      </c>
      <c r="AO14">
        <f t="shared" si="11"/>
        <v>-29.699767706769816</v>
      </c>
      <c r="AP14">
        <f t="shared" si="12"/>
        <v>-8.9503685617680446</v>
      </c>
      <c r="AQ14">
        <f t="shared" si="13"/>
        <v>-502.85787265859608</v>
      </c>
      <c r="AR14">
        <f t="shared" si="14"/>
        <v>52.487345208262148</v>
      </c>
      <c r="AS14">
        <f t="shared" si="15"/>
        <v>9.1434646365907764</v>
      </c>
      <c r="AT14">
        <f t="shared" si="16"/>
        <v>66.478812050995444</v>
      </c>
      <c r="AU14">
        <f t="shared" si="17"/>
        <v>128.10962189584836</v>
      </c>
      <c r="AW14">
        <v>11</v>
      </c>
      <c r="AX14">
        <f>(R14*SUMPRODUCT(K15:$K$23, X15:$X$23)-$AZ$3*SUMPRODUCT(K14:$K$22, W15:$W$23))/Z14</f>
        <v>1050.9574587693789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1659.136576432946</v>
      </c>
      <c r="P15">
        <f t="shared" si="30"/>
        <v>82.956828821647306</v>
      </c>
      <c r="Q15" s="5">
        <f t="shared" si="31"/>
        <v>25</v>
      </c>
      <c r="R15">
        <f t="shared" si="0"/>
        <v>1000000</v>
      </c>
      <c r="S15">
        <f t="shared" si="1"/>
        <v>1013.3861244729974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928.37237750562917</v>
      </c>
      <c r="AC15">
        <f t="shared" si="2"/>
        <v>884.92638792970865</v>
      </c>
      <c r="AE15">
        <f t="shared" si="3"/>
        <v>1448.8196573920939</v>
      </c>
      <c r="AF15">
        <f t="shared" si="4"/>
        <v>-72.44098286960471</v>
      </c>
      <c r="AG15">
        <f t="shared" si="5"/>
        <v>-21.83092817631352</v>
      </c>
      <c r="AH15">
        <f t="shared" si="6"/>
        <v>-1287.9510669691872</v>
      </c>
      <c r="AI15">
        <f t="shared" si="7"/>
        <v>66.596679376988277</v>
      </c>
      <c r="AJ15">
        <f t="shared" si="8"/>
        <v>43.445989575920521</v>
      </c>
      <c r="AK15">
        <f t="shared" si="32"/>
        <v>161.33257364196828</v>
      </c>
      <c r="AL15">
        <f t="shared" si="9"/>
        <v>271.37524259487708</v>
      </c>
      <c r="AN15">
        <f t="shared" si="10"/>
        <v>540.90417556102977</v>
      </c>
      <c r="AO15">
        <f t="shared" si="11"/>
        <v>-27.045208778051492</v>
      </c>
      <c r="AP15">
        <f t="shared" si="12"/>
        <v>-8.1503865209810602</v>
      </c>
      <c r="AQ15">
        <f t="shared" si="13"/>
        <v>-480.84529119097965</v>
      </c>
      <c r="AR15">
        <f t="shared" si="14"/>
        <v>24.863289071017437</v>
      </c>
      <c r="AS15">
        <f t="shared" si="15"/>
        <v>16.2201810647</v>
      </c>
      <c r="AT15">
        <f t="shared" si="16"/>
        <v>60.232108455808536</v>
      </c>
      <c r="AU15">
        <f t="shared" si="17"/>
        <v>101.31557859152598</v>
      </c>
      <c r="AW15">
        <v>12</v>
      </c>
      <c r="AX15">
        <f>(R15*SUMPRODUCT(K16:$K$23, X16:$X$23)-$AZ$3*SUMPRODUCT(K15:$K$22, W16:$W$23))/Z15</f>
        <v>1013.3861244729974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1659.136576432946</v>
      </c>
      <c r="P16">
        <f t="shared" si="30"/>
        <v>82.956828821647306</v>
      </c>
      <c r="Q16" s="5">
        <f t="shared" si="31"/>
        <v>25</v>
      </c>
      <c r="R16">
        <f t="shared" si="0"/>
        <v>1000000</v>
      </c>
      <c r="S16">
        <f t="shared" si="1"/>
        <v>951.45595261772007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884.92638792970865</v>
      </c>
      <c r="AC16">
        <f t="shared" si="2"/>
        <v>821.26012447439848</v>
      </c>
      <c r="AE16">
        <f t="shared" si="3"/>
        <v>1432.1027763108784</v>
      </c>
      <c r="AF16">
        <f t="shared" si="4"/>
        <v>-71.605138815543924</v>
      </c>
      <c r="AG16">
        <f t="shared" si="5"/>
        <v>-21.579036901679036</v>
      </c>
      <c r="AH16">
        <f t="shared" si="6"/>
        <v>-1343.2797148538741</v>
      </c>
      <c r="AI16">
        <f t="shared" si="7"/>
        <v>-4.3611142602187556</v>
      </c>
      <c r="AJ16">
        <f t="shared" si="8"/>
        <v>63.666263455310173</v>
      </c>
      <c r="AK16">
        <f t="shared" si="32"/>
        <v>157.17968177975305</v>
      </c>
      <c r="AL16">
        <f t="shared" si="9"/>
        <v>216.48483097484447</v>
      </c>
      <c r="AN16">
        <f t="shared" si="10"/>
        <v>492.51828430580622</v>
      </c>
      <c r="AO16">
        <f t="shared" si="11"/>
        <v>-24.625914215290312</v>
      </c>
      <c r="AP16">
        <f t="shared" si="12"/>
        <v>-7.4213041183850876</v>
      </c>
      <c r="AQ16">
        <f t="shared" si="13"/>
        <v>-461.9709084056729</v>
      </c>
      <c r="AR16">
        <f t="shared" si="14"/>
        <v>-1.499842433542115</v>
      </c>
      <c r="AS16">
        <f t="shared" si="15"/>
        <v>21.895634422235027</v>
      </c>
      <c r="AT16">
        <f t="shared" si="16"/>
        <v>54.056083458839481</v>
      </c>
      <c r="AU16">
        <f t="shared" si="17"/>
        <v>74.451875447532387</v>
      </c>
      <c r="AW16">
        <v>13</v>
      </c>
      <c r="AX16">
        <f>(R16*SUMPRODUCT(K17:$K$23, X17:$X$23)-$AZ$3*SUMPRODUCT(K16:$K$22, W17:$W$23))/Z16</f>
        <v>951.45595261772007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1659.136576432946</v>
      </c>
      <c r="P17">
        <f t="shared" si="30"/>
        <v>82.956828821647306</v>
      </c>
      <c r="Q17" s="5">
        <f t="shared" si="31"/>
        <v>25</v>
      </c>
      <c r="R17">
        <f t="shared" si="0"/>
        <v>1000000</v>
      </c>
      <c r="S17">
        <f t="shared" si="1"/>
        <v>868.38738731628177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821.26012447439848</v>
      </c>
      <c r="AC17">
        <f t="shared" si="2"/>
        <v>740.8484139605489</v>
      </c>
      <c r="AE17">
        <f t="shared" si="3"/>
        <v>1415.461255135202</v>
      </c>
      <c r="AF17">
        <f t="shared" si="4"/>
        <v>-70.773062756760112</v>
      </c>
      <c r="AG17">
        <f t="shared" si="5"/>
        <v>-21.328281156008977</v>
      </c>
      <c r="AH17">
        <f t="shared" si="6"/>
        <v>-1398.6150661306644</v>
      </c>
      <c r="AI17">
        <f t="shared" si="7"/>
        <v>-75.255154908231361</v>
      </c>
      <c r="AJ17">
        <f t="shared" si="8"/>
        <v>80.411710513849584</v>
      </c>
      <c r="AK17">
        <f t="shared" si="32"/>
        <v>151.6163821796988</v>
      </c>
      <c r="AL17">
        <f t="shared" si="9"/>
        <v>156.77293778531703</v>
      </c>
      <c r="AN17">
        <f t="shared" si="10"/>
        <v>448.42345899937919</v>
      </c>
      <c r="AO17">
        <f t="shared" si="11"/>
        <v>-22.421172949968962</v>
      </c>
      <c r="AP17">
        <f t="shared" si="12"/>
        <v>-6.7568798338992888</v>
      </c>
      <c r="AQ17">
        <f t="shared" si="13"/>
        <v>-443.08652284731863</v>
      </c>
      <c r="AR17">
        <f t="shared" si="14"/>
        <v>-23.841116631807662</v>
      </c>
      <c r="AS17">
        <f t="shared" si="15"/>
        <v>25.474732877257697</v>
      </c>
      <c r="AT17">
        <f t="shared" si="16"/>
        <v>48.032641155902397</v>
      </c>
      <c r="AU17">
        <f t="shared" si="17"/>
        <v>49.666257401352432</v>
      </c>
      <c r="AW17">
        <v>14</v>
      </c>
      <c r="AX17">
        <f>(R17*SUMPRODUCT(K18:$K$23, X18:$X$23)-$AZ$3*SUMPRODUCT(K17:$K$22, W18:$W$23))/Z17</f>
        <v>868.38738731628177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1659.136576432946</v>
      </c>
      <c r="P18">
        <f t="shared" si="30"/>
        <v>82.956828821647306</v>
      </c>
      <c r="Q18" s="5">
        <f t="shared" si="31"/>
        <v>25</v>
      </c>
      <c r="R18">
        <f t="shared" si="0"/>
        <v>1000000</v>
      </c>
      <c r="S18">
        <f t="shared" si="1"/>
        <v>766.27744625861487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740.8484139605489</v>
      </c>
      <c r="AC18">
        <f t="shared" si="2"/>
        <v>646.08201185206144</v>
      </c>
      <c r="AE18">
        <f t="shared" si="3"/>
        <v>1398.8905747819247</v>
      </c>
      <c r="AF18">
        <f t="shared" si="4"/>
        <v>-69.944528739096242</v>
      </c>
      <c r="AG18">
        <f t="shared" si="5"/>
        <v>-21.078592845404323</v>
      </c>
      <c r="AH18">
        <f t="shared" si="6"/>
        <v>-1456.2199617826238</v>
      </c>
      <c r="AI18">
        <f t="shared" si="7"/>
        <v>-148.35250858519976</v>
      </c>
      <c r="AJ18">
        <f t="shared" si="8"/>
        <v>94.766402108487455</v>
      </c>
      <c r="AK18">
        <f t="shared" si="32"/>
        <v>144.88561220023641</v>
      </c>
      <c r="AL18">
        <f t="shared" si="9"/>
        <v>91.299505723524106</v>
      </c>
      <c r="AN18">
        <f t="shared" si="10"/>
        <v>408.24065240024862</v>
      </c>
      <c r="AO18">
        <f t="shared" si="11"/>
        <v>-20.412032620012432</v>
      </c>
      <c r="AP18">
        <f t="shared" si="12"/>
        <v>-6.1514021539737254</v>
      </c>
      <c r="AQ18">
        <f t="shared" si="13"/>
        <v>-424.9711864196949</v>
      </c>
      <c r="AR18">
        <f t="shared" si="14"/>
        <v>-43.293968793432448</v>
      </c>
      <c r="AS18">
        <f t="shared" si="15"/>
        <v>27.655842794154413</v>
      </c>
      <c r="AT18">
        <f t="shared" si="16"/>
        <v>42.282218433886179</v>
      </c>
      <c r="AU18">
        <f t="shared" si="17"/>
        <v>26.64409243460814</v>
      </c>
      <c r="AW18">
        <v>15</v>
      </c>
      <c r="AX18">
        <f>(R18*SUMPRODUCT(K19:$K$23, X19:$X$23)-$AZ$3*SUMPRODUCT(K18:$K$22, W19:$W$23))/Z18</f>
        <v>766.27744625861487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1659.136576432946</v>
      </c>
      <c r="P19">
        <f t="shared" si="30"/>
        <v>82.956828821647306</v>
      </c>
      <c r="Q19" s="5">
        <f t="shared" si="31"/>
        <v>25</v>
      </c>
      <c r="R19">
        <f t="shared" si="0"/>
        <v>1000000</v>
      </c>
      <c r="S19">
        <f t="shared" si="1"/>
        <v>644.65444111754186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646.08201185206144</v>
      </c>
      <c r="AC19">
        <f t="shared" si="2"/>
        <v>537.11879952769948</v>
      </c>
      <c r="AE19">
        <f t="shared" si="3"/>
        <v>1382.3738569787877</v>
      </c>
      <c r="AF19">
        <f t="shared" si="4"/>
        <v>-69.118692848939389</v>
      </c>
      <c r="AG19">
        <f t="shared" si="5"/>
        <v>-20.829717646735521</v>
      </c>
      <c r="AH19">
        <f t="shared" si="6"/>
        <v>-1523.5708085903902</v>
      </c>
      <c r="AI19">
        <f t="shared" si="7"/>
        <v>-231.14536210727761</v>
      </c>
      <c r="AJ19">
        <f t="shared" si="8"/>
        <v>108.96321232436196</v>
      </c>
      <c r="AK19">
        <f t="shared" si="32"/>
        <v>137.1536023187337</v>
      </c>
      <c r="AL19">
        <f t="shared" si="9"/>
        <v>14.971452535818059</v>
      </c>
      <c r="AN19">
        <f t="shared" si="10"/>
        <v>371.62094578743984</v>
      </c>
      <c r="AO19">
        <f t="shared" si="11"/>
        <v>-18.581047289371995</v>
      </c>
      <c r="AP19">
        <f t="shared" si="12"/>
        <v>-5.5996135439676218</v>
      </c>
      <c r="AQ19">
        <f t="shared" si="13"/>
        <v>-409.57865486542067</v>
      </c>
      <c r="AR19">
        <f t="shared" si="14"/>
        <v>-62.138369911320495</v>
      </c>
      <c r="AS19">
        <f t="shared" si="15"/>
        <v>29.292373995349923</v>
      </c>
      <c r="AT19">
        <f t="shared" si="16"/>
        <v>36.87074314558911</v>
      </c>
      <c r="AU19">
        <f t="shared" si="17"/>
        <v>4.0247472296185398</v>
      </c>
      <c r="AW19">
        <v>16</v>
      </c>
      <c r="AX19">
        <f>(R19*SUMPRODUCT(K20:$K$23, X20:$X$23)-$AZ$3*SUMPRODUCT(K19:$K$22, W20:$W$23))/Z19</f>
        <v>644.65444111754186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1659.136576432946</v>
      </c>
      <c r="P20">
        <f t="shared" si="30"/>
        <v>82.956828821647306</v>
      </c>
      <c r="Q20" s="5">
        <f t="shared" si="31"/>
        <v>25</v>
      </c>
      <c r="R20">
        <f t="shared" si="0"/>
        <v>1000000</v>
      </c>
      <c r="S20">
        <f t="shared" si="1"/>
        <v>507.07911348768528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537.11879952769948</v>
      </c>
      <c r="AC20">
        <f t="shared" si="2"/>
        <v>417.46230483618308</v>
      </c>
      <c r="AE20">
        <f t="shared" si="3"/>
        <v>1365.9150235390882</v>
      </c>
      <c r="AF20">
        <f t="shared" si="4"/>
        <v>-68.295751176954411</v>
      </c>
      <c r="AG20">
        <f t="shared" si="5"/>
        <v>-20.58171465419278</v>
      </c>
      <c r="AH20">
        <f t="shared" si="6"/>
        <v>-1588.2326430153487</v>
      </c>
      <c r="AI20">
        <f t="shared" si="7"/>
        <v>-311.19508530740768</v>
      </c>
      <c r="AJ20">
        <f t="shared" si="8"/>
        <v>119.6564946915164</v>
      </c>
      <c r="AK20">
        <f t="shared" si="32"/>
        <v>128.43166503228835</v>
      </c>
      <c r="AL20">
        <f t="shared" si="9"/>
        <v>-63.10692558360293</v>
      </c>
      <c r="AN20">
        <f t="shared" si="10"/>
        <v>338.25211526340627</v>
      </c>
      <c r="AO20">
        <f t="shared" si="11"/>
        <v>-16.912605763170315</v>
      </c>
      <c r="AP20">
        <f t="shared" si="12"/>
        <v>-5.0968093897162765</v>
      </c>
      <c r="AQ20">
        <f t="shared" si="13"/>
        <v>-393.30634905704915</v>
      </c>
      <c r="AR20">
        <f t="shared" si="14"/>
        <v>-77.063648946529455</v>
      </c>
      <c r="AS20">
        <f t="shared" si="15"/>
        <v>29.631464430006488</v>
      </c>
      <c r="AT20">
        <f t="shared" si="16"/>
        <v>31.804527818585488</v>
      </c>
      <c r="AU20">
        <f t="shared" si="17"/>
        <v>-15.627656697937478</v>
      </c>
      <c r="AW20">
        <v>17</v>
      </c>
      <c r="AX20">
        <f>(R20*SUMPRODUCT(K21:$K$23, X21:$X$23)-$AZ$3*SUMPRODUCT(K20:$K$22, W21:$W$23))/Z20</f>
        <v>507.07911348768528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1659.136576432946</v>
      </c>
      <c r="P21">
        <f t="shared" si="30"/>
        <v>82.956828821647306</v>
      </c>
      <c r="Q21" s="5">
        <f t="shared" si="31"/>
        <v>25</v>
      </c>
      <c r="R21">
        <f t="shared" si="0"/>
        <v>1000000</v>
      </c>
      <c r="S21">
        <f t="shared" si="1"/>
        <v>353.1108925495754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417.46230483618308</v>
      </c>
      <c r="AC21">
        <f t="shared" si="2"/>
        <v>287.21087758000294</v>
      </c>
      <c r="AE21">
        <f t="shared" si="3"/>
        <v>1349.4969489662124</v>
      </c>
      <c r="AF21">
        <f t="shared" si="4"/>
        <v>-67.474847448310626</v>
      </c>
      <c r="AG21">
        <f t="shared" si="5"/>
        <v>-20.334325819450587</v>
      </c>
      <c r="AH21">
        <f t="shared" si="6"/>
        <v>-1662.8675280106454</v>
      </c>
      <c r="AI21">
        <f t="shared" si="7"/>
        <v>-401.1797523121943</v>
      </c>
      <c r="AJ21">
        <f t="shared" si="8"/>
        <v>130.25142725618014</v>
      </c>
      <c r="AK21">
        <f t="shared" si="32"/>
        <v>118.96390844478594</v>
      </c>
      <c r="AL21">
        <f t="shared" si="9"/>
        <v>-151.96441661122822</v>
      </c>
      <c r="AN21">
        <f t="shared" si="10"/>
        <v>307.84415589163945</v>
      </c>
      <c r="AO21">
        <f t="shared" si="11"/>
        <v>-15.392207794581976</v>
      </c>
      <c r="AP21">
        <f t="shared" si="12"/>
        <v>-4.6386198741017415</v>
      </c>
      <c r="AQ21">
        <f t="shared" si="13"/>
        <v>-379.32953528513013</v>
      </c>
      <c r="AR21">
        <f t="shared" si="14"/>
        <v>-91.516207062174374</v>
      </c>
      <c r="AS21">
        <f t="shared" si="15"/>
        <v>29.712657526255718</v>
      </c>
      <c r="AT21">
        <f t="shared" si="16"/>
        <v>27.13777456467027</v>
      </c>
      <c r="AU21">
        <f t="shared" si="17"/>
        <v>-34.665774971248389</v>
      </c>
      <c r="AW21">
        <v>18</v>
      </c>
      <c r="AX21">
        <f>(R21*SUMPRODUCT(K22:$K$23, X22:$X$23)-$AZ$3*SUMPRODUCT(K21:$K$22, W22:$W$23))/Z21</f>
        <v>353.1108925495754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1659.136576432946</v>
      </c>
      <c r="P22">
        <f t="shared" si="30"/>
        <v>82.956828821647306</v>
      </c>
      <c r="Q22" s="5">
        <f t="shared" si="31"/>
        <v>25</v>
      </c>
      <c r="R22">
        <f t="shared" si="0"/>
        <v>1000000</v>
      </c>
      <c r="S22">
        <f t="shared" si="1"/>
        <v>183.82940634856274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287.21087758000294</v>
      </c>
      <c r="AC22">
        <f t="shared" si="2"/>
        <v>147.70631514721356</v>
      </c>
      <c r="AE22">
        <f t="shared" si="3"/>
        <v>1333.1107079038322</v>
      </c>
      <c r="AF22">
        <f t="shared" si="4"/>
        <v>-66.65553539519162</v>
      </c>
      <c r="AG22">
        <f t="shared" si="5"/>
        <v>-20.087416654540103</v>
      </c>
      <c r="AH22">
        <f t="shared" si="6"/>
        <v>-1742.6362686392924</v>
      </c>
      <c r="AI22">
        <f t="shared" si="7"/>
        <v>-496.26851278519189</v>
      </c>
      <c r="AJ22">
        <f t="shared" si="8"/>
        <v>139.50456243278938</v>
      </c>
      <c r="AK22">
        <f t="shared" si="32"/>
        <v>108.75662350620506</v>
      </c>
      <c r="AL22">
        <f t="shared" si="9"/>
        <v>-248.00732684619743</v>
      </c>
      <c r="AN22">
        <f t="shared" si="10"/>
        <v>280.13501117179379</v>
      </c>
      <c r="AO22">
        <f t="shared" si="11"/>
        <v>-14.006750558589692</v>
      </c>
      <c r="AP22">
        <f t="shared" si="12"/>
        <v>-4.2210963092331584</v>
      </c>
      <c r="AQ22">
        <f t="shared" si="13"/>
        <v>-366.19121554521115</v>
      </c>
      <c r="AR22">
        <f t="shared" si="14"/>
        <v>-104.28405124124019</v>
      </c>
      <c r="AS22">
        <f t="shared" si="15"/>
        <v>29.314978811530796</v>
      </c>
      <c r="AT22">
        <f t="shared" si="16"/>
        <v>22.853719319997481</v>
      </c>
      <c r="AU22">
        <f t="shared" si="17"/>
        <v>-52.115353109711918</v>
      </c>
      <c r="AW22">
        <v>19</v>
      </c>
      <c r="AX22">
        <f>(R22*SUMPRODUCT(K23:$K$23, X23:$X$23)-$AZ$3*SUMPRODUCT(K22:$K$22, W23:$W$23))/Z22</f>
        <v>183.82940634856274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1659.136576432946</v>
      </c>
      <c r="P23">
        <f t="shared" si="30"/>
        <v>82.956828821647306</v>
      </c>
      <c r="Q23" s="5">
        <f t="shared" si="31"/>
        <v>25</v>
      </c>
      <c r="R23">
        <f t="shared" si="0"/>
        <v>1000000</v>
      </c>
      <c r="S23">
        <f t="shared" si="1"/>
        <v>186.11413358844541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147.70631514721356</v>
      </c>
      <c r="AC23">
        <f t="shared" si="2"/>
        <v>147.70631514721356</v>
      </c>
      <c r="AE23">
        <f t="shared" si="3"/>
        <v>1316.7455115084724</v>
      </c>
      <c r="AF23">
        <f t="shared" si="4"/>
        <v>-65.837275575423618</v>
      </c>
      <c r="AG23">
        <f t="shared" si="5"/>
        <v>-19.840824592322051</v>
      </c>
      <c r="AH23">
        <f t="shared" si="6"/>
        <v>-1828.7158269060233</v>
      </c>
      <c r="AI23">
        <f t="shared" si="7"/>
        <v>-597.64841556529632</v>
      </c>
      <c r="AJ23">
        <f t="shared" si="8"/>
        <v>0</v>
      </c>
      <c r="AK23">
        <f t="shared" si="32"/>
        <v>97.90301857561839</v>
      </c>
      <c r="AL23">
        <f t="shared" si="9"/>
        <v>-499.74539698967794</v>
      </c>
      <c r="AN23">
        <f t="shared" si="10"/>
        <v>254.88553351861648</v>
      </c>
      <c r="AO23">
        <f t="shared" si="11"/>
        <v>-12.744276675930823</v>
      </c>
      <c r="AP23">
        <f t="shared" si="12"/>
        <v>-3.8406352005482063</v>
      </c>
      <c r="AQ23">
        <f t="shared" si="13"/>
        <v>-353.98883468446172</v>
      </c>
      <c r="AR23">
        <f t="shared" si="14"/>
        <v>-115.68821304232425</v>
      </c>
      <c r="AS23">
        <f t="shared" si="15"/>
        <v>0</v>
      </c>
      <c r="AT23">
        <f t="shared" si="16"/>
        <v>18.951318158770082</v>
      </c>
      <c r="AU23">
        <f t="shared" si="17"/>
        <v>-96.736894883554172</v>
      </c>
      <c r="AW23">
        <v>20</v>
      </c>
      <c r="AX23">
        <f>(R23*SUMPRODUCT(K$23:$K24, X$23:$X24)-$AZ$3*SUMPRODUCT(K$22:$K23, W$23:$W24))/Z23</f>
        <v>186.11413358844541</v>
      </c>
    </row>
    <row r="25" spans="5:50" x14ac:dyDescent="0.25">
      <c r="AN25" s="6">
        <f t="shared" ref="AN25:AU25" si="33">SUM(AN3:AN23)</f>
        <v>14475.917557595254</v>
      </c>
      <c r="AO25" s="6">
        <f t="shared" si="33"/>
        <v>-1968.1483102044724</v>
      </c>
      <c r="AP25" s="6">
        <f t="shared" si="33"/>
        <v>-1715.5568475825389</v>
      </c>
      <c r="AQ25" s="6">
        <f t="shared" si="33"/>
        <v>-11584.852907132063</v>
      </c>
      <c r="AR25" s="6">
        <f t="shared" si="33"/>
        <v>-792.64050732381997</v>
      </c>
      <c r="AS25" s="6">
        <f t="shared" si="33"/>
        <v>-507.59012753861401</v>
      </c>
      <c r="AT25" s="6">
        <f t="shared" si="33"/>
        <v>1244.1574538627069</v>
      </c>
      <c r="AU25" s="7">
        <f t="shared" si="33"/>
        <v>-56.073180999727114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3912.0864598545168</v>
      </c>
      <c r="K3">
        <v>1</v>
      </c>
      <c r="L3" s="2">
        <v>0</v>
      </c>
      <c r="O3">
        <f>$C$3</f>
        <v>3912.0864598545168</v>
      </c>
      <c r="P3">
        <f>O3*B5</f>
        <v>3129.6691678836137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3912.0864598545168</v>
      </c>
      <c r="AF3">
        <f t="shared" ref="AF3:AF23" si="4">-$Z3*P3</f>
        <v>-3129.6691678836137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-740.01529502909693</v>
      </c>
      <c r="AJ3">
        <f t="shared" ref="AJ3:AJ23" si="8">AB3-AC3</f>
        <v>0</v>
      </c>
      <c r="AL3">
        <f t="shared" ref="AL3:AL23" si="9">SUM(AI3:AK3)</f>
        <v>-740.01529502909693</v>
      </c>
      <c r="AN3">
        <f t="shared" ref="AN3:AN23" si="10">AE3*$K3</f>
        <v>3912.0864598545168</v>
      </c>
      <c r="AO3">
        <f t="shared" ref="AO3:AO23" si="11">AF3*$K3</f>
        <v>-3129.6691678836137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-740.01529502909693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-740.01529502909693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2830.1622015356238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1615.8800251067137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1597.5590529592919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-1597.5590529592919</v>
      </c>
      <c r="AK4">
        <f>G4*MAX(0, SUM(AB4, AE4:AF4))</f>
        <v>0</v>
      </c>
      <c r="AL4">
        <f t="shared" si="9"/>
        <v>-2935.6360529592921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-1232.603148576324</v>
      </c>
      <c r="AR4">
        <f t="shared" si="14"/>
        <v>-1232.603148576324</v>
      </c>
      <c r="AS4">
        <f t="shared" si="15"/>
        <v>-1471.6315419174184</v>
      </c>
      <c r="AT4">
        <f t="shared" si="16"/>
        <v>0</v>
      </c>
      <c r="AU4">
        <f t="shared" si="17"/>
        <v>-2704.2346904937426</v>
      </c>
      <c r="AW4">
        <v>1</v>
      </c>
      <c r="AX4">
        <f>(R4*SUMPRODUCT(K5:$K$23, X5:$X$23)-$AZ$3*SUMPRODUCT(K4:$K$22, W5:$W$23))/Z4</f>
        <v>1615.8800251067137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3912.0864598545168</v>
      </c>
      <c r="P5">
        <f t="shared" ref="P5:P23" si="30">O5*$C$5</f>
        <v>195.60432299272586</v>
      </c>
      <c r="Q5" s="5">
        <f t="shared" ref="Q5:Q23" si="31">$C$8</f>
        <v>25</v>
      </c>
      <c r="R5">
        <f t="shared" si="0"/>
        <v>1000000</v>
      </c>
      <c r="S5">
        <f t="shared" si="1"/>
        <v>3079.7328866868411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1597.5590529592919</v>
      </c>
      <c r="AC5">
        <f t="shared" si="2"/>
        <v>3010.1385321216731</v>
      </c>
      <c r="AE5">
        <f t="shared" si="3"/>
        <v>3823.6829709176554</v>
      </c>
      <c r="AF5">
        <f t="shared" si="4"/>
        <v>-191.18414854588278</v>
      </c>
      <c r="AG5">
        <f t="shared" si="5"/>
        <v>-24.435061764073659</v>
      </c>
      <c r="AH5">
        <f t="shared" si="6"/>
        <v>-1372.8332070535712</v>
      </c>
      <c r="AI5">
        <f t="shared" si="7"/>
        <v>2235.2305535541282</v>
      </c>
      <c r="AJ5">
        <f t="shared" si="8"/>
        <v>-1412.5794791623812</v>
      </c>
      <c r="AK5">
        <f>G5*SUM(AB5, AE5:AF5)</f>
        <v>366.10405127317455</v>
      </c>
      <c r="AL5">
        <f t="shared" si="9"/>
        <v>1188.7551256649215</v>
      </c>
      <c r="AN5">
        <f t="shared" si="10"/>
        <v>3244.6377067725862</v>
      </c>
      <c r="AO5">
        <f t="shared" si="11"/>
        <v>-162.2318853386293</v>
      </c>
      <c r="AP5">
        <f t="shared" si="12"/>
        <v>-20.734700907487408</v>
      </c>
      <c r="AQ5">
        <f t="shared" si="13"/>
        <v>-1164.9361159370762</v>
      </c>
      <c r="AR5">
        <f t="shared" si="14"/>
        <v>1896.7350045893934</v>
      </c>
      <c r="AS5">
        <f t="shared" si="15"/>
        <v>-1198.6633506918286</v>
      </c>
      <c r="AT5">
        <f t="shared" si="16"/>
        <v>310.66252573708147</v>
      </c>
      <c r="AU5">
        <f t="shared" si="17"/>
        <v>1008.7341796346462</v>
      </c>
      <c r="AW5">
        <v>2</v>
      </c>
      <c r="AX5">
        <f>(R5*SUMPRODUCT(K6:$K$23, X6:$X$23)-$AZ$3*SUMPRODUCT(K5:$K$22, W6:$W$23))/Z5</f>
        <v>3079.7328866868411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3912.0864598545168</v>
      </c>
      <c r="P6">
        <f t="shared" si="30"/>
        <v>195.60432299272586</v>
      </c>
      <c r="Q6" s="5">
        <f t="shared" si="31"/>
        <v>25</v>
      </c>
      <c r="R6">
        <f t="shared" si="0"/>
        <v>1000000</v>
      </c>
      <c r="S6">
        <f t="shared" si="1"/>
        <v>4391.9326032505751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3010.1385321216731</v>
      </c>
      <c r="AC6">
        <f t="shared" si="2"/>
        <v>4243.5001146476498</v>
      </c>
      <c r="AE6">
        <f t="shared" si="3"/>
        <v>3779.8711502579536</v>
      </c>
      <c r="AF6">
        <f t="shared" si="4"/>
        <v>-188.9935575128977</v>
      </c>
      <c r="AG6">
        <f t="shared" si="5"/>
        <v>-24.155084435419916</v>
      </c>
      <c r="AH6">
        <f t="shared" si="6"/>
        <v>-1425.0684405203046</v>
      </c>
      <c r="AI6">
        <f t="shared" si="7"/>
        <v>2141.6540677893313</v>
      </c>
      <c r="AJ6">
        <f t="shared" si="8"/>
        <v>-1233.3615825259767</v>
      </c>
      <c r="AK6">
        <f>G6*SUM(AB6, AE6:AF6)</f>
        <v>462.0711287406711</v>
      </c>
      <c r="AL6">
        <f t="shared" si="9"/>
        <v>1370.3636140040257</v>
      </c>
      <c r="AN6">
        <f t="shared" si="10"/>
        <v>2954.6326777768199</v>
      </c>
      <c r="AO6">
        <f t="shared" si="11"/>
        <v>-147.731633888841</v>
      </c>
      <c r="AP6">
        <f t="shared" si="12"/>
        <v>-18.881437744902865</v>
      </c>
      <c r="AQ6">
        <f t="shared" si="13"/>
        <v>-1113.9410882147133</v>
      </c>
      <c r="AR6">
        <f t="shared" si="14"/>
        <v>1674.0785179283628</v>
      </c>
      <c r="AS6">
        <f t="shared" si="15"/>
        <v>-964.0885338107604</v>
      </c>
      <c r="AT6">
        <f t="shared" si="16"/>
        <v>361.18968138404307</v>
      </c>
      <c r="AU6">
        <f t="shared" si="17"/>
        <v>1071.1796655016456</v>
      </c>
      <c r="AW6">
        <v>3</v>
      </c>
      <c r="AX6">
        <f>(R6*SUMPRODUCT(K7:$K$23, X7:$X$23)-$AZ$3*SUMPRODUCT(K6:$K$22, W7:$W$23))/Z6</f>
        <v>4391.9326032505751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3912.0864598545168</v>
      </c>
      <c r="P7">
        <f t="shared" si="30"/>
        <v>195.60432299272586</v>
      </c>
      <c r="Q7" s="5">
        <f t="shared" si="31"/>
        <v>25</v>
      </c>
      <c r="R7">
        <f t="shared" si="0"/>
        <v>1000000</v>
      </c>
      <c r="S7">
        <f t="shared" si="1"/>
        <v>5560.7111110916003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4243.5001146476498</v>
      </c>
      <c r="AC7">
        <f t="shared" si="2"/>
        <v>5310.7852625822597</v>
      </c>
      <c r="AE7">
        <f t="shared" si="3"/>
        <v>3736.2579536818398</v>
      </c>
      <c r="AF7">
        <f t="shared" si="4"/>
        <v>-186.81289768409201</v>
      </c>
      <c r="AG7">
        <f t="shared" si="5"/>
        <v>-23.876376404400737</v>
      </c>
      <c r="AH7">
        <f t="shared" si="6"/>
        <v>-1486.2874665992003</v>
      </c>
      <c r="AI7">
        <f t="shared" si="7"/>
        <v>2039.2812129941467</v>
      </c>
      <c r="AJ7">
        <f t="shared" si="8"/>
        <v>-1067.28514793461</v>
      </c>
      <c r="AK7">
        <f>G7*SUM(AB7, AE7:AF7)</f>
        <v>545.50616194517784</v>
      </c>
      <c r="AL7">
        <f t="shared" si="9"/>
        <v>1517.5022270047145</v>
      </c>
      <c r="AN7">
        <f t="shared" si="10"/>
        <v>2690.3297903055645</v>
      </c>
      <c r="AO7">
        <f t="shared" si="11"/>
        <v>-134.51648951527824</v>
      </c>
      <c r="AP7">
        <f t="shared" si="12"/>
        <v>-17.192422879155981</v>
      </c>
      <c r="AQ7">
        <f t="shared" si="13"/>
        <v>-1070.2161087162763</v>
      </c>
      <c r="AR7">
        <f t="shared" si="14"/>
        <v>1468.4047691948542</v>
      </c>
      <c r="AS7">
        <f t="shared" si="15"/>
        <v>-768.50931167898477</v>
      </c>
      <c r="AT7">
        <f t="shared" si="16"/>
        <v>392.79715064377382</v>
      </c>
      <c r="AU7">
        <f t="shared" si="17"/>
        <v>1092.6926081596432</v>
      </c>
      <c r="AW7">
        <v>4</v>
      </c>
      <c r="AX7">
        <f>(R7*SUMPRODUCT(K8:$K$23, X8:$X$23)-$AZ$3*SUMPRODUCT(K7:$K$22, W8:$W$23))/Z7</f>
        <v>5560.7111110916003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3912.0864598545168</v>
      </c>
      <c r="P8">
        <f t="shared" si="30"/>
        <v>195.60432299272586</v>
      </c>
      <c r="Q8" s="5">
        <f t="shared" si="31"/>
        <v>25</v>
      </c>
      <c r="R8">
        <f t="shared" si="0"/>
        <v>1000000</v>
      </c>
      <c r="S8">
        <f t="shared" si="1"/>
        <v>6600.5243631528065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5310.7852625822597</v>
      </c>
      <c r="AC8">
        <f t="shared" si="2"/>
        <v>6230.611121514281</v>
      </c>
      <c r="AE8">
        <f t="shared" si="3"/>
        <v>3692.8413659323528</v>
      </c>
      <c r="AF8">
        <f t="shared" si="4"/>
        <v>-184.64206829661765</v>
      </c>
      <c r="AG8">
        <f t="shared" si="5"/>
        <v>-23.598924792613623</v>
      </c>
      <c r="AH8">
        <f t="shared" si="6"/>
        <v>-1547.5139097242677</v>
      </c>
      <c r="AI8">
        <f t="shared" si="7"/>
        <v>1937.0864631188538</v>
      </c>
      <c r="AJ8">
        <f t="shared" si="8"/>
        <v>-919.82585893202122</v>
      </c>
      <c r="AK8">
        <f t="shared" ref="AK8:AK23" si="32">G8*SUM(AB8:AB8, AE8:AF8)</f>
        <v>617.32891921525959</v>
      </c>
      <c r="AL8">
        <f t="shared" si="9"/>
        <v>1634.5895234020923</v>
      </c>
      <c r="AN8">
        <f t="shared" si="10"/>
        <v>2449.466403299728</v>
      </c>
      <c r="AO8">
        <f t="shared" si="11"/>
        <v>-122.4733201649864</v>
      </c>
      <c r="AP8">
        <f t="shared" si="12"/>
        <v>-15.653197011594287</v>
      </c>
      <c r="AQ8">
        <f t="shared" si="13"/>
        <v>-1026.4679564841181</v>
      </c>
      <c r="AR8">
        <f t="shared" si="14"/>
        <v>1284.8719296390288</v>
      </c>
      <c r="AS8">
        <f t="shared" si="15"/>
        <v>-610.12166921810149</v>
      </c>
      <c r="AT8">
        <f t="shared" si="16"/>
        <v>409.4750620356894</v>
      </c>
      <c r="AU8">
        <f t="shared" si="17"/>
        <v>1084.2253224566171</v>
      </c>
      <c r="AW8">
        <v>5</v>
      </c>
      <c r="AX8">
        <f>(R8*SUMPRODUCT(K9:$K$23, X9:$X$23)-$AZ$3*SUMPRODUCT(K8:$K$22, W9:$W$23))/Z8</f>
        <v>6600.5243631528065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3912.0864598545168</v>
      </c>
      <c r="P9">
        <f t="shared" si="30"/>
        <v>195.60432299272586</v>
      </c>
      <c r="Q9" s="5">
        <f t="shared" si="31"/>
        <v>25</v>
      </c>
      <c r="R9">
        <f t="shared" si="0"/>
        <v>1000000</v>
      </c>
      <c r="S9">
        <f t="shared" si="1"/>
        <v>7522.8928680097024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6230.611121514281</v>
      </c>
      <c r="AC9">
        <f t="shared" si="2"/>
        <v>7018.1531748530124</v>
      </c>
      <c r="AE9">
        <f t="shared" si="3"/>
        <v>3649.6095970314232</v>
      </c>
      <c r="AF9">
        <f t="shared" si="4"/>
        <v>-182.48047985157118</v>
      </c>
      <c r="AG9">
        <f t="shared" si="5"/>
        <v>-23.32265425677188</v>
      </c>
      <c r="AH9">
        <f t="shared" si="6"/>
        <v>-1611.2515166243884</v>
      </c>
      <c r="AI9">
        <f t="shared" si="7"/>
        <v>1832.5549462986919</v>
      </c>
      <c r="AJ9">
        <f t="shared" si="8"/>
        <v>-787.54205333873142</v>
      </c>
      <c r="AK9">
        <f t="shared" si="32"/>
        <v>678.84181670858948</v>
      </c>
      <c r="AL9">
        <f t="shared" si="9"/>
        <v>1723.85470966855</v>
      </c>
      <c r="AN9">
        <f t="shared" si="10"/>
        <v>2229.9720107126595</v>
      </c>
      <c r="AO9">
        <f t="shared" si="11"/>
        <v>-111.49860053563297</v>
      </c>
      <c r="AP9">
        <f t="shared" si="12"/>
        <v>-14.25052867310343</v>
      </c>
      <c r="AQ9">
        <f t="shared" si="13"/>
        <v>-984.50140727744611</v>
      </c>
      <c r="AR9">
        <f t="shared" si="14"/>
        <v>1119.7214742264769</v>
      </c>
      <c r="AS9">
        <f t="shared" si="15"/>
        <v>-481.20125989175125</v>
      </c>
      <c r="AT9">
        <f t="shared" si="16"/>
        <v>414.78361197669057</v>
      </c>
      <c r="AU9">
        <f t="shared" si="17"/>
        <v>1053.3038263114163</v>
      </c>
      <c r="AW9">
        <v>6</v>
      </c>
      <c r="AX9">
        <f>(R9*SUMPRODUCT(K10:$K$23, X10:$X$23)-$AZ$3*SUMPRODUCT(K9:$K$22, W10:$W$23))/Z9</f>
        <v>7522.8928680097024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3912.0864598545168</v>
      </c>
      <c r="P10">
        <f t="shared" si="30"/>
        <v>195.60432299272586</v>
      </c>
      <c r="Q10" s="5">
        <f t="shared" si="31"/>
        <v>25</v>
      </c>
      <c r="R10">
        <f t="shared" si="0"/>
        <v>1000000</v>
      </c>
      <c r="S10">
        <f t="shared" si="1"/>
        <v>8333.479866279713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7018.1531748530124</v>
      </c>
      <c r="AC10">
        <f t="shared" si="2"/>
        <v>7682.5628868171361</v>
      </c>
      <c r="AE10">
        <f t="shared" si="3"/>
        <v>3606.5186127239581</v>
      </c>
      <c r="AF10">
        <f t="shared" si="4"/>
        <v>-180.32593063619791</v>
      </c>
      <c r="AG10">
        <f t="shared" si="5"/>
        <v>-23.047283398090322</v>
      </c>
      <c r="AH10">
        <f t="shared" si="6"/>
        <v>-1685.7726445535145</v>
      </c>
      <c r="AI10">
        <f t="shared" si="7"/>
        <v>1717.3727541361554</v>
      </c>
      <c r="AJ10">
        <f t="shared" si="8"/>
        <v>-664.40971196412374</v>
      </c>
      <c r="AK10">
        <f t="shared" si="32"/>
        <v>731.10420998585414</v>
      </c>
      <c r="AL10">
        <f t="shared" si="9"/>
        <v>1784.0672521578858</v>
      </c>
      <c r="AN10">
        <f t="shared" si="10"/>
        <v>2029.9406804006294</v>
      </c>
      <c r="AO10">
        <f t="shared" si="11"/>
        <v>-101.49703402003146</v>
      </c>
      <c r="AP10">
        <f t="shared" si="12"/>
        <v>-12.972238096164922</v>
      </c>
      <c r="AQ10">
        <f t="shared" si="13"/>
        <v>-948.84259213655412</v>
      </c>
      <c r="AR10">
        <f t="shared" si="14"/>
        <v>966.62881614787887</v>
      </c>
      <c r="AS10">
        <f t="shared" si="15"/>
        <v>-373.96515798114075</v>
      </c>
      <c r="AT10">
        <f t="shared" si="16"/>
        <v>411.50437217389782</v>
      </c>
      <c r="AU10">
        <f t="shared" si="17"/>
        <v>1004.1680303406359</v>
      </c>
      <c r="AW10">
        <v>7</v>
      </c>
      <c r="AX10">
        <f>(R10*SUMPRODUCT(K11:$K$23, X11:$X$23)-$AZ$3*SUMPRODUCT(K10:$K$22, W11:$W$23))/Z10</f>
        <v>8333.479866279713</v>
      </c>
    </row>
    <row r="11" spans="1:52" x14ac:dyDescent="0.25">
      <c r="A11" t="s">
        <v>33</v>
      </c>
      <c r="C11" s="24">
        <f>AU25</f>
        <v>1645.577105858845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3912.0864598545168</v>
      </c>
      <c r="P11">
        <f t="shared" si="30"/>
        <v>195.60432299272586</v>
      </c>
      <c r="Q11" s="5">
        <f t="shared" si="31"/>
        <v>25</v>
      </c>
      <c r="R11">
        <f t="shared" si="0"/>
        <v>1000000</v>
      </c>
      <c r="S11">
        <f t="shared" si="1"/>
        <v>9045.8031734723991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7682.5628868171361</v>
      </c>
      <c r="AC11">
        <f t="shared" si="2"/>
        <v>8239.9587392591802</v>
      </c>
      <c r="AE11">
        <f t="shared" si="3"/>
        <v>3563.5786447519581</v>
      </c>
      <c r="AF11">
        <f t="shared" si="4"/>
        <v>-178.17893223759793</v>
      </c>
      <c r="AG11">
        <f t="shared" si="5"/>
        <v>-22.772877602023147</v>
      </c>
      <c r="AH11">
        <f t="shared" si="6"/>
        <v>-1757.3184834509502</v>
      </c>
      <c r="AI11">
        <f t="shared" si="7"/>
        <v>1605.3083514613868</v>
      </c>
      <c r="AJ11">
        <f t="shared" si="8"/>
        <v>-557.39585244204409</v>
      </c>
      <c r="AK11">
        <f t="shared" si="32"/>
        <v>774.7573819532048</v>
      </c>
      <c r="AL11">
        <f t="shared" si="9"/>
        <v>1822.6698809725476</v>
      </c>
      <c r="AN11">
        <f t="shared" si="10"/>
        <v>1847.6669218679924</v>
      </c>
      <c r="AO11">
        <f t="shared" si="11"/>
        <v>-92.383346093399624</v>
      </c>
      <c r="AP11">
        <f t="shared" si="12"/>
        <v>-11.807426425953169</v>
      </c>
      <c r="AQ11">
        <f t="shared" si="13"/>
        <v>-911.14566472141041</v>
      </c>
      <c r="AR11">
        <f t="shared" si="14"/>
        <v>832.33048462722911</v>
      </c>
      <c r="AS11">
        <f t="shared" si="15"/>
        <v>-289.00214688969265</v>
      </c>
      <c r="AT11">
        <f t="shared" si="16"/>
        <v>401.70113523834436</v>
      </c>
      <c r="AU11">
        <f t="shared" si="17"/>
        <v>945.02947297588094</v>
      </c>
      <c r="AW11">
        <v>8</v>
      </c>
      <c r="AX11">
        <f>(R11*SUMPRODUCT(K12:$K$23, X12:$X$23)-$AZ$3*SUMPRODUCT(K11:$K$22, W12:$W$23))/Z11</f>
        <v>9045.8031734723991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3912.0864598545168</v>
      </c>
      <c r="P12">
        <f t="shared" si="30"/>
        <v>195.60432299272586</v>
      </c>
      <c r="Q12" s="5">
        <f t="shared" si="31"/>
        <v>25</v>
      </c>
      <c r="R12">
        <f t="shared" si="0"/>
        <v>1000000</v>
      </c>
      <c r="S12">
        <f t="shared" si="1"/>
        <v>9664.6639446846038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8239.9587392591802</v>
      </c>
      <c r="AC12">
        <f t="shared" si="2"/>
        <v>8697.8694727602233</v>
      </c>
      <c r="AE12">
        <f t="shared" si="3"/>
        <v>3520.7450138689378</v>
      </c>
      <c r="AF12">
        <f t="shared" si="4"/>
        <v>-176.03725069344691</v>
      </c>
      <c r="AG12">
        <f t="shared" si="5"/>
        <v>-22.499151347998758</v>
      </c>
      <c r="AH12">
        <f t="shared" si="6"/>
        <v>-1839.8991201664012</v>
      </c>
      <c r="AI12">
        <f t="shared" si="7"/>
        <v>1482.3094916610912</v>
      </c>
      <c r="AJ12">
        <f t="shared" si="8"/>
        <v>-457.91073350104307</v>
      </c>
      <c r="AK12">
        <f t="shared" si="32"/>
        <v>810.92665517042701</v>
      </c>
      <c r="AL12">
        <f t="shared" si="9"/>
        <v>1835.3254133304752</v>
      </c>
      <c r="AN12">
        <f t="shared" si="10"/>
        <v>1681.5666133777781</v>
      </c>
      <c r="AO12">
        <f t="shared" si="11"/>
        <v>-84.07833066888891</v>
      </c>
      <c r="AP12">
        <f t="shared" si="12"/>
        <v>-10.745970408846182</v>
      </c>
      <c r="AQ12">
        <f t="shared" si="13"/>
        <v>-878.76654522477781</v>
      </c>
      <c r="AR12">
        <f t="shared" si="14"/>
        <v>707.97576707526537</v>
      </c>
      <c r="AS12">
        <f t="shared" si="15"/>
        <v>-218.70581320983655</v>
      </c>
      <c r="AT12">
        <f t="shared" si="16"/>
        <v>387.31211259579908</v>
      </c>
      <c r="AU12">
        <f t="shared" si="17"/>
        <v>876.5820664612279</v>
      </c>
      <c r="AW12">
        <v>9</v>
      </c>
      <c r="AX12">
        <f>(R12*SUMPRODUCT(K13:$K$23, X13:$X$23)-$AZ$3*SUMPRODUCT(K12:$K$22, W13:$W$23))/Z12</f>
        <v>9664.6639446846038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3912.0864598545168</v>
      </c>
      <c r="P13">
        <f t="shared" si="30"/>
        <v>195.60432299272586</v>
      </c>
      <c r="Q13" s="5">
        <f t="shared" si="31"/>
        <v>25</v>
      </c>
      <c r="R13">
        <f t="shared" si="0"/>
        <v>1000000</v>
      </c>
      <c r="S13">
        <f t="shared" si="1"/>
        <v>10197.596456415367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8697.8694727602233</v>
      </c>
      <c r="AC13">
        <f t="shared" si="2"/>
        <v>9066.0531365958159</v>
      </c>
      <c r="AE13">
        <f t="shared" si="3"/>
        <v>3477.9944344321893</v>
      </c>
      <c r="AF13">
        <f t="shared" si="4"/>
        <v>-173.89972172160947</v>
      </c>
      <c r="AG13">
        <f t="shared" si="5"/>
        <v>-22.225955830239556</v>
      </c>
      <c r="AH13">
        <f t="shared" si="6"/>
        <v>-1928.1601711684691</v>
      </c>
      <c r="AI13">
        <f t="shared" si="7"/>
        <v>1353.7085857118716</v>
      </c>
      <c r="AJ13">
        <f t="shared" si="8"/>
        <v>-368.1836638355926</v>
      </c>
      <c r="AK13">
        <f t="shared" si="32"/>
        <v>840.13749298295625</v>
      </c>
      <c r="AL13">
        <f t="shared" si="9"/>
        <v>1825.6624148592352</v>
      </c>
      <c r="AN13">
        <f t="shared" si="10"/>
        <v>1530.2082986123455</v>
      </c>
      <c r="AO13">
        <f t="shared" si="11"/>
        <v>-76.510414930617273</v>
      </c>
      <c r="AP13">
        <f t="shared" si="12"/>
        <v>-9.7787223922273103</v>
      </c>
      <c r="AQ13">
        <f t="shared" si="13"/>
        <v>-848.32990696187892</v>
      </c>
      <c r="AR13">
        <f t="shared" si="14"/>
        <v>595.58925432762214</v>
      </c>
      <c r="AS13">
        <f t="shared" si="15"/>
        <v>-161.98924651433524</v>
      </c>
      <c r="AT13">
        <f t="shared" si="16"/>
        <v>369.6341060844087</v>
      </c>
      <c r="AU13">
        <f t="shared" si="17"/>
        <v>803.23411389769558</v>
      </c>
      <c r="AW13">
        <v>10</v>
      </c>
      <c r="AX13">
        <f>(R13*SUMPRODUCT(K14:$K$23, X14:$X$23)-$AZ$3*SUMPRODUCT(K13:$K$22, W14:$W$23))/Z13</f>
        <v>10197.596456415367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3912.0864598545168</v>
      </c>
      <c r="P14">
        <f t="shared" si="30"/>
        <v>195.60432299272586</v>
      </c>
      <c r="Q14" s="5">
        <f t="shared" si="31"/>
        <v>25</v>
      </c>
      <c r="R14">
        <f t="shared" si="0"/>
        <v>1000000</v>
      </c>
      <c r="S14">
        <f t="shared" si="1"/>
        <v>10651.117270286199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9066.0531365958159</v>
      </c>
      <c r="AC14">
        <f t="shared" si="2"/>
        <v>9353.0064626649946</v>
      </c>
      <c r="AE14">
        <f t="shared" si="3"/>
        <v>3435.2987590888047</v>
      </c>
      <c r="AF14">
        <f t="shared" si="4"/>
        <v>-171.76493795444026</v>
      </c>
      <c r="AG14">
        <f t="shared" si="5"/>
        <v>-21.953111174443197</v>
      </c>
      <c r="AH14">
        <f t="shared" si="6"/>
        <v>-2023.403899758649</v>
      </c>
      <c r="AI14">
        <f t="shared" si="7"/>
        <v>1218.176810201272</v>
      </c>
      <c r="AJ14">
        <f t="shared" si="8"/>
        <v>-286.95332606917873</v>
      </c>
      <c r="AK14">
        <f t="shared" si="32"/>
        <v>863.07108704111272</v>
      </c>
      <c r="AL14">
        <f t="shared" si="9"/>
        <v>1794.2945711732059</v>
      </c>
      <c r="AN14">
        <f t="shared" si="10"/>
        <v>1392.2856588148347</v>
      </c>
      <c r="AO14">
        <f t="shared" si="11"/>
        <v>-69.614282940741745</v>
      </c>
      <c r="AP14">
        <f t="shared" si="12"/>
        <v>-8.8973344090317692</v>
      </c>
      <c r="AQ14">
        <f t="shared" si="13"/>
        <v>-820.06149368249203</v>
      </c>
      <c r="AR14">
        <f t="shared" si="14"/>
        <v>493.71254778256917</v>
      </c>
      <c r="AS14">
        <f t="shared" si="15"/>
        <v>-116.29876428602253</v>
      </c>
      <c r="AT14">
        <f t="shared" si="16"/>
        <v>349.79242892510473</v>
      </c>
      <c r="AU14">
        <f t="shared" si="17"/>
        <v>727.20621242165134</v>
      </c>
      <c r="AW14">
        <v>11</v>
      </c>
      <c r="AX14">
        <f>(R14*SUMPRODUCT(K15:$K$23, X15:$X$23)-$AZ$3*SUMPRODUCT(K14:$K$22, W15:$W$23))/Z14</f>
        <v>10651.117270286199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3912.0864598545168</v>
      </c>
      <c r="P15">
        <f t="shared" si="30"/>
        <v>195.60432299272586</v>
      </c>
      <c r="Q15" s="5">
        <f t="shared" si="31"/>
        <v>25</v>
      </c>
      <c r="R15">
        <f t="shared" si="0"/>
        <v>1000000</v>
      </c>
      <c r="S15">
        <f t="shared" si="1"/>
        <v>11032.581981415611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9353.0064626649946</v>
      </c>
      <c r="AC15">
        <f t="shared" si="2"/>
        <v>9567.679169484014</v>
      </c>
      <c r="AE15">
        <f t="shared" si="3"/>
        <v>3392.6408336888567</v>
      </c>
      <c r="AF15">
        <f t="shared" si="4"/>
        <v>-169.63204168444287</v>
      </c>
      <c r="AG15">
        <f t="shared" si="5"/>
        <v>-21.680507757841212</v>
      </c>
      <c r="AH15">
        <f t="shared" si="6"/>
        <v>-2122.8921943020664</v>
      </c>
      <c r="AI15">
        <f t="shared" si="7"/>
        <v>1078.4360899445064</v>
      </c>
      <c r="AJ15">
        <f t="shared" si="8"/>
        <v>-214.67270681901937</v>
      </c>
      <c r="AK15">
        <f t="shared" si="32"/>
        <v>880.32106782685867</v>
      </c>
      <c r="AL15">
        <f t="shared" si="9"/>
        <v>1744.0844509523458</v>
      </c>
      <c r="AN15">
        <f t="shared" si="10"/>
        <v>1266.6128484371636</v>
      </c>
      <c r="AO15">
        <f t="shared" si="11"/>
        <v>-63.330642421858194</v>
      </c>
      <c r="AP15">
        <f t="shared" si="12"/>
        <v>-8.0942283704298976</v>
      </c>
      <c r="AQ15">
        <f t="shared" si="13"/>
        <v>-792.56327473554245</v>
      </c>
      <c r="AR15">
        <f t="shared" si="14"/>
        <v>402.62470290933322</v>
      </c>
      <c r="AS15">
        <f t="shared" si="15"/>
        <v>-80.146181690004141</v>
      </c>
      <c r="AT15">
        <f t="shared" si="16"/>
        <v>328.66018830736135</v>
      </c>
      <c r="AU15">
        <f t="shared" si="17"/>
        <v>651.13870952669049</v>
      </c>
      <c r="AW15">
        <v>12</v>
      </c>
      <c r="AX15">
        <f>(R15*SUMPRODUCT(K16:$K$23, X16:$X$23)-$AZ$3*SUMPRODUCT(K15:$K$22, W16:$W$23))/Z15</f>
        <v>11032.581981415611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3912.0864598545168</v>
      </c>
      <c r="P16">
        <f t="shared" si="30"/>
        <v>195.60432299272586</v>
      </c>
      <c r="Q16" s="5">
        <f t="shared" si="31"/>
        <v>25</v>
      </c>
      <c r="R16">
        <f t="shared" si="0"/>
        <v>1000000</v>
      </c>
      <c r="S16">
        <f t="shared" si="1"/>
        <v>10984.080865190143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9567.679169484014</v>
      </c>
      <c r="AC16">
        <f t="shared" si="2"/>
        <v>9395.5999412751698</v>
      </c>
      <c r="AE16">
        <f t="shared" si="3"/>
        <v>3346.3336408017426</v>
      </c>
      <c r="AF16">
        <f t="shared" si="4"/>
        <v>-167.31668204008713</v>
      </c>
      <c r="AG16">
        <f t="shared" si="5"/>
        <v>-21.384583873219064</v>
      </c>
      <c r="AH16">
        <f t="shared" si="6"/>
        <v>-3164.7522817494596</v>
      </c>
      <c r="AI16">
        <f t="shared" si="7"/>
        <v>-7.1199068610230825</v>
      </c>
      <c r="AJ16">
        <f t="shared" si="8"/>
        <v>172.07922820884414</v>
      </c>
      <c r="AK16">
        <f t="shared" si="32"/>
        <v>892.26872897719693</v>
      </c>
      <c r="AL16">
        <f t="shared" si="9"/>
        <v>1057.2280503250181</v>
      </c>
      <c r="AN16">
        <f t="shared" si="10"/>
        <v>1150.846524945709</v>
      </c>
      <c r="AO16">
        <f t="shared" si="11"/>
        <v>-57.542326247285445</v>
      </c>
      <c r="AP16">
        <f t="shared" si="12"/>
        <v>-7.3544292588852107</v>
      </c>
      <c r="AQ16">
        <f t="shared" si="13"/>
        <v>-1088.3983955923634</v>
      </c>
      <c r="AR16">
        <f t="shared" si="14"/>
        <v>-2.4486261528250832</v>
      </c>
      <c r="AS16">
        <f t="shared" si="15"/>
        <v>59.180226198855827</v>
      </c>
      <c r="AT16">
        <f t="shared" si="16"/>
        <v>306.86251769417316</v>
      </c>
      <c r="AU16">
        <f t="shared" si="17"/>
        <v>363.59411774020396</v>
      </c>
      <c r="AW16">
        <v>13</v>
      </c>
      <c r="AX16">
        <f>(R16*SUMPRODUCT(K17:$K$23, X17:$X$23)-$AZ$3*SUMPRODUCT(K16:$K$22, W17:$W$23))/Z16</f>
        <v>10984.080865190143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3912.0864598545168</v>
      </c>
      <c r="P17">
        <f t="shared" si="30"/>
        <v>195.60432299272586</v>
      </c>
      <c r="Q17" s="5">
        <f t="shared" si="31"/>
        <v>25</v>
      </c>
      <c r="R17">
        <f t="shared" si="0"/>
        <v>1000000</v>
      </c>
      <c r="S17">
        <f t="shared" si="1"/>
        <v>10512.779313555713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9395.5999412751698</v>
      </c>
      <c r="AC17">
        <f t="shared" si="2"/>
        <v>8857.0322300527387</v>
      </c>
      <c r="AE17">
        <f t="shared" si="3"/>
        <v>3295.9386693303431</v>
      </c>
      <c r="AF17">
        <f t="shared" si="4"/>
        <v>-164.79693346651717</v>
      </c>
      <c r="AG17">
        <f t="shared" si="5"/>
        <v>-21.062537236542266</v>
      </c>
      <c r="AH17">
        <f t="shared" si="6"/>
        <v>-4328.0319177842912</v>
      </c>
      <c r="AI17">
        <f t="shared" si="7"/>
        <v>-1217.9527191570073</v>
      </c>
      <c r="AJ17">
        <f t="shared" si="8"/>
        <v>538.56771122243117</v>
      </c>
      <c r="AK17">
        <f t="shared" si="32"/>
        <v>876.87191739972968</v>
      </c>
      <c r="AL17">
        <f t="shared" si="9"/>
        <v>197.48690946515353</v>
      </c>
      <c r="AN17">
        <f t="shared" si="10"/>
        <v>1044.1657893417578</v>
      </c>
      <c r="AO17">
        <f t="shared" si="11"/>
        <v>-52.208289467087901</v>
      </c>
      <c r="AP17">
        <f t="shared" si="12"/>
        <v>-6.6726911589051916</v>
      </c>
      <c r="AQ17">
        <f t="shared" si="13"/>
        <v>-1371.1368193170135</v>
      </c>
      <c r="AR17">
        <f t="shared" si="14"/>
        <v>-385.85201060124865</v>
      </c>
      <c r="AS17">
        <f t="shared" si="15"/>
        <v>170.62028020588465</v>
      </c>
      <c r="AT17">
        <f t="shared" si="16"/>
        <v>277.7963274326757</v>
      </c>
      <c r="AU17">
        <f t="shared" si="17"/>
        <v>62.564597037311714</v>
      </c>
      <c r="AW17">
        <v>14</v>
      </c>
      <c r="AX17">
        <f>(R17*SUMPRODUCT(K18:$K$23, X18:$X$23)-$AZ$3*SUMPRODUCT(K17:$K$22, W18:$W$23))/Z17</f>
        <v>10512.779313555713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3912.0864598545168</v>
      </c>
      <c r="P18">
        <f t="shared" si="30"/>
        <v>195.60432299272586</v>
      </c>
      <c r="Q18" s="5">
        <f t="shared" si="31"/>
        <v>25</v>
      </c>
      <c r="R18">
        <f t="shared" si="0"/>
        <v>1000000</v>
      </c>
      <c r="S18">
        <f t="shared" si="1"/>
        <v>9657.5730904069351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8857.0322300527387</v>
      </c>
      <c r="AC18">
        <f t="shared" si="2"/>
        <v>8001.8560647353588</v>
      </c>
      <c r="AE18">
        <f t="shared" si="3"/>
        <v>3241.3891638729406</v>
      </c>
      <c r="AF18">
        <f t="shared" si="4"/>
        <v>-162.06945819364705</v>
      </c>
      <c r="AG18">
        <f t="shared" si="5"/>
        <v>-20.713941250633056</v>
      </c>
      <c r="AH18">
        <f t="shared" si="6"/>
        <v>-5518.8245417515727</v>
      </c>
      <c r="AI18">
        <f t="shared" si="7"/>
        <v>-2460.2187773229125</v>
      </c>
      <c r="AJ18">
        <f t="shared" si="8"/>
        <v>855.17616531737985</v>
      </c>
      <c r="AK18">
        <f t="shared" si="32"/>
        <v>835.54463550124228</v>
      </c>
      <c r="AL18">
        <f t="shared" si="9"/>
        <v>-769.49797650429036</v>
      </c>
      <c r="AN18">
        <f t="shared" si="10"/>
        <v>945.94019775197341</v>
      </c>
      <c r="AO18">
        <f t="shared" si="11"/>
        <v>-47.297009887598676</v>
      </c>
      <c r="AP18">
        <f t="shared" si="12"/>
        <v>-6.0449852492980893</v>
      </c>
      <c r="AQ18">
        <f t="shared" si="13"/>
        <v>-1610.568097335555</v>
      </c>
      <c r="AR18">
        <f t="shared" si="14"/>
        <v>-717.96989472047824</v>
      </c>
      <c r="AS18">
        <f t="shared" si="15"/>
        <v>249.56753726125757</v>
      </c>
      <c r="AT18">
        <f t="shared" si="16"/>
        <v>243.83843401027292</v>
      </c>
      <c r="AU18">
        <f t="shared" si="17"/>
        <v>-224.56392344894778</v>
      </c>
      <c r="AW18">
        <v>15</v>
      </c>
      <c r="AX18">
        <f>(R18*SUMPRODUCT(K19:$K$23, X19:$X$23)-$AZ$3*SUMPRODUCT(K18:$K$22, W19:$W$23))/Z18</f>
        <v>9657.5730904069351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3912.0864598545168</v>
      </c>
      <c r="P19">
        <f t="shared" si="30"/>
        <v>195.60432299272586</v>
      </c>
      <c r="Q19" s="5">
        <f t="shared" si="31"/>
        <v>25</v>
      </c>
      <c r="R19">
        <f t="shared" si="0"/>
        <v>1000000</v>
      </c>
      <c r="S19">
        <f t="shared" si="1"/>
        <v>8435.669204562646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8001.8560647353588</v>
      </c>
      <c r="AC19">
        <f t="shared" si="2"/>
        <v>6862.3117075788505</v>
      </c>
      <c r="AE19">
        <f t="shared" si="3"/>
        <v>3182.433552515316</v>
      </c>
      <c r="AF19">
        <f t="shared" si="4"/>
        <v>-159.12167762576581</v>
      </c>
      <c r="AG19">
        <f t="shared" si="5"/>
        <v>-20.337188257296752</v>
      </c>
      <c r="AH19">
        <f t="shared" si="6"/>
        <v>-6784.5432331990478</v>
      </c>
      <c r="AI19">
        <f t="shared" si="7"/>
        <v>-3781.5685465667943</v>
      </c>
      <c r="AJ19">
        <f t="shared" si="8"/>
        <v>1139.5443571565083</v>
      </c>
      <c r="AK19">
        <f t="shared" si="32"/>
        <v>771.76175577374374</v>
      </c>
      <c r="AL19">
        <f t="shared" si="9"/>
        <v>-1870.2624336365423</v>
      </c>
      <c r="AN19">
        <f t="shared" si="10"/>
        <v>855.52758446702273</v>
      </c>
      <c r="AO19">
        <f t="shared" si="11"/>
        <v>-42.776379223351142</v>
      </c>
      <c r="AP19">
        <f t="shared" si="12"/>
        <v>-5.467207801044089</v>
      </c>
      <c r="AQ19">
        <f t="shared" si="13"/>
        <v>-1823.8759076126639</v>
      </c>
      <c r="AR19">
        <f t="shared" si="14"/>
        <v>-1016.5919101700363</v>
      </c>
      <c r="AS19">
        <f t="shared" si="15"/>
        <v>306.3415512636825</v>
      </c>
      <c r="AT19">
        <f t="shared" si="16"/>
        <v>207.4712511057092</v>
      </c>
      <c r="AU19">
        <f t="shared" si="17"/>
        <v>-502.77910780064462</v>
      </c>
      <c r="AW19">
        <v>16</v>
      </c>
      <c r="AX19">
        <f>(R19*SUMPRODUCT(K20:$K$23, X20:$X$23)-$AZ$3*SUMPRODUCT(K19:$K$22, W20:$W$23))/Z19</f>
        <v>8435.669204562646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3912.0864598545168</v>
      </c>
      <c r="P20">
        <f t="shared" si="30"/>
        <v>195.60432299272586</v>
      </c>
      <c r="Q20" s="5">
        <f t="shared" si="31"/>
        <v>25</v>
      </c>
      <c r="R20">
        <f t="shared" si="0"/>
        <v>1000000</v>
      </c>
      <c r="S20">
        <f t="shared" si="1"/>
        <v>6870.6906387156096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6862.3117075788505</v>
      </c>
      <c r="AC20">
        <f t="shared" si="2"/>
        <v>5477.7421868428119</v>
      </c>
      <c r="AE20">
        <f t="shared" si="3"/>
        <v>3118.9588014586543</v>
      </c>
      <c r="AF20">
        <f t="shared" si="4"/>
        <v>-155.94794007293274</v>
      </c>
      <c r="AG20">
        <f t="shared" si="5"/>
        <v>-19.931555919489078</v>
      </c>
      <c r="AH20">
        <f t="shared" si="6"/>
        <v>-8090.41820938825</v>
      </c>
      <c r="AI20">
        <f t="shared" si="7"/>
        <v>-5147.3389039220183</v>
      </c>
      <c r="AJ20">
        <f t="shared" si="8"/>
        <v>1384.5695207360386</v>
      </c>
      <c r="AK20">
        <f t="shared" si="32"/>
        <v>687.77257982752019</v>
      </c>
      <c r="AL20">
        <f t="shared" si="9"/>
        <v>-3074.9968033584596</v>
      </c>
      <c r="AN20">
        <f t="shared" si="10"/>
        <v>772.37192199505637</v>
      </c>
      <c r="AO20">
        <f t="shared" si="11"/>
        <v>-38.618596099752821</v>
      </c>
      <c r="AP20">
        <f t="shared" si="12"/>
        <v>-4.9358055472512454</v>
      </c>
      <c r="AQ20">
        <f t="shared" si="13"/>
        <v>-2003.492915394266</v>
      </c>
      <c r="AR20">
        <f t="shared" si="14"/>
        <v>-1274.6753950462139</v>
      </c>
      <c r="AS20">
        <f t="shared" si="15"/>
        <v>342.87167286933607</v>
      </c>
      <c r="AT20">
        <f t="shared" si="16"/>
        <v>170.31845022397999</v>
      </c>
      <c r="AU20">
        <f t="shared" si="17"/>
        <v>-761.48527195289785</v>
      </c>
      <c r="AW20">
        <v>17</v>
      </c>
      <c r="AX20">
        <f>(R20*SUMPRODUCT(K21:$K$23, X21:$X$23)-$AZ$3*SUMPRODUCT(K20:$K$22, W21:$W$23))/Z20</f>
        <v>6870.6906387156096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3912.0864598545168</v>
      </c>
      <c r="P21">
        <f t="shared" si="30"/>
        <v>195.60432299272586</v>
      </c>
      <c r="Q21" s="5">
        <f t="shared" si="31"/>
        <v>25</v>
      </c>
      <c r="R21">
        <f t="shared" si="0"/>
        <v>1000000</v>
      </c>
      <c r="S21">
        <f t="shared" si="1"/>
        <v>4950.0572036254744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5477.7421868428119</v>
      </c>
      <c r="AC21">
        <f t="shared" si="2"/>
        <v>3859.7950096351155</v>
      </c>
      <c r="AE21">
        <f t="shared" si="3"/>
        <v>3050.4398583410871</v>
      </c>
      <c r="AF21">
        <f t="shared" si="4"/>
        <v>-152.52199291705438</v>
      </c>
      <c r="AG21">
        <f t="shared" si="5"/>
        <v>-19.493688915393548</v>
      </c>
      <c r="AH21">
        <f t="shared" si="6"/>
        <v>-9542.0577960255396</v>
      </c>
      <c r="AI21">
        <f t="shared" si="7"/>
        <v>-6663.6336195169006</v>
      </c>
      <c r="AJ21">
        <f t="shared" si="8"/>
        <v>1617.9471772076963</v>
      </c>
      <c r="AK21">
        <f t="shared" si="32"/>
        <v>586.29620365867925</v>
      </c>
      <c r="AL21">
        <f t="shared" si="9"/>
        <v>-4459.3902386505251</v>
      </c>
      <c r="AN21">
        <f t="shared" si="10"/>
        <v>695.85936004419648</v>
      </c>
      <c r="AO21">
        <f t="shared" si="11"/>
        <v>-34.792968002209832</v>
      </c>
      <c r="AP21">
        <f t="shared" si="12"/>
        <v>-4.4468557072104833</v>
      </c>
      <c r="AQ21">
        <f t="shared" si="13"/>
        <v>-2176.7123889661093</v>
      </c>
      <c r="AR21">
        <f t="shared" si="14"/>
        <v>-1520.0928526313332</v>
      </c>
      <c r="AS21">
        <f t="shared" si="15"/>
        <v>369.08240765295312</v>
      </c>
      <c r="AT21">
        <f t="shared" si="16"/>
        <v>133.74454833413466</v>
      </c>
      <c r="AU21">
        <f t="shared" si="17"/>
        <v>-1017.2658966442455</v>
      </c>
      <c r="AW21">
        <v>18</v>
      </c>
      <c r="AX21">
        <f>(R21*SUMPRODUCT(K22:$K$23, X22:$X$23)-$AZ$3*SUMPRODUCT(K21:$K$22, W22:$W$23))/Z21</f>
        <v>4950.0572036254744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3912.0864598545168</v>
      </c>
      <c r="P22">
        <f t="shared" si="30"/>
        <v>195.60432299272586</v>
      </c>
      <c r="Q22" s="5">
        <f t="shared" si="31"/>
        <v>25</v>
      </c>
      <c r="R22">
        <f t="shared" si="0"/>
        <v>1000000</v>
      </c>
      <c r="S22">
        <f t="shared" si="1"/>
        <v>2661.3095906369213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3859.7950096351155</v>
      </c>
      <c r="AC22">
        <f t="shared" si="2"/>
        <v>2024.7827472568677</v>
      </c>
      <c r="AE22">
        <f t="shared" si="3"/>
        <v>2976.4012415387151</v>
      </c>
      <c r="AF22">
        <f t="shared" si="4"/>
        <v>-148.82006207693578</v>
      </c>
      <c r="AG22">
        <f t="shared" si="5"/>
        <v>-19.020548702605886</v>
      </c>
      <c r="AH22">
        <f t="shared" si="6"/>
        <v>-11128.132945349069</v>
      </c>
      <c r="AI22">
        <f t="shared" si="7"/>
        <v>-8319.5723145898955</v>
      </c>
      <c r="AJ22">
        <f t="shared" si="8"/>
        <v>1835.0122623782479</v>
      </c>
      <c r="AK22">
        <f t="shared" si="32"/>
        <v>468.11633323678274</v>
      </c>
      <c r="AL22">
        <f t="shared" si="9"/>
        <v>-6016.4437189748651</v>
      </c>
      <c r="AN22">
        <f t="shared" si="10"/>
        <v>625.45007710667721</v>
      </c>
      <c r="AO22">
        <f t="shared" si="11"/>
        <v>-31.272503855333866</v>
      </c>
      <c r="AP22">
        <f t="shared" si="12"/>
        <v>-3.9969085775901831</v>
      </c>
      <c r="AQ22">
        <f t="shared" si="13"/>
        <v>-2338.4251799074509</v>
      </c>
      <c r="AR22">
        <f t="shared" si="14"/>
        <v>-1748.2445152336977</v>
      </c>
      <c r="AS22">
        <f t="shared" si="15"/>
        <v>385.60276920286481</v>
      </c>
      <c r="AT22">
        <f t="shared" si="16"/>
        <v>98.368255137025827</v>
      </c>
      <c r="AU22">
        <f t="shared" si="17"/>
        <v>-1264.2734908938073</v>
      </c>
      <c r="AW22">
        <v>19</v>
      </c>
      <c r="AX22">
        <f>(R22*SUMPRODUCT(K23:$K$23, X23:$X$23)-$AZ$3*SUMPRODUCT(K22:$K$22, W23:$W$23))/Z22</f>
        <v>2661.3095906369213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3912.0864598545168</v>
      </c>
      <c r="P23">
        <f t="shared" si="30"/>
        <v>195.60432299272586</v>
      </c>
      <c r="Q23" s="5">
        <f t="shared" si="31"/>
        <v>25</v>
      </c>
      <c r="R23">
        <f t="shared" si="0"/>
        <v>1000000</v>
      </c>
      <c r="S23">
        <f t="shared" si="1"/>
        <v>2734.6550518332065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2024.7827472568677</v>
      </c>
      <c r="AC23">
        <f t="shared" si="2"/>
        <v>2024.7827472568679</v>
      </c>
      <c r="AE23">
        <f t="shared" si="3"/>
        <v>2896.5719696093329</v>
      </c>
      <c r="AF23">
        <f t="shared" si="4"/>
        <v>-144.82859848046664</v>
      </c>
      <c r="AG23">
        <f t="shared" si="5"/>
        <v>-18.510403587278148</v>
      </c>
      <c r="AH23">
        <f t="shared" si="6"/>
        <v>-12797.585132067043</v>
      </c>
      <c r="AI23">
        <f t="shared" si="7"/>
        <v>-10064.352164525455</v>
      </c>
      <c r="AJ23">
        <f t="shared" si="8"/>
        <v>0</v>
      </c>
      <c r="AK23">
        <f t="shared" si="32"/>
        <v>334.35682828700141</v>
      </c>
      <c r="AL23">
        <f t="shared" si="9"/>
        <v>-9729.9953362384531</v>
      </c>
      <c r="AN23">
        <f t="shared" si="10"/>
        <v>560.69626620800079</v>
      </c>
      <c r="AO23">
        <f t="shared" si="11"/>
        <v>-28.034813310400036</v>
      </c>
      <c r="AP23">
        <f t="shared" si="12"/>
        <v>-3.5831024694994342</v>
      </c>
      <c r="AQ23">
        <f t="shared" si="13"/>
        <v>-2477.2587304284375</v>
      </c>
      <c r="AR23">
        <f t="shared" si="14"/>
        <v>-1948.1803800003365</v>
      </c>
      <c r="AS23">
        <f t="shared" si="15"/>
        <v>0</v>
      </c>
      <c r="AT23">
        <f t="shared" si="16"/>
        <v>64.722239657299525</v>
      </c>
      <c r="AU23">
        <f t="shared" si="17"/>
        <v>-1883.4581403430368</v>
      </c>
      <c r="AW23">
        <v>20</v>
      </c>
      <c r="AX23">
        <f>(R23*SUMPRODUCT(K$23:$K24, X$23:$X24)-$AZ$3*SUMPRODUCT(K$22:$K23, W$23:$W24))/Z23</f>
        <v>2734.6550518332065</v>
      </c>
    </row>
    <row r="25" spans="5:50" x14ac:dyDescent="0.25">
      <c r="AN25" s="6">
        <f t="shared" ref="AN25:AU25" si="33">SUM(AN3:AN23)</f>
        <v>33880.263792093014</v>
      </c>
      <c r="AO25" s="6">
        <f t="shared" si="33"/>
        <v>-4628.0780344955374</v>
      </c>
      <c r="AP25" s="6">
        <f t="shared" si="33"/>
        <v>-1713.9427800885815</v>
      </c>
      <c r="AQ25" s="6">
        <f t="shared" si="33"/>
        <v>-26682.24373722247</v>
      </c>
      <c r="AR25" s="6">
        <f t="shared" si="33"/>
        <v>855.9992402864234</v>
      </c>
      <c r="AS25" s="6">
        <f t="shared" si="33"/>
        <v>-4851.0565331250409</v>
      </c>
      <c r="AT25" s="6">
        <f t="shared" si="33"/>
        <v>5640.6343986974662</v>
      </c>
      <c r="AU25" s="7">
        <f t="shared" si="33"/>
        <v>1645.577105858845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16402.060720968249</v>
      </c>
      <c r="K3">
        <v>1</v>
      </c>
      <c r="L3" s="2">
        <v>0</v>
      </c>
      <c r="O3">
        <f>$C$3</f>
        <v>16402.060720968249</v>
      </c>
      <c r="P3">
        <f>O3*B5</f>
        <v>13121.6485767746</v>
      </c>
      <c r="Q3" s="5">
        <f>B8</f>
        <v>1522.432587</v>
      </c>
      <c r="R3">
        <f t="shared" ref="R3:R23" si="0">$C$6</f>
        <v>1000000</v>
      </c>
      <c r="S3">
        <f t="shared" ref="S3:S23" si="1">AX3</f>
        <v>-1.4551915228366852E-11</v>
      </c>
      <c r="W3">
        <v>1</v>
      </c>
      <c r="Z3">
        <v>1</v>
      </c>
      <c r="AC3">
        <f t="shared" ref="AC3:AC23" si="2">S3*Z3</f>
        <v>-1.4551915228366852E-11</v>
      </c>
      <c r="AE3">
        <f t="shared" ref="AE3:AE23" si="3">$Z3*O3</f>
        <v>16402.060720968249</v>
      </c>
      <c r="AF3">
        <f t="shared" ref="AF3:AF23" si="4">-$Z3*P3</f>
        <v>-13121.6485767746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1757.9795571936495</v>
      </c>
      <c r="AJ3">
        <f t="shared" ref="AJ3:AJ23" si="8">AB3-AC3</f>
        <v>1.4551915228366852E-11</v>
      </c>
      <c r="AL3">
        <f t="shared" ref="AL3:AL23" si="9">SUM(AI3:AK3)</f>
        <v>1757.979557193664</v>
      </c>
      <c r="AN3">
        <f t="shared" ref="AN3:AN23" si="10">AE3*$K3</f>
        <v>16402.060720968249</v>
      </c>
      <c r="AO3">
        <f t="shared" ref="AO3:AO23" si="11">AF3*$K3</f>
        <v>-13121.6485767746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1757.9795571936495</v>
      </c>
      <c r="AS3">
        <f t="shared" ref="AS3:AS23" si="15">AJ3*$K3</f>
        <v>1.4551915228366852E-11</v>
      </c>
      <c r="AT3">
        <f t="shared" ref="AT3:AT23" si="16">AK3*$K3</f>
        <v>0</v>
      </c>
      <c r="AU3">
        <f t="shared" ref="AU3:AU23" si="17">AL3*$K3</f>
        <v>1757.979557193664</v>
      </c>
      <c r="AW3">
        <v>0</v>
      </c>
      <c r="AX3">
        <f>(R3*SUMPRODUCT(K4:$K$23, X4:$X$23)-$AZ$3*SUMPRODUCT(K3:$K$22, W4:$W$23))/Z3</f>
        <v>-1.4551915228366852E-11</v>
      </c>
      <c r="AZ3">
        <f>$C$6*SUMPRODUCT(K4:$K$23, X4:$X$23)/SUMPRODUCT(K3:K22, W4:W23)</f>
        <v>12462.871735589666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10495.164221773277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-1.4551915228366852E-11</v>
      </c>
      <c r="AC4">
        <f t="shared" si="2"/>
        <v>10366.326142030492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-10366.326142030506</v>
      </c>
      <c r="AK4">
        <f>H4*SUM(AB4, AE4:AF4)</f>
        <v>-1.2452073860913516E-12</v>
      </c>
      <c r="AL4">
        <f t="shared" si="9"/>
        <v>-12642.273142030508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-2096.545593559144</v>
      </c>
      <c r="AR4">
        <f t="shared" si="14"/>
        <v>-2096.545593559144</v>
      </c>
      <c r="AS4">
        <f t="shared" si="15"/>
        <v>-9549.2010114783079</v>
      </c>
      <c r="AT4">
        <f t="shared" si="16"/>
        <v>-1.1470539772574332E-12</v>
      </c>
      <c r="AU4">
        <f t="shared" si="17"/>
        <v>-11645.746605037453</v>
      </c>
      <c r="AW4">
        <v>1</v>
      </c>
      <c r="AX4">
        <f>(R4*SUMPRODUCT(K5:$K$23, X5:$X$23)-$AZ$3*SUMPRODUCT(K4:$K$22, W5:$W$23))/Z4</f>
        <v>10495.164221773277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16402.060720968249</v>
      </c>
      <c r="P5">
        <f t="shared" ref="P5:P23" si="30">O5*$C$5</f>
        <v>820.10303604841249</v>
      </c>
      <c r="Q5" s="5">
        <f t="shared" ref="Q5:Q23" si="31">$C$8</f>
        <v>25</v>
      </c>
      <c r="R5">
        <f t="shared" si="0"/>
        <v>1000000</v>
      </c>
      <c r="S5">
        <f t="shared" si="1"/>
        <v>20174.743554183271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10366.326142030492</v>
      </c>
      <c r="AC5">
        <f t="shared" si="2"/>
        <v>19679.634364422876</v>
      </c>
      <c r="AE5">
        <f t="shared" si="3"/>
        <v>15999.53709175089</v>
      </c>
      <c r="AF5">
        <f t="shared" si="4"/>
        <v>-799.97685458754449</v>
      </c>
      <c r="AG5">
        <f t="shared" si="5"/>
        <v>-24.386473998503771</v>
      </c>
      <c r="AH5">
        <f t="shared" si="6"/>
        <v>-2387.8525298490899</v>
      </c>
      <c r="AI5">
        <f t="shared" si="7"/>
        <v>12787.321233315752</v>
      </c>
      <c r="AJ5">
        <f t="shared" si="8"/>
        <v>-9313.3082223923848</v>
      </c>
      <c r="AK5">
        <f>H5*SUM(AB5, AE5:AF5)</f>
        <v>2187.6728974676171</v>
      </c>
      <c r="AL5">
        <f t="shared" si="9"/>
        <v>5661.685908390984</v>
      </c>
      <c r="AN5">
        <f t="shared" si="10"/>
        <v>13576.622783227993</v>
      </c>
      <c r="AO5">
        <f t="shared" si="11"/>
        <v>-678.83113916139962</v>
      </c>
      <c r="AP5">
        <f t="shared" si="12"/>
        <v>-20.693471104322516</v>
      </c>
      <c r="AQ5">
        <f t="shared" si="13"/>
        <v>-2026.2444390627068</v>
      </c>
      <c r="AR5">
        <f t="shared" si="14"/>
        <v>10850.853733899563</v>
      </c>
      <c r="AS5">
        <f t="shared" si="15"/>
        <v>-7902.9331832699845</v>
      </c>
      <c r="AT5">
        <f t="shared" si="16"/>
        <v>1856.3793147067188</v>
      </c>
      <c r="AU5">
        <f t="shared" si="17"/>
        <v>4804.2998653362984</v>
      </c>
      <c r="AW5">
        <v>2</v>
      </c>
      <c r="AX5">
        <f>(R5*SUMPRODUCT(K6:$K$23, X6:$X$23)-$AZ$3*SUMPRODUCT(K5:$K$22, W6:$W$23))/Z5</f>
        <v>20174.743554183271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16402.060720968249</v>
      </c>
      <c r="P6">
        <f t="shared" si="30"/>
        <v>820.10303604841249</v>
      </c>
      <c r="Q6" s="5">
        <f t="shared" si="31"/>
        <v>25</v>
      </c>
      <c r="R6">
        <f t="shared" si="0"/>
        <v>1000000</v>
      </c>
      <c r="S6">
        <f t="shared" si="1"/>
        <v>28283.761917832409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19679.634364422876</v>
      </c>
      <c r="AC6">
        <f t="shared" si="2"/>
        <v>27213.069422154396</v>
      </c>
      <c r="AE6">
        <f t="shared" si="3"/>
        <v>15781.154514127229</v>
      </c>
      <c r="AF6">
        <f t="shared" si="4"/>
        <v>-789.05772570636157</v>
      </c>
      <c r="AG6">
        <f t="shared" si="5"/>
        <v>-24.053615552637147</v>
      </c>
      <c r="AH6">
        <f t="shared" si="6"/>
        <v>-3559.7482352633524</v>
      </c>
      <c r="AI6">
        <f t="shared" si="7"/>
        <v>11408.294937604878</v>
      </c>
      <c r="AJ6">
        <f t="shared" si="8"/>
        <v>-7533.4350577315199</v>
      </c>
      <c r="AK6">
        <f>H6*SUM(AB6, AE6:AF6)</f>
        <v>2966.8600347488391</v>
      </c>
      <c r="AL6">
        <f t="shared" si="9"/>
        <v>6841.7199146221974</v>
      </c>
      <c r="AN6">
        <f t="shared" si="10"/>
        <v>12335.741872392511</v>
      </c>
      <c r="AO6">
        <f t="shared" si="11"/>
        <v>-616.78709361962569</v>
      </c>
      <c r="AP6">
        <f t="shared" si="12"/>
        <v>-18.802122005045696</v>
      </c>
      <c r="AQ6">
        <f t="shared" si="13"/>
        <v>-2782.5679877605603</v>
      </c>
      <c r="AR6">
        <f t="shared" si="14"/>
        <v>8917.5846690072794</v>
      </c>
      <c r="AS6">
        <f t="shared" si="15"/>
        <v>-5888.7016283515486</v>
      </c>
      <c r="AT6">
        <f t="shared" si="16"/>
        <v>2319.1218061654736</v>
      </c>
      <c r="AU6">
        <f t="shared" si="17"/>
        <v>5348.0048468212053</v>
      </c>
      <c r="AW6">
        <v>3</v>
      </c>
      <c r="AX6">
        <f>(R6*SUMPRODUCT(K7:$K$23, X7:$X$23)-$AZ$3*SUMPRODUCT(K6:$K$22, W7:$W$23))/Z6</f>
        <v>28283.761917832409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16402.060720968249</v>
      </c>
      <c r="P7">
        <f t="shared" si="30"/>
        <v>820.10303604841249</v>
      </c>
      <c r="Q7" s="5">
        <f t="shared" si="31"/>
        <v>25</v>
      </c>
      <c r="R7">
        <f t="shared" si="0"/>
        <v>1000000</v>
      </c>
      <c r="S7">
        <f t="shared" si="1"/>
        <v>34908.061889912802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27213.069422154396</v>
      </c>
      <c r="AC7">
        <f t="shared" si="2"/>
        <v>33080.79792057634</v>
      </c>
      <c r="AE7">
        <f t="shared" si="3"/>
        <v>15543.494161965022</v>
      </c>
      <c r="AF7">
        <f t="shared" si="4"/>
        <v>-777.17470809825113</v>
      </c>
      <c r="AG7">
        <f t="shared" si="5"/>
        <v>-23.691373947443012</v>
      </c>
      <c r="AH7">
        <f t="shared" si="6"/>
        <v>-4868.217986710587</v>
      </c>
      <c r="AI7">
        <f t="shared" si="7"/>
        <v>9874.4100932087422</v>
      </c>
      <c r="AJ7">
        <f t="shared" si="8"/>
        <v>-5867.7284984219441</v>
      </c>
      <c r="AK7">
        <f>H7*SUM(AB7, AE7:AF7)</f>
        <v>3592.1763061211313</v>
      </c>
      <c r="AL7">
        <f t="shared" si="9"/>
        <v>7598.8579009079294</v>
      </c>
      <c r="AN7">
        <f t="shared" si="10"/>
        <v>11192.247941062811</v>
      </c>
      <c r="AO7">
        <f t="shared" si="11"/>
        <v>-559.61239705314063</v>
      </c>
      <c r="AP7">
        <f t="shared" si="12"/>
        <v>-17.059210015535946</v>
      </c>
      <c r="AQ7">
        <f t="shared" si="13"/>
        <v>-3505.408897809777</v>
      </c>
      <c r="AR7">
        <f t="shared" si="14"/>
        <v>7110.1674361843588</v>
      </c>
      <c r="AS7">
        <f t="shared" si="15"/>
        <v>-4225.1164069582755</v>
      </c>
      <c r="AT7">
        <f t="shared" si="16"/>
        <v>2586.5823634752251</v>
      </c>
      <c r="AU7">
        <f t="shared" si="17"/>
        <v>5471.6333927013084</v>
      </c>
      <c r="AW7">
        <v>4</v>
      </c>
      <c r="AX7">
        <f>(R7*SUMPRODUCT(K8:$K$23, X8:$X$23)-$AZ$3*SUMPRODUCT(K7:$K$22, W8:$W$23))/Z7</f>
        <v>34908.061889912802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16402.060720968249</v>
      </c>
      <c r="P8">
        <f t="shared" si="30"/>
        <v>820.10303604841249</v>
      </c>
      <c r="Q8" s="5">
        <f t="shared" si="31"/>
        <v>25</v>
      </c>
      <c r="R8">
        <f t="shared" si="0"/>
        <v>1000000</v>
      </c>
      <c r="S8">
        <f t="shared" si="1"/>
        <v>40202.479332994386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33080.79792057634</v>
      </c>
      <c r="AC8">
        <f t="shared" si="2"/>
        <v>37467.535767367692</v>
      </c>
      <c r="AE8">
        <f t="shared" si="3"/>
        <v>15286.241219880547</v>
      </c>
      <c r="AF8">
        <f t="shared" si="4"/>
        <v>-764.31206099402732</v>
      </c>
      <c r="AG8">
        <f t="shared" si="5"/>
        <v>-23.299269341715629</v>
      </c>
      <c r="AH8">
        <f t="shared" si="6"/>
        <v>-6207.6346501180915</v>
      </c>
      <c r="AI8">
        <f t="shared" si="7"/>
        <v>8290.9952394267129</v>
      </c>
      <c r="AJ8">
        <f t="shared" si="8"/>
        <v>-4386.7378467913513</v>
      </c>
      <c r="AK8">
        <f t="shared" ref="AK8:AK23" si="32">H8*SUM(AB8:AB8, AE8:AF8)</f>
        <v>4073.3653561896372</v>
      </c>
      <c r="AL8">
        <f t="shared" si="9"/>
        <v>7977.6227488249988</v>
      </c>
      <c r="AN8">
        <f t="shared" si="10"/>
        <v>10139.383361077404</v>
      </c>
      <c r="AO8">
        <f t="shared" si="11"/>
        <v>-506.96916805387013</v>
      </c>
      <c r="AP8">
        <f t="shared" si="12"/>
        <v>-15.454435167581268</v>
      </c>
      <c r="AQ8">
        <f t="shared" si="13"/>
        <v>-4117.532006573083</v>
      </c>
      <c r="AR8">
        <f t="shared" si="14"/>
        <v>5499.4277512828685</v>
      </c>
      <c r="AS8">
        <f t="shared" si="15"/>
        <v>-2909.7288269478399</v>
      </c>
      <c r="AT8">
        <f t="shared" si="16"/>
        <v>2701.8684529473285</v>
      </c>
      <c r="AU8">
        <f t="shared" si="17"/>
        <v>5291.5673772823575</v>
      </c>
      <c r="AW8">
        <v>5</v>
      </c>
      <c r="AX8">
        <f>(R8*SUMPRODUCT(K9:$K$23, X9:$X$23)-$AZ$3*SUMPRODUCT(K8:$K$22, W9:$W$23))/Z8</f>
        <v>40202.479332994386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16402.060720968249</v>
      </c>
      <c r="P9">
        <f t="shared" si="30"/>
        <v>820.10303604841249</v>
      </c>
      <c r="Q9" s="5">
        <f t="shared" si="31"/>
        <v>25</v>
      </c>
      <c r="R9">
        <f t="shared" si="0"/>
        <v>1000000</v>
      </c>
      <c r="S9">
        <f t="shared" si="1"/>
        <v>44271.102852607699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37467.535767367692</v>
      </c>
      <c r="AC9">
        <f t="shared" si="2"/>
        <v>40508.932886776347</v>
      </c>
      <c r="AE9">
        <f t="shared" si="3"/>
        <v>15008.209286374178</v>
      </c>
      <c r="AF9">
        <f t="shared" si="4"/>
        <v>-750.41046431870893</v>
      </c>
      <c r="AG9">
        <f t="shared" si="5"/>
        <v>-22.875493423804695</v>
      </c>
      <c r="AH9">
        <f t="shared" si="6"/>
        <v>-7631.3289797511488</v>
      </c>
      <c r="AI9">
        <f t="shared" si="7"/>
        <v>6603.594348880516</v>
      </c>
      <c r="AJ9">
        <f t="shared" si="8"/>
        <v>-3041.3971194086553</v>
      </c>
      <c r="AK9">
        <f t="shared" si="32"/>
        <v>4426.13688081694</v>
      </c>
      <c r="AL9">
        <f t="shared" si="9"/>
        <v>7988.3341102888007</v>
      </c>
      <c r="AN9">
        <f t="shared" si="10"/>
        <v>9170.2648597688003</v>
      </c>
      <c r="AO9">
        <f t="shared" si="11"/>
        <v>-458.51324298844003</v>
      </c>
      <c r="AP9">
        <f t="shared" si="12"/>
        <v>-13.977305985774116</v>
      </c>
      <c r="AQ9">
        <f t="shared" si="13"/>
        <v>-4662.8686101734111</v>
      </c>
      <c r="AR9">
        <f t="shared" si="14"/>
        <v>4034.9057006211751</v>
      </c>
      <c r="AS9">
        <f t="shared" si="15"/>
        <v>-1858.3440966562687</v>
      </c>
      <c r="AT9">
        <f t="shared" si="16"/>
        <v>2704.4430636726615</v>
      </c>
      <c r="AU9">
        <f t="shared" si="17"/>
        <v>4881.0046676375678</v>
      </c>
      <c r="AW9">
        <v>6</v>
      </c>
      <c r="AX9">
        <f>(R9*SUMPRODUCT(K10:$K$23, X10:$X$23)-$AZ$3*SUMPRODUCT(K9:$K$22, W10:$W$23))/Z9</f>
        <v>44271.102852607699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16402.060720968249</v>
      </c>
      <c r="P10">
        <f t="shared" si="30"/>
        <v>820.10303604841249</v>
      </c>
      <c r="Q10" s="5">
        <f t="shared" si="31"/>
        <v>25</v>
      </c>
      <c r="R10">
        <f t="shared" si="0"/>
        <v>1000000</v>
      </c>
      <c r="S10">
        <f t="shared" si="1"/>
        <v>47230.378211640222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40508.932886776347</v>
      </c>
      <c r="AC10">
        <f t="shared" si="2"/>
        <v>42354.755476618746</v>
      </c>
      <c r="AE10">
        <f t="shared" si="3"/>
        <v>14708.865299284196</v>
      </c>
      <c r="AF10">
        <f t="shared" si="4"/>
        <v>-735.44326496420979</v>
      </c>
      <c r="AG10">
        <f t="shared" si="5"/>
        <v>-22.41923370104421</v>
      </c>
      <c r="AH10">
        <f t="shared" si="6"/>
        <v>-9100.1915408974401</v>
      </c>
      <c r="AI10">
        <f t="shared" si="7"/>
        <v>4850.8112597215022</v>
      </c>
      <c r="AJ10">
        <f t="shared" si="8"/>
        <v>-1845.8225898423989</v>
      </c>
      <c r="AK10">
        <f t="shared" si="32"/>
        <v>4662.0551105982131</v>
      </c>
      <c r="AL10">
        <f t="shared" si="9"/>
        <v>7667.0437804773164</v>
      </c>
      <c r="AN10">
        <f t="shared" si="10"/>
        <v>8278.9324663983098</v>
      </c>
      <c r="AO10">
        <f t="shared" si="11"/>
        <v>-413.94662331991543</v>
      </c>
      <c r="AP10">
        <f t="shared" si="12"/>
        <v>-12.618738290327437</v>
      </c>
      <c r="AQ10">
        <f t="shared" si="13"/>
        <v>-5122.0722785492826</v>
      </c>
      <c r="AR10">
        <f t="shared" si="14"/>
        <v>2730.294826238784</v>
      </c>
      <c r="AS10">
        <f t="shared" si="15"/>
        <v>-1038.9272221427791</v>
      </c>
      <c r="AT10">
        <f t="shared" si="16"/>
        <v>2624.0528164431566</v>
      </c>
      <c r="AU10">
        <f t="shared" si="17"/>
        <v>4315.4204205391616</v>
      </c>
      <c r="AW10">
        <v>7</v>
      </c>
      <c r="AX10">
        <f>(R10*SUMPRODUCT(K11:$K$23, X11:$X$23)-$AZ$3*SUMPRODUCT(K10:$K$22, W11:$W$23))/Z10</f>
        <v>47230.378211640222</v>
      </c>
    </row>
    <row r="11" spans="1:52" x14ac:dyDescent="0.25">
      <c r="A11" t="s">
        <v>33</v>
      </c>
      <c r="C11" s="24">
        <f>AU25</f>
        <v>9912.9366587628556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16402.060720968249</v>
      </c>
      <c r="P11">
        <f t="shared" si="30"/>
        <v>820.10303604841249</v>
      </c>
      <c r="Q11" s="5">
        <f t="shared" si="31"/>
        <v>25</v>
      </c>
      <c r="R11">
        <f t="shared" si="0"/>
        <v>1000000</v>
      </c>
      <c r="S11">
        <f t="shared" si="1"/>
        <v>49118.691342086153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42354.755476618746</v>
      </c>
      <c r="AC11">
        <f t="shared" si="2"/>
        <v>43080.463952471611</v>
      </c>
      <c r="AE11">
        <f t="shared" si="3"/>
        <v>14385.733135982045</v>
      </c>
      <c r="AF11">
        <f t="shared" si="4"/>
        <v>-719.28665679910239</v>
      </c>
      <c r="AG11">
        <f t="shared" si="5"/>
        <v>-21.926716070486577</v>
      </c>
      <c r="AH11">
        <f t="shared" si="6"/>
        <v>-10733.011741887694</v>
      </c>
      <c r="AI11">
        <f t="shared" si="7"/>
        <v>2911.5080212247631</v>
      </c>
      <c r="AJ11">
        <f t="shared" si="8"/>
        <v>-725.70847585286538</v>
      </c>
      <c r="AK11">
        <f t="shared" si="32"/>
        <v>4793.7342513579515</v>
      </c>
      <c r="AL11">
        <f t="shared" si="9"/>
        <v>6979.5337967298492</v>
      </c>
      <c r="AN11">
        <f t="shared" si="10"/>
        <v>7458.8064167795073</v>
      </c>
      <c r="AO11">
        <f t="shared" si="11"/>
        <v>-372.94032083897542</v>
      </c>
      <c r="AP11">
        <f t="shared" si="12"/>
        <v>-11.368703213072848</v>
      </c>
      <c r="AQ11">
        <f t="shared" si="13"/>
        <v>-5564.9201952401381</v>
      </c>
      <c r="AR11">
        <f t="shared" si="14"/>
        <v>1509.5771974873212</v>
      </c>
      <c r="AS11">
        <f t="shared" si="15"/>
        <v>-376.26994642794159</v>
      </c>
      <c r="AT11">
        <f t="shared" si="16"/>
        <v>2485.4858251840869</v>
      </c>
      <c r="AU11">
        <f t="shared" si="17"/>
        <v>3618.7930762434667</v>
      </c>
      <c r="AW11">
        <v>8</v>
      </c>
      <c r="AX11">
        <f>(R11*SUMPRODUCT(K12:$K$23, X12:$X$23)-$AZ$3*SUMPRODUCT(K11:$K$22, W12:$W$23))/Z11</f>
        <v>49118.691342086153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16402.060720968249</v>
      </c>
      <c r="P12">
        <f t="shared" si="30"/>
        <v>820.10303604841249</v>
      </c>
      <c r="Q12" s="5">
        <f t="shared" si="31"/>
        <v>25</v>
      </c>
      <c r="R12">
        <f t="shared" si="0"/>
        <v>1000000</v>
      </c>
      <c r="S12">
        <f t="shared" si="1"/>
        <v>49977.255392826912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43080.463952471611</v>
      </c>
      <c r="AC12">
        <f t="shared" si="2"/>
        <v>42769.581091693857</v>
      </c>
      <c r="AE12">
        <f t="shared" si="3"/>
        <v>14036.570447144315</v>
      </c>
      <c r="AF12">
        <f t="shared" si="4"/>
        <v>-701.82852235721577</v>
      </c>
      <c r="AG12">
        <f t="shared" si="5"/>
        <v>-21.394522746157268</v>
      </c>
      <c r="AH12">
        <f t="shared" si="6"/>
        <v>-12517.046544977684</v>
      </c>
      <c r="AI12">
        <f t="shared" si="7"/>
        <v>796.30085706325735</v>
      </c>
      <c r="AJ12">
        <f t="shared" si="8"/>
        <v>310.8828607777541</v>
      </c>
      <c r="AK12">
        <f t="shared" si="32"/>
        <v>4827.4491669170284</v>
      </c>
      <c r="AL12">
        <f t="shared" si="9"/>
        <v>5934.6328847580398</v>
      </c>
      <c r="AN12">
        <f t="shared" si="10"/>
        <v>6704.1004495538073</v>
      </c>
      <c r="AO12">
        <f t="shared" si="11"/>
        <v>-335.20502247769036</v>
      </c>
      <c r="AP12">
        <f t="shared" si="12"/>
        <v>-10.218381341838565</v>
      </c>
      <c r="AQ12">
        <f t="shared" si="13"/>
        <v>-5978.3504585582796</v>
      </c>
      <c r="AR12">
        <f t="shared" si="14"/>
        <v>380.3265871759977</v>
      </c>
      <c r="AS12">
        <f t="shared" si="15"/>
        <v>148.48284590220078</v>
      </c>
      <c r="AT12">
        <f t="shared" si="16"/>
        <v>2305.6703382065002</v>
      </c>
      <c r="AU12">
        <f t="shared" si="17"/>
        <v>2834.4797712846989</v>
      </c>
      <c r="AW12">
        <v>9</v>
      </c>
      <c r="AX12">
        <f>(R12*SUMPRODUCT(K13:$K$23, X13:$X$23)-$AZ$3*SUMPRODUCT(K12:$K$22, W13:$W$23))/Z12</f>
        <v>49977.255392826912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16402.060720968249</v>
      </c>
      <c r="P13">
        <f t="shared" si="30"/>
        <v>820.10303604841249</v>
      </c>
      <c r="Q13" s="5">
        <f t="shared" si="31"/>
        <v>25</v>
      </c>
      <c r="R13">
        <f t="shared" si="0"/>
        <v>1000000</v>
      </c>
      <c r="S13">
        <f t="shared" si="1"/>
        <v>49866.594361878844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42769.581091693857</v>
      </c>
      <c r="AC13">
        <f t="shared" si="2"/>
        <v>41530.307817205685</v>
      </c>
      <c r="AE13">
        <f t="shared" si="3"/>
        <v>13660.099296836055</v>
      </c>
      <c r="AF13">
        <f t="shared" si="4"/>
        <v>-683.0049648418028</v>
      </c>
      <c r="AG13">
        <f t="shared" si="5"/>
        <v>-20.820705899736588</v>
      </c>
      <c r="AH13">
        <f t="shared" si="6"/>
        <v>-14394.864758364258</v>
      </c>
      <c r="AI13">
        <f t="shared" si="7"/>
        <v>-1438.5911322697411</v>
      </c>
      <c r="AJ13">
        <f t="shared" si="8"/>
        <v>1239.2732744881723</v>
      </c>
      <c r="AK13">
        <f t="shared" si="32"/>
        <v>4770.2430160049917</v>
      </c>
      <c r="AL13">
        <f t="shared" si="9"/>
        <v>4570.9251582234228</v>
      </c>
      <c r="AN13">
        <f t="shared" si="10"/>
        <v>6010.0145925908437</v>
      </c>
      <c r="AO13">
        <f t="shared" si="11"/>
        <v>-300.50072962954221</v>
      </c>
      <c r="AP13">
        <f t="shared" si="12"/>
        <v>-9.1604565652346572</v>
      </c>
      <c r="AQ13">
        <f t="shared" si="13"/>
        <v>-6333.2883148352394</v>
      </c>
      <c r="AR13">
        <f t="shared" si="14"/>
        <v>-632.9349084391722</v>
      </c>
      <c r="AS13">
        <f t="shared" si="15"/>
        <v>545.24131208964695</v>
      </c>
      <c r="AT13">
        <f t="shared" si="16"/>
        <v>2098.7570817318224</v>
      </c>
      <c r="AU13">
        <f t="shared" si="17"/>
        <v>2011.0634853822971</v>
      </c>
      <c r="AW13">
        <v>10</v>
      </c>
      <c r="AX13">
        <f>(R13*SUMPRODUCT(K14:$K$23, X14:$X$23)-$AZ$3*SUMPRODUCT(K13:$K$22, W14:$W$23))/Z13</f>
        <v>49866.594361878844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16402.060720968249</v>
      </c>
      <c r="P14">
        <f t="shared" si="30"/>
        <v>820.10303604841249</v>
      </c>
      <c r="Q14" s="5">
        <f t="shared" si="31"/>
        <v>25</v>
      </c>
      <c r="R14">
        <f t="shared" si="0"/>
        <v>1000000</v>
      </c>
      <c r="S14">
        <f t="shared" si="1"/>
        <v>48809.767704091995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41530.307817205685</v>
      </c>
      <c r="AC14">
        <f t="shared" si="2"/>
        <v>39442.207634655577</v>
      </c>
      <c r="AE14">
        <f t="shared" si="3"/>
        <v>13254.180772067517</v>
      </c>
      <c r="AF14">
        <f t="shared" si="4"/>
        <v>-662.70903860337592</v>
      </c>
      <c r="AG14">
        <f t="shared" si="5"/>
        <v>-20.202005402777669</v>
      </c>
      <c r="AH14">
        <f t="shared" si="6"/>
        <v>-16419.737518462127</v>
      </c>
      <c r="AI14">
        <f t="shared" si="7"/>
        <v>-3848.467790400764</v>
      </c>
      <c r="AJ14">
        <f t="shared" si="8"/>
        <v>2088.100182550108</v>
      </c>
      <c r="AK14">
        <f t="shared" si="32"/>
        <v>4631.2006761508173</v>
      </c>
      <c r="AL14">
        <f t="shared" si="9"/>
        <v>2870.8330683001614</v>
      </c>
      <c r="AN14">
        <f t="shared" si="10"/>
        <v>5371.7615562448673</v>
      </c>
      <c r="AO14">
        <f t="shared" si="11"/>
        <v>-268.5880778122434</v>
      </c>
      <c r="AP14">
        <f t="shared" si="12"/>
        <v>-8.1876321024980339</v>
      </c>
      <c r="AQ14">
        <f t="shared" si="13"/>
        <v>-6654.7239910284998</v>
      </c>
      <c r="AR14">
        <f t="shared" si="14"/>
        <v>-1559.7381446983741</v>
      </c>
      <c r="AS14">
        <f t="shared" si="15"/>
        <v>846.28212630457858</v>
      </c>
      <c r="AT14">
        <f t="shared" si="16"/>
        <v>1876.9704577917514</v>
      </c>
      <c r="AU14">
        <f t="shared" si="17"/>
        <v>1163.5144393979558</v>
      </c>
      <c r="AW14">
        <v>11</v>
      </c>
      <c r="AX14">
        <f>(R14*SUMPRODUCT(K15:$K$23, X15:$X$23)-$AZ$3*SUMPRODUCT(K14:$K$22, W15:$W$23))/Z14</f>
        <v>48809.767704091995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16402.060720968249</v>
      </c>
      <c r="P15">
        <f t="shared" si="30"/>
        <v>820.10303604841249</v>
      </c>
      <c r="Q15" s="5">
        <f t="shared" si="31"/>
        <v>25</v>
      </c>
      <c r="R15">
        <f t="shared" si="0"/>
        <v>1000000</v>
      </c>
      <c r="S15">
        <f t="shared" si="1"/>
        <v>46820.092168551353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39442.207634655577</v>
      </c>
      <c r="AC15">
        <f t="shared" si="2"/>
        <v>36585.977829129508</v>
      </c>
      <c r="AE15">
        <f t="shared" si="3"/>
        <v>12816.835723626629</v>
      </c>
      <c r="AF15">
        <f t="shared" si="4"/>
        <v>-640.84178618133149</v>
      </c>
      <c r="AG15">
        <f t="shared" si="5"/>
        <v>-19.535404638579497</v>
      </c>
      <c r="AH15">
        <f t="shared" si="6"/>
        <v>-18583.228406815684</v>
      </c>
      <c r="AI15">
        <f t="shared" si="7"/>
        <v>-6426.7698740089672</v>
      </c>
      <c r="AJ15">
        <f t="shared" si="8"/>
        <v>2856.229805526069</v>
      </c>
      <c r="AK15">
        <f t="shared" si="32"/>
        <v>4416.9695085246722</v>
      </c>
      <c r="AL15">
        <f t="shared" si="9"/>
        <v>846.42944004177389</v>
      </c>
      <c r="AN15">
        <f t="shared" si="10"/>
        <v>4785.0537677466264</v>
      </c>
      <c r="AO15">
        <f t="shared" si="11"/>
        <v>-239.25268838733135</v>
      </c>
      <c r="AP15">
        <f t="shared" si="12"/>
        <v>-7.2933728406904628</v>
      </c>
      <c r="AQ15">
        <f t="shared" si="13"/>
        <v>-6937.8861539912441</v>
      </c>
      <c r="AR15">
        <f t="shared" si="14"/>
        <v>-2399.3784474726394</v>
      </c>
      <c r="AS15">
        <f t="shared" si="15"/>
        <v>1066.3484722121009</v>
      </c>
      <c r="AT15">
        <f t="shared" si="16"/>
        <v>1649.0370200990219</v>
      </c>
      <c r="AU15">
        <f t="shared" si="17"/>
        <v>316.00704483848352</v>
      </c>
      <c r="AW15">
        <v>12</v>
      </c>
      <c r="AX15">
        <f>(R15*SUMPRODUCT(K16:$K$23, X16:$X$23)-$AZ$3*SUMPRODUCT(K15:$K$22, W16:$W$23))/Z15</f>
        <v>46820.092168551353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16402.060720968249</v>
      </c>
      <c r="P16">
        <f t="shared" si="30"/>
        <v>820.10303604841249</v>
      </c>
      <c r="Q16" s="5">
        <f t="shared" si="31"/>
        <v>25</v>
      </c>
      <c r="R16">
        <f t="shared" si="0"/>
        <v>1000000</v>
      </c>
      <c r="S16">
        <f t="shared" si="1"/>
        <v>43989.59687074778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36585.977829129508</v>
      </c>
      <c r="AC16">
        <f t="shared" si="2"/>
        <v>33122.352243984307</v>
      </c>
      <c r="AE16">
        <f t="shared" si="3"/>
        <v>12350.075276284168</v>
      </c>
      <c r="AF16">
        <f t="shared" si="4"/>
        <v>-617.50376381420836</v>
      </c>
      <c r="AG16">
        <f t="shared" si="5"/>
        <v>-18.823968960948822</v>
      </c>
      <c r="AH16">
        <f t="shared" si="6"/>
        <v>-20643.265249795197</v>
      </c>
      <c r="AI16">
        <f t="shared" si="7"/>
        <v>-8929.5177062861858</v>
      </c>
      <c r="AJ16">
        <f t="shared" si="8"/>
        <v>3463.6255851452006</v>
      </c>
      <c r="AK16">
        <f t="shared" si="32"/>
        <v>4134.6182671606666</v>
      </c>
      <c r="AL16">
        <f t="shared" si="9"/>
        <v>-1331.2738539803186</v>
      </c>
      <c r="AN16">
        <f t="shared" si="10"/>
        <v>4247.3473180409683</v>
      </c>
      <c r="AO16">
        <f t="shared" si="11"/>
        <v>-212.36736590204842</v>
      </c>
      <c r="AP16">
        <f t="shared" si="12"/>
        <v>-6.4738013568795001</v>
      </c>
      <c r="AQ16">
        <f t="shared" si="13"/>
        <v>-7099.4803944795412</v>
      </c>
      <c r="AR16">
        <f t="shared" si="14"/>
        <v>-3070.9742436975002</v>
      </c>
      <c r="AS16">
        <f t="shared" si="15"/>
        <v>1191.1847102676761</v>
      </c>
      <c r="AT16">
        <f t="shared" si="16"/>
        <v>1421.9475926491496</v>
      </c>
      <c r="AU16">
        <f t="shared" si="17"/>
        <v>-457.84194078067463</v>
      </c>
      <c r="AW16">
        <v>13</v>
      </c>
      <c r="AX16">
        <f>(R16*SUMPRODUCT(K17:$K$23, X17:$X$23)-$AZ$3*SUMPRODUCT(K16:$K$22, W17:$W$23))/Z16</f>
        <v>43989.59687074778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16402.060720968249</v>
      </c>
      <c r="P17">
        <f t="shared" si="30"/>
        <v>820.10303604841249</v>
      </c>
      <c r="Q17" s="5">
        <f t="shared" si="31"/>
        <v>25</v>
      </c>
      <c r="R17">
        <f t="shared" si="0"/>
        <v>1000000</v>
      </c>
      <c r="S17">
        <f t="shared" si="1"/>
        <v>40364.677432458418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33122.352243984307</v>
      </c>
      <c r="AC17">
        <f t="shared" si="2"/>
        <v>29174.852480654485</v>
      </c>
      <c r="AE17">
        <f t="shared" si="3"/>
        <v>11855.110268469231</v>
      </c>
      <c r="AF17">
        <f t="shared" si="4"/>
        <v>-592.75551342346159</v>
      </c>
      <c r="AG17">
        <f t="shared" si="5"/>
        <v>-18.069543928272626</v>
      </c>
      <c r="AH17">
        <f t="shared" si="6"/>
        <v>-22647.413722668352</v>
      </c>
      <c r="AI17">
        <f t="shared" si="7"/>
        <v>-11403.128511550854</v>
      </c>
      <c r="AJ17">
        <f t="shared" si="8"/>
        <v>3947.4997633298226</v>
      </c>
      <c r="AK17">
        <f t="shared" si="32"/>
        <v>3797.9993779070037</v>
      </c>
      <c r="AL17">
        <f t="shared" si="9"/>
        <v>-3657.6293703140282</v>
      </c>
      <c r="AN17">
        <f t="shared" si="10"/>
        <v>3755.7436023907608</v>
      </c>
      <c r="AO17">
        <f t="shared" si="11"/>
        <v>-187.78718011953805</v>
      </c>
      <c r="AP17">
        <f t="shared" si="12"/>
        <v>-5.7244996014272935</v>
      </c>
      <c r="AQ17">
        <f t="shared" si="13"/>
        <v>-7174.7860014288444</v>
      </c>
      <c r="AR17">
        <f t="shared" si="14"/>
        <v>-3612.5540787590485</v>
      </c>
      <c r="AS17">
        <f t="shared" si="15"/>
        <v>1250.5827989636555</v>
      </c>
      <c r="AT17">
        <f t="shared" si="16"/>
        <v>1203.2205135532806</v>
      </c>
      <c r="AU17">
        <f t="shared" si="17"/>
        <v>-1158.7507662421126</v>
      </c>
      <c r="AW17">
        <v>14</v>
      </c>
      <c r="AX17">
        <f>(R17*SUMPRODUCT(K18:$K$23, X18:$X$23)-$AZ$3*SUMPRODUCT(K17:$K$22, W18:$W$23))/Z17</f>
        <v>40364.677432458418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16402.060720968249</v>
      </c>
      <c r="P18">
        <f t="shared" si="30"/>
        <v>820.10303604841249</v>
      </c>
      <c r="Q18" s="5">
        <f t="shared" si="31"/>
        <v>25</v>
      </c>
      <c r="R18">
        <f t="shared" si="0"/>
        <v>1000000</v>
      </c>
      <c r="S18">
        <f t="shared" si="1"/>
        <v>35943.640897282246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29174.852480654485</v>
      </c>
      <c r="AC18">
        <f t="shared" si="2"/>
        <v>24833.414103229996</v>
      </c>
      <c r="AE18">
        <f t="shared" si="3"/>
        <v>11332.162125538198</v>
      </c>
      <c r="AF18">
        <f t="shared" si="4"/>
        <v>-566.60810627690989</v>
      </c>
      <c r="AG18">
        <f t="shared" si="5"/>
        <v>-17.272467036796268</v>
      </c>
      <c r="AH18">
        <f t="shared" si="6"/>
        <v>-24655.258087745242</v>
      </c>
      <c r="AI18">
        <f t="shared" si="7"/>
        <v>-13906.976535520751</v>
      </c>
      <c r="AJ18">
        <f t="shared" si="8"/>
        <v>4341.4383774244889</v>
      </c>
      <c r="AK18">
        <f t="shared" si="32"/>
        <v>3417.700584197793</v>
      </c>
      <c r="AL18">
        <f t="shared" si="9"/>
        <v>-6147.8375738984687</v>
      </c>
      <c r="AN18">
        <f t="shared" si="10"/>
        <v>3307.0844443685637</v>
      </c>
      <c r="AO18">
        <f t="shared" si="11"/>
        <v>-165.35422221842819</v>
      </c>
      <c r="AP18">
        <f t="shared" si="12"/>
        <v>-5.040653885857183</v>
      </c>
      <c r="AQ18">
        <f t="shared" si="13"/>
        <v>-7195.1865487453988</v>
      </c>
      <c r="AR18">
        <f t="shared" si="14"/>
        <v>-4058.4969804811208</v>
      </c>
      <c r="AS18">
        <f t="shared" si="15"/>
        <v>1266.9694595887495</v>
      </c>
      <c r="AT18">
        <f t="shared" si="16"/>
        <v>997.39346404498065</v>
      </c>
      <c r="AU18">
        <f t="shared" si="17"/>
        <v>-1794.1340568473906</v>
      </c>
      <c r="AW18">
        <v>15</v>
      </c>
      <c r="AX18">
        <f>(R18*SUMPRODUCT(K19:$K$23, X19:$X$23)-$AZ$3*SUMPRODUCT(K18:$K$22, W19:$W$23))/Z18</f>
        <v>35943.640897282246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16402.060720968249</v>
      </c>
      <c r="P19">
        <f t="shared" si="30"/>
        <v>820.10303604841249</v>
      </c>
      <c r="Q19" s="5">
        <f t="shared" si="31"/>
        <v>25</v>
      </c>
      <c r="R19">
        <f t="shared" si="0"/>
        <v>1000000</v>
      </c>
      <c r="S19">
        <f t="shared" si="1"/>
        <v>30611.43234340354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24833.414103229996</v>
      </c>
      <c r="AC19">
        <f t="shared" si="2"/>
        <v>20114.415323757123</v>
      </c>
      <c r="AE19">
        <f t="shared" si="3"/>
        <v>10777.602883980455</v>
      </c>
      <c r="AF19">
        <f t="shared" si="4"/>
        <v>-538.88014419902277</v>
      </c>
      <c r="AG19">
        <f t="shared" si="5"/>
        <v>-16.427208549170995</v>
      </c>
      <c r="AH19">
        <f t="shared" si="6"/>
        <v>-26901.352690292493</v>
      </c>
      <c r="AI19">
        <f t="shared" si="7"/>
        <v>-16679.057159060234</v>
      </c>
      <c r="AJ19">
        <f t="shared" si="8"/>
        <v>4718.9987794728731</v>
      </c>
      <c r="AK19">
        <f t="shared" si="32"/>
        <v>3001.1227496564884</v>
      </c>
      <c r="AL19">
        <f t="shared" si="9"/>
        <v>-8958.9356299308729</v>
      </c>
      <c r="AN19">
        <f t="shared" si="10"/>
        <v>2897.322570769446</v>
      </c>
      <c r="AO19">
        <f t="shared" si="11"/>
        <v>-144.86612853847231</v>
      </c>
      <c r="AP19">
        <f t="shared" si="12"/>
        <v>-4.4160953615199325</v>
      </c>
      <c r="AQ19">
        <f t="shared" si="13"/>
        <v>-7231.8396931904572</v>
      </c>
      <c r="AR19">
        <f t="shared" si="14"/>
        <v>-4483.7993463210041</v>
      </c>
      <c r="AS19">
        <f t="shared" si="15"/>
        <v>1268.5995042109605</v>
      </c>
      <c r="AT19">
        <f t="shared" si="16"/>
        <v>806.78614473295852</v>
      </c>
      <c r="AU19">
        <f t="shared" si="17"/>
        <v>-2408.4136973770851</v>
      </c>
      <c r="AW19">
        <v>16</v>
      </c>
      <c r="AX19">
        <f>(R19*SUMPRODUCT(K20:$K$23, X20:$X$23)-$AZ$3*SUMPRODUCT(K19:$K$22, W20:$W$23))/Z19</f>
        <v>30611.43234340354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16402.060720968249</v>
      </c>
      <c r="P20">
        <f t="shared" si="30"/>
        <v>820.10303604841249</v>
      </c>
      <c r="Q20" s="5">
        <f t="shared" si="31"/>
        <v>25</v>
      </c>
      <c r="R20">
        <f t="shared" si="0"/>
        <v>1000000</v>
      </c>
      <c r="S20">
        <f t="shared" si="1"/>
        <v>24363.193546915958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20114.415323757123</v>
      </c>
      <c r="AC20">
        <f t="shared" si="2"/>
        <v>15142.99472694008</v>
      </c>
      <c r="AE20">
        <f t="shared" si="3"/>
        <v>10194.735699582134</v>
      </c>
      <c r="AF20">
        <f t="shared" si="4"/>
        <v>-509.73678497910674</v>
      </c>
      <c r="AG20">
        <f t="shared" si="5"/>
        <v>-15.538803131226789</v>
      </c>
      <c r="AH20">
        <f t="shared" si="6"/>
        <v>-28965.333298099846</v>
      </c>
      <c r="AI20">
        <f t="shared" si="7"/>
        <v>-19295.873186628043</v>
      </c>
      <c r="AJ20">
        <f t="shared" si="8"/>
        <v>4971.4205968170427</v>
      </c>
      <c r="AK20">
        <f t="shared" si="32"/>
        <v>2549.9358763764781</v>
      </c>
      <c r="AL20">
        <f t="shared" si="9"/>
        <v>-11774.516713434523</v>
      </c>
      <c r="AN20">
        <f t="shared" si="10"/>
        <v>2524.6013518470804</v>
      </c>
      <c r="AO20">
        <f t="shared" si="11"/>
        <v>-126.23006759235403</v>
      </c>
      <c r="AP20">
        <f t="shared" si="12"/>
        <v>-3.84799415572772</v>
      </c>
      <c r="AQ20">
        <f t="shared" si="13"/>
        <v>-7172.909799327259</v>
      </c>
      <c r="AR20">
        <f t="shared" si="14"/>
        <v>-4778.3865092282595</v>
      </c>
      <c r="AS20">
        <f t="shared" si="15"/>
        <v>1231.1113823028452</v>
      </c>
      <c r="AT20">
        <f t="shared" si="16"/>
        <v>631.46036840241891</v>
      </c>
      <c r="AU20">
        <f t="shared" si="17"/>
        <v>-2915.8147585229954</v>
      </c>
      <c r="AW20">
        <v>17</v>
      </c>
      <c r="AX20">
        <f>(R20*SUMPRODUCT(K21:$K$23, X21:$X$23)-$AZ$3*SUMPRODUCT(K20:$K$22, W21:$W$23))/Z20</f>
        <v>24363.193546915958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16402.060720968249</v>
      </c>
      <c r="P21">
        <f t="shared" si="30"/>
        <v>820.10303604841249</v>
      </c>
      <c r="Q21" s="5">
        <f t="shared" si="31"/>
        <v>25</v>
      </c>
      <c r="R21">
        <f t="shared" si="0"/>
        <v>1000000</v>
      </c>
      <c r="S21">
        <f t="shared" si="1"/>
        <v>17245.74852938651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15142.99472694008</v>
      </c>
      <c r="AC21">
        <f t="shared" si="2"/>
        <v>10084.494023302403</v>
      </c>
      <c r="AE21">
        <f t="shared" si="3"/>
        <v>9591.1454947053826</v>
      </c>
      <c r="AF21">
        <f t="shared" si="4"/>
        <v>-479.55727473526917</v>
      </c>
      <c r="AG21">
        <f t="shared" si="5"/>
        <v>-14.618811711939566</v>
      </c>
      <c r="AH21">
        <f t="shared" si="6"/>
        <v>-30584.135518998206</v>
      </c>
      <c r="AI21">
        <f t="shared" si="7"/>
        <v>-21487.166110740032</v>
      </c>
      <c r="AJ21">
        <f t="shared" si="8"/>
        <v>5058.5007036376774</v>
      </c>
      <c r="AK21">
        <f t="shared" si="32"/>
        <v>2075.4646627671054</v>
      </c>
      <c r="AL21">
        <f t="shared" si="9"/>
        <v>-14353.200744335249</v>
      </c>
      <c r="AN21">
        <f t="shared" si="10"/>
        <v>2187.9101624596587</v>
      </c>
      <c r="AO21">
        <f t="shared" si="11"/>
        <v>-109.39550812298295</v>
      </c>
      <c r="AP21">
        <f t="shared" si="12"/>
        <v>-3.3348098749303094</v>
      </c>
      <c r="AQ21">
        <f t="shared" si="13"/>
        <v>-6976.7830077230064</v>
      </c>
      <c r="AR21">
        <f t="shared" si="14"/>
        <v>-4901.6031632612612</v>
      </c>
      <c r="AS21">
        <f t="shared" si="15"/>
        <v>1153.9336049492572</v>
      </c>
      <c r="AT21">
        <f t="shared" si="16"/>
        <v>473.45024950364859</v>
      </c>
      <c r="AU21">
        <f t="shared" si="17"/>
        <v>-3274.219308808355</v>
      </c>
      <c r="AW21">
        <v>18</v>
      </c>
      <c r="AX21">
        <f>(R21*SUMPRODUCT(K22:$K$23, X22:$X$23)-$AZ$3*SUMPRODUCT(K21:$K$22, W22:$W$23))/Z21</f>
        <v>17245.74852938651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16402.060720968249</v>
      </c>
      <c r="P22">
        <f t="shared" si="30"/>
        <v>820.10303604841249</v>
      </c>
      <c r="Q22" s="5">
        <f t="shared" si="31"/>
        <v>25</v>
      </c>
      <c r="R22">
        <f t="shared" si="0"/>
        <v>1000000</v>
      </c>
      <c r="S22">
        <f t="shared" si="1"/>
        <v>9158.0027830910913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10084.494023302403</v>
      </c>
      <c r="AC22">
        <f t="shared" si="2"/>
        <v>5007.9178590480697</v>
      </c>
      <c r="AE22">
        <f t="shared" si="3"/>
        <v>8969.2233945798234</v>
      </c>
      <c r="AF22">
        <f t="shared" si="4"/>
        <v>-448.46116972899119</v>
      </c>
      <c r="AG22">
        <f t="shared" si="5"/>
        <v>-13.670878841330053</v>
      </c>
      <c r="AH22">
        <f t="shared" si="6"/>
        <v>-32069.790139604716</v>
      </c>
      <c r="AI22">
        <f t="shared" si="7"/>
        <v>-23562.698793595213</v>
      </c>
      <c r="AJ22">
        <f t="shared" si="8"/>
        <v>5076.576164254333</v>
      </c>
      <c r="AK22">
        <f t="shared" si="32"/>
        <v>1592.0517771544723</v>
      </c>
      <c r="AL22">
        <f t="shared" si="9"/>
        <v>-16894.070852186407</v>
      </c>
      <c r="AN22">
        <f t="shared" si="10"/>
        <v>1884.7598184802716</v>
      </c>
      <c r="AO22">
        <f t="shared" si="11"/>
        <v>-94.237990924013587</v>
      </c>
      <c r="AP22">
        <f t="shared" si="12"/>
        <v>-2.872748507860984</v>
      </c>
      <c r="AQ22">
        <f t="shared" si="13"/>
        <v>-6739.0284736077056</v>
      </c>
      <c r="AR22">
        <f t="shared" si="14"/>
        <v>-4951.3793945593079</v>
      </c>
      <c r="AS22">
        <f t="shared" si="15"/>
        <v>1066.7731584903293</v>
      </c>
      <c r="AT22">
        <f t="shared" si="16"/>
        <v>334.54794094371272</v>
      </c>
      <c r="AU22">
        <f t="shared" si="17"/>
        <v>-3550.0582951252663</v>
      </c>
      <c r="AW22">
        <v>19</v>
      </c>
      <c r="AX22">
        <f>(R22*SUMPRODUCT(K23:$K$23, X23:$X$23)-$AZ$3*SUMPRODUCT(K22:$K$22, W23:$W$23))/Z22</f>
        <v>9158.0027830910913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16402.060720968249</v>
      </c>
      <c r="P23">
        <f t="shared" si="30"/>
        <v>820.10303604841249</v>
      </c>
      <c r="Q23" s="5">
        <f t="shared" si="31"/>
        <v>25</v>
      </c>
      <c r="R23">
        <f t="shared" si="0"/>
        <v>1000000</v>
      </c>
      <c r="S23">
        <f t="shared" si="1"/>
        <v>9856.2151735952666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5007.9178590480697</v>
      </c>
      <c r="AC23">
        <f t="shared" si="2"/>
        <v>5007.9178590480697</v>
      </c>
      <c r="AE23">
        <f t="shared" si="3"/>
        <v>8333.8453313986811</v>
      </c>
      <c r="AF23">
        <f t="shared" si="4"/>
        <v>-416.69226656993402</v>
      </c>
      <c r="AG23">
        <f t="shared" si="5"/>
        <v>-12.702436409018969</v>
      </c>
      <c r="AH23">
        <f t="shared" si="6"/>
        <v>-33269.345755911316</v>
      </c>
      <c r="AI23">
        <f t="shared" si="7"/>
        <v>-25364.895127491589</v>
      </c>
      <c r="AJ23">
        <f t="shared" si="8"/>
        <v>0</v>
      </c>
      <c r="AK23">
        <f t="shared" si="32"/>
        <v>1105.9983189561392</v>
      </c>
      <c r="AL23">
        <f t="shared" si="9"/>
        <v>-24258.89680853545</v>
      </c>
      <c r="AN23">
        <f t="shared" si="10"/>
        <v>1613.2020918162941</v>
      </c>
      <c r="AO23">
        <f t="shared" si="11"/>
        <v>-80.660104590814711</v>
      </c>
      <c r="AP23">
        <f t="shared" si="12"/>
        <v>-2.4588405677495007</v>
      </c>
      <c r="AQ23">
        <f t="shared" si="13"/>
        <v>-6440.0257063311901</v>
      </c>
      <c r="AR23">
        <f t="shared" si="14"/>
        <v>-4909.9425596734609</v>
      </c>
      <c r="AS23">
        <f t="shared" si="15"/>
        <v>0</v>
      </c>
      <c r="AT23">
        <f t="shared" si="16"/>
        <v>214.090702519182</v>
      </c>
      <c r="AU23">
        <f t="shared" si="17"/>
        <v>-4695.8518571542791</v>
      </c>
      <c r="AW23">
        <v>20</v>
      </c>
      <c r="AX23">
        <f>(R23*SUMPRODUCT(K$23:$K24, X$23:$X24)-$AZ$3*SUMPRODUCT(K$22:$K23, W$23:$W24))/Z23</f>
        <v>9856.2151735952666</v>
      </c>
    </row>
    <row r="25" spans="5:50" x14ac:dyDescent="0.25">
      <c r="AN25" s="6">
        <f t="shared" ref="AN25:AU25" si="33">SUM(AN3:AN23)</f>
        <v>133842.96214798477</v>
      </c>
      <c r="AO25" s="6">
        <f t="shared" si="33"/>
        <v>-18993.693648125431</v>
      </c>
      <c r="AP25" s="6">
        <f t="shared" si="33"/>
        <v>-1701.4358589438739</v>
      </c>
      <c r="AQ25" s="6">
        <f t="shared" si="33"/>
        <v>-111812.44855197477</v>
      </c>
      <c r="AR25" s="6">
        <f t="shared" si="33"/>
        <v>1335.3840889407011</v>
      </c>
      <c r="AS25" s="6">
        <f t="shared" si="33"/>
        <v>-22713.712946950935</v>
      </c>
      <c r="AT25" s="6">
        <f t="shared" si="33"/>
        <v>31291.265516773077</v>
      </c>
      <c r="AU25" s="7">
        <f t="shared" si="33"/>
        <v>9912.9366587628556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56485.020306294653</v>
      </c>
      <c r="K3">
        <v>1</v>
      </c>
      <c r="L3" s="2">
        <v>0</v>
      </c>
      <c r="O3">
        <f>$C$3</f>
        <v>56485.020306294653</v>
      </c>
      <c r="P3">
        <f>O3*B5</f>
        <v>45188.016245035724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56485.020306294653</v>
      </c>
      <c r="AF3">
        <f t="shared" ref="AF3:AF23" si="4">-$Z3*P3</f>
        <v>-45188.016245035724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9774.5714742589298</v>
      </c>
      <c r="AJ3">
        <f t="shared" ref="AJ3:AJ23" si="8">AB3-AC3</f>
        <v>0</v>
      </c>
      <c r="AL3">
        <f t="shared" ref="AL3:AL23" si="9">SUM(AI3:AK3)</f>
        <v>9774.5714742589298</v>
      </c>
      <c r="AN3">
        <f t="shared" ref="AN3:AN23" si="10">AE3*$K3</f>
        <v>56485.020306294653</v>
      </c>
      <c r="AO3">
        <f t="shared" ref="AO3:AO23" si="11">AF3*$K3</f>
        <v>-45188.016245035724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9774.5714742589298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9774.5714742589298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41179.755250605209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23723.152723433192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23018.204176054394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-23018.204176054394</v>
      </c>
      <c r="AK4">
        <f>H4*SUM(AB4, AE4:AF4)</f>
        <v>0</v>
      </c>
      <c r="AL4">
        <f t="shared" si="9"/>
        <v>-42733.839176054389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-18161.551074550694</v>
      </c>
      <c r="AR4">
        <f t="shared" si="14"/>
        <v>-18161.551074550694</v>
      </c>
      <c r="AS4">
        <f t="shared" si="15"/>
        <v>-21203.795403386604</v>
      </c>
      <c r="AT4">
        <f t="shared" si="16"/>
        <v>0</v>
      </c>
      <c r="AU4">
        <f t="shared" si="17"/>
        <v>-39365.346477937295</v>
      </c>
      <c r="AW4">
        <v>1</v>
      </c>
      <c r="AX4">
        <f>(R4*SUMPRODUCT(K5:$K$23, X5:$X$23)-$AZ$3*SUMPRODUCT(K4:$K$22, W5:$W$23))/Z4</f>
        <v>23723.152723433192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56485.020306294653</v>
      </c>
      <c r="P5">
        <f t="shared" ref="P5:P23" si="30">O5*$C$5</f>
        <v>2824.2510153147327</v>
      </c>
      <c r="Q5" s="5">
        <f t="shared" ref="Q5:Q23" si="31">$C$8</f>
        <v>25</v>
      </c>
      <c r="R5">
        <f t="shared" si="0"/>
        <v>1000000</v>
      </c>
      <c r="S5">
        <f t="shared" si="1"/>
        <v>43580.726458519799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23018.204176054394</v>
      </c>
      <c r="AC5">
        <f t="shared" si="2"/>
        <v>40890.406401696644</v>
      </c>
      <c r="AE5">
        <f t="shared" si="3"/>
        <v>52998.093965479158</v>
      </c>
      <c r="AF5">
        <f t="shared" si="4"/>
        <v>-2649.9046982739578</v>
      </c>
      <c r="AG5">
        <f t="shared" si="5"/>
        <v>-23.456703068394351</v>
      </c>
      <c r="AH5">
        <f t="shared" si="6"/>
        <v>-22313.398614226131</v>
      </c>
      <c r="AI5">
        <f t="shared" si="7"/>
        <v>28011.33394991067</v>
      </c>
      <c r="AJ5">
        <f t="shared" si="8"/>
        <v>-17872.20222564225</v>
      </c>
      <c r="AK5">
        <f>H5*SUM(AB5, AE5:AF5)</f>
        <v>6277.9622869397244</v>
      </c>
      <c r="AL5">
        <f t="shared" si="9"/>
        <v>16417.094011208144</v>
      </c>
      <c r="AN5">
        <f t="shared" si="10"/>
        <v>44972.246751461535</v>
      </c>
      <c r="AO5">
        <f t="shared" si="11"/>
        <v>-2248.6123375730767</v>
      </c>
      <c r="AP5">
        <f t="shared" si="12"/>
        <v>-19.904501453480872</v>
      </c>
      <c r="AQ5">
        <f t="shared" si="13"/>
        <v>-18934.335053564882</v>
      </c>
      <c r="AR5">
        <f t="shared" si="14"/>
        <v>23769.394858870091</v>
      </c>
      <c r="AS5">
        <f t="shared" si="15"/>
        <v>-15165.698015614222</v>
      </c>
      <c r="AT5">
        <f t="shared" si="16"/>
        <v>5327.249490302881</v>
      </c>
      <c r="AU5">
        <f t="shared" si="17"/>
        <v>13930.946333558752</v>
      </c>
      <c r="AW5">
        <v>2</v>
      </c>
      <c r="AX5">
        <f>(R5*SUMPRODUCT(K6:$K$23, X6:$X$23)-$AZ$3*SUMPRODUCT(K5:$K$22, W6:$W$23))/Z5</f>
        <v>43580.726458519799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56485.020306294653</v>
      </c>
      <c r="P6">
        <f t="shared" si="30"/>
        <v>2824.2510153147327</v>
      </c>
      <c r="Q6" s="5">
        <f t="shared" si="31"/>
        <v>25</v>
      </c>
      <c r="R6">
        <f t="shared" si="0"/>
        <v>1000000</v>
      </c>
      <c r="S6">
        <f t="shared" si="1"/>
        <v>60061.554109281096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40890.406401696644</v>
      </c>
      <c r="AC6">
        <f t="shared" si="2"/>
        <v>54301.560943414486</v>
      </c>
      <c r="AE6">
        <f t="shared" si="3"/>
        <v>51068.02209898689</v>
      </c>
      <c r="AF6">
        <f t="shared" si="4"/>
        <v>-2553.4011049493447</v>
      </c>
      <c r="AG6">
        <f t="shared" si="5"/>
        <v>-22.6024624856583</v>
      </c>
      <c r="AH6">
        <f t="shared" si="6"/>
        <v>-24786.942082084221</v>
      </c>
      <c r="AI6">
        <f t="shared" si="7"/>
        <v>23705.07644946767</v>
      </c>
      <c r="AJ6">
        <f t="shared" si="8"/>
        <v>-13411.154541717842</v>
      </c>
      <c r="AK6">
        <f>H6*SUM(AB6, AE6:AF6)</f>
        <v>7650.3881942529761</v>
      </c>
      <c r="AL6">
        <f t="shared" si="9"/>
        <v>17944.310102002804</v>
      </c>
      <c r="AN6">
        <f t="shared" si="10"/>
        <v>39918.621795559964</v>
      </c>
      <c r="AO6">
        <f t="shared" si="11"/>
        <v>-1995.9310897779983</v>
      </c>
      <c r="AP6">
        <f t="shared" si="12"/>
        <v>-17.667791203357087</v>
      </c>
      <c r="AQ6">
        <f t="shared" si="13"/>
        <v>-19375.345387868449</v>
      </c>
      <c r="AR6">
        <f t="shared" si="14"/>
        <v>18529.677526710162</v>
      </c>
      <c r="AS6">
        <f t="shared" si="15"/>
        <v>-10483.170954906856</v>
      </c>
      <c r="AT6">
        <f t="shared" si="16"/>
        <v>5980.1210300185094</v>
      </c>
      <c r="AU6">
        <f t="shared" si="17"/>
        <v>14026.627601821816</v>
      </c>
      <c r="AW6">
        <v>3</v>
      </c>
      <c r="AX6">
        <f>(R6*SUMPRODUCT(K7:$K$23, X7:$X$23)-$AZ$3*SUMPRODUCT(K6:$K$22, W7:$W$23))/Z6</f>
        <v>60061.554109281096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56485.020306294653</v>
      </c>
      <c r="P7">
        <f t="shared" si="30"/>
        <v>2824.2510153147327</v>
      </c>
      <c r="Q7" s="5">
        <f t="shared" si="31"/>
        <v>25</v>
      </c>
      <c r="R7">
        <f t="shared" si="0"/>
        <v>1000000</v>
      </c>
      <c r="S7">
        <f t="shared" si="1"/>
        <v>73540.209211155307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54301.560943414486</v>
      </c>
      <c r="AC7">
        <f t="shared" si="2"/>
        <v>63822.910098938679</v>
      </c>
      <c r="AE7">
        <f t="shared" si="3"/>
        <v>49021.323322514036</v>
      </c>
      <c r="AF7">
        <f t="shared" si="4"/>
        <v>-2451.0661661257018</v>
      </c>
      <c r="AG7">
        <f t="shared" si="5"/>
        <v>-21.696603390019114</v>
      </c>
      <c r="AH7">
        <f t="shared" si="6"/>
        <v>-27193.378831304275</v>
      </c>
      <c r="AI7">
        <f t="shared" si="7"/>
        <v>19355.18172169404</v>
      </c>
      <c r="AJ7">
        <f t="shared" si="8"/>
        <v>-9521.3491555241926</v>
      </c>
      <c r="AK7">
        <f>H7*SUM(AB7, AE7:AF7)</f>
        <v>8631.6014748001289</v>
      </c>
      <c r="AL7">
        <f t="shared" si="9"/>
        <v>18465.434040969976</v>
      </c>
      <c r="AN7">
        <f t="shared" si="10"/>
        <v>35298.292604448739</v>
      </c>
      <c r="AO7">
        <f t="shared" si="11"/>
        <v>-1764.9146302224369</v>
      </c>
      <c r="AP7">
        <f t="shared" si="12"/>
        <v>-15.622855587658842</v>
      </c>
      <c r="AQ7">
        <f t="shared" si="13"/>
        <v>-19580.863547397472</v>
      </c>
      <c r="AR7">
        <f t="shared" si="14"/>
        <v>13936.891571241173</v>
      </c>
      <c r="AS7">
        <f t="shared" si="15"/>
        <v>-6855.9423879619944</v>
      </c>
      <c r="AT7">
        <f t="shared" si="16"/>
        <v>6215.270699609111</v>
      </c>
      <c r="AU7">
        <f t="shared" si="17"/>
        <v>13296.219882888288</v>
      </c>
      <c r="AW7">
        <v>4</v>
      </c>
      <c r="AX7">
        <f>(R7*SUMPRODUCT(K8:$K$23, X8:$X$23)-$AZ$3*SUMPRODUCT(K7:$K$22, W8:$W$23))/Z7</f>
        <v>73540.209211155307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56485.020306294653</v>
      </c>
      <c r="P8">
        <f t="shared" si="30"/>
        <v>2824.2510153147327</v>
      </c>
      <c r="Q8" s="5">
        <f t="shared" si="31"/>
        <v>25</v>
      </c>
      <c r="R8">
        <f t="shared" si="0"/>
        <v>1000000</v>
      </c>
      <c r="S8">
        <f t="shared" si="1"/>
        <v>84283.711234086397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63822.910098938679</v>
      </c>
      <c r="AC8">
        <f t="shared" si="2"/>
        <v>69920.185753549827</v>
      </c>
      <c r="AE8">
        <f t="shared" si="3"/>
        <v>46858.913238171517</v>
      </c>
      <c r="AF8">
        <f t="shared" si="4"/>
        <v>-2342.9456619085759</v>
      </c>
      <c r="AG8">
        <f t="shared" si="5"/>
        <v>-20.739531022594669</v>
      </c>
      <c r="AH8">
        <f t="shared" si="6"/>
        <v>-29604.253340970019</v>
      </c>
      <c r="AI8">
        <f t="shared" si="7"/>
        <v>14890.974704270331</v>
      </c>
      <c r="AJ8">
        <f t="shared" si="8"/>
        <v>-6097.2756546111486</v>
      </c>
      <c r="AK8">
        <f t="shared" ref="AK8:AK23" si="32">H8*SUM(AB8:AB8, AE8:AF8)</f>
        <v>9270.5577626670038</v>
      </c>
      <c r="AL8">
        <f t="shared" si="9"/>
        <v>18064.256812326188</v>
      </c>
      <c r="AN8">
        <f t="shared" si="10"/>
        <v>31081.577110491176</v>
      </c>
      <c r="AO8">
        <f t="shared" si="11"/>
        <v>-1554.0788555245588</v>
      </c>
      <c r="AP8">
        <f t="shared" si="12"/>
        <v>-13.756557465124724</v>
      </c>
      <c r="AQ8">
        <f t="shared" si="13"/>
        <v>-19636.539122002498</v>
      </c>
      <c r="AR8">
        <f t="shared" si="14"/>
        <v>9877.2025754989991</v>
      </c>
      <c r="AS8">
        <f t="shared" si="15"/>
        <v>-4044.330743640438</v>
      </c>
      <c r="AT8">
        <f t="shared" si="16"/>
        <v>6149.172826374338</v>
      </c>
      <c r="AU8">
        <f t="shared" si="17"/>
        <v>11982.0446582329</v>
      </c>
      <c r="AW8">
        <v>5</v>
      </c>
      <c r="AX8">
        <f>(R8*SUMPRODUCT(K9:$K$23, X9:$X$23)-$AZ$3*SUMPRODUCT(K8:$K$22, W9:$W$23))/Z8</f>
        <v>84283.711234086397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56485.020306294653</v>
      </c>
      <c r="P9">
        <f t="shared" si="30"/>
        <v>2824.2510153147327</v>
      </c>
      <c r="Q9" s="5">
        <f t="shared" si="31"/>
        <v>25</v>
      </c>
      <c r="R9">
        <f t="shared" si="0"/>
        <v>1000000</v>
      </c>
      <c r="S9">
        <f t="shared" si="1"/>
        <v>92325.397686637298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69920.185753549827</v>
      </c>
      <c r="AC9">
        <f t="shared" si="2"/>
        <v>72843.282523035319</v>
      </c>
      <c r="AE9">
        <f t="shared" si="3"/>
        <v>44565.790081468855</v>
      </c>
      <c r="AF9">
        <f t="shared" si="4"/>
        <v>-2228.2895040734429</v>
      </c>
      <c r="AG9">
        <f t="shared" si="5"/>
        <v>-19.724605674127055</v>
      </c>
      <c r="AH9">
        <f t="shared" si="6"/>
        <v>-32301.20152966673</v>
      </c>
      <c r="AI9">
        <f t="shared" si="7"/>
        <v>10016.574442054552</v>
      </c>
      <c r="AJ9">
        <f t="shared" si="8"/>
        <v>-2923.0967694854917</v>
      </c>
      <c r="AK9">
        <f t="shared" si="32"/>
        <v>9605.890219338984</v>
      </c>
      <c r="AL9">
        <f t="shared" si="9"/>
        <v>16699.367891908045</v>
      </c>
      <c r="AN9">
        <f t="shared" si="10"/>
        <v>27230.437085053436</v>
      </c>
      <c r="AO9">
        <f t="shared" si="11"/>
        <v>-1361.521854252672</v>
      </c>
      <c r="AP9">
        <f t="shared" si="12"/>
        <v>-12.052061297576845</v>
      </c>
      <c r="AQ9">
        <f t="shared" si="13"/>
        <v>-19736.57001070341</v>
      </c>
      <c r="AR9">
        <f t="shared" si="14"/>
        <v>6120.2931587997755</v>
      </c>
      <c r="AS9">
        <f t="shared" si="15"/>
        <v>-1786.0606202535469</v>
      </c>
      <c r="AT9">
        <f t="shared" si="16"/>
        <v>5869.3582854801962</v>
      </c>
      <c r="AU9">
        <f t="shared" si="17"/>
        <v>10203.590824026425</v>
      </c>
      <c r="AW9">
        <v>6</v>
      </c>
      <c r="AX9">
        <f>(R9*SUMPRODUCT(K10:$K$23, X10:$X$23)-$AZ$3*SUMPRODUCT(K9:$K$22, W10:$W$23))/Z9</f>
        <v>92325.397686637298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56485.020306294653</v>
      </c>
      <c r="P10">
        <f t="shared" si="30"/>
        <v>2824.2510153147327</v>
      </c>
      <c r="Q10" s="5">
        <f t="shared" si="31"/>
        <v>25</v>
      </c>
      <c r="R10">
        <f t="shared" si="0"/>
        <v>1000000</v>
      </c>
      <c r="S10">
        <f t="shared" si="1"/>
        <v>97974.161197993162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72843.282523035319</v>
      </c>
      <c r="AC10">
        <f t="shared" si="2"/>
        <v>73119.576739324446</v>
      </c>
      <c r="AE10">
        <f t="shared" si="3"/>
        <v>42155.612524835895</v>
      </c>
      <c r="AF10">
        <f t="shared" si="4"/>
        <v>-2107.7806262417948</v>
      </c>
      <c r="AG10">
        <f t="shared" si="5"/>
        <v>-18.657872607747873</v>
      </c>
      <c r="AH10">
        <f t="shared" si="6"/>
        <v>-34779.480385516501</v>
      </c>
      <c r="AI10">
        <f t="shared" si="7"/>
        <v>5249.6936404698499</v>
      </c>
      <c r="AJ10">
        <f t="shared" si="8"/>
        <v>-276.29421628912678</v>
      </c>
      <c r="AK10">
        <f t="shared" si="32"/>
        <v>9660.0926610588303</v>
      </c>
      <c r="AL10">
        <f t="shared" si="9"/>
        <v>14633.492085239553</v>
      </c>
      <c r="AN10">
        <f t="shared" si="10"/>
        <v>23727.423024926014</v>
      </c>
      <c r="AO10">
        <f t="shared" si="11"/>
        <v>-1186.3711512463008</v>
      </c>
      <c r="AP10">
        <f t="shared" si="12"/>
        <v>-10.501644018299947</v>
      </c>
      <c r="AQ10">
        <f t="shared" si="13"/>
        <v>-19575.743163691091</v>
      </c>
      <c r="AR10">
        <f t="shared" si="14"/>
        <v>2954.8070659703189</v>
      </c>
      <c r="AS10">
        <f t="shared" si="15"/>
        <v>-155.51309438026095</v>
      </c>
      <c r="AT10">
        <f t="shared" si="16"/>
        <v>5437.2144371971353</v>
      </c>
      <c r="AU10">
        <f t="shared" si="17"/>
        <v>8236.5084087871928</v>
      </c>
      <c r="AW10">
        <v>7</v>
      </c>
      <c r="AX10">
        <f>(R10*SUMPRODUCT(K11:$K$23, X11:$X$23)-$AZ$3*SUMPRODUCT(K10:$K$22, W11:$W$23))/Z10</f>
        <v>97974.161197993162</v>
      </c>
    </row>
    <row r="11" spans="1:52" x14ac:dyDescent="0.25">
      <c r="A11" t="s">
        <v>33</v>
      </c>
      <c r="C11" s="24">
        <f>AU25</f>
        <v>28131.152024585484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56485.020306294653</v>
      </c>
      <c r="P11">
        <f t="shared" si="30"/>
        <v>2824.2510153147327</v>
      </c>
      <c r="Q11" s="5">
        <f t="shared" si="31"/>
        <v>25</v>
      </c>
      <c r="R11">
        <f t="shared" si="0"/>
        <v>1000000</v>
      </c>
      <c r="S11">
        <f t="shared" si="1"/>
        <v>101658.44171388217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73119.576739324446</v>
      </c>
      <c r="AC11">
        <f t="shared" si="2"/>
        <v>71377.292657653277</v>
      </c>
      <c r="AE11">
        <f t="shared" si="3"/>
        <v>39659.744505264418</v>
      </c>
      <c r="AF11">
        <f t="shared" si="4"/>
        <v>-1982.9872252632208</v>
      </c>
      <c r="AG11">
        <f t="shared" si="5"/>
        <v>-17.553213352056083</v>
      </c>
      <c r="AH11">
        <f t="shared" si="6"/>
        <v>-36723.221184572263</v>
      </c>
      <c r="AI11">
        <f t="shared" si="7"/>
        <v>935.98288207688165</v>
      </c>
      <c r="AJ11">
        <f t="shared" si="8"/>
        <v>1742.2840816711687</v>
      </c>
      <c r="AK11">
        <f t="shared" si="32"/>
        <v>9480.8423020336959</v>
      </c>
      <c r="AL11">
        <f t="shared" si="9"/>
        <v>12159.109265781746</v>
      </c>
      <c r="AN11">
        <f t="shared" si="10"/>
        <v>20563.036586839076</v>
      </c>
      <c r="AO11">
        <f t="shared" si="11"/>
        <v>-1028.1518293419538</v>
      </c>
      <c r="AP11">
        <f t="shared" si="12"/>
        <v>-9.1011017059630692</v>
      </c>
      <c r="AQ11">
        <f t="shared" si="13"/>
        <v>-19040.489297774126</v>
      </c>
      <c r="AR11">
        <f t="shared" si="14"/>
        <v>485.29435801703693</v>
      </c>
      <c r="AS11">
        <f t="shared" si="15"/>
        <v>903.35053246033772</v>
      </c>
      <c r="AT11">
        <f t="shared" si="16"/>
        <v>4915.6874196426625</v>
      </c>
      <c r="AU11">
        <f t="shared" si="17"/>
        <v>6304.3323101200367</v>
      </c>
      <c r="AW11">
        <v>8</v>
      </c>
      <c r="AX11">
        <f>(R11*SUMPRODUCT(K12:$K$23, X12:$X$23)-$AZ$3*SUMPRODUCT(K11:$K$22, W12:$W$23))/Z11</f>
        <v>101658.44171388217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56485.020306294653</v>
      </c>
      <c r="P12">
        <f t="shared" si="30"/>
        <v>2824.2510153147327</v>
      </c>
      <c r="Q12" s="5">
        <f t="shared" si="31"/>
        <v>25</v>
      </c>
      <c r="R12">
        <f t="shared" si="0"/>
        <v>1000000</v>
      </c>
      <c r="S12">
        <f t="shared" si="1"/>
        <v>103528.62227035071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71377.292657653277</v>
      </c>
      <c r="AC12">
        <f t="shared" si="2"/>
        <v>67976.910028093465</v>
      </c>
      <c r="AE12">
        <f t="shared" si="3"/>
        <v>37088.073414801533</v>
      </c>
      <c r="AF12">
        <f t="shared" si="4"/>
        <v>-1854.4036707400767</v>
      </c>
      <c r="AG12">
        <f t="shared" si="5"/>
        <v>-16.415004019511905</v>
      </c>
      <c r="AH12">
        <f t="shared" si="6"/>
        <v>-38507.087960944744</v>
      </c>
      <c r="AI12">
        <f t="shared" si="7"/>
        <v>-3289.833220902794</v>
      </c>
      <c r="AJ12">
        <f t="shared" si="8"/>
        <v>3400.3826295598119</v>
      </c>
      <c r="AK12">
        <f t="shared" si="32"/>
        <v>9122.7000527147302</v>
      </c>
      <c r="AL12">
        <f t="shared" si="9"/>
        <v>9233.2494613717481</v>
      </c>
      <c r="AN12">
        <f t="shared" si="10"/>
        <v>17713.883215956132</v>
      </c>
      <c r="AO12">
        <f t="shared" si="11"/>
        <v>-885.6941607978066</v>
      </c>
      <c r="AP12">
        <f t="shared" si="12"/>
        <v>-7.840080042417064</v>
      </c>
      <c r="AQ12">
        <f t="shared" si="13"/>
        <v>-18391.628260056808</v>
      </c>
      <c r="AR12">
        <f t="shared" si="14"/>
        <v>-1571.2792849408986</v>
      </c>
      <c r="AS12">
        <f t="shared" si="15"/>
        <v>1624.0795286376203</v>
      </c>
      <c r="AT12">
        <f t="shared" si="16"/>
        <v>4357.1538898942381</v>
      </c>
      <c r="AU12">
        <f t="shared" si="17"/>
        <v>4409.9541335909598</v>
      </c>
      <c r="AW12">
        <v>9</v>
      </c>
      <c r="AX12">
        <f>(R12*SUMPRODUCT(K13:$K$23, X13:$X$23)-$AZ$3*SUMPRODUCT(K12:$K$22, W13:$W$23))/Z12</f>
        <v>103528.62227035071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56485.020306294653</v>
      </c>
      <c r="P13">
        <f t="shared" si="30"/>
        <v>2824.2510153147327</v>
      </c>
      <c r="Q13" s="5">
        <f t="shared" si="31"/>
        <v>25</v>
      </c>
      <c r="R13">
        <f t="shared" si="0"/>
        <v>1000000</v>
      </c>
      <c r="S13">
        <f t="shared" si="1"/>
        <v>103780.98147293337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67976.910028093465</v>
      </c>
      <c r="AC13">
        <f t="shared" si="2"/>
        <v>63315.399774327059</v>
      </c>
      <c r="AE13">
        <f t="shared" si="3"/>
        <v>34460.761415007088</v>
      </c>
      <c r="AF13">
        <f t="shared" si="4"/>
        <v>-1723.0380707503546</v>
      </c>
      <c r="AG13">
        <f t="shared" si="5"/>
        <v>-15.252168286450454</v>
      </c>
      <c r="AH13">
        <f t="shared" si="6"/>
        <v>-39947.427714653306</v>
      </c>
      <c r="AI13">
        <f t="shared" si="7"/>
        <v>-7224.9565386830218</v>
      </c>
      <c r="AJ13">
        <f t="shared" si="8"/>
        <v>4661.5102537664061</v>
      </c>
      <c r="AK13">
        <f t="shared" si="32"/>
        <v>8618.1511776720072</v>
      </c>
      <c r="AL13">
        <f t="shared" si="9"/>
        <v>6054.7048927553915</v>
      </c>
      <c r="AN13">
        <f t="shared" si="10"/>
        <v>15161.652523562163</v>
      </c>
      <c r="AO13">
        <f t="shared" si="11"/>
        <v>-758.08262617810817</v>
      </c>
      <c r="AP13">
        <f t="shared" si="12"/>
        <v>-6.7104749371368104</v>
      </c>
      <c r="AQ13">
        <f t="shared" si="13"/>
        <v>-17575.613345441972</v>
      </c>
      <c r="AR13">
        <f t="shared" si="14"/>
        <v>-3178.7539229950544</v>
      </c>
      <c r="AS13">
        <f t="shared" si="15"/>
        <v>2050.9180819159155</v>
      </c>
      <c r="AT13">
        <f t="shared" si="16"/>
        <v>3791.7158004085309</v>
      </c>
      <c r="AU13">
        <f t="shared" si="17"/>
        <v>2663.8799593293916</v>
      </c>
      <c r="AW13">
        <v>10</v>
      </c>
      <c r="AX13">
        <f>(R13*SUMPRODUCT(K14:$K$23, X14:$X$23)-$AZ$3*SUMPRODUCT(K13:$K$22, W14:$W$23))/Z13</f>
        <v>103780.98147293337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56485.020306294653</v>
      </c>
      <c r="P14">
        <f t="shared" si="30"/>
        <v>2824.2510153147327</v>
      </c>
      <c r="Q14" s="5">
        <f t="shared" si="31"/>
        <v>25</v>
      </c>
      <c r="R14">
        <f t="shared" si="0"/>
        <v>1000000</v>
      </c>
      <c r="S14">
        <f t="shared" si="1"/>
        <v>102479.1991805586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63315.399774327059</v>
      </c>
      <c r="AC14">
        <f t="shared" si="2"/>
        <v>57674.821174367891</v>
      </c>
      <c r="AE14">
        <f t="shared" si="3"/>
        <v>31789.509200361859</v>
      </c>
      <c r="AF14">
        <f t="shared" si="4"/>
        <v>-1589.4754600180929</v>
      </c>
      <c r="AG14">
        <f t="shared" si="5"/>
        <v>-14.069884824321846</v>
      </c>
      <c r="AH14">
        <f t="shared" si="6"/>
        <v>-41190.471170564204</v>
      </c>
      <c r="AI14">
        <f t="shared" si="7"/>
        <v>-11004.507315044761</v>
      </c>
      <c r="AJ14">
        <f t="shared" si="8"/>
        <v>5640.5785999591681</v>
      </c>
      <c r="AK14">
        <f t="shared" si="32"/>
        <v>8002.1156458503838</v>
      </c>
      <c r="AL14">
        <f t="shared" si="9"/>
        <v>2638.1869307647912</v>
      </c>
      <c r="AN14">
        <f t="shared" si="10"/>
        <v>12883.909337820103</v>
      </c>
      <c r="AO14">
        <f t="shared" si="11"/>
        <v>-644.19546689100514</v>
      </c>
      <c r="AP14">
        <f t="shared" si="12"/>
        <v>-5.7023566903030432</v>
      </c>
      <c r="AQ14">
        <f t="shared" si="13"/>
        <v>-16694.007221023752</v>
      </c>
      <c r="AR14">
        <f t="shared" si="14"/>
        <v>-4459.9957067849582</v>
      </c>
      <c r="AS14">
        <f t="shared" si="15"/>
        <v>2286.0593045549422</v>
      </c>
      <c r="AT14">
        <f t="shared" si="16"/>
        <v>3243.1621338373648</v>
      </c>
      <c r="AU14">
        <f t="shared" si="17"/>
        <v>1069.2257316073487</v>
      </c>
      <c r="AW14">
        <v>11</v>
      </c>
      <c r="AX14">
        <f>(R14*SUMPRODUCT(K15:$K$23, X15:$X$23)-$AZ$3*SUMPRODUCT(K14:$K$22, W15:$W$23))/Z14</f>
        <v>102479.1991805586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56485.020306294653</v>
      </c>
      <c r="P15">
        <f t="shared" si="30"/>
        <v>2824.2510153147327</v>
      </c>
      <c r="Q15" s="5">
        <f t="shared" si="31"/>
        <v>25</v>
      </c>
      <c r="R15">
        <f t="shared" si="0"/>
        <v>1000000</v>
      </c>
      <c r="S15">
        <f t="shared" si="1"/>
        <v>99572.841281366273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57674.821174367891</v>
      </c>
      <c r="AC15">
        <f t="shared" si="2"/>
        <v>51263.708546431313</v>
      </c>
      <c r="AE15">
        <f t="shared" si="3"/>
        <v>29080.536228135355</v>
      </c>
      <c r="AF15">
        <f t="shared" si="4"/>
        <v>-1454.0268114067678</v>
      </c>
      <c r="AG15">
        <f t="shared" si="5"/>
        <v>-12.870906335185756</v>
      </c>
      <c r="AH15">
        <f t="shared" si="6"/>
        <v>-42331.185635714886</v>
      </c>
      <c r="AI15">
        <f t="shared" si="7"/>
        <v>-14717.547125321486</v>
      </c>
      <c r="AJ15">
        <f t="shared" si="8"/>
        <v>6411.1126279365781</v>
      </c>
      <c r="AK15">
        <f t="shared" si="32"/>
        <v>7299.2348586801254</v>
      </c>
      <c r="AL15">
        <f t="shared" si="9"/>
        <v>-1007.199638704782</v>
      </c>
      <c r="AN15">
        <f t="shared" si="10"/>
        <v>10856.964421414708</v>
      </c>
      <c r="AO15">
        <f t="shared" si="11"/>
        <v>-542.84822107073546</v>
      </c>
      <c r="AP15">
        <f t="shared" si="12"/>
        <v>-4.8052405587100484</v>
      </c>
      <c r="AQ15">
        <f t="shared" si="13"/>
        <v>-15803.978742269799</v>
      </c>
      <c r="AR15">
        <f t="shared" si="14"/>
        <v>-5494.6677824845356</v>
      </c>
      <c r="AS15">
        <f t="shared" si="15"/>
        <v>2393.5329512888102</v>
      </c>
      <c r="AT15">
        <f t="shared" si="16"/>
        <v>2725.1056356921067</v>
      </c>
      <c r="AU15">
        <f t="shared" si="17"/>
        <v>-376.02919550361844</v>
      </c>
      <c r="AW15">
        <v>12</v>
      </c>
      <c r="AX15">
        <f>(R15*SUMPRODUCT(K16:$K$23, X16:$X$23)-$AZ$3*SUMPRODUCT(K15:$K$22, W16:$W$23))/Z15</f>
        <v>99572.841281366273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56485.020306294653</v>
      </c>
      <c r="P16">
        <f t="shared" si="30"/>
        <v>2824.2510153147327</v>
      </c>
      <c r="Q16" s="5">
        <f t="shared" si="31"/>
        <v>25</v>
      </c>
      <c r="R16">
        <f t="shared" si="0"/>
        <v>1000000</v>
      </c>
      <c r="S16">
        <f t="shared" si="1"/>
        <v>95138.48683200634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51263.708546431313</v>
      </c>
      <c r="AC16">
        <f t="shared" si="2"/>
        <v>44403.563374599173</v>
      </c>
      <c r="AE16">
        <f t="shared" si="3"/>
        <v>26363.002633360073</v>
      </c>
      <c r="AF16">
        <f t="shared" si="4"/>
        <v>-1318.1501316680037</v>
      </c>
      <c r="AG16">
        <f t="shared" si="5"/>
        <v>-11.668138955427709</v>
      </c>
      <c r="AH16">
        <f t="shared" si="6"/>
        <v>-42962.33265624757</v>
      </c>
      <c r="AI16">
        <f t="shared" si="7"/>
        <v>-17929.148293510931</v>
      </c>
      <c r="AJ16">
        <f t="shared" si="8"/>
        <v>6860.1451718321405</v>
      </c>
      <c r="AK16">
        <f t="shared" si="32"/>
        <v>6529.7235688879173</v>
      </c>
      <c r="AL16">
        <f t="shared" si="9"/>
        <v>-4539.2795527908729</v>
      </c>
      <c r="AN16">
        <f t="shared" si="10"/>
        <v>9066.5705289529815</v>
      </c>
      <c r="AO16">
        <f t="shared" si="11"/>
        <v>-453.32852644764915</v>
      </c>
      <c r="AP16">
        <f t="shared" si="12"/>
        <v>-4.0128207796459838</v>
      </c>
      <c r="AQ16">
        <f t="shared" si="13"/>
        <v>-14775.290376950603</v>
      </c>
      <c r="AR16">
        <f t="shared" si="14"/>
        <v>-6166.0611952249174</v>
      </c>
      <c r="AS16">
        <f t="shared" si="15"/>
        <v>2359.2908176766732</v>
      </c>
      <c r="AT16">
        <f t="shared" si="16"/>
        <v>2245.6546431844481</v>
      </c>
      <c r="AU16">
        <f t="shared" si="17"/>
        <v>-1561.115734363796</v>
      </c>
      <c r="AW16">
        <v>13</v>
      </c>
      <c r="AX16">
        <f>(R16*SUMPRODUCT(K17:$K$23, X17:$X$23)-$AZ$3*SUMPRODUCT(K16:$K$22, W17:$W$23))/Z16</f>
        <v>95138.48683200634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56485.020306294653</v>
      </c>
      <c r="P17">
        <f t="shared" si="30"/>
        <v>2824.2510153147327</v>
      </c>
      <c r="Q17" s="5">
        <f t="shared" si="31"/>
        <v>25</v>
      </c>
      <c r="R17">
        <f t="shared" si="0"/>
        <v>1000000</v>
      </c>
      <c r="S17">
        <f t="shared" si="1"/>
        <v>89210.128766600101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44403.563374599173</v>
      </c>
      <c r="AC17">
        <f t="shared" si="2"/>
        <v>37381.644286190145</v>
      </c>
      <c r="AE17">
        <f t="shared" si="3"/>
        <v>23668.869956599276</v>
      </c>
      <c r="AF17">
        <f t="shared" si="4"/>
        <v>-1183.4434978299639</v>
      </c>
      <c r="AG17">
        <f t="shared" si="5"/>
        <v>-10.475728710130973</v>
      </c>
      <c r="AH17">
        <f t="shared" si="6"/>
        <v>-43029.15422969839</v>
      </c>
      <c r="AI17">
        <f t="shared" si="7"/>
        <v>-20554.20349963921</v>
      </c>
      <c r="AJ17">
        <f t="shared" si="8"/>
        <v>7021.9190884090276</v>
      </c>
      <c r="AK17">
        <f t="shared" si="32"/>
        <v>5723.6908600413417</v>
      </c>
      <c r="AL17">
        <f t="shared" si="9"/>
        <v>-7808.593551188841</v>
      </c>
      <c r="AN17">
        <f t="shared" si="10"/>
        <v>7498.3871851235772</v>
      </c>
      <c r="AO17">
        <f t="shared" si="11"/>
        <v>-374.91935925617889</v>
      </c>
      <c r="AP17">
        <f t="shared" si="12"/>
        <v>-3.3187503272827725</v>
      </c>
      <c r="AQ17">
        <f t="shared" si="13"/>
        <v>-13631.79819122359</v>
      </c>
      <c r="AR17">
        <f t="shared" si="14"/>
        <v>-6511.6491156834745</v>
      </c>
      <c r="AS17">
        <f t="shared" si="15"/>
        <v>2224.5704253751383</v>
      </c>
      <c r="AT17">
        <f t="shared" si="16"/>
        <v>1813.2868309826749</v>
      </c>
      <c r="AU17">
        <f t="shared" si="17"/>
        <v>-2473.7918593256613</v>
      </c>
      <c r="AW17">
        <v>14</v>
      </c>
      <c r="AX17">
        <f>(R17*SUMPRODUCT(K18:$K$23, X18:$X$23)-$AZ$3*SUMPRODUCT(K17:$K$22, W18:$W$23))/Z17</f>
        <v>89210.128766600101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56485.020306294653</v>
      </c>
      <c r="P18">
        <f t="shared" si="30"/>
        <v>2824.2510153147327</v>
      </c>
      <c r="Q18" s="5">
        <f t="shared" si="31"/>
        <v>25</v>
      </c>
      <c r="R18">
        <f t="shared" si="0"/>
        <v>1000000</v>
      </c>
      <c r="S18">
        <f t="shared" si="1"/>
        <v>81621.490068611194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37381.644286190145</v>
      </c>
      <c r="AC18">
        <f t="shared" si="2"/>
        <v>30369.668792017692</v>
      </c>
      <c r="AE18">
        <f t="shared" si="3"/>
        <v>21016.908132534303</v>
      </c>
      <c r="AF18">
        <f t="shared" si="4"/>
        <v>-1050.8454066267152</v>
      </c>
      <c r="AG18">
        <f t="shared" si="5"/>
        <v>-9.3019830826688192</v>
      </c>
      <c r="AH18">
        <f t="shared" si="6"/>
        <v>-42759.533614433829</v>
      </c>
      <c r="AI18">
        <f t="shared" si="7"/>
        <v>-22802.772871608911</v>
      </c>
      <c r="AJ18">
        <f t="shared" si="8"/>
        <v>7011.9754941724532</v>
      </c>
      <c r="AK18">
        <f t="shared" si="32"/>
        <v>4907.243289025203</v>
      </c>
      <c r="AL18">
        <f t="shared" si="9"/>
        <v>-10883.554088411256</v>
      </c>
      <c r="AN18">
        <f t="shared" si="10"/>
        <v>6133.4005976839453</v>
      </c>
      <c r="AO18">
        <f t="shared" si="11"/>
        <v>-306.67002988419728</v>
      </c>
      <c r="AP18">
        <f t="shared" si="12"/>
        <v>-2.7146137880561421</v>
      </c>
      <c r="AQ18">
        <f t="shared" si="13"/>
        <v>-12478.588542787273</v>
      </c>
      <c r="AR18">
        <f t="shared" si="14"/>
        <v>-6654.5725887755807</v>
      </c>
      <c r="AS18">
        <f t="shared" si="15"/>
        <v>2046.3169185350821</v>
      </c>
      <c r="AT18">
        <f t="shared" si="16"/>
        <v>1432.0892841176617</v>
      </c>
      <c r="AU18">
        <f t="shared" si="17"/>
        <v>-3176.1663861228371</v>
      </c>
      <c r="AW18">
        <v>15</v>
      </c>
      <c r="AX18">
        <f>(R18*SUMPRODUCT(K19:$K$23, X19:$X$23)-$AZ$3*SUMPRODUCT(K18:$K$22, W19:$W$23))/Z18</f>
        <v>81621.490068611194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56485.020306294653</v>
      </c>
      <c r="P19">
        <f t="shared" si="30"/>
        <v>2824.2510153147327</v>
      </c>
      <c r="Q19" s="5">
        <f t="shared" si="31"/>
        <v>25</v>
      </c>
      <c r="R19">
        <f t="shared" si="0"/>
        <v>1000000</v>
      </c>
      <c r="S19">
        <f t="shared" si="1"/>
        <v>72099.866682709253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30369.668792017692</v>
      </c>
      <c r="AC19">
        <f t="shared" si="2"/>
        <v>23523.088677034546</v>
      </c>
      <c r="AE19">
        <f t="shared" si="3"/>
        <v>18428.635207278559</v>
      </c>
      <c r="AF19">
        <f t="shared" si="4"/>
        <v>-921.43176036392811</v>
      </c>
      <c r="AG19">
        <f t="shared" si="5"/>
        <v>-8.1564258573989061</v>
      </c>
      <c r="AH19">
        <f t="shared" si="6"/>
        <v>-42101.495777728996</v>
      </c>
      <c r="AI19">
        <f t="shared" si="7"/>
        <v>-24602.448756671765</v>
      </c>
      <c r="AJ19">
        <f t="shared" si="8"/>
        <v>6846.5801149831459</v>
      </c>
      <c r="AK19">
        <f t="shared" si="32"/>
        <v>4096.8239574854388</v>
      </c>
      <c r="AL19">
        <f t="shared" si="9"/>
        <v>-13659.044684203182</v>
      </c>
      <c r="AN19">
        <f t="shared" si="10"/>
        <v>4954.1350993631086</v>
      </c>
      <c r="AO19">
        <f t="shared" si="11"/>
        <v>-247.70675496815548</v>
      </c>
      <c r="AP19">
        <f t="shared" si="12"/>
        <v>-2.1926765151622969</v>
      </c>
      <c r="AQ19">
        <f t="shared" si="13"/>
        <v>-11318.06537066596</v>
      </c>
      <c r="AR19">
        <f t="shared" si="14"/>
        <v>-6613.8297027861681</v>
      </c>
      <c r="AS19">
        <f t="shared" si="15"/>
        <v>1840.5531650462613</v>
      </c>
      <c r="AT19">
        <f t="shared" si="16"/>
        <v>1101.3414252008261</v>
      </c>
      <c r="AU19">
        <f t="shared" si="17"/>
        <v>-3671.9351125390813</v>
      </c>
      <c r="AW19">
        <v>16</v>
      </c>
      <c r="AX19">
        <f>(R19*SUMPRODUCT(K20:$K$23, X20:$X$23)-$AZ$3*SUMPRODUCT(K19:$K$22, W20:$W$23))/Z19</f>
        <v>72099.866682709253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56485.020306294653</v>
      </c>
      <c r="P20">
        <f t="shared" si="30"/>
        <v>2824.2510153147327</v>
      </c>
      <c r="Q20" s="5">
        <f t="shared" si="31"/>
        <v>25</v>
      </c>
      <c r="R20">
        <f t="shared" si="0"/>
        <v>1000000</v>
      </c>
      <c r="S20">
        <f t="shared" si="1"/>
        <v>60177.398945886533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23523.088677034546</v>
      </c>
      <c r="AC20">
        <f t="shared" si="2"/>
        <v>16965.840196196634</v>
      </c>
      <c r="AE20">
        <f t="shared" si="3"/>
        <v>15924.846284188281</v>
      </c>
      <c r="AF20">
        <f t="shared" si="4"/>
        <v>-796.24231420941408</v>
      </c>
      <c r="AG20">
        <f t="shared" si="5"/>
        <v>-7.0482608476700976</v>
      </c>
      <c r="AH20">
        <f t="shared" si="6"/>
        <v>-41064.030046192784</v>
      </c>
      <c r="AI20">
        <f t="shared" si="7"/>
        <v>-25942.474337061587</v>
      </c>
      <c r="AJ20">
        <f t="shared" si="8"/>
        <v>6557.2484808379122</v>
      </c>
      <c r="AK20">
        <f t="shared" si="32"/>
        <v>3307.4253398049382</v>
      </c>
      <c r="AL20">
        <f t="shared" si="9"/>
        <v>-16077.800516418736</v>
      </c>
      <c r="AN20">
        <f t="shared" si="10"/>
        <v>3943.5930113094137</v>
      </c>
      <c r="AO20">
        <f t="shared" si="11"/>
        <v>-197.17965056547069</v>
      </c>
      <c r="AP20">
        <f t="shared" si="12"/>
        <v>-1.7454154171871397</v>
      </c>
      <c r="AQ20">
        <f t="shared" si="13"/>
        <v>-10169.003770363239</v>
      </c>
      <c r="AR20">
        <f t="shared" si="14"/>
        <v>-6424.3358250364827</v>
      </c>
      <c r="AS20">
        <f t="shared" si="15"/>
        <v>1623.822222267042</v>
      </c>
      <c r="AT20">
        <f t="shared" si="16"/>
        <v>819.04335041732236</v>
      </c>
      <c r="AU20">
        <f t="shared" si="17"/>
        <v>-3981.4702523521182</v>
      </c>
      <c r="AW20">
        <v>17</v>
      </c>
      <c r="AX20">
        <f>(R20*SUMPRODUCT(K21:$K$23, X21:$X$23)-$AZ$3*SUMPRODUCT(K20:$K$22, W21:$W$23))/Z20</f>
        <v>60177.398945886533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56485.020306294653</v>
      </c>
      <c r="P21">
        <f t="shared" si="30"/>
        <v>2824.2510153147327</v>
      </c>
      <c r="Q21" s="5">
        <f t="shared" si="31"/>
        <v>25</v>
      </c>
      <c r="R21">
        <f t="shared" si="0"/>
        <v>1000000</v>
      </c>
      <c r="S21">
        <f t="shared" si="1"/>
        <v>45107.002708823216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16965.840196196634</v>
      </c>
      <c r="AC21">
        <f t="shared" si="2"/>
        <v>10802.697301285027</v>
      </c>
      <c r="AE21">
        <f t="shared" si="3"/>
        <v>13527.624088986122</v>
      </c>
      <c r="AF21">
        <f t="shared" si="4"/>
        <v>-676.3812044493061</v>
      </c>
      <c r="AG21">
        <f t="shared" si="5"/>
        <v>-5.987261762336046</v>
      </c>
      <c r="AH21">
        <f t="shared" si="6"/>
        <v>-39620.659074294032</v>
      </c>
      <c r="AI21">
        <f t="shared" si="7"/>
        <v>-26775.403451519553</v>
      </c>
      <c r="AJ21">
        <f t="shared" si="8"/>
        <v>6163.1428949116071</v>
      </c>
      <c r="AK21">
        <f t="shared" si="32"/>
        <v>2551.4477992183615</v>
      </c>
      <c r="AL21">
        <f t="shared" si="9"/>
        <v>-18060.812757389584</v>
      </c>
      <c r="AN21">
        <f t="shared" si="10"/>
        <v>3085.8906513893912</v>
      </c>
      <c r="AO21">
        <f t="shared" si="11"/>
        <v>-154.29453256946957</v>
      </c>
      <c r="AP21">
        <f t="shared" si="12"/>
        <v>-1.3658004523393532</v>
      </c>
      <c r="AQ21">
        <f t="shared" si="13"/>
        <v>-9038.1740825275847</v>
      </c>
      <c r="AR21">
        <f t="shared" si="14"/>
        <v>-6107.9437641600034</v>
      </c>
      <c r="AS21">
        <f t="shared" si="15"/>
        <v>1405.9220538268307</v>
      </c>
      <c r="AT21">
        <f t="shared" si="16"/>
        <v>582.03043338012253</v>
      </c>
      <c r="AU21">
        <f t="shared" si="17"/>
        <v>-4119.9912769530501</v>
      </c>
      <c r="AW21">
        <v>18</v>
      </c>
      <c r="AX21">
        <f>(R21*SUMPRODUCT(K22:$K$23, X22:$X$23)-$AZ$3*SUMPRODUCT(K21:$K$22, W22:$W$23))/Z21</f>
        <v>45107.002708823216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56485.020306294653</v>
      </c>
      <c r="P22">
        <f t="shared" si="30"/>
        <v>2824.2510153147327</v>
      </c>
      <c r="Q22" s="5">
        <f t="shared" si="31"/>
        <v>25</v>
      </c>
      <c r="R22">
        <f t="shared" si="0"/>
        <v>1000000</v>
      </c>
      <c r="S22">
        <f t="shared" si="1"/>
        <v>25723.251501022678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10802.697301285027</v>
      </c>
      <c r="AC22">
        <f t="shared" si="2"/>
        <v>5128.9365825462173</v>
      </c>
      <c r="AE22">
        <f t="shared" si="3"/>
        <v>11262.49871651345</v>
      </c>
      <c r="AF22">
        <f t="shared" si="4"/>
        <v>-563.12493582567254</v>
      </c>
      <c r="AG22">
        <f t="shared" si="5"/>
        <v>-4.9847280993445819</v>
      </c>
      <c r="AH22">
        <f t="shared" si="6"/>
        <v>-37706.441814724116</v>
      </c>
      <c r="AI22">
        <f t="shared" si="7"/>
        <v>-27012.052762135681</v>
      </c>
      <c r="AJ22">
        <f t="shared" si="8"/>
        <v>5673.7607187388094</v>
      </c>
      <c r="AK22">
        <f t="shared" si="32"/>
        <v>1839.9322224844132</v>
      </c>
      <c r="AL22">
        <f t="shared" si="9"/>
        <v>-19498.359820912458</v>
      </c>
      <c r="AN22">
        <f t="shared" si="10"/>
        <v>2366.6603119059223</v>
      </c>
      <c r="AO22">
        <f t="shared" si="11"/>
        <v>-118.33301559529613</v>
      </c>
      <c r="AP22">
        <f t="shared" si="12"/>
        <v>-1.0474725418670796</v>
      </c>
      <c r="AQ22">
        <f t="shared" si="13"/>
        <v>-7923.4938526788264</v>
      </c>
      <c r="AR22">
        <f t="shared" si="14"/>
        <v>-5676.2140289100671</v>
      </c>
      <c r="AS22">
        <f t="shared" si="15"/>
        <v>1192.2633378507364</v>
      </c>
      <c r="AT22">
        <f t="shared" si="16"/>
        <v>386.63663163539491</v>
      </c>
      <c r="AU22">
        <f t="shared" si="17"/>
        <v>-4097.3140594239349</v>
      </c>
      <c r="AW22">
        <v>19</v>
      </c>
      <c r="AX22">
        <f>(R22*SUMPRODUCT(K23:$K$23, X23:$X$23)-$AZ$3*SUMPRODUCT(K22:$K$22, W23:$W$23))/Z22</f>
        <v>25723.251501022678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56485.020306294653</v>
      </c>
      <c r="P23">
        <f t="shared" si="30"/>
        <v>2824.2510153147327</v>
      </c>
      <c r="Q23" s="5">
        <f t="shared" si="31"/>
        <v>25</v>
      </c>
      <c r="R23">
        <f t="shared" si="0"/>
        <v>1000000</v>
      </c>
      <c r="S23">
        <f t="shared" si="1"/>
        <v>31662.913808819798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5128.9365825462173</v>
      </c>
      <c r="AC23">
        <f t="shared" si="2"/>
        <v>5128.9365825462173</v>
      </c>
      <c r="AE23">
        <f t="shared" si="3"/>
        <v>9149.7607820958528</v>
      </c>
      <c r="AF23">
        <f t="shared" si="4"/>
        <v>-457.48803910479262</v>
      </c>
      <c r="AG23">
        <f t="shared" si="5"/>
        <v>-4.0496403880535601</v>
      </c>
      <c r="AH23">
        <f t="shared" si="6"/>
        <v>-35409.617211903023</v>
      </c>
      <c r="AI23">
        <f t="shared" si="7"/>
        <v>-26721.394109300018</v>
      </c>
      <c r="AJ23">
        <f t="shared" si="8"/>
        <v>0</v>
      </c>
      <c r="AK23">
        <f t="shared" si="32"/>
        <v>1182.6808819862249</v>
      </c>
      <c r="AL23">
        <f t="shared" si="9"/>
        <v>-25538.713227313794</v>
      </c>
      <c r="AN23">
        <f t="shared" si="10"/>
        <v>1771.1407695177925</v>
      </c>
      <c r="AO23">
        <f t="shared" si="11"/>
        <v>-88.557038475889613</v>
      </c>
      <c r="AP23">
        <f t="shared" si="12"/>
        <v>-0.7838984388753143</v>
      </c>
      <c r="AQ23">
        <f t="shared" si="13"/>
        <v>-6854.3230987788447</v>
      </c>
      <c r="AR23">
        <f t="shared" si="14"/>
        <v>-5172.5232661758173</v>
      </c>
      <c r="AS23">
        <f t="shared" si="15"/>
        <v>0</v>
      </c>
      <c r="AT23">
        <f t="shared" si="16"/>
        <v>228.93432706065252</v>
      </c>
      <c r="AU23">
        <f t="shared" si="17"/>
        <v>-4943.588939115165</v>
      </c>
      <c r="AW23">
        <v>20</v>
      </c>
      <c r="AX23">
        <f>(R23*SUMPRODUCT(K$23:$K24, X$23:$X24)-$AZ$3*SUMPRODUCT(K$22:$K23, W$23:$W24))/Z23</f>
        <v>31662.913808819798</v>
      </c>
    </row>
    <row r="25" spans="5:50" x14ac:dyDescent="0.25">
      <c r="AN25" s="6">
        <f t="shared" ref="AN25:AU25" si="33">SUM(AN3:AN23)</f>
        <v>374712.84291907382</v>
      </c>
      <c r="AO25" s="6">
        <f t="shared" si="33"/>
        <v>-61099.40737567468</v>
      </c>
      <c r="AP25" s="6">
        <f t="shared" si="33"/>
        <v>-1663.2787002204441</v>
      </c>
      <c r="AQ25" s="6">
        <f t="shared" si="33"/>
        <v>-308695.40151232085</v>
      </c>
      <c r="AR25" s="6">
        <f t="shared" si="33"/>
        <v>3254.7553308578345</v>
      </c>
      <c r="AS25" s="6">
        <f t="shared" si="33"/>
        <v>-37743.831880708523</v>
      </c>
      <c r="AT25" s="6">
        <f t="shared" si="33"/>
        <v>62620.22857443618</v>
      </c>
      <c r="AU25" s="7">
        <f t="shared" si="33"/>
        <v>28131.152024585484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3269.4256884640663</v>
      </c>
      <c r="K3">
        <v>1</v>
      </c>
      <c r="L3" s="2">
        <v>0</v>
      </c>
      <c r="O3">
        <f>$C$3</f>
        <v>3269.4256884640663</v>
      </c>
      <c r="P3">
        <f>O3*B5</f>
        <v>2615.540550771253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3269.4256884640663</v>
      </c>
      <c r="AF3">
        <f t="shared" ref="AF3:AF23" si="4">-$Z3*P3</f>
        <v>-2615.540550771253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-868.54744930718675</v>
      </c>
      <c r="AJ3">
        <f t="shared" ref="AJ3:AJ23" si="8">AB3-AC3</f>
        <v>0</v>
      </c>
      <c r="AL3">
        <f t="shared" ref="AL3:AL23" si="9">SUM(AI3:AK3)</f>
        <v>-868.54744930718675</v>
      </c>
      <c r="AN3">
        <f t="shared" ref="AN3:AN23" si="10">AE3*$K3</f>
        <v>3269.4256884640663</v>
      </c>
      <c r="AO3">
        <f t="shared" ref="AO3:AO23" si="11">AF3*$K3</f>
        <v>-2615.540550771253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-868.54744930718675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-868.54744930718675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2443.4708950614227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416.52307502782548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411.89854136705253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-411.89854136705253</v>
      </c>
      <c r="AK4">
        <f>G4*MAX(0, SUM(AB4, AE4:AF4))</f>
        <v>0</v>
      </c>
      <c r="AL4">
        <f t="shared" si="9"/>
        <v>-2617.3125413670527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-2031.5723536943729</v>
      </c>
      <c r="AR4">
        <f t="shared" si="14"/>
        <v>-2031.5723536943729</v>
      </c>
      <c r="AS4">
        <f t="shared" si="15"/>
        <v>-379.4306598073386</v>
      </c>
      <c r="AT4">
        <f t="shared" si="16"/>
        <v>0</v>
      </c>
      <c r="AU4">
        <f t="shared" si="17"/>
        <v>-2411.0030135017114</v>
      </c>
      <c r="AW4">
        <v>1</v>
      </c>
      <c r="AX4">
        <f>(R4*SUMPRODUCT(K5:$K$23, X5:$X$23)-$AZ$3*SUMPRODUCT(K4:$K$22, W5:$W$23))/Z4</f>
        <v>416.52307502782548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3269.4256884640663</v>
      </c>
      <c r="P5">
        <f t="shared" ref="P5:P23" si="30">O5*$C$5</f>
        <v>163.47128442320331</v>
      </c>
      <c r="Q5" s="5">
        <f t="shared" ref="Q5:Q23" si="31">$C$8</f>
        <v>25</v>
      </c>
      <c r="R5">
        <f t="shared" si="0"/>
        <v>2000000</v>
      </c>
      <c r="S5">
        <f t="shared" si="1"/>
        <v>786.32628698935582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411.89854136705253</v>
      </c>
      <c r="AC5">
        <f t="shared" si="2"/>
        <v>768.95410162662301</v>
      </c>
      <c r="AE5">
        <f t="shared" si="3"/>
        <v>3197.1947710580876</v>
      </c>
      <c r="AF5">
        <f t="shared" si="4"/>
        <v>-159.85973855290439</v>
      </c>
      <c r="AG5">
        <f t="shared" si="5"/>
        <v>-24.447678856405574</v>
      </c>
      <c r="AH5">
        <f t="shared" si="6"/>
        <v>-2202.3316275539942</v>
      </c>
      <c r="AI5">
        <f t="shared" si="7"/>
        <v>810.55572609478349</v>
      </c>
      <c r="AJ5">
        <f t="shared" si="8"/>
        <v>-357.05556025957048</v>
      </c>
      <c r="AK5">
        <f>G5*SUM(AB5, AE5:AF5)</f>
        <v>241.44635017105654</v>
      </c>
      <c r="AL5">
        <f t="shared" si="9"/>
        <v>694.94651600626958</v>
      </c>
      <c r="AN5">
        <f t="shared" si="10"/>
        <v>2713.0227032346243</v>
      </c>
      <c r="AO5">
        <f t="shared" si="11"/>
        <v>-135.65113516173122</v>
      </c>
      <c r="AP5">
        <f t="shared" si="12"/>
        <v>-20.745407311193294</v>
      </c>
      <c r="AQ5">
        <f t="shared" si="13"/>
        <v>-1868.8181776389786</v>
      </c>
      <c r="AR5">
        <f t="shared" si="14"/>
        <v>687.80798312272111</v>
      </c>
      <c r="AS5">
        <f t="shared" si="15"/>
        <v>-302.98430676457951</v>
      </c>
      <c r="AT5">
        <f t="shared" si="16"/>
        <v>204.88255378024084</v>
      </c>
      <c r="AU5">
        <f t="shared" si="17"/>
        <v>589.70623013838247</v>
      </c>
      <c r="AW5">
        <v>2</v>
      </c>
      <c r="AX5">
        <f>(R5*SUMPRODUCT(K6:$K$23, X6:$X$23)-$AZ$3*SUMPRODUCT(K5:$K$22, W6:$W$23))/Z5</f>
        <v>786.32628698935582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3269.4256884640663</v>
      </c>
      <c r="P6">
        <f t="shared" si="30"/>
        <v>163.47128442320331</v>
      </c>
      <c r="Q6" s="5">
        <f t="shared" si="31"/>
        <v>25</v>
      </c>
      <c r="R6">
        <f t="shared" si="0"/>
        <v>2000000</v>
      </c>
      <c r="S6">
        <f t="shared" si="1"/>
        <v>1110.1348433355495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768.95410162662301</v>
      </c>
      <c r="AC6">
        <f t="shared" si="2"/>
        <v>1073.5291755141989</v>
      </c>
      <c r="AE6">
        <f t="shared" si="3"/>
        <v>3161.6194057976177</v>
      </c>
      <c r="AF6">
        <f t="shared" si="4"/>
        <v>-158.08097028988087</v>
      </c>
      <c r="AG6">
        <f t="shared" si="5"/>
        <v>-24.175648164700338</v>
      </c>
      <c r="AH6">
        <f t="shared" si="6"/>
        <v>-2204.3122512948034</v>
      </c>
      <c r="AI6">
        <f t="shared" si="7"/>
        <v>775.05053604823297</v>
      </c>
      <c r="AJ6">
        <f t="shared" si="8"/>
        <v>-304.57507388757585</v>
      </c>
      <c r="AK6">
        <f>G6*SUM(AB6, AE6:AF6)</f>
        <v>264.07447759940521</v>
      </c>
      <c r="AL6">
        <f t="shared" si="9"/>
        <v>734.54993976006233</v>
      </c>
      <c r="AN6">
        <f t="shared" si="10"/>
        <v>2471.3604352427401</v>
      </c>
      <c r="AO6">
        <f t="shared" si="11"/>
        <v>-123.56802176213699</v>
      </c>
      <c r="AP6">
        <f t="shared" si="12"/>
        <v>-18.897511908305166</v>
      </c>
      <c r="AQ6">
        <f t="shared" si="13"/>
        <v>-1723.0568849562364</v>
      </c>
      <c r="AR6">
        <f t="shared" si="14"/>
        <v>605.83801661606174</v>
      </c>
      <c r="AS6">
        <f t="shared" si="15"/>
        <v>-238.0788736894134</v>
      </c>
      <c r="AT6">
        <f t="shared" si="16"/>
        <v>206.42054976630581</v>
      </c>
      <c r="AU6">
        <f t="shared" si="17"/>
        <v>574.17969269295406</v>
      </c>
      <c r="AW6">
        <v>3</v>
      </c>
      <c r="AX6">
        <f>(R6*SUMPRODUCT(K7:$K$23, X7:$X$23)-$AZ$3*SUMPRODUCT(K6:$K$22, W7:$W$23))/Z6</f>
        <v>1110.1348433355495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3269.4256884640663</v>
      </c>
      <c r="P7">
        <f t="shared" si="30"/>
        <v>163.47128442320331</v>
      </c>
      <c r="Q7" s="5">
        <f t="shared" si="31"/>
        <v>25</v>
      </c>
      <c r="R7">
        <f t="shared" si="0"/>
        <v>2000000</v>
      </c>
      <c r="S7">
        <f t="shared" si="1"/>
        <v>1391.7686798718362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1073.5291755141989</v>
      </c>
      <c r="AC7">
        <f t="shared" si="2"/>
        <v>1330.8813369033087</v>
      </c>
      <c r="AE7">
        <f t="shared" si="3"/>
        <v>3126.3942737738339</v>
      </c>
      <c r="AF7">
        <f t="shared" si="4"/>
        <v>-156.31971368869171</v>
      </c>
      <c r="AG7">
        <f t="shared" si="5"/>
        <v>-23.906295567483699</v>
      </c>
      <c r="AH7">
        <f t="shared" si="6"/>
        <v>-2207.6892455707839</v>
      </c>
      <c r="AI7">
        <f t="shared" si="7"/>
        <v>738.47901894687493</v>
      </c>
      <c r="AJ7">
        <f t="shared" si="8"/>
        <v>-257.35216138910982</v>
      </c>
      <c r="AK7">
        <f>G7*SUM(AB7, AE7:AF7)</f>
        <v>283.05226149195397</v>
      </c>
      <c r="AL7">
        <f t="shared" si="9"/>
        <v>764.17911904971902</v>
      </c>
      <c r="AN7">
        <f t="shared" si="10"/>
        <v>2251.1913672036349</v>
      </c>
      <c r="AO7">
        <f t="shared" si="11"/>
        <v>-112.55956836018176</v>
      </c>
      <c r="AP7">
        <f t="shared" si="12"/>
        <v>-17.213966470830044</v>
      </c>
      <c r="AQ7">
        <f t="shared" si="13"/>
        <v>-1589.6686520916983</v>
      </c>
      <c r="AR7">
        <f t="shared" si="14"/>
        <v>531.7491802809252</v>
      </c>
      <c r="AS7">
        <f t="shared" si="15"/>
        <v>-185.30898962754154</v>
      </c>
      <c r="AT7">
        <f t="shared" si="16"/>
        <v>203.81460293841641</v>
      </c>
      <c r="AU7">
        <f t="shared" si="17"/>
        <v>550.25479359179997</v>
      </c>
      <c r="AW7">
        <v>4</v>
      </c>
      <c r="AX7">
        <f>(R7*SUMPRODUCT(K8:$K$23, X8:$X$23)-$AZ$3*SUMPRODUCT(K7:$K$22, W8:$W$23))/Z7</f>
        <v>1391.7686798718362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3269.4256884640663</v>
      </c>
      <c r="P8">
        <f t="shared" si="30"/>
        <v>163.47128442320331</v>
      </c>
      <c r="Q8" s="5">
        <f t="shared" si="31"/>
        <v>25</v>
      </c>
      <c r="R8">
        <f t="shared" si="0"/>
        <v>2000000</v>
      </c>
      <c r="S8">
        <f t="shared" si="1"/>
        <v>1631.1954179379834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1330.8813369033087</v>
      </c>
      <c r="AC8">
        <f t="shared" si="2"/>
        <v>1542.4265974200898</v>
      </c>
      <c r="AE8">
        <f t="shared" si="3"/>
        <v>3091.5052143477692</v>
      </c>
      <c r="AF8">
        <f t="shared" si="4"/>
        <v>-154.57526071738846</v>
      </c>
      <c r="AG8">
        <f t="shared" si="5"/>
        <v>-23.639512783972453</v>
      </c>
      <c r="AH8">
        <f t="shared" si="6"/>
        <v>-2217.5862269126956</v>
      </c>
      <c r="AI8">
        <f t="shared" si="7"/>
        <v>695.70421393371271</v>
      </c>
      <c r="AJ8">
        <f t="shared" si="8"/>
        <v>-211.54526051678113</v>
      </c>
      <c r="AK8">
        <f t="shared" ref="AK8:AK23" si="32">G8*SUM(AB8:AB8, AE8:AF8)</f>
        <v>298.74679033735833</v>
      </c>
      <c r="AL8">
        <f t="shared" si="9"/>
        <v>782.90574375428992</v>
      </c>
      <c r="AN8">
        <f t="shared" si="10"/>
        <v>2050.5993644974519</v>
      </c>
      <c r="AO8">
        <f t="shared" si="11"/>
        <v>-102.52996822487259</v>
      </c>
      <c r="AP8">
        <f t="shared" si="12"/>
        <v>-15.680119078198079</v>
      </c>
      <c r="AQ8">
        <f t="shared" si="13"/>
        <v>-1470.9277818846765</v>
      </c>
      <c r="AR8">
        <f t="shared" si="14"/>
        <v>461.46149530970462</v>
      </c>
      <c r="AS8">
        <f t="shared" si="15"/>
        <v>-140.31824198934083</v>
      </c>
      <c r="AT8">
        <f t="shared" si="16"/>
        <v>198.15912830044698</v>
      </c>
      <c r="AU8">
        <f t="shared" si="17"/>
        <v>519.30238162081082</v>
      </c>
      <c r="AW8">
        <v>5</v>
      </c>
      <c r="AX8">
        <f>(R8*SUMPRODUCT(K9:$K$23, X9:$X$23)-$AZ$3*SUMPRODUCT(K8:$K$22, W9:$W$23))/Z8</f>
        <v>1631.1954179379834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3269.4256884640663</v>
      </c>
      <c r="P9">
        <f t="shared" si="30"/>
        <v>163.47128442320331</v>
      </c>
      <c r="Q9" s="5">
        <f t="shared" si="31"/>
        <v>25</v>
      </c>
      <c r="R9">
        <f t="shared" si="0"/>
        <v>2000000</v>
      </c>
      <c r="S9">
        <f t="shared" si="1"/>
        <v>1821.1922615696315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1542.4265974200898</v>
      </c>
      <c r="AC9">
        <f t="shared" si="2"/>
        <v>1702.8181375650165</v>
      </c>
      <c r="AE9">
        <f t="shared" si="3"/>
        <v>3056.9190739583787</v>
      </c>
      <c r="AF9">
        <f t="shared" si="4"/>
        <v>-152.84595369791893</v>
      </c>
      <c r="AG9">
        <f t="shared" si="5"/>
        <v>-23.375046302050066</v>
      </c>
      <c r="AH9">
        <f t="shared" si="6"/>
        <v>-2245.7083266128379</v>
      </c>
      <c r="AI9">
        <f t="shared" si="7"/>
        <v>634.98974734557169</v>
      </c>
      <c r="AJ9">
        <f t="shared" si="8"/>
        <v>-160.39154014492669</v>
      </c>
      <c r="AK9">
        <f t="shared" si="32"/>
        <v>311.25498023763851</v>
      </c>
      <c r="AL9">
        <f t="shared" si="9"/>
        <v>785.8531874382835</v>
      </c>
      <c r="AN9">
        <f t="shared" si="10"/>
        <v>1867.8282683949642</v>
      </c>
      <c r="AO9">
        <f t="shared" si="11"/>
        <v>-93.391413419748204</v>
      </c>
      <c r="AP9">
        <f t="shared" si="12"/>
        <v>-14.282541081951045</v>
      </c>
      <c r="AQ9">
        <f t="shared" si="13"/>
        <v>-1372.1650438020465</v>
      </c>
      <c r="AR9">
        <f t="shared" si="14"/>
        <v>387.98927009121854</v>
      </c>
      <c r="AS9">
        <f t="shared" si="15"/>
        <v>-98.001891919949074</v>
      </c>
      <c r="AT9">
        <f t="shared" si="16"/>
        <v>190.18195663706757</v>
      </c>
      <c r="AU9">
        <f t="shared" si="17"/>
        <v>480.16933480833706</v>
      </c>
      <c r="AW9">
        <v>6</v>
      </c>
      <c r="AX9">
        <f>(R9*SUMPRODUCT(K10:$K$23, X10:$X$23)-$AZ$3*SUMPRODUCT(K9:$K$22, W10:$W$23))/Z9</f>
        <v>1821.1922615696315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3269.4256884640663</v>
      </c>
      <c r="P10">
        <f t="shared" si="30"/>
        <v>163.47128442320331</v>
      </c>
      <c r="Q10" s="5">
        <f t="shared" si="31"/>
        <v>25</v>
      </c>
      <c r="R10">
        <f t="shared" si="0"/>
        <v>2000000</v>
      </c>
      <c r="S10">
        <f t="shared" si="1"/>
        <v>1961.8967791363548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1702.8181375650165</v>
      </c>
      <c r="AC10">
        <f t="shared" si="2"/>
        <v>1813.7938643964862</v>
      </c>
      <c r="AE10">
        <f t="shared" si="3"/>
        <v>3022.6178649657863</v>
      </c>
      <c r="AF10">
        <f t="shared" si="4"/>
        <v>-151.13089324828931</v>
      </c>
      <c r="AG10">
        <f t="shared" si="5"/>
        <v>-23.112758577377033</v>
      </c>
      <c r="AH10">
        <f t="shared" si="6"/>
        <v>-2282.9809322026967</v>
      </c>
      <c r="AI10">
        <f t="shared" si="7"/>
        <v>565.39328093742324</v>
      </c>
      <c r="AJ10">
        <f t="shared" si="8"/>
        <v>-110.97572683146973</v>
      </c>
      <c r="AK10">
        <f t="shared" si="32"/>
        <v>320.20135764977601</v>
      </c>
      <c r="AL10">
        <f t="shared" si="9"/>
        <v>774.61891175572953</v>
      </c>
      <c r="AN10">
        <f t="shared" si="10"/>
        <v>1701.290253640339</v>
      </c>
      <c r="AO10">
        <f t="shared" si="11"/>
        <v>-85.064512682016939</v>
      </c>
      <c r="AP10">
        <f t="shared" si="12"/>
        <v>-13.009091012859074</v>
      </c>
      <c r="AQ10">
        <f t="shared" si="13"/>
        <v>-1284.9832108191908</v>
      </c>
      <c r="AR10">
        <f t="shared" si="14"/>
        <v>318.23343912627212</v>
      </c>
      <c r="AS10">
        <f t="shared" si="15"/>
        <v>-62.463047227165511</v>
      </c>
      <c r="AT10">
        <f t="shared" si="16"/>
        <v>180.22637108251675</v>
      </c>
      <c r="AU10">
        <f t="shared" si="17"/>
        <v>435.99676298162336</v>
      </c>
      <c r="AW10">
        <v>7</v>
      </c>
      <c r="AX10">
        <f>(R10*SUMPRODUCT(K11:$K$23, X11:$X$23)-$AZ$3*SUMPRODUCT(K10:$K$22, W11:$W$23))/Z10</f>
        <v>1961.8967791363548</v>
      </c>
    </row>
    <row r="11" spans="1:52" x14ac:dyDescent="0.25">
      <c r="A11" t="s">
        <v>33</v>
      </c>
      <c r="C11" s="24">
        <f>AU25</f>
        <v>1210.0695788523458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3269.4256884640663</v>
      </c>
      <c r="P11">
        <f t="shared" si="30"/>
        <v>163.47128442320331</v>
      </c>
      <c r="Q11" s="5">
        <f t="shared" si="31"/>
        <v>25</v>
      </c>
      <c r="R11">
        <f t="shared" si="0"/>
        <v>2000000</v>
      </c>
      <c r="S11">
        <f t="shared" si="1"/>
        <v>2060.7574514952548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1813.7938643964862</v>
      </c>
      <c r="AC11">
        <f t="shared" si="2"/>
        <v>1883.7518727907498</v>
      </c>
      <c r="AE11">
        <f t="shared" si="3"/>
        <v>2988.6034181876416</v>
      </c>
      <c r="AF11">
        <f t="shared" si="4"/>
        <v>-149.43017090938207</v>
      </c>
      <c r="AG11">
        <f t="shared" si="5"/>
        <v>-22.852663609488925</v>
      </c>
      <c r="AH11">
        <f t="shared" si="6"/>
        <v>-2317.390569146934</v>
      </c>
      <c r="AI11">
        <f t="shared" si="7"/>
        <v>498.93001452183671</v>
      </c>
      <c r="AJ11">
        <f t="shared" si="8"/>
        <v>-69.958008394263516</v>
      </c>
      <c r="AK11">
        <f t="shared" si="32"/>
        <v>325.70769781723226</v>
      </c>
      <c r="AL11">
        <f t="shared" si="9"/>
        <v>754.6797039448054</v>
      </c>
      <c r="AN11">
        <f t="shared" si="10"/>
        <v>1549.5501092697993</v>
      </c>
      <c r="AO11">
        <f t="shared" si="11"/>
        <v>-77.477505463489962</v>
      </c>
      <c r="AP11">
        <f t="shared" si="12"/>
        <v>-11.848794382582815</v>
      </c>
      <c r="AQ11">
        <f t="shared" si="13"/>
        <v>-1201.5354020507837</v>
      </c>
      <c r="AR11">
        <f t="shared" si="14"/>
        <v>258.688407372943</v>
      </c>
      <c r="AS11">
        <f t="shared" si="15"/>
        <v>-36.272273160072515</v>
      </c>
      <c r="AT11">
        <f t="shared" si="16"/>
        <v>168.87499882763603</v>
      </c>
      <c r="AU11">
        <f t="shared" si="17"/>
        <v>391.29113304050651</v>
      </c>
      <c r="AW11">
        <v>8</v>
      </c>
      <c r="AX11">
        <f>(R11*SUMPRODUCT(K12:$K$23, X12:$X$23)-$AZ$3*SUMPRODUCT(K11:$K$22, W12:$W$23))/Z11</f>
        <v>2060.7574514952548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3269.4256884640663</v>
      </c>
      <c r="P12">
        <f t="shared" si="30"/>
        <v>163.47128442320331</v>
      </c>
      <c r="Q12" s="5">
        <f t="shared" si="31"/>
        <v>25</v>
      </c>
      <c r="R12">
        <f t="shared" si="0"/>
        <v>2000000</v>
      </c>
      <c r="S12">
        <f t="shared" si="1"/>
        <v>2114.7224763944591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1883.7518727907498</v>
      </c>
      <c r="AC12">
        <f t="shared" si="2"/>
        <v>1911.2479038701704</v>
      </c>
      <c r="AE12">
        <f t="shared" si="3"/>
        <v>2954.8477701859301</v>
      </c>
      <c r="AF12">
        <f t="shared" si="4"/>
        <v>-147.74238850929649</v>
      </c>
      <c r="AG12">
        <f t="shared" si="5"/>
        <v>-22.594547573079105</v>
      </c>
      <c r="AH12">
        <f t="shared" si="6"/>
        <v>-2367.1520251944135</v>
      </c>
      <c r="AI12">
        <f t="shared" si="7"/>
        <v>417.35880890914086</v>
      </c>
      <c r="AJ12">
        <f t="shared" si="8"/>
        <v>-27.496031079420618</v>
      </c>
      <c r="AK12">
        <f t="shared" si="32"/>
        <v>328.36000781271684</v>
      </c>
      <c r="AL12">
        <f t="shared" si="9"/>
        <v>718.22278564243709</v>
      </c>
      <c r="AN12">
        <f t="shared" si="10"/>
        <v>1411.2846395820814</v>
      </c>
      <c r="AO12">
        <f t="shared" si="11"/>
        <v>-70.564231979104051</v>
      </c>
      <c r="AP12">
        <f t="shared" si="12"/>
        <v>-10.791533239015783</v>
      </c>
      <c r="AQ12">
        <f t="shared" si="13"/>
        <v>-1130.5913375369184</v>
      </c>
      <c r="AR12">
        <f t="shared" si="14"/>
        <v>199.33753682704295</v>
      </c>
      <c r="AS12">
        <f t="shared" si="15"/>
        <v>-13.132563614069396</v>
      </c>
      <c r="AT12">
        <f t="shared" si="16"/>
        <v>156.83022318607635</v>
      </c>
      <c r="AU12">
        <f t="shared" si="17"/>
        <v>343.03519639904994</v>
      </c>
      <c r="AW12">
        <v>9</v>
      </c>
      <c r="AX12">
        <f>(R12*SUMPRODUCT(K13:$K$23, X13:$X$23)-$AZ$3*SUMPRODUCT(K12:$K$22, W13:$W$23))/Z12</f>
        <v>2114.7224763944591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3269.4256884640663</v>
      </c>
      <c r="P13">
        <f t="shared" si="30"/>
        <v>163.47128442320331</v>
      </c>
      <c r="Q13" s="5">
        <f t="shared" si="31"/>
        <v>25</v>
      </c>
      <c r="R13">
        <f t="shared" si="0"/>
        <v>2000000</v>
      </c>
      <c r="S13">
        <f t="shared" si="1"/>
        <v>2128.4740884927278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1911.2479038701704</v>
      </c>
      <c r="AC13">
        <f t="shared" si="2"/>
        <v>1901.8655713049354</v>
      </c>
      <c r="AE13">
        <f t="shared" si="3"/>
        <v>2921.345478644284</v>
      </c>
      <c r="AF13">
        <f t="shared" si="4"/>
        <v>-146.06727393221419</v>
      </c>
      <c r="AG13">
        <f t="shared" si="5"/>
        <v>-22.338368852915373</v>
      </c>
      <c r="AH13">
        <f t="shared" si="6"/>
        <v>-2418.6595546354374</v>
      </c>
      <c r="AI13">
        <f t="shared" si="7"/>
        <v>334.28028122371734</v>
      </c>
      <c r="AJ13">
        <f t="shared" si="8"/>
        <v>9.3823325652349467</v>
      </c>
      <c r="AK13">
        <f t="shared" si="32"/>
        <v>328.05682760075683</v>
      </c>
      <c r="AL13">
        <f t="shared" si="9"/>
        <v>671.71944138970912</v>
      </c>
      <c r="AN13">
        <f t="shared" si="10"/>
        <v>1285.3002438070162</v>
      </c>
      <c r="AO13">
        <f t="shared" si="11"/>
        <v>-64.265012190350802</v>
      </c>
      <c r="AP13">
        <f t="shared" si="12"/>
        <v>-9.8281805910293798</v>
      </c>
      <c r="AQ13">
        <f t="shared" si="13"/>
        <v>-1064.1342278701527</v>
      </c>
      <c r="AR13">
        <f t="shared" si="14"/>
        <v>147.07282315548341</v>
      </c>
      <c r="AS13">
        <f t="shared" si="15"/>
        <v>4.1279316060801161</v>
      </c>
      <c r="AT13">
        <f t="shared" si="16"/>
        <v>144.33469905568506</v>
      </c>
      <c r="AU13">
        <f t="shared" si="17"/>
        <v>295.53545381724859</v>
      </c>
      <c r="AW13">
        <v>10</v>
      </c>
      <c r="AX13">
        <f>(R13*SUMPRODUCT(K14:$K$23, X14:$X$23)-$AZ$3*SUMPRODUCT(K13:$K$22, W14:$W$23))/Z13</f>
        <v>2128.4740884927278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3269.4256884640663</v>
      </c>
      <c r="P14">
        <f t="shared" si="30"/>
        <v>163.47128442320331</v>
      </c>
      <c r="Q14" s="5">
        <f t="shared" si="31"/>
        <v>25</v>
      </c>
      <c r="R14">
        <f t="shared" si="0"/>
        <v>2000000</v>
      </c>
      <c r="S14">
        <f t="shared" si="1"/>
        <v>2101.9149175387579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1901.8655713049354</v>
      </c>
      <c r="AC14">
        <f t="shared" si="2"/>
        <v>1856.7447550112583</v>
      </c>
      <c r="AE14">
        <f t="shared" si="3"/>
        <v>2888.0755107171417</v>
      </c>
      <c r="AF14">
        <f t="shared" si="4"/>
        <v>-144.40377553585708</v>
      </c>
      <c r="AG14">
        <f t="shared" si="5"/>
        <v>-22.083966619179545</v>
      </c>
      <c r="AH14">
        <f t="shared" si="6"/>
        <v>-2481.4836165339739</v>
      </c>
      <c r="AI14">
        <f t="shared" si="7"/>
        <v>240.10415202813101</v>
      </c>
      <c r="AJ14">
        <f t="shared" si="8"/>
        <v>45.12081629367708</v>
      </c>
      <c r="AK14">
        <f t="shared" si="32"/>
        <v>325.18761145403545</v>
      </c>
      <c r="AL14">
        <f t="shared" si="9"/>
        <v>610.4125797758436</v>
      </c>
      <c r="AN14">
        <f t="shared" si="10"/>
        <v>1170.502595882625</v>
      </c>
      <c r="AO14">
        <f t="shared" si="11"/>
        <v>-58.525129794131246</v>
      </c>
      <c r="AP14">
        <f t="shared" si="12"/>
        <v>-8.9503685617680446</v>
      </c>
      <c r="AQ14">
        <f t="shared" si="13"/>
        <v>-1005.7157453171922</v>
      </c>
      <c r="AR14">
        <f t="shared" si="14"/>
        <v>97.311352209533382</v>
      </c>
      <c r="AS14">
        <f t="shared" si="15"/>
        <v>18.286929273181553</v>
      </c>
      <c r="AT14">
        <f t="shared" si="16"/>
        <v>131.79466462817777</v>
      </c>
      <c r="AU14">
        <f t="shared" si="17"/>
        <v>247.39294611089272</v>
      </c>
      <c r="AW14">
        <v>11</v>
      </c>
      <c r="AX14">
        <f>(R14*SUMPRODUCT(K15:$K$23, X15:$X$23)-$AZ$3*SUMPRODUCT(K14:$K$22, W15:$W$23))/Z14</f>
        <v>2101.9149175387579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3269.4256884640663</v>
      </c>
      <c r="P15">
        <f t="shared" si="30"/>
        <v>163.47128442320331</v>
      </c>
      <c r="Q15" s="5">
        <f t="shared" si="31"/>
        <v>25</v>
      </c>
      <c r="R15">
        <f t="shared" si="0"/>
        <v>2000000</v>
      </c>
      <c r="S15">
        <f t="shared" si="1"/>
        <v>2026.7722489459948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1856.7447550112583</v>
      </c>
      <c r="AC15">
        <f t="shared" si="2"/>
        <v>1769.8527758594173</v>
      </c>
      <c r="AE15">
        <f t="shared" si="3"/>
        <v>2854.9838953061362</v>
      </c>
      <c r="AF15">
        <f t="shared" si="4"/>
        <v>-142.74919476530681</v>
      </c>
      <c r="AG15">
        <f t="shared" si="5"/>
        <v>-21.83092817631352</v>
      </c>
      <c r="AH15">
        <f t="shared" si="6"/>
        <v>-2575.9021339383744</v>
      </c>
      <c r="AI15">
        <f t="shared" si="7"/>
        <v>114.5016384261412</v>
      </c>
      <c r="AJ15">
        <f t="shared" si="8"/>
        <v>86.891979151841042</v>
      </c>
      <c r="AK15">
        <f t="shared" si="32"/>
        <v>319.82856188864616</v>
      </c>
      <c r="AL15">
        <f t="shared" si="9"/>
        <v>521.2221794666284</v>
      </c>
      <c r="AN15">
        <f t="shared" si="10"/>
        <v>1065.8833225042697</v>
      </c>
      <c r="AO15">
        <f t="shared" si="11"/>
        <v>-53.294166125213486</v>
      </c>
      <c r="AP15">
        <f t="shared" si="12"/>
        <v>-8.1503865209810602</v>
      </c>
      <c r="AQ15">
        <f t="shared" si="13"/>
        <v>-961.6905823819593</v>
      </c>
      <c r="AR15">
        <f t="shared" si="14"/>
        <v>42.748187476115753</v>
      </c>
      <c r="AS15">
        <f t="shared" si="15"/>
        <v>32.4403621294</v>
      </c>
      <c r="AT15">
        <f t="shared" si="16"/>
        <v>119.40520250853407</v>
      </c>
      <c r="AU15">
        <f t="shared" si="17"/>
        <v>194.59375211404983</v>
      </c>
      <c r="AW15">
        <v>12</v>
      </c>
      <c r="AX15">
        <f>(R15*SUMPRODUCT(K16:$K$23, X16:$X$23)-$AZ$3*SUMPRODUCT(K15:$K$22, W16:$W$23))/Z15</f>
        <v>2026.7722489459948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3269.4256884640663</v>
      </c>
      <c r="P16">
        <f t="shared" si="30"/>
        <v>163.47128442320331</v>
      </c>
      <c r="Q16" s="5">
        <f t="shared" si="31"/>
        <v>25</v>
      </c>
      <c r="R16">
        <f t="shared" si="0"/>
        <v>2000000</v>
      </c>
      <c r="S16">
        <f t="shared" si="1"/>
        <v>1902.9119052354401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1769.8527758594173</v>
      </c>
      <c r="AC16">
        <f t="shared" si="2"/>
        <v>1642.520248948797</v>
      </c>
      <c r="AE16">
        <f t="shared" si="3"/>
        <v>2822.0423031465389</v>
      </c>
      <c r="AF16">
        <f t="shared" si="4"/>
        <v>-141.10211515732695</v>
      </c>
      <c r="AG16">
        <f t="shared" si="5"/>
        <v>-21.579036901679036</v>
      </c>
      <c r="AH16">
        <f t="shared" si="6"/>
        <v>-2686.5594297077482</v>
      </c>
      <c r="AI16">
        <f t="shared" si="7"/>
        <v>-27.198278620215206</v>
      </c>
      <c r="AJ16">
        <f t="shared" si="8"/>
        <v>127.33252691062035</v>
      </c>
      <c r="AK16">
        <f t="shared" si="32"/>
        <v>311.55550746940406</v>
      </c>
      <c r="AL16">
        <f t="shared" si="9"/>
        <v>411.6897557598092</v>
      </c>
      <c r="AN16">
        <f t="shared" si="10"/>
        <v>970.53609306209501</v>
      </c>
      <c r="AO16">
        <f t="shared" si="11"/>
        <v>-48.526804653104747</v>
      </c>
      <c r="AP16">
        <f t="shared" si="12"/>
        <v>-7.4213041183850876</v>
      </c>
      <c r="AQ16">
        <f t="shared" si="13"/>
        <v>-923.9418168113458</v>
      </c>
      <c r="AR16">
        <f t="shared" si="14"/>
        <v>-9.3538325207406618</v>
      </c>
      <c r="AS16">
        <f t="shared" si="15"/>
        <v>43.791268844470054</v>
      </c>
      <c r="AT16">
        <f t="shared" si="16"/>
        <v>107.14788529363602</v>
      </c>
      <c r="AU16">
        <f t="shared" si="17"/>
        <v>141.58532161736542</v>
      </c>
      <c r="AW16">
        <v>13</v>
      </c>
      <c r="AX16">
        <f>(R16*SUMPRODUCT(K17:$K$23, X17:$X$23)-$AZ$3*SUMPRODUCT(K16:$K$22, W17:$W$23))/Z16</f>
        <v>1902.9119052354401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3269.4256884640663</v>
      </c>
      <c r="P17">
        <f t="shared" si="30"/>
        <v>163.47128442320331</v>
      </c>
      <c r="Q17" s="5">
        <f t="shared" si="31"/>
        <v>25</v>
      </c>
      <c r="R17">
        <f t="shared" si="0"/>
        <v>2000000</v>
      </c>
      <c r="S17">
        <f t="shared" si="1"/>
        <v>1736.7747746325635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1642.520248948797</v>
      </c>
      <c r="AC17">
        <f t="shared" si="2"/>
        <v>1481.6968279210978</v>
      </c>
      <c r="AE17">
        <f t="shared" si="3"/>
        <v>2789.2492120895927</v>
      </c>
      <c r="AF17">
        <f t="shared" si="4"/>
        <v>-139.46246060447965</v>
      </c>
      <c r="AG17">
        <f t="shared" si="5"/>
        <v>-21.328281156008977</v>
      </c>
      <c r="AH17">
        <f t="shared" si="6"/>
        <v>-2797.2301322613289</v>
      </c>
      <c r="AI17">
        <f t="shared" si="7"/>
        <v>-168.77166193222456</v>
      </c>
      <c r="AJ17">
        <f t="shared" si="8"/>
        <v>160.82342102769917</v>
      </c>
      <c r="AK17">
        <f t="shared" si="32"/>
        <v>300.46149003037368</v>
      </c>
      <c r="AL17">
        <f t="shared" si="9"/>
        <v>292.51324912584829</v>
      </c>
      <c r="AN17">
        <f t="shared" si="10"/>
        <v>883.64466011260595</v>
      </c>
      <c r="AO17">
        <f t="shared" si="11"/>
        <v>-44.182233005630302</v>
      </c>
      <c r="AP17">
        <f t="shared" si="12"/>
        <v>-6.7568798338992888</v>
      </c>
      <c r="AQ17">
        <f t="shared" si="13"/>
        <v>-886.17304569463727</v>
      </c>
      <c r="AR17">
        <f t="shared" si="14"/>
        <v>-53.467498421560876</v>
      </c>
      <c r="AS17">
        <f t="shared" si="15"/>
        <v>50.949465754515394</v>
      </c>
      <c r="AT17">
        <f t="shared" si="16"/>
        <v>95.187332162375668</v>
      </c>
      <c r="AU17">
        <f t="shared" si="17"/>
        <v>92.669299495330193</v>
      </c>
      <c r="AW17">
        <v>14</v>
      </c>
      <c r="AX17">
        <f>(R17*SUMPRODUCT(K18:$K$23, X18:$X$23)-$AZ$3*SUMPRODUCT(K17:$K$22, W18:$W$23))/Z17</f>
        <v>1736.7747746325635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3269.4256884640663</v>
      </c>
      <c r="P18">
        <f t="shared" si="30"/>
        <v>163.47128442320331</v>
      </c>
      <c r="Q18" s="5">
        <f t="shared" si="31"/>
        <v>25</v>
      </c>
      <c r="R18">
        <f t="shared" si="0"/>
        <v>2000000</v>
      </c>
      <c r="S18">
        <f t="shared" si="1"/>
        <v>1532.5548925172297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1481.6968279210978</v>
      </c>
      <c r="AC18">
        <f t="shared" si="2"/>
        <v>1292.1640237041229</v>
      </c>
      <c r="AE18">
        <f t="shared" si="3"/>
        <v>2756.5957170175907</v>
      </c>
      <c r="AF18">
        <f t="shared" si="4"/>
        <v>-137.82978585087955</v>
      </c>
      <c r="AG18">
        <f t="shared" si="5"/>
        <v>-21.078592845404323</v>
      </c>
      <c r="AH18">
        <f t="shared" si="6"/>
        <v>-2912.4399235652477</v>
      </c>
      <c r="AI18">
        <f t="shared" si="7"/>
        <v>-314.75258524394076</v>
      </c>
      <c r="AJ18">
        <f t="shared" si="8"/>
        <v>189.53280421697491</v>
      </c>
      <c r="AK18">
        <f t="shared" si="32"/>
        <v>287.03239313614665</v>
      </c>
      <c r="AL18">
        <f t="shared" si="9"/>
        <v>161.8126121091808</v>
      </c>
      <c r="AN18">
        <f t="shared" si="10"/>
        <v>804.46208889099535</v>
      </c>
      <c r="AO18">
        <f t="shared" si="11"/>
        <v>-40.223104444549776</v>
      </c>
      <c r="AP18">
        <f t="shared" si="12"/>
        <v>-6.1514021539737254</v>
      </c>
      <c r="AQ18">
        <f t="shared" si="13"/>
        <v>-849.9423728393898</v>
      </c>
      <c r="AR18">
        <f t="shared" si="14"/>
        <v>-91.854790546917869</v>
      </c>
      <c r="AS18">
        <f t="shared" si="15"/>
        <v>55.311685588308826</v>
      </c>
      <c r="AT18">
        <f t="shared" si="16"/>
        <v>83.765159009790509</v>
      </c>
      <c r="AU18">
        <f t="shared" si="17"/>
        <v>47.222054051181452</v>
      </c>
      <c r="AW18">
        <v>15</v>
      </c>
      <c r="AX18">
        <f>(R18*SUMPRODUCT(K19:$K$23, X19:$X$23)-$AZ$3*SUMPRODUCT(K18:$K$22, W19:$W$23))/Z18</f>
        <v>1532.5548925172297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3269.4256884640663</v>
      </c>
      <c r="P19">
        <f t="shared" si="30"/>
        <v>163.47128442320331</v>
      </c>
      <c r="Q19" s="5">
        <f t="shared" si="31"/>
        <v>25</v>
      </c>
      <c r="R19">
        <f t="shared" si="0"/>
        <v>2000000</v>
      </c>
      <c r="S19">
        <f t="shared" si="1"/>
        <v>1289.3088822350837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1292.1640237041229</v>
      </c>
      <c r="AC19">
        <f t="shared" si="2"/>
        <v>1074.237599055399</v>
      </c>
      <c r="AE19">
        <f t="shared" si="3"/>
        <v>2724.0485583076156</v>
      </c>
      <c r="AF19">
        <f t="shared" si="4"/>
        <v>-136.20242791538078</v>
      </c>
      <c r="AG19">
        <f t="shared" si="5"/>
        <v>-20.829717646735521</v>
      </c>
      <c r="AH19">
        <f t="shared" si="6"/>
        <v>-3047.1416171807805</v>
      </c>
      <c r="AI19">
        <f t="shared" si="7"/>
        <v>-480.12520443528092</v>
      </c>
      <c r="AJ19">
        <f t="shared" si="8"/>
        <v>217.92642464872392</v>
      </c>
      <c r="AK19">
        <f t="shared" si="32"/>
        <v>271.60071078674508</v>
      </c>
      <c r="AL19">
        <f t="shared" si="9"/>
        <v>9.4019310001880854</v>
      </c>
      <c r="AN19">
        <f t="shared" si="10"/>
        <v>732.30081464476211</v>
      </c>
      <c r="AO19">
        <f t="shared" si="11"/>
        <v>-36.615040732238107</v>
      </c>
      <c r="AP19">
        <f t="shared" si="12"/>
        <v>-5.5996135439676218</v>
      </c>
      <c r="AQ19">
        <f t="shared" si="13"/>
        <v>-819.15730973084135</v>
      </c>
      <c r="AR19">
        <f t="shared" si="14"/>
        <v>-129.07114936228493</v>
      </c>
      <c r="AS19">
        <f t="shared" si="15"/>
        <v>58.584747990699846</v>
      </c>
      <c r="AT19">
        <f t="shared" si="16"/>
        <v>73.013904675325406</v>
      </c>
      <c r="AU19">
        <f t="shared" si="17"/>
        <v>2.5275033037403287</v>
      </c>
      <c r="AW19">
        <v>16</v>
      </c>
      <c r="AX19">
        <f>(R19*SUMPRODUCT(K20:$K$23, X20:$X$23)-$AZ$3*SUMPRODUCT(K19:$K$22, W20:$W$23))/Z19</f>
        <v>1289.3088822350837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3269.4256884640663</v>
      </c>
      <c r="P20">
        <f t="shared" si="30"/>
        <v>163.47128442320331</v>
      </c>
      <c r="Q20" s="5">
        <f t="shared" si="31"/>
        <v>25</v>
      </c>
      <c r="R20">
        <f t="shared" si="0"/>
        <v>2000000</v>
      </c>
      <c r="S20">
        <f t="shared" si="1"/>
        <v>1014.1582269753706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1074.237599055399</v>
      </c>
      <c r="AC20">
        <f t="shared" si="2"/>
        <v>834.92460967236616</v>
      </c>
      <c r="AE20">
        <f t="shared" si="3"/>
        <v>2691.6154641222079</v>
      </c>
      <c r="AF20">
        <f t="shared" si="4"/>
        <v>-134.58077320611039</v>
      </c>
      <c r="AG20">
        <f t="shared" si="5"/>
        <v>-20.58171465419278</v>
      </c>
      <c r="AH20">
        <f t="shared" si="6"/>
        <v>-3176.4652860306974</v>
      </c>
      <c r="AI20">
        <f t="shared" si="7"/>
        <v>-640.01230976879242</v>
      </c>
      <c r="AJ20">
        <f t="shared" si="8"/>
        <v>239.3129893830328</v>
      </c>
      <c r="AK20">
        <f t="shared" si="32"/>
        <v>254.18906029800476</v>
      </c>
      <c r="AL20">
        <f t="shared" si="9"/>
        <v>-146.51026008775486</v>
      </c>
      <c r="AN20">
        <f t="shared" si="10"/>
        <v>666.54558191773026</v>
      </c>
      <c r="AO20">
        <f t="shared" si="11"/>
        <v>-33.327279095886517</v>
      </c>
      <c r="AP20">
        <f t="shared" si="12"/>
        <v>-5.0968093897162765</v>
      </c>
      <c r="AQ20">
        <f t="shared" si="13"/>
        <v>-786.61269811409829</v>
      </c>
      <c r="AR20">
        <f t="shared" si="14"/>
        <v>-158.49120468197069</v>
      </c>
      <c r="AS20">
        <f t="shared" si="15"/>
        <v>59.262928860012977</v>
      </c>
      <c r="AT20">
        <f t="shared" si="16"/>
        <v>62.946805504667005</v>
      </c>
      <c r="AU20">
        <f t="shared" si="17"/>
        <v>-36.281470317290726</v>
      </c>
      <c r="AW20">
        <v>17</v>
      </c>
      <c r="AX20">
        <f>(R20*SUMPRODUCT(K21:$K$23, X21:$X$23)-$AZ$3*SUMPRODUCT(K20:$K$22, W21:$W$23))/Z20</f>
        <v>1014.1582269753706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3269.4256884640663</v>
      </c>
      <c r="P21">
        <f t="shared" si="30"/>
        <v>163.47128442320331</v>
      </c>
      <c r="Q21" s="5">
        <f t="shared" si="31"/>
        <v>25</v>
      </c>
      <c r="R21">
        <f t="shared" si="0"/>
        <v>2000000</v>
      </c>
      <c r="S21">
        <f t="shared" si="1"/>
        <v>706.22178509915079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834.92460967236616</v>
      </c>
      <c r="AC21">
        <f t="shared" si="2"/>
        <v>574.42175516000589</v>
      </c>
      <c r="AE21">
        <f t="shared" si="3"/>
        <v>2659.2626876683953</v>
      </c>
      <c r="AF21">
        <f t="shared" si="4"/>
        <v>-132.96313438341977</v>
      </c>
      <c r="AG21">
        <f t="shared" si="5"/>
        <v>-20.334325819450587</v>
      </c>
      <c r="AH21">
        <f t="shared" si="6"/>
        <v>-3325.7350560212908</v>
      </c>
      <c r="AI21">
        <f t="shared" si="7"/>
        <v>-819.7698285557658</v>
      </c>
      <c r="AJ21">
        <f t="shared" si="8"/>
        <v>260.50285451236027</v>
      </c>
      <c r="AK21">
        <f t="shared" si="32"/>
        <v>235.28569140701396</v>
      </c>
      <c r="AL21">
        <f t="shared" si="9"/>
        <v>-323.9812826363916</v>
      </c>
      <c r="AN21">
        <f t="shared" si="10"/>
        <v>606.62491901632757</v>
      </c>
      <c r="AO21">
        <f t="shared" si="11"/>
        <v>-30.331245950816378</v>
      </c>
      <c r="AP21">
        <f t="shared" si="12"/>
        <v>-4.6386198741017415</v>
      </c>
      <c r="AQ21">
        <f t="shared" si="13"/>
        <v>-758.65907057026027</v>
      </c>
      <c r="AR21">
        <f t="shared" si="14"/>
        <v>-187.00401737885082</v>
      </c>
      <c r="AS21">
        <f t="shared" si="15"/>
        <v>59.425315052511436</v>
      </c>
      <c r="AT21">
        <f t="shared" si="16"/>
        <v>53.672833510338272</v>
      </c>
      <c r="AU21">
        <f t="shared" si="17"/>
        <v>-73.905868816001117</v>
      </c>
      <c r="AW21">
        <v>18</v>
      </c>
      <c r="AX21">
        <f>(R21*SUMPRODUCT(K22:$K$23, X22:$X$23)-$AZ$3*SUMPRODUCT(K21:$K$22, W22:$W$23))/Z21</f>
        <v>706.22178509915079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3269.4256884640663</v>
      </c>
      <c r="P22">
        <f t="shared" si="30"/>
        <v>163.47128442320331</v>
      </c>
      <c r="Q22" s="5">
        <f t="shared" si="31"/>
        <v>25</v>
      </c>
      <c r="R22">
        <f t="shared" si="0"/>
        <v>2000000</v>
      </c>
      <c r="S22">
        <f t="shared" si="1"/>
        <v>367.65881269712548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574.42175516000589</v>
      </c>
      <c r="AC22">
        <f t="shared" si="2"/>
        <v>295.41263029442712</v>
      </c>
      <c r="AE22">
        <f t="shared" si="3"/>
        <v>2626.9726410093731</v>
      </c>
      <c r="AF22">
        <f t="shared" si="4"/>
        <v>-131.34863205046864</v>
      </c>
      <c r="AG22">
        <f t="shared" si="5"/>
        <v>-20.087416654540103</v>
      </c>
      <c r="AH22">
        <f t="shared" si="6"/>
        <v>-3485.2725372785849</v>
      </c>
      <c r="AI22">
        <f t="shared" si="7"/>
        <v>-1009.7359449742203</v>
      </c>
      <c r="AJ22">
        <f t="shared" si="8"/>
        <v>279.00912486557877</v>
      </c>
      <c r="AK22">
        <f t="shared" si="32"/>
        <v>214.90320348832375</v>
      </c>
      <c r="AL22">
        <f t="shared" si="9"/>
        <v>-515.82361662031781</v>
      </c>
      <c r="AN22">
        <f t="shared" si="10"/>
        <v>552.02242827550992</v>
      </c>
      <c r="AO22">
        <f t="shared" si="11"/>
        <v>-27.601121413775491</v>
      </c>
      <c r="AP22">
        <f t="shared" si="12"/>
        <v>-4.2210963092331584</v>
      </c>
      <c r="AQ22">
        <f t="shared" si="13"/>
        <v>-732.3824310904223</v>
      </c>
      <c r="AR22">
        <f t="shared" si="14"/>
        <v>-212.18222053792104</v>
      </c>
      <c r="AS22">
        <f t="shared" si="15"/>
        <v>58.629957623061593</v>
      </c>
      <c r="AT22">
        <f t="shared" si="16"/>
        <v>45.158973634467792</v>
      </c>
      <c r="AU22">
        <f t="shared" si="17"/>
        <v>-108.39328928039167</v>
      </c>
      <c r="AW22">
        <v>19</v>
      </c>
      <c r="AX22">
        <f>(R22*SUMPRODUCT(K23:$K$23, X23:$X$23)-$AZ$3*SUMPRODUCT(K22:$K$22, W23:$W$23))/Z22</f>
        <v>367.65881269712548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3269.4256884640663</v>
      </c>
      <c r="P23">
        <f t="shared" si="30"/>
        <v>163.47128442320331</v>
      </c>
      <c r="Q23" s="5">
        <f t="shared" si="31"/>
        <v>25</v>
      </c>
      <c r="R23">
        <f t="shared" si="0"/>
        <v>2000000</v>
      </c>
      <c r="S23">
        <f t="shared" si="1"/>
        <v>372.22826717689082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295.41263029442712</v>
      </c>
      <c r="AC23">
        <f t="shared" si="2"/>
        <v>295.41263029442712</v>
      </c>
      <c r="AE23">
        <f t="shared" si="3"/>
        <v>2594.7240640978921</v>
      </c>
      <c r="AF23">
        <f t="shared" si="4"/>
        <v>-129.73620320489459</v>
      </c>
      <c r="AG23">
        <f t="shared" si="5"/>
        <v>-19.840824592322051</v>
      </c>
      <c r="AH23">
        <f t="shared" si="6"/>
        <v>-3657.4316538120465</v>
      </c>
      <c r="AI23">
        <f t="shared" si="7"/>
        <v>-1212.2846175113709</v>
      </c>
      <c r="AJ23">
        <f t="shared" si="8"/>
        <v>0</v>
      </c>
      <c r="AK23">
        <f t="shared" si="32"/>
        <v>193.22803438311976</v>
      </c>
      <c r="AL23">
        <f t="shared" si="9"/>
        <v>-1019.0565831282512</v>
      </c>
      <c r="AN23">
        <f t="shared" si="10"/>
        <v>502.26685538766588</v>
      </c>
      <c r="AO23">
        <f t="shared" si="11"/>
        <v>-25.113342769383291</v>
      </c>
      <c r="AP23">
        <f t="shared" si="12"/>
        <v>-3.8406352005482063</v>
      </c>
      <c r="AQ23">
        <f t="shared" si="13"/>
        <v>-707.97766936892344</v>
      </c>
      <c r="AR23">
        <f t="shared" si="14"/>
        <v>-234.66479195118904</v>
      </c>
      <c r="AS23">
        <f t="shared" si="15"/>
        <v>0</v>
      </c>
      <c r="AT23">
        <f t="shared" si="16"/>
        <v>37.403606242843949</v>
      </c>
      <c r="AU23">
        <f t="shared" si="17"/>
        <v>-197.26118570834512</v>
      </c>
      <c r="AW23">
        <v>20</v>
      </c>
      <c r="AX23">
        <f>(R23*SUMPRODUCT(K$23:$K24, X$23:$X24)-$AZ$3*SUMPRODUCT(K$22:$K23, W$23:$W24))/Z23</f>
        <v>372.22826717689082</v>
      </c>
    </row>
    <row r="25" spans="5:50" x14ac:dyDescent="0.25">
      <c r="AN25" s="6">
        <f t="shared" ref="AN25:AU25" si="33">SUM(AN3:AN23)</f>
        <v>28525.642433031302</v>
      </c>
      <c r="AO25" s="6">
        <f t="shared" si="33"/>
        <v>-3878.3513879996149</v>
      </c>
      <c r="AP25" s="6">
        <f t="shared" si="33"/>
        <v>-1715.5568475825389</v>
      </c>
      <c r="AQ25" s="6">
        <f t="shared" si="33"/>
        <v>-23169.705814264125</v>
      </c>
      <c r="AR25" s="6">
        <f t="shared" si="33"/>
        <v>-237.97161681497352</v>
      </c>
      <c r="AS25" s="6">
        <f t="shared" si="33"/>
        <v>-1015.180255077228</v>
      </c>
      <c r="AT25" s="6">
        <f t="shared" si="33"/>
        <v>2463.2214507445483</v>
      </c>
      <c r="AU25" s="7">
        <f t="shared" si="33"/>
        <v>1210.0695788523458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7775.1049696587215</v>
      </c>
      <c r="K3">
        <v>1</v>
      </c>
      <c r="L3" s="2">
        <v>0</v>
      </c>
      <c r="O3">
        <f>$C$3</f>
        <v>7775.1049696587215</v>
      </c>
      <c r="P3">
        <f>O3*B5</f>
        <v>6220.0839757269778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7775.1049696587215</v>
      </c>
      <c r="AF3">
        <f t="shared" ref="AF3:AF23" si="4">-$Z3*P3</f>
        <v>-6220.0839757269778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32.588406931743748</v>
      </c>
      <c r="AJ3">
        <f t="shared" ref="AJ3:AJ23" si="8">AB3-AC3</f>
        <v>0</v>
      </c>
      <c r="AL3">
        <f t="shared" ref="AL3:AL23" si="9">SUM(AI3:AK3)</f>
        <v>32.588406931743748</v>
      </c>
      <c r="AN3">
        <f t="shared" ref="AN3:AN23" si="10">AE3*$K3</f>
        <v>7775.1049696587215</v>
      </c>
      <c r="AO3">
        <f t="shared" ref="AO3:AO23" si="11">AF3*$K3</f>
        <v>-6220.0839757269778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32.588406931743748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32.588406931743748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5660.3244030712476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3231.7600502134273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3195.1181059185838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-3195.1181059185838</v>
      </c>
      <c r="AK4">
        <f>G4*MAX(0, SUM(AB4, AE4:AF4))</f>
        <v>0</v>
      </c>
      <c r="AL4">
        <f t="shared" si="9"/>
        <v>-5871.2721059185842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-2465.2062971526479</v>
      </c>
      <c r="AR4">
        <f t="shared" si="14"/>
        <v>-2465.2062971526479</v>
      </c>
      <c r="AS4">
        <f t="shared" si="15"/>
        <v>-2943.2630838348368</v>
      </c>
      <c r="AT4">
        <f t="shared" si="16"/>
        <v>0</v>
      </c>
      <c r="AU4">
        <f t="shared" si="17"/>
        <v>-5408.4693809874852</v>
      </c>
      <c r="AW4">
        <v>1</v>
      </c>
      <c r="AX4">
        <f>(R4*SUMPRODUCT(K5:$K$23, X5:$X$23)-$AZ$3*SUMPRODUCT(K4:$K$22, W5:$W$23))/Z4</f>
        <v>3231.7600502134273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7775.1049696587215</v>
      </c>
      <c r="P5">
        <f t="shared" ref="P5:P23" si="30">O5*$C$5</f>
        <v>388.75524848293611</v>
      </c>
      <c r="Q5" s="5">
        <f t="shared" ref="Q5:Q23" si="31">$C$8</f>
        <v>25</v>
      </c>
      <c r="R5">
        <f t="shared" si="0"/>
        <v>2000000</v>
      </c>
      <c r="S5">
        <f t="shared" si="1"/>
        <v>6159.4657733736822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3195.1181059185838</v>
      </c>
      <c r="AC5">
        <f t="shared" si="2"/>
        <v>6020.2770642433461</v>
      </c>
      <c r="AE5">
        <f t="shared" si="3"/>
        <v>7599.4068062306769</v>
      </c>
      <c r="AF5">
        <f t="shared" si="4"/>
        <v>-379.97034031153385</v>
      </c>
      <c r="AG5">
        <f t="shared" si="5"/>
        <v>-24.435061764073659</v>
      </c>
      <c r="AH5">
        <f t="shared" si="6"/>
        <v>-2745.6664141071424</v>
      </c>
      <c r="AI5">
        <f t="shared" si="7"/>
        <v>4449.334990047927</v>
      </c>
      <c r="AJ5">
        <f t="shared" si="8"/>
        <v>-2825.1589583247624</v>
      </c>
      <c r="AK5">
        <f>G5*SUM(AB5, AE5:AF5)</f>
        <v>729.01882002864079</v>
      </c>
      <c r="AL5">
        <f t="shared" si="9"/>
        <v>2353.1948517518053</v>
      </c>
      <c r="AN5">
        <f t="shared" si="10"/>
        <v>6448.5790428077025</v>
      </c>
      <c r="AO5">
        <f t="shared" si="11"/>
        <v>-322.42895214038509</v>
      </c>
      <c r="AP5">
        <f t="shared" si="12"/>
        <v>-20.734700907487408</v>
      </c>
      <c r="AQ5">
        <f t="shared" si="13"/>
        <v>-2329.8722318741525</v>
      </c>
      <c r="AR5">
        <f t="shared" si="14"/>
        <v>3775.5431578856774</v>
      </c>
      <c r="AS5">
        <f t="shared" si="15"/>
        <v>-2397.3267013836571</v>
      </c>
      <c r="AT5">
        <f t="shared" si="16"/>
        <v>618.61874282012104</v>
      </c>
      <c r="AU5">
        <f t="shared" si="17"/>
        <v>1996.8351993221411</v>
      </c>
      <c r="AW5">
        <v>2</v>
      </c>
      <c r="AX5">
        <f>(R5*SUMPRODUCT(K6:$K$23, X6:$X$23)-$AZ$3*SUMPRODUCT(K5:$K$22, W6:$W$23))/Z5</f>
        <v>6159.4657733736822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7775.1049696587215</v>
      </c>
      <c r="P6">
        <f t="shared" si="30"/>
        <v>388.75524848293611</v>
      </c>
      <c r="Q6" s="5">
        <f t="shared" si="31"/>
        <v>25</v>
      </c>
      <c r="R6">
        <f t="shared" si="0"/>
        <v>2000000</v>
      </c>
      <c r="S6">
        <f t="shared" si="1"/>
        <v>8783.8652065011502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6020.2770642433461</v>
      </c>
      <c r="AC6">
        <f t="shared" si="2"/>
        <v>8487.0002292952995</v>
      </c>
      <c r="AE6">
        <f t="shared" si="3"/>
        <v>7512.3326814543771</v>
      </c>
      <c r="AF6">
        <f t="shared" si="4"/>
        <v>-375.61663407271885</v>
      </c>
      <c r="AG6">
        <f t="shared" si="5"/>
        <v>-24.155084435419916</v>
      </c>
      <c r="AH6">
        <f t="shared" si="6"/>
        <v>-2850.1368810406093</v>
      </c>
      <c r="AI6">
        <f t="shared" si="7"/>
        <v>4262.4240819056295</v>
      </c>
      <c r="AJ6">
        <f t="shared" si="8"/>
        <v>-2466.7231650519534</v>
      </c>
      <c r="AK6">
        <f>G6*SUM(AB6, AE6:AF6)</f>
        <v>920.98951781375024</v>
      </c>
      <c r="AL6">
        <f t="shared" si="9"/>
        <v>2716.6904346674264</v>
      </c>
      <c r="AN6">
        <f t="shared" si="10"/>
        <v>5872.206417787841</v>
      </c>
      <c r="AO6">
        <f t="shared" si="11"/>
        <v>-293.61032088939203</v>
      </c>
      <c r="AP6">
        <f t="shared" si="12"/>
        <v>-18.881437744902865</v>
      </c>
      <c r="AQ6">
        <f t="shared" si="13"/>
        <v>-2227.8821764294266</v>
      </c>
      <c r="AR6">
        <f t="shared" si="14"/>
        <v>3331.8324827241199</v>
      </c>
      <c r="AS6">
        <f t="shared" si="15"/>
        <v>-1928.1770676215208</v>
      </c>
      <c r="AT6">
        <f t="shared" si="16"/>
        <v>719.91494340666043</v>
      </c>
      <c r="AU6">
        <f t="shared" si="17"/>
        <v>2123.5703585092597</v>
      </c>
      <c r="AW6">
        <v>3</v>
      </c>
      <c r="AX6">
        <f>(R6*SUMPRODUCT(K7:$K$23, X7:$X$23)-$AZ$3*SUMPRODUCT(K6:$K$22, W7:$W$23))/Z6</f>
        <v>8783.8652065011502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7775.1049696587215</v>
      </c>
      <c r="P7">
        <f t="shared" si="30"/>
        <v>388.75524848293611</v>
      </c>
      <c r="Q7" s="5">
        <f t="shared" si="31"/>
        <v>25</v>
      </c>
      <c r="R7">
        <f t="shared" si="0"/>
        <v>2000000</v>
      </c>
      <c r="S7">
        <f t="shared" si="1"/>
        <v>11121.422222183201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8487.0002292952995</v>
      </c>
      <c r="AC7">
        <f t="shared" si="2"/>
        <v>10621.570525164519</v>
      </c>
      <c r="AE7">
        <f t="shared" si="3"/>
        <v>7425.6533135719365</v>
      </c>
      <c r="AF7">
        <f t="shared" si="4"/>
        <v>-371.28266567859686</v>
      </c>
      <c r="AG7">
        <f t="shared" si="5"/>
        <v>-23.876376404400737</v>
      </c>
      <c r="AH7">
        <f t="shared" si="6"/>
        <v>-2972.5749331984007</v>
      </c>
      <c r="AI7">
        <f t="shared" si="7"/>
        <v>4057.9193382905387</v>
      </c>
      <c r="AJ7">
        <f t="shared" si="8"/>
        <v>-2134.57029586922</v>
      </c>
      <c r="AK7">
        <f>G7*SUM(AB7, AE7:AF7)</f>
        <v>1087.8959614032049</v>
      </c>
      <c r="AL7">
        <f t="shared" si="9"/>
        <v>3011.2450038245233</v>
      </c>
      <c r="AN7">
        <f t="shared" si="10"/>
        <v>5346.9157027279989</v>
      </c>
      <c r="AO7">
        <f t="shared" si="11"/>
        <v>-267.34578513639997</v>
      </c>
      <c r="AP7">
        <f t="shared" si="12"/>
        <v>-17.192422879155981</v>
      </c>
      <c r="AQ7">
        <f t="shared" si="13"/>
        <v>-2140.4322174325525</v>
      </c>
      <c r="AR7">
        <f t="shared" si="14"/>
        <v>2921.9452772798909</v>
      </c>
      <c r="AS7">
        <f t="shared" si="15"/>
        <v>-1537.0186233579695</v>
      </c>
      <c r="AT7">
        <f t="shared" si="16"/>
        <v>783.35033340831956</v>
      </c>
      <c r="AU7">
        <f t="shared" si="17"/>
        <v>2168.2769873302404</v>
      </c>
      <c r="AW7">
        <v>4</v>
      </c>
      <c r="AX7">
        <f>(R7*SUMPRODUCT(K8:$K$23, X8:$X$23)-$AZ$3*SUMPRODUCT(K7:$K$22, W8:$W$23))/Z7</f>
        <v>11121.422222183201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7775.1049696587215</v>
      </c>
      <c r="P8">
        <f t="shared" si="30"/>
        <v>388.75524848293611</v>
      </c>
      <c r="Q8" s="5">
        <f t="shared" si="31"/>
        <v>25</v>
      </c>
      <c r="R8">
        <f t="shared" si="0"/>
        <v>2000000</v>
      </c>
      <c r="S8">
        <f t="shared" si="1"/>
        <v>13201.048726305613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10621.570525164519</v>
      </c>
      <c r="AC8">
        <f t="shared" si="2"/>
        <v>12461.222243028562</v>
      </c>
      <c r="AE8">
        <f t="shared" si="3"/>
        <v>7339.3646973461036</v>
      </c>
      <c r="AF8">
        <f t="shared" si="4"/>
        <v>-366.96823486730523</v>
      </c>
      <c r="AG8">
        <f t="shared" si="5"/>
        <v>-23.598924792613623</v>
      </c>
      <c r="AH8">
        <f t="shared" si="6"/>
        <v>-3095.0278194485354</v>
      </c>
      <c r="AI8">
        <f t="shared" si="7"/>
        <v>3853.7697182376496</v>
      </c>
      <c r="AJ8">
        <f t="shared" si="8"/>
        <v>-1839.6517178640424</v>
      </c>
      <c r="AK8">
        <f t="shared" ref="AK8:AK23" si="32">G8*SUM(AB8:AB8, AE8:AF8)</f>
        <v>1231.5776891350324</v>
      </c>
      <c r="AL8">
        <f t="shared" si="9"/>
        <v>3245.6956895086396</v>
      </c>
      <c r="AN8">
        <f t="shared" si="10"/>
        <v>4868.2099950357515</v>
      </c>
      <c r="AO8">
        <f t="shared" si="11"/>
        <v>-243.4104997517876</v>
      </c>
      <c r="AP8">
        <f t="shared" si="12"/>
        <v>-15.653197011594287</v>
      </c>
      <c r="AQ8">
        <f t="shared" si="13"/>
        <v>-2052.9359129682362</v>
      </c>
      <c r="AR8">
        <f t="shared" si="14"/>
        <v>2556.2103853041331</v>
      </c>
      <c r="AS8">
        <f t="shared" si="15"/>
        <v>-1220.243338436203</v>
      </c>
      <c r="AT8">
        <f t="shared" si="16"/>
        <v>816.90705710239263</v>
      </c>
      <c r="AU8">
        <f t="shared" si="17"/>
        <v>2152.8741039703232</v>
      </c>
      <c r="AW8">
        <v>5</v>
      </c>
      <c r="AX8">
        <f>(R8*SUMPRODUCT(K9:$K$23, X9:$X$23)-$AZ$3*SUMPRODUCT(K8:$K$22, W9:$W$23))/Z8</f>
        <v>13201.048726305613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7775.1049696587215</v>
      </c>
      <c r="P9">
        <f t="shared" si="30"/>
        <v>388.75524848293611</v>
      </c>
      <c r="Q9" s="5">
        <f t="shared" si="31"/>
        <v>25</v>
      </c>
      <c r="R9">
        <f t="shared" si="0"/>
        <v>2000000</v>
      </c>
      <c r="S9">
        <f t="shared" si="1"/>
        <v>15045.785736019405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12461.222243028562</v>
      </c>
      <c r="AC9">
        <f t="shared" si="2"/>
        <v>14036.306349706025</v>
      </c>
      <c r="AE9">
        <f t="shared" si="3"/>
        <v>7253.4434006983674</v>
      </c>
      <c r="AF9">
        <f t="shared" si="4"/>
        <v>-362.67217003491839</v>
      </c>
      <c r="AG9">
        <f t="shared" si="5"/>
        <v>-23.32265425677188</v>
      </c>
      <c r="AH9">
        <f t="shared" si="6"/>
        <v>-3222.5030332487768</v>
      </c>
      <c r="AI9">
        <f t="shared" si="7"/>
        <v>3644.9455431579008</v>
      </c>
      <c r="AJ9">
        <f t="shared" si="8"/>
        <v>-1575.0841066774628</v>
      </c>
      <c r="AK9">
        <f t="shared" si="32"/>
        <v>1354.639543158441</v>
      </c>
      <c r="AL9">
        <f t="shared" si="9"/>
        <v>3424.500979638879</v>
      </c>
      <c r="AN9">
        <f t="shared" si="10"/>
        <v>4431.9742522604238</v>
      </c>
      <c r="AO9">
        <f t="shared" si="11"/>
        <v>-221.59871261302121</v>
      </c>
      <c r="AP9">
        <f t="shared" si="12"/>
        <v>-14.25052867310343</v>
      </c>
      <c r="AQ9">
        <f t="shared" si="13"/>
        <v>-1969.0028145548922</v>
      </c>
      <c r="AR9">
        <f t="shared" si="14"/>
        <v>2227.1221964194069</v>
      </c>
      <c r="AS9">
        <f t="shared" si="15"/>
        <v>-962.4025197835025</v>
      </c>
      <c r="AT9">
        <f t="shared" si="16"/>
        <v>827.70723430391558</v>
      </c>
      <c r="AU9">
        <f t="shared" si="17"/>
        <v>2092.4269109398201</v>
      </c>
      <c r="AW9">
        <v>6</v>
      </c>
      <c r="AX9">
        <f>(R9*SUMPRODUCT(K10:$K$23, X10:$X$23)-$AZ$3*SUMPRODUCT(K9:$K$22, W10:$W$23))/Z9</f>
        <v>15045.785736019405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7775.1049696587215</v>
      </c>
      <c r="P10">
        <f t="shared" si="30"/>
        <v>388.75524848293611</v>
      </c>
      <c r="Q10" s="5">
        <f t="shared" si="31"/>
        <v>25</v>
      </c>
      <c r="R10">
        <f t="shared" si="0"/>
        <v>2000000</v>
      </c>
      <c r="S10">
        <f t="shared" si="1"/>
        <v>16666.959732559426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14036.306349706025</v>
      </c>
      <c r="AC10">
        <f t="shared" si="2"/>
        <v>15365.125773634272</v>
      </c>
      <c r="AE10">
        <f t="shared" si="3"/>
        <v>7167.8019074250005</v>
      </c>
      <c r="AF10">
        <f t="shared" si="4"/>
        <v>-358.39009537125008</v>
      </c>
      <c r="AG10">
        <f t="shared" si="5"/>
        <v>-23.047283398090322</v>
      </c>
      <c r="AH10">
        <f t="shared" si="6"/>
        <v>-3371.545289107029</v>
      </c>
      <c r="AI10">
        <f t="shared" si="7"/>
        <v>3414.8192395486312</v>
      </c>
      <c r="AJ10">
        <f t="shared" si="8"/>
        <v>-1328.8194239282475</v>
      </c>
      <c r="AK10">
        <f t="shared" si="32"/>
        <v>1459.2002713231843</v>
      </c>
      <c r="AL10">
        <f t="shared" si="9"/>
        <v>3545.2000869435678</v>
      </c>
      <c r="AN10">
        <f t="shared" si="10"/>
        <v>4034.4205155635232</v>
      </c>
      <c r="AO10">
        <f t="shared" si="11"/>
        <v>-201.7210257781762</v>
      </c>
      <c r="AP10">
        <f t="shared" si="12"/>
        <v>-12.972238096164922</v>
      </c>
      <c r="AQ10">
        <f t="shared" si="13"/>
        <v>-1897.6851842731082</v>
      </c>
      <c r="AR10">
        <f t="shared" si="14"/>
        <v>1922.0420674160741</v>
      </c>
      <c r="AS10">
        <f t="shared" si="15"/>
        <v>-747.9303159622815</v>
      </c>
      <c r="AT10">
        <f t="shared" si="16"/>
        <v>821.31559813948616</v>
      </c>
      <c r="AU10">
        <f t="shared" si="17"/>
        <v>1995.4273495932787</v>
      </c>
      <c r="AW10">
        <v>7</v>
      </c>
      <c r="AX10">
        <f>(R10*SUMPRODUCT(K11:$K$23, X11:$X$23)-$AZ$3*SUMPRODUCT(K10:$K$22, W11:$W$23))/Z10</f>
        <v>16666.959732559426</v>
      </c>
    </row>
    <row r="11" spans="1:52" x14ac:dyDescent="0.25">
      <c r="A11" t="s">
        <v>33</v>
      </c>
      <c r="C11" s="24">
        <f>AU25</f>
        <v>4613.2008699438911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7775.1049696587215</v>
      </c>
      <c r="P11">
        <f t="shared" si="30"/>
        <v>388.75524848293611</v>
      </c>
      <c r="Q11" s="5">
        <f t="shared" si="31"/>
        <v>25</v>
      </c>
      <c r="R11">
        <f t="shared" si="0"/>
        <v>2000000</v>
      </c>
      <c r="S11">
        <f t="shared" si="1"/>
        <v>18091.606346944798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15365.125773634272</v>
      </c>
      <c r="AC11">
        <f t="shared" si="2"/>
        <v>16479.91747851836</v>
      </c>
      <c r="AE11">
        <f t="shared" si="3"/>
        <v>7082.4605526767982</v>
      </c>
      <c r="AF11">
        <f t="shared" si="4"/>
        <v>-354.12302763383997</v>
      </c>
      <c r="AG11">
        <f t="shared" si="5"/>
        <v>-22.772877602023147</v>
      </c>
      <c r="AH11">
        <f t="shared" si="6"/>
        <v>-3514.6369669019005</v>
      </c>
      <c r="AI11">
        <f t="shared" si="7"/>
        <v>3190.9276805390346</v>
      </c>
      <c r="AJ11">
        <f t="shared" si="8"/>
        <v>-1114.7917048840882</v>
      </c>
      <c r="AK11">
        <f t="shared" si="32"/>
        <v>1546.5424309074062</v>
      </c>
      <c r="AL11">
        <f t="shared" si="9"/>
        <v>3622.6784065623524</v>
      </c>
      <c r="AN11">
        <f t="shared" si="10"/>
        <v>3672.1591953323282</v>
      </c>
      <c r="AO11">
        <f t="shared" si="11"/>
        <v>-183.60795976661643</v>
      </c>
      <c r="AP11">
        <f t="shared" si="12"/>
        <v>-11.807426425953169</v>
      </c>
      <c r="AQ11">
        <f t="shared" si="13"/>
        <v>-1822.2913294428208</v>
      </c>
      <c r="AR11">
        <f t="shared" si="14"/>
        <v>1654.4524796969379</v>
      </c>
      <c r="AS11">
        <f t="shared" si="15"/>
        <v>-578.00429377938531</v>
      </c>
      <c r="AT11">
        <f t="shared" si="16"/>
        <v>801.86115635784563</v>
      </c>
      <c r="AU11">
        <f t="shared" si="17"/>
        <v>1878.309342275398</v>
      </c>
      <c r="AW11">
        <v>8</v>
      </c>
      <c r="AX11">
        <f>(R11*SUMPRODUCT(K12:$K$23, X12:$X$23)-$AZ$3*SUMPRODUCT(K11:$K$22, W12:$W$23))/Z11</f>
        <v>18091.606346944798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7775.1049696587215</v>
      </c>
      <c r="P12">
        <f t="shared" si="30"/>
        <v>388.75524848293611</v>
      </c>
      <c r="Q12" s="5">
        <f t="shared" si="31"/>
        <v>25</v>
      </c>
      <c r="R12">
        <f t="shared" si="0"/>
        <v>2000000</v>
      </c>
      <c r="S12">
        <f t="shared" si="1"/>
        <v>19329.327889369208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16479.91747851836</v>
      </c>
      <c r="AC12">
        <f t="shared" si="2"/>
        <v>17395.738945520447</v>
      </c>
      <c r="AE12">
        <f t="shared" si="3"/>
        <v>6997.3305383571551</v>
      </c>
      <c r="AF12">
        <f t="shared" si="4"/>
        <v>-349.86652691785775</v>
      </c>
      <c r="AG12">
        <f t="shared" si="5"/>
        <v>-22.499151347998758</v>
      </c>
      <c r="AH12">
        <f t="shared" si="6"/>
        <v>-3679.7982403328024</v>
      </c>
      <c r="AI12">
        <f t="shared" si="7"/>
        <v>2945.1666197584955</v>
      </c>
      <c r="AJ12">
        <f t="shared" si="8"/>
        <v>-915.82146700208614</v>
      </c>
      <c r="AK12">
        <f t="shared" si="32"/>
        <v>1618.9167042970362</v>
      </c>
      <c r="AL12">
        <f t="shared" si="9"/>
        <v>3648.2618570534455</v>
      </c>
      <c r="AN12">
        <f t="shared" si="10"/>
        <v>3342.0419171850203</v>
      </c>
      <c r="AO12">
        <f t="shared" si="11"/>
        <v>-167.10209585925102</v>
      </c>
      <c r="AP12">
        <f t="shared" si="12"/>
        <v>-10.745970408846182</v>
      </c>
      <c r="AQ12">
        <f t="shared" si="13"/>
        <v>-1757.5330904495556</v>
      </c>
      <c r="AR12">
        <f t="shared" si="14"/>
        <v>1406.6607604673673</v>
      </c>
      <c r="AS12">
        <f t="shared" si="15"/>
        <v>-437.4116264196731</v>
      </c>
      <c r="AT12">
        <f t="shared" si="16"/>
        <v>773.22165310515754</v>
      </c>
      <c r="AU12">
        <f t="shared" si="17"/>
        <v>1742.4707871528517</v>
      </c>
      <c r="AW12">
        <v>9</v>
      </c>
      <c r="AX12">
        <f>(R12*SUMPRODUCT(K13:$K$23, X13:$X$23)-$AZ$3*SUMPRODUCT(K12:$K$22, W13:$W$23))/Z12</f>
        <v>19329.327889369208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7775.1049696587215</v>
      </c>
      <c r="P13">
        <f t="shared" si="30"/>
        <v>388.75524848293611</v>
      </c>
      <c r="Q13" s="5">
        <f t="shared" si="31"/>
        <v>25</v>
      </c>
      <c r="R13">
        <f t="shared" si="0"/>
        <v>2000000</v>
      </c>
      <c r="S13">
        <f t="shared" si="1"/>
        <v>20395.192912830735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17395.738945520447</v>
      </c>
      <c r="AC13">
        <f t="shared" si="2"/>
        <v>18132.106273191632</v>
      </c>
      <c r="AE13">
        <f t="shared" si="3"/>
        <v>6912.3655852444326</v>
      </c>
      <c r="AF13">
        <f t="shared" si="4"/>
        <v>-345.61827926222168</v>
      </c>
      <c r="AG13">
        <f t="shared" si="5"/>
        <v>-22.225955830239556</v>
      </c>
      <c r="AH13">
        <f t="shared" si="6"/>
        <v>-3856.3203423369382</v>
      </c>
      <c r="AI13">
        <f t="shared" si="7"/>
        <v>2688.2010078150338</v>
      </c>
      <c r="AJ13">
        <f t="shared" si="8"/>
        <v>-736.36732767118519</v>
      </c>
      <c r="AK13">
        <f t="shared" si="32"/>
        <v>1677.3740376051862</v>
      </c>
      <c r="AL13">
        <f t="shared" si="9"/>
        <v>3629.2077177490346</v>
      </c>
      <c r="AN13">
        <f t="shared" si="10"/>
        <v>3041.2237227487835</v>
      </c>
      <c r="AO13">
        <f t="shared" si="11"/>
        <v>-152.06118613743919</v>
      </c>
      <c r="AP13">
        <f t="shared" si="12"/>
        <v>-9.7787223922273103</v>
      </c>
      <c r="AQ13">
        <f t="shared" si="13"/>
        <v>-1696.6598139237578</v>
      </c>
      <c r="AR13">
        <f t="shared" si="14"/>
        <v>1182.7240002953595</v>
      </c>
      <c r="AS13">
        <f t="shared" si="15"/>
        <v>-323.97849302867047</v>
      </c>
      <c r="AT13">
        <f t="shared" si="16"/>
        <v>737.99188601616959</v>
      </c>
      <c r="AU13">
        <f t="shared" si="17"/>
        <v>1596.7373932828584</v>
      </c>
      <c r="AW13">
        <v>10</v>
      </c>
      <c r="AX13">
        <f>(R13*SUMPRODUCT(K14:$K$23, X14:$X$23)-$AZ$3*SUMPRODUCT(K13:$K$22, W14:$W$23))/Z13</f>
        <v>20395.192912830735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7775.1049696587215</v>
      </c>
      <c r="P14">
        <f t="shared" si="30"/>
        <v>388.75524848293611</v>
      </c>
      <c r="Q14" s="5">
        <f t="shared" si="31"/>
        <v>25</v>
      </c>
      <c r="R14">
        <f t="shared" si="0"/>
        <v>2000000</v>
      </c>
      <c r="S14">
        <f t="shared" si="1"/>
        <v>21302.234540572397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18132.106273191632</v>
      </c>
      <c r="AC14">
        <f t="shared" si="2"/>
        <v>18706.012925329989</v>
      </c>
      <c r="AE14">
        <f t="shared" si="3"/>
        <v>6827.5097516753485</v>
      </c>
      <c r="AF14">
        <f t="shared" si="4"/>
        <v>-341.37548758376744</v>
      </c>
      <c r="AG14">
        <f t="shared" si="5"/>
        <v>-21.953111174443197</v>
      </c>
      <c r="AH14">
        <f t="shared" si="6"/>
        <v>-4046.807799517298</v>
      </c>
      <c r="AI14">
        <f t="shared" si="7"/>
        <v>2417.3733533998393</v>
      </c>
      <c r="AJ14">
        <f t="shared" si="8"/>
        <v>-573.90665213835746</v>
      </c>
      <c r="AK14">
        <f t="shared" si="32"/>
        <v>1723.2768376098252</v>
      </c>
      <c r="AL14">
        <f t="shared" si="9"/>
        <v>3566.743538871307</v>
      </c>
      <c r="AN14">
        <f t="shared" si="10"/>
        <v>2767.1083592151381</v>
      </c>
      <c r="AO14">
        <f t="shared" si="11"/>
        <v>-138.35541796075691</v>
      </c>
      <c r="AP14">
        <f t="shared" si="12"/>
        <v>-8.8973344090317692</v>
      </c>
      <c r="AQ14">
        <f t="shared" si="13"/>
        <v>-1640.1229873649841</v>
      </c>
      <c r="AR14">
        <f t="shared" si="14"/>
        <v>979.73261948036497</v>
      </c>
      <c r="AS14">
        <f t="shared" si="15"/>
        <v>-232.59752857204506</v>
      </c>
      <c r="AT14">
        <f t="shared" si="16"/>
        <v>698.4235711156432</v>
      </c>
      <c r="AU14">
        <f t="shared" si="17"/>
        <v>1445.5586620239631</v>
      </c>
      <c r="AW14">
        <v>11</v>
      </c>
      <c r="AX14">
        <f>(R14*SUMPRODUCT(K15:$K$23, X15:$X$23)-$AZ$3*SUMPRODUCT(K14:$K$22, W15:$W$23))/Z14</f>
        <v>21302.234540572397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7775.1049696587215</v>
      </c>
      <c r="P15">
        <f t="shared" si="30"/>
        <v>388.75524848293611</v>
      </c>
      <c r="Q15" s="5">
        <f t="shared" si="31"/>
        <v>25</v>
      </c>
      <c r="R15">
        <f t="shared" si="0"/>
        <v>2000000</v>
      </c>
      <c r="S15">
        <f t="shared" si="1"/>
        <v>22065.163962831222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18706.012925329989</v>
      </c>
      <c r="AC15">
        <f t="shared" si="2"/>
        <v>19135.358338968028</v>
      </c>
      <c r="AE15">
        <f t="shared" si="3"/>
        <v>6742.7289445086271</v>
      </c>
      <c r="AF15">
        <f t="shared" si="4"/>
        <v>-337.13644722543143</v>
      </c>
      <c r="AG15">
        <f t="shared" si="5"/>
        <v>-21.680507757841212</v>
      </c>
      <c r="AH15">
        <f t="shared" si="6"/>
        <v>-4245.7843886041328</v>
      </c>
      <c r="AI15">
        <f t="shared" si="7"/>
        <v>2138.1276009212215</v>
      </c>
      <c r="AJ15">
        <f t="shared" si="8"/>
        <v>-429.34541363803874</v>
      </c>
      <c r="AK15">
        <f t="shared" si="32"/>
        <v>1757.8123795829231</v>
      </c>
      <c r="AL15">
        <f t="shared" si="9"/>
        <v>3466.5945668661061</v>
      </c>
      <c r="AN15">
        <f t="shared" si="10"/>
        <v>2517.3390091392844</v>
      </c>
      <c r="AO15">
        <f t="shared" si="11"/>
        <v>-125.86695045696425</v>
      </c>
      <c r="AP15">
        <f t="shared" si="12"/>
        <v>-8.0942283704298976</v>
      </c>
      <c r="AQ15">
        <f t="shared" si="13"/>
        <v>-1585.1265494710849</v>
      </c>
      <c r="AR15">
        <f t="shared" si="14"/>
        <v>798.25128084080529</v>
      </c>
      <c r="AS15">
        <f t="shared" si="15"/>
        <v>-160.29236338000828</v>
      </c>
      <c r="AT15">
        <f t="shared" si="16"/>
        <v>656.26391188034233</v>
      </c>
      <c r="AU15">
        <f t="shared" si="17"/>
        <v>1294.2228293411395</v>
      </c>
      <c r="AW15">
        <v>12</v>
      </c>
      <c r="AX15">
        <f>(R15*SUMPRODUCT(K16:$K$23, X16:$X$23)-$AZ$3*SUMPRODUCT(K15:$K$22, W16:$W$23))/Z15</f>
        <v>22065.163962831222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7775.1049696587215</v>
      </c>
      <c r="P16">
        <f t="shared" si="30"/>
        <v>388.75524848293611</v>
      </c>
      <c r="Q16" s="5">
        <f t="shared" si="31"/>
        <v>25</v>
      </c>
      <c r="R16">
        <f t="shared" si="0"/>
        <v>2000000</v>
      </c>
      <c r="S16">
        <f t="shared" si="1"/>
        <v>21968.161730380285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19135.358338968028</v>
      </c>
      <c r="AC16">
        <f t="shared" si="2"/>
        <v>18791.19988255034</v>
      </c>
      <c r="AE16">
        <f t="shared" si="3"/>
        <v>6650.6953738699722</v>
      </c>
      <c r="AF16">
        <f t="shared" si="4"/>
        <v>-332.53476869349862</v>
      </c>
      <c r="AG16">
        <f t="shared" si="5"/>
        <v>-21.384583873219064</v>
      </c>
      <c r="AH16">
        <f t="shared" si="6"/>
        <v>-6329.5045634989192</v>
      </c>
      <c r="AI16">
        <f t="shared" si="7"/>
        <v>-32.728542195663977</v>
      </c>
      <c r="AJ16">
        <f t="shared" si="8"/>
        <v>344.15845641768829</v>
      </c>
      <c r="AK16">
        <f t="shared" si="32"/>
        <v>1781.7463260901154</v>
      </c>
      <c r="AL16">
        <f t="shared" si="9"/>
        <v>2093.1762403121397</v>
      </c>
      <c r="AN16">
        <f t="shared" si="10"/>
        <v>2287.2583791904767</v>
      </c>
      <c r="AO16">
        <f t="shared" si="11"/>
        <v>-114.36291895952382</v>
      </c>
      <c r="AP16">
        <f t="shared" si="12"/>
        <v>-7.3544292588852107</v>
      </c>
      <c r="AQ16">
        <f t="shared" si="13"/>
        <v>-2176.7967911847268</v>
      </c>
      <c r="AR16">
        <f t="shared" si="14"/>
        <v>-11.255760212659091</v>
      </c>
      <c r="AS16">
        <f t="shared" si="15"/>
        <v>118.36045239771165</v>
      </c>
      <c r="AT16">
        <f t="shared" si="16"/>
        <v>612.76512978673384</v>
      </c>
      <c r="AU16">
        <f t="shared" si="17"/>
        <v>719.86982197178634</v>
      </c>
      <c r="AW16">
        <v>13</v>
      </c>
      <c r="AX16">
        <f>(R16*SUMPRODUCT(K17:$K$23, X17:$X$23)-$AZ$3*SUMPRODUCT(K16:$K$22, W17:$W$23))/Z16</f>
        <v>21968.161730380285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7775.1049696587215</v>
      </c>
      <c r="P17">
        <f t="shared" si="30"/>
        <v>388.75524848293611</v>
      </c>
      <c r="Q17" s="5">
        <f t="shared" si="31"/>
        <v>25</v>
      </c>
      <c r="R17">
        <f t="shared" si="0"/>
        <v>2000000</v>
      </c>
      <c r="S17">
        <f t="shared" si="1"/>
        <v>21025.558627111426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18791.19988255034</v>
      </c>
      <c r="AC17">
        <f t="shared" si="2"/>
        <v>17714.064460105477</v>
      </c>
      <c r="AE17">
        <f t="shared" si="3"/>
        <v>6550.5375176584666</v>
      </c>
      <c r="AF17">
        <f t="shared" si="4"/>
        <v>-327.52687588292332</v>
      </c>
      <c r="AG17">
        <f t="shared" si="5"/>
        <v>-21.062537236542266</v>
      </c>
      <c r="AH17">
        <f t="shared" si="6"/>
        <v>-8656.0638355685824</v>
      </c>
      <c r="AI17">
        <f t="shared" si="7"/>
        <v>-2454.1157310295812</v>
      </c>
      <c r="AJ17">
        <f t="shared" si="8"/>
        <v>1077.1354224448623</v>
      </c>
      <c r="AK17">
        <f t="shared" si="32"/>
        <v>1750.9947367028121</v>
      </c>
      <c r="AL17">
        <f t="shared" si="9"/>
        <v>374.01442811809329</v>
      </c>
      <c r="AN17">
        <f t="shared" si="10"/>
        <v>2075.2349676240628</v>
      </c>
      <c r="AO17">
        <f t="shared" si="11"/>
        <v>-103.76174838120315</v>
      </c>
      <c r="AP17">
        <f t="shared" si="12"/>
        <v>-6.6726911589051916</v>
      </c>
      <c r="AQ17">
        <f t="shared" si="13"/>
        <v>-2742.2736386340271</v>
      </c>
      <c r="AR17">
        <f t="shared" si="14"/>
        <v>-777.47311055007219</v>
      </c>
      <c r="AS17">
        <f t="shared" si="15"/>
        <v>341.24056041176931</v>
      </c>
      <c r="AT17">
        <f t="shared" si="16"/>
        <v>554.72173022989796</v>
      </c>
      <c r="AU17">
        <f t="shared" si="17"/>
        <v>118.489180091595</v>
      </c>
      <c r="AW17">
        <v>14</v>
      </c>
      <c r="AX17">
        <f>(R17*SUMPRODUCT(K18:$K$23, X18:$X$23)-$AZ$3*SUMPRODUCT(K17:$K$22, W18:$W$23))/Z17</f>
        <v>21025.558627111426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7775.1049696587215</v>
      </c>
      <c r="P18">
        <f t="shared" si="30"/>
        <v>388.75524848293611</v>
      </c>
      <c r="Q18" s="5">
        <f t="shared" si="31"/>
        <v>25</v>
      </c>
      <c r="R18">
        <f t="shared" si="0"/>
        <v>2000000</v>
      </c>
      <c r="S18">
        <f t="shared" si="1"/>
        <v>19315.14618081387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17714.064460105477</v>
      </c>
      <c r="AC18">
        <f t="shared" si="2"/>
        <v>16003.712129470718</v>
      </c>
      <c r="AE18">
        <f t="shared" si="3"/>
        <v>6442.1227023606343</v>
      </c>
      <c r="AF18">
        <f t="shared" si="4"/>
        <v>-322.10613511803177</v>
      </c>
      <c r="AG18">
        <f t="shared" si="5"/>
        <v>-20.713941250633056</v>
      </c>
      <c r="AH18">
        <f t="shared" si="6"/>
        <v>-11037.649083503145</v>
      </c>
      <c r="AI18">
        <f t="shared" si="7"/>
        <v>-4938.3464575111757</v>
      </c>
      <c r="AJ18">
        <f t="shared" si="8"/>
        <v>1710.3523306347597</v>
      </c>
      <c r="AK18">
        <f t="shared" si="32"/>
        <v>1668.3856719143657</v>
      </c>
      <c r="AL18">
        <f t="shared" si="9"/>
        <v>-1559.6084549620502</v>
      </c>
      <c r="AN18">
        <f t="shared" si="10"/>
        <v>1880.0157941332495</v>
      </c>
      <c r="AO18">
        <f t="shared" si="11"/>
        <v>-94.000789706662488</v>
      </c>
      <c r="AP18">
        <f t="shared" si="12"/>
        <v>-6.0449852492980893</v>
      </c>
      <c r="AQ18">
        <f t="shared" si="13"/>
        <v>-3221.1361946711099</v>
      </c>
      <c r="AR18">
        <f t="shared" si="14"/>
        <v>-1441.1661754938207</v>
      </c>
      <c r="AS18">
        <f t="shared" si="15"/>
        <v>499.13507452251514</v>
      </c>
      <c r="AT18">
        <f t="shared" si="16"/>
        <v>486.88787202939449</v>
      </c>
      <c r="AU18">
        <f t="shared" si="17"/>
        <v>-455.1432289419111</v>
      </c>
      <c r="AW18">
        <v>15</v>
      </c>
      <c r="AX18">
        <f>(R18*SUMPRODUCT(K19:$K$23, X19:$X$23)-$AZ$3*SUMPRODUCT(K18:$K$22, W19:$W$23))/Z18</f>
        <v>19315.14618081387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7775.1049696587215</v>
      </c>
      <c r="P19">
        <f t="shared" si="30"/>
        <v>388.75524848293611</v>
      </c>
      <c r="Q19" s="5">
        <f t="shared" si="31"/>
        <v>25</v>
      </c>
      <c r="R19">
        <f t="shared" si="0"/>
        <v>2000000</v>
      </c>
      <c r="S19">
        <f t="shared" si="1"/>
        <v>16871.338409125292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16003.712129470718</v>
      </c>
      <c r="AC19">
        <f t="shared" si="2"/>
        <v>13724.623415157701</v>
      </c>
      <c r="AE19">
        <f t="shared" si="3"/>
        <v>6324.9509395277182</v>
      </c>
      <c r="AF19">
        <f t="shared" si="4"/>
        <v>-316.24754697638593</v>
      </c>
      <c r="AG19">
        <f t="shared" si="5"/>
        <v>-20.337188257296752</v>
      </c>
      <c r="AH19">
        <f t="shared" si="6"/>
        <v>-13569.086466398096</v>
      </c>
      <c r="AI19">
        <f t="shared" si="7"/>
        <v>-7580.7202621040597</v>
      </c>
      <c r="AJ19">
        <f t="shared" si="8"/>
        <v>2279.0887143130167</v>
      </c>
      <c r="AK19">
        <f t="shared" si="32"/>
        <v>1540.8690865415438</v>
      </c>
      <c r="AL19">
        <f t="shared" si="9"/>
        <v>-3760.7624612494992</v>
      </c>
      <c r="AN19">
        <f t="shared" si="10"/>
        <v>1700.324581762193</v>
      </c>
      <c r="AO19">
        <f t="shared" si="11"/>
        <v>-85.016229088109654</v>
      </c>
      <c r="AP19">
        <f t="shared" si="12"/>
        <v>-5.467207801044089</v>
      </c>
      <c r="AQ19">
        <f t="shared" si="13"/>
        <v>-3647.7518152253278</v>
      </c>
      <c r="AR19">
        <f t="shared" si="14"/>
        <v>-2037.9106703522882</v>
      </c>
      <c r="AS19">
        <f t="shared" si="15"/>
        <v>612.68310252736501</v>
      </c>
      <c r="AT19">
        <f t="shared" si="16"/>
        <v>414.22891816449021</v>
      </c>
      <c r="AU19">
        <f t="shared" si="17"/>
        <v>-1010.998649660433</v>
      </c>
      <c r="AW19">
        <v>16</v>
      </c>
      <c r="AX19">
        <f>(R19*SUMPRODUCT(K20:$K$23, X20:$X$23)-$AZ$3*SUMPRODUCT(K19:$K$22, W20:$W$23))/Z19</f>
        <v>16871.338409125292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7775.1049696587215</v>
      </c>
      <c r="P20">
        <f t="shared" si="30"/>
        <v>388.75524848293611</v>
      </c>
      <c r="Q20" s="5">
        <f t="shared" si="31"/>
        <v>25</v>
      </c>
      <c r="R20">
        <f t="shared" si="0"/>
        <v>2000000</v>
      </c>
      <c r="S20">
        <f t="shared" si="1"/>
        <v>13741.381277431219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13724.623415157701</v>
      </c>
      <c r="AC20">
        <f t="shared" si="2"/>
        <v>10955.484373685624</v>
      </c>
      <c r="AE20">
        <f t="shared" si="3"/>
        <v>6198.7975793060095</v>
      </c>
      <c r="AF20">
        <f t="shared" si="4"/>
        <v>-309.93987896530052</v>
      </c>
      <c r="AG20">
        <f t="shared" si="5"/>
        <v>-19.931555919489078</v>
      </c>
      <c r="AH20">
        <f t="shared" si="6"/>
        <v>-16180.8364187765</v>
      </c>
      <c r="AI20">
        <f t="shared" si="7"/>
        <v>-10311.910274355279</v>
      </c>
      <c r="AJ20">
        <f t="shared" si="8"/>
        <v>2769.1390414720772</v>
      </c>
      <c r="AK20">
        <f t="shared" si="32"/>
        <v>1372.9436780848889</v>
      </c>
      <c r="AL20">
        <f t="shared" si="9"/>
        <v>-6169.827554798313</v>
      </c>
      <c r="AN20">
        <f t="shared" si="10"/>
        <v>1535.0562495880897</v>
      </c>
      <c r="AO20">
        <f t="shared" si="11"/>
        <v>-76.752812479404497</v>
      </c>
      <c r="AP20">
        <f t="shared" si="12"/>
        <v>-4.9358055472512454</v>
      </c>
      <c r="AQ20">
        <f t="shared" si="13"/>
        <v>-4006.985830788532</v>
      </c>
      <c r="AR20">
        <f t="shared" si="14"/>
        <v>-2553.6181992270976</v>
      </c>
      <c r="AS20">
        <f t="shared" si="15"/>
        <v>685.74334573867213</v>
      </c>
      <c r="AT20">
        <f t="shared" si="16"/>
        <v>339.99267542022545</v>
      </c>
      <c r="AU20">
        <f t="shared" si="17"/>
        <v>-1527.8821780682001</v>
      </c>
      <c r="AW20">
        <v>17</v>
      </c>
      <c r="AX20">
        <f>(R20*SUMPRODUCT(K21:$K$23, X21:$X$23)-$AZ$3*SUMPRODUCT(K20:$K$22, W21:$W$23))/Z20</f>
        <v>13741.381277431219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7775.1049696587215</v>
      </c>
      <c r="P21">
        <f t="shared" si="30"/>
        <v>388.75524848293611</v>
      </c>
      <c r="Q21" s="5">
        <f t="shared" si="31"/>
        <v>25</v>
      </c>
      <c r="R21">
        <f t="shared" si="0"/>
        <v>2000000</v>
      </c>
      <c r="S21">
        <f t="shared" si="1"/>
        <v>9900.1144072509487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10955.484373685624</v>
      </c>
      <c r="AC21">
        <f t="shared" si="2"/>
        <v>7719.5900192702311</v>
      </c>
      <c r="AE21">
        <f t="shared" si="3"/>
        <v>6062.6191025223006</v>
      </c>
      <c r="AF21">
        <f t="shared" si="4"/>
        <v>-303.13095512611505</v>
      </c>
      <c r="AG21">
        <f t="shared" si="5"/>
        <v>-19.493688915393548</v>
      </c>
      <c r="AH21">
        <f t="shared" si="6"/>
        <v>-19084.115592051079</v>
      </c>
      <c r="AI21">
        <f t="shared" si="7"/>
        <v>-13344.121133570286</v>
      </c>
      <c r="AJ21">
        <f t="shared" si="8"/>
        <v>3235.8943544153926</v>
      </c>
      <c r="AK21">
        <f t="shared" si="32"/>
        <v>1170.0480764757269</v>
      </c>
      <c r="AL21">
        <f t="shared" si="9"/>
        <v>-8938.1787026791681</v>
      </c>
      <c r="AN21">
        <f t="shared" si="10"/>
        <v>1382.9907963394992</v>
      </c>
      <c r="AO21">
        <f t="shared" si="11"/>
        <v>-69.149539816974965</v>
      </c>
      <c r="AP21">
        <f t="shared" si="12"/>
        <v>-4.4468557072104833</v>
      </c>
      <c r="AQ21">
        <f t="shared" si="13"/>
        <v>-4353.4247779322186</v>
      </c>
      <c r="AR21">
        <f t="shared" si="14"/>
        <v>-3044.0303771169051</v>
      </c>
      <c r="AS21">
        <f t="shared" si="15"/>
        <v>738.16481530590625</v>
      </c>
      <c r="AT21">
        <f t="shared" si="16"/>
        <v>266.90868973896789</v>
      </c>
      <c r="AU21">
        <f t="shared" si="17"/>
        <v>-2038.956872072031</v>
      </c>
      <c r="AW21">
        <v>18</v>
      </c>
      <c r="AX21">
        <f>(R21*SUMPRODUCT(K22:$K$23, X22:$X$23)-$AZ$3*SUMPRODUCT(K21:$K$22, W22:$W$23))/Z21</f>
        <v>9900.1144072509487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7775.1049696587215</v>
      </c>
      <c r="P22">
        <f t="shared" si="30"/>
        <v>388.75524848293611</v>
      </c>
      <c r="Q22" s="5">
        <f t="shared" si="31"/>
        <v>25</v>
      </c>
      <c r="R22">
        <f t="shared" si="0"/>
        <v>2000000</v>
      </c>
      <c r="S22">
        <f t="shared" si="1"/>
        <v>5322.6191812738425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7719.5900192702311</v>
      </c>
      <c r="AC22">
        <f t="shared" si="2"/>
        <v>4049.5654945137353</v>
      </c>
      <c r="AE22">
        <f t="shared" si="3"/>
        <v>5915.4705097306705</v>
      </c>
      <c r="AF22">
        <f t="shared" si="4"/>
        <v>-295.77352548653357</v>
      </c>
      <c r="AG22">
        <f t="shared" si="5"/>
        <v>-19.020548702605886</v>
      </c>
      <c r="AH22">
        <f t="shared" si="6"/>
        <v>-22256.265890698138</v>
      </c>
      <c r="AI22">
        <f t="shared" si="7"/>
        <v>-16655.589455156609</v>
      </c>
      <c r="AJ22">
        <f t="shared" si="8"/>
        <v>3670.0245247564958</v>
      </c>
      <c r="AK22">
        <f t="shared" si="32"/>
        <v>933.75009024600581</v>
      </c>
      <c r="AL22">
        <f t="shared" si="9"/>
        <v>-12051.814840154108</v>
      </c>
      <c r="AN22">
        <f t="shared" si="10"/>
        <v>1243.0553497957201</v>
      </c>
      <c r="AO22">
        <f t="shared" si="11"/>
        <v>-62.152767489786015</v>
      </c>
      <c r="AP22">
        <f t="shared" si="12"/>
        <v>-3.9969085775901831</v>
      </c>
      <c r="AQ22">
        <f t="shared" si="13"/>
        <v>-4676.8503598149018</v>
      </c>
      <c r="AR22">
        <f t="shared" si="14"/>
        <v>-3499.9446860865582</v>
      </c>
      <c r="AS22">
        <f t="shared" si="15"/>
        <v>771.20553840572961</v>
      </c>
      <c r="AT22">
        <f t="shared" si="16"/>
        <v>196.21483078027896</v>
      </c>
      <c r="AU22">
        <f t="shared" si="17"/>
        <v>-2532.5243169005498</v>
      </c>
      <c r="AW22">
        <v>19</v>
      </c>
      <c r="AX22">
        <f>(R22*SUMPRODUCT(K23:$K$23, X23:$X$23)-$AZ$3*SUMPRODUCT(K22:$K$22, W23:$W$23))/Z22</f>
        <v>5322.6191812738425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7775.1049696587215</v>
      </c>
      <c r="P23">
        <f t="shared" si="30"/>
        <v>388.75524848293611</v>
      </c>
      <c r="Q23" s="5">
        <f t="shared" si="31"/>
        <v>25</v>
      </c>
      <c r="R23">
        <f t="shared" si="0"/>
        <v>2000000</v>
      </c>
      <c r="S23">
        <f t="shared" si="1"/>
        <v>5469.3101036664129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4049.5654945137353</v>
      </c>
      <c r="AC23">
        <f t="shared" si="2"/>
        <v>4049.5654945137358</v>
      </c>
      <c r="AE23">
        <f t="shared" si="3"/>
        <v>5756.8132368733986</v>
      </c>
      <c r="AF23">
        <f t="shared" si="4"/>
        <v>-287.84066184366992</v>
      </c>
      <c r="AG23">
        <f t="shared" si="5"/>
        <v>-18.510403587278148</v>
      </c>
      <c r="AH23">
        <f t="shared" si="6"/>
        <v>-25595.170264134085</v>
      </c>
      <c r="AI23">
        <f t="shared" si="7"/>
        <v>-20144.708092691635</v>
      </c>
      <c r="AJ23">
        <f t="shared" si="8"/>
        <v>0</v>
      </c>
      <c r="AK23">
        <f t="shared" si="32"/>
        <v>666.2976648680426</v>
      </c>
      <c r="AL23">
        <f t="shared" si="9"/>
        <v>-19478.410427823594</v>
      </c>
      <c r="AN23">
        <f t="shared" si="10"/>
        <v>1114.3599126960596</v>
      </c>
      <c r="AO23">
        <f t="shared" si="11"/>
        <v>-55.717995634802982</v>
      </c>
      <c r="AP23">
        <f t="shared" si="12"/>
        <v>-3.5831024694994342</v>
      </c>
      <c r="AQ23">
        <f t="shared" si="13"/>
        <v>-4954.517460856875</v>
      </c>
      <c r="AR23">
        <f t="shared" si="14"/>
        <v>-3899.4586462651182</v>
      </c>
      <c r="AS23">
        <f t="shared" si="15"/>
        <v>0</v>
      </c>
      <c r="AT23">
        <f t="shared" si="16"/>
        <v>128.9768101032229</v>
      </c>
      <c r="AU23">
        <f t="shared" si="17"/>
        <v>-3770.4818361618954</v>
      </c>
      <c r="AW23">
        <v>20</v>
      </c>
      <c r="AX23">
        <f>(R23*SUMPRODUCT(K$23:$K24, X$23:$X24)-$AZ$3*SUMPRODUCT(K$22:$K23, W$23:$W24))/Z23</f>
        <v>5469.3101036664129</v>
      </c>
    </row>
    <row r="25" spans="5:50" x14ac:dyDescent="0.25">
      <c r="AN25" s="6">
        <f t="shared" ref="AN25:AU25" si="33">SUM(AN3:AN23)</f>
        <v>67335.579130591883</v>
      </c>
      <c r="AO25" s="6">
        <f t="shared" si="33"/>
        <v>-9198.1076837736346</v>
      </c>
      <c r="AP25" s="6">
        <f t="shared" si="33"/>
        <v>-1713.9427800885815</v>
      </c>
      <c r="AQ25" s="6">
        <f t="shared" si="33"/>
        <v>-53364.487474444941</v>
      </c>
      <c r="AR25" s="6">
        <f t="shared" si="33"/>
        <v>3059.0411922847138</v>
      </c>
      <c r="AS25" s="6">
        <f t="shared" si="33"/>
        <v>-9702.1130662500818</v>
      </c>
      <c r="AT25" s="6">
        <f t="shared" si="33"/>
        <v>11256.272743909263</v>
      </c>
      <c r="AU25" s="7">
        <f t="shared" si="33"/>
        <v>4613.2008699438911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32753.928001177563</v>
      </c>
      <c r="K3">
        <v>1</v>
      </c>
      <c r="L3" s="2">
        <v>0</v>
      </c>
      <c r="O3">
        <f>$C$3</f>
        <v>32753.928001177563</v>
      </c>
      <c r="P3">
        <f>O3*B5</f>
        <v>26203.142400942052</v>
      </c>
      <c r="Q3" s="5">
        <f>B8</f>
        <v>1522.432587</v>
      </c>
      <c r="R3">
        <f t="shared" ref="R3:R23" si="0">$C$6</f>
        <v>2000000</v>
      </c>
      <c r="S3">
        <f t="shared" ref="S3:S23" si="1">AX3</f>
        <v>-2.9103830456733704E-11</v>
      </c>
      <c r="W3">
        <v>1</v>
      </c>
      <c r="Z3">
        <v>1</v>
      </c>
      <c r="AC3">
        <f t="shared" ref="AC3:AC23" si="2">S3*Z3</f>
        <v>-2.9103830456733704E-11</v>
      </c>
      <c r="AE3">
        <f t="shared" ref="AE3:AE23" si="3">$Z3*O3</f>
        <v>32753.928001177563</v>
      </c>
      <c r="AF3">
        <f t="shared" ref="AF3:AF23" si="4">-$Z3*P3</f>
        <v>-26203.142400942052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5028.3530132355108</v>
      </c>
      <c r="AJ3">
        <f t="shared" ref="AJ3:AJ23" si="8">AB3-AC3</f>
        <v>2.9103830456733704E-11</v>
      </c>
      <c r="AL3">
        <f t="shared" ref="AL3:AL23" si="9">SUM(AI3:AK3)</f>
        <v>5028.3530132355399</v>
      </c>
      <c r="AN3">
        <f t="shared" ref="AN3:AN23" si="10">AE3*$K3</f>
        <v>32753.928001177563</v>
      </c>
      <c r="AO3">
        <f t="shared" ref="AO3:AO23" si="11">AF3*$K3</f>
        <v>-26203.142400942052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5028.3530132355108</v>
      </c>
      <c r="AS3">
        <f t="shared" ref="AS3:AS23" si="15">AJ3*$K3</f>
        <v>2.9103830456733704E-11</v>
      </c>
      <c r="AT3">
        <f t="shared" ref="AT3:AT23" si="16">AK3*$K3</f>
        <v>0</v>
      </c>
      <c r="AU3">
        <f t="shared" ref="AU3:AU23" si="17">AL3*$K3</f>
        <v>5028.3530132355399</v>
      </c>
      <c r="AW3">
        <v>0</v>
      </c>
      <c r="AX3">
        <f>(R3*SUMPRODUCT(K4:$K$23, X4:$X$23)-$AZ$3*SUMPRODUCT(K3:$K$22, W4:$W$23))/Z3</f>
        <v>-2.9103830456733704E-11</v>
      </c>
      <c r="AZ3">
        <f>$C$6*SUMPRODUCT(K4:$K$23, X4:$X$23)/SUMPRODUCT(K3:K22, W4:W23)</f>
        <v>24925.743471179332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20990.328443546554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-2.9103830456733704E-11</v>
      </c>
      <c r="AC4">
        <f t="shared" si="2"/>
        <v>20732.652284060983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-20732.652284061012</v>
      </c>
      <c r="AK4">
        <f>H4*SUM(AB4, AE4:AF4)</f>
        <v>-2.4904147721827032E-12</v>
      </c>
      <c r="AL4">
        <f t="shared" si="9"/>
        <v>-25284.546284061016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-4193.091187118288</v>
      </c>
      <c r="AR4">
        <f t="shared" si="14"/>
        <v>-4193.091187118288</v>
      </c>
      <c r="AS4">
        <f t="shared" si="15"/>
        <v>-19098.402022956616</v>
      </c>
      <c r="AT4">
        <f t="shared" si="16"/>
        <v>-2.2941079545148663E-12</v>
      </c>
      <c r="AU4">
        <f t="shared" si="17"/>
        <v>-23291.493210074907</v>
      </c>
      <c r="AW4">
        <v>1</v>
      </c>
      <c r="AX4">
        <f>(R4*SUMPRODUCT(K5:$K$23, X5:$X$23)-$AZ$3*SUMPRODUCT(K4:$K$22, W5:$W$23))/Z4</f>
        <v>20990.328443546554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32753.928001177563</v>
      </c>
      <c r="P5">
        <f t="shared" ref="P5:P23" si="30">O5*$C$5</f>
        <v>1637.6964000588782</v>
      </c>
      <c r="Q5" s="5">
        <f t="shared" ref="Q5:Q23" si="31">$C$8</f>
        <v>25</v>
      </c>
      <c r="R5">
        <f t="shared" si="0"/>
        <v>2000000</v>
      </c>
      <c r="S5">
        <f t="shared" si="1"/>
        <v>40349.487108366542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20732.652284060983</v>
      </c>
      <c r="AC5">
        <f t="shared" si="2"/>
        <v>39359.268728845753</v>
      </c>
      <c r="AE5">
        <f t="shared" si="3"/>
        <v>31950.11254198325</v>
      </c>
      <c r="AF5">
        <f t="shared" si="4"/>
        <v>-1597.5056270991627</v>
      </c>
      <c r="AG5">
        <f t="shared" si="5"/>
        <v>-24.386473998503771</v>
      </c>
      <c r="AH5">
        <f t="shared" si="6"/>
        <v>-4775.7050596981799</v>
      </c>
      <c r="AI5">
        <f t="shared" si="7"/>
        <v>25552.515381187404</v>
      </c>
      <c r="AJ5">
        <f t="shared" si="8"/>
        <v>-18626.61644478477</v>
      </c>
      <c r="AK5">
        <f>H5*SUM(AB5, AE5:AF5)</f>
        <v>4371.3656296537301</v>
      </c>
      <c r="AL5">
        <f t="shared" si="9"/>
        <v>11297.264566056365</v>
      </c>
      <c r="AN5">
        <f t="shared" si="10"/>
        <v>27111.698505817119</v>
      </c>
      <c r="AO5">
        <f t="shared" si="11"/>
        <v>-1355.5849252908563</v>
      </c>
      <c r="AP5">
        <f t="shared" si="12"/>
        <v>-20.693471104322516</v>
      </c>
      <c r="AQ5">
        <f t="shared" si="13"/>
        <v>-4052.4888781254135</v>
      </c>
      <c r="AR5">
        <f t="shared" si="14"/>
        <v>21682.93123129653</v>
      </c>
      <c r="AS5">
        <f t="shared" si="15"/>
        <v>-15805.866366539969</v>
      </c>
      <c r="AT5">
        <f t="shared" si="16"/>
        <v>3709.3812065335133</v>
      </c>
      <c r="AU5">
        <f t="shared" si="17"/>
        <v>9586.4460712900745</v>
      </c>
      <c r="AW5">
        <v>2</v>
      </c>
      <c r="AX5">
        <f>(R5*SUMPRODUCT(K6:$K$23, X6:$X$23)-$AZ$3*SUMPRODUCT(K5:$K$22, W6:$W$23))/Z5</f>
        <v>40349.487108366542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32753.928001177563</v>
      </c>
      <c r="P6">
        <f t="shared" si="30"/>
        <v>1637.6964000588782</v>
      </c>
      <c r="Q6" s="5">
        <f t="shared" si="31"/>
        <v>25</v>
      </c>
      <c r="R6">
        <f t="shared" si="0"/>
        <v>2000000</v>
      </c>
      <c r="S6">
        <f t="shared" si="1"/>
        <v>56567.523835664819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39359.268728845753</v>
      </c>
      <c r="AC6">
        <f t="shared" si="2"/>
        <v>54426.138844308793</v>
      </c>
      <c r="AE6">
        <f t="shared" si="3"/>
        <v>31514.01567916328</v>
      </c>
      <c r="AF6">
        <f t="shared" si="4"/>
        <v>-1575.700783958164</v>
      </c>
      <c r="AG6">
        <f t="shared" si="5"/>
        <v>-24.053615552637147</v>
      </c>
      <c r="AH6">
        <f t="shared" si="6"/>
        <v>-7119.4964705267048</v>
      </c>
      <c r="AI6">
        <f t="shared" si="7"/>
        <v>22794.764809125772</v>
      </c>
      <c r="AJ6">
        <f t="shared" si="8"/>
        <v>-15066.87011546304</v>
      </c>
      <c r="AK6">
        <f>H6*SUM(AB6, AE6:AF6)</f>
        <v>5929.7942307100329</v>
      </c>
      <c r="AL6">
        <f t="shared" si="9"/>
        <v>13657.688924372766</v>
      </c>
      <c r="AN6">
        <f t="shared" si="10"/>
        <v>24633.734016904924</v>
      </c>
      <c r="AO6">
        <f t="shared" si="11"/>
        <v>-1231.6867008452462</v>
      </c>
      <c r="AP6">
        <f t="shared" si="12"/>
        <v>-18.802122005045696</v>
      </c>
      <c r="AQ6">
        <f t="shared" si="13"/>
        <v>-5565.1359755211206</v>
      </c>
      <c r="AR6">
        <f t="shared" si="14"/>
        <v>17818.109218533511</v>
      </c>
      <c r="AS6">
        <f t="shared" si="15"/>
        <v>-11777.403256703097</v>
      </c>
      <c r="AT6">
        <f t="shared" si="16"/>
        <v>4635.174880326982</v>
      </c>
      <c r="AU6">
        <f t="shared" si="17"/>
        <v>10675.880842157394</v>
      </c>
      <c r="AW6">
        <v>3</v>
      </c>
      <c r="AX6">
        <f>(R6*SUMPRODUCT(K7:$K$23, X7:$X$23)-$AZ$3*SUMPRODUCT(K6:$K$22, W7:$W$23))/Z6</f>
        <v>56567.523835664819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32753.928001177563</v>
      </c>
      <c r="P7">
        <f t="shared" si="30"/>
        <v>1637.6964000588782</v>
      </c>
      <c r="Q7" s="5">
        <f t="shared" si="31"/>
        <v>25</v>
      </c>
      <c r="R7">
        <f t="shared" si="0"/>
        <v>2000000</v>
      </c>
      <c r="S7">
        <f t="shared" si="1"/>
        <v>69816.123779825604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54426.138844308793</v>
      </c>
      <c r="AC7">
        <f t="shared" si="2"/>
        <v>66161.595841152681</v>
      </c>
      <c r="AE7">
        <f t="shared" si="3"/>
        <v>31039.42226094089</v>
      </c>
      <c r="AF7">
        <f t="shared" si="4"/>
        <v>-1551.9711130470446</v>
      </c>
      <c r="AG7">
        <f t="shared" si="5"/>
        <v>-23.691373947443012</v>
      </c>
      <c r="AH7">
        <f t="shared" si="6"/>
        <v>-9736.4359734211739</v>
      </c>
      <c r="AI7">
        <f t="shared" si="7"/>
        <v>19727.323800525228</v>
      </c>
      <c r="AJ7">
        <f t="shared" si="8"/>
        <v>-11735.456996843888</v>
      </c>
      <c r="AK7">
        <f>H7*SUM(AB7, AE7:AF7)</f>
        <v>7180.4858956327807</v>
      </c>
      <c r="AL7">
        <f t="shared" si="9"/>
        <v>15172.35269931412</v>
      </c>
      <c r="AN7">
        <f t="shared" si="10"/>
        <v>22350.24546423326</v>
      </c>
      <c r="AO7">
        <f t="shared" si="11"/>
        <v>-1117.5122732116631</v>
      </c>
      <c r="AP7">
        <f t="shared" si="12"/>
        <v>-17.059210015535946</v>
      </c>
      <c r="AQ7">
        <f t="shared" si="13"/>
        <v>-7010.8177956195541</v>
      </c>
      <c r="AR7">
        <f t="shared" si="14"/>
        <v>14204.856185386505</v>
      </c>
      <c r="AS7">
        <f t="shared" si="15"/>
        <v>-8450.2328139165511</v>
      </c>
      <c r="AT7">
        <f t="shared" si="16"/>
        <v>5170.3804591043536</v>
      </c>
      <c r="AU7">
        <f t="shared" si="17"/>
        <v>10925.003830574307</v>
      </c>
      <c r="AW7">
        <v>4</v>
      </c>
      <c r="AX7">
        <f>(R7*SUMPRODUCT(K8:$K$23, X8:$X$23)-$AZ$3*SUMPRODUCT(K7:$K$22, W8:$W$23))/Z7</f>
        <v>69816.123779825604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32753.928001177563</v>
      </c>
      <c r="P8">
        <f t="shared" si="30"/>
        <v>1637.6964000588782</v>
      </c>
      <c r="Q8" s="5">
        <f t="shared" si="31"/>
        <v>25</v>
      </c>
      <c r="R8">
        <f t="shared" si="0"/>
        <v>2000000</v>
      </c>
      <c r="S8">
        <f t="shared" si="1"/>
        <v>80404.958665988772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66161.595841152681</v>
      </c>
      <c r="AC8">
        <f t="shared" si="2"/>
        <v>74935.071534735383</v>
      </c>
      <c r="AE8">
        <f t="shared" si="3"/>
        <v>30525.703619943899</v>
      </c>
      <c r="AF8">
        <f t="shared" si="4"/>
        <v>-1526.2851809971949</v>
      </c>
      <c r="AG8">
        <f t="shared" si="5"/>
        <v>-23.299269341715629</v>
      </c>
      <c r="AH8">
        <f t="shared" si="6"/>
        <v>-12415.269300236183</v>
      </c>
      <c r="AI8">
        <f t="shared" si="7"/>
        <v>16560.849869368809</v>
      </c>
      <c r="AJ8">
        <f t="shared" si="8"/>
        <v>-8773.4756935827027</v>
      </c>
      <c r="AK8">
        <f t="shared" ref="AK8:AK23" si="32">H8*SUM(AB8:AB8, AE8:AF8)</f>
        <v>8142.927991948106</v>
      </c>
      <c r="AL8">
        <f t="shared" si="9"/>
        <v>15930.302167734211</v>
      </c>
      <c r="AN8">
        <f t="shared" si="10"/>
        <v>20247.738271112936</v>
      </c>
      <c r="AO8">
        <f t="shared" si="11"/>
        <v>-1012.3869135556466</v>
      </c>
      <c r="AP8">
        <f t="shared" si="12"/>
        <v>-15.454435167581268</v>
      </c>
      <c r="AQ8">
        <f t="shared" si="13"/>
        <v>-8235.064013146166</v>
      </c>
      <c r="AR8">
        <f t="shared" si="14"/>
        <v>10984.832909243542</v>
      </c>
      <c r="AS8">
        <f t="shared" si="15"/>
        <v>-5819.4576538956799</v>
      </c>
      <c r="AT8">
        <f t="shared" si="16"/>
        <v>5401.214556566787</v>
      </c>
      <c r="AU8">
        <f t="shared" si="17"/>
        <v>10566.58981191465</v>
      </c>
      <c r="AW8">
        <v>5</v>
      </c>
      <c r="AX8">
        <f>(R8*SUMPRODUCT(K9:$K$23, X9:$X$23)-$AZ$3*SUMPRODUCT(K8:$K$22, W9:$W$23))/Z8</f>
        <v>80404.958665988772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32753.928001177563</v>
      </c>
      <c r="P9">
        <f t="shared" si="30"/>
        <v>1637.6964000588782</v>
      </c>
      <c r="Q9" s="5">
        <f t="shared" si="31"/>
        <v>25</v>
      </c>
      <c r="R9">
        <f t="shared" si="0"/>
        <v>2000000</v>
      </c>
      <c r="S9">
        <f t="shared" si="1"/>
        <v>88542.205705215398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74935.071534735383</v>
      </c>
      <c r="AC9">
        <f t="shared" si="2"/>
        <v>81017.865773552694</v>
      </c>
      <c r="AE9">
        <f t="shared" si="3"/>
        <v>29970.490583788389</v>
      </c>
      <c r="AF9">
        <f t="shared" si="4"/>
        <v>-1498.5245291894196</v>
      </c>
      <c r="AG9">
        <f t="shared" si="5"/>
        <v>-22.875493423804695</v>
      </c>
      <c r="AH9">
        <f t="shared" si="6"/>
        <v>-15262.657959502298</v>
      </c>
      <c r="AI9">
        <f t="shared" si="7"/>
        <v>13186.432601672865</v>
      </c>
      <c r="AJ9">
        <f t="shared" si="8"/>
        <v>-6082.7942388173105</v>
      </c>
      <c r="AK9">
        <f t="shared" si="32"/>
        <v>8848.5402065193412</v>
      </c>
      <c r="AL9">
        <f t="shared" si="9"/>
        <v>15952.178569374895</v>
      </c>
      <c r="AN9">
        <f t="shared" si="10"/>
        <v>18312.466956338943</v>
      </c>
      <c r="AO9">
        <f t="shared" si="11"/>
        <v>-915.62334781694722</v>
      </c>
      <c r="AP9">
        <f t="shared" si="12"/>
        <v>-13.977305985774116</v>
      </c>
      <c r="AQ9">
        <f t="shared" si="13"/>
        <v>-9325.7372203468221</v>
      </c>
      <c r="AR9">
        <f t="shared" si="14"/>
        <v>8057.1290821893963</v>
      </c>
      <c r="AS9">
        <f t="shared" si="15"/>
        <v>-3716.6881933125374</v>
      </c>
      <c r="AT9">
        <f t="shared" si="16"/>
        <v>5406.6048632307593</v>
      </c>
      <c r="AU9">
        <f t="shared" si="17"/>
        <v>9747.0457521076187</v>
      </c>
      <c r="AW9">
        <v>6</v>
      </c>
      <c r="AX9">
        <f>(R9*SUMPRODUCT(K10:$K$23, X10:$X$23)-$AZ$3*SUMPRODUCT(K9:$K$22, W10:$W$23))/Z9</f>
        <v>88542.205705215398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32753.928001177563</v>
      </c>
      <c r="P10">
        <f t="shared" si="30"/>
        <v>1637.6964000588782</v>
      </c>
      <c r="Q10" s="5">
        <f t="shared" si="31"/>
        <v>25</v>
      </c>
      <c r="R10">
        <f t="shared" si="0"/>
        <v>2000000</v>
      </c>
      <c r="S10">
        <f t="shared" si="1"/>
        <v>94460.756423280443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81017.865773552694</v>
      </c>
      <c r="AC10">
        <f t="shared" si="2"/>
        <v>84709.510953237492</v>
      </c>
      <c r="AE10">
        <f t="shared" si="3"/>
        <v>29372.718659423026</v>
      </c>
      <c r="AF10">
        <f t="shared" si="4"/>
        <v>-1468.6359329711513</v>
      </c>
      <c r="AG10">
        <f t="shared" si="5"/>
        <v>-22.41923370104421</v>
      </c>
      <c r="AH10">
        <f t="shared" si="6"/>
        <v>-18200.38308179488</v>
      </c>
      <c r="AI10">
        <f t="shared" si="7"/>
        <v>9681.2804109559511</v>
      </c>
      <c r="AJ10">
        <f t="shared" si="8"/>
        <v>-3691.6451796847978</v>
      </c>
      <c r="AK10">
        <f t="shared" si="32"/>
        <v>9320.4511331453923</v>
      </c>
      <c r="AL10">
        <f t="shared" si="9"/>
        <v>15310.086364416546</v>
      </c>
      <c r="AN10">
        <f t="shared" si="10"/>
        <v>16532.529817083494</v>
      </c>
      <c r="AO10">
        <f t="shared" si="11"/>
        <v>-826.62649085417468</v>
      </c>
      <c r="AP10">
        <f t="shared" si="12"/>
        <v>-12.618738290327437</v>
      </c>
      <c r="AQ10">
        <f t="shared" si="13"/>
        <v>-10244.144557098565</v>
      </c>
      <c r="AR10">
        <f t="shared" si="14"/>
        <v>5449.1400308404282</v>
      </c>
      <c r="AS10">
        <f t="shared" si="15"/>
        <v>-2077.8544442855582</v>
      </c>
      <c r="AT10">
        <f t="shared" si="16"/>
        <v>5246.0461033273205</v>
      </c>
      <c r="AU10">
        <f t="shared" si="17"/>
        <v>8617.3316898821904</v>
      </c>
      <c r="AW10">
        <v>7</v>
      </c>
      <c r="AX10">
        <f>(R10*SUMPRODUCT(K11:$K$23, X11:$X$23)-$AZ$3*SUMPRODUCT(K10:$K$22, W11:$W$23))/Z10</f>
        <v>94460.756423280443</v>
      </c>
    </row>
    <row r="11" spans="1:52" x14ac:dyDescent="0.25">
      <c r="A11" t="s">
        <v>33</v>
      </c>
      <c r="C11" s="24">
        <f>AU25</f>
        <v>21146.632980869897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32753.928001177563</v>
      </c>
      <c r="P11">
        <f t="shared" si="30"/>
        <v>1637.6964000588782</v>
      </c>
      <c r="Q11" s="5">
        <f t="shared" si="31"/>
        <v>25</v>
      </c>
      <c r="R11">
        <f t="shared" si="0"/>
        <v>2000000</v>
      </c>
      <c r="S11">
        <f t="shared" si="1"/>
        <v>98237.382684172306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84709.510953237492</v>
      </c>
      <c r="AC11">
        <f t="shared" si="2"/>
        <v>86160.927904943223</v>
      </c>
      <c r="AE11">
        <f t="shared" si="3"/>
        <v>28727.443178999212</v>
      </c>
      <c r="AF11">
        <f t="shared" si="4"/>
        <v>-1436.3721589499607</v>
      </c>
      <c r="AG11">
        <f t="shared" si="5"/>
        <v>-21.926716070486577</v>
      </c>
      <c r="AH11">
        <f t="shared" si="6"/>
        <v>-21466.023483775389</v>
      </c>
      <c r="AI11">
        <f t="shared" si="7"/>
        <v>5803.120820203374</v>
      </c>
      <c r="AJ11">
        <f t="shared" si="8"/>
        <v>-1451.4169517057308</v>
      </c>
      <c r="AK11">
        <f t="shared" si="32"/>
        <v>9583.8897994541476</v>
      </c>
      <c r="AL11">
        <f t="shared" si="9"/>
        <v>13935.593667951791</v>
      </c>
      <c r="AN11">
        <f t="shared" si="10"/>
        <v>14894.787460309763</v>
      </c>
      <c r="AO11">
        <f t="shared" si="11"/>
        <v>-744.73937301548824</v>
      </c>
      <c r="AP11">
        <f t="shared" si="12"/>
        <v>-11.368703213072848</v>
      </c>
      <c r="AQ11">
        <f t="shared" si="13"/>
        <v>-11129.840390480276</v>
      </c>
      <c r="AR11">
        <f t="shared" si="14"/>
        <v>3008.8389936009244</v>
      </c>
      <c r="AS11">
        <f t="shared" si="15"/>
        <v>-752.53989285588318</v>
      </c>
      <c r="AT11">
        <f t="shared" si="16"/>
        <v>4969.1161415386814</v>
      </c>
      <c r="AU11">
        <f t="shared" si="17"/>
        <v>7225.4152422837224</v>
      </c>
      <c r="AW11">
        <v>8</v>
      </c>
      <c r="AX11">
        <f>(R11*SUMPRODUCT(K12:$K$23, X12:$X$23)-$AZ$3*SUMPRODUCT(K11:$K$22, W12:$W$23))/Z11</f>
        <v>98237.382684172306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32753.928001177563</v>
      </c>
      <c r="P12">
        <f t="shared" si="30"/>
        <v>1637.6964000588782</v>
      </c>
      <c r="Q12" s="5">
        <f t="shared" si="31"/>
        <v>25</v>
      </c>
      <c r="R12">
        <f t="shared" si="0"/>
        <v>2000000</v>
      </c>
      <c r="S12">
        <f t="shared" si="1"/>
        <v>99954.510785653823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86160.927904943223</v>
      </c>
      <c r="AC12">
        <f t="shared" si="2"/>
        <v>85539.162183387714</v>
      </c>
      <c r="AE12">
        <f t="shared" si="3"/>
        <v>28030.186305887633</v>
      </c>
      <c r="AF12">
        <f t="shared" si="4"/>
        <v>-1401.5093152943818</v>
      </c>
      <c r="AG12">
        <f t="shared" si="5"/>
        <v>-21.394522746157268</v>
      </c>
      <c r="AH12">
        <f t="shared" si="6"/>
        <v>-25034.093089955368</v>
      </c>
      <c r="AI12">
        <f t="shared" si="7"/>
        <v>1573.1893778917256</v>
      </c>
      <c r="AJ12">
        <f t="shared" si="8"/>
        <v>621.76572155550821</v>
      </c>
      <c r="AK12">
        <f t="shared" si="32"/>
        <v>9651.4064909110566</v>
      </c>
      <c r="AL12">
        <f t="shared" si="9"/>
        <v>11846.36159035829</v>
      </c>
      <c r="AN12">
        <f t="shared" si="10"/>
        <v>13387.685070366262</v>
      </c>
      <c r="AO12">
        <f t="shared" si="11"/>
        <v>-669.38425351831324</v>
      </c>
      <c r="AP12">
        <f t="shared" si="12"/>
        <v>-10.218381341838565</v>
      </c>
      <c r="AQ12">
        <f t="shared" si="13"/>
        <v>-11956.700917116559</v>
      </c>
      <c r="AR12">
        <f t="shared" si="14"/>
        <v>751.38151838955082</v>
      </c>
      <c r="AS12">
        <f t="shared" si="15"/>
        <v>296.96569180440156</v>
      </c>
      <c r="AT12">
        <f t="shared" si="16"/>
        <v>4609.6729139208728</v>
      </c>
      <c r="AU12">
        <f t="shared" si="17"/>
        <v>5658.0201241148252</v>
      </c>
      <c r="AW12">
        <v>9</v>
      </c>
      <c r="AX12">
        <f>(R12*SUMPRODUCT(K13:$K$23, X13:$X$23)-$AZ$3*SUMPRODUCT(K12:$K$22, W13:$W$23))/Z12</f>
        <v>99954.510785653823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32753.928001177563</v>
      </c>
      <c r="P13">
        <f t="shared" si="30"/>
        <v>1637.6964000588782</v>
      </c>
      <c r="Q13" s="5">
        <f t="shared" si="31"/>
        <v>25</v>
      </c>
      <c r="R13">
        <f t="shared" si="0"/>
        <v>2000000</v>
      </c>
      <c r="S13">
        <f t="shared" si="1"/>
        <v>99733.188723757688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85539.162183387714</v>
      </c>
      <c r="AC13">
        <f t="shared" si="2"/>
        <v>83060.61563441137</v>
      </c>
      <c r="AE13">
        <f t="shared" si="3"/>
        <v>27278.396078946604</v>
      </c>
      <c r="AF13">
        <f t="shared" si="4"/>
        <v>-1363.9198039473304</v>
      </c>
      <c r="AG13">
        <f t="shared" si="5"/>
        <v>-20.820705899736588</v>
      </c>
      <c r="AH13">
        <f t="shared" si="6"/>
        <v>-28789.729516728516</v>
      </c>
      <c r="AI13">
        <f t="shared" si="7"/>
        <v>-2896.0739476289782</v>
      </c>
      <c r="AJ13">
        <f t="shared" si="8"/>
        <v>2478.5465489763446</v>
      </c>
      <c r="AK13">
        <f t="shared" si="32"/>
        <v>9537.0878428841752</v>
      </c>
      <c r="AL13">
        <f t="shared" si="9"/>
        <v>9119.5604442315416</v>
      </c>
      <c r="AN13">
        <f t="shared" si="10"/>
        <v>12001.637391824412</v>
      </c>
      <c r="AO13">
        <f t="shared" si="11"/>
        <v>-600.08186959122065</v>
      </c>
      <c r="AP13">
        <f t="shared" si="12"/>
        <v>-9.1604565652346572</v>
      </c>
      <c r="AQ13">
        <f t="shared" si="13"/>
        <v>-12666.576629670479</v>
      </c>
      <c r="AR13">
        <f t="shared" si="14"/>
        <v>-1274.1815640025231</v>
      </c>
      <c r="AS13">
        <f t="shared" si="15"/>
        <v>1090.4826241792939</v>
      </c>
      <c r="AT13">
        <f t="shared" si="16"/>
        <v>4196.019066993942</v>
      </c>
      <c r="AU13">
        <f t="shared" si="17"/>
        <v>4012.3201271707126</v>
      </c>
      <c r="AW13">
        <v>10</v>
      </c>
      <c r="AX13">
        <f>(R13*SUMPRODUCT(K14:$K$23, X14:$X$23)-$AZ$3*SUMPRODUCT(K13:$K$22, W14:$W$23))/Z13</f>
        <v>99733.188723757688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32753.928001177563</v>
      </c>
      <c r="P14">
        <f t="shared" si="30"/>
        <v>1637.6964000588782</v>
      </c>
      <c r="Q14" s="5">
        <f t="shared" si="31"/>
        <v>25</v>
      </c>
      <c r="R14">
        <f t="shared" si="0"/>
        <v>2000000</v>
      </c>
      <c r="S14">
        <f t="shared" si="1"/>
        <v>97619.535408183991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83060.61563441137</v>
      </c>
      <c r="AC14">
        <f t="shared" si="2"/>
        <v>78884.415269311154</v>
      </c>
      <c r="AE14">
        <f t="shared" si="3"/>
        <v>26467.801217679193</v>
      </c>
      <c r="AF14">
        <f t="shared" si="4"/>
        <v>-1323.3900608839597</v>
      </c>
      <c r="AG14">
        <f t="shared" si="5"/>
        <v>-20.202005402777669</v>
      </c>
      <c r="AH14">
        <f t="shared" si="6"/>
        <v>-32839.475036924254</v>
      </c>
      <c r="AI14">
        <f t="shared" si="7"/>
        <v>-7715.2658855318004</v>
      </c>
      <c r="AJ14">
        <f t="shared" si="8"/>
        <v>4176.200365100216</v>
      </c>
      <c r="AK14">
        <f t="shared" si="32"/>
        <v>9259.1041425235508</v>
      </c>
      <c r="AL14">
        <f t="shared" si="9"/>
        <v>5720.0386220919663</v>
      </c>
      <c r="AN14">
        <f t="shared" si="10"/>
        <v>10727.084495414027</v>
      </c>
      <c r="AO14">
        <f t="shared" si="11"/>
        <v>-536.35422477070131</v>
      </c>
      <c r="AP14">
        <f t="shared" si="12"/>
        <v>-8.1876321024980339</v>
      </c>
      <c r="AQ14">
        <f t="shared" si="13"/>
        <v>-13309.447982057</v>
      </c>
      <c r="AR14">
        <f t="shared" si="14"/>
        <v>-3126.9053435161732</v>
      </c>
      <c r="AS14">
        <f t="shared" si="15"/>
        <v>1692.5642526091572</v>
      </c>
      <c r="AT14">
        <f t="shared" si="16"/>
        <v>3752.6045957434931</v>
      </c>
      <c r="AU14">
        <f t="shared" si="17"/>
        <v>2318.2635048364773</v>
      </c>
      <c r="AW14">
        <v>11</v>
      </c>
      <c r="AX14">
        <f>(R14*SUMPRODUCT(K15:$K$23, X15:$X$23)-$AZ$3*SUMPRODUCT(K14:$K$22, W15:$W$23))/Z14</f>
        <v>97619.535408183991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32753.928001177563</v>
      </c>
      <c r="P15">
        <f t="shared" si="30"/>
        <v>1637.6964000588782</v>
      </c>
      <c r="Q15" s="5">
        <f t="shared" si="31"/>
        <v>25</v>
      </c>
      <c r="R15">
        <f t="shared" si="0"/>
        <v>2000000</v>
      </c>
      <c r="S15">
        <f t="shared" si="1"/>
        <v>93640.184337102706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78884.415269311154</v>
      </c>
      <c r="AC15">
        <f t="shared" si="2"/>
        <v>73171.955658259016</v>
      </c>
      <c r="AE15">
        <f t="shared" si="3"/>
        <v>25594.449480236122</v>
      </c>
      <c r="AF15">
        <f t="shared" si="4"/>
        <v>-1279.7224740118063</v>
      </c>
      <c r="AG15">
        <f t="shared" si="5"/>
        <v>-19.535404638579497</v>
      </c>
      <c r="AH15">
        <f t="shared" si="6"/>
        <v>-37166.456813631368</v>
      </c>
      <c r="AI15">
        <f t="shared" si="7"/>
        <v>-12871.265212045633</v>
      </c>
      <c r="AJ15">
        <f t="shared" si="8"/>
        <v>5712.4596110521379</v>
      </c>
      <c r="AK15">
        <f t="shared" si="32"/>
        <v>8830.7506045175705</v>
      </c>
      <c r="AL15">
        <f t="shared" si="9"/>
        <v>1671.9450035240752</v>
      </c>
      <c r="AN15">
        <f t="shared" si="10"/>
        <v>9555.4643563887712</v>
      </c>
      <c r="AO15">
        <f t="shared" si="11"/>
        <v>-477.77321781943868</v>
      </c>
      <c r="AP15">
        <f t="shared" si="12"/>
        <v>-7.2933728406904628</v>
      </c>
      <c r="AQ15">
        <f t="shared" si="13"/>
        <v>-13875.772307982488</v>
      </c>
      <c r="AR15">
        <f t="shared" si="14"/>
        <v>-4805.374542253845</v>
      </c>
      <c r="AS15">
        <f t="shared" si="15"/>
        <v>2132.6969444242018</v>
      </c>
      <c r="AT15">
        <f t="shared" si="16"/>
        <v>3296.883674203872</v>
      </c>
      <c r="AU15">
        <f t="shared" si="17"/>
        <v>624.20607637422847</v>
      </c>
      <c r="AW15">
        <v>12</v>
      </c>
      <c r="AX15">
        <f>(R15*SUMPRODUCT(K16:$K$23, X16:$X$23)-$AZ$3*SUMPRODUCT(K15:$K$22, W16:$W$23))/Z15</f>
        <v>93640.184337102706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32753.928001177563</v>
      </c>
      <c r="P16">
        <f t="shared" si="30"/>
        <v>1637.6964000588782</v>
      </c>
      <c r="Q16" s="5">
        <f t="shared" si="31"/>
        <v>25</v>
      </c>
      <c r="R16">
        <f t="shared" si="0"/>
        <v>2000000</v>
      </c>
      <c r="S16">
        <f t="shared" si="1"/>
        <v>87979.193741495561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73171.955658259016</v>
      </c>
      <c r="AC16">
        <f t="shared" si="2"/>
        <v>66244.704487968615</v>
      </c>
      <c r="AE16">
        <f t="shared" si="3"/>
        <v>24662.356961732759</v>
      </c>
      <c r="AF16">
        <f t="shared" si="4"/>
        <v>-1233.1178480866379</v>
      </c>
      <c r="AG16">
        <f t="shared" si="5"/>
        <v>-18.823968960948822</v>
      </c>
      <c r="AH16">
        <f t="shared" si="6"/>
        <v>-41286.530499590393</v>
      </c>
      <c r="AI16">
        <f t="shared" si="7"/>
        <v>-17876.115354905218</v>
      </c>
      <c r="AJ16">
        <f t="shared" si="8"/>
        <v>6927.2511702904012</v>
      </c>
      <c r="AK16">
        <f t="shared" si="32"/>
        <v>8266.1642366319229</v>
      </c>
      <c r="AL16">
        <f t="shared" si="9"/>
        <v>-2682.6999479828937</v>
      </c>
      <c r="AN16">
        <f t="shared" si="10"/>
        <v>8481.6969414862706</v>
      </c>
      <c r="AO16">
        <f t="shared" si="11"/>
        <v>-424.08484707431353</v>
      </c>
      <c r="AP16">
        <f t="shared" si="12"/>
        <v>-6.4738013568795001</v>
      </c>
      <c r="AQ16">
        <f t="shared" si="13"/>
        <v>-14198.960788959082</v>
      </c>
      <c r="AR16">
        <f t="shared" si="14"/>
        <v>-6147.8224959040026</v>
      </c>
      <c r="AS16">
        <f t="shared" si="15"/>
        <v>2382.3694205353522</v>
      </c>
      <c r="AT16">
        <f t="shared" si="16"/>
        <v>2842.8385832080758</v>
      </c>
      <c r="AU16">
        <f t="shared" si="17"/>
        <v>-922.61449216057486</v>
      </c>
      <c r="AW16">
        <v>13</v>
      </c>
      <c r="AX16">
        <f>(R16*SUMPRODUCT(K17:$K$23, X17:$X$23)-$AZ$3*SUMPRODUCT(K16:$K$22, W17:$W$23))/Z16</f>
        <v>87979.193741495561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32753.928001177563</v>
      </c>
      <c r="P17">
        <f t="shared" si="30"/>
        <v>1637.6964000588782</v>
      </c>
      <c r="Q17" s="5">
        <f t="shared" si="31"/>
        <v>25</v>
      </c>
      <c r="R17">
        <f t="shared" si="0"/>
        <v>2000000</v>
      </c>
      <c r="S17">
        <f t="shared" si="1"/>
        <v>80729.354864916837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66244.704487968615</v>
      </c>
      <c r="AC17">
        <f t="shared" si="2"/>
        <v>58349.704961308969</v>
      </c>
      <c r="AE17">
        <f t="shared" si="3"/>
        <v>23673.941633630271</v>
      </c>
      <c r="AF17">
        <f t="shared" si="4"/>
        <v>-1183.6970816815137</v>
      </c>
      <c r="AG17">
        <f t="shared" si="5"/>
        <v>-18.069543928272626</v>
      </c>
      <c r="AH17">
        <f t="shared" si="6"/>
        <v>-45294.827445336705</v>
      </c>
      <c r="AI17">
        <f t="shared" si="7"/>
        <v>-22822.652437316217</v>
      </c>
      <c r="AJ17">
        <f t="shared" si="8"/>
        <v>7894.9995266596452</v>
      </c>
      <c r="AK17">
        <f t="shared" si="32"/>
        <v>7593.0495893457301</v>
      </c>
      <c r="AL17">
        <f t="shared" si="9"/>
        <v>-7334.6033213108421</v>
      </c>
      <c r="AN17">
        <f t="shared" si="10"/>
        <v>7499.9939115167699</v>
      </c>
      <c r="AO17">
        <f t="shared" si="11"/>
        <v>-374.99969557583853</v>
      </c>
      <c r="AP17">
        <f t="shared" si="12"/>
        <v>-5.7244996014272935</v>
      </c>
      <c r="AQ17">
        <f t="shared" si="13"/>
        <v>-14349.572002857689</v>
      </c>
      <c r="AR17">
        <f t="shared" si="14"/>
        <v>-7230.3022865181847</v>
      </c>
      <c r="AS17">
        <f t="shared" si="15"/>
        <v>2501.165597927311</v>
      </c>
      <c r="AT17">
        <f t="shared" si="16"/>
        <v>2405.5067200571298</v>
      </c>
      <c r="AU17">
        <f t="shared" si="17"/>
        <v>-2323.6299685337435</v>
      </c>
      <c r="AW17">
        <v>14</v>
      </c>
      <c r="AX17">
        <f>(R17*SUMPRODUCT(K18:$K$23, X18:$X$23)-$AZ$3*SUMPRODUCT(K17:$K$22, W18:$W$23))/Z17</f>
        <v>80729.354864916837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32753.928001177563</v>
      </c>
      <c r="P18">
        <f t="shared" si="30"/>
        <v>1637.6964000588782</v>
      </c>
      <c r="Q18" s="5">
        <f t="shared" si="31"/>
        <v>25</v>
      </c>
      <c r="R18">
        <f t="shared" si="0"/>
        <v>2000000</v>
      </c>
      <c r="S18">
        <f t="shared" si="1"/>
        <v>71887.281794564493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58349.704961308969</v>
      </c>
      <c r="AC18">
        <f t="shared" si="2"/>
        <v>49666.828206459992</v>
      </c>
      <c r="AE18">
        <f t="shared" si="3"/>
        <v>22629.645669037509</v>
      </c>
      <c r="AF18">
        <f t="shared" si="4"/>
        <v>-1131.4822834518754</v>
      </c>
      <c r="AG18">
        <f t="shared" si="5"/>
        <v>-17.272467036796268</v>
      </c>
      <c r="AH18">
        <f t="shared" si="6"/>
        <v>-49310.516175490484</v>
      </c>
      <c r="AI18">
        <f t="shared" si="7"/>
        <v>-27829.625256941647</v>
      </c>
      <c r="AJ18">
        <f t="shared" si="8"/>
        <v>8682.8767548489777</v>
      </c>
      <c r="AK18">
        <f t="shared" si="32"/>
        <v>6832.5820944437728</v>
      </c>
      <c r="AL18">
        <f t="shared" si="9"/>
        <v>-12314.166407648896</v>
      </c>
      <c r="AN18">
        <f t="shared" si="10"/>
        <v>6604.0485782488831</v>
      </c>
      <c r="AO18">
        <f t="shared" si="11"/>
        <v>-330.20242891244419</v>
      </c>
      <c r="AP18">
        <f t="shared" si="12"/>
        <v>-5.040653885857183</v>
      </c>
      <c r="AQ18">
        <f t="shared" si="13"/>
        <v>-14390.373097490798</v>
      </c>
      <c r="AR18">
        <f t="shared" si="14"/>
        <v>-8121.5676020402152</v>
      </c>
      <c r="AS18">
        <f t="shared" si="15"/>
        <v>2533.938919177499</v>
      </c>
      <c r="AT18">
        <f t="shared" si="16"/>
        <v>1993.9642328699065</v>
      </c>
      <c r="AU18">
        <f t="shared" si="17"/>
        <v>-3593.6644499928098</v>
      </c>
      <c r="AW18">
        <v>15</v>
      </c>
      <c r="AX18">
        <f>(R18*SUMPRODUCT(K19:$K$23, X19:$X$23)-$AZ$3*SUMPRODUCT(K18:$K$22, W19:$W$23))/Z18</f>
        <v>71887.281794564493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32753.928001177563</v>
      </c>
      <c r="P19">
        <f t="shared" si="30"/>
        <v>1637.6964000588782</v>
      </c>
      <c r="Q19" s="5">
        <f t="shared" si="31"/>
        <v>25</v>
      </c>
      <c r="R19">
        <f t="shared" si="0"/>
        <v>2000000</v>
      </c>
      <c r="S19">
        <f t="shared" si="1"/>
        <v>61222.864686807079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49666.828206459992</v>
      </c>
      <c r="AC19">
        <f t="shared" si="2"/>
        <v>40228.830647514245</v>
      </c>
      <c r="AE19">
        <f t="shared" si="3"/>
        <v>21522.224243195011</v>
      </c>
      <c r="AF19">
        <f t="shared" si="4"/>
        <v>-1076.1112121597505</v>
      </c>
      <c r="AG19">
        <f t="shared" si="5"/>
        <v>-16.427208549170995</v>
      </c>
      <c r="AH19">
        <f t="shared" si="6"/>
        <v>-53802.705380584986</v>
      </c>
      <c r="AI19">
        <f t="shared" si="7"/>
        <v>-33373.019558098895</v>
      </c>
      <c r="AJ19">
        <f t="shared" si="8"/>
        <v>9437.9975589457463</v>
      </c>
      <c r="AK19">
        <f t="shared" si="32"/>
        <v>5999.5643816924694</v>
      </c>
      <c r="AL19">
        <f t="shared" si="9"/>
        <v>-17935.457617460677</v>
      </c>
      <c r="AN19">
        <f t="shared" si="10"/>
        <v>5785.7787807023224</v>
      </c>
      <c r="AO19">
        <f t="shared" si="11"/>
        <v>-289.28893903511607</v>
      </c>
      <c r="AP19">
        <f t="shared" si="12"/>
        <v>-4.4160953615199325</v>
      </c>
      <c r="AQ19">
        <f t="shared" si="13"/>
        <v>-14463.679386380914</v>
      </c>
      <c r="AR19">
        <f t="shared" si="14"/>
        <v>-8971.6056400752277</v>
      </c>
      <c r="AS19">
        <f t="shared" si="15"/>
        <v>2537.199008421921</v>
      </c>
      <c r="AT19">
        <f t="shared" si="16"/>
        <v>1612.8515296939709</v>
      </c>
      <c r="AU19">
        <f t="shared" si="17"/>
        <v>-4821.5551019593358</v>
      </c>
      <c r="AW19">
        <v>16</v>
      </c>
      <c r="AX19">
        <f>(R19*SUMPRODUCT(K20:$K$23, X20:$X$23)-$AZ$3*SUMPRODUCT(K19:$K$22, W20:$W$23))/Z19</f>
        <v>61222.864686807079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32753.928001177563</v>
      </c>
      <c r="P20">
        <f t="shared" si="30"/>
        <v>1637.6964000588782</v>
      </c>
      <c r="Q20" s="5">
        <f t="shared" si="31"/>
        <v>25</v>
      </c>
      <c r="R20">
        <f t="shared" si="0"/>
        <v>2000000</v>
      </c>
      <c r="S20">
        <f t="shared" si="1"/>
        <v>48726.387093831916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40228.830647514245</v>
      </c>
      <c r="AC20">
        <f t="shared" si="2"/>
        <v>30285.98945388016</v>
      </c>
      <c r="AE20">
        <f t="shared" si="3"/>
        <v>20358.273559386987</v>
      </c>
      <c r="AF20">
        <f t="shared" si="4"/>
        <v>-1017.9136779693495</v>
      </c>
      <c r="AG20">
        <f t="shared" si="5"/>
        <v>-15.538803131226789</v>
      </c>
      <c r="AH20">
        <f t="shared" si="6"/>
        <v>-57930.666596199691</v>
      </c>
      <c r="AI20">
        <f t="shared" si="7"/>
        <v>-38605.84551791328</v>
      </c>
      <c r="AJ20">
        <f t="shared" si="8"/>
        <v>9942.8411936340854</v>
      </c>
      <c r="AK20">
        <f t="shared" si="32"/>
        <v>5097.3356335607014</v>
      </c>
      <c r="AL20">
        <f t="shared" si="9"/>
        <v>-23565.668690718492</v>
      </c>
      <c r="AN20">
        <f t="shared" si="10"/>
        <v>5041.4769410263107</v>
      </c>
      <c r="AO20">
        <f t="shared" si="11"/>
        <v>-252.07384705131557</v>
      </c>
      <c r="AP20">
        <f t="shared" si="12"/>
        <v>-3.84799415572772</v>
      </c>
      <c r="AQ20">
        <f t="shared" si="13"/>
        <v>-14345.819598654518</v>
      </c>
      <c r="AR20">
        <f t="shared" si="14"/>
        <v>-9560.2644988352495</v>
      </c>
      <c r="AS20">
        <f t="shared" si="15"/>
        <v>2462.2227646056904</v>
      </c>
      <c r="AT20">
        <f t="shared" si="16"/>
        <v>1262.2926979689244</v>
      </c>
      <c r="AU20">
        <f t="shared" si="17"/>
        <v>-5835.7490362606341</v>
      </c>
      <c r="AW20">
        <v>17</v>
      </c>
      <c r="AX20">
        <f>(R20*SUMPRODUCT(K21:$K$23, X21:$X$23)-$AZ$3*SUMPRODUCT(K20:$K$22, W21:$W$23))/Z20</f>
        <v>48726.387093831916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32753.928001177563</v>
      </c>
      <c r="P21">
        <f t="shared" si="30"/>
        <v>1637.6964000588782</v>
      </c>
      <c r="Q21" s="5">
        <f t="shared" si="31"/>
        <v>25</v>
      </c>
      <c r="R21">
        <f t="shared" si="0"/>
        <v>2000000</v>
      </c>
      <c r="S21">
        <f t="shared" si="1"/>
        <v>34491.49705877302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30285.98945388016</v>
      </c>
      <c r="AC21">
        <f t="shared" si="2"/>
        <v>20168.988046604805</v>
      </c>
      <c r="AE21">
        <f t="shared" si="3"/>
        <v>19152.940251025593</v>
      </c>
      <c r="AF21">
        <f t="shared" si="4"/>
        <v>-957.64701255127977</v>
      </c>
      <c r="AG21">
        <f t="shared" si="5"/>
        <v>-14.618811711939566</v>
      </c>
      <c r="AH21">
        <f t="shared" si="6"/>
        <v>-61168.271037996412</v>
      </c>
      <c r="AI21">
        <f t="shared" si="7"/>
        <v>-42987.596611234039</v>
      </c>
      <c r="AJ21">
        <f t="shared" si="8"/>
        <v>10117.001407275355</v>
      </c>
      <c r="AK21">
        <f t="shared" si="32"/>
        <v>4148.543359984772</v>
      </c>
      <c r="AL21">
        <f t="shared" si="9"/>
        <v>-28722.051843973913</v>
      </c>
      <c r="AN21">
        <f t="shared" si="10"/>
        <v>4369.1249016433321</v>
      </c>
      <c r="AO21">
        <f t="shared" si="11"/>
        <v>-218.45624508216662</v>
      </c>
      <c r="AP21">
        <f t="shared" si="12"/>
        <v>-3.3348098749303094</v>
      </c>
      <c r="AQ21">
        <f t="shared" si="13"/>
        <v>-13953.566015446013</v>
      </c>
      <c r="AR21">
        <f t="shared" si="14"/>
        <v>-9806.2321687597778</v>
      </c>
      <c r="AS21">
        <f t="shared" si="15"/>
        <v>2307.8672098985144</v>
      </c>
      <c r="AT21">
        <f t="shared" si="16"/>
        <v>946.35621800605725</v>
      </c>
      <c r="AU21">
        <f t="shared" si="17"/>
        <v>-6552.0087408552072</v>
      </c>
      <c r="AW21">
        <v>18</v>
      </c>
      <c r="AX21">
        <f>(R21*SUMPRODUCT(K22:$K$23, X22:$X$23)-$AZ$3*SUMPRODUCT(K21:$K$22, W22:$W$23))/Z21</f>
        <v>34491.49705877302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32753.928001177563</v>
      </c>
      <c r="P22">
        <f t="shared" si="30"/>
        <v>1637.6964000588782</v>
      </c>
      <c r="Q22" s="5">
        <f t="shared" si="31"/>
        <v>25</v>
      </c>
      <c r="R22">
        <f t="shared" si="0"/>
        <v>2000000</v>
      </c>
      <c r="S22">
        <f t="shared" si="1"/>
        <v>18316.005566182183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20168.988046604805</v>
      </c>
      <c r="AC22">
        <f t="shared" si="2"/>
        <v>10015.835718096139</v>
      </c>
      <c r="AE22">
        <f t="shared" si="3"/>
        <v>17910.999251269852</v>
      </c>
      <c r="AF22">
        <f t="shared" si="4"/>
        <v>-895.54996256349261</v>
      </c>
      <c r="AG22">
        <f t="shared" si="5"/>
        <v>-13.670878841330053</v>
      </c>
      <c r="AH22">
        <f t="shared" si="6"/>
        <v>-64139.580279209433</v>
      </c>
      <c r="AI22">
        <f t="shared" si="7"/>
        <v>-47137.801869344403</v>
      </c>
      <c r="AJ22">
        <f t="shared" si="8"/>
        <v>10153.152328508666</v>
      </c>
      <c r="AK22">
        <f t="shared" si="32"/>
        <v>3181.8723027825768</v>
      </c>
      <c r="AL22">
        <f t="shared" si="9"/>
        <v>-33802.777238053161</v>
      </c>
      <c r="AN22">
        <f t="shared" si="10"/>
        <v>3763.7519116787576</v>
      </c>
      <c r="AO22">
        <f t="shared" si="11"/>
        <v>-188.18759558393788</v>
      </c>
      <c r="AP22">
        <f t="shared" si="12"/>
        <v>-2.872748507860984</v>
      </c>
      <c r="AQ22">
        <f t="shared" si="13"/>
        <v>-13478.056947215411</v>
      </c>
      <c r="AR22">
        <f t="shared" si="14"/>
        <v>-9905.3653796284525</v>
      </c>
      <c r="AS22">
        <f t="shared" si="15"/>
        <v>2133.5463169806585</v>
      </c>
      <c r="AT22">
        <f t="shared" si="16"/>
        <v>668.62701484768115</v>
      </c>
      <c r="AU22">
        <f t="shared" si="17"/>
        <v>-7103.1920478001121</v>
      </c>
      <c r="AW22">
        <v>19</v>
      </c>
      <c r="AX22">
        <f>(R22*SUMPRODUCT(K23:$K$23, X23:$X$23)-$AZ$3*SUMPRODUCT(K22:$K$22, W23:$W$23))/Z22</f>
        <v>18316.005566182183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32753.928001177563</v>
      </c>
      <c r="P23">
        <f t="shared" si="30"/>
        <v>1637.6964000588782</v>
      </c>
      <c r="Q23" s="5">
        <f t="shared" si="31"/>
        <v>25</v>
      </c>
      <c r="R23">
        <f t="shared" si="0"/>
        <v>2000000</v>
      </c>
      <c r="S23">
        <f t="shared" si="1"/>
        <v>19712.430347190533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10015.835718096139</v>
      </c>
      <c r="AC23">
        <f t="shared" si="2"/>
        <v>10015.835718096139</v>
      </c>
      <c r="AE23">
        <f t="shared" si="3"/>
        <v>16642.18750322175</v>
      </c>
      <c r="AF23">
        <f t="shared" si="4"/>
        <v>-832.10937516108754</v>
      </c>
      <c r="AG23">
        <f t="shared" si="5"/>
        <v>-12.702436409018969</v>
      </c>
      <c r="AH23">
        <f t="shared" si="6"/>
        <v>-66538.691511822632</v>
      </c>
      <c r="AI23">
        <f t="shared" si="7"/>
        <v>-50741.315820170988</v>
      </c>
      <c r="AJ23">
        <f t="shared" si="8"/>
        <v>0</v>
      </c>
      <c r="AK23">
        <f t="shared" si="32"/>
        <v>2209.9234478156377</v>
      </c>
      <c r="AL23">
        <f t="shared" si="9"/>
        <v>-48531.392372355353</v>
      </c>
      <c r="AN23">
        <f t="shared" si="10"/>
        <v>3221.4674768976679</v>
      </c>
      <c r="AO23">
        <f t="shared" si="11"/>
        <v>-161.07337384488341</v>
      </c>
      <c r="AP23">
        <f t="shared" si="12"/>
        <v>-2.4588405677495007</v>
      </c>
      <c r="AQ23">
        <f t="shared" si="13"/>
        <v>-12880.05141266238</v>
      </c>
      <c r="AR23">
        <f t="shared" si="14"/>
        <v>-9822.1161501773458</v>
      </c>
      <c r="AS23">
        <f t="shared" si="15"/>
        <v>0</v>
      </c>
      <c r="AT23">
        <f t="shared" si="16"/>
        <v>427.78009274282221</v>
      </c>
      <c r="AU23">
        <f t="shared" si="17"/>
        <v>-9394.3360574345243</v>
      </c>
      <c r="AW23">
        <v>20</v>
      </c>
      <c r="AX23">
        <f>(R23*SUMPRODUCT(K$23:$K24, X$23:$X24)-$AZ$3*SUMPRODUCT(K$22:$K23, W$23:$W24))/Z23</f>
        <v>19712.430347190533</v>
      </c>
    </row>
    <row r="25" spans="5:50" x14ac:dyDescent="0.25">
      <c r="AN25" s="6">
        <f t="shared" ref="AN25:AU25" si="33">SUM(AN3:AN23)</f>
        <v>267276.33925017179</v>
      </c>
      <c r="AO25" s="6">
        <f t="shared" si="33"/>
        <v>-37929.262963391775</v>
      </c>
      <c r="AP25" s="6">
        <f t="shared" si="33"/>
        <v>-1701.4358589438739</v>
      </c>
      <c r="AQ25" s="6">
        <f t="shared" si="33"/>
        <v>-223624.89710394954</v>
      </c>
      <c r="AR25" s="6">
        <f t="shared" si="33"/>
        <v>4020.7433238865888</v>
      </c>
      <c r="AS25" s="6">
        <f t="shared" si="33"/>
        <v>-45427.425893901869</v>
      </c>
      <c r="AT25" s="6">
        <f t="shared" si="33"/>
        <v>62553.315550885141</v>
      </c>
      <c r="AU25" s="7">
        <f t="shared" si="33"/>
        <v>21146.632980869897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112912.36941118556</v>
      </c>
      <c r="K3">
        <v>1</v>
      </c>
      <c r="L3" s="2">
        <v>0</v>
      </c>
      <c r="O3">
        <f>$C$3</f>
        <v>112912.36941118556</v>
      </c>
      <c r="P3">
        <f>O3*B5</f>
        <v>90329.895528948458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112912.36941118556</v>
      </c>
      <c r="AF3">
        <f t="shared" ref="AF3:AF23" si="4">-$Z3*P3</f>
        <v>-90329.895528948458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21060.041295237101</v>
      </c>
      <c r="AJ3">
        <f t="shared" ref="AJ3:AJ23" si="8">AB3-AC3</f>
        <v>0</v>
      </c>
      <c r="AL3">
        <f t="shared" ref="AL3:AL23" si="9">SUM(AI3:AK3)</f>
        <v>21060.041295237101</v>
      </c>
      <c r="AN3">
        <f t="shared" ref="AN3:AN23" si="10">AE3*$K3</f>
        <v>112912.36941118556</v>
      </c>
      <c r="AO3">
        <f t="shared" ref="AO3:AO23" si="11">AF3*$K3</f>
        <v>-90329.895528948458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21060.041295237101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21060.041295237101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82359.510501210418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47446.305446866383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46036.408352108789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-46036.408352108789</v>
      </c>
      <c r="AK4">
        <f>H4*SUM(AB4, AE4:AF4)</f>
        <v>0</v>
      </c>
      <c r="AL4">
        <f t="shared" si="9"/>
        <v>-85467.678352108778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-36323.102149101389</v>
      </c>
      <c r="AR4">
        <f t="shared" si="14"/>
        <v>-36323.102149101389</v>
      </c>
      <c r="AS4">
        <f t="shared" si="15"/>
        <v>-42407.590806773209</v>
      </c>
      <c r="AT4">
        <f t="shared" si="16"/>
        <v>0</v>
      </c>
      <c r="AU4">
        <f t="shared" si="17"/>
        <v>-78730.692955874591</v>
      </c>
      <c r="AW4">
        <v>1</v>
      </c>
      <c r="AX4">
        <f>(R4*SUMPRODUCT(K5:$K$23, X5:$X$23)-$AZ$3*SUMPRODUCT(K4:$K$22, W5:$W$23))/Z4</f>
        <v>47446.305446866383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112912.36941118556</v>
      </c>
      <c r="P5">
        <f t="shared" ref="P5:P23" si="30">O5*$C$5</f>
        <v>5645.6184705592786</v>
      </c>
      <c r="Q5" s="5">
        <f t="shared" ref="Q5:Q23" si="31">$C$8</f>
        <v>25</v>
      </c>
      <c r="R5">
        <f t="shared" si="0"/>
        <v>2000000</v>
      </c>
      <c r="S5">
        <f t="shared" si="1"/>
        <v>87161.452917039598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46036.408352108789</v>
      </c>
      <c r="AC5">
        <f t="shared" si="2"/>
        <v>81780.812803393288</v>
      </c>
      <c r="AE5">
        <f t="shared" si="3"/>
        <v>105942.0768810813</v>
      </c>
      <c r="AF5">
        <f t="shared" si="4"/>
        <v>-5297.103844054066</v>
      </c>
      <c r="AG5">
        <f t="shared" si="5"/>
        <v>-23.456703068394351</v>
      </c>
      <c r="AH5">
        <f t="shared" si="6"/>
        <v>-44626.797228452262</v>
      </c>
      <c r="AI5">
        <f t="shared" si="7"/>
        <v>55994.71910550657</v>
      </c>
      <c r="AJ5">
        <f t="shared" si="8"/>
        <v>-35744.404451284499</v>
      </c>
      <c r="AK5">
        <f>H5*SUM(AB5, AE5:AF5)</f>
        <v>12551.525805468371</v>
      </c>
      <c r="AL5">
        <f t="shared" si="9"/>
        <v>32801.840459690444</v>
      </c>
      <c r="AN5">
        <f t="shared" si="10"/>
        <v>89898.57684243648</v>
      </c>
      <c r="AO5">
        <f t="shared" si="11"/>
        <v>-4494.9288421218243</v>
      </c>
      <c r="AP5">
        <f t="shared" si="12"/>
        <v>-19.904501453480872</v>
      </c>
      <c r="AQ5">
        <f t="shared" si="13"/>
        <v>-37868.670107129765</v>
      </c>
      <c r="AR5">
        <f t="shared" si="14"/>
        <v>47515.073391731399</v>
      </c>
      <c r="AS5">
        <f t="shared" si="15"/>
        <v>-30331.396031228443</v>
      </c>
      <c r="AT5">
        <f t="shared" si="16"/>
        <v>10650.766346399816</v>
      </c>
      <c r="AU5">
        <f t="shared" si="17"/>
        <v>27834.443706902774</v>
      </c>
      <c r="AW5">
        <v>2</v>
      </c>
      <c r="AX5">
        <f>(R5*SUMPRODUCT(K6:$K$23, X6:$X$23)-$AZ$3*SUMPRODUCT(K5:$K$22, W6:$W$23))/Z5</f>
        <v>87161.452917039598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112912.36941118556</v>
      </c>
      <c r="P6">
        <f t="shared" si="30"/>
        <v>5645.6184705592786</v>
      </c>
      <c r="Q6" s="5">
        <f t="shared" si="31"/>
        <v>25</v>
      </c>
      <c r="R6">
        <f t="shared" si="0"/>
        <v>2000000</v>
      </c>
      <c r="S6">
        <f t="shared" si="1"/>
        <v>120123.10821856219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81780.812803393288</v>
      </c>
      <c r="AC6">
        <f t="shared" si="2"/>
        <v>108603.12188682897</v>
      </c>
      <c r="AE6">
        <f t="shared" si="3"/>
        <v>102083.90375132454</v>
      </c>
      <c r="AF6">
        <f t="shared" si="4"/>
        <v>-5104.1951875662271</v>
      </c>
      <c r="AG6">
        <f t="shared" si="5"/>
        <v>-22.6024624856583</v>
      </c>
      <c r="AH6">
        <f t="shared" si="6"/>
        <v>-49573.884164168441</v>
      </c>
      <c r="AI6">
        <f t="shared" si="7"/>
        <v>47383.221937104216</v>
      </c>
      <c r="AJ6">
        <f t="shared" si="8"/>
        <v>-26822.309083435684</v>
      </c>
      <c r="AK6">
        <f>H6*SUM(AB6, AE6:AF6)</f>
        <v>15296.537813387165</v>
      </c>
      <c r="AL6">
        <f t="shared" si="9"/>
        <v>35857.450667055695</v>
      </c>
      <c r="AN6">
        <f t="shared" si="10"/>
        <v>79796.486681326001</v>
      </c>
      <c r="AO6">
        <f t="shared" si="11"/>
        <v>-3989.8243340663003</v>
      </c>
      <c r="AP6">
        <f t="shared" si="12"/>
        <v>-17.667791203357087</v>
      </c>
      <c r="AQ6">
        <f t="shared" si="13"/>
        <v>-38750.690775736897</v>
      </c>
      <c r="AR6">
        <f t="shared" si="14"/>
        <v>37038.303780319446</v>
      </c>
      <c r="AS6">
        <f t="shared" si="15"/>
        <v>-20966.341909813713</v>
      </c>
      <c r="AT6">
        <f t="shared" si="16"/>
        <v>11956.928869704505</v>
      </c>
      <c r="AU6">
        <f t="shared" si="17"/>
        <v>28028.890740210241</v>
      </c>
      <c r="AW6">
        <v>3</v>
      </c>
      <c r="AX6">
        <f>(R6*SUMPRODUCT(K7:$K$23, X7:$X$23)-$AZ$3*SUMPRODUCT(K6:$K$22, W7:$W$23))/Z6</f>
        <v>120123.10821856219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112912.36941118556</v>
      </c>
      <c r="P7">
        <f t="shared" si="30"/>
        <v>5645.6184705592786</v>
      </c>
      <c r="Q7" s="5">
        <f t="shared" si="31"/>
        <v>25</v>
      </c>
      <c r="R7">
        <f t="shared" si="0"/>
        <v>2000000</v>
      </c>
      <c r="S7">
        <f t="shared" si="1"/>
        <v>147080.41842231061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108603.12188682897</v>
      </c>
      <c r="AC7">
        <f t="shared" si="2"/>
        <v>127645.82019787736</v>
      </c>
      <c r="AE7">
        <f t="shared" si="3"/>
        <v>97992.595877672749</v>
      </c>
      <c r="AF7">
        <f t="shared" si="4"/>
        <v>-4899.6297938836387</v>
      </c>
      <c r="AG7">
        <f t="shared" si="5"/>
        <v>-21.696603390019114</v>
      </c>
      <c r="AH7">
        <f t="shared" si="6"/>
        <v>-54386.75766260855</v>
      </c>
      <c r="AI7">
        <f t="shared" si="7"/>
        <v>38684.511817790539</v>
      </c>
      <c r="AJ7">
        <f t="shared" si="8"/>
        <v>-19042.698311048385</v>
      </c>
      <c r="AK7">
        <f>H7*SUM(AB7, AE7:AF7)</f>
        <v>17259.13424764579</v>
      </c>
      <c r="AL7">
        <f t="shared" si="9"/>
        <v>36900.947754387947</v>
      </c>
      <c r="AN7">
        <f t="shared" si="10"/>
        <v>70560.545654853573</v>
      </c>
      <c r="AO7">
        <f t="shared" si="11"/>
        <v>-3528.0272827426797</v>
      </c>
      <c r="AP7">
        <f t="shared" si="12"/>
        <v>-15.622855587658842</v>
      </c>
      <c r="AQ7">
        <f t="shared" si="13"/>
        <v>-39161.727094794944</v>
      </c>
      <c r="AR7">
        <f t="shared" si="14"/>
        <v>27855.168421728293</v>
      </c>
      <c r="AS7">
        <f t="shared" si="15"/>
        <v>-13711.884775923989</v>
      </c>
      <c r="AT7">
        <f t="shared" si="16"/>
        <v>12427.611689810659</v>
      </c>
      <c r="AU7">
        <f t="shared" si="17"/>
        <v>26570.895335614969</v>
      </c>
      <c r="AW7">
        <v>4</v>
      </c>
      <c r="AX7">
        <f>(R7*SUMPRODUCT(K8:$K$23, X8:$X$23)-$AZ$3*SUMPRODUCT(K7:$K$22, W8:$W$23))/Z7</f>
        <v>147080.41842231061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112912.36941118556</v>
      </c>
      <c r="P8">
        <f t="shared" si="30"/>
        <v>5645.6184705592786</v>
      </c>
      <c r="Q8" s="5">
        <f t="shared" si="31"/>
        <v>25</v>
      </c>
      <c r="R8">
        <f t="shared" si="0"/>
        <v>2000000</v>
      </c>
      <c r="S8">
        <f t="shared" si="1"/>
        <v>168567.42246817279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127645.82019787736</v>
      </c>
      <c r="AC8">
        <f t="shared" si="2"/>
        <v>139840.37150709965</v>
      </c>
      <c r="AE8">
        <f t="shared" si="3"/>
        <v>93669.983529518096</v>
      </c>
      <c r="AF8">
        <f t="shared" si="4"/>
        <v>-4683.4991764759052</v>
      </c>
      <c r="AG8">
        <f t="shared" si="5"/>
        <v>-20.739531022594669</v>
      </c>
      <c r="AH8">
        <f t="shared" si="6"/>
        <v>-59208.506681940038</v>
      </c>
      <c r="AI8">
        <f t="shared" si="7"/>
        <v>29757.238140079557</v>
      </c>
      <c r="AJ8">
        <f t="shared" si="8"/>
        <v>-12194.551309222297</v>
      </c>
      <c r="AK8">
        <f t="shared" ref="AK8:AK23" si="32">H8*SUM(AB8:AB8, AE8:AF8)</f>
        <v>18537.226300422186</v>
      </c>
      <c r="AL8">
        <f t="shared" si="9"/>
        <v>36099.913131279449</v>
      </c>
      <c r="AN8">
        <f t="shared" si="10"/>
        <v>62131.41993313461</v>
      </c>
      <c r="AO8">
        <f t="shared" si="11"/>
        <v>-3106.570996656731</v>
      </c>
      <c r="AP8">
        <f t="shared" si="12"/>
        <v>-13.756557465124724</v>
      </c>
      <c r="AQ8">
        <f t="shared" si="13"/>
        <v>-39273.078244004995</v>
      </c>
      <c r="AR8">
        <f t="shared" si="14"/>
        <v>19738.014135007761</v>
      </c>
      <c r="AS8">
        <f t="shared" si="15"/>
        <v>-8088.6614872808759</v>
      </c>
      <c r="AT8">
        <f t="shared" si="16"/>
        <v>12295.765924888101</v>
      </c>
      <c r="AU8">
        <f t="shared" si="17"/>
        <v>23945.118572614989</v>
      </c>
      <c r="AW8">
        <v>5</v>
      </c>
      <c r="AX8">
        <f>(R8*SUMPRODUCT(K9:$K$23, X9:$X$23)-$AZ$3*SUMPRODUCT(K8:$K$22, W9:$W$23))/Z8</f>
        <v>168567.42246817279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112912.36941118556</v>
      </c>
      <c r="P9">
        <f t="shared" si="30"/>
        <v>5645.6184705592786</v>
      </c>
      <c r="Q9" s="5">
        <f t="shared" si="31"/>
        <v>25</v>
      </c>
      <c r="R9">
        <f t="shared" si="0"/>
        <v>2000000</v>
      </c>
      <c r="S9">
        <f t="shared" si="1"/>
        <v>184650.7953732746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139840.37150709965</v>
      </c>
      <c r="AC9">
        <f t="shared" si="2"/>
        <v>145686.56504607064</v>
      </c>
      <c r="AE9">
        <f t="shared" si="3"/>
        <v>89086.078494680027</v>
      </c>
      <c r="AF9">
        <f t="shared" si="4"/>
        <v>-4454.3039247340021</v>
      </c>
      <c r="AG9">
        <f t="shared" si="5"/>
        <v>-19.724605674127055</v>
      </c>
      <c r="AH9">
        <f t="shared" si="6"/>
        <v>-64602.403059333461</v>
      </c>
      <c r="AI9">
        <f t="shared" si="7"/>
        <v>20009.646904938432</v>
      </c>
      <c r="AJ9">
        <f t="shared" si="8"/>
        <v>-5846.1935389709834</v>
      </c>
      <c r="AK9">
        <f t="shared" si="32"/>
        <v>19208.0815398128</v>
      </c>
      <c r="AL9">
        <f t="shared" si="9"/>
        <v>33371.534905780252</v>
      </c>
      <c r="AN9">
        <f t="shared" si="10"/>
        <v>54433.071895929956</v>
      </c>
      <c r="AO9">
        <f t="shared" si="11"/>
        <v>-2721.6535947964985</v>
      </c>
      <c r="AP9">
        <f t="shared" si="12"/>
        <v>-12.052061297576845</v>
      </c>
      <c r="AQ9">
        <f t="shared" si="13"/>
        <v>-39473.14002140682</v>
      </c>
      <c r="AR9">
        <f t="shared" si="14"/>
        <v>12226.226218429058</v>
      </c>
      <c r="AS9">
        <f t="shared" si="15"/>
        <v>-3572.1212405070937</v>
      </c>
      <c r="AT9">
        <f t="shared" si="16"/>
        <v>11736.45648238914</v>
      </c>
      <c r="AU9">
        <f t="shared" si="17"/>
        <v>20390.561460311106</v>
      </c>
      <c r="AW9">
        <v>6</v>
      </c>
      <c r="AX9">
        <f>(R9*SUMPRODUCT(K10:$K$23, X10:$X$23)-$AZ$3*SUMPRODUCT(K9:$K$22, W10:$W$23))/Z9</f>
        <v>184650.7953732746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112912.36941118556</v>
      </c>
      <c r="P10">
        <f t="shared" si="30"/>
        <v>5645.6184705592786</v>
      </c>
      <c r="Q10" s="5">
        <f t="shared" si="31"/>
        <v>25</v>
      </c>
      <c r="R10">
        <f t="shared" si="0"/>
        <v>2000000</v>
      </c>
      <c r="S10">
        <f t="shared" si="1"/>
        <v>195948.32239598632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145686.56504607064</v>
      </c>
      <c r="AC10">
        <f t="shared" si="2"/>
        <v>146239.15347864889</v>
      </c>
      <c r="AE10">
        <f t="shared" si="3"/>
        <v>84268.18417251471</v>
      </c>
      <c r="AF10">
        <f t="shared" si="4"/>
        <v>-4213.409208625736</v>
      </c>
      <c r="AG10">
        <f t="shared" si="5"/>
        <v>-18.657872607747873</v>
      </c>
      <c r="AH10">
        <f t="shared" si="6"/>
        <v>-69558.960771033002</v>
      </c>
      <c r="AI10">
        <f t="shared" si="7"/>
        <v>10477.156320248236</v>
      </c>
      <c r="AJ10">
        <f t="shared" si="8"/>
        <v>-552.58843257825356</v>
      </c>
      <c r="AK10">
        <f t="shared" si="32"/>
        <v>19316.686464652244</v>
      </c>
      <c r="AL10">
        <f t="shared" si="9"/>
        <v>29241.254352322227</v>
      </c>
      <c r="AN10">
        <f t="shared" si="10"/>
        <v>47430.620352762031</v>
      </c>
      <c r="AO10">
        <f t="shared" si="11"/>
        <v>-2371.5310176381017</v>
      </c>
      <c r="AP10">
        <f t="shared" si="12"/>
        <v>-10.501644018299947</v>
      </c>
      <c r="AQ10">
        <f t="shared" si="13"/>
        <v>-39151.486327382183</v>
      </c>
      <c r="AR10">
        <f t="shared" si="14"/>
        <v>5897.10136372345</v>
      </c>
      <c r="AS10">
        <f t="shared" si="15"/>
        <v>-311.0261887605219</v>
      </c>
      <c r="AT10">
        <f t="shared" si="16"/>
        <v>10872.459531139277</v>
      </c>
      <c r="AU10">
        <f t="shared" si="17"/>
        <v>16458.534706102204</v>
      </c>
      <c r="AW10">
        <v>7</v>
      </c>
      <c r="AX10">
        <f>(R10*SUMPRODUCT(K11:$K$23, X11:$X$23)-$AZ$3*SUMPRODUCT(K10:$K$22, W11:$W$23))/Z10</f>
        <v>195948.32239598632</v>
      </c>
    </row>
    <row r="11" spans="1:52" x14ac:dyDescent="0.25">
      <c r="A11" t="s">
        <v>33</v>
      </c>
      <c r="C11" s="24">
        <f>AU25</f>
        <v>57578.970987119515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112912.36941118556</v>
      </c>
      <c r="P11">
        <f t="shared" si="30"/>
        <v>5645.6184705592786</v>
      </c>
      <c r="Q11" s="5">
        <f t="shared" si="31"/>
        <v>25</v>
      </c>
      <c r="R11">
        <f t="shared" si="0"/>
        <v>2000000</v>
      </c>
      <c r="S11">
        <f t="shared" si="1"/>
        <v>203316.88342776435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146239.15347864889</v>
      </c>
      <c r="AC11">
        <f t="shared" si="2"/>
        <v>142754.58531530655</v>
      </c>
      <c r="AE11">
        <f t="shared" si="3"/>
        <v>79278.99641442846</v>
      </c>
      <c r="AF11">
        <f t="shared" si="4"/>
        <v>-3963.9498207214233</v>
      </c>
      <c r="AG11">
        <f t="shared" si="5"/>
        <v>-17.553213352056083</v>
      </c>
      <c r="AH11">
        <f t="shared" si="6"/>
        <v>-73446.442369144526</v>
      </c>
      <c r="AI11">
        <f t="shared" si="7"/>
        <v>1851.051011210453</v>
      </c>
      <c r="AJ11">
        <f t="shared" si="8"/>
        <v>3484.5681633423374</v>
      </c>
      <c r="AK11">
        <f t="shared" si="32"/>
        <v>18958.392900191498</v>
      </c>
      <c r="AL11">
        <f t="shared" si="9"/>
        <v>24294.012074744289</v>
      </c>
      <c r="AN11">
        <f t="shared" si="10"/>
        <v>41105.078314898929</v>
      </c>
      <c r="AO11">
        <f t="shared" si="11"/>
        <v>-2055.2539157449469</v>
      </c>
      <c r="AP11">
        <f t="shared" si="12"/>
        <v>-9.1011017059630692</v>
      </c>
      <c r="AQ11">
        <f t="shared" si="13"/>
        <v>-38080.978595548251</v>
      </c>
      <c r="AR11">
        <f t="shared" si="14"/>
        <v>959.74470189976932</v>
      </c>
      <c r="AS11">
        <f t="shared" si="15"/>
        <v>1806.7010649206754</v>
      </c>
      <c r="AT11">
        <f t="shared" si="16"/>
        <v>9829.6681357228736</v>
      </c>
      <c r="AU11">
        <f t="shared" si="17"/>
        <v>12596.113902543319</v>
      </c>
      <c r="AW11">
        <v>8</v>
      </c>
      <c r="AX11">
        <f>(R11*SUMPRODUCT(K12:$K$23, X12:$X$23)-$AZ$3*SUMPRODUCT(K11:$K$22, W12:$W$23))/Z11</f>
        <v>203316.88342776435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112912.36941118556</v>
      </c>
      <c r="P12">
        <f t="shared" si="30"/>
        <v>5645.6184705592786</v>
      </c>
      <c r="Q12" s="5">
        <f t="shared" si="31"/>
        <v>25</v>
      </c>
      <c r="R12">
        <f t="shared" si="0"/>
        <v>2000000</v>
      </c>
      <c r="S12">
        <f t="shared" si="1"/>
        <v>207057.24454070142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142754.58531530655</v>
      </c>
      <c r="AC12">
        <f t="shared" si="2"/>
        <v>135953.82005618693</v>
      </c>
      <c r="AE12">
        <f t="shared" si="3"/>
        <v>74138.279909488963</v>
      </c>
      <c r="AF12">
        <f t="shared" si="4"/>
        <v>-3706.9139954744487</v>
      </c>
      <c r="AG12">
        <f t="shared" si="5"/>
        <v>-16.415004019511905</v>
      </c>
      <c r="AH12">
        <f t="shared" si="6"/>
        <v>-77014.175921889488</v>
      </c>
      <c r="AI12">
        <f t="shared" si="7"/>
        <v>-6599.2250118944794</v>
      </c>
      <c r="AJ12">
        <f t="shared" si="8"/>
        <v>6800.7652591196238</v>
      </c>
      <c r="AK12">
        <f t="shared" si="32"/>
        <v>18242.321846693005</v>
      </c>
      <c r="AL12">
        <f t="shared" si="9"/>
        <v>18443.862093918149</v>
      </c>
      <c r="AN12">
        <f t="shared" si="10"/>
        <v>35409.680558506356</v>
      </c>
      <c r="AO12">
        <f t="shared" si="11"/>
        <v>-1770.4840279253181</v>
      </c>
      <c r="AP12">
        <f t="shared" si="12"/>
        <v>-7.840080042417064</v>
      </c>
      <c r="AQ12">
        <f t="shared" si="13"/>
        <v>-36783.256520113617</v>
      </c>
      <c r="AR12">
        <f t="shared" si="14"/>
        <v>-3151.9000695749965</v>
      </c>
      <c r="AS12">
        <f t="shared" si="15"/>
        <v>3248.1590572752407</v>
      </c>
      <c r="AT12">
        <f t="shared" si="16"/>
        <v>8712.8375520105001</v>
      </c>
      <c r="AU12">
        <f t="shared" si="17"/>
        <v>8809.0965397107448</v>
      </c>
      <c r="AW12">
        <v>9</v>
      </c>
      <c r="AX12">
        <f>(R12*SUMPRODUCT(K13:$K$23, X13:$X$23)-$AZ$3*SUMPRODUCT(K12:$K$22, W13:$W$23))/Z12</f>
        <v>207057.24454070142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112912.36941118556</v>
      </c>
      <c r="P13">
        <f t="shared" si="30"/>
        <v>5645.6184705592786</v>
      </c>
      <c r="Q13" s="5">
        <f t="shared" si="31"/>
        <v>25</v>
      </c>
      <c r="R13">
        <f t="shared" si="0"/>
        <v>2000000</v>
      </c>
      <c r="S13">
        <f t="shared" si="1"/>
        <v>207561.96294586675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135953.82005618693</v>
      </c>
      <c r="AC13">
        <f t="shared" si="2"/>
        <v>126630.79954865412</v>
      </c>
      <c r="AE13">
        <f t="shared" si="3"/>
        <v>68886.33839525051</v>
      </c>
      <c r="AF13">
        <f t="shared" si="4"/>
        <v>-3444.3169197625257</v>
      </c>
      <c r="AG13">
        <f t="shared" si="5"/>
        <v>-15.252168286450454</v>
      </c>
      <c r="AH13">
        <f t="shared" si="6"/>
        <v>-79894.855429306612</v>
      </c>
      <c r="AI13">
        <f t="shared" si="7"/>
        <v>-14468.08612210508</v>
      </c>
      <c r="AJ13">
        <f t="shared" si="8"/>
        <v>9323.0205075328122</v>
      </c>
      <c r="AK13">
        <f t="shared" si="32"/>
        <v>17233.442159865423</v>
      </c>
      <c r="AL13">
        <f t="shared" si="9"/>
        <v>12088.376545293155</v>
      </c>
      <c r="AN13">
        <f t="shared" si="10"/>
        <v>30307.825001059751</v>
      </c>
      <c r="AO13">
        <f t="shared" si="11"/>
        <v>-1515.3912500529875</v>
      </c>
      <c r="AP13">
        <f t="shared" si="12"/>
        <v>-6.7104749371368104</v>
      </c>
      <c r="AQ13">
        <f t="shared" si="13"/>
        <v>-35151.226690883945</v>
      </c>
      <c r="AR13">
        <f t="shared" si="14"/>
        <v>-6365.5034148143204</v>
      </c>
      <c r="AS13">
        <f t="shared" si="15"/>
        <v>4101.8361638318311</v>
      </c>
      <c r="AT13">
        <f t="shared" si="16"/>
        <v>7582.1732046524021</v>
      </c>
      <c r="AU13">
        <f t="shared" si="17"/>
        <v>5318.5059536699127</v>
      </c>
      <c r="AW13">
        <v>10</v>
      </c>
      <c r="AX13">
        <f>(R13*SUMPRODUCT(K14:$K$23, X14:$X$23)-$AZ$3*SUMPRODUCT(K13:$K$22, W14:$W$23))/Z13</f>
        <v>207561.96294586675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112912.36941118556</v>
      </c>
      <c r="P14">
        <f t="shared" si="30"/>
        <v>5645.6184705592786</v>
      </c>
      <c r="Q14" s="5">
        <f t="shared" si="31"/>
        <v>25</v>
      </c>
      <c r="R14">
        <f t="shared" si="0"/>
        <v>2000000</v>
      </c>
      <c r="S14">
        <f t="shared" si="1"/>
        <v>204958.3983611172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126630.79954865412</v>
      </c>
      <c r="AC14">
        <f t="shared" si="2"/>
        <v>115349.64234873578</v>
      </c>
      <c r="AE14">
        <f t="shared" si="3"/>
        <v>63546.561314266473</v>
      </c>
      <c r="AF14">
        <f t="shared" si="4"/>
        <v>-3177.3280657133241</v>
      </c>
      <c r="AG14">
        <f t="shared" si="5"/>
        <v>-14.069884824321846</v>
      </c>
      <c r="AH14">
        <f t="shared" si="6"/>
        <v>-82380.942341128408</v>
      </c>
      <c r="AI14">
        <f t="shared" si="7"/>
        <v>-22025.778977399576</v>
      </c>
      <c r="AJ14">
        <f t="shared" si="8"/>
        <v>11281.157199918336</v>
      </c>
      <c r="AK14">
        <f t="shared" si="32"/>
        <v>16001.592806457027</v>
      </c>
      <c r="AL14">
        <f t="shared" si="9"/>
        <v>5256.9710289757877</v>
      </c>
      <c r="AN14">
        <f t="shared" si="10"/>
        <v>25754.664205193705</v>
      </c>
      <c r="AO14">
        <f t="shared" si="11"/>
        <v>-1287.7332102596854</v>
      </c>
      <c r="AP14">
        <f t="shared" si="12"/>
        <v>-5.7023566903030432</v>
      </c>
      <c r="AQ14">
        <f t="shared" si="13"/>
        <v>-33388.014442047504</v>
      </c>
      <c r="AR14">
        <f t="shared" si="14"/>
        <v>-8926.7858038037866</v>
      </c>
      <c r="AS14">
        <f t="shared" si="15"/>
        <v>4572.1186091098843</v>
      </c>
      <c r="AT14">
        <f t="shared" si="16"/>
        <v>6485.2549210404268</v>
      </c>
      <c r="AU14">
        <f t="shared" si="17"/>
        <v>2130.587726346525</v>
      </c>
      <c r="AW14">
        <v>11</v>
      </c>
      <c r="AX14">
        <f>(R14*SUMPRODUCT(K15:$K$23, X15:$X$23)-$AZ$3*SUMPRODUCT(K14:$K$22, W15:$W$23))/Z14</f>
        <v>204958.3983611172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112912.36941118556</v>
      </c>
      <c r="P15">
        <f t="shared" si="30"/>
        <v>5645.6184705592786</v>
      </c>
      <c r="Q15" s="5">
        <f t="shared" si="31"/>
        <v>25</v>
      </c>
      <c r="R15">
        <f t="shared" si="0"/>
        <v>2000000</v>
      </c>
      <c r="S15">
        <f t="shared" si="1"/>
        <v>199145.68256273255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115349.64234873578</v>
      </c>
      <c r="AC15">
        <f t="shared" si="2"/>
        <v>102527.41709286263</v>
      </c>
      <c r="AE15">
        <f t="shared" si="3"/>
        <v>58131.381231010499</v>
      </c>
      <c r="AF15">
        <f t="shared" si="4"/>
        <v>-2906.5690615505255</v>
      </c>
      <c r="AG15">
        <f t="shared" si="5"/>
        <v>-12.870906335185756</v>
      </c>
      <c r="AH15">
        <f t="shared" si="6"/>
        <v>-84662.371271429773</v>
      </c>
      <c r="AI15">
        <f t="shared" si="7"/>
        <v>-29450.430008304982</v>
      </c>
      <c r="AJ15">
        <f t="shared" si="8"/>
        <v>12822.225255873156</v>
      </c>
      <c r="AK15">
        <f t="shared" si="32"/>
        <v>14596.056073122012</v>
      </c>
      <c r="AL15">
        <f t="shared" si="9"/>
        <v>-2032.1486793098138</v>
      </c>
      <c r="AN15">
        <f t="shared" si="10"/>
        <v>21702.843882987225</v>
      </c>
      <c r="AO15">
        <f t="shared" si="11"/>
        <v>-1085.1421941493613</v>
      </c>
      <c r="AP15">
        <f t="shared" si="12"/>
        <v>-4.8052405587100484</v>
      </c>
      <c r="AQ15">
        <f t="shared" si="13"/>
        <v>-31607.957484539598</v>
      </c>
      <c r="AR15">
        <f t="shared" si="14"/>
        <v>-10995.061036260444</v>
      </c>
      <c r="AS15">
        <f t="shared" si="15"/>
        <v>4787.0659025776204</v>
      </c>
      <c r="AT15">
        <f t="shared" si="16"/>
        <v>5449.3101583712032</v>
      </c>
      <c r="AU15">
        <f t="shared" si="17"/>
        <v>-758.68497531161984</v>
      </c>
      <c r="AW15">
        <v>12</v>
      </c>
      <c r="AX15">
        <f>(R15*SUMPRODUCT(K16:$K$23, X16:$X$23)-$AZ$3*SUMPRODUCT(K15:$K$22, W16:$W$23))/Z15</f>
        <v>199145.68256273255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112912.36941118556</v>
      </c>
      <c r="P16">
        <f t="shared" si="30"/>
        <v>5645.6184705592786</v>
      </c>
      <c r="Q16" s="5">
        <f t="shared" si="31"/>
        <v>25</v>
      </c>
      <c r="R16">
        <f t="shared" si="0"/>
        <v>2000000</v>
      </c>
      <c r="S16">
        <f t="shared" si="1"/>
        <v>190276.97366401268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102527.41709286263</v>
      </c>
      <c r="AC16">
        <f t="shared" si="2"/>
        <v>88807.126749198345</v>
      </c>
      <c r="AE16">
        <f t="shared" si="3"/>
        <v>52699.088643051931</v>
      </c>
      <c r="AF16">
        <f t="shared" si="4"/>
        <v>-2634.9544321525968</v>
      </c>
      <c r="AG16">
        <f t="shared" si="5"/>
        <v>-11.668138955427709</v>
      </c>
      <c r="AH16">
        <f t="shared" si="6"/>
        <v>-85924.665312495141</v>
      </c>
      <c r="AI16">
        <f t="shared" si="7"/>
        <v>-35872.199240551236</v>
      </c>
      <c r="AJ16">
        <f t="shared" si="8"/>
        <v>13720.290343664281</v>
      </c>
      <c r="AK16">
        <f t="shared" si="32"/>
        <v>13057.259045062914</v>
      </c>
      <c r="AL16">
        <f t="shared" si="9"/>
        <v>-9094.6498518240405</v>
      </c>
      <c r="AN16">
        <f t="shared" si="10"/>
        <v>18123.88409009076</v>
      </c>
      <c r="AO16">
        <f t="shared" si="11"/>
        <v>-906.19420450453811</v>
      </c>
      <c r="AP16">
        <f t="shared" si="12"/>
        <v>-4.0128207796459838</v>
      </c>
      <c r="AQ16">
        <f t="shared" si="13"/>
        <v>-29550.580753901206</v>
      </c>
      <c r="AR16">
        <f t="shared" si="14"/>
        <v>-12336.903689094632</v>
      </c>
      <c r="AS16">
        <f t="shared" si="15"/>
        <v>4718.5816353533464</v>
      </c>
      <c r="AT16">
        <f t="shared" si="16"/>
        <v>4490.5567735697477</v>
      </c>
      <c r="AU16">
        <f t="shared" si="17"/>
        <v>-3127.7652801715376</v>
      </c>
      <c r="AW16">
        <v>13</v>
      </c>
      <c r="AX16">
        <f>(R16*SUMPRODUCT(K17:$K$23, X17:$X$23)-$AZ$3*SUMPRODUCT(K16:$K$22, W17:$W$23))/Z16</f>
        <v>190276.97366401268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112912.36941118556</v>
      </c>
      <c r="P17">
        <f t="shared" si="30"/>
        <v>5645.6184705592786</v>
      </c>
      <c r="Q17" s="5">
        <f t="shared" si="31"/>
        <v>25</v>
      </c>
      <c r="R17">
        <f t="shared" si="0"/>
        <v>2000000</v>
      </c>
      <c r="S17">
        <f t="shared" si="1"/>
        <v>178420.2575332002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88807.126749198345</v>
      </c>
      <c r="AC17">
        <f t="shared" si="2"/>
        <v>74763.28857238029</v>
      </c>
      <c r="AE17">
        <f t="shared" si="3"/>
        <v>47313.573998786829</v>
      </c>
      <c r="AF17">
        <f t="shared" si="4"/>
        <v>-2365.6786999393421</v>
      </c>
      <c r="AG17">
        <f t="shared" si="5"/>
        <v>-10.475728710130973</v>
      </c>
      <c r="AH17">
        <f t="shared" si="6"/>
        <v>-86058.30845939678</v>
      </c>
      <c r="AI17">
        <f t="shared" si="7"/>
        <v>-41120.888889259426</v>
      </c>
      <c r="AJ17">
        <f t="shared" si="8"/>
        <v>14043.838176818055</v>
      </c>
      <c r="AK17">
        <f t="shared" si="32"/>
        <v>11445.417236651281</v>
      </c>
      <c r="AL17">
        <f t="shared" si="9"/>
        <v>-15631.63347579009</v>
      </c>
      <c r="AN17">
        <f t="shared" si="10"/>
        <v>14989.118517505814</v>
      </c>
      <c r="AO17">
        <f t="shared" si="11"/>
        <v>-749.45592587529097</v>
      </c>
      <c r="AP17">
        <f t="shared" si="12"/>
        <v>-3.3187503272827725</v>
      </c>
      <c r="AQ17">
        <f t="shared" si="13"/>
        <v>-27263.59638244718</v>
      </c>
      <c r="AR17">
        <f t="shared" si="14"/>
        <v>-13027.25254114394</v>
      </c>
      <c r="AS17">
        <f t="shared" si="15"/>
        <v>4449.1408507502765</v>
      </c>
      <c r="AT17">
        <f t="shared" si="16"/>
        <v>3625.9513062122269</v>
      </c>
      <c r="AU17">
        <f t="shared" si="17"/>
        <v>-4952.1603841814367</v>
      </c>
      <c r="AW17">
        <v>14</v>
      </c>
      <c r="AX17">
        <f>(R17*SUMPRODUCT(K18:$K$23, X18:$X$23)-$AZ$3*SUMPRODUCT(K17:$K$22, W18:$W$23))/Z17</f>
        <v>178420.2575332002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112912.36941118556</v>
      </c>
      <c r="P18">
        <f t="shared" si="30"/>
        <v>5645.6184705592786</v>
      </c>
      <c r="Q18" s="5">
        <f t="shared" si="31"/>
        <v>25</v>
      </c>
      <c r="R18">
        <f t="shared" si="0"/>
        <v>2000000</v>
      </c>
      <c r="S18">
        <f t="shared" si="1"/>
        <v>163242.98013722239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74763.28857238029</v>
      </c>
      <c r="AC18">
        <f t="shared" si="2"/>
        <v>60739.337584035384</v>
      </c>
      <c r="AE18">
        <f t="shared" si="3"/>
        <v>42012.358003476009</v>
      </c>
      <c r="AF18">
        <f t="shared" si="4"/>
        <v>-2100.617900173801</v>
      </c>
      <c r="AG18">
        <f t="shared" si="5"/>
        <v>-9.3019830826688192</v>
      </c>
      <c r="AH18">
        <f t="shared" si="6"/>
        <v>-85519.067228867658</v>
      </c>
      <c r="AI18">
        <f t="shared" si="7"/>
        <v>-45616.629108648114</v>
      </c>
      <c r="AJ18">
        <f t="shared" si="8"/>
        <v>14023.950988344906</v>
      </c>
      <c r="AK18">
        <f t="shared" si="32"/>
        <v>9812.7422037781525</v>
      </c>
      <c r="AL18">
        <f t="shared" si="9"/>
        <v>-21779.935916525057</v>
      </c>
      <c r="AN18">
        <f t="shared" si="10"/>
        <v>12260.538993827715</v>
      </c>
      <c r="AO18">
        <f t="shared" si="11"/>
        <v>-613.02694969138588</v>
      </c>
      <c r="AP18">
        <f t="shared" si="12"/>
        <v>-2.7146137880561421</v>
      </c>
      <c r="AQ18">
        <f t="shared" si="13"/>
        <v>-24957.177085574545</v>
      </c>
      <c r="AR18">
        <f t="shared" si="14"/>
        <v>-13312.37965522627</v>
      </c>
      <c r="AS18">
        <f t="shared" si="15"/>
        <v>4092.6338370701642</v>
      </c>
      <c r="AT18">
        <f t="shared" si="16"/>
        <v>2863.6695044788203</v>
      </c>
      <c r="AU18">
        <f t="shared" si="17"/>
        <v>-6356.0763136772866</v>
      </c>
      <c r="AW18">
        <v>15</v>
      </c>
      <c r="AX18">
        <f>(R18*SUMPRODUCT(K19:$K$23, X19:$X$23)-$AZ$3*SUMPRODUCT(K18:$K$22, W19:$W$23))/Z18</f>
        <v>163242.98013722239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112912.36941118556</v>
      </c>
      <c r="P19">
        <f t="shared" si="30"/>
        <v>5645.6184705592786</v>
      </c>
      <c r="Q19" s="5">
        <f t="shared" si="31"/>
        <v>25</v>
      </c>
      <c r="R19">
        <f t="shared" si="0"/>
        <v>2000000</v>
      </c>
      <c r="S19">
        <f t="shared" si="1"/>
        <v>144199.73336541851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60739.337584035384</v>
      </c>
      <c r="AC19">
        <f t="shared" si="2"/>
        <v>47046.177354069092</v>
      </c>
      <c r="AE19">
        <f t="shared" si="3"/>
        <v>36838.454779422849</v>
      </c>
      <c r="AF19">
        <f t="shared" si="4"/>
        <v>-1841.9227389711427</v>
      </c>
      <c r="AG19">
        <f t="shared" si="5"/>
        <v>-8.1564258573989061</v>
      </c>
      <c r="AH19">
        <f t="shared" si="6"/>
        <v>-84202.991555457993</v>
      </c>
      <c r="AI19">
        <f t="shared" si="7"/>
        <v>-49214.615940863689</v>
      </c>
      <c r="AJ19">
        <f t="shared" si="8"/>
        <v>13693.160229966292</v>
      </c>
      <c r="AK19">
        <f t="shared" si="32"/>
        <v>8192.1183637673603</v>
      </c>
      <c r="AL19">
        <f t="shared" si="9"/>
        <v>-27329.337347130037</v>
      </c>
      <c r="AN19">
        <f t="shared" si="10"/>
        <v>9903.2120271694512</v>
      </c>
      <c r="AO19">
        <f t="shared" si="11"/>
        <v>-495.1606013584726</v>
      </c>
      <c r="AP19">
        <f t="shared" si="12"/>
        <v>-2.1926765151622969</v>
      </c>
      <c r="AQ19">
        <f t="shared" si="13"/>
        <v>-22636.130741331919</v>
      </c>
      <c r="AR19">
        <f t="shared" si="14"/>
        <v>-13230.271992036103</v>
      </c>
      <c r="AS19">
        <f t="shared" si="15"/>
        <v>3681.1063300925225</v>
      </c>
      <c r="AT19">
        <f t="shared" si="16"/>
        <v>2202.2716640485451</v>
      </c>
      <c r="AU19">
        <f t="shared" si="17"/>
        <v>-7346.8939978950357</v>
      </c>
      <c r="AW19">
        <v>16</v>
      </c>
      <c r="AX19">
        <f>(R19*SUMPRODUCT(K20:$K$23, X20:$X$23)-$AZ$3*SUMPRODUCT(K19:$K$22, W20:$W$23))/Z19</f>
        <v>144199.73336541851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112912.36941118556</v>
      </c>
      <c r="P20">
        <f t="shared" si="30"/>
        <v>5645.6184705592786</v>
      </c>
      <c r="Q20" s="5">
        <f t="shared" si="31"/>
        <v>25</v>
      </c>
      <c r="R20">
        <f t="shared" si="0"/>
        <v>2000000</v>
      </c>
      <c r="S20">
        <f t="shared" si="1"/>
        <v>120354.79789177307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47046.177354069092</v>
      </c>
      <c r="AC20">
        <f t="shared" si="2"/>
        <v>33931.680392393268</v>
      </c>
      <c r="AE20">
        <f t="shared" si="3"/>
        <v>31833.433301540874</v>
      </c>
      <c r="AF20">
        <f t="shared" si="4"/>
        <v>-1591.6716650770441</v>
      </c>
      <c r="AG20">
        <f t="shared" si="5"/>
        <v>-7.0482608476700976</v>
      </c>
      <c r="AH20">
        <f t="shared" si="6"/>
        <v>-82128.060092385567</v>
      </c>
      <c r="AI20">
        <f t="shared" si="7"/>
        <v>-51893.346716769403</v>
      </c>
      <c r="AJ20">
        <f t="shared" si="8"/>
        <v>13114.496961675824</v>
      </c>
      <c r="AK20">
        <f t="shared" si="32"/>
        <v>6613.5289394199035</v>
      </c>
      <c r="AL20">
        <f t="shared" si="9"/>
        <v>-32165.320815673676</v>
      </c>
      <c r="AN20">
        <f t="shared" si="10"/>
        <v>7883.1596144565146</v>
      </c>
      <c r="AO20">
        <f t="shared" si="11"/>
        <v>-394.15798072282581</v>
      </c>
      <c r="AP20">
        <f t="shared" si="12"/>
        <v>-1.7454154171871397</v>
      </c>
      <c r="AQ20">
        <f t="shared" si="13"/>
        <v>-20338.007540726478</v>
      </c>
      <c r="AR20">
        <f t="shared" si="14"/>
        <v>-12850.751322409975</v>
      </c>
      <c r="AS20">
        <f t="shared" si="15"/>
        <v>3247.644444534084</v>
      </c>
      <c r="AT20">
        <f t="shared" si="16"/>
        <v>1637.7593880755182</v>
      </c>
      <c r="AU20">
        <f t="shared" si="17"/>
        <v>-7965.3474898003733</v>
      </c>
      <c r="AW20">
        <v>17</v>
      </c>
      <c r="AX20">
        <f>(R20*SUMPRODUCT(K21:$K$23, X21:$X$23)-$AZ$3*SUMPRODUCT(K20:$K$22, W21:$W$23))/Z20</f>
        <v>120354.79789177307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112912.36941118556</v>
      </c>
      <c r="P21">
        <f t="shared" si="30"/>
        <v>5645.6184705592786</v>
      </c>
      <c r="Q21" s="5">
        <f t="shared" si="31"/>
        <v>25</v>
      </c>
      <c r="R21">
        <f t="shared" si="0"/>
        <v>2000000</v>
      </c>
      <c r="S21">
        <f t="shared" si="1"/>
        <v>90214.005417646433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33931.680392393268</v>
      </c>
      <c r="AC21">
        <f t="shared" si="2"/>
        <v>21605.394602570053</v>
      </c>
      <c r="AE21">
        <f t="shared" si="3"/>
        <v>27041.436474814138</v>
      </c>
      <c r="AF21">
        <f t="shared" si="4"/>
        <v>-1352.071823740707</v>
      </c>
      <c r="AG21">
        <f t="shared" si="5"/>
        <v>-5.987261762336046</v>
      </c>
      <c r="AH21">
        <f t="shared" si="6"/>
        <v>-79241.318148588063</v>
      </c>
      <c r="AI21">
        <f t="shared" si="7"/>
        <v>-53557.940759276971</v>
      </c>
      <c r="AJ21">
        <f t="shared" si="8"/>
        <v>12326.285789823214</v>
      </c>
      <c r="AK21">
        <f t="shared" si="32"/>
        <v>5101.7728243694455</v>
      </c>
      <c r="AL21">
        <f t="shared" si="9"/>
        <v>-36129.88214508431</v>
      </c>
      <c r="AN21">
        <f t="shared" si="10"/>
        <v>6168.6306086602144</v>
      </c>
      <c r="AO21">
        <f t="shared" si="11"/>
        <v>-308.43153043301078</v>
      </c>
      <c r="AP21">
        <f t="shared" si="12"/>
        <v>-1.3658004523393532</v>
      </c>
      <c r="AQ21">
        <f t="shared" si="13"/>
        <v>-18076.348165055169</v>
      </c>
      <c r="AR21">
        <f t="shared" si="14"/>
        <v>-12217.514887280307</v>
      </c>
      <c r="AS21">
        <f t="shared" si="15"/>
        <v>2811.8441076536615</v>
      </c>
      <c r="AT21">
        <f t="shared" si="16"/>
        <v>1163.8047421093056</v>
      </c>
      <c r="AU21">
        <f t="shared" si="17"/>
        <v>-8241.8660375173386</v>
      </c>
      <c r="AW21">
        <v>18</v>
      </c>
      <c r="AX21">
        <f>(R21*SUMPRODUCT(K22:$K$23, X22:$X$23)-$AZ$3*SUMPRODUCT(K21:$K$22, W22:$W$23))/Z21</f>
        <v>90214.005417646433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112912.36941118556</v>
      </c>
      <c r="P22">
        <f t="shared" si="30"/>
        <v>5645.6184705592786</v>
      </c>
      <c r="Q22" s="5">
        <f t="shared" si="31"/>
        <v>25</v>
      </c>
      <c r="R22">
        <f t="shared" si="0"/>
        <v>2000000</v>
      </c>
      <c r="S22">
        <f t="shared" si="1"/>
        <v>51446.503002045356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21605.394602570053</v>
      </c>
      <c r="AC22">
        <f t="shared" si="2"/>
        <v>10257.873165092435</v>
      </c>
      <c r="AE22">
        <f t="shared" si="3"/>
        <v>22513.498422700493</v>
      </c>
      <c r="AF22">
        <f t="shared" si="4"/>
        <v>-1125.6749211350248</v>
      </c>
      <c r="AG22">
        <f t="shared" si="5"/>
        <v>-4.9847280993445819</v>
      </c>
      <c r="AH22">
        <f t="shared" si="6"/>
        <v>-75412.883629448232</v>
      </c>
      <c r="AI22">
        <f t="shared" si="7"/>
        <v>-54030.044855982109</v>
      </c>
      <c r="AJ22">
        <f t="shared" si="8"/>
        <v>11347.521437477619</v>
      </c>
      <c r="AK22">
        <f t="shared" si="32"/>
        <v>3678.9296731708769</v>
      </c>
      <c r="AL22">
        <f t="shared" si="9"/>
        <v>-39003.593745333616</v>
      </c>
      <c r="AN22">
        <f t="shared" si="10"/>
        <v>4730.9042638147694</v>
      </c>
      <c r="AO22">
        <f t="shared" si="11"/>
        <v>-236.54521319073848</v>
      </c>
      <c r="AP22">
        <f t="shared" si="12"/>
        <v>-1.0474725418670796</v>
      </c>
      <c r="AQ22">
        <f t="shared" si="13"/>
        <v>-15846.987705357653</v>
      </c>
      <c r="AR22">
        <f t="shared" si="14"/>
        <v>-11353.67612727549</v>
      </c>
      <c r="AS22">
        <f t="shared" si="15"/>
        <v>2384.5266757014729</v>
      </c>
      <c r="AT22">
        <f t="shared" si="16"/>
        <v>773.07683374208739</v>
      </c>
      <c r="AU22">
        <f t="shared" si="17"/>
        <v>-8196.0726178319292</v>
      </c>
      <c r="AW22">
        <v>19</v>
      </c>
      <c r="AX22">
        <f>(R22*SUMPRODUCT(K23:$K$23, X23:$X$23)-$AZ$3*SUMPRODUCT(K22:$K$22, W23:$W$23))/Z22</f>
        <v>51446.503002045356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112912.36941118556</v>
      </c>
      <c r="P23">
        <f t="shared" si="30"/>
        <v>5645.6184705592786</v>
      </c>
      <c r="Q23" s="5">
        <f t="shared" si="31"/>
        <v>25</v>
      </c>
      <c r="R23">
        <f t="shared" si="0"/>
        <v>2000000</v>
      </c>
      <c r="S23">
        <f t="shared" si="1"/>
        <v>63325.827617639596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10257.873165092435</v>
      </c>
      <c r="AC23">
        <f t="shared" si="2"/>
        <v>10257.873165092435</v>
      </c>
      <c r="AE23">
        <f t="shared" si="3"/>
        <v>18290.179659134417</v>
      </c>
      <c r="AF23">
        <f t="shared" si="4"/>
        <v>-914.50898295672096</v>
      </c>
      <c r="AG23">
        <f t="shared" si="5"/>
        <v>-4.0496403880535601</v>
      </c>
      <c r="AH23">
        <f t="shared" si="6"/>
        <v>-70819.234423806047</v>
      </c>
      <c r="AI23">
        <f t="shared" si="7"/>
        <v>-53447.613388016405</v>
      </c>
      <c r="AJ23">
        <f t="shared" si="8"/>
        <v>0</v>
      </c>
      <c r="AK23">
        <f t="shared" si="32"/>
        <v>2364.6023464974851</v>
      </c>
      <c r="AL23">
        <f t="shared" si="9"/>
        <v>-51083.011041518919</v>
      </c>
      <c r="AN23">
        <f t="shared" si="10"/>
        <v>3540.4732044456464</v>
      </c>
      <c r="AO23">
        <f t="shared" si="11"/>
        <v>-177.02366022228233</v>
      </c>
      <c r="AP23">
        <f t="shared" si="12"/>
        <v>-0.7838984388753143</v>
      </c>
      <c r="AQ23">
        <f t="shared" si="13"/>
        <v>-13708.646197557689</v>
      </c>
      <c r="AR23">
        <f t="shared" si="14"/>
        <v>-10345.9805517732</v>
      </c>
      <c r="AS23">
        <f t="shared" si="15"/>
        <v>0</v>
      </c>
      <c r="AT23">
        <f t="shared" si="16"/>
        <v>457.72165188998702</v>
      </c>
      <c r="AU23">
        <f t="shared" si="17"/>
        <v>-9888.2588998832125</v>
      </c>
      <c r="AW23">
        <v>20</v>
      </c>
      <c r="AX23">
        <f>(R23*SUMPRODUCT(K$23:$K24, X$23:$X24)-$AZ$3*SUMPRODUCT(K$22:$K23, W$23:$W24))/Z23</f>
        <v>63325.827617639596</v>
      </c>
    </row>
    <row r="25" spans="5:50" x14ac:dyDescent="0.25">
      <c r="AN25" s="6">
        <f t="shared" ref="AN25:AU25" si="33">SUM(AN3:AN23)</f>
        <v>749043.10405424517</v>
      </c>
      <c r="AO25" s="6">
        <f t="shared" si="33"/>
        <v>-122136.43226110144</v>
      </c>
      <c r="AP25" s="6">
        <f t="shared" si="33"/>
        <v>-1663.2787002204441</v>
      </c>
      <c r="AQ25" s="6">
        <f t="shared" si="33"/>
        <v>-617390.8030246417</v>
      </c>
      <c r="AR25" s="6">
        <f t="shared" si="33"/>
        <v>7852.5900682814045</v>
      </c>
      <c r="AS25" s="6">
        <f t="shared" si="33"/>
        <v>-75487.663761417047</v>
      </c>
      <c r="AT25" s="6">
        <f t="shared" si="33"/>
        <v>125214.04468025512</v>
      </c>
      <c r="AU25" s="7">
        <f t="shared" si="33"/>
        <v>57578.970987119515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1610.4425477093805</v>
      </c>
      <c r="K3">
        <v>1</v>
      </c>
      <c r="L3" s="2">
        <v>0</v>
      </c>
      <c r="O3">
        <f>$C$3</f>
        <v>1610.4425477093805</v>
      </c>
      <c r="P3">
        <f>O3*C5</f>
        <v>161.04425477093807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1610.4425477093805</v>
      </c>
      <c r="AF3">
        <f t="shared" ref="AF3:AF34" si="3">-$Z3*P3</f>
        <v>-161.04425477093807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-73.034294061557603</v>
      </c>
      <c r="AJ3">
        <f t="shared" ref="AJ3:AJ34" si="7">AB3-AC3</f>
        <v>0</v>
      </c>
      <c r="AL3">
        <f t="shared" ref="AL3:AL23" si="8">SUM(AI3:AK3)</f>
        <v>-73.034294061557603</v>
      </c>
      <c r="AN3">
        <f t="shared" ref="AN3:AN34" si="9">AE3*$K3</f>
        <v>1610.4425477093805</v>
      </c>
      <c r="AO3">
        <f t="shared" ref="AO3:AO34" si="10">AF3*$K3</f>
        <v>-161.04425477093807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-73.034294061557603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-73.034294061557603</v>
      </c>
      <c r="AW3">
        <v>0</v>
      </c>
      <c r="AX3">
        <f>IF(Z3&gt;0, (R3*SUMPRODUCT(K3:$K$98, X3:$X$98)-K3*$AZ$3)/Z3, 0)</f>
        <v>0</v>
      </c>
      <c r="AZ3">
        <f>C6*SUMPRODUCT(X4:X98, K4:K98)/1</f>
        <v>909.8735544987295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98.580967869755426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97.48645226772112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-97.48645226772112</v>
      </c>
      <c r="AK4">
        <f t="shared" ref="AK4:AK35" si="28">G4*SUM(AB4:AB4, AE4:AF4)</f>
        <v>0</v>
      </c>
      <c r="AL4">
        <f t="shared" si="8"/>
        <v>-152.62180226772114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-49.227991071428569</v>
      </c>
      <c r="AR4">
        <f t="shared" si="13"/>
        <v>-49.227991071428569</v>
      </c>
      <c r="AS4">
        <f t="shared" si="14"/>
        <v>-87.041475239036714</v>
      </c>
      <c r="AT4">
        <f t="shared" si="15"/>
        <v>0</v>
      </c>
      <c r="AU4">
        <f t="shared" si="16"/>
        <v>-136.2694663104653</v>
      </c>
      <c r="AW4">
        <v>1</v>
      </c>
      <c r="AX4">
        <f>IF(Z4&gt;0, (R4*SUMPRODUCT(K4:$K$98, X4:$X$98)-K4*$AZ$3)/Z4, 0)</f>
        <v>98.580967869755426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1.113529E-3</v>
      </c>
      <c r="Q5" s="5">
        <f t="shared" ref="Q5:Q36" si="30">$C$8</f>
        <v>25</v>
      </c>
      <c r="R5">
        <f t="shared" si="0"/>
        <v>50000</v>
      </c>
      <c r="S5">
        <f t="shared" si="1"/>
        <v>138.35662807706504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97.48645226772112</v>
      </c>
      <c r="AC5">
        <f t="shared" si="27"/>
        <v>135.2999364353293</v>
      </c>
      <c r="AE5">
        <f t="shared" si="2"/>
        <v>0</v>
      </c>
      <c r="AF5">
        <f t="shared" si="3"/>
        <v>0</v>
      </c>
      <c r="AG5">
        <f t="shared" si="4"/>
        <v>-24.447678856405574</v>
      </c>
      <c r="AH5">
        <f t="shared" si="5"/>
        <v>-55.058290688849851</v>
      </c>
      <c r="AI5">
        <f t="shared" si="6"/>
        <v>-79.505969545255425</v>
      </c>
      <c r="AJ5">
        <f t="shared" si="7"/>
        <v>-37.813484167608181</v>
      </c>
      <c r="AK5">
        <f t="shared" si="28"/>
        <v>6.8240516587404789</v>
      </c>
      <c r="AL5">
        <f t="shared" si="8"/>
        <v>-110.49540205412313</v>
      </c>
      <c r="AN5">
        <f t="shared" si="9"/>
        <v>0</v>
      </c>
      <c r="AO5">
        <f t="shared" si="10"/>
        <v>0</v>
      </c>
      <c r="AP5">
        <f t="shared" si="11"/>
        <v>-19.489539904660052</v>
      </c>
      <c r="AQ5">
        <f t="shared" si="12"/>
        <v>-43.892132245575453</v>
      </c>
      <c r="AR5">
        <f t="shared" si="13"/>
        <v>-63.381672150235502</v>
      </c>
      <c r="AS5">
        <f t="shared" si="14"/>
        <v>-30.144678067289682</v>
      </c>
      <c r="AT5">
        <f t="shared" si="15"/>
        <v>5.4400922024397946</v>
      </c>
      <c r="AU5">
        <f t="shared" si="16"/>
        <v>-88.086258015085392</v>
      </c>
      <c r="AW5">
        <v>2</v>
      </c>
      <c r="AX5">
        <f>IF(Z5&gt;0, (R5*SUMPRODUCT(K5:$K$98, X5:$X$98)-K5*$AZ$3)/Z5, 0)</f>
        <v>138.35662807706504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1.127056E-3</v>
      </c>
      <c r="Q6" s="5">
        <f t="shared" si="30"/>
        <v>25</v>
      </c>
      <c r="R6">
        <f t="shared" si="0"/>
        <v>50000</v>
      </c>
      <c r="S6">
        <f t="shared" si="1"/>
        <v>174.89025105921831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135.2999364353293</v>
      </c>
      <c r="AC6">
        <f t="shared" si="27"/>
        <v>169.12340708175088</v>
      </c>
      <c r="AE6">
        <f t="shared" si="2"/>
        <v>0</v>
      </c>
      <c r="AF6">
        <f t="shared" si="3"/>
        <v>0</v>
      </c>
      <c r="AG6">
        <f t="shared" si="4"/>
        <v>-24.175648164700338</v>
      </c>
      <c r="AH6">
        <f t="shared" si="5"/>
        <v>-55.107806282370085</v>
      </c>
      <c r="AI6">
        <f t="shared" si="6"/>
        <v>-79.283454447070426</v>
      </c>
      <c r="AJ6">
        <f t="shared" si="7"/>
        <v>-33.823470646421583</v>
      </c>
      <c r="AK6">
        <f t="shared" si="28"/>
        <v>9.4709955504730523</v>
      </c>
      <c r="AL6">
        <f t="shared" si="8"/>
        <v>-103.63592954301896</v>
      </c>
      <c r="AN6">
        <f t="shared" si="9"/>
        <v>0</v>
      </c>
      <c r="AO6">
        <f t="shared" si="10"/>
        <v>0</v>
      </c>
      <c r="AP6">
        <f t="shared" si="11"/>
        <v>-17.207748841720242</v>
      </c>
      <c r="AQ6">
        <f t="shared" si="12"/>
        <v>-39.224648012118827</v>
      </c>
      <c r="AR6">
        <f t="shared" si="13"/>
        <v>-56.432396853839066</v>
      </c>
      <c r="AS6">
        <f t="shared" si="14"/>
        <v>-24.074878318619586</v>
      </c>
      <c r="AT6">
        <f t="shared" si="15"/>
        <v>6.7412675599554222</v>
      </c>
      <c r="AU6">
        <f t="shared" si="16"/>
        <v>-73.76600761250323</v>
      </c>
      <c r="AW6">
        <v>3</v>
      </c>
      <c r="AX6">
        <f>IF(Z6&gt;0, (R6*SUMPRODUCT(K6:$K$98, X6:$X$98)-K6*$AZ$3)/Z6, 0)</f>
        <v>174.89025105921831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1.1414839999999999E-3</v>
      </c>
      <c r="Q7" s="5">
        <f t="shared" si="30"/>
        <v>25</v>
      </c>
      <c r="R7">
        <f t="shared" si="0"/>
        <v>50000</v>
      </c>
      <c r="S7">
        <f t="shared" si="1"/>
        <v>208.40503044547708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169.12340708175088</v>
      </c>
      <c r="AC7">
        <f t="shared" si="27"/>
        <v>199.28769022320057</v>
      </c>
      <c r="AE7">
        <f t="shared" si="2"/>
        <v>0</v>
      </c>
      <c r="AF7">
        <f t="shared" si="3"/>
        <v>0</v>
      </c>
      <c r="AG7">
        <f t="shared" si="4"/>
        <v>-23.906295567483699</v>
      </c>
      <c r="AH7">
        <f t="shared" si="5"/>
        <v>-55.192231139269595</v>
      </c>
      <c r="AI7">
        <f t="shared" si="6"/>
        <v>-79.09852670675329</v>
      </c>
      <c r="AJ7">
        <f t="shared" si="7"/>
        <v>-30.164283141449687</v>
      </c>
      <c r="AK7">
        <f t="shared" si="28"/>
        <v>11.838638495722563</v>
      </c>
      <c r="AL7">
        <f t="shared" si="8"/>
        <v>-97.424171352480414</v>
      </c>
      <c r="AN7">
        <f t="shared" si="9"/>
        <v>0</v>
      </c>
      <c r="AO7">
        <f t="shared" si="10"/>
        <v>0</v>
      </c>
      <c r="AP7">
        <f t="shared" si="11"/>
        <v>-15.192883020825175</v>
      </c>
      <c r="AQ7">
        <f t="shared" si="12"/>
        <v>-35.075660676503901</v>
      </c>
      <c r="AR7">
        <f t="shared" si="13"/>
        <v>-50.268543697329072</v>
      </c>
      <c r="AS7">
        <f t="shared" si="14"/>
        <v>-19.16994725851335</v>
      </c>
      <c r="AT7">
        <f t="shared" si="15"/>
        <v>7.5236687877310651</v>
      </c>
      <c r="AU7">
        <f t="shared" si="16"/>
        <v>-61.914822168111357</v>
      </c>
      <c r="AW7">
        <v>4</v>
      </c>
      <c r="AX7">
        <f>IF(Z7&gt;0, (R7*SUMPRODUCT(K7:$K$98, X7:$X$98)-K7*$AZ$3)/Z7, 0)</f>
        <v>208.40503044547708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1.15952E-3</v>
      </c>
      <c r="Q8" s="5">
        <f t="shared" si="30"/>
        <v>25</v>
      </c>
      <c r="R8">
        <f t="shared" si="0"/>
        <v>50000</v>
      </c>
      <c r="S8">
        <f t="shared" si="1"/>
        <v>239.18262870853624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199.28769022320057</v>
      </c>
      <c r="AC8">
        <f t="shared" si="27"/>
        <v>226.16643236238315</v>
      </c>
      <c r="AE8">
        <f t="shared" si="2"/>
        <v>0</v>
      </c>
      <c r="AF8">
        <f t="shared" si="3"/>
        <v>0</v>
      </c>
      <c r="AG8">
        <f t="shared" si="4"/>
        <v>-23.639512783972453</v>
      </c>
      <c r="AH8">
        <f t="shared" si="5"/>
        <v>-55.439655672817395</v>
      </c>
      <c r="AI8">
        <f t="shared" si="6"/>
        <v>-79.079168456789844</v>
      </c>
      <c r="AJ8">
        <f t="shared" si="7"/>
        <v>-26.878742139182577</v>
      </c>
      <c r="AK8">
        <f t="shared" si="28"/>
        <v>13.950138315624041</v>
      </c>
      <c r="AL8">
        <f t="shared" si="8"/>
        <v>-92.007772280348377</v>
      </c>
      <c r="AN8">
        <f t="shared" si="9"/>
        <v>0</v>
      </c>
      <c r="AO8">
        <f t="shared" si="10"/>
        <v>0</v>
      </c>
      <c r="AP8">
        <f t="shared" si="11"/>
        <v>-13.413694409729121</v>
      </c>
      <c r="AQ8">
        <f t="shared" si="12"/>
        <v>-31.45794950054858</v>
      </c>
      <c r="AR8">
        <f t="shared" si="13"/>
        <v>-44.871643910277697</v>
      </c>
      <c r="AS8">
        <f t="shared" si="14"/>
        <v>-15.251720137707387</v>
      </c>
      <c r="AT8">
        <f t="shared" si="15"/>
        <v>7.9156831212741068</v>
      </c>
      <c r="AU8">
        <f t="shared" si="16"/>
        <v>-52.207680926710978</v>
      </c>
      <c r="AW8">
        <v>5</v>
      </c>
      <c r="AX8">
        <f>IF(Z8&gt;0, (R8*SUMPRODUCT(K8:$K$98, X8:$X$98)-K8*$AZ$3)/Z8, 0)</f>
        <v>239.18262870853624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1.187476E-3</v>
      </c>
      <c r="Q9" s="5">
        <f t="shared" si="30"/>
        <v>25</v>
      </c>
      <c r="R9">
        <f t="shared" si="0"/>
        <v>50000</v>
      </c>
      <c r="S9">
        <f t="shared" si="1"/>
        <v>267.40579539016875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226.16643236238315</v>
      </c>
      <c r="AC9">
        <f t="shared" si="27"/>
        <v>250.02491394726883</v>
      </c>
      <c r="AE9">
        <f t="shared" si="2"/>
        <v>0</v>
      </c>
      <c r="AF9">
        <f t="shared" si="3"/>
        <v>0</v>
      </c>
      <c r="AG9">
        <f t="shared" si="4"/>
        <v>-23.375046302050066</v>
      </c>
      <c r="AH9">
        <f t="shared" si="5"/>
        <v>-56.142708165320947</v>
      </c>
      <c r="AI9">
        <f t="shared" si="6"/>
        <v>-79.51775446737102</v>
      </c>
      <c r="AJ9">
        <f t="shared" si="7"/>
        <v>-23.858481584885681</v>
      </c>
      <c r="AK9">
        <f t="shared" si="28"/>
        <v>15.831650265366822</v>
      </c>
      <c r="AL9">
        <f t="shared" si="8"/>
        <v>-87.544585786889883</v>
      </c>
      <c r="AN9">
        <f t="shared" si="9"/>
        <v>0</v>
      </c>
      <c r="AO9">
        <f t="shared" si="10"/>
        <v>0</v>
      </c>
      <c r="AP9">
        <f t="shared" si="11"/>
        <v>-11.842525915579412</v>
      </c>
      <c r="AQ9">
        <f t="shared" si="12"/>
        <v>-28.443643183727673</v>
      </c>
      <c r="AR9">
        <f t="shared" si="13"/>
        <v>-40.286169099307088</v>
      </c>
      <c r="AS9">
        <f t="shared" si="14"/>
        <v>-12.087449274939093</v>
      </c>
      <c r="AT9">
        <f t="shared" si="15"/>
        <v>8.0208067240300203</v>
      </c>
      <c r="AU9">
        <f t="shared" si="16"/>
        <v>-44.352811650216161</v>
      </c>
      <c r="AW9">
        <v>6</v>
      </c>
      <c r="AX9">
        <f>IF(Z9&gt;0, (R9*SUMPRODUCT(K9:$K$98, X9:$X$98)-K9*$AZ$3)/Z9, 0)</f>
        <v>267.40579539016875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1.2208430000000001E-3</v>
      </c>
      <c r="Q10" s="5">
        <f t="shared" si="30"/>
        <v>25</v>
      </c>
      <c r="R10">
        <f t="shared" si="0"/>
        <v>50000</v>
      </c>
      <c r="S10">
        <f t="shared" si="1"/>
        <v>293.09671157207151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250.02491394726883</v>
      </c>
      <c r="AC10">
        <f t="shared" si="27"/>
        <v>270.97094137553592</v>
      </c>
      <c r="AE10">
        <f t="shared" si="2"/>
        <v>0</v>
      </c>
      <c r="AF10">
        <f t="shared" si="3"/>
        <v>0</v>
      </c>
      <c r="AG10">
        <f t="shared" si="4"/>
        <v>-23.112758577377033</v>
      </c>
      <c r="AH10">
        <f t="shared" si="5"/>
        <v>-57.074523305067423</v>
      </c>
      <c r="AI10">
        <f t="shared" si="6"/>
        <v>-80.187281882444452</v>
      </c>
      <c r="AJ10">
        <f t="shared" si="7"/>
        <v>-20.946027428267087</v>
      </c>
      <c r="AK10">
        <f t="shared" si="28"/>
        <v>17.50174397630882</v>
      </c>
      <c r="AL10">
        <f t="shared" si="8"/>
        <v>-83.631565334402723</v>
      </c>
      <c r="AN10">
        <f t="shared" si="9"/>
        <v>0</v>
      </c>
      <c r="AO10">
        <f t="shared" si="10"/>
        <v>0</v>
      </c>
      <c r="AP10">
        <f t="shared" si="11"/>
        <v>-10.455038206747556</v>
      </c>
      <c r="AQ10">
        <f t="shared" si="12"/>
        <v>-25.817615832774493</v>
      </c>
      <c r="AR10">
        <f t="shared" si="13"/>
        <v>-36.272654039522045</v>
      </c>
      <c r="AS10">
        <f t="shared" si="14"/>
        <v>-9.4749190716016667</v>
      </c>
      <c r="AT10">
        <f t="shared" si="15"/>
        <v>7.9169001547104978</v>
      </c>
      <c r="AU10">
        <f t="shared" si="16"/>
        <v>-37.830672956413217</v>
      </c>
      <c r="AW10">
        <v>7</v>
      </c>
      <c r="AX10">
        <f>IF(Z10&gt;0, (R10*SUMPRODUCT(K10:$K$98, X10:$X$98)-K10*$AZ$3)/Z10, 0)</f>
        <v>293.09671157207151</v>
      </c>
    </row>
    <row r="11" spans="1:52" x14ac:dyDescent="0.25">
      <c r="A11" t="s">
        <v>33</v>
      </c>
      <c r="C11" s="25">
        <f>AU100</f>
        <v>-1238.3979531989451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1.2533069999999999E-3</v>
      </c>
      <c r="Q11" s="5">
        <f t="shared" si="30"/>
        <v>25</v>
      </c>
      <c r="R11">
        <f t="shared" si="0"/>
        <v>50000</v>
      </c>
      <c r="S11">
        <f t="shared" si="1"/>
        <v>316.4305599938242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270.97094137553592</v>
      </c>
      <c r="AC11">
        <f t="shared" si="27"/>
        <v>289.25124573204272</v>
      </c>
      <c r="AE11">
        <f t="shared" si="2"/>
        <v>0</v>
      </c>
      <c r="AF11">
        <f t="shared" si="3"/>
        <v>0</v>
      </c>
      <c r="AG11">
        <f t="shared" si="4"/>
        <v>-22.852663609488925</v>
      </c>
      <c r="AH11">
        <f t="shared" si="5"/>
        <v>-57.934764228673345</v>
      </c>
      <c r="AI11">
        <f t="shared" si="6"/>
        <v>-80.787427838162273</v>
      </c>
      <c r="AJ11">
        <f t="shared" si="7"/>
        <v>-18.280304356506804</v>
      </c>
      <c r="AK11">
        <f t="shared" si="28"/>
        <v>18.967965896287517</v>
      </c>
      <c r="AL11">
        <f t="shared" si="8"/>
        <v>-80.099766298381553</v>
      </c>
      <c r="AN11">
        <f t="shared" si="9"/>
        <v>0</v>
      </c>
      <c r="AO11">
        <f t="shared" si="10"/>
        <v>0</v>
      </c>
      <c r="AP11">
        <f t="shared" si="11"/>
        <v>-9.2298075465270504</v>
      </c>
      <c r="AQ11">
        <f t="shared" si="12"/>
        <v>-23.398879588900282</v>
      </c>
      <c r="AR11">
        <f t="shared" si="13"/>
        <v>-32.628687135427334</v>
      </c>
      <c r="AS11">
        <f t="shared" si="14"/>
        <v>-7.3831083319512931</v>
      </c>
      <c r="AT11">
        <f t="shared" si="15"/>
        <v>7.6608432943951916</v>
      </c>
      <c r="AU11">
        <f t="shared" si="16"/>
        <v>-32.350952172983433</v>
      </c>
      <c r="AW11">
        <v>8</v>
      </c>
      <c r="AX11">
        <f>IF(Z11&gt;0, (R11*SUMPRODUCT(K11:$K$98, X11:$X$98)-K11*$AZ$3)/Z11, 0)</f>
        <v>316.4305599938242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1.2947900000000001E-3</v>
      </c>
      <c r="Q12" s="5">
        <f t="shared" si="30"/>
        <v>25</v>
      </c>
      <c r="R12">
        <f t="shared" si="0"/>
        <v>50000</v>
      </c>
      <c r="S12">
        <f t="shared" si="1"/>
        <v>337.72031524649299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289.25124573204272</v>
      </c>
      <c r="AC12">
        <f t="shared" si="27"/>
        <v>305.22550916928634</v>
      </c>
      <c r="AE12">
        <f t="shared" si="2"/>
        <v>0</v>
      </c>
      <c r="AF12">
        <f t="shared" si="3"/>
        <v>0</v>
      </c>
      <c r="AG12">
        <f t="shared" si="4"/>
        <v>-22.594547573079105</v>
      </c>
      <c r="AH12">
        <f t="shared" si="5"/>
        <v>-59.178800629860334</v>
      </c>
      <c r="AI12">
        <f t="shared" si="6"/>
        <v>-81.773348202939445</v>
      </c>
      <c r="AJ12">
        <f t="shared" si="7"/>
        <v>-15.974263437243621</v>
      </c>
      <c r="AK12">
        <f t="shared" si="28"/>
        <v>20.247587201242993</v>
      </c>
      <c r="AL12">
        <f t="shared" si="8"/>
        <v>-77.500024438940073</v>
      </c>
      <c r="AN12">
        <f t="shared" si="9"/>
        <v>0</v>
      </c>
      <c r="AO12">
        <f t="shared" si="10"/>
        <v>0</v>
      </c>
      <c r="AP12">
        <f t="shared" si="11"/>
        <v>-8.1478203647755461</v>
      </c>
      <c r="AQ12">
        <f t="shared" si="12"/>
        <v>-21.340468773513855</v>
      </c>
      <c r="AR12">
        <f t="shared" si="13"/>
        <v>-29.488289138289403</v>
      </c>
      <c r="AS12">
        <f t="shared" si="14"/>
        <v>-5.7604795371667565</v>
      </c>
      <c r="AT12">
        <f t="shared" si="15"/>
        <v>7.3014829264569476</v>
      </c>
      <c r="AU12">
        <f t="shared" si="16"/>
        <v>-27.94728574899921</v>
      </c>
      <c r="AW12">
        <v>9</v>
      </c>
      <c r="AX12">
        <f>IF(Z12&gt;0, (R12*SUMPRODUCT(K12:$K$98, X12:$X$98)-K12*$AZ$3)/Z12, 0)</f>
        <v>337.72031524649299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1.338077E-3</v>
      </c>
      <c r="Q13" s="5">
        <f t="shared" si="30"/>
        <v>25</v>
      </c>
      <c r="R13">
        <f t="shared" si="0"/>
        <v>50000</v>
      </c>
      <c r="S13">
        <f t="shared" si="1"/>
        <v>357.05341164800762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305.22550916928634</v>
      </c>
      <c r="AC13">
        <f t="shared" si="27"/>
        <v>319.03963238340094</v>
      </c>
      <c r="AE13">
        <f t="shared" si="2"/>
        <v>0</v>
      </c>
      <c r="AF13">
        <f t="shared" si="3"/>
        <v>0</v>
      </c>
      <c r="AG13">
        <f t="shared" si="4"/>
        <v>-22.338368852915373</v>
      </c>
      <c r="AH13">
        <f t="shared" si="5"/>
        <v>-60.466488865885935</v>
      </c>
      <c r="AI13">
        <f t="shared" si="6"/>
        <v>-82.804857718801316</v>
      </c>
      <c r="AJ13">
        <f t="shared" si="7"/>
        <v>-13.814123214114602</v>
      </c>
      <c r="AK13">
        <f t="shared" si="28"/>
        <v>21.365785641850046</v>
      </c>
      <c r="AL13">
        <f t="shared" si="8"/>
        <v>-75.253195291065879</v>
      </c>
      <c r="AN13">
        <f t="shared" si="9"/>
        <v>0</v>
      </c>
      <c r="AO13">
        <f t="shared" si="10"/>
        <v>0</v>
      </c>
      <c r="AP13">
        <f t="shared" si="11"/>
        <v>-7.1923569197299564</v>
      </c>
      <c r="AQ13">
        <f t="shared" si="12"/>
        <v>-19.468591125424581</v>
      </c>
      <c r="AR13">
        <f t="shared" si="13"/>
        <v>-26.660948045154541</v>
      </c>
      <c r="AS13">
        <f t="shared" si="14"/>
        <v>-4.4477779619111475</v>
      </c>
      <c r="AT13">
        <f t="shared" si="15"/>
        <v>6.8792111554094815</v>
      </c>
      <c r="AU13">
        <f t="shared" si="16"/>
        <v>-24.229514851656209</v>
      </c>
      <c r="AW13">
        <v>10</v>
      </c>
      <c r="AX13">
        <f>IF(Z13&gt;0, (R13*SUMPRODUCT(K13:$K$98, X13:$X$98)-K13*$AZ$3)/Z13, 0)</f>
        <v>357.05341164800762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1.388577E-3</v>
      </c>
      <c r="Q14" s="5">
        <f t="shared" si="30"/>
        <v>25</v>
      </c>
      <c r="R14">
        <f t="shared" si="0"/>
        <v>50000</v>
      </c>
      <c r="S14">
        <f t="shared" si="1"/>
        <v>374.65990091984497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319.03963238340094</v>
      </c>
      <c r="AC14">
        <f t="shared" si="27"/>
        <v>330.9590698183589</v>
      </c>
      <c r="AE14">
        <f t="shared" si="2"/>
        <v>0</v>
      </c>
      <c r="AF14">
        <f t="shared" si="3"/>
        <v>0</v>
      </c>
      <c r="AG14">
        <f t="shared" si="4"/>
        <v>-22.083966619179545</v>
      </c>
      <c r="AH14">
        <f t="shared" si="5"/>
        <v>-62.03709041334934</v>
      </c>
      <c r="AI14">
        <f t="shared" si="6"/>
        <v>-84.121057032528881</v>
      </c>
      <c r="AJ14">
        <f t="shared" si="7"/>
        <v>-11.919437434957956</v>
      </c>
      <c r="AK14">
        <f t="shared" si="28"/>
        <v>22.332774266838069</v>
      </c>
      <c r="AL14">
        <f t="shared" si="8"/>
        <v>-73.707720200648765</v>
      </c>
      <c r="AN14">
        <f t="shared" si="9"/>
        <v>0</v>
      </c>
      <c r="AO14">
        <f t="shared" si="10"/>
        <v>0</v>
      </c>
      <c r="AP14">
        <f t="shared" si="11"/>
        <v>-6.3486126867304726</v>
      </c>
      <c r="AQ14">
        <f t="shared" si="12"/>
        <v>-17.834181061656899</v>
      </c>
      <c r="AR14">
        <f t="shared" si="13"/>
        <v>-24.182793748387368</v>
      </c>
      <c r="AS14">
        <f t="shared" si="14"/>
        <v>-3.4265534368515329</v>
      </c>
      <c r="AT14">
        <f t="shared" si="15"/>
        <v>6.4201389399493403</v>
      </c>
      <c r="AU14">
        <f t="shared" si="16"/>
        <v>-21.18920824528956</v>
      </c>
      <c r="AW14">
        <v>11</v>
      </c>
      <c r="AX14">
        <f>IF(Z14&gt;0, (R14*SUMPRODUCT(K14:$K$98, X14:$X$98)-K14*$AZ$3)/Z14, 0)</f>
        <v>374.65990091984497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1.4580159999999999E-3</v>
      </c>
      <c r="Q15" s="5">
        <f t="shared" si="30"/>
        <v>25</v>
      </c>
      <c r="R15">
        <f t="shared" si="0"/>
        <v>50000</v>
      </c>
      <c r="S15">
        <f t="shared" si="1"/>
        <v>390.67270926573576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330.9590698183589</v>
      </c>
      <c r="AC15">
        <f t="shared" si="27"/>
        <v>341.14991425704363</v>
      </c>
      <c r="AE15">
        <f t="shared" si="2"/>
        <v>0</v>
      </c>
      <c r="AF15">
        <f t="shared" si="3"/>
        <v>0</v>
      </c>
      <c r="AG15">
        <f t="shared" si="4"/>
        <v>-21.83092817631352</v>
      </c>
      <c r="AH15">
        <f t="shared" si="5"/>
        <v>-64.397553348459354</v>
      </c>
      <c r="AI15">
        <f t="shared" si="6"/>
        <v>-86.228481524772874</v>
      </c>
      <c r="AJ15">
        <f t="shared" si="7"/>
        <v>-10.190844438684735</v>
      </c>
      <c r="AK15">
        <f t="shared" si="28"/>
        <v>23.167134887285126</v>
      </c>
      <c r="AL15">
        <f t="shared" si="8"/>
        <v>-73.25219107617248</v>
      </c>
      <c r="AN15">
        <f t="shared" si="9"/>
        <v>0</v>
      </c>
      <c r="AO15">
        <f t="shared" si="10"/>
        <v>0</v>
      </c>
      <c r="AP15">
        <f t="shared" si="11"/>
        <v>-5.6034555187393851</v>
      </c>
      <c r="AQ15">
        <f t="shared" si="12"/>
        <v>-16.529247991171452</v>
      </c>
      <c r="AR15">
        <f t="shared" si="13"/>
        <v>-22.13270350991084</v>
      </c>
      <c r="AS15">
        <f t="shared" si="14"/>
        <v>-2.6157359434914054</v>
      </c>
      <c r="AT15">
        <f t="shared" si="15"/>
        <v>5.9464265004722749</v>
      </c>
      <c r="AU15">
        <f t="shared" si="16"/>
        <v>-18.802012952929967</v>
      </c>
      <c r="AW15">
        <v>12</v>
      </c>
      <c r="AX15">
        <f>IF(Z15&gt;0, (R15*SUMPRODUCT(K15:$K$98, X15:$X$98)-K15*$AZ$3)/Z15, 0)</f>
        <v>390.67270926573576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1.5382760000000001E-3</v>
      </c>
      <c r="Q16" s="5">
        <f t="shared" si="30"/>
        <v>25</v>
      </c>
      <c r="R16">
        <f t="shared" si="0"/>
        <v>50000</v>
      </c>
      <c r="S16">
        <f t="shared" si="1"/>
        <v>405.07253875102327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341.14991425704363</v>
      </c>
      <c r="AC16">
        <f t="shared" si="27"/>
        <v>349.64301046260567</v>
      </c>
      <c r="AE16">
        <f t="shared" si="2"/>
        <v>0</v>
      </c>
      <c r="AF16">
        <f t="shared" si="3"/>
        <v>0</v>
      </c>
      <c r="AG16">
        <f t="shared" si="4"/>
        <v>-21.579036901679036</v>
      </c>
      <c r="AH16">
        <f t="shared" si="5"/>
        <v>-67.163985742693711</v>
      </c>
      <c r="AI16">
        <f t="shared" si="6"/>
        <v>-88.743022644372743</v>
      </c>
      <c r="AJ16">
        <f t="shared" si="7"/>
        <v>-8.4930962055620398</v>
      </c>
      <c r="AK16">
        <f t="shared" si="28"/>
        <v>23.880493997993057</v>
      </c>
      <c r="AL16">
        <f t="shared" si="8"/>
        <v>-73.355624851941727</v>
      </c>
      <c r="AN16">
        <f t="shared" si="9"/>
        <v>0</v>
      </c>
      <c r="AO16">
        <f t="shared" si="10"/>
        <v>0</v>
      </c>
      <c r="AP16">
        <f t="shared" si="11"/>
        <v>-4.9453583057236123</v>
      </c>
      <c r="AQ16">
        <f t="shared" si="12"/>
        <v>-15.392252038472046</v>
      </c>
      <c r="AR16">
        <f t="shared" si="13"/>
        <v>-20.337610344195657</v>
      </c>
      <c r="AS16">
        <f t="shared" si="14"/>
        <v>-1.9463984446042566</v>
      </c>
      <c r="AT16">
        <f t="shared" si="15"/>
        <v>5.4727928718898866</v>
      </c>
      <c r="AU16">
        <f t="shared" si="16"/>
        <v>-16.811215916910029</v>
      </c>
      <c r="AW16">
        <v>13</v>
      </c>
      <c r="AX16">
        <f>IF(Z16&gt;0, (R16*SUMPRODUCT(K16:$K$98, X16:$X$98)-K16*$AZ$3)/Z16, 0)</f>
        <v>405.07253875102327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1.6203400000000001E-3</v>
      </c>
      <c r="Q17" s="5">
        <f t="shared" si="30"/>
        <v>25</v>
      </c>
      <c r="R17">
        <f t="shared" si="0"/>
        <v>50000</v>
      </c>
      <c r="S17">
        <f t="shared" si="1"/>
        <v>417.98039720461924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349.64301046260567</v>
      </c>
      <c r="AC17">
        <f t="shared" si="27"/>
        <v>356.59213717121713</v>
      </c>
      <c r="AE17">
        <f t="shared" si="2"/>
        <v>0</v>
      </c>
      <c r="AF17">
        <f t="shared" si="3"/>
        <v>0</v>
      </c>
      <c r="AG17">
        <f t="shared" si="4"/>
        <v>-21.328281156008977</v>
      </c>
      <c r="AH17">
        <f t="shared" si="5"/>
        <v>-69.930753306533219</v>
      </c>
      <c r="AI17">
        <f t="shared" si="6"/>
        <v>-91.259034462542189</v>
      </c>
      <c r="AJ17">
        <f t="shared" si="7"/>
        <v>-6.949126708611459</v>
      </c>
      <c r="AK17">
        <f t="shared" si="28"/>
        <v>24.475010732382401</v>
      </c>
      <c r="AL17">
        <f t="shared" si="8"/>
        <v>-73.733150438771247</v>
      </c>
      <c r="AN17">
        <f t="shared" si="9"/>
        <v>0</v>
      </c>
      <c r="AO17">
        <f t="shared" si="10"/>
        <v>0</v>
      </c>
      <c r="AP17">
        <f t="shared" si="11"/>
        <v>-4.3641888935618569</v>
      </c>
      <c r="AQ17">
        <f t="shared" si="12"/>
        <v>-14.309217637671782</v>
      </c>
      <c r="AR17">
        <f t="shared" si="13"/>
        <v>-18.673406531233638</v>
      </c>
      <c r="AS17">
        <f t="shared" si="14"/>
        <v>-1.4219290049602451</v>
      </c>
      <c r="AT17">
        <f t="shared" si="15"/>
        <v>5.0080721098323071</v>
      </c>
      <c r="AU17">
        <f t="shared" si="16"/>
        <v>-15.087263426361575</v>
      </c>
      <c r="AW17">
        <v>14</v>
      </c>
      <c r="AX17">
        <f>IF(Z17&gt;0, (R17*SUMPRODUCT(K17:$K$98, X17:$X$98)-K17*$AZ$3)/Z17, 0)</f>
        <v>417.98039720461924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1.7069120000000001E-3</v>
      </c>
      <c r="Q18" s="5">
        <f t="shared" si="30"/>
        <v>25</v>
      </c>
      <c r="R18">
        <f t="shared" si="0"/>
        <v>50000</v>
      </c>
      <c r="S18">
        <f t="shared" si="1"/>
        <v>429.61902365334043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356.59213717121713</v>
      </c>
      <c r="AC18">
        <f t="shared" si="27"/>
        <v>362.23057912915567</v>
      </c>
      <c r="AE18">
        <f t="shared" si="2"/>
        <v>0</v>
      </c>
      <c r="AF18">
        <f t="shared" si="3"/>
        <v>0</v>
      </c>
      <c r="AG18">
        <f t="shared" si="4"/>
        <v>-21.078592845404323</v>
      </c>
      <c r="AH18">
        <f t="shared" si="5"/>
        <v>-72.810998089131203</v>
      </c>
      <c r="AI18">
        <f t="shared" si="6"/>
        <v>-93.889590934535534</v>
      </c>
      <c r="AJ18">
        <f t="shared" si="7"/>
        <v>-5.6384419579385394</v>
      </c>
      <c r="AK18">
        <f t="shared" si="28"/>
        <v>24.961449601985201</v>
      </c>
      <c r="AL18">
        <f t="shared" si="8"/>
        <v>-74.566583290488865</v>
      </c>
      <c r="AN18">
        <f t="shared" si="9"/>
        <v>0</v>
      </c>
      <c r="AO18">
        <f t="shared" si="10"/>
        <v>0</v>
      </c>
      <c r="AP18">
        <f t="shared" si="11"/>
        <v>-3.8509801055656703</v>
      </c>
      <c r="AQ18">
        <f t="shared" si="12"/>
        <v>-13.30229712979903</v>
      </c>
      <c r="AR18">
        <f t="shared" si="13"/>
        <v>-17.153277235364701</v>
      </c>
      <c r="AS18">
        <f t="shared" si="14"/>
        <v>-1.0301222650705628</v>
      </c>
      <c r="AT18">
        <f t="shared" si="15"/>
        <v>4.5603635180174322</v>
      </c>
      <c r="AU18">
        <f t="shared" si="16"/>
        <v>-13.623035982417832</v>
      </c>
      <c r="AW18">
        <v>15</v>
      </c>
      <c r="AX18">
        <f>IF(Z18&gt;0, (R18*SUMPRODUCT(K18:$K$98, X18:$X$98)-K18*$AZ$3)/Z18, 0)</f>
        <v>429.61902365334043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1.807012E-3</v>
      </c>
      <c r="Q19" s="5">
        <f t="shared" si="30"/>
        <v>25</v>
      </c>
      <c r="R19">
        <f t="shared" si="0"/>
        <v>50000</v>
      </c>
      <c r="S19">
        <f t="shared" si="1"/>
        <v>440.1628223823476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362.23057912915567</v>
      </c>
      <c r="AC19">
        <f t="shared" si="27"/>
        <v>366.73869235257996</v>
      </c>
      <c r="AE19">
        <f t="shared" si="2"/>
        <v>0</v>
      </c>
      <c r="AF19">
        <f t="shared" si="3"/>
        <v>0</v>
      </c>
      <c r="AG19">
        <f t="shared" si="4"/>
        <v>-20.829717646735521</v>
      </c>
      <c r="AH19">
        <f t="shared" si="5"/>
        <v>-76.178540429519515</v>
      </c>
      <c r="AI19">
        <f t="shared" si="6"/>
        <v>-97.008258076255032</v>
      </c>
      <c r="AJ19">
        <f t="shared" si="7"/>
        <v>-4.5081132234242887</v>
      </c>
      <c r="AK19">
        <f t="shared" si="28"/>
        <v>25.356140539040901</v>
      </c>
      <c r="AL19">
        <f t="shared" si="8"/>
        <v>-76.160230760638427</v>
      </c>
      <c r="AN19">
        <f t="shared" si="9"/>
        <v>0</v>
      </c>
      <c r="AO19">
        <f t="shared" si="10"/>
        <v>0</v>
      </c>
      <c r="AP19">
        <f t="shared" si="11"/>
        <v>-3.3977781582566924</v>
      </c>
      <c r="AQ19">
        <f t="shared" si="12"/>
        <v>-12.426370111640059</v>
      </c>
      <c r="AR19">
        <f t="shared" si="13"/>
        <v>-15.824148269896751</v>
      </c>
      <c r="AS19">
        <f t="shared" si="14"/>
        <v>-0.73537092078153166</v>
      </c>
      <c r="AT19">
        <f t="shared" si="15"/>
        <v>4.1361357826539029</v>
      </c>
      <c r="AU19">
        <f t="shared" si="16"/>
        <v>-12.42338340802438</v>
      </c>
      <c r="AW19">
        <v>16</v>
      </c>
      <c r="AX19">
        <f>IF(Z19&gt;0, (R19*SUMPRODUCT(K19:$K$98, X19:$X$98)-K19*$AZ$3)/Z19, 0)</f>
        <v>440.1628223823476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1.90621E-3</v>
      </c>
      <c r="Q20" s="5">
        <f t="shared" si="30"/>
        <v>25</v>
      </c>
      <c r="R20">
        <f t="shared" si="0"/>
        <v>50000</v>
      </c>
      <c r="S20">
        <f t="shared" si="1"/>
        <v>449.6885713389949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366.73869235257996</v>
      </c>
      <c r="AC20">
        <f t="shared" si="27"/>
        <v>370.2144743420323</v>
      </c>
      <c r="AE20">
        <f t="shared" si="2"/>
        <v>0</v>
      </c>
      <c r="AF20">
        <f t="shared" si="3"/>
        <v>0</v>
      </c>
      <c r="AG20">
        <f t="shared" si="4"/>
        <v>-20.58171465419278</v>
      </c>
      <c r="AH20">
        <f t="shared" si="5"/>
        <v>-79.411632150767431</v>
      </c>
      <c r="AI20">
        <f t="shared" si="6"/>
        <v>-99.993346804960211</v>
      </c>
      <c r="AJ20">
        <f t="shared" si="7"/>
        <v>-3.4757819894523436</v>
      </c>
      <c r="AK20">
        <f t="shared" si="28"/>
        <v>25.671708464680599</v>
      </c>
      <c r="AL20">
        <f t="shared" si="8"/>
        <v>-77.797420329731949</v>
      </c>
      <c r="AN20">
        <f t="shared" si="9"/>
        <v>0</v>
      </c>
      <c r="AO20">
        <f t="shared" si="10"/>
        <v>0</v>
      </c>
      <c r="AP20">
        <f t="shared" si="11"/>
        <v>-2.9976102660456019</v>
      </c>
      <c r="AQ20">
        <f t="shared" si="12"/>
        <v>-11.565854826875873</v>
      </c>
      <c r="AR20">
        <f t="shared" si="13"/>
        <v>-14.563465092921474</v>
      </c>
      <c r="AS20">
        <f t="shared" si="14"/>
        <v>-0.50622797707460432</v>
      </c>
      <c r="AT20">
        <f t="shared" si="15"/>
        <v>3.7389390599184016</v>
      </c>
      <c r="AU20">
        <f t="shared" si="16"/>
        <v>-11.330754010077676</v>
      </c>
      <c r="AW20">
        <v>17</v>
      </c>
      <c r="AX20">
        <f>IF(Z20&gt;0, (R20*SUMPRODUCT(K20:$K$98, X20:$X$98)-K20*$AZ$3)/Z20, 0)</f>
        <v>449.6885713389949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2.0198360000000001E-3</v>
      </c>
      <c r="Q21" s="5">
        <f t="shared" si="30"/>
        <v>25</v>
      </c>
      <c r="R21">
        <f t="shared" si="0"/>
        <v>50000</v>
      </c>
      <c r="S21">
        <f t="shared" si="1"/>
        <v>458.39603057896153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370.2144743420323</v>
      </c>
      <c r="AC21">
        <f t="shared" si="27"/>
        <v>372.84696960541754</v>
      </c>
      <c r="AE21">
        <f t="shared" si="2"/>
        <v>0</v>
      </c>
      <c r="AF21">
        <f t="shared" si="3"/>
        <v>0</v>
      </c>
      <c r="AG21">
        <f t="shared" si="4"/>
        <v>-20.334325819450587</v>
      </c>
      <c r="AH21">
        <f t="shared" si="5"/>
        <v>-83.143376400532262</v>
      </c>
      <c r="AI21">
        <f t="shared" si="6"/>
        <v>-103.47770221998285</v>
      </c>
      <c r="AJ21">
        <f t="shared" si="7"/>
        <v>-2.6324952633852376</v>
      </c>
      <c r="AK21">
        <f t="shared" si="28"/>
        <v>25.915013203942262</v>
      </c>
      <c r="AL21">
        <f t="shared" si="8"/>
        <v>-80.195184279425817</v>
      </c>
      <c r="AN21">
        <f t="shared" si="9"/>
        <v>0</v>
      </c>
      <c r="AO21">
        <f t="shared" si="10"/>
        <v>0</v>
      </c>
      <c r="AP21">
        <f t="shared" si="11"/>
        <v>-2.6442673948712652</v>
      </c>
      <c r="AQ21">
        <f t="shared" si="12"/>
        <v>-10.811930588086579</v>
      </c>
      <c r="AR21">
        <f t="shared" si="13"/>
        <v>-13.456197982957844</v>
      </c>
      <c r="AS21">
        <f t="shared" si="14"/>
        <v>-0.34232860503612739</v>
      </c>
      <c r="AT21">
        <f t="shared" si="15"/>
        <v>3.3699776949228779</v>
      </c>
      <c r="AU21">
        <f t="shared" si="16"/>
        <v>-10.428548893071092</v>
      </c>
      <c r="AW21">
        <v>18</v>
      </c>
      <c r="AX21">
        <f>IF(Z21&gt;0, (R21*SUMPRODUCT(K21:$K$98, X21:$X$98)-K21*$AZ$3)/Z21, 0)</f>
        <v>458.39603057896153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2.1424809999999999E-3</v>
      </c>
      <c r="Q22" s="5">
        <f t="shared" si="30"/>
        <v>25</v>
      </c>
      <c r="R22">
        <f t="shared" si="0"/>
        <v>50000</v>
      </c>
      <c r="S22">
        <f t="shared" si="1"/>
        <v>466.35182581767612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372.84696960541754</v>
      </c>
      <c r="AC22">
        <f t="shared" si="27"/>
        <v>374.71213731220689</v>
      </c>
      <c r="AE22">
        <f t="shared" si="2"/>
        <v>0</v>
      </c>
      <c r="AF22">
        <f t="shared" si="3"/>
        <v>0</v>
      </c>
      <c r="AG22">
        <f t="shared" si="4"/>
        <v>-20.087416654540103</v>
      </c>
      <c r="AH22">
        <f t="shared" si="5"/>
        <v>-87.13181343196463</v>
      </c>
      <c r="AI22">
        <f t="shared" si="6"/>
        <v>-107.21923008650474</v>
      </c>
      <c r="AJ22">
        <f t="shared" si="7"/>
        <v>-1.8651677067893502</v>
      </c>
      <c r="AK22">
        <f t="shared" si="28"/>
        <v>26.099287872379229</v>
      </c>
      <c r="AL22">
        <f t="shared" si="8"/>
        <v>-82.985109920914852</v>
      </c>
      <c r="AN22">
        <f t="shared" si="9"/>
        <v>0</v>
      </c>
      <c r="AO22">
        <f t="shared" si="10"/>
        <v>0</v>
      </c>
      <c r="AP22">
        <f t="shared" si="11"/>
        <v>-2.3322852038126087</v>
      </c>
      <c r="AQ22">
        <f t="shared" si="12"/>
        <v>-10.116594022198543</v>
      </c>
      <c r="AR22">
        <f t="shared" si="13"/>
        <v>-12.448879226011151</v>
      </c>
      <c r="AS22">
        <f t="shared" si="14"/>
        <v>-0.21655861079531585</v>
      </c>
      <c r="AT22">
        <f t="shared" si="15"/>
        <v>3.0303041939958986</v>
      </c>
      <c r="AU22">
        <f t="shared" si="16"/>
        <v>-9.6351336428105672</v>
      </c>
      <c r="AW22">
        <v>19</v>
      </c>
      <c r="AX22">
        <f>IF(Z22&gt;0, (R22*SUMPRODUCT(K22:$K$98, X22:$X$98)-K22*$AZ$3)/Z22, 0)</f>
        <v>466.35182581767612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2.275947E-3</v>
      </c>
      <c r="Q23" s="5">
        <f t="shared" si="30"/>
        <v>25</v>
      </c>
      <c r="R23">
        <f t="shared" si="0"/>
        <v>50000</v>
      </c>
      <c r="S23">
        <f t="shared" si="1"/>
        <v>473.66274937832071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374.71213731220689</v>
      </c>
      <c r="AC23">
        <f t="shared" si="27"/>
        <v>375.91438105329047</v>
      </c>
      <c r="AE23">
        <f t="shared" si="2"/>
        <v>0</v>
      </c>
      <c r="AF23">
        <f t="shared" si="3"/>
        <v>0</v>
      </c>
      <c r="AG23">
        <f t="shared" si="4"/>
        <v>-19.840824592322051</v>
      </c>
      <c r="AH23">
        <f t="shared" si="5"/>
        <v>-91.435791345301169</v>
      </c>
      <c r="AI23">
        <f t="shared" si="6"/>
        <v>-111.27661593762322</v>
      </c>
      <c r="AJ23">
        <f t="shared" si="7"/>
        <v>-1.2022437410835778</v>
      </c>
      <c r="AK23">
        <f t="shared" si="28"/>
        <v>26.229849611854483</v>
      </c>
      <c r="AL23">
        <f t="shared" si="8"/>
        <v>-86.249010066852321</v>
      </c>
      <c r="AN23">
        <f t="shared" si="9"/>
        <v>0</v>
      </c>
      <c r="AO23">
        <f t="shared" si="10"/>
        <v>0</v>
      </c>
      <c r="AP23">
        <f t="shared" si="11"/>
        <v>-2.0568341020193937</v>
      </c>
      <c r="AQ23">
        <f t="shared" si="12"/>
        <v>-9.4788527013601716</v>
      </c>
      <c r="AR23">
        <f t="shared" si="13"/>
        <v>-11.535686803379564</v>
      </c>
      <c r="AS23">
        <f t="shared" si="14"/>
        <v>-0.12463271947663913</v>
      </c>
      <c r="AT23">
        <f t="shared" si="15"/>
        <v>2.7191636578139025</v>
      </c>
      <c r="AU23">
        <f t="shared" si="16"/>
        <v>-8.9411558650423029</v>
      </c>
      <c r="AW23">
        <v>20</v>
      </c>
      <c r="AX23">
        <f>IF(Z23&gt;0, (R23*SUMPRODUCT(K23:$K$98, X23:$X$98)-K23*$AZ$3)/Z23, 0)</f>
        <v>473.66274937832071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2.4175300000000002E-3</v>
      </c>
      <c r="Q24" s="5">
        <f t="shared" si="30"/>
        <v>25</v>
      </c>
      <c r="R24">
        <f t="shared" si="0"/>
        <v>50000</v>
      </c>
      <c r="S24">
        <f t="shared" si="1"/>
        <v>480.41871905068962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375.91438105329047</v>
      </c>
      <c r="AC24">
        <f t="shared" si="27"/>
        <v>376.5416334977179</v>
      </c>
      <c r="AE24">
        <f t="shared" si="2"/>
        <v>0</v>
      </c>
      <c r="AF24">
        <f t="shared" si="3"/>
        <v>0</v>
      </c>
      <c r="AG24">
        <f t="shared" si="4"/>
        <v>-19.594450557722155</v>
      </c>
      <c r="AH24">
        <f t="shared" si="5"/>
        <v>-95.931577353352665</v>
      </c>
      <c r="AI24">
        <f t="shared" si="6"/>
        <v>-115.52602791107482</v>
      </c>
      <c r="AJ24">
        <f t="shared" si="7"/>
        <v>-0.62725244442742678</v>
      </c>
      <c r="AK24">
        <f t="shared" si="28"/>
        <v>26.314006673730336</v>
      </c>
      <c r="AL24">
        <f t="shared" ref="AL24:AL69" si="39">SUM(AI24:AK24)</f>
        <v>-89.839273681771914</v>
      </c>
      <c r="AN24">
        <f t="shared" si="9"/>
        <v>0</v>
      </c>
      <c r="AO24">
        <f t="shared" si="10"/>
        <v>0</v>
      </c>
      <c r="AP24">
        <f t="shared" si="11"/>
        <v>-1.8136547346897722</v>
      </c>
      <c r="AQ24">
        <f t="shared" si="12"/>
        <v>-8.8793895475981159</v>
      </c>
      <c r="AR24">
        <f t="shared" si="13"/>
        <v>-10.69304428228789</v>
      </c>
      <c r="AS24">
        <f t="shared" si="14"/>
        <v>-5.8058242681022817E-2</v>
      </c>
      <c r="AT24">
        <f t="shared" si="15"/>
        <v>2.4356142394439888</v>
      </c>
      <c r="AU24">
        <f t="shared" si="16"/>
        <v>-8.315488285524923</v>
      </c>
      <c r="AW24">
        <v>21</v>
      </c>
      <c r="AX24">
        <f>IF(Z24&gt;0, (R24*SUMPRODUCT(K24:$K$98, X24:$X$98)-K24*$AZ$3)/Z24, 0)</f>
        <v>480.41871905068962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3.6493060000000002E-3</v>
      </c>
      <c r="Q25" s="5">
        <f t="shared" si="30"/>
        <v>25</v>
      </c>
      <c r="R25">
        <f t="shared" si="0"/>
        <v>50000</v>
      </c>
      <c r="S25">
        <f t="shared" si="1"/>
        <v>487.25300608603851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376.5416334977179</v>
      </c>
      <c r="AC25">
        <f t="shared" si="27"/>
        <v>376.68555211600147</v>
      </c>
      <c r="AE25">
        <f t="shared" si="2"/>
        <v>0</v>
      </c>
      <c r="AF25">
        <f t="shared" si="3"/>
        <v>0</v>
      </c>
      <c r="AG25">
        <f t="shared" si="4"/>
        <v>-19.326999906157933</v>
      </c>
      <c r="AH25">
        <f t="shared" si="5"/>
        <v>-143.01229197399761</v>
      </c>
      <c r="AI25">
        <f t="shared" si="6"/>
        <v>-162.33929188015554</v>
      </c>
      <c r="AJ25">
        <f t="shared" si="7"/>
        <v>-0.14391861828357833</v>
      </c>
      <c r="AK25">
        <f t="shared" si="28"/>
        <v>26.357914344840257</v>
      </c>
      <c r="AL25">
        <f t="shared" si="39"/>
        <v>-136.12529615359887</v>
      </c>
      <c r="AN25">
        <f t="shared" si="9"/>
        <v>0</v>
      </c>
      <c r="AO25">
        <f t="shared" si="10"/>
        <v>0</v>
      </c>
      <c r="AP25">
        <f t="shared" si="11"/>
        <v>-1.5972317912836094</v>
      </c>
      <c r="AQ25">
        <f t="shared" si="12"/>
        <v>-11.818894830771059</v>
      </c>
      <c r="AR25">
        <f t="shared" si="13"/>
        <v>-13.416126622054669</v>
      </c>
      <c r="AS25">
        <f t="shared" si="14"/>
        <v>-1.1893795912261614E-2</v>
      </c>
      <c r="AT25">
        <f t="shared" si="15"/>
        <v>2.1782842110996965</v>
      </c>
      <c r="AU25">
        <f t="shared" si="16"/>
        <v>-11.249736206867233</v>
      </c>
      <c r="AW25">
        <v>22</v>
      </c>
      <c r="AX25">
        <f>IF(Z25&gt;0, (R25*SUMPRODUCT(K25:$K$98, X25:$X$98)-K25*$AZ$3)/Z25, 0)</f>
        <v>487.25300608603851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5.0597569999999998E-3</v>
      </c>
      <c r="Q26" s="5">
        <f t="shared" si="30"/>
        <v>25</v>
      </c>
      <c r="R26">
        <f t="shared" si="0"/>
        <v>50000</v>
      </c>
      <c r="S26">
        <f t="shared" si="1"/>
        <v>489.76197490924619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376.68555211600147</v>
      </c>
      <c r="AC26">
        <f t="shared" si="27"/>
        <v>372.92318243333921</v>
      </c>
      <c r="AE26">
        <f t="shared" si="2"/>
        <v>0</v>
      </c>
      <c r="AF26">
        <f t="shared" si="3"/>
        <v>0</v>
      </c>
      <c r="AG26">
        <f t="shared" si="4"/>
        <v>-19.035939984032172</v>
      </c>
      <c r="AH26">
        <f t="shared" si="5"/>
        <v>-195.57984612836387</v>
      </c>
      <c r="AI26">
        <f t="shared" si="6"/>
        <v>-214.61578611239605</v>
      </c>
      <c r="AJ26">
        <f t="shared" si="7"/>
        <v>3.7623696826622677</v>
      </c>
      <c r="AK26">
        <f t="shared" si="28"/>
        <v>26.367988648120107</v>
      </c>
      <c r="AL26">
        <f t="shared" si="39"/>
        <v>-184.48542778161368</v>
      </c>
      <c r="AN26">
        <f t="shared" si="9"/>
        <v>0</v>
      </c>
      <c r="AO26">
        <f t="shared" si="10"/>
        <v>0</v>
      </c>
      <c r="AP26">
        <f t="shared" si="11"/>
        <v>-1.4046230969948246</v>
      </c>
      <c r="AQ26">
        <f t="shared" si="12"/>
        <v>-14.431437029588894</v>
      </c>
      <c r="AR26">
        <f t="shared" si="13"/>
        <v>-15.836060126583718</v>
      </c>
      <c r="AS26">
        <f t="shared" si="14"/>
        <v>0.27761756761859191</v>
      </c>
      <c r="AT26">
        <f t="shared" si="15"/>
        <v>1.945639979297817</v>
      </c>
      <c r="AU26">
        <f t="shared" si="16"/>
        <v>-13.61280257966731</v>
      </c>
      <c r="AW26">
        <v>23</v>
      </c>
      <c r="AX26">
        <f>IF(Z26&gt;0, (R26*SUMPRODUCT(K26:$K$98, X26:$X$98)-K26*$AZ$3)/Z26, 0)</f>
        <v>489.76197490924619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6.5505219999999996E-3</v>
      </c>
      <c r="Q27" s="5">
        <f t="shared" si="30"/>
        <v>25</v>
      </c>
      <c r="R27">
        <f t="shared" si="0"/>
        <v>50000</v>
      </c>
      <c r="S27">
        <f t="shared" si="1"/>
        <v>488.33838081150219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372.92318243333921</v>
      </c>
      <c r="AC27">
        <f t="shared" si="27"/>
        <v>365.68507142884744</v>
      </c>
      <c r="AE27">
        <f t="shared" si="2"/>
        <v>0</v>
      </c>
      <c r="AF27">
        <f t="shared" si="3"/>
        <v>0</v>
      </c>
      <c r="AG27">
        <f t="shared" si="4"/>
        <v>-18.720885240535768</v>
      </c>
      <c r="AH27">
        <f t="shared" si="5"/>
        <v>-249.39068731216477</v>
      </c>
      <c r="AI27">
        <f t="shared" si="6"/>
        <v>-268.11157255270052</v>
      </c>
      <c r="AJ27">
        <f t="shared" si="7"/>
        <v>7.2381110044917705</v>
      </c>
      <c r="AK27">
        <f t="shared" si="28"/>
        <v>26.104622770333748</v>
      </c>
      <c r="AL27">
        <f t="shared" si="39"/>
        <v>-234.768838777875</v>
      </c>
      <c r="AN27">
        <f t="shared" si="9"/>
        <v>0</v>
      </c>
      <c r="AO27">
        <f t="shared" si="10"/>
        <v>0</v>
      </c>
      <c r="AP27">
        <f t="shared" si="11"/>
        <v>-1.233371296005628</v>
      </c>
      <c r="AQ27">
        <f t="shared" si="12"/>
        <v>-16.43038303316559</v>
      </c>
      <c r="AR27">
        <f t="shared" si="13"/>
        <v>-17.663754329171216</v>
      </c>
      <c r="AS27">
        <f t="shared" si="14"/>
        <v>0.47686197717363527</v>
      </c>
      <c r="AT27">
        <f t="shared" si="15"/>
        <v>1.719827454968317</v>
      </c>
      <c r="AU27">
        <f t="shared" si="16"/>
        <v>-15.467064897029264</v>
      </c>
      <c r="AW27">
        <v>24</v>
      </c>
      <c r="AX27">
        <f>IF(Z27&gt;0, (R27*SUMPRODUCT(K27:$K$98, X27:$X$98)-K27*$AZ$3)/Z27, 0)</f>
        <v>488.33838081150219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8.1883779999999996E-3</v>
      </c>
      <c r="Q28" s="5">
        <f t="shared" si="30"/>
        <v>25</v>
      </c>
      <c r="R28">
        <f t="shared" si="0"/>
        <v>50000</v>
      </c>
      <c r="S28">
        <f t="shared" si="1"/>
        <v>483.77298049199135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365.68507142884744</v>
      </c>
      <c r="AC28">
        <f t="shared" si="27"/>
        <v>355.67730091809</v>
      </c>
      <c r="AE28">
        <f t="shared" si="2"/>
        <v>0</v>
      </c>
      <c r="AF28">
        <f t="shared" si="3"/>
        <v>0</v>
      </c>
      <c r="AG28">
        <f t="shared" si="4"/>
        <v>-18.380382703286283</v>
      </c>
      <c r="AH28">
        <f t="shared" si="5"/>
        <v>-306.58736968825559</v>
      </c>
      <c r="AI28">
        <f t="shared" si="6"/>
        <v>-324.96775239154186</v>
      </c>
      <c r="AJ28">
        <f t="shared" si="7"/>
        <v>10.007770510757439</v>
      </c>
      <c r="AK28">
        <f t="shared" si="28"/>
        <v>25.597955000019322</v>
      </c>
      <c r="AL28">
        <f t="shared" si="39"/>
        <v>-289.36202688076509</v>
      </c>
      <c r="AN28">
        <f t="shared" si="9"/>
        <v>0</v>
      </c>
      <c r="AO28">
        <f t="shared" si="10"/>
        <v>0</v>
      </c>
      <c r="AP28">
        <f t="shared" si="11"/>
        <v>-1.0811948863031497</v>
      </c>
      <c r="AQ28">
        <f t="shared" si="12"/>
        <v>-18.034482832221379</v>
      </c>
      <c r="AR28">
        <f t="shared" si="13"/>
        <v>-19.115677718524527</v>
      </c>
      <c r="AS28">
        <f t="shared" si="14"/>
        <v>0.58869015265888891</v>
      </c>
      <c r="AT28">
        <f t="shared" si="15"/>
        <v>1.5057563540769308</v>
      </c>
      <c r="AU28">
        <f t="shared" si="16"/>
        <v>-17.021231211788706</v>
      </c>
      <c r="AW28">
        <v>25</v>
      </c>
      <c r="AX28">
        <f>IF(Z28&gt;0, (R28*SUMPRODUCT(K28:$K$98, X28:$X$98)-K28*$AZ$3)/Z28, 0)</f>
        <v>483.77298049199135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9.9453500000000004E-3</v>
      </c>
      <c r="Q29" s="5">
        <f t="shared" si="30"/>
        <v>25</v>
      </c>
      <c r="R29">
        <f t="shared" si="0"/>
        <v>50000</v>
      </c>
      <c r="S29">
        <f t="shared" si="1"/>
        <v>476.54809592350455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355.67730091809</v>
      </c>
      <c r="AC29">
        <f t="shared" si="27"/>
        <v>343.37729355230448</v>
      </c>
      <c r="AE29">
        <f t="shared" si="2"/>
        <v>0</v>
      </c>
      <c r="AF29">
        <f t="shared" si="3"/>
        <v>0</v>
      </c>
      <c r="AG29">
        <f t="shared" si="4"/>
        <v>-18.013779537135292</v>
      </c>
      <c r="AH29">
        <f t="shared" si="5"/>
        <v>-365.59867823625649</v>
      </c>
      <c r="AI29">
        <f t="shared" si="6"/>
        <v>-383.61245777339178</v>
      </c>
      <c r="AJ29">
        <f t="shared" si="7"/>
        <v>12.300007365785518</v>
      </c>
      <c r="AK29">
        <f t="shared" si="28"/>
        <v>24.897411064266301</v>
      </c>
      <c r="AL29">
        <f t="shared" si="39"/>
        <v>-346.41503934333997</v>
      </c>
      <c r="AN29">
        <f t="shared" si="9"/>
        <v>0</v>
      </c>
      <c r="AO29">
        <f t="shared" si="10"/>
        <v>0</v>
      </c>
      <c r="AP29">
        <f t="shared" si="11"/>
        <v>-0.94609828203359203</v>
      </c>
      <c r="AQ29">
        <f t="shared" si="12"/>
        <v>-19.20153850445541</v>
      </c>
      <c r="AR29">
        <f t="shared" si="13"/>
        <v>-20.147636786489002</v>
      </c>
      <c r="AS29">
        <f t="shared" si="14"/>
        <v>0.64600634274337443</v>
      </c>
      <c r="AT29">
        <f t="shared" si="15"/>
        <v>1.307632181598936</v>
      </c>
      <c r="AU29">
        <f t="shared" si="16"/>
        <v>-18.193998262146692</v>
      </c>
      <c r="AW29">
        <v>26</v>
      </c>
      <c r="AX29">
        <f>IF(Z29&gt;0, (R29*SUMPRODUCT(K29:$K$98, X29:$X$98)-K29*$AZ$3)/Z29, 0)</f>
        <v>476.54809592350455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1.1968530999999999E-2</v>
      </c>
      <c r="Q30" s="5">
        <f t="shared" si="30"/>
        <v>25</v>
      </c>
      <c r="R30">
        <f t="shared" si="0"/>
        <v>50000</v>
      </c>
      <c r="S30">
        <f t="shared" si="1"/>
        <v>467.2707086620037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343.37729355230448</v>
      </c>
      <c r="AC30">
        <f t="shared" si="27"/>
        <v>329.29582242859533</v>
      </c>
      <c r="AE30">
        <f t="shared" si="2"/>
        <v>0</v>
      </c>
      <c r="AF30">
        <f t="shared" si="3"/>
        <v>0</v>
      </c>
      <c r="AG30">
        <f t="shared" si="4"/>
        <v>-17.618043262946571</v>
      </c>
      <c r="AH30">
        <f t="shared" si="5"/>
        <v>-431.19695763473868</v>
      </c>
      <c r="AI30">
        <f t="shared" si="6"/>
        <v>-448.81500089768525</v>
      </c>
      <c r="AJ30">
        <f t="shared" si="7"/>
        <v>14.08147112370915</v>
      </c>
      <c r="AK30">
        <f t="shared" si="28"/>
        <v>24.036410548661316</v>
      </c>
      <c r="AL30">
        <f t="shared" si="39"/>
        <v>-410.69711922531479</v>
      </c>
      <c r="AN30">
        <f t="shared" si="9"/>
        <v>0</v>
      </c>
      <c r="AO30">
        <f t="shared" si="10"/>
        <v>0</v>
      </c>
      <c r="AP30">
        <f t="shared" si="11"/>
        <v>-0.8261731183890092</v>
      </c>
      <c r="AQ30">
        <f t="shared" si="12"/>
        <v>-20.220368959938902</v>
      </c>
      <c r="AR30">
        <f t="shared" si="13"/>
        <v>-21.04654207832791</v>
      </c>
      <c r="AS30">
        <f t="shared" si="14"/>
        <v>0.6603305904150597</v>
      </c>
      <c r="AT30">
        <f t="shared" si="15"/>
        <v>1.1271533371490174</v>
      </c>
      <c r="AU30">
        <f t="shared" si="16"/>
        <v>-19.259058150763835</v>
      </c>
      <c r="AW30">
        <v>27</v>
      </c>
      <c r="AX30">
        <f>IF(Z30&gt;0, (R30*SUMPRODUCT(K30:$K$98, X30:$X$98)-K30*$AZ$3)/Z30, 0)</f>
        <v>467.2707086620037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1.4271456E-2</v>
      </c>
      <c r="Q31" s="5">
        <f t="shared" si="30"/>
        <v>25</v>
      </c>
      <c r="R31">
        <f t="shared" si="0"/>
        <v>50000</v>
      </c>
      <c r="S31">
        <f t="shared" si="1"/>
        <v>456.13603636762628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329.29582242859533</v>
      </c>
      <c r="AC31">
        <f t="shared" si="27"/>
        <v>313.64694220146561</v>
      </c>
      <c r="AE31">
        <f t="shared" si="2"/>
        <v>0</v>
      </c>
      <c r="AF31">
        <f t="shared" si="3"/>
        <v>0</v>
      </c>
      <c r="AG31">
        <f t="shared" si="4"/>
        <v>-17.190427701083866</v>
      </c>
      <c r="AH31">
        <f t="shared" si="5"/>
        <v>-502.87025846647686</v>
      </c>
      <c r="AI31">
        <f t="shared" si="6"/>
        <v>-520.06068616756068</v>
      </c>
      <c r="AJ31">
        <f t="shared" si="7"/>
        <v>15.648880227129723</v>
      </c>
      <c r="AK31">
        <f t="shared" si="28"/>
        <v>23.050707570001673</v>
      </c>
      <c r="AL31">
        <f t="shared" si="39"/>
        <v>-481.36109837042926</v>
      </c>
      <c r="AN31">
        <f t="shared" si="9"/>
        <v>0</v>
      </c>
      <c r="AO31">
        <f t="shared" si="10"/>
        <v>0</v>
      </c>
      <c r="AP31">
        <f t="shared" si="11"/>
        <v>-0.7197506195514709</v>
      </c>
      <c r="AQ31">
        <f t="shared" si="12"/>
        <v>-21.054809477627739</v>
      </c>
      <c r="AR31">
        <f t="shared" si="13"/>
        <v>-21.774560097179208</v>
      </c>
      <c r="AS31">
        <f t="shared" si="14"/>
        <v>0.65520715566915322</v>
      </c>
      <c r="AT31">
        <f t="shared" si="15"/>
        <v>0.96511624626782422</v>
      </c>
      <c r="AU31">
        <f t="shared" si="16"/>
        <v>-20.154236695242229</v>
      </c>
      <c r="AW31">
        <v>28</v>
      </c>
      <c r="AX31">
        <f>IF(Z31&gt;0, (R31*SUMPRODUCT(K31:$K$98, X31:$X$98)-K31*$AZ$3)/Z31, 0)</f>
        <v>456.13603636762628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1.6820735999999999E-2</v>
      </c>
      <c r="Q32" s="5">
        <f t="shared" si="30"/>
        <v>25</v>
      </c>
      <c r="R32">
        <f t="shared" si="0"/>
        <v>50000</v>
      </c>
      <c r="S32">
        <f t="shared" si="1"/>
        <v>443.34284330040157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313.64694220146561</v>
      </c>
      <c r="AC32">
        <f t="shared" si="27"/>
        <v>296.67381909241749</v>
      </c>
      <c r="AE32">
        <f t="shared" si="2"/>
        <v>0</v>
      </c>
      <c r="AF32">
        <f t="shared" si="3"/>
        <v>0</v>
      </c>
      <c r="AG32">
        <f t="shared" si="4"/>
        <v>-16.729367777986006</v>
      </c>
      <c r="AH32">
        <f t="shared" si="5"/>
        <v>-578.31129217403725</v>
      </c>
      <c r="AI32">
        <f t="shared" si="6"/>
        <v>-595.04065995202325</v>
      </c>
      <c r="AJ32">
        <f t="shared" si="7"/>
        <v>16.973123109048117</v>
      </c>
      <c r="AK32">
        <f t="shared" si="28"/>
        <v>21.955285954102596</v>
      </c>
      <c r="AL32">
        <f t="shared" si="39"/>
        <v>-556.11225088887261</v>
      </c>
      <c r="AN32">
        <f t="shared" si="9"/>
        <v>0</v>
      </c>
      <c r="AO32">
        <f t="shared" si="10"/>
        <v>0</v>
      </c>
      <c r="AP32">
        <f t="shared" si="11"/>
        <v>-0.62539855196307526</v>
      </c>
      <c r="AQ32">
        <f t="shared" si="12"/>
        <v>-21.619169923770944</v>
      </c>
      <c r="AR32">
        <f t="shared" si="13"/>
        <v>-22.24456847573402</v>
      </c>
      <c r="AS32">
        <f t="shared" si="14"/>
        <v>0.63451092447485202</v>
      </c>
      <c r="AT32">
        <f t="shared" si="15"/>
        <v>0.82076048693837822</v>
      </c>
      <c r="AU32">
        <f t="shared" si="16"/>
        <v>-20.789297064320792</v>
      </c>
      <c r="AW32">
        <v>29</v>
      </c>
      <c r="AX32">
        <f>IF(Z32&gt;0, (R32*SUMPRODUCT(K32:$K$98, X32:$X$98)-K32*$AZ$3)/Z32, 0)</f>
        <v>443.34284330040157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1.9715634999999999E-2</v>
      </c>
      <c r="Q33" s="5">
        <f t="shared" si="30"/>
        <v>25</v>
      </c>
      <c r="R33">
        <f t="shared" si="0"/>
        <v>50000</v>
      </c>
      <c r="S33">
        <f t="shared" si="1"/>
        <v>429.23672806245833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296.67381909241749</v>
      </c>
      <c r="AC33">
        <f t="shared" si="27"/>
        <v>278.6990119977354</v>
      </c>
      <c r="AE33">
        <f t="shared" si="2"/>
        <v>0</v>
      </c>
      <c r="AF33">
        <f t="shared" si="3"/>
        <v>0</v>
      </c>
      <c r="AG33">
        <f t="shared" si="4"/>
        <v>-16.232243991314615</v>
      </c>
      <c r="AH33">
        <f t="shared" si="5"/>
        <v>-659.66021778306629</v>
      </c>
      <c r="AI33">
        <f t="shared" si="6"/>
        <v>-675.89246177438088</v>
      </c>
      <c r="AJ33">
        <f t="shared" si="7"/>
        <v>17.974807094682092</v>
      </c>
      <c r="AK33">
        <f t="shared" si="28"/>
        <v>20.767167336469225</v>
      </c>
      <c r="AL33">
        <f t="shared" si="39"/>
        <v>-637.15048734322954</v>
      </c>
      <c r="AN33">
        <f t="shared" si="9"/>
        <v>0</v>
      </c>
      <c r="AO33">
        <f t="shared" si="10"/>
        <v>0</v>
      </c>
      <c r="AP33">
        <f t="shared" si="11"/>
        <v>-0.54179860434233218</v>
      </c>
      <c r="AQ33">
        <f t="shared" si="12"/>
        <v>-22.018088535772367</v>
      </c>
      <c r="AR33">
        <f t="shared" si="13"/>
        <v>-22.559887140114697</v>
      </c>
      <c r="AS33">
        <f t="shared" si="14"/>
        <v>0.59996174296248295</v>
      </c>
      <c r="AT33">
        <f t="shared" si="15"/>
        <v>0.69316493055815931</v>
      </c>
      <c r="AU33">
        <f t="shared" si="16"/>
        <v>-21.266760466594054</v>
      </c>
      <c r="AW33">
        <v>30</v>
      </c>
      <c r="AX33">
        <f>IF(Z33&gt;0, (R33*SUMPRODUCT(K33:$K$98, X33:$X$98)-K33*$AZ$3)/Z33, 0)</f>
        <v>429.23672806245833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2.2996762E-2</v>
      </c>
      <c r="Q34" s="5">
        <f t="shared" si="30"/>
        <v>25</v>
      </c>
      <c r="R34">
        <f t="shared" si="0"/>
        <v>50000</v>
      </c>
      <c r="S34">
        <f t="shared" si="1"/>
        <v>413.99774577697099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278.6990119977354</v>
      </c>
      <c r="AC34">
        <f t="shared" si="27"/>
        <v>259.93481884507815</v>
      </c>
      <c r="AE34">
        <f t="shared" si="2"/>
        <v>0</v>
      </c>
      <c r="AF34">
        <f t="shared" si="3"/>
        <v>0</v>
      </c>
      <c r="AG34">
        <f t="shared" si="4"/>
        <v>-15.696632499607277</v>
      </c>
      <c r="AH34">
        <f t="shared" si="5"/>
        <v>-746.57810358838458</v>
      </c>
      <c r="AI34">
        <f t="shared" si="6"/>
        <v>-762.27473608799187</v>
      </c>
      <c r="AJ34">
        <f t="shared" si="7"/>
        <v>18.764193152657242</v>
      </c>
      <c r="AK34">
        <f t="shared" si="28"/>
        <v>19.508930839841479</v>
      </c>
      <c r="AL34">
        <f t="shared" si="39"/>
        <v>-724.0016120954931</v>
      </c>
      <c r="AN34">
        <f t="shared" si="9"/>
        <v>0</v>
      </c>
      <c r="AO34">
        <f t="shared" si="10"/>
        <v>0</v>
      </c>
      <c r="AP34">
        <f t="shared" si="11"/>
        <v>-0.46778661137760363</v>
      </c>
      <c r="AQ34">
        <f t="shared" si="12"/>
        <v>-22.24930992141568</v>
      </c>
      <c r="AR34">
        <f t="shared" si="13"/>
        <v>-22.717096532793281</v>
      </c>
      <c r="AS34">
        <f t="shared" si="14"/>
        <v>0.55920518814057585</v>
      </c>
      <c r="AT34">
        <f t="shared" si="15"/>
        <v>0.58139965049177278</v>
      </c>
      <c r="AU34">
        <f t="shared" si="16"/>
        <v>-21.576491694160932</v>
      </c>
      <c r="AW34">
        <v>31</v>
      </c>
      <c r="AX34">
        <f>IF(Z34&gt;0, (R34*SUMPRODUCT(K34:$K$98, X34:$X$98)-K34*$AZ$3)/Z34, 0)</f>
        <v>413.99774577697099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2.6417759999999998E-2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397.67079577425284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259.93481884507815</v>
      </c>
      <c r="AC35">
        <f t="shared" si="27"/>
        <v>240.5907726585867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-15.124996304428381</v>
      </c>
      <c r="AH35">
        <f t="shared" ref="AH35:AH66" si="45">-X35*R35</f>
        <v>-829.33974036565019</v>
      </c>
      <c r="AI35">
        <f t="shared" ref="AI35:AI66" si="46">SUM(AE35:AH35)</f>
        <v>-844.46473667007854</v>
      </c>
      <c r="AJ35">
        <f t="shared" ref="AJ35:AJ66" si="47">AB35-AC35</f>
        <v>19.344046186491454</v>
      </c>
      <c r="AK35">
        <f t="shared" si="28"/>
        <v>18.195437319155474</v>
      </c>
      <c r="AL35">
        <f t="shared" si="39"/>
        <v>-806.92525316443152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-0.40245613467253644</v>
      </c>
      <c r="AQ35">
        <f t="shared" ref="AQ35:AQ66" si="51">AH35*$K35</f>
        <v>-22.067632911762143</v>
      </c>
      <c r="AR35">
        <f t="shared" ref="AR35:AR66" si="52">AI35*$K35</f>
        <v>-22.47008904643468</v>
      </c>
      <c r="AS35">
        <f t="shared" ref="AS35:AS66" si="53">AJ35*$K35</f>
        <v>0.51471946838512583</v>
      </c>
      <c r="AT35">
        <f t="shared" ref="AT35:AT66" si="54">AK35*$K35</f>
        <v>0.48415650653743969</v>
      </c>
      <c r="AU35">
        <f t="shared" ref="AU35:AU66" si="55">AL35*$K35</f>
        <v>-21.471213071512111</v>
      </c>
      <c r="AW35">
        <v>32</v>
      </c>
      <c r="AX35">
        <f>IF(Z35&gt;0, (R35*SUMPRODUCT(K35:$K$98, X35:$X$98)-K35*$AZ$3)/Z35, 0)</f>
        <v>397.67079577425284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3.0077894000000001E-2</v>
      </c>
      <c r="Q36" s="5">
        <f t="shared" si="30"/>
        <v>25</v>
      </c>
      <c r="R36">
        <f t="shared" si="40"/>
        <v>50000</v>
      </c>
      <c r="S36">
        <f t="shared" si="41"/>
        <v>380.7422900530911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240.5907726585867</v>
      </c>
      <c r="AC36">
        <f t="shared" si="27"/>
        <v>221.1171252244354</v>
      </c>
      <c r="AE36">
        <f t="shared" si="42"/>
        <v>0</v>
      </c>
      <c r="AF36">
        <f t="shared" si="43"/>
        <v>0</v>
      </c>
      <c r="AG36">
        <f t="shared" si="44"/>
        <v>-14.518818305789107</v>
      </c>
      <c r="AH36">
        <f t="shared" si="45"/>
        <v>-909.85607118997723</v>
      </c>
      <c r="AI36">
        <f t="shared" si="46"/>
        <v>-924.3748894957663</v>
      </c>
      <c r="AJ36">
        <f t="shared" si="47"/>
        <v>19.473647434151303</v>
      </c>
      <c r="AK36">
        <f t="shared" ref="AK36:AK67" si="59">G36*SUM(AB36:AB36, AE36:AF36)</f>
        <v>16.84135408610107</v>
      </c>
      <c r="AL36">
        <f t="shared" si="39"/>
        <v>-888.0598879755139</v>
      </c>
      <c r="AN36">
        <f t="shared" si="48"/>
        <v>0</v>
      </c>
      <c r="AO36">
        <f t="shared" si="49"/>
        <v>0</v>
      </c>
      <c r="AP36">
        <f t="shared" si="50"/>
        <v>-0.34493441104239353</v>
      </c>
      <c r="AQ36">
        <f t="shared" si="51"/>
        <v>-21.616130282732637</v>
      </c>
      <c r="AR36">
        <f t="shared" si="52"/>
        <v>-21.961064693775029</v>
      </c>
      <c r="AS36">
        <f t="shared" si="53"/>
        <v>0.4626499875591023</v>
      </c>
      <c r="AT36">
        <f t="shared" si="54"/>
        <v>0.40011262834864358</v>
      </c>
      <c r="AU36">
        <f t="shared" si="55"/>
        <v>-21.098302077867281</v>
      </c>
      <c r="AW36">
        <v>33</v>
      </c>
      <c r="AX36">
        <f>IF(Z36&gt;0, (R36*SUMPRODUCT(K36:$K$98, X36:$X$98)-K36*$AZ$3)/Z36, 0)</f>
        <v>380.7422900530911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40"/>
        <v>50000</v>
      </c>
      <c r="S37">
        <f t="shared" si="41"/>
        <v>363.54603971080212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221.1171252244354</v>
      </c>
      <c r="AC37">
        <f t="shared" si="27"/>
        <v>201.8170534038554</v>
      </c>
      <c r="AE37">
        <f t="shared" si="42"/>
        <v>0</v>
      </c>
      <c r="AF37">
        <f t="shared" si="43"/>
        <v>0</v>
      </c>
      <c r="AG37">
        <f t="shared" si="44"/>
        <v>-13.878369680797459</v>
      </c>
      <c r="AH37">
        <f t="shared" si="45"/>
        <v>-990.520883867517</v>
      </c>
      <c r="AI37">
        <f t="shared" si="46"/>
        <v>-1004.3992535483145</v>
      </c>
      <c r="AJ37">
        <f t="shared" si="47"/>
        <v>19.300071820580001</v>
      </c>
      <c r="AK37">
        <f t="shared" si="59"/>
        <v>15.478198765710479</v>
      </c>
      <c r="AL37">
        <f t="shared" si="39"/>
        <v>-969.62098296202407</v>
      </c>
      <c r="AN37">
        <f t="shared" si="48"/>
        <v>0</v>
      </c>
      <c r="AO37">
        <f t="shared" si="49"/>
        <v>0</v>
      </c>
      <c r="AP37">
        <f t="shared" si="50"/>
        <v>-0.2943917809711597</v>
      </c>
      <c r="AQ37">
        <f t="shared" si="51"/>
        <v>-21.011200436197775</v>
      </c>
      <c r="AR37">
        <f t="shared" si="52"/>
        <v>-21.305592217168936</v>
      </c>
      <c r="AS37">
        <f t="shared" si="53"/>
        <v>0.40939841255225595</v>
      </c>
      <c r="AT37">
        <f t="shared" si="54"/>
        <v>0.32832779394598788</v>
      </c>
      <c r="AU37">
        <f t="shared" si="55"/>
        <v>-20.567866010670695</v>
      </c>
      <c r="AW37">
        <v>34</v>
      </c>
      <c r="AX37">
        <f>IF(Z37&gt;0, (R37*SUMPRODUCT(K37:$K$98, X37:$X$98)-K37*$AZ$3)/Z37, 0)</f>
        <v>363.54603971080212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3.8936755000000003E-2</v>
      </c>
      <c r="Q38" s="5">
        <f t="shared" si="60"/>
        <v>25</v>
      </c>
      <c r="R38">
        <f t="shared" si="40"/>
        <v>50000</v>
      </c>
      <c r="S38">
        <f t="shared" si="41"/>
        <v>346.37262317721064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201.8170534038554</v>
      </c>
      <c r="AC38">
        <f t="shared" si="27"/>
        <v>182.87376230886528</v>
      </c>
      <c r="AE38">
        <f t="shared" si="42"/>
        <v>0</v>
      </c>
      <c r="AF38">
        <f t="shared" si="43"/>
        <v>0</v>
      </c>
      <c r="AG38">
        <f t="shared" si="44"/>
        <v>-13.199207303928844</v>
      </c>
      <c r="AH38">
        <f t="shared" si="45"/>
        <v>-1080.7573601212778</v>
      </c>
      <c r="AI38">
        <f t="shared" si="46"/>
        <v>-1093.9565674252067</v>
      </c>
      <c r="AJ38">
        <f t="shared" si="47"/>
        <v>18.943291094990116</v>
      </c>
      <c r="AK38">
        <f t="shared" si="59"/>
        <v>14.127193738269879</v>
      </c>
      <c r="AL38">
        <f t="shared" si="39"/>
        <v>-1060.8860825919467</v>
      </c>
      <c r="AN38">
        <f t="shared" si="48"/>
        <v>0</v>
      </c>
      <c r="AO38">
        <f t="shared" si="49"/>
        <v>0</v>
      </c>
      <c r="AP38">
        <f t="shared" si="50"/>
        <v>-0.24998678795692889</v>
      </c>
      <c r="AQ38">
        <f t="shared" si="51"/>
        <v>-20.469036874442335</v>
      </c>
      <c r="AR38">
        <f t="shared" si="52"/>
        <v>-20.719023662399266</v>
      </c>
      <c r="AS38">
        <f t="shared" si="53"/>
        <v>0.3587770375240712</v>
      </c>
      <c r="AT38">
        <f t="shared" si="54"/>
        <v>0.26756241523868746</v>
      </c>
      <c r="AU38">
        <f t="shared" si="55"/>
        <v>-20.092684209636506</v>
      </c>
      <c r="AW38">
        <v>35</v>
      </c>
      <c r="AX38">
        <f>IF(Z38&gt;0, (R38*SUMPRODUCT(K38:$K$98, X38:$X$98)-K38*$AZ$3)/Z38, 0)</f>
        <v>346.37262317721064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4.4081337999999998E-2</v>
      </c>
      <c r="Q39" s="5">
        <f t="shared" si="60"/>
        <v>25</v>
      </c>
      <c r="R39">
        <f t="shared" si="40"/>
        <v>50000</v>
      </c>
      <c r="S39">
        <f t="shared" si="41"/>
        <v>328.88690400618958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182.87376230886528</v>
      </c>
      <c r="AC39">
        <f t="shared" si="27"/>
        <v>164.25107306050123</v>
      </c>
      <c r="AE39">
        <f t="shared" si="42"/>
        <v>0</v>
      </c>
      <c r="AF39">
        <f t="shared" si="43"/>
        <v>0</v>
      </c>
      <c r="AG39">
        <f t="shared" si="44"/>
        <v>-12.485376512393001</v>
      </c>
      <c r="AH39">
        <f t="shared" si="45"/>
        <v>-1163.6774369931122</v>
      </c>
      <c r="AI39">
        <f t="shared" si="46"/>
        <v>-1176.1628135055053</v>
      </c>
      <c r="AJ39">
        <f t="shared" si="47"/>
        <v>18.622689248364054</v>
      </c>
      <c r="AK39">
        <f t="shared" si="59"/>
        <v>12.801163361620571</v>
      </c>
      <c r="AL39">
        <f t="shared" si="39"/>
        <v>-1144.7389608955204</v>
      </c>
      <c r="AN39">
        <f t="shared" si="48"/>
        <v>0</v>
      </c>
      <c r="AO39">
        <f t="shared" si="49"/>
        <v>0</v>
      </c>
      <c r="AP39">
        <f t="shared" si="50"/>
        <v>-0.21113139998383562</v>
      </c>
      <c r="AQ39">
        <f t="shared" si="51"/>
        <v>-19.678128741899481</v>
      </c>
      <c r="AR39">
        <f t="shared" si="52"/>
        <v>-19.889260141883319</v>
      </c>
      <c r="AS39">
        <f t="shared" si="53"/>
        <v>0.31491516884318882</v>
      </c>
      <c r="AT39">
        <f t="shared" si="54"/>
        <v>0.21647144876071647</v>
      </c>
      <c r="AU39">
        <f t="shared" si="55"/>
        <v>-19.357873524279409</v>
      </c>
      <c r="AW39">
        <v>36</v>
      </c>
      <c r="AX39">
        <f>IF(Z39&gt;0, (R39*SUMPRODUCT(K39:$K$98, X39:$X$98)-K39*$AZ$3)/Z39, 0)</f>
        <v>328.88690400618958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4.9206066999999999E-2</v>
      </c>
      <c r="Q40" s="5">
        <f t="shared" si="60"/>
        <v>25</v>
      </c>
      <c r="R40">
        <f t="shared" si="40"/>
        <v>50000</v>
      </c>
      <c r="S40">
        <f t="shared" si="41"/>
        <v>311.21104342298872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164.25107306050123</v>
      </c>
      <c r="AC40">
        <f t="shared" si="27"/>
        <v>146.22146898474304</v>
      </c>
      <c r="AE40">
        <f t="shared" si="42"/>
        <v>0</v>
      </c>
      <c r="AF40">
        <f t="shared" si="43"/>
        <v>0</v>
      </c>
      <c r="AG40">
        <f t="shared" si="44"/>
        <v>-11.746166474080034</v>
      </c>
      <c r="AH40">
        <f t="shared" si="45"/>
        <v>-1228.7125463780726</v>
      </c>
      <c r="AI40">
        <f t="shared" si="46"/>
        <v>-1240.4587128521525</v>
      </c>
      <c r="AJ40">
        <f t="shared" si="47"/>
        <v>18.029604075758186</v>
      </c>
      <c r="AK40">
        <f t="shared" si="59"/>
        <v>11.497575114235087</v>
      </c>
      <c r="AL40">
        <f t="shared" si="39"/>
        <v>-1210.9315336621592</v>
      </c>
      <c r="AN40">
        <f t="shared" si="48"/>
        <v>0</v>
      </c>
      <c r="AO40">
        <f t="shared" si="49"/>
        <v>0</v>
      </c>
      <c r="AP40">
        <f t="shared" si="50"/>
        <v>-0.17734923229516861</v>
      </c>
      <c r="AQ40">
        <f t="shared" si="51"/>
        <v>-18.551688952515022</v>
      </c>
      <c r="AR40">
        <f t="shared" si="52"/>
        <v>-18.729038184810189</v>
      </c>
      <c r="AS40">
        <f t="shared" si="53"/>
        <v>0.27221957465675961</v>
      </c>
      <c r="AT40">
        <f t="shared" si="54"/>
        <v>0.17359588119794039</v>
      </c>
      <c r="AU40">
        <f t="shared" si="55"/>
        <v>-18.283222728955487</v>
      </c>
      <c r="AW40">
        <v>37</v>
      </c>
      <c r="AX40">
        <f>IF(Z40&gt;0, (R40*SUMPRODUCT(K40:$K$98, X40:$X$98)-K40*$AZ$3)/Z40, 0)</f>
        <v>311.21104342298872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5.4843360000000001E-2</v>
      </c>
      <c r="Q41" s="5">
        <f t="shared" si="60"/>
        <v>25</v>
      </c>
      <c r="R41">
        <f t="shared" si="40"/>
        <v>50000</v>
      </c>
      <c r="S41">
        <f t="shared" si="41"/>
        <v>293.91781951381256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146.22146898474304</v>
      </c>
      <c r="AC41">
        <f t="shared" si="27"/>
        <v>129.14167705556846</v>
      </c>
      <c r="AE41">
        <f t="shared" si="42"/>
        <v>0</v>
      </c>
      <c r="AF41">
        <f t="shared" si="43"/>
        <v>0</v>
      </c>
      <c r="AG41">
        <f t="shared" si="44"/>
        <v>-10.984505572781332</v>
      </c>
      <c r="AH41">
        <f t="shared" si="45"/>
        <v>-1288.3984731158039</v>
      </c>
      <c r="AI41">
        <f t="shared" si="46"/>
        <v>-1299.3829786885851</v>
      </c>
      <c r="AJ41">
        <f t="shared" si="47"/>
        <v>17.079791929174576</v>
      </c>
      <c r="AK41">
        <f t="shared" si="59"/>
        <v>10.235502828932013</v>
      </c>
      <c r="AL41">
        <f t="shared" si="39"/>
        <v>-1272.0676839304783</v>
      </c>
      <c r="AN41">
        <f t="shared" si="48"/>
        <v>0</v>
      </c>
      <c r="AO41">
        <f t="shared" si="49"/>
        <v>0</v>
      </c>
      <c r="AP41">
        <f t="shared" si="50"/>
        <v>-0.14807974301761548</v>
      </c>
      <c r="AQ41">
        <f t="shared" si="51"/>
        <v>-17.368621058013492</v>
      </c>
      <c r="AR41">
        <f t="shared" si="52"/>
        <v>-17.516700801031106</v>
      </c>
      <c r="AS41">
        <f t="shared" si="53"/>
        <v>0.23024897961120661</v>
      </c>
      <c r="AT41">
        <f t="shared" si="54"/>
        <v>0.13798259908211358</v>
      </c>
      <c r="AU41">
        <f t="shared" si="55"/>
        <v>-17.148469222337784</v>
      </c>
      <c r="AW41">
        <v>38</v>
      </c>
      <c r="AX41">
        <f>IF(Z41&gt;0, (R41*SUMPRODUCT(K41:$K$98, X41:$X$98)-K41*$AZ$3)/Z41, 0)</f>
        <v>293.91781951381256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6.0839808000000002E-2</v>
      </c>
      <c r="Q42" s="5">
        <f t="shared" si="60"/>
        <v>25</v>
      </c>
      <c r="R42">
        <f t="shared" si="40"/>
        <v>50000</v>
      </c>
      <c r="S42">
        <f t="shared" si="41"/>
        <v>277.00176891203239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129.14167705556846</v>
      </c>
      <c r="AC42">
        <f t="shared" si="27"/>
        <v>113.08724976839468</v>
      </c>
      <c r="AE42">
        <f t="shared" si="42"/>
        <v>0</v>
      </c>
      <c r="AF42">
        <f t="shared" si="43"/>
        <v>0</v>
      </c>
      <c r="AG42">
        <f t="shared" si="44"/>
        <v>-10.206365307030572</v>
      </c>
      <c r="AH42">
        <f t="shared" si="45"/>
        <v>-1336.5904200458924</v>
      </c>
      <c r="AI42">
        <f t="shared" si="46"/>
        <v>-1346.7967853529231</v>
      </c>
      <c r="AJ42">
        <f t="shared" si="47"/>
        <v>16.05442728717378</v>
      </c>
      <c r="AK42">
        <f t="shared" si="59"/>
        <v>9.0399173938897928</v>
      </c>
      <c r="AL42">
        <f t="shared" si="39"/>
        <v>-1321.7024406718594</v>
      </c>
      <c r="AN42">
        <f t="shared" si="48"/>
        <v>0</v>
      </c>
      <c r="AO42">
        <f t="shared" si="49"/>
        <v>0</v>
      </c>
      <c r="AP42">
        <f t="shared" si="50"/>
        <v>-0.12284803790496272</v>
      </c>
      <c r="AQ42">
        <f t="shared" si="51"/>
        <v>-16.087755596216187</v>
      </c>
      <c r="AR42">
        <f t="shared" si="52"/>
        <v>-16.210603634121153</v>
      </c>
      <c r="AS42">
        <f t="shared" si="53"/>
        <v>0.19323773278608994</v>
      </c>
      <c r="AT42">
        <f t="shared" si="54"/>
        <v>0.10880818795475812</v>
      </c>
      <c r="AU42">
        <f t="shared" si="55"/>
        <v>-15.908557713380304</v>
      </c>
      <c r="AW42">
        <v>39</v>
      </c>
      <c r="AX42">
        <f>IF(Z42&gt;0, (R42*SUMPRODUCT(K42:$K$98, X42:$X$98)-K42*$AZ$3)/Z42, 0)</f>
        <v>277.00176891203239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6.7515763000000006E-2</v>
      </c>
      <c r="Q43" s="5">
        <f t="shared" si="60"/>
        <v>25</v>
      </c>
      <c r="R43">
        <f t="shared" si="40"/>
        <v>50000</v>
      </c>
      <c r="S43">
        <f t="shared" si="41"/>
        <v>260.67626177312002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113.08724976839468</v>
      </c>
      <c r="AC43">
        <f t="shared" si="27"/>
        <v>98.172881467571074</v>
      </c>
      <c r="AE43">
        <f t="shared" si="42"/>
        <v>0</v>
      </c>
      <c r="AF43">
        <f t="shared" si="43"/>
        <v>0</v>
      </c>
      <c r="AG43">
        <f t="shared" si="44"/>
        <v>-9.4152111127993674</v>
      </c>
      <c r="AH43">
        <f t="shared" si="45"/>
        <v>-1378.1810823217968</v>
      </c>
      <c r="AI43">
        <f t="shared" si="46"/>
        <v>-1387.5962934345962</v>
      </c>
      <c r="AJ43">
        <f t="shared" si="47"/>
        <v>14.914368300823611</v>
      </c>
      <c r="AK43">
        <f t="shared" si="59"/>
        <v>7.9161074837876289</v>
      </c>
      <c r="AL43">
        <f t="shared" si="39"/>
        <v>-1364.7658176499851</v>
      </c>
      <c r="AN43">
        <f t="shared" si="48"/>
        <v>0</v>
      </c>
      <c r="AO43">
        <f t="shared" si="49"/>
        <v>0</v>
      </c>
      <c r="AP43">
        <f t="shared" si="50"/>
        <v>-0.10118337367295233</v>
      </c>
      <c r="AQ43">
        <f t="shared" si="51"/>
        <v>-14.811033950368714</v>
      </c>
      <c r="AR43">
        <f t="shared" si="52"/>
        <v>-14.912217324041666</v>
      </c>
      <c r="AS43">
        <f t="shared" si="53"/>
        <v>0.16028170614536363</v>
      </c>
      <c r="AT43">
        <f t="shared" si="54"/>
        <v>8.5072809517617698E-2</v>
      </c>
      <c r="AU43">
        <f t="shared" si="55"/>
        <v>-14.666862808378687</v>
      </c>
      <c r="AW43">
        <v>40</v>
      </c>
      <c r="AX43">
        <f>IF(Z43&gt;0, (R43*SUMPRODUCT(K43:$K$98, X43:$X$98)-K43*$AZ$3)/Z43, 0)</f>
        <v>260.67626177312002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7.5215941999999994E-2</v>
      </c>
      <c r="Q44" s="5">
        <f t="shared" si="60"/>
        <v>25</v>
      </c>
      <c r="R44">
        <f t="shared" si="40"/>
        <v>50000</v>
      </c>
      <c r="S44">
        <f t="shared" si="41"/>
        <v>245.00940876380656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98.172881467571074</v>
      </c>
      <c r="AC44">
        <f t="shared" si="27"/>
        <v>84.40951474523149</v>
      </c>
      <c r="AE44">
        <f t="shared" si="42"/>
        <v>0</v>
      </c>
      <c r="AF44">
        <f t="shared" si="43"/>
        <v>0</v>
      </c>
      <c r="AG44">
        <f t="shared" si="44"/>
        <v>-8.6128850286933023</v>
      </c>
      <c r="AH44">
        <f t="shared" si="45"/>
        <v>-1416.3479459561452</v>
      </c>
      <c r="AI44">
        <f t="shared" si="46"/>
        <v>-1424.9608309848384</v>
      </c>
      <c r="AJ44">
        <f t="shared" si="47"/>
        <v>13.763366722339583</v>
      </c>
      <c r="AK44">
        <f t="shared" si="59"/>
        <v>6.8721017027299762</v>
      </c>
      <c r="AL44">
        <f t="shared" si="39"/>
        <v>-1404.3253625597688</v>
      </c>
      <c r="AN44">
        <f t="shared" si="48"/>
        <v>0</v>
      </c>
      <c r="AO44">
        <f t="shared" si="49"/>
        <v>0</v>
      </c>
      <c r="AP44">
        <f t="shared" si="50"/>
        <v>-8.2643693902387239E-2</v>
      </c>
      <c r="AQ44">
        <f t="shared" si="51"/>
        <v>-13.590362081337693</v>
      </c>
      <c r="AR44">
        <f t="shared" si="52"/>
        <v>-13.673005775240078</v>
      </c>
      <c r="AS44">
        <f t="shared" si="53"/>
        <v>0.13206439685169041</v>
      </c>
      <c r="AT44">
        <f t="shared" si="54"/>
        <v>6.5940259006644866E-2</v>
      </c>
      <c r="AU44">
        <f t="shared" si="55"/>
        <v>-13.475001119381742</v>
      </c>
      <c r="AW44">
        <v>41</v>
      </c>
      <c r="AX44">
        <f>IF(Z44&gt;0, (R44*SUMPRODUCT(K44:$K$98, X44:$X$98)-K44*$AZ$3)/Z44, 0)</f>
        <v>245.00940876380656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8.3448538000000003E-2</v>
      </c>
      <c r="Q45" s="5">
        <f t="shared" si="60"/>
        <v>25</v>
      </c>
      <c r="R45">
        <f t="shared" si="40"/>
        <v>50000</v>
      </c>
      <c r="S45">
        <f t="shared" si="41"/>
        <v>229.74626579879254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84.40951474523149</v>
      </c>
      <c r="AC45">
        <f t="shared" si="27"/>
        <v>71.754569831776919</v>
      </c>
      <c r="AE45">
        <f t="shared" si="42"/>
        <v>0</v>
      </c>
      <c r="AF45">
        <f t="shared" si="43"/>
        <v>0</v>
      </c>
      <c r="AG45">
        <f t="shared" si="44"/>
        <v>-7.8080235147998254</v>
      </c>
      <c r="AH45">
        <f t="shared" si="45"/>
        <v>-1437.4653272130884</v>
      </c>
      <c r="AI45">
        <f t="shared" si="46"/>
        <v>-1445.2733507278881</v>
      </c>
      <c r="AJ45">
        <f t="shared" si="47"/>
        <v>12.654944913454571</v>
      </c>
      <c r="AK45">
        <f t="shared" si="59"/>
        <v>5.908666032166205</v>
      </c>
      <c r="AL45">
        <f t="shared" si="39"/>
        <v>-1426.7097397822674</v>
      </c>
      <c r="AN45">
        <f t="shared" si="48"/>
        <v>0</v>
      </c>
      <c r="AO45">
        <f t="shared" si="49"/>
        <v>0</v>
      </c>
      <c r="AP45">
        <f t="shared" si="50"/>
        <v>-6.689353708240145E-2</v>
      </c>
      <c r="AQ45">
        <f t="shared" si="51"/>
        <v>-12.315170412631659</v>
      </c>
      <c r="AR45">
        <f t="shared" si="52"/>
        <v>-12.382063949714059</v>
      </c>
      <c r="AS45">
        <f t="shared" si="53"/>
        <v>0.10841847815126919</v>
      </c>
      <c r="AT45">
        <f t="shared" si="54"/>
        <v>5.062120645270226E-2</v>
      </c>
      <c r="AU45">
        <f t="shared" si="55"/>
        <v>-12.223024265110089</v>
      </c>
      <c r="AW45">
        <v>42</v>
      </c>
      <c r="AX45">
        <f>IF(Z45&gt;0, (R45*SUMPRODUCT(K45:$K$98, X45:$X$98)-K45*$AZ$3)/Z45, 0)</f>
        <v>229.74626579879254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9.2193696000000006E-2</v>
      </c>
      <c r="Q46" s="5">
        <f t="shared" si="60"/>
        <v>25</v>
      </c>
      <c r="R46">
        <f t="shared" si="40"/>
        <v>50000</v>
      </c>
      <c r="S46">
        <f t="shared" si="41"/>
        <v>214.95647636777446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71.754569831776919</v>
      </c>
      <c r="AC46">
        <f t="shared" si="27"/>
        <v>60.274593319040918</v>
      </c>
      <c r="AE46">
        <f t="shared" si="42"/>
        <v>0</v>
      </c>
      <c r="AF46">
        <f t="shared" si="43"/>
        <v>0</v>
      </c>
      <c r="AG46">
        <f t="shared" si="44"/>
        <v>-7.0100927333675207</v>
      </c>
      <c r="AH46">
        <f t="shared" si="45"/>
        <v>-1439.7010925686131</v>
      </c>
      <c r="AI46">
        <f t="shared" si="46"/>
        <v>-1446.7111853019808</v>
      </c>
      <c r="AJ46">
        <f t="shared" si="47"/>
        <v>11.479976512736002</v>
      </c>
      <c r="AK46">
        <f t="shared" si="59"/>
        <v>5.0228198882243849</v>
      </c>
      <c r="AL46">
        <f t="shared" si="39"/>
        <v>-1430.2083889010205</v>
      </c>
      <c r="AN46">
        <f t="shared" si="48"/>
        <v>0</v>
      </c>
      <c r="AO46">
        <f t="shared" si="49"/>
        <v>0</v>
      </c>
      <c r="AP46">
        <f t="shared" si="50"/>
        <v>-5.3622713651283738E-2</v>
      </c>
      <c r="AQ46">
        <f t="shared" si="51"/>
        <v>-11.012790039535082</v>
      </c>
      <c r="AR46">
        <f t="shared" si="52"/>
        <v>-11.066412753186366</v>
      </c>
      <c r="AS46">
        <f t="shared" si="53"/>
        <v>8.7814457908060875E-2</v>
      </c>
      <c r="AT46">
        <f t="shared" si="54"/>
        <v>3.8421350876886973E-2</v>
      </c>
      <c r="AU46">
        <f t="shared" si="55"/>
        <v>-10.940176944401419</v>
      </c>
      <c r="AW46">
        <v>43</v>
      </c>
      <c r="AX46">
        <f>IF(Z46&gt;0, (R46*SUMPRODUCT(K46:$K$98, X46:$X$98)-K46*$AZ$3)/Z46, 0)</f>
        <v>214.95647636777446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0.10204429399999999</v>
      </c>
      <c r="Q47" s="5">
        <f t="shared" si="60"/>
        <v>25</v>
      </c>
      <c r="R47">
        <f t="shared" si="40"/>
        <v>50000</v>
      </c>
      <c r="S47">
        <f t="shared" si="41"/>
        <v>200.84461503457365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60.274593319040918</v>
      </c>
      <c r="AC47">
        <f t="shared" si="27"/>
        <v>50.007512118698372</v>
      </c>
      <c r="AE47">
        <f t="shared" si="42"/>
        <v>0</v>
      </c>
      <c r="AF47">
        <f t="shared" si="43"/>
        <v>0</v>
      </c>
      <c r="AG47">
        <f t="shared" si="44"/>
        <v>-6.2246518421828263</v>
      </c>
      <c r="AH47">
        <f t="shared" si="45"/>
        <v>-1430.6799277020377</v>
      </c>
      <c r="AI47">
        <f t="shared" si="46"/>
        <v>-1436.9045795442205</v>
      </c>
      <c r="AJ47">
        <f t="shared" si="47"/>
        <v>10.267081200342545</v>
      </c>
      <c r="AK47">
        <f t="shared" si="59"/>
        <v>4.219221532332865</v>
      </c>
      <c r="AL47">
        <f t="shared" si="39"/>
        <v>-1422.4182768115452</v>
      </c>
      <c r="AN47">
        <f t="shared" si="48"/>
        <v>0</v>
      </c>
      <c r="AO47">
        <f t="shared" si="49"/>
        <v>0</v>
      </c>
      <c r="AP47">
        <f t="shared" si="50"/>
        <v>-4.2513030855233468E-2</v>
      </c>
      <c r="AQ47">
        <f t="shared" si="51"/>
        <v>-9.7712356373382327</v>
      </c>
      <c r="AR47">
        <f t="shared" si="52"/>
        <v>-9.8137486681934654</v>
      </c>
      <c r="AS47">
        <f t="shared" si="53"/>
        <v>7.012195234846838E-2</v>
      </c>
      <c r="AT47">
        <f t="shared" si="54"/>
        <v>2.8816373949395277E-2</v>
      </c>
      <c r="AU47">
        <f t="shared" si="55"/>
        <v>-9.7148103418956033</v>
      </c>
      <c r="AW47">
        <v>44</v>
      </c>
      <c r="AX47">
        <f>IF(Z47&gt;0, (R47*SUMPRODUCT(K47:$K$98, X47:$X$98)-K47*$AZ$3)/Z47, 0)</f>
        <v>200.84461503457365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0.11315193599999999</v>
      </c>
      <c r="Q48" s="5">
        <f t="shared" si="60"/>
        <v>25</v>
      </c>
      <c r="R48">
        <f t="shared" si="40"/>
        <v>50000</v>
      </c>
      <c r="S48">
        <f t="shared" si="41"/>
        <v>187.34671134783525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50.007512118698372</v>
      </c>
      <c r="AC48">
        <f t="shared" si="27"/>
        <v>40.902087944924901</v>
      </c>
      <c r="AE48">
        <f t="shared" si="42"/>
        <v>0</v>
      </c>
      <c r="AF48">
        <f t="shared" si="43"/>
        <v>0</v>
      </c>
      <c r="AG48">
        <f t="shared" si="44"/>
        <v>-5.4580739168920447</v>
      </c>
      <c r="AH48">
        <f t="shared" si="45"/>
        <v>-1408.6628137379064</v>
      </c>
      <c r="AI48">
        <f t="shared" si="46"/>
        <v>-1414.1208876547985</v>
      </c>
      <c r="AJ48">
        <f t="shared" si="47"/>
        <v>9.1054241737734714</v>
      </c>
      <c r="AK48">
        <f t="shared" si="59"/>
        <v>3.5005258483088864</v>
      </c>
      <c r="AL48">
        <f t="shared" si="39"/>
        <v>-1401.5149376327163</v>
      </c>
      <c r="AN48">
        <f t="shared" si="48"/>
        <v>0</v>
      </c>
      <c r="AO48">
        <f t="shared" si="49"/>
        <v>0</v>
      </c>
      <c r="AP48">
        <f t="shared" si="50"/>
        <v>-3.3283454285878325E-2</v>
      </c>
      <c r="AQ48">
        <f t="shared" si="51"/>
        <v>-8.590056690173931</v>
      </c>
      <c r="AR48">
        <f t="shared" si="52"/>
        <v>-8.6233401444598101</v>
      </c>
      <c r="AS48">
        <f t="shared" si="53"/>
        <v>5.5525076035227133E-2</v>
      </c>
      <c r="AT48">
        <f t="shared" si="54"/>
        <v>2.134628329018079E-2</v>
      </c>
      <c r="AU48">
        <f t="shared" si="55"/>
        <v>-8.5464687851344028</v>
      </c>
      <c r="AW48">
        <v>45</v>
      </c>
      <c r="AX48">
        <f>IF(Z48&gt;0, (R48*SUMPRODUCT(K48:$K$98, X48:$X$98)-K48*$AZ$3)/Z48, 0)</f>
        <v>187.34671134783525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0.12586404500000001</v>
      </c>
      <c r="Q49" s="5">
        <f t="shared" si="60"/>
        <v>25</v>
      </c>
      <c r="R49">
        <f t="shared" si="40"/>
        <v>50000</v>
      </c>
      <c r="S49">
        <f t="shared" si="41"/>
        <v>174.4216091056131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40.902087944924901</v>
      </c>
      <c r="AC49">
        <f t="shared" si="27"/>
        <v>32.906505775790933</v>
      </c>
      <c r="AE49">
        <f t="shared" si="42"/>
        <v>0</v>
      </c>
      <c r="AF49">
        <f t="shared" si="43"/>
        <v>0</v>
      </c>
      <c r="AG49">
        <f t="shared" si="44"/>
        <v>-4.716517916634098</v>
      </c>
      <c r="AH49">
        <f t="shared" si="45"/>
        <v>-1373.9505221780535</v>
      </c>
      <c r="AI49">
        <f t="shared" si="46"/>
        <v>-1378.6670400946875</v>
      </c>
      <c r="AJ49">
        <f t="shared" si="47"/>
        <v>7.9955821691339679</v>
      </c>
      <c r="AK49">
        <f t="shared" si="59"/>
        <v>2.8631461561447433</v>
      </c>
      <c r="AL49">
        <f t="shared" si="39"/>
        <v>-1367.8083117694089</v>
      </c>
      <c r="AN49">
        <f t="shared" si="48"/>
        <v>0</v>
      </c>
      <c r="AO49">
        <f t="shared" si="49"/>
        <v>0</v>
      </c>
      <c r="AP49">
        <f t="shared" si="50"/>
        <v>-2.5679847816987775E-2</v>
      </c>
      <c r="AQ49">
        <f t="shared" si="51"/>
        <v>-7.4806967642736302</v>
      </c>
      <c r="AR49">
        <f t="shared" si="52"/>
        <v>-7.5063766120906177</v>
      </c>
      <c r="AS49">
        <f t="shared" si="53"/>
        <v>4.3533245699638928E-2</v>
      </c>
      <c r="AT49">
        <f t="shared" si="54"/>
        <v>1.5588864256888293E-2</v>
      </c>
      <c r="AU49">
        <f t="shared" si="55"/>
        <v>-7.4472545021340908</v>
      </c>
      <c r="AW49">
        <v>46</v>
      </c>
      <c r="AX49">
        <f>IF(Z49&gt;0, (R49*SUMPRODUCT(K49:$K$98, X49:$X$98)-K49*$AZ$3)/Z49, 0)</f>
        <v>174.4216091056131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0.140533459</v>
      </c>
      <c r="Q50" s="5">
        <f t="shared" si="60"/>
        <v>25</v>
      </c>
      <c r="R50">
        <f t="shared" si="40"/>
        <v>50000</v>
      </c>
      <c r="S50">
        <f t="shared" si="41"/>
        <v>161.96451584937444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32.906505775790933</v>
      </c>
      <c r="AC50">
        <f t="shared" si="27"/>
        <v>25.956589833874421</v>
      </c>
      <c r="AE50">
        <f t="shared" si="42"/>
        <v>0</v>
      </c>
      <c r="AF50">
        <f t="shared" si="43"/>
        <v>0</v>
      </c>
      <c r="AG50">
        <f t="shared" si="44"/>
        <v>-4.0065241602076931</v>
      </c>
      <c r="AH50">
        <f t="shared" si="45"/>
        <v>-1325.6571545201268</v>
      </c>
      <c r="AI50">
        <f t="shared" si="46"/>
        <v>-1329.6636786803344</v>
      </c>
      <c r="AJ50">
        <f t="shared" si="47"/>
        <v>6.9499159419165117</v>
      </c>
      <c r="AK50">
        <f t="shared" si="59"/>
        <v>2.3034554043053657</v>
      </c>
      <c r="AL50">
        <f t="shared" si="39"/>
        <v>-1320.4103073341125</v>
      </c>
      <c r="AN50">
        <f t="shared" si="48"/>
        <v>0</v>
      </c>
      <c r="AO50">
        <f t="shared" si="49"/>
        <v>0</v>
      </c>
      <c r="AP50">
        <f t="shared" si="50"/>
        <v>-1.9476938837949109E-2</v>
      </c>
      <c r="AQ50">
        <f t="shared" si="51"/>
        <v>-6.4444247148480196</v>
      </c>
      <c r="AR50">
        <f t="shared" si="52"/>
        <v>-6.4639016536859684</v>
      </c>
      <c r="AS50">
        <f t="shared" si="53"/>
        <v>3.3785666157714701E-2</v>
      </c>
      <c r="AT50">
        <f t="shared" si="54"/>
        <v>1.1197800944565685E-2</v>
      </c>
      <c r="AU50">
        <f t="shared" si="55"/>
        <v>-6.4189181865836877</v>
      </c>
      <c r="AW50">
        <v>47</v>
      </c>
      <c r="AX50">
        <f>IF(Z50&gt;0, (R50*SUMPRODUCT(K50:$K$98, X50:$X$98)-K50*$AZ$3)/Z50, 0)</f>
        <v>161.96451584937444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0.15744443499999999</v>
      </c>
      <c r="Q51" s="5">
        <f t="shared" si="60"/>
        <v>25</v>
      </c>
      <c r="R51">
        <f t="shared" si="40"/>
        <v>50000</v>
      </c>
      <c r="S51">
        <f t="shared" si="41"/>
        <v>149.79129019462542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25.956589833874421</v>
      </c>
      <c r="AC51">
        <f t="shared" si="27"/>
        <v>19.986076567559536</v>
      </c>
      <c r="AE51">
        <f t="shared" si="42"/>
        <v>0</v>
      </c>
      <c r="AF51">
        <f t="shared" si="43"/>
        <v>0</v>
      </c>
      <c r="AG51">
        <f t="shared" si="44"/>
        <v>-3.3356539858878667</v>
      </c>
      <c r="AH51">
        <f t="shared" si="45"/>
        <v>-1261.6098654354994</v>
      </c>
      <c r="AI51">
        <f t="shared" si="46"/>
        <v>-1264.9455194213872</v>
      </c>
      <c r="AJ51">
        <f t="shared" si="47"/>
        <v>5.9705132663148852</v>
      </c>
      <c r="AK51">
        <f t="shared" si="59"/>
        <v>1.8169612883712096</v>
      </c>
      <c r="AL51">
        <f t="shared" si="39"/>
        <v>-1257.1580448667012</v>
      </c>
      <c r="AN51">
        <f t="shared" si="48"/>
        <v>0</v>
      </c>
      <c r="AO51">
        <f t="shared" si="49"/>
        <v>0</v>
      </c>
      <c r="AP51">
        <f t="shared" si="50"/>
        <v>-1.4478244480981398E-2</v>
      </c>
      <c r="AQ51">
        <f t="shared" si="51"/>
        <v>-5.4759564836972396</v>
      </c>
      <c r="AR51">
        <f t="shared" si="52"/>
        <v>-5.4904347281782204</v>
      </c>
      <c r="AS51">
        <f t="shared" si="53"/>
        <v>2.5914723503205589E-2</v>
      </c>
      <c r="AT51">
        <f t="shared" si="54"/>
        <v>7.886432422790763E-3</v>
      </c>
      <c r="AU51">
        <f t="shared" si="55"/>
        <v>-5.4566335722522243</v>
      </c>
      <c r="AW51">
        <v>48</v>
      </c>
      <c r="AX51">
        <f>IF(Z51&gt;0, (R51*SUMPRODUCT(K51:$K$98, X51:$X$98)-K51*$AZ$3)/Z51, 0)</f>
        <v>149.79129019462542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0.177590515</v>
      </c>
      <c r="Q52" s="5">
        <f t="shared" si="60"/>
        <v>25</v>
      </c>
      <c r="R52">
        <f t="shared" si="40"/>
        <v>50000</v>
      </c>
      <c r="S52">
        <f t="shared" si="41"/>
        <v>137.76488038160292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19.986076567559536</v>
      </c>
      <c r="AC52">
        <f t="shared" si="27"/>
        <v>14.933255305766888</v>
      </c>
      <c r="AE52">
        <f t="shared" si="42"/>
        <v>0</v>
      </c>
      <c r="AF52">
        <f t="shared" si="43"/>
        <v>0</v>
      </c>
      <c r="AG52">
        <f t="shared" si="44"/>
        <v>-2.7099169368133591</v>
      </c>
      <c r="AH52">
        <f t="shared" si="45"/>
        <v>-1184.761018431258</v>
      </c>
      <c r="AI52">
        <f t="shared" si="46"/>
        <v>-1187.4709353680714</v>
      </c>
      <c r="AJ52">
        <f t="shared" si="47"/>
        <v>5.0528212617926478</v>
      </c>
      <c r="AK52">
        <f t="shared" si="59"/>
        <v>1.3990253597291678</v>
      </c>
      <c r="AL52">
        <f t="shared" si="39"/>
        <v>-1181.0190887465496</v>
      </c>
      <c r="AN52">
        <f t="shared" si="48"/>
        <v>0</v>
      </c>
      <c r="AO52">
        <f t="shared" si="49"/>
        <v>0</v>
      </c>
      <c r="AP52">
        <f t="shared" si="50"/>
        <v>-1.0502020662944811E-2</v>
      </c>
      <c r="AQ52">
        <f t="shared" si="51"/>
        <v>-4.5914265958453466</v>
      </c>
      <c r="AR52">
        <f t="shared" si="52"/>
        <v>-4.6019286165082915</v>
      </c>
      <c r="AS52">
        <f t="shared" si="53"/>
        <v>1.9581719489864945E-2</v>
      </c>
      <c r="AT52">
        <f t="shared" si="54"/>
        <v>5.4217873013985467E-3</v>
      </c>
      <c r="AU52">
        <f t="shared" si="55"/>
        <v>-4.5769251097170285</v>
      </c>
      <c r="AW52">
        <v>49</v>
      </c>
      <c r="AX52">
        <f>IF(Z52&gt;0, (R52*SUMPRODUCT(K52:$K$98, X52:$X$98)-K52*$AZ$3)/Z52, 0)</f>
        <v>137.76488038160292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0.20082551000000001</v>
      </c>
      <c r="Q53" s="5">
        <f t="shared" si="60"/>
        <v>25</v>
      </c>
      <c r="R53">
        <f t="shared" si="40"/>
        <v>50000</v>
      </c>
      <c r="S53">
        <f t="shared" si="41"/>
        <v>125.3114358208892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14.933255305766888</v>
      </c>
      <c r="AC53">
        <f t="shared" si="27"/>
        <v>10.719628015193496</v>
      </c>
      <c r="AE53">
        <f t="shared" si="42"/>
        <v>0</v>
      </c>
      <c r="AF53">
        <f t="shared" si="43"/>
        <v>0</v>
      </c>
      <c r="AG53">
        <f t="shared" si="44"/>
        <v>-2.1385973165520449</v>
      </c>
      <c r="AH53">
        <f t="shared" si="45"/>
        <v>-1088.4409017863613</v>
      </c>
      <c r="AI53">
        <f t="shared" si="46"/>
        <v>-1090.5794991029134</v>
      </c>
      <c r="AJ53">
        <f t="shared" si="47"/>
        <v>4.2136272905733918</v>
      </c>
      <c r="AK53">
        <f t="shared" si="59"/>
        <v>1.0453278714036822</v>
      </c>
      <c r="AL53">
        <f t="shared" si="39"/>
        <v>-1085.3205439409362</v>
      </c>
      <c r="AN53">
        <f t="shared" si="48"/>
        <v>0</v>
      </c>
      <c r="AO53">
        <f t="shared" si="49"/>
        <v>0</v>
      </c>
      <c r="AP53">
        <f t="shared" si="50"/>
        <v>-7.3999346434365475E-3</v>
      </c>
      <c r="AQ53">
        <f t="shared" si="51"/>
        <v>-3.7662029565471964</v>
      </c>
      <c r="AR53">
        <f t="shared" si="52"/>
        <v>-3.7736028911906327</v>
      </c>
      <c r="AS53">
        <f t="shared" si="53"/>
        <v>1.4579914750998851E-2</v>
      </c>
      <c r="AT53">
        <f t="shared" si="54"/>
        <v>3.6170240509892852E-3</v>
      </c>
      <c r="AU53">
        <f t="shared" si="55"/>
        <v>-3.7554059523886445</v>
      </c>
      <c r="AW53">
        <v>50</v>
      </c>
      <c r="AX53">
        <f>IF(Z53&gt;0, (R53*SUMPRODUCT(K53:$K$98, X53:$X$98)-K53*$AZ$3)/Z53, 0)</f>
        <v>125.3114358208892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0.22750767399999999</v>
      </c>
      <c r="Q54" s="5">
        <f t="shared" si="60"/>
        <v>25</v>
      </c>
      <c r="R54">
        <f t="shared" si="40"/>
        <v>50000</v>
      </c>
      <c r="S54">
        <f t="shared" si="41"/>
        <v>111.77571955215052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10.719628015193496</v>
      </c>
      <c r="AC54">
        <f t="shared" si="27"/>
        <v>7.2907458669248282</v>
      </c>
      <c r="AE54">
        <f t="shared" si="42"/>
        <v>0</v>
      </c>
      <c r="AF54">
        <f t="shared" si="43"/>
        <v>0</v>
      </c>
      <c r="AG54">
        <f t="shared" si="44"/>
        <v>-1.6306640422751268</v>
      </c>
      <c r="AH54">
        <f t="shared" si="45"/>
        <v>-973.09460222279472</v>
      </c>
      <c r="AI54">
        <f t="shared" si="46"/>
        <v>-974.72526626506988</v>
      </c>
      <c r="AJ54">
        <f t="shared" si="47"/>
        <v>3.4288821482686682</v>
      </c>
      <c r="AK54">
        <f t="shared" si="59"/>
        <v>0.75037396106354481</v>
      </c>
      <c r="AL54">
        <f t="shared" si="39"/>
        <v>-970.54601015573758</v>
      </c>
      <c r="AN54">
        <f t="shared" si="48"/>
        <v>0</v>
      </c>
      <c r="AO54">
        <f t="shared" si="49"/>
        <v>0</v>
      </c>
      <c r="AP54">
        <f t="shared" si="50"/>
        <v>-5.0378512308231361E-3</v>
      </c>
      <c r="AQ54">
        <f t="shared" si="51"/>
        <v>-3.0063248544290495</v>
      </c>
      <c r="AR54">
        <f t="shared" si="52"/>
        <v>-3.0113627056598729</v>
      </c>
      <c r="AS54">
        <f t="shared" si="53"/>
        <v>1.059335197389989E-2</v>
      </c>
      <c r="AT54">
        <f t="shared" si="54"/>
        <v>2.3182410878744334E-3</v>
      </c>
      <c r="AU54">
        <f t="shared" si="55"/>
        <v>-2.9984511125980982</v>
      </c>
      <c r="AW54">
        <v>51</v>
      </c>
      <c r="AX54">
        <f>IF(Z54&gt;0, (R54*SUMPRODUCT(K54:$K$98, X54:$X$98)-K54*$AZ$3)/Z54, 0)</f>
        <v>111.77571955215052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0.25832914600000001</v>
      </c>
      <c r="Q55" s="5">
        <f t="shared" si="60"/>
        <v>25</v>
      </c>
      <c r="R55">
        <f t="shared" si="40"/>
        <v>50000</v>
      </c>
      <c r="S55">
        <f t="shared" si="41"/>
        <v>96.085080055383742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7.2907458669248282</v>
      </c>
      <c r="AC55">
        <f t="shared" si="27"/>
        <v>4.5856003056016084</v>
      </c>
      <c r="AE55">
        <f t="shared" si="42"/>
        <v>0</v>
      </c>
      <c r="AF55">
        <f t="shared" si="43"/>
        <v>0</v>
      </c>
      <c r="AG55">
        <f t="shared" si="44"/>
        <v>-1.1931093523985341</v>
      </c>
      <c r="AH55">
        <f t="shared" si="45"/>
        <v>-842.49609890768295</v>
      </c>
      <c r="AI55">
        <f t="shared" si="46"/>
        <v>-843.6892082600815</v>
      </c>
      <c r="AJ55">
        <f t="shared" si="47"/>
        <v>2.7051455613232198</v>
      </c>
      <c r="AK55">
        <f t="shared" si="59"/>
        <v>0.51035221068473802</v>
      </c>
      <c r="AL55">
        <f t="shared" si="39"/>
        <v>-840.47371048807361</v>
      </c>
      <c r="AN55">
        <f t="shared" si="48"/>
        <v>0</v>
      </c>
      <c r="AO55">
        <f t="shared" si="49"/>
        <v>0</v>
      </c>
      <c r="AP55">
        <f t="shared" si="50"/>
        <v>-3.2911151003404597E-3</v>
      </c>
      <c r="AQ55">
        <f t="shared" si="51"/>
        <v>-2.3239710823814104</v>
      </c>
      <c r="AR55">
        <f t="shared" si="52"/>
        <v>-2.3272621974817507</v>
      </c>
      <c r="AS55">
        <f t="shared" si="53"/>
        <v>7.461969338847298E-3</v>
      </c>
      <c r="AT55">
        <f t="shared" si="54"/>
        <v>1.407773615804858E-3</v>
      </c>
      <c r="AU55">
        <f t="shared" si="55"/>
        <v>-2.3183924545270989</v>
      </c>
      <c r="AW55">
        <v>52</v>
      </c>
      <c r="AX55">
        <f>IF(Z55&gt;0, (R55*SUMPRODUCT(K55:$K$98, X55:$X$98)-K55*$AZ$3)/Z55, 0)</f>
        <v>96.085080055383742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0.29279089899999999</v>
      </c>
      <c r="Q56" s="5">
        <f t="shared" si="60"/>
        <v>25</v>
      </c>
      <c r="R56">
        <f t="shared" si="40"/>
        <v>50000</v>
      </c>
      <c r="S56">
        <f t="shared" si="41"/>
        <v>76.051852746782487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4.5856003056016084</v>
      </c>
      <c r="AC56">
        <f t="shared" si="27"/>
        <v>2.5305393063504047</v>
      </c>
      <c r="AE56">
        <f t="shared" si="42"/>
        <v>0</v>
      </c>
      <c r="AF56">
        <f t="shared" si="43"/>
        <v>0</v>
      </c>
      <c r="AG56">
        <f t="shared" si="44"/>
        <v>-0.83184669898047414</v>
      </c>
      <c r="AH56">
        <f t="shared" si="45"/>
        <v>-698.66311978814929</v>
      </c>
      <c r="AI56">
        <f t="shared" si="46"/>
        <v>-699.49496648712977</v>
      </c>
      <c r="AJ56">
        <f t="shared" si="47"/>
        <v>2.0550609992512037</v>
      </c>
      <c r="AK56">
        <f t="shared" si="59"/>
        <v>0.32099202139211264</v>
      </c>
      <c r="AL56">
        <f t="shared" si="39"/>
        <v>-697.11891346648645</v>
      </c>
      <c r="AN56">
        <f t="shared" si="48"/>
        <v>0</v>
      </c>
      <c r="AO56">
        <f t="shared" si="49"/>
        <v>0</v>
      </c>
      <c r="AP56">
        <f t="shared" si="50"/>
        <v>-2.048745893210622E-3</v>
      </c>
      <c r="AQ56">
        <f t="shared" si="51"/>
        <v>-1.72072955168064</v>
      </c>
      <c r="AR56">
        <f t="shared" si="52"/>
        <v>-1.7227782975738508</v>
      </c>
      <c r="AS56">
        <f t="shared" si="53"/>
        <v>5.0613866565479377E-3</v>
      </c>
      <c r="AT56">
        <f t="shared" si="54"/>
        <v>7.9056764471923855E-4</v>
      </c>
      <c r="AU56">
        <f t="shared" si="55"/>
        <v>-1.7169263432725836</v>
      </c>
      <c r="AW56">
        <v>53</v>
      </c>
      <c r="AX56">
        <f>IF(Z56&gt;0, (R56*SUMPRODUCT(K56:$K$98, X56:$X$98)-K56*$AZ$3)/Z56, 0)</f>
        <v>76.051852746782487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0.33114650899999998</v>
      </c>
      <c r="Q57" s="5">
        <f t="shared" si="60"/>
        <v>25</v>
      </c>
      <c r="R57">
        <f t="shared" si="40"/>
        <v>50000</v>
      </c>
      <c r="S57">
        <f t="shared" si="41"/>
        <v>47.891575294321967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2.5305393063504047</v>
      </c>
      <c r="AC57">
        <f t="shared" si="27"/>
        <v>1.0499080431788785</v>
      </c>
      <c r="AE57">
        <f t="shared" si="42"/>
        <v>0</v>
      </c>
      <c r="AF57">
        <f t="shared" si="43"/>
        <v>0</v>
      </c>
      <c r="AG57">
        <f t="shared" si="44"/>
        <v>-0.54806510160011157</v>
      </c>
      <c r="AH57">
        <f t="shared" si="45"/>
        <v>-550.92626078111573</v>
      </c>
      <c r="AI57">
        <f t="shared" si="46"/>
        <v>-551.47432588271579</v>
      </c>
      <c r="AJ57">
        <f t="shared" si="47"/>
        <v>1.4806312631715262</v>
      </c>
      <c r="AK57">
        <f t="shared" si="59"/>
        <v>0.17713775144452834</v>
      </c>
      <c r="AL57">
        <f t="shared" si="39"/>
        <v>-549.81655686809972</v>
      </c>
      <c r="AN57">
        <f t="shared" si="48"/>
        <v>0</v>
      </c>
      <c r="AO57">
        <f t="shared" si="49"/>
        <v>0</v>
      </c>
      <c r="AP57">
        <f t="shared" si="50"/>
        <v>-1.2051994499229744E-3</v>
      </c>
      <c r="AQ57">
        <f t="shared" si="51"/>
        <v>-1.211491161365686</v>
      </c>
      <c r="AR57">
        <f t="shared" si="52"/>
        <v>-1.2126963608156089</v>
      </c>
      <c r="AS57">
        <f t="shared" si="53"/>
        <v>3.2559197414745939E-3</v>
      </c>
      <c r="AT57">
        <f t="shared" si="54"/>
        <v>3.8952730246507396E-4</v>
      </c>
      <c r="AU57">
        <f t="shared" si="55"/>
        <v>-1.2090509137716692</v>
      </c>
      <c r="AW57">
        <v>54</v>
      </c>
      <c r="AX57">
        <f>IF(Z57&gt;0, (R57*SUMPRODUCT(K57:$K$98, X57:$X$98)-K57*$AZ$3)/Z57, 0)</f>
        <v>47.891575294321967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0.373009747</v>
      </c>
      <c r="Q58" s="5">
        <f t="shared" si="60"/>
        <v>25</v>
      </c>
      <c r="R58">
        <f t="shared" si="40"/>
        <v>50000</v>
      </c>
      <c r="S58">
        <f t="shared" si="41"/>
        <v>3.9028703824365887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1.0499080431788785</v>
      </c>
      <c r="AC58">
        <f t="shared" si="27"/>
        <v>5.2790353696328784E-2</v>
      </c>
      <c r="AE58">
        <f t="shared" si="42"/>
        <v>0</v>
      </c>
      <c r="AF58">
        <f t="shared" si="43"/>
        <v>0</v>
      </c>
      <c r="AG58">
        <f t="shared" si="44"/>
        <v>-0.33815082569672356</v>
      </c>
      <c r="AH58">
        <f t="shared" si="45"/>
        <v>-408.86724977477388</v>
      </c>
      <c r="AI58">
        <f t="shared" si="46"/>
        <v>-409.20540060047063</v>
      </c>
      <c r="AJ58">
        <f t="shared" si="47"/>
        <v>0.99711768948254975</v>
      </c>
      <c r="AK58">
        <f t="shared" si="59"/>
        <v>7.349356302252151E-2</v>
      </c>
      <c r="AL58">
        <f t="shared" si="39"/>
        <v>-408.13478934796558</v>
      </c>
      <c r="AN58">
        <f t="shared" si="48"/>
        <v>0</v>
      </c>
      <c r="AO58">
        <f t="shared" si="49"/>
        <v>0</v>
      </c>
      <c r="AP58">
        <f t="shared" si="50"/>
        <v>-6.6392527993163993E-4</v>
      </c>
      <c r="AQ58">
        <f t="shared" si="51"/>
        <v>-0.80276989625054973</v>
      </c>
      <c r="AR58">
        <f t="shared" si="52"/>
        <v>-0.80343382153048148</v>
      </c>
      <c r="AS58">
        <f t="shared" si="53"/>
        <v>1.9577407204329246E-3</v>
      </c>
      <c r="AT58">
        <f t="shared" si="54"/>
        <v>1.4429725050165389E-4</v>
      </c>
      <c r="AU58">
        <f t="shared" si="55"/>
        <v>-0.80133178355954693</v>
      </c>
      <c r="AW58">
        <v>55</v>
      </c>
      <c r="AX58">
        <f>IF(Z58&gt;0, (R58*SUMPRODUCT(K58:$K$98, X58:$X$98)-K58*$AZ$3)/Z58, 0)</f>
        <v>3.9028703824365887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0.41902673299999998</v>
      </c>
      <c r="Q59" s="5">
        <f t="shared" si="60"/>
        <v>25</v>
      </c>
      <c r="R59">
        <f t="shared" si="40"/>
        <v>50000</v>
      </c>
      <c r="S59">
        <f t="shared" si="41"/>
        <v>-72.326093567367195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5.2790353696328784E-2</v>
      </c>
      <c r="AC59">
        <f t="shared" si="27"/>
        <v>-0.5585746569442791</v>
      </c>
      <c r="AE59">
        <f t="shared" si="42"/>
        <v>0</v>
      </c>
      <c r="AF59">
        <f t="shared" si="43"/>
        <v>0</v>
      </c>
      <c r="AG59">
        <f t="shared" si="44"/>
        <v>-0.19307508168680576</v>
      </c>
      <c r="AH59">
        <f t="shared" si="45"/>
        <v>-283.38847150590101</v>
      </c>
      <c r="AI59">
        <f t="shared" si="46"/>
        <v>-283.58154658758781</v>
      </c>
      <c r="AJ59">
        <f t="shared" si="47"/>
        <v>0.61136501064060789</v>
      </c>
      <c r="AK59">
        <f t="shared" si="59"/>
        <v>3.6953247587430153E-3</v>
      </c>
      <c r="AL59">
        <f t="shared" si="39"/>
        <v>-282.96648625218847</v>
      </c>
      <c r="AN59">
        <f t="shared" si="48"/>
        <v>0</v>
      </c>
      <c r="AO59">
        <f t="shared" si="49"/>
        <v>0</v>
      </c>
      <c r="AP59">
        <f t="shared" si="50"/>
        <v>-3.3846748761290883E-4</v>
      </c>
      <c r="AQ59">
        <f t="shared" si="51"/>
        <v>-0.49679007322475982</v>
      </c>
      <c r="AR59">
        <f t="shared" si="52"/>
        <v>-0.49712854071237272</v>
      </c>
      <c r="AS59">
        <f t="shared" si="53"/>
        <v>1.0717446154011219E-3</v>
      </c>
      <c r="AT59">
        <f t="shared" si="54"/>
        <v>6.4780357779902969E-6</v>
      </c>
      <c r="AU59">
        <f t="shared" si="55"/>
        <v>-0.49605031806119365</v>
      </c>
      <c r="AW59">
        <v>56</v>
      </c>
      <c r="AX59">
        <f>IF(Z59&gt;0, (R59*SUMPRODUCT(K59:$K$98, X59:$X$98)-K59*$AZ$3)/Z59, 0)</f>
        <v>-72.326093567367195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0.47079290899999998</v>
      </c>
      <c r="Q60" s="5">
        <f t="shared" si="60"/>
        <v>25</v>
      </c>
      <c r="R60">
        <f t="shared" si="40"/>
        <v>50000</v>
      </c>
      <c r="S60">
        <f t="shared" si="41"/>
        <v>-220.57437172686625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-0.5585746569442791</v>
      </c>
      <c r="AC60">
        <f t="shared" si="27"/>
        <v>-0.88446751087444675</v>
      </c>
      <c r="AE60">
        <f t="shared" si="42"/>
        <v>0</v>
      </c>
      <c r="AF60">
        <f t="shared" si="43"/>
        <v>0</v>
      </c>
      <c r="AG60">
        <f t="shared" si="44"/>
        <v>-0.10024595150719379</v>
      </c>
      <c r="AH60">
        <f t="shared" si="45"/>
        <v>-181.79675872548785</v>
      </c>
      <c r="AI60">
        <f t="shared" si="46"/>
        <v>-181.89700467699504</v>
      </c>
      <c r="AJ60">
        <f t="shared" si="47"/>
        <v>0.32589285393016765</v>
      </c>
      <c r="AK60">
        <f t="shared" si="59"/>
        <v>-3.9100225986099538E-2</v>
      </c>
      <c r="AL60">
        <f t="shared" si="39"/>
        <v>-181.61021204905097</v>
      </c>
      <c r="AN60">
        <f t="shared" si="48"/>
        <v>0</v>
      </c>
      <c r="AO60">
        <f t="shared" si="49"/>
        <v>0</v>
      </c>
      <c r="AP60">
        <f t="shared" si="50"/>
        <v>-1.5690599967997938E-4</v>
      </c>
      <c r="AQ60">
        <f t="shared" si="51"/>
        <v>-0.28455016624143364</v>
      </c>
      <c r="AR60">
        <f t="shared" si="52"/>
        <v>-0.28470707224111363</v>
      </c>
      <c r="AS60">
        <f t="shared" si="53"/>
        <v>5.1009086417624526E-4</v>
      </c>
      <c r="AT60">
        <f t="shared" si="54"/>
        <v>-6.1200077946507359E-5</v>
      </c>
      <c r="AU60">
        <f t="shared" si="55"/>
        <v>-0.28425818145488385</v>
      </c>
      <c r="AW60">
        <v>57</v>
      </c>
      <c r="AX60">
        <f>IF(Z60&gt;0, (R60*SUMPRODUCT(K60:$K$98, X60:$X$98)-K60*$AZ$3)/Z60, 0)</f>
        <v>-220.57437172686625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0.528968832</v>
      </c>
      <c r="Q61" s="5">
        <f t="shared" si="60"/>
        <v>25</v>
      </c>
      <c r="R61">
        <f t="shared" si="40"/>
        <v>50000</v>
      </c>
      <c r="S61">
        <f t="shared" si="41"/>
        <v>-549.82024590712888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-0.88446751087444675</v>
      </c>
      <c r="AC61">
        <f t="shared" si="27"/>
        <v>-1.01643087417428</v>
      </c>
      <c r="AE61">
        <f t="shared" si="42"/>
        <v>0</v>
      </c>
      <c r="AF61">
        <f t="shared" si="43"/>
        <v>0</v>
      </c>
      <c r="AG61">
        <f t="shared" si="44"/>
        <v>-4.6216508110632909E-2</v>
      </c>
      <c r="AH61">
        <f t="shared" si="45"/>
        <v>-106.05396776297788</v>
      </c>
      <c r="AI61">
        <f t="shared" si="46"/>
        <v>-106.10018427108851</v>
      </c>
      <c r="AJ61">
        <f t="shared" si="47"/>
        <v>0.13196336329983327</v>
      </c>
      <c r="AK61">
        <f t="shared" si="59"/>
        <v>-6.1912725761211276E-2</v>
      </c>
      <c r="AL61">
        <f t="shared" si="39"/>
        <v>-106.03013363354989</v>
      </c>
      <c r="AN61">
        <f t="shared" si="48"/>
        <v>0</v>
      </c>
      <c r="AO61">
        <f t="shared" si="49"/>
        <v>0</v>
      </c>
      <c r="AP61">
        <f t="shared" si="50"/>
        <v>-6.4587996695239738E-5</v>
      </c>
      <c r="AQ61">
        <f t="shared" si="51"/>
        <v>-0.14821139890091262</v>
      </c>
      <c r="AR61">
        <f t="shared" si="52"/>
        <v>-0.14827598689760785</v>
      </c>
      <c r="AS61">
        <f t="shared" si="53"/>
        <v>1.844200183254743E-4</v>
      </c>
      <c r="AT61">
        <f t="shared" si="54"/>
        <v>-8.6523605748968317E-5</v>
      </c>
      <c r="AU61">
        <f t="shared" si="55"/>
        <v>-0.14817809048503136</v>
      </c>
      <c r="AW61">
        <v>58</v>
      </c>
      <c r="AX61">
        <f>IF(Z61&gt;0, (R61*SUMPRODUCT(K61:$K$98, X61:$X$98)-K61*$AZ$3)/Z61, 0)</f>
        <v>-549.82024590712888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0.59457872599999995</v>
      </c>
      <c r="Q62" s="5">
        <f t="shared" si="60"/>
        <v>25</v>
      </c>
      <c r="R62">
        <f t="shared" si="40"/>
        <v>50000</v>
      </c>
      <c r="S62">
        <f t="shared" si="41"/>
        <v>-1406.846224092284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-1.01643087417428</v>
      </c>
      <c r="AC62">
        <f t="shared" si="27"/>
        <v>-1.0284040561630499</v>
      </c>
      <c r="AE62">
        <f t="shared" si="42"/>
        <v>0</v>
      </c>
      <c r="AF62">
        <f t="shared" si="43"/>
        <v>0</v>
      </c>
      <c r="AG62">
        <f t="shared" si="44"/>
        <v>-1.8274990516937803E-2</v>
      </c>
      <c r="AH62">
        <f t="shared" si="45"/>
        <v>-54.958705025177551</v>
      </c>
      <c r="AI62">
        <f t="shared" si="46"/>
        <v>-54.976980015694487</v>
      </c>
      <c r="AJ62">
        <f t="shared" si="47"/>
        <v>1.1973181988769843E-2</v>
      </c>
      <c r="AK62">
        <f t="shared" si="59"/>
        <v>-7.1150161192199607E-2</v>
      </c>
      <c r="AL62">
        <f t="shared" si="39"/>
        <v>-55.036156994897915</v>
      </c>
      <c r="AN62">
        <f t="shared" si="48"/>
        <v>0</v>
      </c>
      <c r="AO62">
        <f t="shared" si="49"/>
        <v>0</v>
      </c>
      <c r="AP62">
        <f t="shared" si="50"/>
        <v>-2.2803096373517407E-5</v>
      </c>
      <c r="AQ62">
        <f t="shared" si="51"/>
        <v>-6.8576158553478289E-2</v>
      </c>
      <c r="AR62">
        <f t="shared" si="52"/>
        <v>-6.8598961649851811E-2</v>
      </c>
      <c r="AS62">
        <f t="shared" si="53"/>
        <v>1.4939850312618948E-5</v>
      </c>
      <c r="AT62">
        <f t="shared" si="54"/>
        <v>-8.8779470564063855E-5</v>
      </c>
      <c r="AU62">
        <f t="shared" si="55"/>
        <v>-6.8672801270103251E-2</v>
      </c>
      <c r="AW62">
        <v>59</v>
      </c>
      <c r="AX62">
        <f>IF(Z62&gt;0, (R62*SUMPRODUCT(K62:$K$98, X62:$X$98)-K62*$AZ$3)/Z62, 0)</f>
        <v>-1406.846224092284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0.66545322200000001</v>
      </c>
      <c r="Q63" s="5">
        <f t="shared" si="60"/>
        <v>25</v>
      </c>
      <c r="R63">
        <f t="shared" si="40"/>
        <v>50000</v>
      </c>
      <c r="S63">
        <f t="shared" si="41"/>
        <v>-4111.1290940236477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-1.0284040561630499</v>
      </c>
      <c r="AC63">
        <f t="shared" si="27"/>
        <v>-0.97533894961640055</v>
      </c>
      <c r="AE63">
        <f t="shared" si="42"/>
        <v>0</v>
      </c>
      <c r="AF63">
        <f t="shared" si="43"/>
        <v>0</v>
      </c>
      <c r="AG63">
        <f t="shared" si="44"/>
        <v>-5.9310892902527182E-3</v>
      </c>
      <c r="AH63">
        <f t="shared" si="45"/>
        <v>-24.32230264303141</v>
      </c>
      <c r="AI63">
        <f t="shared" si="46"/>
        <v>-24.328233732321664</v>
      </c>
      <c r="AJ63">
        <f t="shared" si="47"/>
        <v>-5.306510654664931E-2</v>
      </c>
      <c r="AK63">
        <f t="shared" si="59"/>
        <v>-7.1988283931413502E-2</v>
      </c>
      <c r="AL63">
        <f t="shared" si="39"/>
        <v>-24.453287122799729</v>
      </c>
      <c r="AN63">
        <f t="shared" si="48"/>
        <v>0</v>
      </c>
      <c r="AO63">
        <f t="shared" si="49"/>
        <v>0</v>
      </c>
      <c r="AP63">
        <f t="shared" si="50"/>
        <v>-6.6077423718290698E-6</v>
      </c>
      <c r="AQ63">
        <f t="shared" si="51"/>
        <v>-2.7097132059524413E-2</v>
      </c>
      <c r="AR63">
        <f t="shared" si="52"/>
        <v>-2.7103739801896242E-2</v>
      </c>
      <c r="AS63">
        <f t="shared" si="53"/>
        <v>-5.911908181354969E-5</v>
      </c>
      <c r="AT63">
        <f t="shared" si="54"/>
        <v>-8.0201125076738558E-5</v>
      </c>
      <c r="AU63">
        <f t="shared" si="55"/>
        <v>-2.7243060008786533E-2</v>
      </c>
      <c r="AW63">
        <v>60</v>
      </c>
      <c r="AX63">
        <f>IF(Z63&gt;0, (R63*SUMPRODUCT(K63:$K$98, X63:$X$98)-K63*$AZ$3)/Z63, 0)</f>
        <v>-4111.1290940236477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0.73950958099999997</v>
      </c>
      <c r="Q64" s="5">
        <f t="shared" si="60"/>
        <v>25</v>
      </c>
      <c r="R64">
        <f t="shared" si="40"/>
        <v>50000</v>
      </c>
      <c r="S64">
        <f t="shared" si="41"/>
        <v>-15040.708340695719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-0.97533894961640055</v>
      </c>
      <c r="AC64">
        <f t="shared" si="27"/>
        <v>-0.89382780926509708</v>
      </c>
      <c r="AE64">
        <f t="shared" si="42"/>
        <v>0</v>
      </c>
      <c r="AF64">
        <f t="shared" si="43"/>
        <v>0</v>
      </c>
      <c r="AG64">
        <f t="shared" si="44"/>
        <v>-1.4856810414418163E-3</v>
      </c>
      <c r="AH64">
        <f t="shared" si="45"/>
        <v>-8.7721947118167485</v>
      </c>
      <c r="AI64">
        <f t="shared" si="46"/>
        <v>-8.773680392858191</v>
      </c>
      <c r="AJ64">
        <f t="shared" si="47"/>
        <v>-8.1511140351303468E-2</v>
      </c>
      <c r="AK64">
        <f t="shared" si="59"/>
        <v>-6.8273726473148041E-2</v>
      </c>
      <c r="AL64">
        <f t="shared" si="39"/>
        <v>-8.9234652596826418</v>
      </c>
      <c r="AN64">
        <f t="shared" si="48"/>
        <v>0</v>
      </c>
      <c r="AO64">
        <f t="shared" si="49"/>
        <v>0</v>
      </c>
      <c r="AP64">
        <f t="shared" si="50"/>
        <v>-1.477835853003141E-6</v>
      </c>
      <c r="AQ64">
        <f t="shared" si="51"/>
        <v>-8.725872844191537E-3</v>
      </c>
      <c r="AR64">
        <f t="shared" si="52"/>
        <v>-8.7273506800445416E-3</v>
      </c>
      <c r="AS64">
        <f t="shared" si="53"/>
        <v>-8.1080718047949106E-5</v>
      </c>
      <c r="AT64">
        <f t="shared" si="54"/>
        <v>-6.7913204776598278E-5</v>
      </c>
      <c r="AU64">
        <f t="shared" si="55"/>
        <v>-8.8763446028690875E-3</v>
      </c>
      <c r="AW64">
        <v>61</v>
      </c>
      <c r="AX64">
        <f>IF(Z64&gt;0, (R64*SUMPRODUCT(K64:$K$98, X64:$X$98)-K64*$AZ$3)/Z64, 0)</f>
        <v>-15040.708340695719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0.74173968400000001</v>
      </c>
      <c r="Q65" s="5">
        <f t="shared" si="60"/>
        <v>25</v>
      </c>
      <c r="R65">
        <f t="shared" si="40"/>
        <v>50000</v>
      </c>
      <c r="S65">
        <f t="shared" si="41"/>
        <v>-54603.047564673754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-0.89382780926509708</v>
      </c>
      <c r="AC65">
        <f t="shared" si="27"/>
        <v>-0.80558201031390619</v>
      </c>
      <c r="AE65">
        <f t="shared" si="42"/>
        <v>0</v>
      </c>
      <c r="AF65">
        <f t="shared" si="43"/>
        <v>0</v>
      </c>
      <c r="AG65">
        <f t="shared" si="44"/>
        <v>-3.6883564482355439E-4</v>
      </c>
      <c r="AH65">
        <f t="shared" si="45"/>
        <v>-2.2039771724076873</v>
      </c>
      <c r="AI65">
        <f t="shared" si="46"/>
        <v>-2.2043460080525108</v>
      </c>
      <c r="AJ65">
        <f t="shared" si="47"/>
        <v>-8.824579895119089E-2</v>
      </c>
      <c r="AK65">
        <f t="shared" si="59"/>
        <v>-6.2567946648556805E-2</v>
      </c>
      <c r="AL65">
        <f t="shared" si="39"/>
        <v>-2.3551597536522588</v>
      </c>
      <c r="AN65">
        <f t="shared" si="48"/>
        <v>0</v>
      </c>
      <c r="AO65">
        <f t="shared" si="49"/>
        <v>0</v>
      </c>
      <c r="AP65">
        <f t="shared" si="50"/>
        <v>-3.2757856773454397E-7</v>
      </c>
      <c r="AQ65">
        <f t="shared" si="51"/>
        <v>-1.9574455332328927E-3</v>
      </c>
      <c r="AR65">
        <f t="shared" si="52"/>
        <v>-1.9577731118006272E-3</v>
      </c>
      <c r="AS65">
        <f t="shared" si="53"/>
        <v>-7.837483398018792E-5</v>
      </c>
      <c r="AT65">
        <f t="shared" si="54"/>
        <v>-5.5569245101108784E-5</v>
      </c>
      <c r="AU65">
        <f t="shared" si="55"/>
        <v>-2.0917171908819243E-3</v>
      </c>
      <c r="AW65">
        <v>62</v>
      </c>
      <c r="AX65">
        <f>IF(Z65&gt;0, (R65*SUMPRODUCT(K65:$K$98, X65:$X$98)-K65*$AZ$3)/Z65, 0)</f>
        <v>-54603.047564673754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0.74414860599999999</v>
      </c>
      <c r="Q66" s="5">
        <f t="shared" si="60"/>
        <v>25</v>
      </c>
      <c r="R66">
        <f t="shared" si="40"/>
        <v>50000</v>
      </c>
      <c r="S66">
        <f t="shared" si="41"/>
        <v>-198766.95116070504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-0.80558201031390619</v>
      </c>
      <c r="AC66">
        <f t="shared" si="27"/>
        <v>-0.72095760602983361</v>
      </c>
      <c r="AE66">
        <f t="shared" si="42"/>
        <v>0</v>
      </c>
      <c r="AF66">
        <f t="shared" si="43"/>
        <v>0</v>
      </c>
      <c r="AG66">
        <f t="shared" si="44"/>
        <v>-9.0678757436759731E-5</v>
      </c>
      <c r="AH66">
        <f t="shared" si="45"/>
        <v>-0.54893706187711822</v>
      </c>
      <c r="AI66">
        <f t="shared" si="46"/>
        <v>-0.54902774063455495</v>
      </c>
      <c r="AJ66">
        <f t="shared" si="47"/>
        <v>-8.4624404284072585E-2</v>
      </c>
      <c r="AK66">
        <f t="shared" si="59"/>
        <v>-5.6390740721973441E-2</v>
      </c>
      <c r="AL66">
        <f t="shared" si="39"/>
        <v>-0.69004288564060101</v>
      </c>
      <c r="AN66">
        <f t="shared" si="48"/>
        <v>0</v>
      </c>
      <c r="AO66">
        <f t="shared" si="49"/>
        <v>0</v>
      </c>
      <c r="AP66">
        <f t="shared" si="50"/>
        <v>-7.1906828144697376E-8</v>
      </c>
      <c r="AQ66">
        <f t="shared" si="51"/>
        <v>-4.3529845452703117E-4</v>
      </c>
      <c r="AR66">
        <f t="shared" si="52"/>
        <v>-4.3537036135517584E-4</v>
      </c>
      <c r="AS66">
        <f t="shared" si="53"/>
        <v>-6.7105821337990759E-5</v>
      </c>
      <c r="AT66">
        <f t="shared" si="54"/>
        <v>-4.4716970287942525E-5</v>
      </c>
      <c r="AU66">
        <f t="shared" si="55"/>
        <v>-5.4719315298110919E-4</v>
      </c>
      <c r="AW66">
        <v>63</v>
      </c>
      <c r="AX66">
        <f>IF(Z66&gt;0, (R66*SUMPRODUCT(K66:$K$98, X66:$X$98)-K66*$AZ$3)/Z66, 0)</f>
        <v>-198766.95116070504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-730165.34309700492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-0.72095760602983361</v>
      </c>
      <c r="AC67">
        <f t="shared" si="27"/>
        <v>-0.64408768143319484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-2.2052802407098965E-5</v>
      </c>
      <c r="AH67">
        <f t="shared" ref="AH67:AH98" si="66">-X67*R67</f>
        <v>-0.13543833491058635</v>
      </c>
      <c r="AI67">
        <f t="shared" ref="AI67:AI98" si="67">SUM(AE67:AH67)</f>
        <v>-0.13546038771299346</v>
      </c>
      <c r="AJ67">
        <f t="shared" ref="AJ67:AJ98" si="68">AB67-AC67</f>
        <v>-7.6869924596638772E-2</v>
      </c>
      <c r="AK67">
        <f t="shared" si="59"/>
        <v>-5.0467032422088359E-2</v>
      </c>
      <c r="AL67">
        <f t="shared" si="39"/>
        <v>-0.26279734473172056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-1.5613861953262293E-8</v>
      </c>
      <c r="AQ67">
        <f t="shared" ref="AQ67:AQ98" si="72">AH67*$K67</f>
        <v>-9.5893275849279696E-5</v>
      </c>
      <c r="AR67">
        <f t="shared" ref="AR67:AR98" si="73">AI67*$K67</f>
        <v>-9.5908889711232968E-5</v>
      </c>
      <c r="AS67">
        <f t="shared" ref="AS67:AS98" si="74">AJ67*$K67</f>
        <v>-5.4425572263016977E-5</v>
      </c>
      <c r="AT67">
        <f t="shared" ref="AT67:AT98" si="75">AK67*$K67</f>
        <v>-3.5731752494895687E-5</v>
      </c>
      <c r="AU67">
        <f t="shared" ref="AU67:AU98" si="76">AL67*$K67</f>
        <v>-1.8606621446914563E-4</v>
      </c>
      <c r="AW67">
        <v>64</v>
      </c>
      <c r="AX67">
        <f>IF(Z67&gt;0, (R67*SUMPRODUCT(K67:$K$98, X67:$X$98)-K67*$AZ$3)/Z67, 0)</f>
        <v>-730165.34309700492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0.74973846</v>
      </c>
      <c r="Q68" s="5">
        <f t="shared" si="60"/>
        <v>25</v>
      </c>
      <c r="R68">
        <f t="shared" si="61"/>
        <v>50000</v>
      </c>
      <c r="S68">
        <f t="shared" si="62"/>
        <v>-2713822.4886663449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-0.64408768143319484</v>
      </c>
      <c r="AC68">
        <f t="shared" ref="AC68:AC89" si="80">S68*Z68</f>
        <v>-0.57516105412764629</v>
      </c>
      <c r="AE68">
        <f t="shared" si="63"/>
        <v>0</v>
      </c>
      <c r="AF68">
        <f t="shared" si="64"/>
        <v>0</v>
      </c>
      <c r="AG68">
        <f t="shared" si="65"/>
        <v>-5.2984402676453057E-6</v>
      </c>
      <c r="AH68">
        <f t="shared" si="66"/>
        <v>-3.3067668230765339E-2</v>
      </c>
      <c r="AI68">
        <f t="shared" si="67"/>
        <v>-3.3072966671032981E-2</v>
      </c>
      <c r="AJ68">
        <f t="shared" si="68"/>
        <v>-6.8926627305548549E-2</v>
      </c>
      <c r="AK68">
        <f t="shared" ref="AK68:AK98" si="81">G68*SUM(AB68:AB68, AE68:AF68)</f>
        <v>-4.5086137700323645E-2</v>
      </c>
      <c r="AL68">
        <f t="shared" si="39"/>
        <v>-0.1470857316769052</v>
      </c>
      <c r="AN68">
        <f t="shared" si="69"/>
        <v>0</v>
      </c>
      <c r="AO68">
        <f t="shared" si="70"/>
        <v>0</v>
      </c>
      <c r="AP68">
        <f t="shared" si="71"/>
        <v>-3.3494736769983996E-9</v>
      </c>
      <c r="AQ68">
        <f t="shared" si="72"/>
        <v>-2.0904130027663324E-5</v>
      </c>
      <c r="AR68">
        <f t="shared" si="73"/>
        <v>-2.0907479501340321E-5</v>
      </c>
      <c r="AS68">
        <f t="shared" si="74"/>
        <v>-4.3572808627097088E-5</v>
      </c>
      <c r="AT68">
        <f t="shared" si="75"/>
        <v>-2.8501752175432586E-5</v>
      </c>
      <c r="AU68">
        <f t="shared" si="76"/>
        <v>-9.2982040303870008E-5</v>
      </c>
      <c r="AW68">
        <v>65</v>
      </c>
      <c r="AX68">
        <f>IF(Z68&gt;0, (R68*SUMPRODUCT(K68:$K$98, X68:$X$98)-K68*$AZ$3)/Z68, 0)</f>
        <v>-2713822.4886663449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0.75265391500000001</v>
      </c>
      <c r="Q69" s="5">
        <f t="shared" ref="Q69:Q98" si="82">$C$8</f>
        <v>25</v>
      </c>
      <c r="R69">
        <f t="shared" si="61"/>
        <v>50000</v>
      </c>
      <c r="S69">
        <f t="shared" si="62"/>
        <v>-10209315.105087234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-0.57516105412764629</v>
      </c>
      <c r="AC69">
        <f t="shared" si="80"/>
        <v>-0.51355470773856859</v>
      </c>
      <c r="AE69">
        <f t="shared" si="63"/>
        <v>0</v>
      </c>
      <c r="AF69">
        <f t="shared" si="64"/>
        <v>0</v>
      </c>
      <c r="AG69">
        <f t="shared" si="65"/>
        <v>-1.2575640541319655E-6</v>
      </c>
      <c r="AH69">
        <f t="shared" si="66"/>
        <v>-7.9757836216737734E-3</v>
      </c>
      <c r="AI69">
        <f t="shared" si="67"/>
        <v>-7.977041185727906E-3</v>
      </c>
      <c r="AJ69">
        <f t="shared" si="68"/>
        <v>-6.1606346389077693E-2</v>
      </c>
      <c r="AK69">
        <f t="shared" si="81"/>
        <v>-4.0261273788935244E-2</v>
      </c>
      <c r="AL69">
        <f t="shared" si="39"/>
        <v>-0.10984466136374085</v>
      </c>
      <c r="AN69">
        <f t="shared" si="69"/>
        <v>0</v>
      </c>
      <c r="AO69">
        <f t="shared" si="70"/>
        <v>0</v>
      </c>
      <c r="AP69">
        <f t="shared" si="71"/>
        <v>-7.0980755718403994E-10</v>
      </c>
      <c r="AQ69">
        <f t="shared" si="72"/>
        <v>-4.5017758503255191E-6</v>
      </c>
      <c r="AR69">
        <f t="shared" si="73"/>
        <v>-4.5024856578827037E-6</v>
      </c>
      <c r="AS69">
        <f t="shared" si="74"/>
        <v>-3.477250331208677E-5</v>
      </c>
      <c r="AT69">
        <f t="shared" si="75"/>
        <v>-2.2724692474585524E-5</v>
      </c>
      <c r="AU69">
        <f t="shared" si="76"/>
        <v>-6.1999681444555E-5</v>
      </c>
      <c r="AW69">
        <v>66</v>
      </c>
      <c r="AX69">
        <f>IF(Z69&gt;0, (R69*SUMPRODUCT(K69:$K$98, X69:$X$98)-K69*$AZ$3)/Z69, 0)</f>
        <v>-10209315.105087234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0.755802533</v>
      </c>
      <c r="Q70" s="5">
        <f t="shared" si="82"/>
        <v>25</v>
      </c>
      <c r="R70">
        <f t="shared" si="61"/>
        <v>50000</v>
      </c>
      <c r="S70">
        <f t="shared" si="62"/>
        <v>-38922441.634155177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-0.51355470773856859</v>
      </c>
      <c r="AC70">
        <f t="shared" si="80"/>
        <v>-0.45853487869378928</v>
      </c>
      <c r="AE70">
        <f t="shared" si="63"/>
        <v>0</v>
      </c>
      <c r="AF70">
        <f t="shared" si="64"/>
        <v>0</v>
      </c>
      <c r="AG70">
        <f t="shared" si="65"/>
        <v>-2.9451831606795724E-7</v>
      </c>
      <c r="AH70">
        <f t="shared" si="66"/>
        <v>-1.900940195045377E-3</v>
      </c>
      <c r="AI70">
        <f t="shared" si="67"/>
        <v>-1.9012347133614449E-3</v>
      </c>
      <c r="AJ70">
        <f t="shared" si="68"/>
        <v>-5.5019829044779311E-2</v>
      </c>
      <c r="AK70">
        <f t="shared" si="81"/>
        <v>-3.5948829541699805E-2</v>
      </c>
      <c r="AL70">
        <f t="shared" ref="AL70:AL98" si="89">SUM(AI70:AK70)</f>
        <v>-9.2869893299840564E-2</v>
      </c>
      <c r="AN70">
        <f t="shared" si="69"/>
        <v>0</v>
      </c>
      <c r="AO70">
        <f t="shared" si="70"/>
        <v>0</v>
      </c>
      <c r="AP70">
        <f t="shared" si="71"/>
        <v>-1.4842422495532128E-10</v>
      </c>
      <c r="AQ70">
        <f t="shared" si="72"/>
        <v>-9.5798991011114217E-7</v>
      </c>
      <c r="AR70">
        <f t="shared" si="73"/>
        <v>-9.5813833433609751E-7</v>
      </c>
      <c r="AS70">
        <f t="shared" si="74"/>
        <v>-2.7727564085560489E-5</v>
      </c>
      <c r="AT70">
        <f t="shared" si="75"/>
        <v>-1.8116622538160224E-5</v>
      </c>
      <c r="AU70">
        <f t="shared" si="76"/>
        <v>-4.6802324958056811E-5</v>
      </c>
      <c r="AW70">
        <v>67</v>
      </c>
      <c r="AX70">
        <f>IF(Z70&gt;0, (R70*SUMPRODUCT(K70:$K$98, X70:$X$98)-K70*$AZ$3)/Z70, 0)</f>
        <v>-38922441.634155177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0.75910169800000005</v>
      </c>
      <c r="Q71" s="5">
        <f t="shared" si="82"/>
        <v>25</v>
      </c>
      <c r="R71">
        <f t="shared" si="61"/>
        <v>50000</v>
      </c>
      <c r="S71">
        <f t="shared" si="62"/>
        <v>-150508903.83232626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-0.45853487869378928</v>
      </c>
      <c r="AC71">
        <f t="shared" si="80"/>
        <v>-0.40940696987956565</v>
      </c>
      <c r="AE71">
        <f t="shared" si="63"/>
        <v>0</v>
      </c>
      <c r="AF71">
        <f t="shared" si="64"/>
        <v>0</v>
      </c>
      <c r="AG71">
        <f t="shared" si="65"/>
        <v>-6.8003779087990627E-8</v>
      </c>
      <c r="AH71">
        <f t="shared" si="66"/>
        <v>-4.4713870763857407E-4</v>
      </c>
      <c r="AI71">
        <f t="shared" si="67"/>
        <v>-4.4720671141766204E-4</v>
      </c>
      <c r="AJ71">
        <f t="shared" si="68"/>
        <v>-4.9127908814223631E-2</v>
      </c>
      <c r="AK71">
        <f t="shared" si="81"/>
        <v>-3.209744150856525E-2</v>
      </c>
      <c r="AL71">
        <f t="shared" si="89"/>
        <v>-8.1672557034206533E-2</v>
      </c>
      <c r="AN71">
        <f t="shared" si="69"/>
        <v>0</v>
      </c>
      <c r="AO71">
        <f t="shared" si="70"/>
        <v>0</v>
      </c>
      <c r="AP71">
        <f t="shared" si="71"/>
        <v>-3.05990192123658E-11</v>
      </c>
      <c r="AQ71">
        <f t="shared" si="72"/>
        <v>-2.0119478783556848E-7</v>
      </c>
      <c r="AR71">
        <f t="shared" si="73"/>
        <v>-2.0122538685478084E-7</v>
      </c>
      <c r="AS71">
        <f t="shared" si="74"/>
        <v>-2.2105621861465912E-5</v>
      </c>
      <c r="AT71">
        <f t="shared" si="75"/>
        <v>-1.4442583082295524E-5</v>
      </c>
      <c r="AU71">
        <f t="shared" si="76"/>
        <v>-3.674943033061621E-5</v>
      </c>
      <c r="AW71">
        <v>68</v>
      </c>
      <c r="AX71">
        <f>IF(Z71&gt;0, (R71*SUMPRODUCT(K71:$K$98, X71:$X$98)-K71*$AZ$3)/Z71, 0)</f>
        <v>-150508903.83232626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0.76251046700000003</v>
      </c>
      <c r="Q72" s="5">
        <f t="shared" si="82"/>
        <v>25</v>
      </c>
      <c r="R72">
        <f t="shared" si="61"/>
        <v>50000</v>
      </c>
      <c r="S72">
        <f t="shared" si="62"/>
        <v>-590721744.68051314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-0.40940696987956565</v>
      </c>
      <c r="AC72">
        <f t="shared" si="80"/>
        <v>-0.36554211142780552</v>
      </c>
      <c r="AE72">
        <f t="shared" si="63"/>
        <v>0</v>
      </c>
      <c r="AF72">
        <f t="shared" si="64"/>
        <v>0</v>
      </c>
      <c r="AG72">
        <f t="shared" si="65"/>
        <v>-1.5470147946962148E-8</v>
      </c>
      <c r="AH72">
        <f t="shared" si="66"/>
        <v>-1.0370718670029715E-4</v>
      </c>
      <c r="AI72">
        <f t="shared" si="67"/>
        <v>-1.0372265684824411E-4</v>
      </c>
      <c r="AJ72">
        <f t="shared" si="68"/>
        <v>-4.3864858451760136E-2</v>
      </c>
      <c r="AK72">
        <f t="shared" si="81"/>
        <v>-2.8658487891569599E-2</v>
      </c>
      <c r="AL72">
        <f t="shared" si="89"/>
        <v>-7.2627069000177985E-2</v>
      </c>
      <c r="AN72">
        <f t="shared" si="69"/>
        <v>0</v>
      </c>
      <c r="AO72">
        <f t="shared" si="70"/>
        <v>0</v>
      </c>
      <c r="AP72">
        <f t="shared" si="71"/>
        <v>-6.215139813284929E-12</v>
      </c>
      <c r="AQ72">
        <f t="shared" si="72"/>
        <v>-4.1664415052433965E-8</v>
      </c>
      <c r="AR72">
        <f t="shared" si="73"/>
        <v>-4.1670630192247247E-8</v>
      </c>
      <c r="AS72">
        <f t="shared" si="74"/>
        <v>-1.7622729213858461E-5</v>
      </c>
      <c r="AT72">
        <f t="shared" si="75"/>
        <v>-1.151356209999367E-5</v>
      </c>
      <c r="AU72">
        <f t="shared" si="76"/>
        <v>-2.917796194404438E-5</v>
      </c>
      <c r="AW72">
        <v>69</v>
      </c>
      <c r="AX72">
        <f>IF(Z72&gt;0, (R72*SUMPRODUCT(K72:$K$98, X72:$X$98)-K72*$AZ$3)/Z72, 0)</f>
        <v>-590721744.68051314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0.76616800500000004</v>
      </c>
      <c r="Q73" s="5">
        <f t="shared" si="82"/>
        <v>25</v>
      </c>
      <c r="R73">
        <f t="shared" si="61"/>
        <v>50000</v>
      </c>
      <c r="S73">
        <f t="shared" si="62"/>
        <v>-2356366378.5199814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-0.36554211142780552</v>
      </c>
      <c r="AC73">
        <f t="shared" si="80"/>
        <v>-0.32637692126494561</v>
      </c>
      <c r="AE73">
        <f t="shared" si="63"/>
        <v>0</v>
      </c>
      <c r="AF73">
        <f t="shared" si="64"/>
        <v>0</v>
      </c>
      <c r="AG73">
        <f t="shared" si="65"/>
        <v>-3.4627140779136908E-9</v>
      </c>
      <c r="AH73">
        <f t="shared" si="66"/>
        <v>-2.3705464779157673E-5</v>
      </c>
      <c r="AI73">
        <f t="shared" si="67"/>
        <v>-2.3708927493235586E-5</v>
      </c>
      <c r="AJ73">
        <f t="shared" si="68"/>
        <v>-3.9165190162859909E-2</v>
      </c>
      <c r="AK73">
        <f t="shared" si="81"/>
        <v>-2.558794779994639E-2</v>
      </c>
      <c r="AL73">
        <f t="shared" si="89"/>
        <v>-6.4776846890299528E-2</v>
      </c>
      <c r="AN73">
        <f t="shared" si="69"/>
        <v>0</v>
      </c>
      <c r="AO73">
        <f t="shared" si="70"/>
        <v>0</v>
      </c>
      <c r="AP73">
        <f t="shared" si="71"/>
        <v>-1.2420956639388327E-12</v>
      </c>
      <c r="AQ73">
        <f t="shared" si="72"/>
        <v>-8.5032879848939045E-9</v>
      </c>
      <c r="AR73">
        <f t="shared" si="73"/>
        <v>-8.5045300805578441E-9</v>
      </c>
      <c r="AS73">
        <f t="shared" si="74"/>
        <v>-1.4048781327027215E-5</v>
      </c>
      <c r="AT73">
        <f t="shared" si="75"/>
        <v>-9.1785455848424789E-6</v>
      </c>
      <c r="AU73">
        <f t="shared" si="76"/>
        <v>-2.3235831441950249E-5</v>
      </c>
      <c r="AW73">
        <v>70</v>
      </c>
      <c r="AX73">
        <f>IF(Z73&gt;0, (R73*SUMPRODUCT(K73:$K$98, X73:$X$98)-K73*$AZ$3)/Z73, 0)</f>
        <v>-2356366378.5199814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0.76992945700000004</v>
      </c>
      <c r="Q74" s="5">
        <f t="shared" si="82"/>
        <v>25</v>
      </c>
      <c r="R74">
        <f t="shared" si="61"/>
        <v>50000</v>
      </c>
      <c r="S74">
        <f t="shared" si="62"/>
        <v>-9560110029.8995075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-0.32637692126494561</v>
      </c>
      <c r="AC74">
        <f t="shared" si="80"/>
        <v>-0.29140797277959524</v>
      </c>
      <c r="AE74">
        <f t="shared" si="63"/>
        <v>0</v>
      </c>
      <c r="AF74">
        <f t="shared" si="64"/>
        <v>0</v>
      </c>
      <c r="AG74">
        <f t="shared" si="65"/>
        <v>-7.620413673802099E-10</v>
      </c>
      <c r="AH74">
        <f t="shared" si="66"/>
        <v>-5.3320911395086876E-6</v>
      </c>
      <c r="AI74">
        <f t="shared" si="67"/>
        <v>-5.3328531808760678E-6</v>
      </c>
      <c r="AJ74">
        <f t="shared" si="68"/>
        <v>-3.4968948485350371E-2</v>
      </c>
      <c r="AK74">
        <f t="shared" si="81"/>
        <v>-2.2846384488546194E-2</v>
      </c>
      <c r="AL74">
        <f t="shared" si="89"/>
        <v>-5.7820665827077442E-2</v>
      </c>
      <c r="AN74">
        <f t="shared" si="69"/>
        <v>0</v>
      </c>
      <c r="AO74">
        <f t="shared" si="70"/>
        <v>0</v>
      </c>
      <c r="AP74">
        <f t="shared" si="71"/>
        <v>-2.4406131001871809E-13</v>
      </c>
      <c r="AQ74">
        <f t="shared" si="72"/>
        <v>-1.7077250715687139E-9</v>
      </c>
      <c r="AR74">
        <f t="shared" si="73"/>
        <v>-1.7079691328787328E-9</v>
      </c>
      <c r="AS74">
        <f t="shared" si="74"/>
        <v>-1.1199611651861251E-5</v>
      </c>
      <c r="AT74">
        <f t="shared" si="75"/>
        <v>-7.317081153527297E-6</v>
      </c>
      <c r="AU74">
        <f t="shared" si="76"/>
        <v>-1.8518400774521427E-5</v>
      </c>
      <c r="AW74">
        <v>71</v>
      </c>
      <c r="AX74">
        <f>IF(Z74&gt;0, (R74*SUMPRODUCT(K74:$K$98, X74:$X$98)-K74*$AZ$3)/Z74, 0)</f>
        <v>-9560110029.8995075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0.77391342299999999</v>
      </c>
      <c r="Q75" s="5">
        <f t="shared" si="82"/>
        <v>25</v>
      </c>
      <c r="R75">
        <f t="shared" si="61"/>
        <v>50000</v>
      </c>
      <c r="S75">
        <f t="shared" si="62"/>
        <v>-39501817714.705917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-0.29140797277959524</v>
      </c>
      <c r="AC75">
        <f t="shared" si="80"/>
        <v>-0.26018569146175041</v>
      </c>
      <c r="AE75">
        <f t="shared" si="63"/>
        <v>0</v>
      </c>
      <c r="AF75">
        <f t="shared" si="64"/>
        <v>0</v>
      </c>
      <c r="AG75">
        <f t="shared" si="65"/>
        <v>-1.6466691060958904E-10</v>
      </c>
      <c r="AH75">
        <f t="shared" si="66"/>
        <v>-1.1795080861936377E-6</v>
      </c>
      <c r="AI75">
        <f t="shared" si="67"/>
        <v>-1.1796727531042472E-6</v>
      </c>
      <c r="AJ75">
        <f t="shared" si="68"/>
        <v>-3.1222281317844824E-2</v>
      </c>
      <c r="AK75">
        <f t="shared" si="81"/>
        <v>-2.0398558094571667E-2</v>
      </c>
      <c r="AL75">
        <f t="shared" si="89"/>
        <v>-5.1622019085169599E-2</v>
      </c>
      <c r="AN75">
        <f t="shared" si="69"/>
        <v>0</v>
      </c>
      <c r="AO75">
        <f t="shared" si="70"/>
        <v>0</v>
      </c>
      <c r="AP75">
        <f t="shared" si="71"/>
        <v>-4.7087833089357686E-14</v>
      </c>
      <c r="AQ75">
        <f t="shared" si="72"/>
        <v>-3.3728986403294702E-10</v>
      </c>
      <c r="AR75">
        <f t="shared" si="73"/>
        <v>-3.3733695186603634E-10</v>
      </c>
      <c r="AS75">
        <f t="shared" si="74"/>
        <v>-8.9282635225320986E-6</v>
      </c>
      <c r="AT75">
        <f t="shared" si="75"/>
        <v>-5.8331324445509005E-6</v>
      </c>
      <c r="AU75">
        <f t="shared" si="76"/>
        <v>-1.4761733304034867E-5</v>
      </c>
      <c r="AW75">
        <v>72</v>
      </c>
      <c r="AX75">
        <f>IF(Z75&gt;0, (R75*SUMPRODUCT(K75:$K$98, X75:$X$98)-K75*$AZ$3)/Z75, 0)</f>
        <v>-39501817714.705917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0.77813091899999998</v>
      </c>
      <c r="Q76" s="5">
        <f t="shared" si="82"/>
        <v>25</v>
      </c>
      <c r="R76">
        <f t="shared" si="61"/>
        <v>50000</v>
      </c>
      <c r="S76">
        <f t="shared" si="62"/>
        <v>-166468273616.68912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-0.26018569146175041</v>
      </c>
      <c r="AC76">
        <f t="shared" si="80"/>
        <v>-0.23230865338335283</v>
      </c>
      <c r="AE76">
        <f t="shared" si="63"/>
        <v>0</v>
      </c>
      <c r="AF76">
        <f t="shared" si="64"/>
        <v>0</v>
      </c>
      <c r="AG76">
        <f t="shared" si="65"/>
        <v>-3.4887827021962784E-11</v>
      </c>
      <c r="AH76">
        <f t="shared" si="66"/>
        <v>-2.5626482896306077E-7</v>
      </c>
      <c r="AI76">
        <f t="shared" si="67"/>
        <v>-2.5629971679008275E-7</v>
      </c>
      <c r="AJ76">
        <f t="shared" si="68"/>
        <v>-2.7877038078397587E-2</v>
      </c>
      <c r="AK76">
        <f t="shared" si="81"/>
        <v>-1.8212998402322531E-2</v>
      </c>
      <c r="AL76">
        <f t="shared" si="89"/>
        <v>-4.6090292780436908E-2</v>
      </c>
      <c r="AN76">
        <f t="shared" si="69"/>
        <v>0</v>
      </c>
      <c r="AO76">
        <f t="shared" si="70"/>
        <v>0</v>
      </c>
      <c r="AP76">
        <f t="shared" si="71"/>
        <v>-8.9075499311817887E-15</v>
      </c>
      <c r="AQ76">
        <f t="shared" si="72"/>
        <v>-6.5429462206322329E-11</v>
      </c>
      <c r="AR76">
        <f t="shared" si="73"/>
        <v>-6.5438369756253524E-11</v>
      </c>
      <c r="AS76">
        <f t="shared" si="74"/>
        <v>-7.1175573205078424E-6</v>
      </c>
      <c r="AT76">
        <f t="shared" si="75"/>
        <v>-4.650137498190762E-6</v>
      </c>
      <c r="AU76">
        <f t="shared" si="76"/>
        <v>-1.1767760257068362E-5</v>
      </c>
      <c r="AW76">
        <v>73</v>
      </c>
      <c r="AX76">
        <f>IF(Z76&gt;0, (R76*SUMPRODUCT(K76:$K$98, X76:$X$98)-K76*$AZ$3)/Z76, 0)</f>
        <v>-166468273616.68912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0.78242625899999996</v>
      </c>
      <c r="Q77" s="5">
        <f t="shared" si="82"/>
        <v>25</v>
      </c>
      <c r="R77">
        <f t="shared" si="61"/>
        <v>50000</v>
      </c>
      <c r="S77">
        <f t="shared" si="62"/>
        <v>-716046193908.73291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-0.23230865338335283</v>
      </c>
      <c r="AC77">
        <f t="shared" si="80"/>
        <v>-0.20741844057763276</v>
      </c>
      <c r="AE77">
        <f t="shared" si="63"/>
        <v>0</v>
      </c>
      <c r="AF77">
        <f t="shared" si="64"/>
        <v>0</v>
      </c>
      <c r="AG77">
        <f t="shared" si="65"/>
        <v>-7.2417967703097048E-12</v>
      </c>
      <c r="AH77">
        <f t="shared" si="66"/>
        <v>-5.4594303962866899E-8</v>
      </c>
      <c r="AI77">
        <f t="shared" si="67"/>
        <v>-5.4601545759637211E-8</v>
      </c>
      <c r="AJ77">
        <f t="shared" si="68"/>
        <v>-2.4890212805720069E-2</v>
      </c>
      <c r="AK77">
        <f t="shared" si="81"/>
        <v>-1.6261605736834699E-2</v>
      </c>
      <c r="AL77">
        <f t="shared" si="89"/>
        <v>-4.1151873144100529E-2</v>
      </c>
      <c r="AN77">
        <f t="shared" si="69"/>
        <v>0</v>
      </c>
      <c r="AO77">
        <f t="shared" si="70"/>
        <v>0</v>
      </c>
      <c r="AP77">
        <f t="shared" si="71"/>
        <v>-1.6508691628211578E-15</v>
      </c>
      <c r="AQ77">
        <f t="shared" si="72"/>
        <v>-1.2445537445554061E-11</v>
      </c>
      <c r="AR77">
        <f t="shared" si="73"/>
        <v>-1.2447188314716883E-11</v>
      </c>
      <c r="AS77">
        <f t="shared" si="74"/>
        <v>-5.674073172763486E-6</v>
      </c>
      <c r="AT77">
        <f t="shared" si="75"/>
        <v>-3.707061147995726E-6</v>
      </c>
      <c r="AU77">
        <f t="shared" si="76"/>
        <v>-9.3811467679475272E-6</v>
      </c>
      <c r="AW77">
        <v>74</v>
      </c>
      <c r="AX77">
        <f>IF(Z77&gt;0, (R77*SUMPRODUCT(K77:$K$98, X77:$X$98)-K77*$AZ$3)/Z77, 0)</f>
        <v>-716046193908.73291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0.78691510499999995</v>
      </c>
      <c r="Q78" s="5">
        <f t="shared" si="82"/>
        <v>25</v>
      </c>
      <c r="R78">
        <f t="shared" si="61"/>
        <v>50000</v>
      </c>
      <c r="S78">
        <f t="shared" si="62"/>
        <v>-3148077353977.4849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-0.20741844057763276</v>
      </c>
      <c r="AC78">
        <f t="shared" si="80"/>
        <v>-0.18519503624083766</v>
      </c>
      <c r="AE78">
        <f t="shared" si="63"/>
        <v>0</v>
      </c>
      <c r="AF78">
        <f t="shared" si="64"/>
        <v>0</v>
      </c>
      <c r="AG78">
        <f t="shared" si="65"/>
        <v>-1.470699536709686E-12</v>
      </c>
      <c r="AH78">
        <f t="shared" si="66"/>
        <v>-1.1397358531793843E-8</v>
      </c>
      <c r="AI78">
        <f t="shared" si="67"/>
        <v>-1.1398829231330553E-8</v>
      </c>
      <c r="AJ78">
        <f t="shared" si="68"/>
        <v>-2.2223404336795094E-2</v>
      </c>
      <c r="AK78">
        <f t="shared" si="81"/>
        <v>-1.4519290840434294E-2</v>
      </c>
      <c r="AL78">
        <f t="shared" si="89"/>
        <v>-3.6742706576058617E-2</v>
      </c>
      <c r="AN78">
        <f t="shared" si="69"/>
        <v>0</v>
      </c>
      <c r="AO78">
        <f t="shared" si="70"/>
        <v>0</v>
      </c>
      <c r="AP78">
        <f t="shared" si="71"/>
        <v>-2.9934517016988643E-16</v>
      </c>
      <c r="AQ78">
        <f t="shared" si="72"/>
        <v>-2.3198105010762018E-12</v>
      </c>
      <c r="AR78">
        <f t="shared" si="73"/>
        <v>-2.3201098462463721E-12</v>
      </c>
      <c r="AS78">
        <f t="shared" si="74"/>
        <v>-4.5233364034609794E-6</v>
      </c>
      <c r="AT78">
        <f t="shared" si="75"/>
        <v>-2.9552464516984656E-6</v>
      </c>
      <c r="AU78">
        <f t="shared" si="76"/>
        <v>-7.4785851752692912E-6</v>
      </c>
      <c r="AW78">
        <v>75</v>
      </c>
      <c r="AX78">
        <f>IF(Z78&gt;0, (R78*SUMPRODUCT(K78:$K$98, X78:$X$98)-K78*$AZ$3)/Z78, 0)</f>
        <v>-3148077353977.4849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0.79143424399999995</v>
      </c>
      <c r="Q79" s="5">
        <f t="shared" si="82"/>
        <v>25</v>
      </c>
      <c r="R79">
        <f t="shared" si="61"/>
        <v>50000</v>
      </c>
      <c r="S79">
        <f t="shared" si="62"/>
        <v>-14155428450613.018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-0.18519503624083766</v>
      </c>
      <c r="AC79">
        <f t="shared" si="80"/>
        <v>-0.16535271093133549</v>
      </c>
      <c r="AE79">
        <f t="shared" si="63"/>
        <v>0</v>
      </c>
      <c r="AF79">
        <f t="shared" si="64"/>
        <v>0</v>
      </c>
      <c r="AG79">
        <f t="shared" si="65"/>
        <v>-2.9203056535560866E-13</v>
      </c>
      <c r="AH79">
        <f t="shared" si="66"/>
        <v>-2.327923951973961E-9</v>
      </c>
      <c r="AI79">
        <f t="shared" si="67"/>
        <v>-2.3282159825393166E-9</v>
      </c>
      <c r="AJ79">
        <f t="shared" si="68"/>
        <v>-1.9842325309502168E-2</v>
      </c>
      <c r="AK79">
        <f t="shared" si="81"/>
        <v>-1.2963652536858638E-2</v>
      </c>
      <c r="AL79">
        <f t="shared" si="89"/>
        <v>-3.2805980174576789E-2</v>
      </c>
      <c r="AN79">
        <f t="shared" si="69"/>
        <v>0</v>
      </c>
      <c r="AO79">
        <f t="shared" si="70"/>
        <v>0</v>
      </c>
      <c r="AP79">
        <f t="shared" si="71"/>
        <v>-5.3071160731903724E-17</v>
      </c>
      <c r="AQ79">
        <f t="shared" si="72"/>
        <v>-4.2305717580081322E-13</v>
      </c>
      <c r="AR79">
        <f t="shared" si="73"/>
        <v>-4.2311024696154513E-13</v>
      </c>
      <c r="AS79">
        <f t="shared" si="74"/>
        <v>-3.6059760885405764E-6</v>
      </c>
      <c r="AT79">
        <f t="shared" si="75"/>
        <v>-2.3559043780858906E-6</v>
      </c>
      <c r="AU79">
        <f t="shared" si="76"/>
        <v>-5.9618808897367138E-6</v>
      </c>
      <c r="AW79">
        <v>76</v>
      </c>
      <c r="AX79">
        <f>IF(Z79&gt;0, (R79*SUMPRODUCT(K79:$K$98, X79:$X$98)-K79*$AZ$3)/Z79, 0)</f>
        <v>-14155428450613.018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0.79587939600000002</v>
      </c>
      <c r="Q80" s="5">
        <f t="shared" si="82"/>
        <v>25</v>
      </c>
      <c r="R80">
        <f t="shared" si="61"/>
        <v>50000</v>
      </c>
      <c r="S80">
        <f t="shared" si="62"/>
        <v>-65107851211737.195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-0.16535271093133549</v>
      </c>
      <c r="AC80">
        <f t="shared" si="80"/>
        <v>-0.14763634904620321</v>
      </c>
      <c r="AE80">
        <f t="shared" si="63"/>
        <v>0</v>
      </c>
      <c r="AF80">
        <f t="shared" si="64"/>
        <v>0</v>
      </c>
      <c r="AG80">
        <f t="shared" si="65"/>
        <v>-5.6689149733292209E-14</v>
      </c>
      <c r="AH80">
        <f t="shared" si="66"/>
        <v>-4.6484221993752076E-10</v>
      </c>
      <c r="AI80">
        <f t="shared" si="67"/>
        <v>-4.6489890908725404E-10</v>
      </c>
      <c r="AJ80">
        <f t="shared" si="68"/>
        <v>-1.7716361885132287E-2</v>
      </c>
      <c r="AK80">
        <f t="shared" si="81"/>
        <v>-1.1574689765193486E-2</v>
      </c>
      <c r="AL80">
        <f t="shared" si="89"/>
        <v>-2.9291052115224682E-2</v>
      </c>
      <c r="AN80">
        <f t="shared" si="69"/>
        <v>0</v>
      </c>
      <c r="AO80">
        <f t="shared" si="70"/>
        <v>0</v>
      </c>
      <c r="AP80">
        <f t="shared" si="71"/>
        <v>-9.1983980145162745E-18</v>
      </c>
      <c r="AQ80">
        <f t="shared" si="72"/>
        <v>-7.5425434550582946E-14</v>
      </c>
      <c r="AR80">
        <f t="shared" si="73"/>
        <v>-7.5434632948597463E-14</v>
      </c>
      <c r="AS80">
        <f t="shared" si="74"/>
        <v>-2.8746620606473621E-6</v>
      </c>
      <c r="AT80">
        <f t="shared" si="75"/>
        <v>-1.878112546328616E-6</v>
      </c>
      <c r="AU80">
        <f t="shared" si="76"/>
        <v>-4.752774682410611E-6</v>
      </c>
      <c r="AW80">
        <v>77</v>
      </c>
      <c r="AX80">
        <f>IF(Z80&gt;0, (R80*SUMPRODUCT(K80:$K$98, X80:$X$98)-K80*$AZ$3)/Z80, 0)</f>
        <v>-65107851211737.195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0.80043084799999997</v>
      </c>
      <c r="Q81" s="5">
        <f t="shared" si="82"/>
        <v>25</v>
      </c>
      <c r="R81">
        <f t="shared" si="61"/>
        <v>50000</v>
      </c>
      <c r="S81">
        <f t="shared" si="62"/>
        <v>-306653320950175.31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-0.14763634904620321</v>
      </c>
      <c r="AC81">
        <f t="shared" si="80"/>
        <v>-0.13181816879131852</v>
      </c>
      <c r="AE81">
        <f t="shared" si="63"/>
        <v>0</v>
      </c>
      <c r="AF81">
        <f t="shared" si="64"/>
        <v>0</v>
      </c>
      <c r="AG81">
        <f t="shared" si="65"/>
        <v>-1.0746514042541235E-14</v>
      </c>
      <c r="AH81">
        <f t="shared" si="66"/>
        <v>-9.0751488386836109E-11</v>
      </c>
      <c r="AI81">
        <f t="shared" si="67"/>
        <v>-9.0762234900878646E-11</v>
      </c>
      <c r="AJ81">
        <f t="shared" si="68"/>
        <v>-1.5818180254884684E-2</v>
      </c>
      <c r="AK81">
        <f t="shared" si="81"/>
        <v>-1.0334544433234226E-2</v>
      </c>
      <c r="AL81">
        <f t="shared" si="89"/>
        <v>-2.6152724778881142E-2</v>
      </c>
      <c r="AN81">
        <f t="shared" si="69"/>
        <v>0</v>
      </c>
      <c r="AO81">
        <f t="shared" si="70"/>
        <v>0</v>
      </c>
      <c r="AP81">
        <f t="shared" si="71"/>
        <v>-1.5569040280092273E-18</v>
      </c>
      <c r="AQ81">
        <f t="shared" si="72"/>
        <v>-1.3147645576787103E-14</v>
      </c>
      <c r="AR81">
        <f t="shared" si="73"/>
        <v>-1.3149202480815112E-14</v>
      </c>
      <c r="AS81">
        <f t="shared" si="74"/>
        <v>-2.2916629948200709E-6</v>
      </c>
      <c r="AT81">
        <f t="shared" si="75"/>
        <v>-1.497219823288661E-6</v>
      </c>
      <c r="AU81">
        <f t="shared" si="76"/>
        <v>-3.7888828312579342E-6</v>
      </c>
      <c r="AW81">
        <v>78</v>
      </c>
      <c r="AX81">
        <f>IF(Z81&gt;0, (R81*SUMPRODUCT(K81:$K$98, X81:$X$98)-K81*$AZ$3)/Z81, 0)</f>
        <v>-306653320950175.31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0.80506197899999998</v>
      </c>
      <c r="Q82" s="5">
        <f t="shared" si="82"/>
        <v>25</v>
      </c>
      <c r="R82">
        <f t="shared" si="61"/>
        <v>50000</v>
      </c>
      <c r="S82">
        <f t="shared" si="62"/>
        <v>-1480483064059901.5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-0.13181816879131852</v>
      </c>
      <c r="AC82">
        <f t="shared" si="80"/>
        <v>-0.11769479356368867</v>
      </c>
      <c r="AE82">
        <f t="shared" si="63"/>
        <v>0</v>
      </c>
      <c r="AF82">
        <f t="shared" si="64"/>
        <v>0</v>
      </c>
      <c r="AG82">
        <f t="shared" si="65"/>
        <v>-1.9874390396762866E-15</v>
      </c>
      <c r="AH82">
        <f t="shared" si="66"/>
        <v>-1.7303219724879071E-11</v>
      </c>
      <c r="AI82">
        <f t="shared" si="67"/>
        <v>-1.7305207163918749E-11</v>
      </c>
      <c r="AJ82">
        <f t="shared" si="68"/>
        <v>-1.4123375227629853E-2</v>
      </c>
      <c r="AK82">
        <f t="shared" si="81"/>
        <v>-9.2272718153922975E-3</v>
      </c>
      <c r="AL82">
        <f t="shared" si="89"/>
        <v>-2.3350647060327356E-2</v>
      </c>
      <c r="AN82">
        <f t="shared" si="69"/>
        <v>0</v>
      </c>
      <c r="AO82">
        <f t="shared" si="70"/>
        <v>0</v>
      </c>
      <c r="AP82">
        <f t="shared" si="71"/>
        <v>-2.5708102663120994E-19</v>
      </c>
      <c r="AQ82">
        <f t="shared" si="72"/>
        <v>-2.2382218533967494E-15</v>
      </c>
      <c r="AR82">
        <f t="shared" si="73"/>
        <v>-2.2384789344233808E-15</v>
      </c>
      <c r="AS82">
        <f t="shared" si="74"/>
        <v>-1.8268997088878121E-6</v>
      </c>
      <c r="AT82">
        <f t="shared" si="75"/>
        <v>-1.1935744764743357E-6</v>
      </c>
      <c r="AU82">
        <f t="shared" si="76"/>
        <v>-3.0204741876006266E-6</v>
      </c>
      <c r="AW82">
        <v>79</v>
      </c>
      <c r="AX82">
        <f>IF(Z82&gt;0, (R82*SUMPRODUCT(K82:$K$98, X82:$X$98)-K82*$AZ$3)/Z82, 0)</f>
        <v>-1480483064059901.5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0.80974286299999998</v>
      </c>
      <c r="Q83" s="5">
        <f t="shared" si="82"/>
        <v>25</v>
      </c>
      <c r="R83">
        <f t="shared" si="61"/>
        <v>50000</v>
      </c>
      <c r="S83">
        <f t="shared" si="62"/>
        <v>-7333190244916270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-0.11769479356368867</v>
      </c>
      <c r="AC83">
        <f t="shared" si="80"/>
        <v>-0.10508463711043825</v>
      </c>
      <c r="AE83">
        <f t="shared" si="63"/>
        <v>0</v>
      </c>
      <c r="AF83">
        <f t="shared" si="64"/>
        <v>0</v>
      </c>
      <c r="AG83">
        <f t="shared" si="65"/>
        <v>-3.5825007125407707E-16</v>
      </c>
      <c r="AH83">
        <f t="shared" si="66"/>
        <v>-3.2186291560508935E-12</v>
      </c>
      <c r="AI83">
        <f t="shared" si="67"/>
        <v>-3.2189874061221478E-12</v>
      </c>
      <c r="AJ83">
        <f t="shared" si="68"/>
        <v>-1.2610156453250421E-2</v>
      </c>
      <c r="AK83">
        <f t="shared" si="81"/>
        <v>-8.2386355494582075E-3</v>
      </c>
      <c r="AL83">
        <f t="shared" si="89"/>
        <v>-2.0848792005927617E-2</v>
      </c>
      <c r="AN83">
        <f t="shared" si="69"/>
        <v>0</v>
      </c>
      <c r="AO83">
        <f t="shared" si="70"/>
        <v>0</v>
      </c>
      <c r="AP83">
        <f t="shared" si="71"/>
        <v>-4.1375615926395253E-20</v>
      </c>
      <c r="AQ83">
        <f t="shared" si="72"/>
        <v>-3.7173129737024135E-16</v>
      </c>
      <c r="AR83">
        <f t="shared" si="73"/>
        <v>-3.7177267298616776E-16</v>
      </c>
      <c r="AS83">
        <f t="shared" si="74"/>
        <v>-1.4563932628262002E-6</v>
      </c>
      <c r="AT83">
        <f t="shared" si="75"/>
        <v>-9.5151026504659696E-7</v>
      </c>
      <c r="AU83">
        <f t="shared" si="76"/>
        <v>-2.4079035282445701E-6</v>
      </c>
      <c r="AW83">
        <v>80</v>
      </c>
      <c r="AX83">
        <f>IF(Z83&gt;0, (R83*SUMPRODUCT(K83:$K$98, X83:$X$98)-K83*$AZ$3)/Z83, 0)</f>
        <v>-7333190244916270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0.814443943</v>
      </c>
      <c r="Q84" s="5">
        <f t="shared" si="82"/>
        <v>25</v>
      </c>
      <c r="R84">
        <f t="shared" si="61"/>
        <v>50000</v>
      </c>
      <c r="S84">
        <f t="shared" si="62"/>
        <v>-3.7295729933737536E+16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-0.10508463711043825</v>
      </c>
      <c r="AC84">
        <f t="shared" si="80"/>
        <v>-9.3825568848605906E-2</v>
      </c>
      <c r="AE84">
        <f t="shared" si="63"/>
        <v>0</v>
      </c>
      <c r="AF84">
        <f t="shared" si="64"/>
        <v>0</v>
      </c>
      <c r="AG84">
        <f t="shared" si="65"/>
        <v>-6.2892969929334831E-17</v>
      </c>
      <c r="AH84">
        <f t="shared" si="66"/>
        <v>-5.8354920122440292E-13</v>
      </c>
      <c r="AI84">
        <f t="shared" si="67"/>
        <v>-5.8361209419433228E-13</v>
      </c>
      <c r="AJ84">
        <f t="shared" si="68"/>
        <v>-1.1259068261832345E-2</v>
      </c>
      <c r="AK84">
        <f t="shared" si="81"/>
        <v>-7.3559245977306781E-3</v>
      </c>
      <c r="AL84">
        <f t="shared" si="89"/>
        <v>-1.8614992860146635E-2</v>
      </c>
      <c r="AN84">
        <f t="shared" si="69"/>
        <v>0</v>
      </c>
      <c r="AO84">
        <f t="shared" si="70"/>
        <v>0</v>
      </c>
      <c r="AP84">
        <f t="shared" si="71"/>
        <v>-6.4854821321288882E-21</v>
      </c>
      <c r="AQ84">
        <f t="shared" si="72"/>
        <v>-6.0175213891333833E-17</v>
      </c>
      <c r="AR84">
        <f t="shared" si="73"/>
        <v>-6.0181699373465962E-17</v>
      </c>
      <c r="AS84">
        <f t="shared" si="74"/>
        <v>-1.161027792431767E-6</v>
      </c>
      <c r="AT84">
        <f t="shared" si="75"/>
        <v>-7.5853815772210983E-7</v>
      </c>
      <c r="AU84">
        <f t="shared" si="76"/>
        <v>-1.9195659502140585E-6</v>
      </c>
      <c r="AW84">
        <v>81</v>
      </c>
      <c r="AX84">
        <f>IF(Z84&gt;0, (R84*SUMPRODUCT(K84:$K$98, X84:$X$98)-K84*$AZ$3)/Z84, 0)</f>
        <v>-3.7295729933737536E+16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0.81916999199999996</v>
      </c>
      <c r="Q85" s="5">
        <f t="shared" si="82"/>
        <v>25</v>
      </c>
      <c r="R85">
        <f t="shared" si="61"/>
        <v>50000</v>
      </c>
      <c r="S85">
        <f t="shared" si="62"/>
        <v>-1.9492921214057728E+17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-9.3825568848605906E-2</v>
      </c>
      <c r="AC85">
        <f t="shared" si="80"/>
        <v>-8.3772829329112466E-2</v>
      </c>
      <c r="AE85">
        <f t="shared" si="63"/>
        <v>0</v>
      </c>
      <c r="AF85">
        <f t="shared" si="64"/>
        <v>0</v>
      </c>
      <c r="AG85">
        <f t="shared" si="65"/>
        <v>-1.0744006556172033E-17</v>
      </c>
      <c r="AH85">
        <f t="shared" si="66"/>
        <v>-1.0304006734773889E-13</v>
      </c>
      <c r="AI85">
        <f t="shared" si="67"/>
        <v>-1.0305081135429506E-13</v>
      </c>
      <c r="AJ85">
        <f t="shared" si="68"/>
        <v>-1.0052739519493439E-2</v>
      </c>
      <c r="AK85">
        <f t="shared" si="81"/>
        <v>-6.5677898194024141E-3</v>
      </c>
      <c r="AL85">
        <f t="shared" si="89"/>
        <v>-1.6620529338998904E-2</v>
      </c>
      <c r="AN85">
        <f t="shared" si="69"/>
        <v>0</v>
      </c>
      <c r="AO85">
        <f t="shared" si="70"/>
        <v>0</v>
      </c>
      <c r="AP85">
        <f t="shared" si="71"/>
        <v>-9.892097897459245E-22</v>
      </c>
      <c r="AQ85">
        <f t="shared" si="72"/>
        <v>-9.4869863326645769E-18</v>
      </c>
      <c r="AR85">
        <f t="shared" si="73"/>
        <v>-9.4879755424543241E-18</v>
      </c>
      <c r="AS85">
        <f t="shared" si="74"/>
        <v>-9.2556424779320695E-7</v>
      </c>
      <c r="AT85">
        <f t="shared" si="75"/>
        <v>-6.0470197522489834E-7</v>
      </c>
      <c r="AU85">
        <f t="shared" si="76"/>
        <v>-1.5302662230275931E-6</v>
      </c>
      <c r="AW85">
        <v>82</v>
      </c>
      <c r="AX85">
        <f>IF(Z85&gt;0, (R85*SUMPRODUCT(K85:$K$98, X85:$X$98)-K85*$AZ$3)/Z85, 0)</f>
        <v>-1.9492921214057728E+17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0.82392963799999996</v>
      </c>
      <c r="Q86" s="5">
        <f t="shared" si="82"/>
        <v>25</v>
      </c>
      <c r="R86">
        <f t="shared" si="61"/>
        <v>50000</v>
      </c>
      <c r="S86">
        <f t="shared" si="62"/>
        <v>-1.0480132476090447E+18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-8.3772829329112466E-2</v>
      </c>
      <c r="AC86">
        <f t="shared" si="80"/>
        <v>-7.479716904385042E-2</v>
      </c>
      <c r="AE86">
        <f t="shared" si="63"/>
        <v>0</v>
      </c>
      <c r="AF86">
        <f t="shared" si="64"/>
        <v>0</v>
      </c>
      <c r="AG86">
        <f t="shared" si="65"/>
        <v>-1.7842610581138633E-18</v>
      </c>
      <c r="AH86">
        <f t="shared" si="66"/>
        <v>-1.7704610864992899E-14</v>
      </c>
      <c r="AI86">
        <f t="shared" si="67"/>
        <v>-1.7706395126051011E-14</v>
      </c>
      <c r="AJ86">
        <f t="shared" si="68"/>
        <v>-8.9756602852620465E-3</v>
      </c>
      <c r="AK86">
        <f t="shared" si="81"/>
        <v>-5.8640980530378735E-3</v>
      </c>
      <c r="AL86">
        <f t="shared" si="89"/>
        <v>-1.4839758338317625E-2</v>
      </c>
      <c r="AN86">
        <f t="shared" si="69"/>
        <v>0</v>
      </c>
      <c r="AO86">
        <f t="shared" si="70"/>
        <v>0</v>
      </c>
      <c r="AP86">
        <f t="shared" si="71"/>
        <v>-1.4667716774736572E-22</v>
      </c>
      <c r="AQ86">
        <f t="shared" si="72"/>
        <v>-1.4554272570918137E-18</v>
      </c>
      <c r="AR86">
        <f t="shared" si="73"/>
        <v>-1.4555739342595608E-18</v>
      </c>
      <c r="AS86">
        <f t="shared" si="74"/>
        <v>-7.378541516208639E-7</v>
      </c>
      <c r="AT86">
        <f t="shared" si="75"/>
        <v>-4.8206471239229803E-7</v>
      </c>
      <c r="AU86">
        <f t="shared" si="76"/>
        <v>-1.2199188640146174E-6</v>
      </c>
      <c r="AW86">
        <v>83</v>
      </c>
      <c r="AX86">
        <f>IF(Z86&gt;0, (R86*SUMPRODUCT(K86:$K$98, X86:$X$98)-K86*$AZ$3)/Z86, 0)</f>
        <v>-1.0480132476090447E+18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0.82869589300000002</v>
      </c>
      <c r="Q87" s="5">
        <f t="shared" si="82"/>
        <v>25</v>
      </c>
      <c r="R87">
        <f t="shared" si="61"/>
        <v>50000</v>
      </c>
      <c r="S87">
        <f t="shared" si="62"/>
        <v>-5.80100613269969E+18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-7.479716904385042E-2</v>
      </c>
      <c r="AC87">
        <f t="shared" si="80"/>
        <v>-6.6783186646295012E-2</v>
      </c>
      <c r="AE87">
        <f t="shared" si="63"/>
        <v>0</v>
      </c>
      <c r="AF87">
        <f t="shared" si="64"/>
        <v>0</v>
      </c>
      <c r="AG87">
        <f t="shared" si="65"/>
        <v>-2.8780863663393184E-19</v>
      </c>
      <c r="AH87">
        <f t="shared" si="66"/>
        <v>-2.9572196217975861E-15</v>
      </c>
      <c r="AI87">
        <f t="shared" si="67"/>
        <v>-2.9575074304342201E-15</v>
      </c>
      <c r="AJ87">
        <f t="shared" si="68"/>
        <v>-8.0139823975554081E-3</v>
      </c>
      <c r="AK87">
        <f t="shared" si="81"/>
        <v>-5.23580183306953E-3</v>
      </c>
      <c r="AL87">
        <f t="shared" si="89"/>
        <v>-1.3249784230627896E-2</v>
      </c>
      <c r="AN87">
        <f t="shared" si="69"/>
        <v>0</v>
      </c>
      <c r="AO87">
        <f t="shared" si="70"/>
        <v>0</v>
      </c>
      <c r="AP87">
        <f t="shared" si="71"/>
        <v>-2.1124669250694667E-23</v>
      </c>
      <c r="AQ87">
        <f t="shared" si="72"/>
        <v>-2.1705494019484648E-19</v>
      </c>
      <c r="AR87">
        <f t="shared" si="73"/>
        <v>-2.1707606486409718E-19</v>
      </c>
      <c r="AS87">
        <f t="shared" si="74"/>
        <v>-5.8821281219775576E-7</v>
      </c>
      <c r="AT87">
        <f t="shared" si="75"/>
        <v>-3.8429903730253351E-7</v>
      </c>
      <c r="AU87">
        <f t="shared" si="76"/>
        <v>-9.7251184950050637E-7</v>
      </c>
      <c r="AW87">
        <v>84</v>
      </c>
      <c r="AX87">
        <f>IF(Z87&gt;0, (R87*SUMPRODUCT(K87:$K$98, X87:$X$98)-K87*$AZ$3)/Z87, 0)</f>
        <v>-5.80100613269969E+18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0.83344103599999997</v>
      </c>
      <c r="Q88" s="5">
        <f t="shared" si="82"/>
        <v>25</v>
      </c>
      <c r="R88">
        <f t="shared" si="61"/>
        <v>50000</v>
      </c>
      <c r="S88">
        <f t="shared" si="62"/>
        <v>-3.308318878080342E+19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-6.6783186646295012E-2</v>
      </c>
      <c r="AC88">
        <f t="shared" si="80"/>
        <v>-5.9627845219906259E-2</v>
      </c>
      <c r="AE88">
        <f t="shared" si="63"/>
        <v>0</v>
      </c>
      <c r="AF88">
        <f t="shared" si="64"/>
        <v>0</v>
      </c>
      <c r="AG88">
        <f t="shared" si="65"/>
        <v>-4.5059021981660838E-20</v>
      </c>
      <c r="AH88">
        <f t="shared" si="66"/>
        <v>-4.7974305657186336E-16</v>
      </c>
      <c r="AI88">
        <f t="shared" si="67"/>
        <v>-4.7978811559384502E-16</v>
      </c>
      <c r="AJ88">
        <f t="shared" si="68"/>
        <v>-7.1553414263887533E-3</v>
      </c>
      <c r="AK88">
        <f t="shared" si="81"/>
        <v>-4.6748230652406512E-3</v>
      </c>
      <c r="AL88">
        <f t="shared" si="89"/>
        <v>-1.1830164491629883E-2</v>
      </c>
      <c r="AN88">
        <f t="shared" si="69"/>
        <v>0</v>
      </c>
      <c r="AO88">
        <f t="shared" si="70"/>
        <v>0</v>
      </c>
      <c r="AP88">
        <f t="shared" si="71"/>
        <v>-2.9529074399387631E-24</v>
      </c>
      <c r="AQ88">
        <f t="shared" si="72"/>
        <v>-3.1439582545457686E-20</v>
      </c>
      <c r="AR88">
        <f t="shared" si="73"/>
        <v>-3.1442535452897625E-20</v>
      </c>
      <c r="AS88">
        <f t="shared" si="74"/>
        <v>-4.6891965258111871E-7</v>
      </c>
      <c r="AT88">
        <f t="shared" si="75"/>
        <v>-3.0636083968633086E-7</v>
      </c>
      <c r="AU88">
        <f t="shared" si="76"/>
        <v>-7.7528049226748091E-7</v>
      </c>
      <c r="AW88">
        <v>85</v>
      </c>
      <c r="AX88">
        <f>IF(Z88&gt;0, (R88*SUMPRODUCT(K88:$K$98, X88:$X$98)-K88*$AZ$3)/Z88, 0)</f>
        <v>-3.308318878080342E+19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0.83895010800000003</v>
      </c>
      <c r="Q89" s="5">
        <f t="shared" si="82"/>
        <v>25</v>
      </c>
      <c r="R89">
        <f t="shared" si="61"/>
        <v>50000</v>
      </c>
      <c r="S89">
        <f t="shared" si="62"/>
        <v>-1.9555499855260821E+20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-5.9627845219906259E-2</v>
      </c>
      <c r="AC89">
        <f t="shared" si="80"/>
        <v>-5.3239147517773443E-2</v>
      </c>
      <c r="AE89">
        <f t="shared" si="63"/>
        <v>0</v>
      </c>
      <c r="AF89">
        <f t="shared" si="64"/>
        <v>0</v>
      </c>
      <c r="AG89">
        <f t="shared" si="65"/>
        <v>-6.806160403955495E-21</v>
      </c>
      <c r="AH89">
        <f t="shared" si="66"/>
        <v>-7.5604542715777463E-17</v>
      </c>
      <c r="AI89">
        <f t="shared" si="67"/>
        <v>-7.5611348876181421E-17</v>
      </c>
      <c r="AJ89">
        <f t="shared" si="68"/>
        <v>-6.3886977021328159E-3</v>
      </c>
      <c r="AK89">
        <f t="shared" si="81"/>
        <v>-4.1739491653934382E-3</v>
      </c>
      <c r="AL89">
        <f t="shared" si="89"/>
        <v>-1.056264686752633E-2</v>
      </c>
      <c r="AN89">
        <f t="shared" si="69"/>
        <v>0</v>
      </c>
      <c r="AO89">
        <f t="shared" si="70"/>
        <v>0</v>
      </c>
      <c r="AP89">
        <f t="shared" si="71"/>
        <v>-3.982467409720952E-25</v>
      </c>
      <c r="AQ89">
        <f t="shared" si="72"/>
        <v>-4.4238250279475513E-21</v>
      </c>
      <c r="AR89">
        <f t="shared" si="73"/>
        <v>-4.4242232746885239E-21</v>
      </c>
      <c r="AS89">
        <f t="shared" si="74"/>
        <v>-3.7381987610101939E-7</v>
      </c>
      <c r="AT89">
        <f t="shared" si="75"/>
        <v>-2.442289857193326E-7</v>
      </c>
      <c r="AU89">
        <f t="shared" si="76"/>
        <v>-6.1804886182035644E-7</v>
      </c>
      <c r="AW89">
        <v>86</v>
      </c>
      <c r="AX89">
        <f>IF(Z89&gt;0, (R89*SUMPRODUCT(K89:$K$98, X89:$X$98)-K89*$AZ$3)/Z89, 0)</f>
        <v>-1.9555499855260821E+20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0.84442925499999999</v>
      </c>
      <c r="Q90" s="5">
        <f t="shared" si="82"/>
        <v>25</v>
      </c>
      <c r="R90">
        <f t="shared" si="61"/>
        <v>50000</v>
      </c>
      <c r="S90">
        <f t="shared" si="62"/>
        <v>-1.1994352112377688E+21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-5.3239147517773443E-2</v>
      </c>
      <c r="AC90">
        <f t="shared" ref="AC90:AC98" si="94">S90*Z90</f>
        <v>-4.7534953140869148E-2</v>
      </c>
      <c r="AE90">
        <f t="shared" si="63"/>
        <v>0</v>
      </c>
      <c r="AF90">
        <f t="shared" si="64"/>
        <v>0</v>
      </c>
      <c r="AG90">
        <f t="shared" si="65"/>
        <v>-9.907778405933028E-22</v>
      </c>
      <c r="AH90">
        <f t="shared" si="66"/>
        <v>-1.1494641918645274E-17</v>
      </c>
      <c r="AI90">
        <f t="shared" si="67"/>
        <v>-1.1495632696485867E-17</v>
      </c>
      <c r="AJ90">
        <f t="shared" si="68"/>
        <v>-5.7041943769042952E-3</v>
      </c>
      <c r="AK90">
        <f t="shared" si="81"/>
        <v>-3.7267403262441412E-3</v>
      </c>
      <c r="AL90">
        <f t="shared" si="89"/>
        <v>-9.4309347031484476E-3</v>
      </c>
      <c r="AN90">
        <f t="shared" si="69"/>
        <v>0</v>
      </c>
      <c r="AO90">
        <f t="shared" si="70"/>
        <v>0</v>
      </c>
      <c r="AP90">
        <f t="shared" si="71"/>
        <v>-5.1761673908151737E-26</v>
      </c>
      <c r="AQ90">
        <f t="shared" si="72"/>
        <v>-6.0051999783079337E-22</v>
      </c>
      <c r="AR90">
        <f t="shared" si="73"/>
        <v>-6.005717595047015E-22</v>
      </c>
      <c r="AS90">
        <f t="shared" si="74"/>
        <v>-2.9800691653461341E-7</v>
      </c>
      <c r="AT90">
        <f t="shared" si="75"/>
        <v>-1.9469785213594752E-7</v>
      </c>
      <c r="AU90">
        <f t="shared" si="76"/>
        <v>-4.9270476867056157E-7</v>
      </c>
      <c r="AW90">
        <v>87</v>
      </c>
      <c r="AX90">
        <f>IF(Z90&gt;0, (R90*SUMPRODUCT(K90:$K$98, X90:$X$98)-K90*$AZ$3)/Z90, 0)</f>
        <v>-1.1994352112377688E+21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0.84987168300000004</v>
      </c>
      <c r="Q91" s="5">
        <f t="shared" si="82"/>
        <v>25</v>
      </c>
      <c r="R91">
        <f t="shared" si="61"/>
        <v>50000</v>
      </c>
      <c r="S91">
        <f t="shared" si="62"/>
        <v>-7.6424545636126357E+21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-4.7534953140869148E-2</v>
      </c>
      <c r="AC91">
        <f t="shared" si="94"/>
        <v>-4.2441922447204593E-2</v>
      </c>
      <c r="AE91">
        <f t="shared" si="63"/>
        <v>0</v>
      </c>
      <c r="AF91">
        <f t="shared" si="64"/>
        <v>0</v>
      </c>
      <c r="AG91">
        <f t="shared" si="65"/>
        <v>-1.3883603132323378E-22</v>
      </c>
      <c r="AH91">
        <f t="shared" si="66"/>
        <v>-1.684068061728272E-18</v>
      </c>
      <c r="AI91">
        <f t="shared" si="67"/>
        <v>-1.6842068977595952E-18</v>
      </c>
      <c r="AJ91">
        <f t="shared" si="68"/>
        <v>-5.0930306936645547E-3</v>
      </c>
      <c r="AK91">
        <f t="shared" si="81"/>
        <v>-3.3274467198608406E-3</v>
      </c>
      <c r="AL91">
        <f t="shared" si="89"/>
        <v>-8.4204774135253971E-3</v>
      </c>
      <c r="AN91">
        <f t="shared" si="69"/>
        <v>0</v>
      </c>
      <c r="AO91">
        <f t="shared" si="70"/>
        <v>0</v>
      </c>
      <c r="AP91">
        <f t="shared" si="71"/>
        <v>-6.4761395087965309E-27</v>
      </c>
      <c r="AQ91">
        <f t="shared" si="72"/>
        <v>-7.8554965927175193E-23</v>
      </c>
      <c r="AR91">
        <f t="shared" si="73"/>
        <v>-7.8561442066683979E-23</v>
      </c>
      <c r="AS91">
        <f t="shared" si="74"/>
        <v>-2.3756928932925202E-7</v>
      </c>
      <c r="AT91">
        <f t="shared" si="75"/>
        <v>-1.5521193569511124E-7</v>
      </c>
      <c r="AU91">
        <f t="shared" si="76"/>
        <v>-3.9278122502436336E-7</v>
      </c>
      <c r="AW91">
        <v>88</v>
      </c>
      <c r="AX91">
        <f>IF(Z91&gt;0, (R91*SUMPRODUCT(K91:$K$98, X91:$X$98)-K91*$AZ$3)/Z91, 0)</f>
        <v>-7.6424545636126357E+21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0.85527059900000002</v>
      </c>
      <c r="Q92" s="5">
        <f t="shared" si="82"/>
        <v>25</v>
      </c>
      <c r="R92">
        <f t="shared" si="61"/>
        <v>50000</v>
      </c>
      <c r="S92">
        <f t="shared" si="62"/>
        <v>-5.0646852843075476E+22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-4.2441922447204593E-2</v>
      </c>
      <c r="AC92">
        <f t="shared" si="94"/>
        <v>-3.7894573613575518E-2</v>
      </c>
      <c r="AE92">
        <f t="shared" si="63"/>
        <v>0</v>
      </c>
      <c r="AF92">
        <f t="shared" si="64"/>
        <v>0</v>
      </c>
      <c r="AG92">
        <f t="shared" si="65"/>
        <v>-1.8705295337396532E-23</v>
      </c>
      <c r="AH92">
        <f t="shared" si="66"/>
        <v>-2.3748475134520984E-19</v>
      </c>
      <c r="AI92">
        <f t="shared" si="67"/>
        <v>-2.3750345664054722E-19</v>
      </c>
      <c r="AJ92">
        <f t="shared" si="68"/>
        <v>-4.5473488336290752E-3</v>
      </c>
      <c r="AK92">
        <f t="shared" si="81"/>
        <v>-2.9709345713043217E-3</v>
      </c>
      <c r="AL92">
        <f t="shared" si="89"/>
        <v>-7.5182834049333964E-3</v>
      </c>
      <c r="AN92">
        <f t="shared" si="69"/>
        <v>0</v>
      </c>
      <c r="AO92">
        <f t="shared" si="70"/>
        <v>0</v>
      </c>
      <c r="AP92">
        <f t="shared" si="71"/>
        <v>-7.7904142572552766E-28</v>
      </c>
      <c r="AQ92">
        <f t="shared" si="72"/>
        <v>-9.8908066373142393E-24</v>
      </c>
      <c r="AR92">
        <f t="shared" si="73"/>
        <v>-9.8915856787399638E-24</v>
      </c>
      <c r="AS92">
        <f t="shared" si="74"/>
        <v>-1.89388782947427E-7</v>
      </c>
      <c r="AT92">
        <f t="shared" si="75"/>
        <v>-1.2373400485898533E-7</v>
      </c>
      <c r="AU92">
        <f t="shared" si="76"/>
        <v>-3.131227878064123E-7</v>
      </c>
      <c r="AW92">
        <v>89</v>
      </c>
      <c r="AX92">
        <f>IF(Z92&gt;0, (R92*SUMPRODUCT(K92:$K$98, X92:$X$98)-K92*$AZ$3)/Z92, 0)</f>
        <v>-5.0646852843075476E+22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0.86061939499999995</v>
      </c>
      <c r="Q93" s="5">
        <f t="shared" si="82"/>
        <v>25</v>
      </c>
      <c r="R93">
        <f t="shared" si="61"/>
        <v>50000</v>
      </c>
      <c r="S93">
        <f t="shared" si="62"/>
        <v>-3.4951455300564185E+23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-3.7894573613575518E-2</v>
      </c>
      <c r="AC93">
        <f t="shared" si="94"/>
        <v>-3.3834440726406713E-2</v>
      </c>
      <c r="AE93">
        <f t="shared" si="63"/>
        <v>0</v>
      </c>
      <c r="AF93">
        <f t="shared" si="64"/>
        <v>0</v>
      </c>
      <c r="AG93">
        <f t="shared" si="65"/>
        <v>-2.4201024274560435E-24</v>
      </c>
      <c r="AH93">
        <f t="shared" si="66"/>
        <v>-3.2196279913133046E-20</v>
      </c>
      <c r="AI93">
        <f t="shared" si="67"/>
        <v>-3.2198700015560501E-20</v>
      </c>
      <c r="AJ93">
        <f t="shared" si="68"/>
        <v>-4.0601328871688047E-3</v>
      </c>
      <c r="AK93">
        <f t="shared" si="81"/>
        <v>-2.6526201529502866E-3</v>
      </c>
      <c r="AL93">
        <f t="shared" si="89"/>
        <v>-6.7127530401190913E-3</v>
      </c>
      <c r="AN93">
        <f t="shared" si="69"/>
        <v>0</v>
      </c>
      <c r="AO93">
        <f t="shared" si="70"/>
        <v>0</v>
      </c>
      <c r="AP93">
        <f t="shared" si="71"/>
        <v>-8.9993616946813723E-29</v>
      </c>
      <c r="AQ93">
        <f t="shared" si="72"/>
        <v>-1.1972467151568589E-24</v>
      </c>
      <c r="AR93">
        <f t="shared" si="73"/>
        <v>-1.1973367087738057E-24</v>
      </c>
      <c r="AS93">
        <f t="shared" si="74"/>
        <v>-1.5097957824252742E-7</v>
      </c>
      <c r="AT93">
        <f t="shared" si="75"/>
        <v>-9.8639991118451293E-8</v>
      </c>
      <c r="AU93">
        <f t="shared" si="76"/>
        <v>-2.4961956936097871E-7</v>
      </c>
      <c r="AW93">
        <v>90</v>
      </c>
      <c r="AX93">
        <f>IF(Z93&gt;0, (R93*SUMPRODUCT(K93:$K$98, X93:$X$98)-K93*$AZ$3)/Z93, 0)</f>
        <v>-3.4951455300564185E+23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0.86594101899999998</v>
      </c>
      <c r="Q94" s="5">
        <f t="shared" si="82"/>
        <v>25</v>
      </c>
      <c r="R94">
        <f t="shared" si="61"/>
        <v>50000</v>
      </c>
      <c r="S94">
        <f t="shared" si="62"/>
        <v>-2.5154693571407678E+24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-3.3834440726406713E-2</v>
      </c>
      <c r="AC94">
        <f t="shared" si="94"/>
        <v>-3.020932207714885E-2</v>
      </c>
      <c r="AE94">
        <f t="shared" si="63"/>
        <v>0</v>
      </c>
      <c r="AF94">
        <f t="shared" si="64"/>
        <v>0</v>
      </c>
      <c r="AG94">
        <f t="shared" si="65"/>
        <v>-3.0023544106582326E-25</v>
      </c>
      <c r="AH94">
        <f t="shared" si="66"/>
        <v>-4.1913319242313197E-21</v>
      </c>
      <c r="AI94">
        <f t="shared" si="67"/>
        <v>-4.1916321596723859E-21</v>
      </c>
      <c r="AJ94">
        <f t="shared" si="68"/>
        <v>-3.6251186492578628E-3</v>
      </c>
      <c r="AK94">
        <f t="shared" si="81"/>
        <v>-2.3684108508484703E-3</v>
      </c>
      <c r="AL94">
        <f t="shared" si="89"/>
        <v>-5.9935295001063331E-3</v>
      </c>
      <c r="AN94">
        <f t="shared" si="69"/>
        <v>0</v>
      </c>
      <c r="AO94">
        <f t="shared" si="70"/>
        <v>0</v>
      </c>
      <c r="AP94">
        <f t="shared" si="71"/>
        <v>-9.9683182276125392E-30</v>
      </c>
      <c r="AQ94">
        <f t="shared" si="72"/>
        <v>-1.3915922207574919E-25</v>
      </c>
      <c r="AR94">
        <f t="shared" si="73"/>
        <v>-1.3916919039397682E-25</v>
      </c>
      <c r="AS94">
        <f t="shared" si="74"/>
        <v>-1.2035999541017815E-7</v>
      </c>
      <c r="AT94">
        <f t="shared" si="75"/>
        <v>-7.8635197001316397E-8</v>
      </c>
      <c r="AU94">
        <f t="shared" si="76"/>
        <v>-1.9899519241149456E-7</v>
      </c>
      <c r="AW94">
        <v>91</v>
      </c>
      <c r="AX94">
        <f>IF(Z94&gt;0, (R94*SUMPRODUCT(K94:$K$98, X94:$X$98)-K94*$AZ$3)/Z94, 0)</f>
        <v>-2.5154693571407678E+24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0.87126245999999996</v>
      </c>
      <c r="Q95" s="5">
        <f t="shared" si="82"/>
        <v>25</v>
      </c>
      <c r="R95">
        <f t="shared" si="61"/>
        <v>50000</v>
      </c>
      <c r="S95">
        <f t="shared" si="62"/>
        <v>-1.8915288148646152E+25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-3.020932207714885E-2</v>
      </c>
      <c r="AC95">
        <f t="shared" si="94"/>
        <v>-2.697260899745433E-2</v>
      </c>
      <c r="AE95">
        <f t="shared" si="63"/>
        <v>0</v>
      </c>
      <c r="AF95">
        <f t="shared" si="64"/>
        <v>0</v>
      </c>
      <c r="AG95">
        <f t="shared" si="65"/>
        <v>-3.5649217692970849E-26</v>
      </c>
      <c r="AH95">
        <f t="shared" si="66"/>
        <v>-5.2316773792438837E-22</v>
      </c>
      <c r="AI95">
        <f t="shared" si="67"/>
        <v>-5.2320338714208138E-22</v>
      </c>
      <c r="AJ95">
        <f t="shared" si="68"/>
        <v>-3.2367130796945205E-3</v>
      </c>
      <c r="AK95">
        <f t="shared" si="81"/>
        <v>-2.1146525454004196E-3</v>
      </c>
      <c r="AL95">
        <f t="shared" si="89"/>
        <v>-5.3513656250949396E-3</v>
      </c>
      <c r="AN95">
        <f t="shared" si="69"/>
        <v>0</v>
      </c>
      <c r="AO95">
        <f t="shared" si="70"/>
        <v>0</v>
      </c>
      <c r="AP95">
        <f t="shared" si="71"/>
        <v>-1.0567978431106013E-30</v>
      </c>
      <c r="AQ95">
        <f t="shared" si="72"/>
        <v>-1.550896689473668E-26</v>
      </c>
      <c r="AR95">
        <f t="shared" si="73"/>
        <v>-1.5510023692579792E-26</v>
      </c>
      <c r="AS95">
        <f t="shared" si="74"/>
        <v>-9.5950251443062943E-8</v>
      </c>
      <c r="AT95">
        <f t="shared" si="75"/>
        <v>-6.2687497609467774E-8</v>
      </c>
      <c r="AU95">
        <f t="shared" si="76"/>
        <v>-1.5863774905253072E-7</v>
      </c>
      <c r="AW95">
        <v>92</v>
      </c>
      <c r="AX95">
        <f>IF(Z95&gt;0, (R95*SUMPRODUCT(K95:$K$98, X95:$X$98)-K95*$AZ$3)/Z95, 0)</f>
        <v>-1.8915288148646152E+25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0.87658408399999999</v>
      </c>
      <c r="Q96" s="5">
        <f t="shared" si="82"/>
        <v>25</v>
      </c>
      <c r="R96">
        <f t="shared" si="61"/>
        <v>50000</v>
      </c>
      <c r="S96">
        <f t="shared" si="62"/>
        <v>-1.4890899556566452E+26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-2.697260899745433E-2</v>
      </c>
      <c r="AC96">
        <f t="shared" si="94"/>
        <v>-2.4082686604869934E-2</v>
      </c>
      <c r="AE96">
        <f t="shared" si="63"/>
        <v>0</v>
      </c>
      <c r="AF96">
        <f t="shared" si="64"/>
        <v>0</v>
      </c>
      <c r="AG96">
        <f t="shared" si="65"/>
        <v>-4.0431886793316955E-27</v>
      </c>
      <c r="AH96">
        <f t="shared" si="66"/>
        <v>-6.249907367341889E-23</v>
      </c>
      <c r="AI96">
        <f t="shared" si="67"/>
        <v>-6.2503116862098225E-23</v>
      </c>
      <c r="AJ96">
        <f t="shared" si="68"/>
        <v>-2.8899223925843952E-3</v>
      </c>
      <c r="AK96">
        <f t="shared" si="81"/>
        <v>-1.8880826298218033E-3</v>
      </c>
      <c r="AL96">
        <f t="shared" si="89"/>
        <v>-4.7780050224061985E-3</v>
      </c>
      <c r="AN96">
        <f t="shared" si="69"/>
        <v>0</v>
      </c>
      <c r="AO96">
        <f t="shared" si="70"/>
        <v>0</v>
      </c>
      <c r="AP96">
        <f t="shared" si="71"/>
        <v>-1.0701579946715458E-31</v>
      </c>
      <c r="AQ96">
        <f t="shared" si="72"/>
        <v>-1.6542360165647896E-27</v>
      </c>
      <c r="AR96">
        <f t="shared" si="73"/>
        <v>-1.6543430323642568E-27</v>
      </c>
      <c r="AS96">
        <f t="shared" si="74"/>
        <v>-7.649095299989078E-8</v>
      </c>
      <c r="AT96">
        <f t="shared" si="75"/>
        <v>-4.9974089293261937E-8</v>
      </c>
      <c r="AU96">
        <f t="shared" si="76"/>
        <v>-1.2646504229315271E-7</v>
      </c>
      <c r="AW96">
        <v>93</v>
      </c>
      <c r="AX96">
        <f>IF(Z96&gt;0, (R96*SUMPRODUCT(K96:$K$98, X96:$X$98)-K96*$AZ$3)/Z96, 0)</f>
        <v>-1.4890899556566452E+26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0.88190570700000004</v>
      </c>
      <c r="Q97" s="5">
        <f t="shared" si="82"/>
        <v>25</v>
      </c>
      <c r="R97">
        <f t="shared" si="61"/>
        <v>50000</v>
      </c>
      <c r="S97">
        <f t="shared" si="62"/>
        <v>-1.2299859376154687E+27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-2.4082686604869934E-2</v>
      </c>
      <c r="AC97">
        <f t="shared" si="94"/>
        <v>-2.1502398754348152E-2</v>
      </c>
      <c r="AE97">
        <f t="shared" si="63"/>
        <v>0</v>
      </c>
      <c r="AF97">
        <f t="shared" si="64"/>
        <v>0</v>
      </c>
      <c r="AG97">
        <f t="shared" si="65"/>
        <v>-4.3704562175796317E-28</v>
      </c>
      <c r="AH97">
        <f t="shared" si="66"/>
        <v>-7.13142234156083E-24</v>
      </c>
      <c r="AI97">
        <f t="shared" si="67"/>
        <v>-7.1318593871825873E-24</v>
      </c>
      <c r="AJ97">
        <f t="shared" si="68"/>
        <v>-2.580287850521782E-3</v>
      </c>
      <c r="AK97">
        <f t="shared" si="81"/>
        <v>-1.6857880623408956E-3</v>
      </c>
      <c r="AL97">
        <f t="shared" si="89"/>
        <v>-4.2660759128626772E-3</v>
      </c>
      <c r="AN97">
        <f t="shared" si="69"/>
        <v>0</v>
      </c>
      <c r="AO97">
        <f t="shared" si="70"/>
        <v>0</v>
      </c>
      <c r="AP97">
        <f t="shared" si="71"/>
        <v>-1.0328390342171291E-32</v>
      </c>
      <c r="AQ97">
        <f t="shared" si="72"/>
        <v>-1.6853186480223425E-28</v>
      </c>
      <c r="AR97">
        <f t="shared" si="73"/>
        <v>-1.6854219319257639E-28</v>
      </c>
      <c r="AS97">
        <f t="shared" si="74"/>
        <v>-6.0978119419555801E-8</v>
      </c>
      <c r="AT97">
        <f t="shared" si="75"/>
        <v>-3.983903802077641E-8</v>
      </c>
      <c r="AU97">
        <f t="shared" si="76"/>
        <v>-1.008171574403322E-7</v>
      </c>
      <c r="AW97">
        <v>94</v>
      </c>
      <c r="AX97">
        <f>IF(Z97&gt;0, (R97*SUMPRODUCT(K97:$K$98, X97:$X$98)-K97*$AZ$3)/Z97, 0)</f>
        <v>-1.2299859376154687E+27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-2.1502398754348152E-2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-2.1502398754348152E-2</v>
      </c>
      <c r="AK98">
        <f t="shared" si="81"/>
        <v>-1.5051679128043709E-3</v>
      </c>
      <c r="AL98">
        <f t="shared" si="89"/>
        <v>-2.3007566667152524E-2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-1.8443554182448731E-29</v>
      </c>
      <c r="AR98">
        <f t="shared" si="73"/>
        <v>-1.8443554182448731E-29</v>
      </c>
      <c r="AS98">
        <f t="shared" si="74"/>
        <v>-4.5370624568121808E-7</v>
      </c>
      <c r="AT98">
        <f t="shared" si="75"/>
        <v>-3.1759437197685271E-8</v>
      </c>
      <c r="AU98">
        <f t="shared" si="76"/>
        <v>-4.8546568287890338E-7</v>
      </c>
      <c r="AW98">
        <v>95</v>
      </c>
    </row>
    <row r="100" spans="5:50" x14ac:dyDescent="0.25">
      <c r="AN100" s="6">
        <f t="shared" ref="AN100:AP100" si="95">SUM(AN3:AN98)</f>
        <v>1610.4425477093805</v>
      </c>
      <c r="AO100" s="6">
        <f t="shared" si="95"/>
        <v>-161.04425477093807</v>
      </c>
      <c r="AP100" s="6">
        <f t="shared" si="95"/>
        <v>-1686.8241467827495</v>
      </c>
      <c r="AQ100" s="6">
        <f>SUM(AQ3:AQ98)</f>
        <v>-909.87355449872962</v>
      </c>
      <c r="AR100" s="6">
        <f t="shared" ref="AR100:AU100" si="96">SUM(AR3:AR98)</f>
        <v>-1147.2994083430378</v>
      </c>
      <c r="AS100" s="6">
        <f t="shared" si="96"/>
        <v>-218.63650765417771</v>
      </c>
      <c r="AT100" s="6">
        <f t="shared" si="96"/>
        <v>127.53796279827021</v>
      </c>
      <c r="AU100" s="6">
        <f t="shared" si="96"/>
        <v>-1238.3979531989451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2911.0305205743684</v>
      </c>
      <c r="K3">
        <v>1</v>
      </c>
      <c r="L3" s="2">
        <v>0</v>
      </c>
      <c r="O3">
        <f>$C$3</f>
        <v>2911.0305205743684</v>
      </c>
      <c r="P3">
        <f>O3*C5</f>
        <v>291.10305205743686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2911.0305205743684</v>
      </c>
      <c r="AF3">
        <f t="shared" ref="AF3:AF34" si="3">-$Z3*P3</f>
        <v>-291.10305205743686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1097.4948815169316</v>
      </c>
      <c r="AJ3">
        <f t="shared" ref="AJ3:AJ34" si="7">AB3-AC3</f>
        <v>0</v>
      </c>
      <c r="AL3">
        <f t="shared" ref="AL3:AL23" si="8">SUM(AI3:AK3)</f>
        <v>1097.4948815169316</v>
      </c>
      <c r="AN3">
        <f t="shared" ref="AN3:AN34" si="9">AE3*$K3</f>
        <v>2911.0305205743684</v>
      </c>
      <c r="AO3">
        <f t="shared" ref="AO3:AO34" si="10">AF3*$K3</f>
        <v>-291.10305205743686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1097.4948815169316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1097.4948815169316</v>
      </c>
      <c r="AW3">
        <v>0</v>
      </c>
      <c r="AX3">
        <f>IF(Z3&gt;0, (R3*SUMPRODUCT(K3:$K$98, X3:$X$98)-K3*$AZ$3)/Z3, 0)</f>
        <v>0</v>
      </c>
      <c r="AZ3">
        <f>C6*SUMPRODUCT(X4:X89, K4:K89)/1</f>
        <v>1877.786138546322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203.49865541155881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201.19137198710609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-201.19137198710609</v>
      </c>
      <c r="AK4">
        <f t="shared" ref="AK4:AK35" si="28">G4*SUM(AB4:AB4, AE4:AF4)</f>
        <v>0</v>
      </c>
      <c r="AL4">
        <f t="shared" si="8"/>
        <v>-268.09522198710613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-59.735580357142858</v>
      </c>
      <c r="AR4">
        <f t="shared" si="13"/>
        <v>-59.735580357142858</v>
      </c>
      <c r="AS4">
        <f t="shared" si="14"/>
        <v>-179.63515355991615</v>
      </c>
      <c r="AT4">
        <f t="shared" si="15"/>
        <v>0</v>
      </c>
      <c r="AU4">
        <f t="shared" si="16"/>
        <v>-239.37073391705903</v>
      </c>
      <c r="AW4">
        <v>1</v>
      </c>
      <c r="AX4">
        <f>IF(Z4&gt;0, (R4*SUMPRODUCT(K4:$K$98, X4:$X$98)-K4*$AZ$3)/Z4, 0)</f>
        <v>203.49865541155881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1.388577E-3</v>
      </c>
      <c r="Q5" s="5">
        <f t="shared" ref="Q5:Q36" si="30">$C$8</f>
        <v>25</v>
      </c>
      <c r="R5">
        <f t="shared" si="0"/>
        <v>50000</v>
      </c>
      <c r="S5">
        <f t="shared" si="1"/>
        <v>328.51456269078551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201.19137198710609</v>
      </c>
      <c r="AC5">
        <f t="shared" si="27"/>
        <v>321.09094518987968</v>
      </c>
      <c r="AE5">
        <f t="shared" si="2"/>
        <v>0</v>
      </c>
      <c r="AF5">
        <f t="shared" si="3"/>
        <v>0</v>
      </c>
      <c r="AG5">
        <f t="shared" si="4"/>
        <v>-24.435061764073659</v>
      </c>
      <c r="AH5">
        <f t="shared" si="5"/>
        <v>-68.641660352678556</v>
      </c>
      <c r="AI5">
        <f t="shared" si="6"/>
        <v>-93.076722116752222</v>
      </c>
      <c r="AJ5">
        <f t="shared" si="7"/>
        <v>-119.89957320277358</v>
      </c>
      <c r="AK5">
        <f t="shared" si="28"/>
        <v>14.083396039097428</v>
      </c>
      <c r="AL5">
        <f t="shared" si="8"/>
        <v>-198.89289928042837</v>
      </c>
      <c r="AN5">
        <f t="shared" si="9"/>
        <v>0</v>
      </c>
      <c r="AO5">
        <f t="shared" si="10"/>
        <v>0</v>
      </c>
      <c r="AP5">
        <f t="shared" si="11"/>
        <v>-19.479481635900555</v>
      </c>
      <c r="AQ5">
        <f t="shared" si="12"/>
        <v>-54.720711378091956</v>
      </c>
      <c r="AR5">
        <f t="shared" si="13"/>
        <v>-74.200193013992518</v>
      </c>
      <c r="AS5">
        <f t="shared" si="14"/>
        <v>-95.583205678231479</v>
      </c>
      <c r="AT5">
        <f t="shared" si="15"/>
        <v>11.227197097494759</v>
      </c>
      <c r="AU5">
        <f t="shared" si="16"/>
        <v>-158.55620159472923</v>
      </c>
      <c r="AW5">
        <v>2</v>
      </c>
      <c r="AX5">
        <f>IF(Z5&gt;0, (R5*SUMPRODUCT(K5:$K$98, X5:$X$98)-K5*$AZ$3)/Z5, 0)</f>
        <v>328.51456269078551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1.4580159999999999E-3</v>
      </c>
      <c r="Q6" s="5">
        <f t="shared" si="30"/>
        <v>25</v>
      </c>
      <c r="R6">
        <f t="shared" si="0"/>
        <v>50000</v>
      </c>
      <c r="S6">
        <f t="shared" si="1"/>
        <v>441.68626787143268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321.09094518987968</v>
      </c>
      <c r="AC6">
        <f t="shared" si="27"/>
        <v>426.7587637759982</v>
      </c>
      <c r="AE6">
        <f t="shared" si="2"/>
        <v>0</v>
      </c>
      <c r="AF6">
        <f t="shared" si="3"/>
        <v>0</v>
      </c>
      <c r="AG6">
        <f t="shared" si="4"/>
        <v>-24.155084435419916</v>
      </c>
      <c r="AH6">
        <f t="shared" si="5"/>
        <v>-71.253422026015244</v>
      </c>
      <c r="AI6">
        <f t="shared" si="6"/>
        <v>-95.408506461435167</v>
      </c>
      <c r="AJ6">
        <f t="shared" si="7"/>
        <v>-105.66781858611853</v>
      </c>
      <c r="AK6">
        <f t="shared" si="28"/>
        <v>22.47636616329158</v>
      </c>
      <c r="AL6">
        <f t="shared" si="8"/>
        <v>-178.59995888426212</v>
      </c>
      <c r="AN6">
        <f t="shared" si="9"/>
        <v>0</v>
      </c>
      <c r="AO6">
        <f t="shared" si="10"/>
        <v>0</v>
      </c>
      <c r="AP6">
        <f t="shared" si="11"/>
        <v>-17.193111985397053</v>
      </c>
      <c r="AQ6">
        <f t="shared" si="12"/>
        <v>-50.71677838723069</v>
      </c>
      <c r="AR6">
        <f t="shared" si="13"/>
        <v>-67.909890372627743</v>
      </c>
      <c r="AS6">
        <f t="shared" si="14"/>
        <v>-75.212266099130005</v>
      </c>
      <c r="AT6">
        <f t="shared" si="15"/>
        <v>15.998233477652645</v>
      </c>
      <c r="AU6">
        <f t="shared" si="16"/>
        <v>-127.1239229941051</v>
      </c>
      <c r="AW6">
        <v>3</v>
      </c>
      <c r="AX6">
        <f>IF(Z6&gt;0, (R6*SUMPRODUCT(K6:$K$98, X6:$X$98)-K6*$AZ$3)/Z6, 0)</f>
        <v>441.68626787143268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1.5382760000000001E-3</v>
      </c>
      <c r="Q7" s="5">
        <f t="shared" si="30"/>
        <v>25</v>
      </c>
      <c r="R7">
        <f t="shared" si="0"/>
        <v>50000</v>
      </c>
      <c r="S7">
        <f t="shared" si="1"/>
        <v>543.68177692152449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426.7587637759982</v>
      </c>
      <c r="AC7">
        <f t="shared" si="27"/>
        <v>519.2460299996701</v>
      </c>
      <c r="AE7">
        <f t="shared" si="2"/>
        <v>0</v>
      </c>
      <c r="AF7">
        <f t="shared" si="3"/>
        <v>0</v>
      </c>
      <c r="AG7">
        <f t="shared" si="4"/>
        <v>-23.876376404400737</v>
      </c>
      <c r="AH7">
        <f t="shared" si="5"/>
        <v>-74.31437332996002</v>
      </c>
      <c r="AI7">
        <f t="shared" si="6"/>
        <v>-98.190749734360764</v>
      </c>
      <c r="AJ7">
        <f t="shared" si="7"/>
        <v>-92.487266223671895</v>
      </c>
      <c r="AK7">
        <f t="shared" si="28"/>
        <v>29.873113464319879</v>
      </c>
      <c r="AL7">
        <f t="shared" si="8"/>
        <v>-160.80490249371277</v>
      </c>
      <c r="AN7">
        <f t="shared" si="9"/>
        <v>0</v>
      </c>
      <c r="AO7">
        <f t="shared" si="10"/>
        <v>0</v>
      </c>
      <c r="AP7">
        <f t="shared" si="11"/>
        <v>-15.173868851795209</v>
      </c>
      <c r="AQ7">
        <f t="shared" si="12"/>
        <v>-47.228127736515432</v>
      </c>
      <c r="AR7">
        <f t="shared" si="13"/>
        <v>-62.401996588310645</v>
      </c>
      <c r="AS7">
        <f t="shared" si="14"/>
        <v>-58.777329707384013</v>
      </c>
      <c r="AT7">
        <f t="shared" si="15"/>
        <v>18.984903664814059</v>
      </c>
      <c r="AU7">
        <f t="shared" si="16"/>
        <v>-102.1944226308806</v>
      </c>
      <c r="AW7">
        <v>4</v>
      </c>
      <c r="AX7">
        <f>IF(Z7&gt;0, (R7*SUMPRODUCT(K7:$K$98, X7:$X$98)-K7*$AZ$3)/Z7, 0)</f>
        <v>543.68177692152449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1.6203400000000001E-3</v>
      </c>
      <c r="Q8" s="5">
        <f t="shared" si="30"/>
        <v>25</v>
      </c>
      <c r="R8">
        <f t="shared" si="0"/>
        <v>50000</v>
      </c>
      <c r="S8">
        <f t="shared" si="1"/>
        <v>635.49363122657132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519.2460299996701</v>
      </c>
      <c r="AC8">
        <f t="shared" si="27"/>
        <v>599.87865638003177</v>
      </c>
      <c r="AE8">
        <f t="shared" si="2"/>
        <v>0</v>
      </c>
      <c r="AF8">
        <f t="shared" si="3"/>
        <v>0</v>
      </c>
      <c r="AG8">
        <f t="shared" si="4"/>
        <v>-23.598924792613623</v>
      </c>
      <c r="AH8">
        <f t="shared" si="5"/>
        <v>-77.375695486213388</v>
      </c>
      <c r="AI8">
        <f t="shared" si="6"/>
        <v>-100.97462027882702</v>
      </c>
      <c r="AJ8">
        <f t="shared" si="7"/>
        <v>-80.632626380361671</v>
      </c>
      <c r="AK8">
        <f t="shared" si="28"/>
        <v>36.347222099976911</v>
      </c>
      <c r="AL8">
        <f t="shared" si="8"/>
        <v>-145.26002455921179</v>
      </c>
      <c r="AN8">
        <f t="shared" si="9"/>
        <v>0</v>
      </c>
      <c r="AO8">
        <f t="shared" si="10"/>
        <v>0</v>
      </c>
      <c r="AP8">
        <f t="shared" si="11"/>
        <v>-13.390663693412446</v>
      </c>
      <c r="AQ8">
        <f t="shared" si="12"/>
        <v>-43.905047598781877</v>
      </c>
      <c r="AR8">
        <f t="shared" si="13"/>
        <v>-57.295711292194326</v>
      </c>
      <c r="AS8">
        <f t="shared" si="14"/>
        <v>-45.753117655341207</v>
      </c>
      <c r="AT8">
        <f t="shared" si="15"/>
        <v>20.624389950295484</v>
      </c>
      <c r="AU8">
        <f t="shared" si="16"/>
        <v>-82.42443899724006</v>
      </c>
      <c r="AW8">
        <v>5</v>
      </c>
      <c r="AX8">
        <f>IF(Z8&gt;0, (R8*SUMPRODUCT(K8:$K$98, X8:$X$98)-K8*$AZ$3)/Z8, 0)</f>
        <v>635.49363122657132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1.7069120000000001E-3</v>
      </c>
      <c r="Q9" s="5">
        <f t="shared" si="30"/>
        <v>25</v>
      </c>
      <c r="R9">
        <f t="shared" si="0"/>
        <v>50000</v>
      </c>
      <c r="S9">
        <f t="shared" si="1"/>
        <v>718.3305435647693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599.87865638003177</v>
      </c>
      <c r="AC9">
        <f t="shared" si="27"/>
        <v>670.13499638560495</v>
      </c>
      <c r="AE9">
        <f t="shared" si="2"/>
        <v>0</v>
      </c>
      <c r="AF9">
        <f t="shared" si="3"/>
        <v>0</v>
      </c>
      <c r="AG9">
        <f t="shared" si="4"/>
        <v>-23.32265425677188</v>
      </c>
      <c r="AH9">
        <f t="shared" si="5"/>
        <v>-80.562575831219419</v>
      </c>
      <c r="AI9">
        <f t="shared" si="6"/>
        <v>-103.8852300879913</v>
      </c>
      <c r="AJ9">
        <f t="shared" si="7"/>
        <v>-70.256340005573179</v>
      </c>
      <c r="AK9">
        <f t="shared" si="28"/>
        <v>41.991505946602231</v>
      </c>
      <c r="AL9">
        <f t="shared" si="8"/>
        <v>-132.15006414696228</v>
      </c>
      <c r="AN9">
        <f t="shared" si="9"/>
        <v>0</v>
      </c>
      <c r="AO9">
        <f t="shared" si="10"/>
        <v>0</v>
      </c>
      <c r="AP9">
        <f t="shared" si="11"/>
        <v>-11.81598247493935</v>
      </c>
      <c r="AQ9">
        <f t="shared" si="12"/>
        <v>-40.815508118303619</v>
      </c>
      <c r="AR9">
        <f t="shared" si="13"/>
        <v>-52.631490593242972</v>
      </c>
      <c r="AS9">
        <f t="shared" si="14"/>
        <v>-35.594048306838594</v>
      </c>
      <c r="AT9">
        <f t="shared" si="15"/>
        <v>21.27420373765122</v>
      </c>
      <c r="AU9">
        <f t="shared" si="16"/>
        <v>-66.951335162430368</v>
      </c>
      <c r="AW9">
        <v>6</v>
      </c>
      <c r="AX9">
        <f>IF(Z9&gt;0, (R9*SUMPRODUCT(K9:$K$98, X9:$X$98)-K9*$AZ$3)/Z9, 0)</f>
        <v>718.3305435647693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1.807012E-3</v>
      </c>
      <c r="Q10" s="5">
        <f t="shared" si="30"/>
        <v>25</v>
      </c>
      <c r="R10">
        <f t="shared" si="0"/>
        <v>50000</v>
      </c>
      <c r="S10">
        <f t="shared" si="1"/>
        <v>793.20552231431645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670.13499638560495</v>
      </c>
      <c r="AC10">
        <f t="shared" si="27"/>
        <v>731.24929862833233</v>
      </c>
      <c r="AE10">
        <f t="shared" si="2"/>
        <v>0</v>
      </c>
      <c r="AF10">
        <f t="shared" si="3"/>
        <v>0</v>
      </c>
      <c r="AG10">
        <f t="shared" si="4"/>
        <v>-23.047283398090322</v>
      </c>
      <c r="AH10">
        <f t="shared" si="5"/>
        <v>-84.288632227675734</v>
      </c>
      <c r="AI10">
        <f t="shared" si="6"/>
        <v>-107.33591562576606</v>
      </c>
      <c r="AJ10">
        <f t="shared" si="7"/>
        <v>-61.114302242727376</v>
      </c>
      <c r="AK10">
        <f t="shared" si="28"/>
        <v>46.909449746992351</v>
      </c>
      <c r="AL10">
        <f t="shared" si="8"/>
        <v>-121.54076812150109</v>
      </c>
      <c r="AN10">
        <f t="shared" si="9"/>
        <v>0</v>
      </c>
      <c r="AO10">
        <f t="shared" si="10"/>
        <v>0</v>
      </c>
      <c r="AP10">
        <f t="shared" si="11"/>
        <v>-10.425420560773171</v>
      </c>
      <c r="AQ10">
        <f t="shared" si="12"/>
        <v>-38.127896650009113</v>
      </c>
      <c r="AR10">
        <f t="shared" si="13"/>
        <v>-48.553317210782289</v>
      </c>
      <c r="AS10">
        <f t="shared" si="14"/>
        <v>-27.645006665359482</v>
      </c>
      <c r="AT10">
        <f t="shared" si="15"/>
        <v>21.219452784937427</v>
      </c>
      <c r="AU10">
        <f t="shared" si="16"/>
        <v>-54.97887109120434</v>
      </c>
      <c r="AW10">
        <v>7</v>
      </c>
      <c r="AX10">
        <f>IF(Z10&gt;0, (R10*SUMPRODUCT(K10:$K$98, X10:$X$98)-K10*$AZ$3)/Z10, 0)</f>
        <v>793.20552231431645</v>
      </c>
    </row>
    <row r="11" spans="1:52" x14ac:dyDescent="0.25">
      <c r="A11" t="s">
        <v>33</v>
      </c>
      <c r="C11" s="25">
        <f>AU91</f>
        <v>-1165.3153933787137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1.90621E-3</v>
      </c>
      <c r="Q11" s="5">
        <f t="shared" si="30"/>
        <v>25</v>
      </c>
      <c r="R11">
        <f t="shared" si="0"/>
        <v>50000</v>
      </c>
      <c r="S11">
        <f t="shared" si="1"/>
        <v>860.81585179158549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731.24929862833233</v>
      </c>
      <c r="AC11">
        <f t="shared" si="27"/>
        <v>784.13016122924296</v>
      </c>
      <c r="AE11">
        <f t="shared" si="2"/>
        <v>0</v>
      </c>
      <c r="AF11">
        <f t="shared" si="3"/>
        <v>0</v>
      </c>
      <c r="AG11">
        <f t="shared" si="4"/>
        <v>-22.772877602023147</v>
      </c>
      <c r="AH11">
        <f t="shared" si="5"/>
        <v>-87.865924172547508</v>
      </c>
      <c r="AI11">
        <f t="shared" si="6"/>
        <v>-110.63880177457065</v>
      </c>
      <c r="AJ11">
        <f t="shared" si="7"/>
        <v>-52.880862600910632</v>
      </c>
      <c r="AK11">
        <f t="shared" si="28"/>
        <v>51.187450903983269</v>
      </c>
      <c r="AL11">
        <f t="shared" si="8"/>
        <v>-112.33221347149802</v>
      </c>
      <c r="AN11">
        <f t="shared" si="9"/>
        <v>0</v>
      </c>
      <c r="AO11">
        <f t="shared" si="10"/>
        <v>0</v>
      </c>
      <c r="AP11">
        <f t="shared" si="11"/>
        <v>-9.1975833162841862</v>
      </c>
      <c r="AQ11">
        <f t="shared" si="12"/>
        <v>-35.487573084198971</v>
      </c>
      <c r="AR11">
        <f t="shared" si="13"/>
        <v>-44.685156400483159</v>
      </c>
      <c r="AS11">
        <f t="shared" si="14"/>
        <v>-21.357693485589287</v>
      </c>
      <c r="AT11">
        <f t="shared" si="15"/>
        <v>20.673752903136243</v>
      </c>
      <c r="AU11">
        <f t="shared" si="16"/>
        <v>-45.369096982936206</v>
      </c>
      <c r="AW11">
        <v>8</v>
      </c>
      <c r="AX11">
        <f>IF(Z11&gt;0, (R11*SUMPRODUCT(K11:$K$98, X11:$X$98)-K11*$AZ$3)/Z11, 0)</f>
        <v>860.81585179158549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2.0198360000000001E-3</v>
      </c>
      <c r="Q12" s="5">
        <f t="shared" si="30"/>
        <v>25</v>
      </c>
      <c r="R12">
        <f t="shared" si="0"/>
        <v>50000</v>
      </c>
      <c r="S12">
        <f t="shared" si="1"/>
        <v>922.14634684277996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784.13016122924296</v>
      </c>
      <c r="AC12">
        <f t="shared" si="27"/>
        <v>829.90040890479452</v>
      </c>
      <c r="AE12">
        <f t="shared" si="2"/>
        <v>0</v>
      </c>
      <c r="AF12">
        <f t="shared" si="3"/>
        <v>0</v>
      </c>
      <c r="AG12">
        <f t="shared" si="4"/>
        <v>-22.499151347998758</v>
      </c>
      <c r="AH12">
        <f t="shared" si="5"/>
        <v>-91.994956008320059</v>
      </c>
      <c r="AI12">
        <f t="shared" si="6"/>
        <v>-114.49410735631882</v>
      </c>
      <c r="AJ12">
        <f t="shared" si="7"/>
        <v>-45.770247675551559</v>
      </c>
      <c r="AK12">
        <f t="shared" si="28"/>
        <v>54.889111286047012</v>
      </c>
      <c r="AL12">
        <f t="shared" si="8"/>
        <v>-105.37524374582335</v>
      </c>
      <c r="AN12">
        <f t="shared" si="9"/>
        <v>0</v>
      </c>
      <c r="AO12">
        <f t="shared" si="10"/>
        <v>0</v>
      </c>
      <c r="AP12">
        <f t="shared" si="11"/>
        <v>-8.1134195296661726</v>
      </c>
      <c r="AQ12">
        <f t="shared" si="12"/>
        <v>-33.174303384339616</v>
      </c>
      <c r="AR12">
        <f t="shared" si="13"/>
        <v>-41.287722914005791</v>
      </c>
      <c r="AS12">
        <f t="shared" si="14"/>
        <v>-16.505210157693735</v>
      </c>
      <c r="AT12">
        <f t="shared" si="15"/>
        <v>19.793563792078118</v>
      </c>
      <c r="AU12">
        <f t="shared" si="16"/>
        <v>-37.999369279621405</v>
      </c>
      <c r="AW12">
        <v>9</v>
      </c>
      <c r="AX12">
        <f>IF(Z12&gt;0, (R12*SUMPRODUCT(K12:$K$98, X12:$X$98)-K12*$AZ$3)/Z12, 0)</f>
        <v>922.14634684277996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2.1424809999999999E-3</v>
      </c>
      <c r="Q13" s="5">
        <f t="shared" si="30"/>
        <v>25</v>
      </c>
      <c r="R13">
        <f t="shared" si="0"/>
        <v>50000</v>
      </c>
      <c r="S13">
        <f t="shared" si="1"/>
        <v>977.77316962011878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829.90040890479452</v>
      </c>
      <c r="AC13">
        <f t="shared" si="27"/>
        <v>869.27773119880362</v>
      </c>
      <c r="AE13">
        <f t="shared" si="2"/>
        <v>0</v>
      </c>
      <c r="AF13">
        <f t="shared" si="3"/>
        <v>0</v>
      </c>
      <c r="AG13">
        <f t="shared" si="4"/>
        <v>-22.225955830239556</v>
      </c>
      <c r="AH13">
        <f t="shared" si="5"/>
        <v>-96.408008558423461</v>
      </c>
      <c r="AI13">
        <f t="shared" si="6"/>
        <v>-118.63396438866302</v>
      </c>
      <c r="AJ13">
        <f t="shared" si="7"/>
        <v>-39.377322294009105</v>
      </c>
      <c r="AK13">
        <f t="shared" si="28"/>
        <v>58.09302862333562</v>
      </c>
      <c r="AL13">
        <f t="shared" si="8"/>
        <v>-99.918258059336495</v>
      </c>
      <c r="AN13">
        <f t="shared" si="9"/>
        <v>0</v>
      </c>
      <c r="AO13">
        <f t="shared" si="10"/>
        <v>0</v>
      </c>
      <c r="AP13">
        <f t="shared" si="11"/>
        <v>-7.1561629349840805</v>
      </c>
      <c r="AQ13">
        <f t="shared" si="12"/>
        <v>-31.040798548819126</v>
      </c>
      <c r="AR13">
        <f t="shared" si="13"/>
        <v>-38.196961483803207</v>
      </c>
      <c r="AS13">
        <f t="shared" si="14"/>
        <v>-12.678443907277083</v>
      </c>
      <c r="AT13">
        <f t="shared" si="15"/>
        <v>18.704400449211317</v>
      </c>
      <c r="AU13">
        <f t="shared" si="16"/>
        <v>-32.171004941868972</v>
      </c>
      <c r="AW13">
        <v>10</v>
      </c>
      <c r="AX13">
        <f>IF(Z13&gt;0, (R13*SUMPRODUCT(K13:$K$98, X13:$X$98)-K13*$AZ$3)/Z13, 0)</f>
        <v>977.77316962011878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2.275947E-3</v>
      </c>
      <c r="Q14" s="5">
        <f t="shared" si="30"/>
        <v>25</v>
      </c>
      <c r="R14">
        <f t="shared" si="0"/>
        <v>50000</v>
      </c>
      <c r="S14">
        <f t="shared" si="1"/>
        <v>1028.3453250512896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869.27773119880362</v>
      </c>
      <c r="AC14">
        <f t="shared" si="27"/>
        <v>903.01516986279546</v>
      </c>
      <c r="AE14">
        <f t="shared" si="2"/>
        <v>0</v>
      </c>
      <c r="AF14">
        <f t="shared" si="3"/>
        <v>0</v>
      </c>
      <c r="AG14">
        <f t="shared" si="4"/>
        <v>-21.953111174443197</v>
      </c>
      <c r="AH14">
        <f t="shared" si="5"/>
        <v>-101.17019498793246</v>
      </c>
      <c r="AI14">
        <f t="shared" si="6"/>
        <v>-123.12330616237566</v>
      </c>
      <c r="AJ14">
        <f t="shared" si="7"/>
        <v>-33.737438663991838</v>
      </c>
      <c r="AK14">
        <f t="shared" si="28"/>
        <v>60.849441183916262</v>
      </c>
      <c r="AL14">
        <f t="shared" si="8"/>
        <v>-96.011303642451225</v>
      </c>
      <c r="AN14">
        <f t="shared" si="9"/>
        <v>0</v>
      </c>
      <c r="AO14">
        <f t="shared" si="10"/>
        <v>0</v>
      </c>
      <c r="AP14">
        <f t="shared" si="11"/>
        <v>-6.3109948732775463</v>
      </c>
      <c r="AQ14">
        <f t="shared" si="12"/>
        <v>-29.084013506050383</v>
      </c>
      <c r="AR14">
        <f t="shared" si="13"/>
        <v>-35.395008379327926</v>
      </c>
      <c r="AS14">
        <f t="shared" si="14"/>
        <v>-9.6987074293978033</v>
      </c>
      <c r="AT14">
        <f t="shared" si="15"/>
        <v>17.492760288143494</v>
      </c>
      <c r="AU14">
        <f t="shared" si="16"/>
        <v>-27.600955520582232</v>
      </c>
      <c r="AW14">
        <v>11</v>
      </c>
      <c r="AX14">
        <f>IF(Z14&gt;0, (R14*SUMPRODUCT(K14:$K$98, X14:$X$98)-K14*$AZ$3)/Z14, 0)</f>
        <v>1028.3453250512896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2.4175300000000002E-3</v>
      </c>
      <c r="Q15" s="5">
        <f t="shared" si="30"/>
        <v>25</v>
      </c>
      <c r="R15">
        <f t="shared" si="0"/>
        <v>50000</v>
      </c>
      <c r="S15">
        <f t="shared" si="1"/>
        <v>1074.4315568634502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903.01516986279546</v>
      </c>
      <c r="AC15">
        <f t="shared" si="27"/>
        <v>931.76886815389776</v>
      </c>
      <c r="AE15">
        <f t="shared" si="2"/>
        <v>0</v>
      </c>
      <c r="AF15">
        <f t="shared" si="3"/>
        <v>0</v>
      </c>
      <c r="AG15">
        <f t="shared" si="4"/>
        <v>-21.680507757841212</v>
      </c>
      <c r="AH15">
        <f t="shared" si="5"/>
        <v>-106.14460971510333</v>
      </c>
      <c r="AI15">
        <f t="shared" si="6"/>
        <v>-127.82511747294454</v>
      </c>
      <c r="AJ15">
        <f t="shared" si="7"/>
        <v>-28.753698291102296</v>
      </c>
      <c r="AK15">
        <f t="shared" si="28"/>
        <v>63.21106189039569</v>
      </c>
      <c r="AL15">
        <f t="shared" si="8"/>
        <v>-93.367753873651168</v>
      </c>
      <c r="AN15">
        <f t="shared" si="9"/>
        <v>0</v>
      </c>
      <c r="AO15">
        <f t="shared" si="10"/>
        <v>0</v>
      </c>
      <c r="AP15">
        <f t="shared" si="11"/>
        <v>-5.5648463438471216</v>
      </c>
      <c r="AQ15">
        <f t="shared" si="12"/>
        <v>-27.244677564276191</v>
      </c>
      <c r="AR15">
        <f t="shared" si="13"/>
        <v>-32.80952390812331</v>
      </c>
      <c r="AS15">
        <f t="shared" si="14"/>
        <v>-7.3803581813923556</v>
      </c>
      <c r="AT15">
        <f t="shared" si="15"/>
        <v>16.224705185894052</v>
      </c>
      <c r="AU15">
        <f t="shared" si="16"/>
        <v>-23.965176903621622</v>
      </c>
      <c r="AW15">
        <v>12</v>
      </c>
      <c r="AX15">
        <f>IF(Z15&gt;0, (R15*SUMPRODUCT(K15:$K$98, X15:$X$98)-K15*$AZ$3)/Z15, 0)</f>
        <v>1074.4315568634502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3.6493060000000002E-3</v>
      </c>
      <c r="Q16" s="5">
        <f t="shared" si="30"/>
        <v>25</v>
      </c>
      <c r="R16">
        <f t="shared" si="0"/>
        <v>50000</v>
      </c>
      <c r="S16">
        <f t="shared" si="1"/>
        <v>1117.8204476212343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931.76886815389776</v>
      </c>
      <c r="AC16">
        <f t="shared" si="27"/>
        <v>956.16500469422249</v>
      </c>
      <c r="AE16">
        <f t="shared" si="2"/>
        <v>0</v>
      </c>
      <c r="AF16">
        <f t="shared" si="3"/>
        <v>0</v>
      </c>
      <c r="AG16">
        <f t="shared" si="4"/>
        <v>-21.384583873219064</v>
      </c>
      <c r="AH16">
        <f t="shared" si="5"/>
        <v>-158.23761408747299</v>
      </c>
      <c r="AI16">
        <f t="shared" si="6"/>
        <v>-179.62219796069206</v>
      </c>
      <c r="AJ16">
        <f t="shared" si="7"/>
        <v>-24.396136540324733</v>
      </c>
      <c r="AK16">
        <f t="shared" si="28"/>
        <v>65.223820770772846</v>
      </c>
      <c r="AL16">
        <f t="shared" si="8"/>
        <v>-138.79451373024395</v>
      </c>
      <c r="AN16">
        <f t="shared" si="9"/>
        <v>0</v>
      </c>
      <c r="AO16">
        <f t="shared" si="10"/>
        <v>0</v>
      </c>
      <c r="AP16">
        <f t="shared" si="11"/>
        <v>-4.9007946904080093</v>
      </c>
      <c r="AQ16">
        <f t="shared" si="12"/>
        <v>-36.263977056570297</v>
      </c>
      <c r="AR16">
        <f t="shared" si="13"/>
        <v>-41.164771746978303</v>
      </c>
      <c r="AS16">
        <f t="shared" si="14"/>
        <v>-5.5909648339252254</v>
      </c>
      <c r="AT16">
        <f t="shared" si="15"/>
        <v>14.947616302313854</v>
      </c>
      <c r="AU16">
        <f t="shared" si="16"/>
        <v>-31.808120278589676</v>
      </c>
      <c r="AW16">
        <v>13</v>
      </c>
      <c r="AX16">
        <f>IF(Z16&gt;0, (R16*SUMPRODUCT(K16:$K$98, X16:$X$98)-K16*$AZ$3)/Z16, 0)</f>
        <v>1117.8204476212343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5.0597569999999998E-3</v>
      </c>
      <c r="Q17" s="5">
        <f t="shared" si="30"/>
        <v>25</v>
      </c>
      <c r="R17">
        <f t="shared" si="0"/>
        <v>50000</v>
      </c>
      <c r="S17">
        <f t="shared" si="1"/>
        <v>1146.5960706979001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956.16500469422249</v>
      </c>
      <c r="AC17">
        <f t="shared" si="27"/>
        <v>966.00889737390287</v>
      </c>
      <c r="AE17">
        <f t="shared" si="2"/>
        <v>0</v>
      </c>
      <c r="AF17">
        <f t="shared" si="3"/>
        <v>0</v>
      </c>
      <c r="AG17">
        <f t="shared" si="4"/>
        <v>-21.062537236542266</v>
      </c>
      <c r="AH17">
        <f t="shared" si="5"/>
        <v>-216.40159588921455</v>
      </c>
      <c r="AI17">
        <f t="shared" si="6"/>
        <v>-237.4641331257568</v>
      </c>
      <c r="AJ17">
        <f t="shared" si="7"/>
        <v>-9.8438926796803798</v>
      </c>
      <c r="AK17">
        <f t="shared" si="28"/>
        <v>66.931550328595577</v>
      </c>
      <c r="AL17">
        <f t="shared" si="8"/>
        <v>-180.37647547684162</v>
      </c>
      <c r="AN17">
        <f t="shared" si="9"/>
        <v>0</v>
      </c>
      <c r="AO17">
        <f t="shared" si="10"/>
        <v>0</v>
      </c>
      <c r="AP17">
        <f t="shared" si="11"/>
        <v>-4.3098124225567629</v>
      </c>
      <c r="AQ17">
        <f t="shared" si="12"/>
        <v>-44.280054000633498</v>
      </c>
      <c r="AR17">
        <f t="shared" si="13"/>
        <v>-48.589866423190259</v>
      </c>
      <c r="AS17">
        <f t="shared" si="14"/>
        <v>-2.014255475527261</v>
      </c>
      <c r="AT17">
        <f t="shared" si="15"/>
        <v>13.695521286329123</v>
      </c>
      <c r="AU17">
        <f t="shared" si="16"/>
        <v>-36.908600612388398</v>
      </c>
      <c r="AW17">
        <v>14</v>
      </c>
      <c r="AX17">
        <f>IF(Z17&gt;0, (R17*SUMPRODUCT(K17:$K$98, X17:$X$98)-K17*$AZ$3)/Z17, 0)</f>
        <v>1146.5960706979001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6.5505219999999996E-3</v>
      </c>
      <c r="Q18" s="5">
        <f t="shared" si="30"/>
        <v>25</v>
      </c>
      <c r="R18">
        <f t="shared" si="0"/>
        <v>50000</v>
      </c>
      <c r="S18">
        <f t="shared" si="1"/>
        <v>1162.1358926319488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966.00889737390287</v>
      </c>
      <c r="AC18">
        <f t="shared" si="27"/>
        <v>962.89658420920762</v>
      </c>
      <c r="AE18">
        <f t="shared" si="2"/>
        <v>0</v>
      </c>
      <c r="AF18">
        <f t="shared" si="3"/>
        <v>0</v>
      </c>
      <c r="AG18">
        <f t="shared" si="4"/>
        <v>-20.713941250633056</v>
      </c>
      <c r="AH18">
        <f t="shared" si="5"/>
        <v>-275.94122708757862</v>
      </c>
      <c r="AI18">
        <f t="shared" si="6"/>
        <v>-296.65516833821169</v>
      </c>
      <c r="AJ18">
        <f t="shared" si="7"/>
        <v>3.1123131646952515</v>
      </c>
      <c r="AK18">
        <f t="shared" si="28"/>
        <v>67.62062281617321</v>
      </c>
      <c r="AL18">
        <f t="shared" si="8"/>
        <v>-225.92223235734323</v>
      </c>
      <c r="AN18">
        <f t="shared" si="9"/>
        <v>0</v>
      </c>
      <c r="AO18">
        <f t="shared" si="10"/>
        <v>0</v>
      </c>
      <c r="AP18">
        <f t="shared" si="11"/>
        <v>-3.784359622536932</v>
      </c>
      <c r="AQ18">
        <f t="shared" si="12"/>
        <v>-50.413430517556016</v>
      </c>
      <c r="AR18">
        <f t="shared" si="13"/>
        <v>-54.197790140092948</v>
      </c>
      <c r="AS18">
        <f t="shared" si="14"/>
        <v>0.56860797907317062</v>
      </c>
      <c r="AT18">
        <f t="shared" si="15"/>
        <v>12.354034972871457</v>
      </c>
      <c r="AU18">
        <f t="shared" si="16"/>
        <v>-41.275147188148317</v>
      </c>
      <c r="AW18">
        <v>15</v>
      </c>
      <c r="AX18">
        <f>IF(Z18&gt;0, (R18*SUMPRODUCT(K18:$K$98, X18:$X$98)-K18*$AZ$3)/Z18, 0)</f>
        <v>1162.1358926319488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8.1883779999999996E-3</v>
      </c>
      <c r="Q19" s="5">
        <f t="shared" si="30"/>
        <v>25</v>
      </c>
      <c r="R19">
        <f t="shared" si="0"/>
        <v>50000</v>
      </c>
      <c r="S19">
        <f t="shared" si="1"/>
        <v>1166.8772166817778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962.89658420920762</v>
      </c>
      <c r="AC19">
        <f t="shared" si="27"/>
        <v>949.24006515231076</v>
      </c>
      <c r="AE19">
        <f t="shared" si="2"/>
        <v>0</v>
      </c>
      <c r="AF19">
        <f t="shared" si="3"/>
        <v>0</v>
      </c>
      <c r="AG19">
        <f t="shared" si="4"/>
        <v>-20.337188257296752</v>
      </c>
      <c r="AH19">
        <f t="shared" si="5"/>
        <v>-339.22716165995234</v>
      </c>
      <c r="AI19">
        <f t="shared" si="6"/>
        <v>-359.5643499172491</v>
      </c>
      <c r="AJ19">
        <f t="shared" si="7"/>
        <v>13.656519056896855</v>
      </c>
      <c r="AK19">
        <f t="shared" si="28"/>
        <v>67.402760894644544</v>
      </c>
      <c r="AL19">
        <f t="shared" si="8"/>
        <v>-278.50506996570772</v>
      </c>
      <c r="AN19">
        <f t="shared" si="9"/>
        <v>0</v>
      </c>
      <c r="AO19">
        <f t="shared" si="10"/>
        <v>0</v>
      </c>
      <c r="AP19">
        <f t="shared" si="11"/>
        <v>-3.3174359457449047</v>
      </c>
      <c r="AQ19">
        <f t="shared" si="12"/>
        <v>-55.335298352267344</v>
      </c>
      <c r="AR19">
        <f t="shared" si="13"/>
        <v>-58.652734298012248</v>
      </c>
      <c r="AS19">
        <f t="shared" si="14"/>
        <v>2.2276740835520932</v>
      </c>
      <c r="AT19">
        <f t="shared" si="15"/>
        <v>10.994850369943157</v>
      </c>
      <c r="AU19">
        <f t="shared" si="16"/>
        <v>-45.430209844517002</v>
      </c>
      <c r="AW19">
        <v>16</v>
      </c>
      <c r="AX19">
        <f>IF(Z19&gt;0, (R19*SUMPRODUCT(K19:$K$98, X19:$X$98)-K19*$AZ$3)/Z19, 0)</f>
        <v>1166.8772166817778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9.9453500000000004E-3</v>
      </c>
      <c r="Q20" s="5">
        <f t="shared" si="30"/>
        <v>25</v>
      </c>
      <c r="R20">
        <f t="shared" si="0"/>
        <v>50000</v>
      </c>
      <c r="S20">
        <f t="shared" si="1"/>
        <v>1162.382206249275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949.24006515231076</v>
      </c>
      <c r="AC20">
        <f t="shared" si="27"/>
        <v>926.72343774706042</v>
      </c>
      <c r="AE20">
        <f t="shared" si="2"/>
        <v>0</v>
      </c>
      <c r="AF20">
        <f t="shared" si="3"/>
        <v>0</v>
      </c>
      <c r="AG20">
        <f t="shared" si="4"/>
        <v>-19.931555919489078</v>
      </c>
      <c r="AH20">
        <f t="shared" si="5"/>
        <v>-404.52091046941251</v>
      </c>
      <c r="AI20">
        <f t="shared" si="6"/>
        <v>-424.4524663889016</v>
      </c>
      <c r="AJ20">
        <f t="shared" si="7"/>
        <v>22.516627405250347</v>
      </c>
      <c r="AK20">
        <f t="shared" si="28"/>
        <v>66.446804560661761</v>
      </c>
      <c r="AL20">
        <f t="shared" si="8"/>
        <v>-335.4890344229895</v>
      </c>
      <c r="AN20">
        <f t="shared" si="9"/>
        <v>0</v>
      </c>
      <c r="AO20">
        <f t="shared" si="10"/>
        <v>0</v>
      </c>
      <c r="AP20">
        <f t="shared" si="11"/>
        <v>-2.9029183256289657</v>
      </c>
      <c r="AQ20">
        <f t="shared" si="12"/>
        <v>-58.916181398239438</v>
      </c>
      <c r="AR20">
        <f t="shared" si="13"/>
        <v>-61.819099723868405</v>
      </c>
      <c r="AS20">
        <f t="shared" si="14"/>
        <v>3.2794193584329134</v>
      </c>
      <c r="AT20">
        <f t="shared" si="15"/>
        <v>9.6776010572272391</v>
      </c>
      <c r="AU20">
        <f t="shared" si="16"/>
        <v>-48.862079308208259</v>
      </c>
      <c r="AW20">
        <v>17</v>
      </c>
      <c r="AX20">
        <f>IF(Z20&gt;0, (R20*SUMPRODUCT(K20:$K$98, X20:$X$98)-K20*$AZ$3)/Z20, 0)</f>
        <v>1162.382206249275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1.1968530999999999E-2</v>
      </c>
      <c r="Q21" s="5">
        <f t="shared" si="30"/>
        <v>25</v>
      </c>
      <c r="R21">
        <f t="shared" si="0"/>
        <v>50000</v>
      </c>
      <c r="S21">
        <f t="shared" si="1"/>
        <v>1150.5129237167168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926.72343774706042</v>
      </c>
      <c r="AC21">
        <f t="shared" si="27"/>
        <v>897.10964112294346</v>
      </c>
      <c r="AE21">
        <f t="shared" si="2"/>
        <v>0</v>
      </c>
      <c r="AF21">
        <f t="shared" si="3"/>
        <v>0</v>
      </c>
      <c r="AG21">
        <f t="shared" si="4"/>
        <v>-19.493688915393548</v>
      </c>
      <c r="AH21">
        <f t="shared" si="5"/>
        <v>-477.102889801277</v>
      </c>
      <c r="AI21">
        <f t="shared" si="6"/>
        <v>-496.59657871667054</v>
      </c>
      <c r="AJ21">
        <f t="shared" si="7"/>
        <v>29.613796624116958</v>
      </c>
      <c r="AK21">
        <f t="shared" si="28"/>
        <v>64.870640642294234</v>
      </c>
      <c r="AL21">
        <f t="shared" si="8"/>
        <v>-402.11214145025934</v>
      </c>
      <c r="AN21">
        <f t="shared" si="9"/>
        <v>0</v>
      </c>
      <c r="AO21">
        <f t="shared" si="10"/>
        <v>0</v>
      </c>
      <c r="AP21">
        <f t="shared" si="11"/>
        <v>-2.5349513164302833</v>
      </c>
      <c r="AQ21">
        <f t="shared" si="12"/>
        <v>-62.042264233497072</v>
      </c>
      <c r="AR21">
        <f t="shared" si="13"/>
        <v>-64.577215549927345</v>
      </c>
      <c r="AS21">
        <f t="shared" si="14"/>
        <v>3.8509659748147476</v>
      </c>
      <c r="AT21">
        <f t="shared" si="15"/>
        <v>8.4357515197651196</v>
      </c>
      <c r="AU21">
        <f t="shared" si="16"/>
        <v>-52.290498055347484</v>
      </c>
      <c r="AW21">
        <v>18</v>
      </c>
      <c r="AX21">
        <f>IF(Z21&gt;0, (R21*SUMPRODUCT(K21:$K$98, X21:$X$98)-K21*$AZ$3)/Z21, 0)</f>
        <v>1150.5129237167168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1.4271456E-2</v>
      </c>
      <c r="Q22" s="5">
        <f t="shared" si="30"/>
        <v>25</v>
      </c>
      <c r="R22">
        <f t="shared" si="0"/>
        <v>50000</v>
      </c>
      <c r="S22">
        <f t="shared" si="1"/>
        <v>1131.9734171493405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897.10964112294346</v>
      </c>
      <c r="AC22">
        <f t="shared" si="27"/>
        <v>861.23022043776962</v>
      </c>
      <c r="AE22">
        <f t="shared" si="2"/>
        <v>0</v>
      </c>
      <c r="AF22">
        <f t="shared" si="3"/>
        <v>0</v>
      </c>
      <c r="AG22">
        <f t="shared" si="4"/>
        <v>-19.020548702605886</v>
      </c>
      <c r="AH22">
        <f t="shared" si="5"/>
        <v>-556.40664726745342</v>
      </c>
      <c r="AI22">
        <f t="shared" si="6"/>
        <v>-575.4271959700593</v>
      </c>
      <c r="AJ22">
        <f t="shared" si="7"/>
        <v>35.879420685173841</v>
      </c>
      <c r="AK22">
        <f t="shared" si="28"/>
        <v>62.797674878606045</v>
      </c>
      <c r="AL22">
        <f t="shared" si="8"/>
        <v>-476.75010040627944</v>
      </c>
      <c r="AN22">
        <f t="shared" si="9"/>
        <v>0</v>
      </c>
      <c r="AO22">
        <f t="shared" si="10"/>
        <v>0</v>
      </c>
      <c r="AP22">
        <f t="shared" si="11"/>
        <v>-2.2084146045458959</v>
      </c>
      <c r="AQ22">
        <f t="shared" si="12"/>
        <v>-64.602582454601531</v>
      </c>
      <c r="AR22">
        <f t="shared" si="13"/>
        <v>-66.810997059147425</v>
      </c>
      <c r="AS22">
        <f t="shared" si="14"/>
        <v>4.1658438924492387</v>
      </c>
      <c r="AT22">
        <f t="shared" si="15"/>
        <v>7.2912356263643634</v>
      </c>
      <c r="AU22">
        <f t="shared" si="16"/>
        <v>-55.353917540333825</v>
      </c>
      <c r="AW22">
        <v>19</v>
      </c>
      <c r="AX22">
        <f>IF(Z22&gt;0, (R22*SUMPRODUCT(K22:$K$98, X22:$X$98)-K22*$AZ$3)/Z22, 0)</f>
        <v>1131.9734171493405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1.6820735999999999E-2</v>
      </c>
      <c r="Q23" s="5">
        <f t="shared" si="30"/>
        <v>25</v>
      </c>
      <c r="R23">
        <f t="shared" si="0"/>
        <v>50000</v>
      </c>
      <c r="S23">
        <f t="shared" si="1"/>
        <v>1107.4681811453106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861.23022043776962</v>
      </c>
      <c r="AC23">
        <f t="shared" si="27"/>
        <v>819.98731972274254</v>
      </c>
      <c r="AE23">
        <f t="shared" si="2"/>
        <v>0</v>
      </c>
      <c r="AF23">
        <f t="shared" si="3"/>
        <v>0</v>
      </c>
      <c r="AG23">
        <f t="shared" si="4"/>
        <v>-18.510403587278148</v>
      </c>
      <c r="AH23">
        <f t="shared" si="5"/>
        <v>-639.87925660335213</v>
      </c>
      <c r="AI23">
        <f t="shared" si="6"/>
        <v>-658.38966019063025</v>
      </c>
      <c r="AJ23">
        <f t="shared" si="7"/>
        <v>41.242900715027076</v>
      </c>
      <c r="AK23">
        <f t="shared" si="28"/>
        <v>60.286115430643882</v>
      </c>
      <c r="AL23">
        <f t="shared" si="8"/>
        <v>-556.86064404495926</v>
      </c>
      <c r="AN23">
        <f t="shared" si="9"/>
        <v>0</v>
      </c>
      <c r="AO23">
        <f t="shared" si="10"/>
        <v>0</v>
      </c>
      <c r="AP23">
        <f t="shared" si="11"/>
        <v>-1.9189136602310943</v>
      </c>
      <c r="AQ23">
        <f t="shared" si="12"/>
        <v>-66.334212574305184</v>
      </c>
      <c r="AR23">
        <f t="shared" si="13"/>
        <v>-68.253126234536282</v>
      </c>
      <c r="AS23">
        <f t="shared" si="14"/>
        <v>4.2755180996708644</v>
      </c>
      <c r="AT23">
        <f t="shared" si="15"/>
        <v>6.2496665659758186</v>
      </c>
      <c r="AU23">
        <f t="shared" si="16"/>
        <v>-57.727941568889591</v>
      </c>
      <c r="AW23">
        <v>20</v>
      </c>
      <c r="AX23">
        <f>IF(Z23&gt;0, (R23*SUMPRODUCT(K23:$K$98, X23:$X$98)-K23*$AZ$3)/Z23, 0)</f>
        <v>1107.4681811453106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1.9715634999999999E-2</v>
      </c>
      <c r="Q24" s="5">
        <f t="shared" si="30"/>
        <v>25</v>
      </c>
      <c r="R24">
        <f t="shared" si="0"/>
        <v>50000</v>
      </c>
      <c r="S24">
        <f t="shared" si="1"/>
        <v>1078.0827517415753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819.98731972274254</v>
      </c>
      <c r="AC24">
        <f t="shared" si="27"/>
        <v>774.50996584448603</v>
      </c>
      <c r="AE24">
        <f t="shared" si="2"/>
        <v>0</v>
      </c>
      <c r="AF24">
        <f t="shared" si="3"/>
        <v>0</v>
      </c>
      <c r="AG24">
        <f t="shared" si="4"/>
        <v>-17.9603551905759</v>
      </c>
      <c r="AH24">
        <f t="shared" si="5"/>
        <v>-729.88872165893315</v>
      </c>
      <c r="AI24">
        <f t="shared" ref="AI24:AI69" si="39">SUM(AE24:AH24)</f>
        <v>-747.84907684950906</v>
      </c>
      <c r="AJ24">
        <f t="shared" si="7"/>
        <v>45.477353878256508</v>
      </c>
      <c r="AK24">
        <f t="shared" si="28"/>
        <v>57.39911238059198</v>
      </c>
      <c r="AL24">
        <f t="shared" ref="AL24:AL69" si="40">SUM(AI24:AK24)</f>
        <v>-644.97261059066057</v>
      </c>
      <c r="AN24">
        <f t="shared" si="9"/>
        <v>0</v>
      </c>
      <c r="AO24">
        <f t="shared" si="10"/>
        <v>0</v>
      </c>
      <c r="AP24">
        <f t="shared" si="11"/>
        <v>-1.6624035020599579</v>
      </c>
      <c r="AQ24">
        <f t="shared" si="12"/>
        <v>-67.558216645768326</v>
      </c>
      <c r="AR24">
        <f t="shared" si="13"/>
        <v>-69.220620147828285</v>
      </c>
      <c r="AS24">
        <f t="shared" si="14"/>
        <v>4.2093662151683455</v>
      </c>
      <c r="AT24">
        <f t="shared" si="15"/>
        <v>5.3128395526775511</v>
      </c>
      <c r="AU24">
        <f t="shared" si="16"/>
        <v>-59.698414379982388</v>
      </c>
      <c r="AW24">
        <v>21</v>
      </c>
      <c r="AX24">
        <f>IF(Z24&gt;0, (R24*SUMPRODUCT(K24:$K$98, X24:$X$98)-K24*$AZ$3)/Z24, 0)</f>
        <v>1078.0827517415753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2.2996762E-2</v>
      </c>
      <c r="Q25" s="5">
        <f t="shared" si="30"/>
        <v>25</v>
      </c>
      <c r="R25">
        <f t="shared" si="0"/>
        <v>50000</v>
      </c>
      <c r="S25">
        <f t="shared" si="1"/>
        <v>1044.4287974740528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774.50996584448603</v>
      </c>
      <c r="AC25">
        <f t="shared" si="27"/>
        <v>725.5739444630467</v>
      </c>
      <c r="AE25">
        <f t="shared" si="2"/>
        <v>0</v>
      </c>
      <c r="AF25">
        <f t="shared" si="3"/>
        <v>0</v>
      </c>
      <c r="AG25">
        <f t="shared" si="4"/>
        <v>-17.367721624917003</v>
      </c>
      <c r="AH25">
        <f t="shared" si="5"/>
        <v>-826.06002750627727</v>
      </c>
      <c r="AI25">
        <f t="shared" si="39"/>
        <v>-843.42774913119422</v>
      </c>
      <c r="AJ25">
        <f t="shared" si="7"/>
        <v>48.936021381439332</v>
      </c>
      <c r="AK25">
        <f t="shared" si="28"/>
        <v>54.215697609114031</v>
      </c>
      <c r="AL25">
        <f t="shared" si="40"/>
        <v>-740.27603014064084</v>
      </c>
      <c r="AN25">
        <f t="shared" si="9"/>
        <v>0</v>
      </c>
      <c r="AO25">
        <f t="shared" si="10"/>
        <v>0</v>
      </c>
      <c r="AP25">
        <f t="shared" si="11"/>
        <v>-1.4353121154951063</v>
      </c>
      <c r="AQ25">
        <f t="shared" si="12"/>
        <v>-68.267674437213145</v>
      </c>
      <c r="AR25">
        <f t="shared" si="13"/>
        <v>-69.702986552708253</v>
      </c>
      <c r="AS25">
        <f t="shared" si="14"/>
        <v>4.0441956573128284</v>
      </c>
      <c r="AT25">
        <f t="shared" si="15"/>
        <v>4.4805213550140781</v>
      </c>
      <c r="AU25">
        <f t="shared" si="16"/>
        <v>-61.178269540381343</v>
      </c>
      <c r="AW25">
        <v>22</v>
      </c>
      <c r="AX25">
        <f>IF(Z25&gt;0, (R25*SUMPRODUCT(K25:$K$98, X25:$X$98)-K25*$AZ$3)/Z25, 0)</f>
        <v>1044.4287974740528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2.6417759999999998E-2</v>
      </c>
      <c r="Q26" s="5">
        <f t="shared" si="30"/>
        <v>25</v>
      </c>
      <c r="R26">
        <f t="shared" si="0"/>
        <v>50000</v>
      </c>
      <c r="S26">
        <f t="shared" si="1"/>
        <v>1006.7583569416815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725.5739444630467</v>
      </c>
      <c r="AC26">
        <f t="shared" si="27"/>
        <v>673.93323008327047</v>
      </c>
      <c r="AE26">
        <f t="shared" si="2"/>
        <v>0</v>
      </c>
      <c r="AF26">
        <f t="shared" si="3"/>
        <v>0</v>
      </c>
      <c r="AG26">
        <f t="shared" si="4"/>
        <v>-16.735228107033965</v>
      </c>
      <c r="AH26">
        <f t="shared" si="5"/>
        <v>-917.63260326773491</v>
      </c>
      <c r="AI26">
        <f t="shared" si="39"/>
        <v>-934.36783137476891</v>
      </c>
      <c r="AJ26">
        <f t="shared" si="7"/>
        <v>51.640714379776227</v>
      </c>
      <c r="AK26">
        <f t="shared" si="28"/>
        <v>50.79017611241327</v>
      </c>
      <c r="AL26">
        <f t="shared" si="40"/>
        <v>-831.93694088257939</v>
      </c>
      <c r="AN26">
        <f t="shared" si="9"/>
        <v>0</v>
      </c>
      <c r="AO26">
        <f t="shared" si="10"/>
        <v>0</v>
      </c>
      <c r="AP26">
        <f t="shared" si="11"/>
        <v>-1.2348582708463509</v>
      </c>
      <c r="AQ26">
        <f t="shared" si="12"/>
        <v>-67.710233914717861</v>
      </c>
      <c r="AR26">
        <f t="shared" si="13"/>
        <v>-68.945092185564206</v>
      </c>
      <c r="AS26">
        <f t="shared" si="14"/>
        <v>3.8104627469928603</v>
      </c>
      <c r="AT26">
        <f t="shared" si="15"/>
        <v>3.7477032669662314</v>
      </c>
      <c r="AU26">
        <f t="shared" si="16"/>
        <v>-61.386926171605118</v>
      </c>
      <c r="AW26">
        <v>23</v>
      </c>
      <c r="AX26">
        <f>IF(Z26&gt;0, (R26*SUMPRODUCT(K26:$K$98, X26:$X$98)-K26*$AZ$3)/Z26, 0)</f>
        <v>1006.7583569416815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3.0077894000000001E-2</v>
      </c>
      <c r="Q27" s="5">
        <f t="shared" si="30"/>
        <v>25</v>
      </c>
      <c r="R27">
        <f t="shared" si="0"/>
        <v>50000</v>
      </c>
      <c r="S27">
        <f t="shared" si="1"/>
        <v>966.52230150056198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673.93323008327047</v>
      </c>
      <c r="AC27">
        <f t="shared" si="27"/>
        <v>621.06849621983565</v>
      </c>
      <c r="AE27">
        <f t="shared" si="2"/>
        <v>0</v>
      </c>
      <c r="AF27">
        <f t="shared" si="3"/>
        <v>0</v>
      </c>
      <c r="AG27">
        <f t="shared" si="4"/>
        <v>-16.064515408894437</v>
      </c>
      <c r="AH27">
        <f t="shared" si="5"/>
        <v>-1006.7208341383764</v>
      </c>
      <c r="AI27">
        <f t="shared" si="39"/>
        <v>-1022.7853495472708</v>
      </c>
      <c r="AJ27">
        <f t="shared" si="7"/>
        <v>52.864733863434822</v>
      </c>
      <c r="AK27">
        <f t="shared" si="28"/>
        <v>47.175326105828937</v>
      </c>
      <c r="AL27">
        <f t="shared" si="40"/>
        <v>-922.74528957800703</v>
      </c>
      <c r="AN27">
        <f t="shared" si="9"/>
        <v>0</v>
      </c>
      <c r="AO27">
        <f t="shared" si="10"/>
        <v>0</v>
      </c>
      <c r="AP27">
        <f t="shared" si="11"/>
        <v>-1.0583640642520959</v>
      </c>
      <c r="AQ27">
        <f t="shared" si="12"/>
        <v>-66.324886027749685</v>
      </c>
      <c r="AR27">
        <f t="shared" si="13"/>
        <v>-67.383250092001788</v>
      </c>
      <c r="AS27">
        <f t="shared" si="14"/>
        <v>3.482839859354387</v>
      </c>
      <c r="AT27">
        <f t="shared" si="15"/>
        <v>3.1080097095327957</v>
      </c>
      <c r="AU27">
        <f t="shared" si="16"/>
        <v>-60.792400523114601</v>
      </c>
      <c r="AW27">
        <v>24</v>
      </c>
      <c r="AX27">
        <f>IF(Z27&gt;0, (R27*SUMPRODUCT(K27:$K$98, X27:$X$98)-K27*$AZ$3)/Z27, 0)</f>
        <v>966.52230150056198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3.4111622000000001E-2</v>
      </c>
      <c r="Q28" s="5">
        <f t="shared" si="30"/>
        <v>25</v>
      </c>
      <c r="R28">
        <f t="shared" si="0"/>
        <v>50000</v>
      </c>
      <c r="S28">
        <f t="shared" si="1"/>
        <v>924.72458208468151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621.06849621983565</v>
      </c>
      <c r="AC28">
        <f t="shared" si="27"/>
        <v>567.99852095215977</v>
      </c>
      <c r="AE28">
        <f t="shared" si="2"/>
        <v>0</v>
      </c>
      <c r="AF28">
        <f t="shared" si="3"/>
        <v>0</v>
      </c>
      <c r="AG28">
        <f t="shared" si="4"/>
        <v>-15.355883577564109</v>
      </c>
      <c r="AH28">
        <f t="shared" si="5"/>
        <v>-1095.973354482765</v>
      </c>
      <c r="AI28">
        <f t="shared" si="39"/>
        <v>-1111.3292380603291</v>
      </c>
      <c r="AJ28">
        <f t="shared" si="7"/>
        <v>53.069975267675886</v>
      </c>
      <c r="AK28">
        <f t="shared" si="28"/>
        <v>43.4747947353885</v>
      </c>
      <c r="AL28">
        <f t="shared" si="40"/>
        <v>-1014.7844680572648</v>
      </c>
      <c r="AN28">
        <f t="shared" si="9"/>
        <v>0</v>
      </c>
      <c r="AO28">
        <f t="shared" si="10"/>
        <v>0</v>
      </c>
      <c r="AP28">
        <f t="shared" si="11"/>
        <v>-0.90328384706377107</v>
      </c>
      <c r="AQ28">
        <f t="shared" si="12"/>
        <v>-64.468776603841448</v>
      </c>
      <c r="AR28">
        <f t="shared" si="13"/>
        <v>-65.372060450905209</v>
      </c>
      <c r="AS28">
        <f t="shared" si="14"/>
        <v>3.121751423891018</v>
      </c>
      <c r="AT28">
        <f t="shared" si="15"/>
        <v>2.557331178016061</v>
      </c>
      <c r="AU28">
        <f t="shared" si="16"/>
        <v>-59.69297784899814</v>
      </c>
      <c r="AW28">
        <v>25</v>
      </c>
      <c r="AX28">
        <f>IF(Z28&gt;0, (R28*SUMPRODUCT(K28:$K$98, X28:$X$98)-K28*$AZ$3)/Z28, 0)</f>
        <v>924.72458208468151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3.8936755000000003E-2</v>
      </c>
      <c r="Q29" s="5">
        <f t="shared" si="30"/>
        <v>25</v>
      </c>
      <c r="R29">
        <f t="shared" si="0"/>
        <v>50000</v>
      </c>
      <c r="S29">
        <f t="shared" si="1"/>
        <v>882.20656972024085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567.99852095215977</v>
      </c>
      <c r="AC29">
        <f t="shared" si="27"/>
        <v>515.36448609838442</v>
      </c>
      <c r="AE29">
        <f t="shared" si="2"/>
        <v>0</v>
      </c>
      <c r="AF29">
        <f t="shared" si="3"/>
        <v>0</v>
      </c>
      <c r="AG29">
        <f t="shared" si="4"/>
        <v>-14.604416465120329</v>
      </c>
      <c r="AH29">
        <f t="shared" si="5"/>
        <v>-1195.8165533362744</v>
      </c>
      <c r="AI29">
        <f t="shared" si="39"/>
        <v>-1210.4209698013947</v>
      </c>
      <c r="AJ29">
        <f t="shared" si="7"/>
        <v>52.634034853775347</v>
      </c>
      <c r="AK29">
        <f t="shared" si="28"/>
        <v>39.759896466651185</v>
      </c>
      <c r="AL29">
        <f t="shared" si="40"/>
        <v>-1118.0270384809683</v>
      </c>
      <c r="AN29">
        <f t="shared" si="9"/>
        <v>0</v>
      </c>
      <c r="AO29">
        <f t="shared" si="10"/>
        <v>0</v>
      </c>
      <c r="AP29">
        <f t="shared" si="11"/>
        <v>-0.76703577387906574</v>
      </c>
      <c r="AQ29">
        <f t="shared" si="12"/>
        <v>-62.80525330103486</v>
      </c>
      <c r="AR29">
        <f t="shared" si="13"/>
        <v>-63.572289074913918</v>
      </c>
      <c r="AS29">
        <f t="shared" si="14"/>
        <v>2.7643821136478839</v>
      </c>
      <c r="AT29">
        <f t="shared" si="15"/>
        <v>2.0882219449497224</v>
      </c>
      <c r="AU29">
        <f t="shared" si="16"/>
        <v>-58.719685016316319</v>
      </c>
      <c r="AW29">
        <v>26</v>
      </c>
      <c r="AX29">
        <f>IF(Z29&gt;0, (R29*SUMPRODUCT(K29:$K$98, X29:$X$98)-K29*$AZ$3)/Z29, 0)</f>
        <v>882.20656972024085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4.4081337999999998E-2</v>
      </c>
      <c r="Q30" s="5">
        <f t="shared" si="30"/>
        <v>25</v>
      </c>
      <c r="R30">
        <f t="shared" si="0"/>
        <v>50000</v>
      </c>
      <c r="S30">
        <f t="shared" si="1"/>
        <v>838.11022215375579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515.36448609838442</v>
      </c>
      <c r="AC30">
        <f t="shared" si="27"/>
        <v>463.12596650276566</v>
      </c>
      <c r="AE30">
        <f t="shared" si="2"/>
        <v>0</v>
      </c>
      <c r="AF30">
        <f t="shared" si="3"/>
        <v>0</v>
      </c>
      <c r="AG30">
        <f t="shared" si="4"/>
        <v>-13.814590081977391</v>
      </c>
      <c r="AH30">
        <f t="shared" si="5"/>
        <v>-1287.5644369834688</v>
      </c>
      <c r="AI30">
        <f t="shared" si="39"/>
        <v>-1301.3790270654463</v>
      </c>
      <c r="AJ30">
        <f t="shared" si="7"/>
        <v>52.238519595618754</v>
      </c>
      <c r="AK30">
        <f t="shared" si="28"/>
        <v>36.075514026886914</v>
      </c>
      <c r="AL30">
        <f t="shared" si="40"/>
        <v>-1213.0649934429407</v>
      </c>
      <c r="AN30">
        <f t="shared" si="9"/>
        <v>0</v>
      </c>
      <c r="AO30">
        <f t="shared" si="10"/>
        <v>0</v>
      </c>
      <c r="AP30">
        <f t="shared" si="11"/>
        <v>-0.64781558297662534</v>
      </c>
      <c r="AQ30">
        <f t="shared" si="12"/>
        <v>-60.378505725811898</v>
      </c>
      <c r="AR30">
        <f t="shared" si="13"/>
        <v>-61.026321308788525</v>
      </c>
      <c r="AS30">
        <f t="shared" si="14"/>
        <v>2.4496511894204325</v>
      </c>
      <c r="AT30">
        <f t="shared" si="15"/>
        <v>1.6917099973164023</v>
      </c>
      <c r="AU30">
        <f t="shared" si="16"/>
        <v>-56.884960122051694</v>
      </c>
      <c r="AW30">
        <v>27</v>
      </c>
      <c r="AX30">
        <f>IF(Z30&gt;0, (R30*SUMPRODUCT(K30:$K$98, X30:$X$98)-K30*$AZ$3)/Z30, 0)</f>
        <v>838.11022215375579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4.9206066999999999E-2</v>
      </c>
      <c r="Q31" s="5">
        <f t="shared" si="30"/>
        <v>25</v>
      </c>
      <c r="R31">
        <f t="shared" si="0"/>
        <v>50000</v>
      </c>
      <c r="S31">
        <f t="shared" si="1"/>
        <v>792.86010737852803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463.12596650276566</v>
      </c>
      <c r="AC31">
        <f t="shared" si="27"/>
        <v>412.18204444250387</v>
      </c>
      <c r="AE31">
        <f t="shared" si="2"/>
        <v>0</v>
      </c>
      <c r="AF31">
        <f t="shared" si="3"/>
        <v>0</v>
      </c>
      <c r="AG31">
        <f t="shared" si="4"/>
        <v>-12.996682536006302</v>
      </c>
      <c r="AH31">
        <f t="shared" si="5"/>
        <v>-1359.5232903026299</v>
      </c>
      <c r="AI31">
        <f t="shared" si="39"/>
        <v>-1372.5199728386362</v>
      </c>
      <c r="AJ31">
        <f t="shared" si="7"/>
        <v>50.943922060261798</v>
      </c>
      <c r="AK31">
        <f t="shared" si="28"/>
        <v>32.4188176551936</v>
      </c>
      <c r="AL31">
        <f t="shared" si="40"/>
        <v>-1289.1572331231807</v>
      </c>
      <c r="AN31">
        <f t="shared" si="9"/>
        <v>0</v>
      </c>
      <c r="AO31">
        <f t="shared" si="10"/>
        <v>0</v>
      </c>
      <c r="AP31">
        <f t="shared" si="11"/>
        <v>-0.54416158050648844</v>
      </c>
      <c r="AQ31">
        <f t="shared" si="12"/>
        <v>-56.922244606414068</v>
      </c>
      <c r="AR31">
        <f t="shared" si="13"/>
        <v>-57.466406186920558</v>
      </c>
      <c r="AS31">
        <f t="shared" si="14"/>
        <v>2.1329847111915314</v>
      </c>
      <c r="AT31">
        <f t="shared" si="15"/>
        <v>1.3573521554080106</v>
      </c>
      <c r="AU31">
        <f t="shared" si="16"/>
        <v>-53.97606932032101</v>
      </c>
      <c r="AW31">
        <v>28</v>
      </c>
      <c r="AX31">
        <f>IF(Z31&gt;0, (R31*SUMPRODUCT(K31:$K$98, X31:$X$98)-K31*$AZ$3)/Z31, 0)</f>
        <v>792.86010737852803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5.4843360000000001E-2</v>
      </c>
      <c r="Q32" s="5">
        <f t="shared" si="30"/>
        <v>25</v>
      </c>
      <c r="R32">
        <f t="shared" si="0"/>
        <v>50000</v>
      </c>
      <c r="S32">
        <f t="shared" si="1"/>
        <v>748.07781600595251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412.18204444250387</v>
      </c>
      <c r="AC32">
        <f t="shared" si="27"/>
        <v>363.68353525175945</v>
      </c>
      <c r="AE32">
        <f t="shared" si="2"/>
        <v>0</v>
      </c>
      <c r="AF32">
        <f t="shared" si="3"/>
        <v>0</v>
      </c>
      <c r="AG32">
        <f t="shared" si="4"/>
        <v>-12.153933971518333</v>
      </c>
      <c r="AH32">
        <f t="shared" si="5"/>
        <v>-1425.5634782558132</v>
      </c>
      <c r="AI32">
        <f t="shared" si="39"/>
        <v>-1437.7174122273316</v>
      </c>
      <c r="AJ32">
        <f t="shared" si="7"/>
        <v>48.498509190744414</v>
      </c>
      <c r="AK32">
        <f t="shared" si="28"/>
        <v>28.852743110975272</v>
      </c>
      <c r="AL32">
        <f t="shared" si="40"/>
        <v>-1360.3661599256118</v>
      </c>
      <c r="AN32">
        <f t="shared" si="9"/>
        <v>0</v>
      </c>
      <c r="AO32">
        <f t="shared" si="10"/>
        <v>0</v>
      </c>
      <c r="AP32">
        <f t="shared" si="11"/>
        <v>-0.45435385289601538</v>
      </c>
      <c r="AQ32">
        <f t="shared" si="12"/>
        <v>-53.29223117479701</v>
      </c>
      <c r="AR32">
        <f t="shared" si="13"/>
        <v>-53.74658502769303</v>
      </c>
      <c r="AS32">
        <f t="shared" si="14"/>
        <v>1.8130330938250727</v>
      </c>
      <c r="AT32">
        <f t="shared" si="15"/>
        <v>1.0786100228791098</v>
      </c>
      <c r="AU32">
        <f t="shared" si="16"/>
        <v>-50.854941910988842</v>
      </c>
      <c r="AW32">
        <v>29</v>
      </c>
      <c r="AX32">
        <f>IF(Z32&gt;0, (R32*SUMPRODUCT(K32:$K$98, X32:$X$98)-K32*$AZ$3)/Z32, 0)</f>
        <v>748.07781600595251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6.0839808000000002E-2</v>
      </c>
      <c r="Q33" s="5">
        <f t="shared" si="30"/>
        <v>25</v>
      </c>
      <c r="R33">
        <f t="shared" si="0"/>
        <v>50000</v>
      </c>
      <c r="S33">
        <f t="shared" si="1"/>
        <v>703.78521718381933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363.68353525175945</v>
      </c>
      <c r="AC33">
        <f t="shared" si="27"/>
        <v>317.9124964123821</v>
      </c>
      <c r="AE33">
        <f t="shared" si="2"/>
        <v>0</v>
      </c>
      <c r="AF33">
        <f t="shared" si="3"/>
        <v>0</v>
      </c>
      <c r="AG33">
        <f t="shared" si="4"/>
        <v>-11.292951622531296</v>
      </c>
      <c r="AH33">
        <f t="shared" si="5"/>
        <v>-1478.8860185437056</v>
      </c>
      <c r="AI33">
        <f t="shared" si="39"/>
        <v>-1490.1789701662369</v>
      </c>
      <c r="AJ33">
        <f t="shared" si="7"/>
        <v>45.771038839377354</v>
      </c>
      <c r="AK33">
        <f t="shared" si="28"/>
        <v>25.457847467623164</v>
      </c>
      <c r="AL33">
        <f t="shared" si="40"/>
        <v>-1418.9500838592364</v>
      </c>
      <c r="AN33">
        <f t="shared" si="9"/>
        <v>0</v>
      </c>
      <c r="AO33">
        <f t="shared" si="10"/>
        <v>0</v>
      </c>
      <c r="AP33">
        <f t="shared" si="11"/>
        <v>-0.37693527963642981</v>
      </c>
      <c r="AQ33">
        <f t="shared" si="12"/>
        <v>-49.362144954024679</v>
      </c>
      <c r="AR33">
        <f t="shared" si="13"/>
        <v>-49.739080233661106</v>
      </c>
      <c r="AS33">
        <f t="shared" si="14"/>
        <v>1.5277422502854416</v>
      </c>
      <c r="AT33">
        <f t="shared" si="15"/>
        <v>0.8497300949208525</v>
      </c>
      <c r="AU33">
        <f t="shared" si="16"/>
        <v>-47.361607888454813</v>
      </c>
      <c r="AW33">
        <v>30</v>
      </c>
      <c r="AX33">
        <f>IF(Z33&gt;0, (R33*SUMPRODUCT(K33:$K$98, X33:$X$98)-K33*$AZ$3)/Z33, 0)</f>
        <v>703.78521718381933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6.7515763000000006E-2</v>
      </c>
      <c r="Q34" s="5">
        <f t="shared" si="30"/>
        <v>25</v>
      </c>
      <c r="R34">
        <f t="shared" si="0"/>
        <v>50000</v>
      </c>
      <c r="S34">
        <f t="shared" si="1"/>
        <v>660.58040750137695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317.9124964123821</v>
      </c>
      <c r="AC34">
        <f t="shared" si="27"/>
        <v>275.265701757839</v>
      </c>
      <c r="AE34">
        <f t="shared" si="2"/>
        <v>0</v>
      </c>
      <c r="AF34">
        <f t="shared" si="3"/>
        <v>0</v>
      </c>
      <c r="AG34">
        <f t="shared" si="4"/>
        <v>-10.417569860988694</v>
      </c>
      <c r="AH34">
        <f t="shared" si="5"/>
        <v>-1524.9044906345769</v>
      </c>
      <c r="AI34">
        <f t="shared" si="39"/>
        <v>-1535.3220604955657</v>
      </c>
      <c r="AJ34">
        <f t="shared" si="7"/>
        <v>42.6467946545431</v>
      </c>
      <c r="AK34">
        <f t="shared" si="28"/>
        <v>22.25387474886675</v>
      </c>
      <c r="AL34">
        <f t="shared" si="40"/>
        <v>-1470.4213910921558</v>
      </c>
      <c r="AN34">
        <f t="shared" si="9"/>
        <v>0</v>
      </c>
      <c r="AO34">
        <f t="shared" si="10"/>
        <v>0</v>
      </c>
      <c r="AP34">
        <f t="shared" si="11"/>
        <v>-0.31046147663731566</v>
      </c>
      <c r="AQ34">
        <f t="shared" si="12"/>
        <v>-45.444773225485569</v>
      </c>
      <c r="AR34">
        <f t="shared" si="13"/>
        <v>-45.755234702122891</v>
      </c>
      <c r="AS34">
        <f t="shared" si="14"/>
        <v>1.270947737233725</v>
      </c>
      <c r="AT34">
        <f t="shared" si="15"/>
        <v>0.66320369410792102</v>
      </c>
      <c r="AU34">
        <f t="shared" si="16"/>
        <v>-43.821083270781244</v>
      </c>
      <c r="AW34">
        <v>31</v>
      </c>
      <c r="AX34">
        <f>IF(Z34&gt;0, (R34*SUMPRODUCT(K34:$K$98, X34:$X$98)-K34*$AZ$3)/Z34, 0)</f>
        <v>660.58040750137695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7.5215941999999994E-2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618.62817964285853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275.265701757839</v>
      </c>
      <c r="AC35">
        <f t="shared" si="27"/>
        <v>235.81677701403339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-9.5298268319337325</v>
      </c>
      <c r="AH35">
        <f t="shared" ref="AH35:AH66" si="46">-X35*R35</f>
        <v>-1567.1346608901474</v>
      </c>
      <c r="AI35">
        <f t="shared" si="39"/>
        <v>-1576.664487722081</v>
      </c>
      <c r="AJ35">
        <f t="shared" ref="AJ35:AJ66" si="47">AB35-AC35</f>
        <v>39.448924743805605</v>
      </c>
      <c r="AK35">
        <f t="shared" si="28"/>
        <v>19.26859912304873</v>
      </c>
      <c r="AL35">
        <f t="shared" si="40"/>
        <v>-1517.9469638552268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-0.25357607986692482</v>
      </c>
      <c r="AQ35">
        <f t="shared" ref="AQ35:AQ66" si="51">AH35*$K35</f>
        <v>-41.699379321404805</v>
      </c>
      <c r="AR35">
        <f t="shared" ref="AR35:AR66" si="52">AI35*$K35</f>
        <v>-41.95295540127173</v>
      </c>
      <c r="AS35">
        <f t="shared" ref="AS35:AS66" si="53">AJ35*$K35</f>
        <v>1.0496836792437023</v>
      </c>
      <c r="AT35">
        <f t="shared" ref="AT35:AT66" si="54">AK35*$K35</f>
        <v>0.51271192187639303</v>
      </c>
      <c r="AU35">
        <f t="shared" ref="AU35:AU66" si="55">AL35*$K35</f>
        <v>-40.390559800151635</v>
      </c>
      <c r="AW35">
        <v>32</v>
      </c>
      <c r="AX35">
        <f>IF(Z35&gt;0, (R35*SUMPRODUCT(K35:$K$98, X35:$X$98)-K35*$AZ$3)/Z35, 0)</f>
        <v>618.62817964285853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8.3448538000000003E-2</v>
      </c>
      <c r="Q36" s="5">
        <f t="shared" si="30"/>
        <v>25</v>
      </c>
      <c r="R36">
        <f t="shared" si="41"/>
        <v>50000</v>
      </c>
      <c r="S36">
        <f t="shared" si="42"/>
        <v>577.22075708772729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235.81677701403339</v>
      </c>
      <c r="AC36">
        <f t="shared" si="27"/>
        <v>199.47083383698572</v>
      </c>
      <c r="AE36">
        <f t="shared" si="43"/>
        <v>0</v>
      </c>
      <c r="AF36">
        <f t="shared" si="44"/>
        <v>0</v>
      </c>
      <c r="AG36">
        <f t="shared" si="45"/>
        <v>-8.6392784470963555</v>
      </c>
      <c r="AH36">
        <f t="shared" si="46"/>
        <v>-1590.5002330360833</v>
      </c>
      <c r="AI36">
        <f t="shared" si="39"/>
        <v>-1599.1395114831796</v>
      </c>
      <c r="AJ36">
        <f t="shared" si="47"/>
        <v>36.345943177047673</v>
      </c>
      <c r="AK36">
        <f t="shared" ref="AK36:AK67" si="59">G36*SUM(AB36:AB36, AE36:AF36)</f>
        <v>16.507174390982339</v>
      </c>
      <c r="AL36">
        <f t="shared" si="40"/>
        <v>-1546.2863939151496</v>
      </c>
      <c r="AN36">
        <f t="shared" si="48"/>
        <v>0</v>
      </c>
      <c r="AO36">
        <f t="shared" si="49"/>
        <v>0</v>
      </c>
      <c r="AP36">
        <f t="shared" si="50"/>
        <v>-0.20524979101034774</v>
      </c>
      <c r="AQ36">
        <f t="shared" si="51"/>
        <v>-37.786702029760903</v>
      </c>
      <c r="AR36">
        <f t="shared" si="52"/>
        <v>-37.991951820771249</v>
      </c>
      <c r="AS36">
        <f t="shared" si="53"/>
        <v>0.86349771995950653</v>
      </c>
      <c r="AT36">
        <f t="shared" si="54"/>
        <v>0.39217327172261951</v>
      </c>
      <c r="AU36">
        <f t="shared" si="55"/>
        <v>-36.736280829089125</v>
      </c>
      <c r="AW36">
        <v>33</v>
      </c>
      <c r="AX36">
        <f>IF(Z36&gt;0, (R36*SUMPRODUCT(K36:$K$98, X36:$X$98)-K36*$AZ$3)/Z36, 0)</f>
        <v>577.22075708772729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41"/>
        <v>50000</v>
      </c>
      <c r="S37">
        <f t="shared" si="42"/>
        <v>536.53761552277592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199.47083383698572</v>
      </c>
      <c r="AC37">
        <f t="shared" si="27"/>
        <v>166.4639855075437</v>
      </c>
      <c r="AE37">
        <f t="shared" si="43"/>
        <v>0</v>
      </c>
      <c r="AF37">
        <f t="shared" si="44"/>
        <v>0</v>
      </c>
      <c r="AG37">
        <f t="shared" si="45"/>
        <v>-7.7563986518144379</v>
      </c>
      <c r="AH37">
        <f t="shared" si="46"/>
        <v>-1592.9740216219068</v>
      </c>
      <c r="AI37">
        <f t="shared" si="39"/>
        <v>-1600.7304202737212</v>
      </c>
      <c r="AJ37">
        <f t="shared" si="47"/>
        <v>33.006848329442022</v>
      </c>
      <c r="AK37">
        <f t="shared" si="59"/>
        <v>13.962958368589002</v>
      </c>
      <c r="AL37">
        <f t="shared" si="40"/>
        <v>-1553.7606135756903</v>
      </c>
      <c r="AN37">
        <f t="shared" si="48"/>
        <v>0</v>
      </c>
      <c r="AO37">
        <f t="shared" si="49"/>
        <v>0</v>
      </c>
      <c r="AP37">
        <f t="shared" si="50"/>
        <v>-0.16453085380693994</v>
      </c>
      <c r="AQ37">
        <f t="shared" si="51"/>
        <v>-33.790601493699164</v>
      </c>
      <c r="AR37">
        <f t="shared" si="52"/>
        <v>-33.955132347506101</v>
      </c>
      <c r="AS37">
        <f t="shared" si="53"/>
        <v>0.70015031213601764</v>
      </c>
      <c r="AT37">
        <f t="shared" si="54"/>
        <v>0.29618609939772683</v>
      </c>
      <c r="AU37">
        <f t="shared" si="55"/>
        <v>-32.958795935972361</v>
      </c>
      <c r="AW37">
        <v>34</v>
      </c>
      <c r="AX37">
        <f>IF(Z37&gt;0, (R37*SUMPRODUCT(K37:$K$98, X37:$X$98)-K37*$AZ$3)/Z37, 0)</f>
        <v>536.53761552277592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0.10204429399999999</v>
      </c>
      <c r="Q38" s="5">
        <f t="shared" si="60"/>
        <v>25</v>
      </c>
      <c r="R38">
        <f t="shared" si="41"/>
        <v>50000</v>
      </c>
      <c r="S38">
        <f t="shared" si="42"/>
        <v>497.07558190760113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166.4639855075437</v>
      </c>
      <c r="AC38">
        <f t="shared" si="27"/>
        <v>136.94111053198631</v>
      </c>
      <c r="AE38">
        <f t="shared" si="43"/>
        <v>0</v>
      </c>
      <c r="AF38">
        <f t="shared" si="44"/>
        <v>0</v>
      </c>
      <c r="AG38">
        <f t="shared" si="45"/>
        <v>-6.8873384408893372</v>
      </c>
      <c r="AH38">
        <f t="shared" si="46"/>
        <v>-1582.9924488139122</v>
      </c>
      <c r="AI38">
        <f t="shared" si="39"/>
        <v>-1589.8797872548016</v>
      </c>
      <c r="AJ38">
        <f t="shared" si="47"/>
        <v>29.522874975557386</v>
      </c>
      <c r="AK38">
        <f t="shared" si="59"/>
        <v>11.652478985528059</v>
      </c>
      <c r="AL38">
        <f t="shared" si="40"/>
        <v>-1548.7044332937162</v>
      </c>
      <c r="AN38">
        <f t="shared" si="48"/>
        <v>0</v>
      </c>
      <c r="AO38">
        <f t="shared" si="49"/>
        <v>0</v>
      </c>
      <c r="AP38">
        <f t="shared" si="50"/>
        <v>-0.13044295575975368</v>
      </c>
      <c r="AQ38">
        <f t="shared" si="51"/>
        <v>-29.981133603475708</v>
      </c>
      <c r="AR38">
        <f t="shared" si="52"/>
        <v>-30.111576559235463</v>
      </c>
      <c r="AS38">
        <f t="shared" si="53"/>
        <v>0.55914938802398961</v>
      </c>
      <c r="AT38">
        <f t="shared" si="54"/>
        <v>0.22069247995375499</v>
      </c>
      <c r="AU38">
        <f t="shared" si="55"/>
        <v>-29.331734691257719</v>
      </c>
      <c r="AW38">
        <v>35</v>
      </c>
      <c r="AX38">
        <f>IF(Z38&gt;0, (R38*SUMPRODUCT(K38:$K$98, X38:$X$98)-K38*$AZ$3)/Z38, 0)</f>
        <v>497.07558190760113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0.11315193599999999</v>
      </c>
      <c r="Q39" s="5">
        <f t="shared" si="60"/>
        <v>25</v>
      </c>
      <c r="R39">
        <f t="shared" si="41"/>
        <v>50000</v>
      </c>
      <c r="S39">
        <f t="shared" si="42"/>
        <v>458.55152812330977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136.94111053198631</v>
      </c>
      <c r="AC39">
        <f t="shared" si="27"/>
        <v>110.77044703399437</v>
      </c>
      <c r="AE39">
        <f t="shared" si="43"/>
        <v>0</v>
      </c>
      <c r="AF39">
        <f t="shared" si="44"/>
        <v>0</v>
      </c>
      <c r="AG39">
        <f t="shared" si="45"/>
        <v>-6.0391493780065941</v>
      </c>
      <c r="AH39">
        <f t="shared" si="46"/>
        <v>-1558.6313569477002</v>
      </c>
      <c r="AI39">
        <f t="shared" si="39"/>
        <v>-1564.6705063257068</v>
      </c>
      <c r="AJ39">
        <f t="shared" si="47"/>
        <v>26.170663497991939</v>
      </c>
      <c r="AK39">
        <f t="shared" si="59"/>
        <v>9.5858777372390431</v>
      </c>
      <c r="AL39">
        <f t="shared" si="40"/>
        <v>-1528.9139650904758</v>
      </c>
      <c r="AN39">
        <f t="shared" si="48"/>
        <v>0</v>
      </c>
      <c r="AO39">
        <f t="shared" si="49"/>
        <v>0</v>
      </c>
      <c r="AP39">
        <f t="shared" si="50"/>
        <v>-0.10212379751819434</v>
      </c>
      <c r="AQ39">
        <f t="shared" si="51"/>
        <v>-26.356916038890141</v>
      </c>
      <c r="AR39">
        <f t="shared" si="52"/>
        <v>-26.459039836408337</v>
      </c>
      <c r="AS39">
        <f t="shared" si="53"/>
        <v>0.44255364004059744</v>
      </c>
      <c r="AT39">
        <f t="shared" si="54"/>
        <v>0.1621000203500676</v>
      </c>
      <c r="AU39">
        <f t="shared" si="55"/>
        <v>-25.85438617601767</v>
      </c>
      <c r="AW39">
        <v>36</v>
      </c>
      <c r="AX39">
        <f>IF(Z39&gt;0, (R39*SUMPRODUCT(K39:$K$98, X39:$X$98)-K39*$AZ$3)/Z39, 0)</f>
        <v>458.55152812330977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0.12586404500000001</v>
      </c>
      <c r="Q40" s="5">
        <f t="shared" si="60"/>
        <v>25</v>
      </c>
      <c r="R40">
        <f t="shared" si="41"/>
        <v>50000</v>
      </c>
      <c r="S40">
        <f t="shared" si="42"/>
        <v>420.68256070991356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110.77044703399437</v>
      </c>
      <c r="AC40">
        <f t="shared" si="27"/>
        <v>87.815736446429071</v>
      </c>
      <c r="AE40">
        <f t="shared" si="43"/>
        <v>0</v>
      </c>
      <c r="AF40">
        <f t="shared" si="44"/>
        <v>0</v>
      </c>
      <c r="AG40">
        <f t="shared" si="45"/>
        <v>-5.2186461151513841</v>
      </c>
      <c r="AH40">
        <f t="shared" si="46"/>
        <v>-1520.2235381502878</v>
      </c>
      <c r="AI40">
        <f t="shared" si="39"/>
        <v>-1525.4421842654392</v>
      </c>
      <c r="AJ40">
        <f t="shared" si="47"/>
        <v>22.954710587565302</v>
      </c>
      <c r="AK40">
        <f t="shared" si="59"/>
        <v>7.7539312923796064</v>
      </c>
      <c r="AL40">
        <f t="shared" si="40"/>
        <v>-1494.7335423854943</v>
      </c>
      <c r="AN40">
        <f t="shared" si="48"/>
        <v>0</v>
      </c>
      <c r="AO40">
        <f t="shared" si="49"/>
        <v>0</v>
      </c>
      <c r="AP40">
        <f t="shared" si="50"/>
        <v>-7.8793611871974548E-2</v>
      </c>
      <c r="AQ40">
        <f t="shared" si="51"/>
        <v>-22.953061154287319</v>
      </c>
      <c r="AR40">
        <f t="shared" si="52"/>
        <v>-23.031854766159295</v>
      </c>
      <c r="AS40">
        <f t="shared" si="53"/>
        <v>0.34658118538042665</v>
      </c>
      <c r="AT40">
        <f t="shared" si="54"/>
        <v>0.1170725585243087</v>
      </c>
      <c r="AU40">
        <f t="shared" si="55"/>
        <v>-22.568201022254559</v>
      </c>
      <c r="AW40">
        <v>37</v>
      </c>
      <c r="AX40">
        <f>IF(Z40&gt;0, (R40*SUMPRODUCT(K40:$K$98, X40:$X$98)-K40*$AZ$3)/Z40, 0)</f>
        <v>420.68256070991356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0.140533459</v>
      </c>
      <c r="Q41" s="5">
        <f t="shared" si="60"/>
        <v>25</v>
      </c>
      <c r="R41">
        <f t="shared" si="41"/>
        <v>50000</v>
      </c>
      <c r="S41">
        <f t="shared" si="42"/>
        <v>382.91991367730247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87.815736446429071</v>
      </c>
      <c r="AC41">
        <f t="shared" si="27"/>
        <v>67.900358730824706</v>
      </c>
      <c r="AE41">
        <f t="shared" si="43"/>
        <v>0</v>
      </c>
      <c r="AF41">
        <f t="shared" si="44"/>
        <v>0</v>
      </c>
      <c r="AG41">
        <f t="shared" si="45"/>
        <v>-4.4330652641407333</v>
      </c>
      <c r="AH41">
        <f t="shared" si="46"/>
        <v>-1466.7887797182725</v>
      </c>
      <c r="AI41">
        <f t="shared" si="39"/>
        <v>-1471.2218449824131</v>
      </c>
      <c r="AJ41">
        <f t="shared" si="47"/>
        <v>19.915377715604365</v>
      </c>
      <c r="AK41">
        <f t="shared" si="59"/>
        <v>6.1471015512500351</v>
      </c>
      <c r="AL41">
        <f t="shared" si="40"/>
        <v>-1445.1593657155588</v>
      </c>
      <c r="AN41">
        <f t="shared" si="48"/>
        <v>0</v>
      </c>
      <c r="AO41">
        <f t="shared" si="49"/>
        <v>0</v>
      </c>
      <c r="AP41">
        <f t="shared" si="50"/>
        <v>-5.9761193687306015E-2</v>
      </c>
      <c r="AQ41">
        <f t="shared" si="51"/>
        <v>-19.77346218477151</v>
      </c>
      <c r="AR41">
        <f t="shared" si="52"/>
        <v>-19.833223378458815</v>
      </c>
      <c r="AS41">
        <f t="shared" si="53"/>
        <v>0.26847489809035824</v>
      </c>
      <c r="AT41">
        <f t="shared" si="54"/>
        <v>8.2867746024713251E-2</v>
      </c>
      <c r="AU41">
        <f t="shared" si="55"/>
        <v>-19.481880734343747</v>
      </c>
      <c r="AW41">
        <v>38</v>
      </c>
      <c r="AX41">
        <f>IF(Z41&gt;0, (R41*SUMPRODUCT(K41:$K$98, X41:$X$98)-K41*$AZ$3)/Z41, 0)</f>
        <v>382.91991367730247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0.15744443499999999</v>
      </c>
      <c r="Q42" s="5">
        <f t="shared" si="60"/>
        <v>25</v>
      </c>
      <c r="R42">
        <f t="shared" si="41"/>
        <v>50000</v>
      </c>
      <c r="S42">
        <f t="shared" si="42"/>
        <v>344.36628693867016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67.900358730824706</v>
      </c>
      <c r="AC42">
        <f t="shared" si="27"/>
        <v>50.839113902020046</v>
      </c>
      <c r="AE42">
        <f t="shared" si="43"/>
        <v>0</v>
      </c>
      <c r="AF42">
        <f t="shared" si="44"/>
        <v>0</v>
      </c>
      <c r="AG42">
        <f t="shared" si="45"/>
        <v>-3.6907731556685621</v>
      </c>
      <c r="AH42">
        <f t="shared" si="46"/>
        <v>-1395.922911661527</v>
      </c>
      <c r="AI42">
        <f t="shared" si="39"/>
        <v>-1399.6136848171955</v>
      </c>
      <c r="AJ42">
        <f t="shared" si="47"/>
        <v>17.061244828804661</v>
      </c>
      <c r="AK42">
        <f t="shared" si="59"/>
        <v>4.7530251111577302</v>
      </c>
      <c r="AL42">
        <f t="shared" si="40"/>
        <v>-1377.7994148772329</v>
      </c>
      <c r="AN42">
        <f t="shared" si="48"/>
        <v>0</v>
      </c>
      <c r="AO42">
        <f t="shared" si="49"/>
        <v>0</v>
      </c>
      <c r="AP42">
        <f t="shared" si="50"/>
        <v>-4.4423673549472756E-2</v>
      </c>
      <c r="AQ42">
        <f t="shared" si="51"/>
        <v>-16.801906026827609</v>
      </c>
      <c r="AR42">
        <f t="shared" si="52"/>
        <v>-16.846329700377083</v>
      </c>
      <c r="AS42">
        <f t="shared" si="53"/>
        <v>0.20535620550354713</v>
      </c>
      <c r="AT42">
        <f t="shared" si="54"/>
        <v>5.7209377819989436E-2</v>
      </c>
      <c r="AU42">
        <f t="shared" si="55"/>
        <v>-16.583764117053544</v>
      </c>
      <c r="AW42">
        <v>39</v>
      </c>
      <c r="AX42">
        <f>IF(Z42&gt;0, (R42*SUMPRODUCT(K42:$K$98, X42:$X$98)-K42*$AZ$3)/Z42, 0)</f>
        <v>344.36628693867016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0.177590515</v>
      </c>
      <c r="Q43" s="5">
        <f t="shared" si="60"/>
        <v>25</v>
      </c>
      <c r="R43">
        <f t="shared" si="41"/>
        <v>50000</v>
      </c>
      <c r="S43">
        <f t="shared" si="42"/>
        <v>303.98377504744622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50.839113902020046</v>
      </c>
      <c r="AC43">
        <f t="shared" si="27"/>
        <v>36.458830514448564</v>
      </c>
      <c r="AE43">
        <f t="shared" si="43"/>
        <v>0</v>
      </c>
      <c r="AF43">
        <f t="shared" si="44"/>
        <v>0</v>
      </c>
      <c r="AG43">
        <f t="shared" si="45"/>
        <v>-2.9984191186485214</v>
      </c>
      <c r="AH43">
        <f t="shared" si="46"/>
        <v>-1310.8926109267102</v>
      </c>
      <c r="AI43">
        <f t="shared" si="39"/>
        <v>-1313.8910300453588</v>
      </c>
      <c r="AJ43">
        <f t="shared" si="47"/>
        <v>14.380283387571481</v>
      </c>
      <c r="AK43">
        <f t="shared" si="59"/>
        <v>3.5587379731414037</v>
      </c>
      <c r="AL43">
        <f t="shared" si="40"/>
        <v>-1295.9520086846458</v>
      </c>
      <c r="AN43">
        <f t="shared" si="48"/>
        <v>0</v>
      </c>
      <c r="AO43">
        <f t="shared" si="49"/>
        <v>0</v>
      </c>
      <c r="AP43">
        <f t="shared" si="50"/>
        <v>-3.2223405134049359E-2</v>
      </c>
      <c r="AQ43">
        <f t="shared" si="51"/>
        <v>-14.087898328290613</v>
      </c>
      <c r="AR43">
        <f t="shared" si="52"/>
        <v>-14.120121733424664</v>
      </c>
      <c r="AS43">
        <f t="shared" si="53"/>
        <v>0.15454200337043467</v>
      </c>
      <c r="AT43">
        <f t="shared" si="54"/>
        <v>3.824503878101887E-2</v>
      </c>
      <c r="AU43">
        <f t="shared" si="55"/>
        <v>-13.927334691273209</v>
      </c>
      <c r="AW43">
        <v>40</v>
      </c>
      <c r="AX43">
        <f>IF(Z43&gt;0, (R43*SUMPRODUCT(K43:$K$98, X43:$X$98)-K43*$AZ$3)/Z43, 0)</f>
        <v>303.98377504744622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0.20082551000000001</v>
      </c>
      <c r="Q44" s="5">
        <f t="shared" si="60"/>
        <v>25</v>
      </c>
      <c r="R44">
        <f t="shared" si="41"/>
        <v>50000</v>
      </c>
      <c r="S44">
        <f t="shared" si="42"/>
        <v>259.19521342667076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36.458830514448564</v>
      </c>
      <c r="AC44">
        <f t="shared" si="27"/>
        <v>24.533095256922302</v>
      </c>
      <c r="AE44">
        <f t="shared" si="43"/>
        <v>0</v>
      </c>
      <c r="AF44">
        <f t="shared" si="44"/>
        <v>0</v>
      </c>
      <c r="AG44">
        <f t="shared" si="45"/>
        <v>-2.3662758787656961</v>
      </c>
      <c r="AH44">
        <f t="shared" si="46"/>
        <v>-1204.3180973926796</v>
      </c>
      <c r="AI44">
        <f t="shared" si="39"/>
        <v>-1206.6843732714453</v>
      </c>
      <c r="AJ44">
        <f t="shared" si="47"/>
        <v>11.925735257526263</v>
      </c>
      <c r="AK44">
        <f t="shared" si="59"/>
        <v>2.5521181360113996</v>
      </c>
      <c r="AL44">
        <f t="shared" si="40"/>
        <v>-1192.2065198779078</v>
      </c>
      <c r="AN44">
        <f t="shared" si="48"/>
        <v>0</v>
      </c>
      <c r="AO44">
        <f t="shared" si="49"/>
        <v>0</v>
      </c>
      <c r="AP44">
        <f t="shared" si="50"/>
        <v>-2.2705258314934626E-2</v>
      </c>
      <c r="AQ44">
        <f t="shared" si="51"/>
        <v>-11.555860303539429</v>
      </c>
      <c r="AR44">
        <f t="shared" si="52"/>
        <v>-11.578565561854365</v>
      </c>
      <c r="AS44">
        <f t="shared" si="53"/>
        <v>0.11443166963224113</v>
      </c>
      <c r="AT44">
        <f t="shared" si="54"/>
        <v>2.4488480843828962E-2</v>
      </c>
      <c r="AU44">
        <f t="shared" si="55"/>
        <v>-11.439645411378295</v>
      </c>
      <c r="AW44">
        <v>41</v>
      </c>
      <c r="AX44">
        <f>IF(Z44&gt;0, (R44*SUMPRODUCT(K44:$K$98, X44:$X$98)-K44*$AZ$3)/Z44, 0)</f>
        <v>259.19521342667076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0.22750767399999999</v>
      </c>
      <c r="Q45" s="5">
        <f t="shared" si="60"/>
        <v>25</v>
      </c>
      <c r="R45">
        <f t="shared" si="41"/>
        <v>50000</v>
      </c>
      <c r="S45">
        <f t="shared" si="42"/>
        <v>206.56222239977649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24.533095256922302</v>
      </c>
      <c r="AC45">
        <f t="shared" si="27"/>
        <v>14.907737695136802</v>
      </c>
      <c r="AE45">
        <f t="shared" si="43"/>
        <v>0</v>
      </c>
      <c r="AF45">
        <f t="shared" si="44"/>
        <v>0</v>
      </c>
      <c r="AG45">
        <f t="shared" si="45"/>
        <v>-1.8042671987577499</v>
      </c>
      <c r="AH45">
        <f t="shared" si="46"/>
        <v>-1076.691842440579</v>
      </c>
      <c r="AI45">
        <f t="shared" si="39"/>
        <v>-1078.4961096393367</v>
      </c>
      <c r="AJ45">
        <f t="shared" si="47"/>
        <v>9.6253575617854992</v>
      </c>
      <c r="AK45">
        <f t="shared" si="59"/>
        <v>1.7173166679845613</v>
      </c>
      <c r="AL45">
        <f t="shared" si="40"/>
        <v>-1067.1534354095668</v>
      </c>
      <c r="AN45">
        <f t="shared" si="48"/>
        <v>0</v>
      </c>
      <c r="AO45">
        <f t="shared" si="49"/>
        <v>0</v>
      </c>
      <c r="AP45">
        <f t="shared" si="50"/>
        <v>-1.5457665379451199E-2</v>
      </c>
      <c r="AQ45">
        <f t="shared" si="51"/>
        <v>-9.2243223335713136</v>
      </c>
      <c r="AR45">
        <f t="shared" si="52"/>
        <v>-9.2397799989507643</v>
      </c>
      <c r="AS45">
        <f t="shared" si="53"/>
        <v>8.2463149831737997E-2</v>
      </c>
      <c r="AT45">
        <f t="shared" si="54"/>
        <v>1.4712735687117928E-2</v>
      </c>
      <c r="AU45">
        <f t="shared" si="55"/>
        <v>-9.1426041134319096</v>
      </c>
      <c r="AW45">
        <v>42</v>
      </c>
      <c r="AX45">
        <f>IF(Z45&gt;0, (R45*SUMPRODUCT(K45:$K$98, X45:$X$98)-K45*$AZ$3)/Z45, 0)</f>
        <v>206.56222239977649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0.25832914600000001</v>
      </c>
      <c r="Q46" s="5">
        <f t="shared" si="60"/>
        <v>25</v>
      </c>
      <c r="R46">
        <f t="shared" si="41"/>
        <v>50000</v>
      </c>
      <c r="S46">
        <f t="shared" si="42"/>
        <v>140.27179298202586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14.907737695136802</v>
      </c>
      <c r="AC46">
        <f t="shared" si="27"/>
        <v>7.4070785238457812</v>
      </c>
      <c r="AE46">
        <f t="shared" si="43"/>
        <v>0</v>
      </c>
      <c r="AF46">
        <f t="shared" si="44"/>
        <v>0</v>
      </c>
      <c r="AG46">
        <f t="shared" si="45"/>
        <v>-1.3201297221592707</v>
      </c>
      <c r="AH46">
        <f t="shared" si="46"/>
        <v>-932.18960922180372</v>
      </c>
      <c r="AI46">
        <f t="shared" si="39"/>
        <v>-933.50973894396304</v>
      </c>
      <c r="AJ46">
        <f t="shared" si="47"/>
        <v>7.5006591712910211</v>
      </c>
      <c r="AK46">
        <f t="shared" si="59"/>
        <v>1.0435416386595762</v>
      </c>
      <c r="AL46">
        <f t="shared" si="40"/>
        <v>-924.96553813401249</v>
      </c>
      <c r="AN46">
        <f t="shared" si="48"/>
        <v>0</v>
      </c>
      <c r="AO46">
        <f t="shared" si="49"/>
        <v>0</v>
      </c>
      <c r="AP46">
        <f t="shared" si="50"/>
        <v>-1.0098145740204727E-2</v>
      </c>
      <c r="AQ46">
        <f t="shared" si="51"/>
        <v>-7.1306526725489192</v>
      </c>
      <c r="AR46">
        <f t="shared" si="52"/>
        <v>-7.1407508182891242</v>
      </c>
      <c r="AS46">
        <f t="shared" si="53"/>
        <v>5.737523228809005E-2</v>
      </c>
      <c r="AT46">
        <f t="shared" si="54"/>
        <v>7.9824242847288101E-3</v>
      </c>
      <c r="AU46">
        <f t="shared" si="55"/>
        <v>-7.0753931617163062</v>
      </c>
      <c r="AW46">
        <v>43</v>
      </c>
      <c r="AX46">
        <f>IF(Z46&gt;0, (R46*SUMPRODUCT(K46:$K$98, X46:$X$98)-K46*$AZ$3)/Z46, 0)</f>
        <v>140.27179298202586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0.29279089899999999</v>
      </c>
      <c r="Q47" s="5">
        <f t="shared" si="60"/>
        <v>25</v>
      </c>
      <c r="R47">
        <f t="shared" si="41"/>
        <v>50000</v>
      </c>
      <c r="S47">
        <f t="shared" si="42"/>
        <v>49.310030482344303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7.4070785238457812</v>
      </c>
      <c r="AC47">
        <f t="shared" si="27"/>
        <v>1.8154108176185453</v>
      </c>
      <c r="AE47">
        <f t="shared" si="43"/>
        <v>0</v>
      </c>
      <c r="AF47">
        <f t="shared" si="44"/>
        <v>0</v>
      </c>
      <c r="AG47">
        <f t="shared" si="45"/>
        <v>-0.92040645679004507</v>
      </c>
      <c r="AH47">
        <f t="shared" si="46"/>
        <v>-773.04393629526612</v>
      </c>
      <c r="AI47">
        <f t="shared" si="39"/>
        <v>-773.96434275205615</v>
      </c>
      <c r="AJ47">
        <f t="shared" si="47"/>
        <v>5.591667706227236</v>
      </c>
      <c r="AK47">
        <f t="shared" si="59"/>
        <v>0.51849549666920469</v>
      </c>
      <c r="AL47">
        <f t="shared" si="40"/>
        <v>-767.85417954915977</v>
      </c>
      <c r="AN47">
        <f t="shared" si="48"/>
        <v>0</v>
      </c>
      <c r="AO47">
        <f t="shared" si="49"/>
        <v>0</v>
      </c>
      <c r="AP47">
        <f t="shared" si="50"/>
        <v>-6.2861777797277828E-3</v>
      </c>
      <c r="AQ47">
        <f t="shared" si="51"/>
        <v>-5.2797235169777883</v>
      </c>
      <c r="AR47">
        <f t="shared" si="52"/>
        <v>-5.2860096947575164</v>
      </c>
      <c r="AS47">
        <f t="shared" si="53"/>
        <v>3.8189885595864767E-2</v>
      </c>
      <c r="AT47">
        <f t="shared" si="54"/>
        <v>3.5412125219308086E-3</v>
      </c>
      <c r="AU47">
        <f t="shared" si="55"/>
        <v>-5.2442785966397212</v>
      </c>
      <c r="AW47">
        <v>44</v>
      </c>
      <c r="AX47">
        <f>IF(Z47&gt;0, (R47*SUMPRODUCT(K47:$K$98, X47:$X$98)-K47*$AZ$3)/Z47, 0)</f>
        <v>49.310030482344303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0.33114650899999998</v>
      </c>
      <c r="Q48" s="5">
        <f t="shared" si="60"/>
        <v>25</v>
      </c>
      <c r="R48">
        <f t="shared" si="41"/>
        <v>50000</v>
      </c>
      <c r="S48">
        <f t="shared" si="42"/>
        <v>-86.171427501917577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1.8154108176185453</v>
      </c>
      <c r="AC48">
        <f t="shared" si="27"/>
        <v>-2.0902189794291637</v>
      </c>
      <c r="AE48">
        <f t="shared" si="43"/>
        <v>0</v>
      </c>
      <c r="AF48">
        <f t="shared" si="44"/>
        <v>0</v>
      </c>
      <c r="AG48">
        <f t="shared" si="45"/>
        <v>-0.60641300719506186</v>
      </c>
      <c r="AH48">
        <f t="shared" si="46"/>
        <v>-609.57877005416549</v>
      </c>
      <c r="AI48">
        <f t="shared" si="39"/>
        <v>-610.18518306136059</v>
      </c>
      <c r="AJ48">
        <f t="shared" si="47"/>
        <v>3.905629797047709</v>
      </c>
      <c r="AK48">
        <f t="shared" si="59"/>
        <v>0.12707875723329817</v>
      </c>
      <c r="AL48">
        <f t="shared" si="40"/>
        <v>-606.15247450707955</v>
      </c>
      <c r="AN48">
        <f t="shared" si="48"/>
        <v>0</v>
      </c>
      <c r="AO48">
        <f t="shared" si="49"/>
        <v>0</v>
      </c>
      <c r="AP48">
        <f t="shared" si="50"/>
        <v>-3.6979197993038202E-3</v>
      </c>
      <c r="AQ48">
        <f t="shared" si="51"/>
        <v>-3.7172246905539752</v>
      </c>
      <c r="AR48">
        <f t="shared" si="52"/>
        <v>-3.7209226103532789</v>
      </c>
      <c r="AS48">
        <f t="shared" si="53"/>
        <v>2.3816616042023602E-2</v>
      </c>
      <c r="AT48">
        <f t="shared" si="54"/>
        <v>7.749290448395309E-4</v>
      </c>
      <c r="AU48">
        <f t="shared" si="55"/>
        <v>-3.6963310652664156</v>
      </c>
      <c r="AW48">
        <v>45</v>
      </c>
      <c r="AX48">
        <f>IF(Z48&gt;0, (R48*SUMPRODUCT(K48:$K$98, X48:$X$98)-K48*$AZ$3)/Z48, 0)</f>
        <v>-86.171427501917577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0.373009747</v>
      </c>
      <c r="Q49" s="5">
        <f t="shared" si="60"/>
        <v>25</v>
      </c>
      <c r="R49">
        <f t="shared" si="41"/>
        <v>50000</v>
      </c>
      <c r="S49">
        <f t="shared" si="42"/>
        <v>-306.06461836878265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-2.0902189794291637</v>
      </c>
      <c r="AC49">
        <f t="shared" si="27"/>
        <v>-4.5805742771884299</v>
      </c>
      <c r="AE49">
        <f t="shared" si="43"/>
        <v>0</v>
      </c>
      <c r="AF49">
        <f t="shared" si="44"/>
        <v>0</v>
      </c>
      <c r="AG49">
        <f t="shared" si="45"/>
        <v>-0.37415091473177203</v>
      </c>
      <c r="AH49">
        <f t="shared" si="46"/>
        <v>-452.39592478267838</v>
      </c>
      <c r="AI49">
        <f t="shared" si="39"/>
        <v>-452.77007569741016</v>
      </c>
      <c r="AJ49">
        <f t="shared" si="47"/>
        <v>2.4903552977592662</v>
      </c>
      <c r="AK49">
        <f t="shared" si="59"/>
        <v>-0.14631532856004148</v>
      </c>
      <c r="AL49">
        <f t="shared" si="40"/>
        <v>-450.42603572821093</v>
      </c>
      <c r="AN49">
        <f t="shared" si="48"/>
        <v>0</v>
      </c>
      <c r="AO49">
        <f t="shared" si="49"/>
        <v>0</v>
      </c>
      <c r="AP49">
        <f t="shared" si="50"/>
        <v>-2.0371254219162258E-3</v>
      </c>
      <c r="AQ49">
        <f t="shared" si="51"/>
        <v>-2.4631430870796582</v>
      </c>
      <c r="AR49">
        <f t="shared" si="52"/>
        <v>-2.4651802125015743</v>
      </c>
      <c r="AS49">
        <f t="shared" si="53"/>
        <v>1.3559143882639162E-2</v>
      </c>
      <c r="AT49">
        <f t="shared" si="54"/>
        <v>-7.9663756973403685E-4</v>
      </c>
      <c r="AU49">
        <f t="shared" si="55"/>
        <v>-2.4524177061886694</v>
      </c>
      <c r="AW49">
        <v>46</v>
      </c>
      <c r="AX49">
        <f>IF(Z49&gt;0, (R49*SUMPRODUCT(K49:$K$98, X49:$X$98)-K49*$AZ$3)/Z49, 0)</f>
        <v>-306.06461836878265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0.41902673299999998</v>
      </c>
      <c r="Q50" s="5">
        <f t="shared" si="60"/>
        <v>25</v>
      </c>
      <c r="R50">
        <f t="shared" si="41"/>
        <v>50000</v>
      </c>
      <c r="S50">
        <f t="shared" si="42"/>
        <v>-696.09763683980054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-4.5805742771884299</v>
      </c>
      <c r="AC50">
        <f t="shared" si="27"/>
        <v>-5.9482982635585246</v>
      </c>
      <c r="AE50">
        <f t="shared" si="43"/>
        <v>0</v>
      </c>
      <c r="AF50">
        <f t="shared" si="44"/>
        <v>0</v>
      </c>
      <c r="AG50">
        <f t="shared" si="45"/>
        <v>-0.21363017013543828</v>
      </c>
      <c r="AH50">
        <f t="shared" si="46"/>
        <v>-313.558470898032</v>
      </c>
      <c r="AI50">
        <f t="shared" si="39"/>
        <v>-313.77210106816744</v>
      </c>
      <c r="AJ50">
        <f t="shared" si="47"/>
        <v>1.3677239863700947</v>
      </c>
      <c r="AK50">
        <f t="shared" si="59"/>
        <v>-0.32064019940319011</v>
      </c>
      <c r="AL50">
        <f t="shared" si="40"/>
        <v>-312.72501728120056</v>
      </c>
      <c r="AN50">
        <f t="shared" si="48"/>
        <v>0</v>
      </c>
      <c r="AO50">
        <f t="shared" si="49"/>
        <v>0</v>
      </c>
      <c r="AP50">
        <f t="shared" si="50"/>
        <v>-1.0385215691430898E-3</v>
      </c>
      <c r="AQ50">
        <f t="shared" si="51"/>
        <v>-1.5243035897442905</v>
      </c>
      <c r="AR50">
        <f t="shared" si="52"/>
        <v>-1.5253421113134336</v>
      </c>
      <c r="AS50">
        <f t="shared" si="53"/>
        <v>6.6489244453589768E-3</v>
      </c>
      <c r="AT50">
        <f t="shared" si="54"/>
        <v>-1.5587300370703376E-3</v>
      </c>
      <c r="AU50">
        <f t="shared" si="55"/>
        <v>-1.5202519169051449</v>
      </c>
      <c r="AW50">
        <v>47</v>
      </c>
      <c r="AX50">
        <f>IF(Z50&gt;0, (R50*SUMPRODUCT(K50:$K$98, X50:$X$98)-K50*$AZ$3)/Z50, 0)</f>
        <v>-696.09763683980054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0.47079290899999998</v>
      </c>
      <c r="Q51" s="5">
        <f t="shared" si="60"/>
        <v>25</v>
      </c>
      <c r="R51">
        <f t="shared" si="41"/>
        <v>50000</v>
      </c>
      <c r="S51">
        <f t="shared" si="42"/>
        <v>-1463.8137107407754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-5.9482982635585246</v>
      </c>
      <c r="AC51">
        <f t="shared" si="27"/>
        <v>-6.4945490848121352</v>
      </c>
      <c r="AE51">
        <f t="shared" si="43"/>
        <v>0</v>
      </c>
      <c r="AF51">
        <f t="shared" si="44"/>
        <v>0</v>
      </c>
      <c r="AG51">
        <f t="shared" si="45"/>
        <v>-0.110918299185856</v>
      </c>
      <c r="AH51">
        <f t="shared" si="46"/>
        <v>-201.15113849645581</v>
      </c>
      <c r="AI51">
        <f t="shared" si="39"/>
        <v>-201.26205679564168</v>
      </c>
      <c r="AJ51">
        <f t="shared" si="47"/>
        <v>0.54625082125361057</v>
      </c>
      <c r="AK51">
        <f t="shared" si="59"/>
        <v>-0.41638087844909677</v>
      </c>
      <c r="AL51">
        <f t="shared" si="40"/>
        <v>-201.13218685283718</v>
      </c>
      <c r="AN51">
        <f t="shared" si="48"/>
        <v>0</v>
      </c>
      <c r="AO51">
        <f t="shared" si="49"/>
        <v>0</v>
      </c>
      <c r="AP51">
        <f t="shared" si="50"/>
        <v>-4.8143550254958848E-4</v>
      </c>
      <c r="AQ51">
        <f t="shared" si="51"/>
        <v>-0.87308676892164272</v>
      </c>
      <c r="AR51">
        <f t="shared" si="52"/>
        <v>-0.87356820442419236</v>
      </c>
      <c r="AS51">
        <f t="shared" si="53"/>
        <v>2.3709752185047256E-3</v>
      </c>
      <c r="AT51">
        <f t="shared" si="54"/>
        <v>-1.8072810252191662E-3</v>
      </c>
      <c r="AU51">
        <f t="shared" si="55"/>
        <v>-0.87300451023090686</v>
      </c>
      <c r="AW51">
        <v>48</v>
      </c>
      <c r="AX51">
        <f>IF(Z51&gt;0, (R51*SUMPRODUCT(K51:$K$98, X51:$X$98)-K51*$AZ$3)/Z51, 0)</f>
        <v>-1463.8137107407754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0.528968832</v>
      </c>
      <c r="Q52" s="5">
        <f t="shared" si="60"/>
        <v>25</v>
      </c>
      <c r="R52">
        <f t="shared" si="41"/>
        <v>50000</v>
      </c>
      <c r="S52">
        <f t="shared" si="42"/>
        <v>-3175.0008501533493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-6.4945490848121352</v>
      </c>
      <c r="AC52">
        <f t="shared" si="27"/>
        <v>-6.4943744532956709</v>
      </c>
      <c r="AE52">
        <f t="shared" si="43"/>
        <v>0</v>
      </c>
      <c r="AF52">
        <f t="shared" si="44"/>
        <v>0</v>
      </c>
      <c r="AG52">
        <f t="shared" si="45"/>
        <v>-5.1136793026228637E-2</v>
      </c>
      <c r="AH52">
        <f t="shared" si="46"/>
        <v>-117.34464633553759</v>
      </c>
      <c r="AI52">
        <f t="shared" si="39"/>
        <v>-117.39578312856382</v>
      </c>
      <c r="AJ52">
        <f t="shared" si="47"/>
        <v>-1.7463151646435193E-4</v>
      </c>
      <c r="AK52">
        <f t="shared" si="59"/>
        <v>-0.45461843593684953</v>
      </c>
      <c r="AL52">
        <f t="shared" si="40"/>
        <v>-117.85057619601713</v>
      </c>
      <c r="AN52">
        <f t="shared" si="48"/>
        <v>0</v>
      </c>
      <c r="AO52">
        <f t="shared" si="49"/>
        <v>0</v>
      </c>
      <c r="AP52">
        <f t="shared" si="50"/>
        <v>-1.9817568933669976E-4</v>
      </c>
      <c r="AQ52">
        <f t="shared" si="51"/>
        <v>-0.45475781333390858</v>
      </c>
      <c r="AR52">
        <f t="shared" si="52"/>
        <v>-0.4549559890232453</v>
      </c>
      <c r="AS52">
        <f t="shared" si="53"/>
        <v>-6.7676753091429666E-7</v>
      </c>
      <c r="AT52">
        <f t="shared" si="54"/>
        <v>-1.7618297236736578E-3</v>
      </c>
      <c r="AU52">
        <f t="shared" si="55"/>
        <v>-0.45671849551444987</v>
      </c>
      <c r="AW52">
        <v>49</v>
      </c>
      <c r="AX52">
        <f>IF(Z52&gt;0, (R52*SUMPRODUCT(K52:$K$98, X52:$X$98)-K52*$AZ$3)/Z52, 0)</f>
        <v>-3175.0008501533493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0.59457872599999995</v>
      </c>
      <c r="Q53" s="5">
        <f t="shared" si="60"/>
        <v>25</v>
      </c>
      <c r="R53">
        <f t="shared" si="41"/>
        <v>50000</v>
      </c>
      <c r="S53">
        <f t="shared" si="42"/>
        <v>-7627.6692543750105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-6.4943744532956709</v>
      </c>
      <c r="AC53">
        <f t="shared" si="27"/>
        <v>-6.1694345876669834</v>
      </c>
      <c r="AE53">
        <f t="shared" si="43"/>
        <v>0</v>
      </c>
      <c r="AF53">
        <f t="shared" si="44"/>
        <v>0</v>
      </c>
      <c r="AG53">
        <f t="shared" si="45"/>
        <v>-2.0220575846705644E-2</v>
      </c>
      <c r="AH53">
        <f t="shared" si="46"/>
        <v>-60.809698498521406</v>
      </c>
      <c r="AI53">
        <f t="shared" si="39"/>
        <v>-60.829919074368114</v>
      </c>
      <c r="AJ53">
        <f t="shared" si="47"/>
        <v>-0.32493986562868749</v>
      </c>
      <c r="AK53">
        <f t="shared" si="59"/>
        <v>-0.45460621173069699</v>
      </c>
      <c r="AL53">
        <f t="shared" si="40"/>
        <v>-61.609465151727498</v>
      </c>
      <c r="AN53">
        <f t="shared" si="48"/>
        <v>0</v>
      </c>
      <c r="AO53">
        <f t="shared" si="49"/>
        <v>0</v>
      </c>
      <c r="AP53">
        <f t="shared" si="50"/>
        <v>-6.9966860315487538E-5</v>
      </c>
      <c r="AQ53">
        <f t="shared" si="51"/>
        <v>-0.2104125873035477</v>
      </c>
      <c r="AR53">
        <f t="shared" si="52"/>
        <v>-0.21048255416386319</v>
      </c>
      <c r="AS53">
        <f t="shared" si="53"/>
        <v>-1.1243508771328922E-3</v>
      </c>
      <c r="AT53">
        <f t="shared" si="54"/>
        <v>-1.5730199553093693E-3</v>
      </c>
      <c r="AU53">
        <f t="shared" si="55"/>
        <v>-0.21317992499630545</v>
      </c>
      <c r="AW53">
        <v>50</v>
      </c>
      <c r="AX53">
        <f>IF(Z53&gt;0, (R53*SUMPRODUCT(K53:$K$98, X53:$X$98)-K53*$AZ$3)/Z53, 0)</f>
        <v>-7627.6692543750105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0.66545322200000001</v>
      </c>
      <c r="Q54" s="5">
        <f t="shared" si="60"/>
        <v>25</v>
      </c>
      <c r="R54">
        <f t="shared" si="41"/>
        <v>50000</v>
      </c>
      <c r="S54">
        <f t="shared" si="42"/>
        <v>-21652.071763845684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-6.1694345876669834</v>
      </c>
      <c r="AC54">
        <f t="shared" si="27"/>
        <v>-5.6836885330396418</v>
      </c>
      <c r="AE54">
        <f t="shared" si="43"/>
        <v>0</v>
      </c>
      <c r="AF54">
        <f t="shared" si="44"/>
        <v>0</v>
      </c>
      <c r="AG54">
        <f t="shared" si="45"/>
        <v>-6.5625227403529381E-3</v>
      </c>
      <c r="AH54">
        <f t="shared" si="46"/>
        <v>-26.911694695771299</v>
      </c>
      <c r="AI54">
        <f t="shared" si="39"/>
        <v>-26.918257218511652</v>
      </c>
      <c r="AJ54">
        <f t="shared" si="47"/>
        <v>-0.48574605462734155</v>
      </c>
      <c r="AK54">
        <f t="shared" si="59"/>
        <v>-0.43186042113668888</v>
      </c>
      <c r="AL54">
        <f t="shared" si="40"/>
        <v>-27.835863694275684</v>
      </c>
      <c r="AN54">
        <f t="shared" si="48"/>
        <v>0</v>
      </c>
      <c r="AO54">
        <f t="shared" si="49"/>
        <v>0</v>
      </c>
      <c r="AP54">
        <f t="shared" si="50"/>
        <v>-2.0274570609078159E-5</v>
      </c>
      <c r="AQ54">
        <f t="shared" si="51"/>
        <v>-8.3142272553866262E-2</v>
      </c>
      <c r="AR54">
        <f t="shared" si="52"/>
        <v>-8.316254712447535E-2</v>
      </c>
      <c r="AS54">
        <f t="shared" si="53"/>
        <v>-1.5006870181288731E-3</v>
      </c>
      <c r="AT54">
        <f t="shared" si="54"/>
        <v>-1.3342101731339882E-3</v>
      </c>
      <c r="AU54">
        <f t="shared" si="55"/>
        <v>-8.5997444315738206E-2</v>
      </c>
      <c r="AW54">
        <v>51</v>
      </c>
      <c r="AX54">
        <f>IF(Z54&gt;0, (R54*SUMPRODUCT(K54:$K$98, X54:$X$98)-K54*$AZ$3)/Z54, 0)</f>
        <v>-21652.071763845684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0.73950958099999997</v>
      </c>
      <c r="Q55" s="5">
        <f t="shared" si="60"/>
        <v>25</v>
      </c>
      <c r="R55">
        <f t="shared" si="41"/>
        <v>50000</v>
      </c>
      <c r="S55">
        <f t="shared" si="42"/>
        <v>-78250.197669896574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-5.6836885330396418</v>
      </c>
      <c r="AC55">
        <f t="shared" si="27"/>
        <v>-5.1452605895837857</v>
      </c>
      <c r="AE55">
        <f t="shared" si="43"/>
        <v>0</v>
      </c>
      <c r="AF55">
        <f t="shared" si="44"/>
        <v>0</v>
      </c>
      <c r="AG55">
        <f t="shared" si="45"/>
        <v>-1.643849070928036E-3</v>
      </c>
      <c r="AH55">
        <f t="shared" si="46"/>
        <v>-9.7060968840427453</v>
      </c>
      <c r="AI55">
        <f t="shared" si="39"/>
        <v>-9.707740733113674</v>
      </c>
      <c r="AJ55">
        <f t="shared" si="47"/>
        <v>-0.5384279434558561</v>
      </c>
      <c r="AK55">
        <f t="shared" si="59"/>
        <v>-0.39785819731277494</v>
      </c>
      <c r="AL55">
        <f t="shared" si="40"/>
        <v>-10.644026873882305</v>
      </c>
      <c r="AN55">
        <f t="shared" si="48"/>
        <v>0</v>
      </c>
      <c r="AO55">
        <f t="shared" si="49"/>
        <v>0</v>
      </c>
      <c r="AP55">
        <f t="shared" si="50"/>
        <v>-4.5344515061723869E-6</v>
      </c>
      <c r="AQ55">
        <f t="shared" si="51"/>
        <v>-2.6773641457275538E-2</v>
      </c>
      <c r="AR55">
        <f t="shared" si="52"/>
        <v>-2.6778175908781711E-2</v>
      </c>
      <c r="AS55">
        <f t="shared" si="53"/>
        <v>-1.4852187115879021E-3</v>
      </c>
      <c r="AT55">
        <f t="shared" si="54"/>
        <v>-1.0974661445222918E-3</v>
      </c>
      <c r="AU55">
        <f t="shared" si="55"/>
        <v>-2.9360860764891906E-2</v>
      </c>
      <c r="AW55">
        <v>52</v>
      </c>
      <c r="AX55">
        <f>IF(Z55&gt;0, (R55*SUMPRODUCT(K55:$K$98, X55:$X$98)-K55*$AZ$3)/Z55, 0)</f>
        <v>-78250.197669896574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0.74173968400000001</v>
      </c>
      <c r="Q56" s="5">
        <f t="shared" si="60"/>
        <v>25</v>
      </c>
      <c r="R56">
        <f t="shared" si="41"/>
        <v>50000</v>
      </c>
      <c r="S56">
        <f t="shared" si="42"/>
        <v>-282837.08989969519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-5.1452605895837857</v>
      </c>
      <c r="AC56">
        <f t="shared" si="27"/>
        <v>-4.6170608238895241</v>
      </c>
      <c r="AE56">
        <f t="shared" si="43"/>
        <v>0</v>
      </c>
      <c r="AF56">
        <f t="shared" si="44"/>
        <v>0</v>
      </c>
      <c r="AG56">
        <f t="shared" si="45"/>
        <v>-4.0810248980490055E-4</v>
      </c>
      <c r="AH56">
        <f t="shared" si="46"/>
        <v>-2.4386161808277103</v>
      </c>
      <c r="AI56">
        <f t="shared" si="39"/>
        <v>-2.4390242833175151</v>
      </c>
      <c r="AJ56">
        <f t="shared" si="47"/>
        <v>-0.52819976569426164</v>
      </c>
      <c r="AK56">
        <f t="shared" si="59"/>
        <v>-0.36016824127086505</v>
      </c>
      <c r="AL56">
        <f t="shared" si="40"/>
        <v>-3.3273922902826416</v>
      </c>
      <c r="AN56">
        <f t="shared" si="48"/>
        <v>0</v>
      </c>
      <c r="AO56">
        <f t="shared" si="49"/>
        <v>0</v>
      </c>
      <c r="AP56">
        <f t="shared" si="50"/>
        <v>-1.0051110391152077E-6</v>
      </c>
      <c r="AQ56">
        <f t="shared" si="51"/>
        <v>-6.0060404058957691E-3</v>
      </c>
      <c r="AR56">
        <f t="shared" si="52"/>
        <v>-6.0070455169348846E-3</v>
      </c>
      <c r="AS56">
        <f t="shared" si="53"/>
        <v>-1.3008972712006065E-3</v>
      </c>
      <c r="AT56">
        <f t="shared" si="54"/>
        <v>-8.8705431670637388E-4</v>
      </c>
      <c r="AU56">
        <f t="shared" si="55"/>
        <v>-8.1949971048418651E-3</v>
      </c>
      <c r="AW56">
        <v>53</v>
      </c>
      <c r="AX56">
        <f>IF(Z56&gt;0, (R56*SUMPRODUCT(K56:$K$98, X56:$X$98)-K56*$AZ$3)/Z56, 0)</f>
        <v>-282837.08989969519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0.74414860599999999</v>
      </c>
      <c r="Q57" s="5">
        <f t="shared" si="60"/>
        <v>25</v>
      </c>
      <c r="R57">
        <f t="shared" si="41"/>
        <v>50000</v>
      </c>
      <c r="S57">
        <f t="shared" si="42"/>
        <v>-1028468.3870920122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-4.6170608238895241</v>
      </c>
      <c r="AC57">
        <f t="shared" si="27"/>
        <v>-4.1275548936244038</v>
      </c>
      <c r="AE57">
        <f t="shared" si="43"/>
        <v>0</v>
      </c>
      <c r="AF57">
        <f t="shared" si="44"/>
        <v>0</v>
      </c>
      <c r="AG57">
        <f t="shared" si="45"/>
        <v>-1.0033256601340559E-4</v>
      </c>
      <c r="AH57">
        <f t="shared" si="46"/>
        <v>-0.60737779778689194</v>
      </c>
      <c r="AI57">
        <f t="shared" si="39"/>
        <v>-0.60747813035290532</v>
      </c>
      <c r="AJ57">
        <f t="shared" si="47"/>
        <v>-0.48950593026512035</v>
      </c>
      <c r="AK57">
        <f t="shared" si="59"/>
        <v>-0.32319425767226673</v>
      </c>
      <c r="AL57">
        <f t="shared" si="40"/>
        <v>-1.4201783182902923</v>
      </c>
      <c r="AN57">
        <f t="shared" si="48"/>
        <v>0</v>
      </c>
      <c r="AO57">
        <f t="shared" si="49"/>
        <v>0</v>
      </c>
      <c r="AP57">
        <f t="shared" si="50"/>
        <v>-2.2063209829576993E-7</v>
      </c>
      <c r="AQ57">
        <f t="shared" si="51"/>
        <v>-1.3356285332728451E-3</v>
      </c>
      <c r="AR57">
        <f t="shared" si="52"/>
        <v>-1.3358491653711407E-3</v>
      </c>
      <c r="AS57">
        <f t="shared" si="53"/>
        <v>-1.0764273736225004E-3</v>
      </c>
      <c r="AT57">
        <f t="shared" si="54"/>
        <v>-7.1070670332351019E-4</v>
      </c>
      <c r="AU57">
        <f t="shared" si="55"/>
        <v>-3.1229832423171509E-3</v>
      </c>
      <c r="AW57">
        <v>54</v>
      </c>
      <c r="AX57">
        <f>IF(Z57&gt;0, (R57*SUMPRODUCT(K57:$K$98, X57:$X$98)-K57*$AZ$3)/Z57, 0)</f>
        <v>-1028468.3870920122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0.74680299299999997</v>
      </c>
      <c r="Q58" s="5">
        <f t="shared" si="60"/>
        <v>25</v>
      </c>
      <c r="R58">
        <f t="shared" si="41"/>
        <v>50000</v>
      </c>
      <c r="S58">
        <f t="shared" si="42"/>
        <v>-3777030.2551924894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-4.1275548936244038</v>
      </c>
      <c r="AC58">
        <f t="shared" si="27"/>
        <v>-3.6864691197728408</v>
      </c>
      <c r="AE58">
        <f t="shared" si="43"/>
        <v>0</v>
      </c>
      <c r="AF58">
        <f t="shared" si="44"/>
        <v>0</v>
      </c>
      <c r="AG58">
        <f t="shared" si="45"/>
        <v>-2.4400579759090166E-5</v>
      </c>
      <c r="AH58">
        <f t="shared" si="46"/>
        <v>-0.14985732118836276</v>
      </c>
      <c r="AI58">
        <f t="shared" si="39"/>
        <v>-0.14988172176812184</v>
      </c>
      <c r="AJ58">
        <f t="shared" si="47"/>
        <v>-0.441085773851563</v>
      </c>
      <c r="AK58">
        <f t="shared" si="59"/>
        <v>-0.28892884255370826</v>
      </c>
      <c r="AL58">
        <f t="shared" si="40"/>
        <v>-0.87989633817339308</v>
      </c>
      <c r="AN58">
        <f t="shared" si="48"/>
        <v>0</v>
      </c>
      <c r="AO58">
        <f t="shared" si="49"/>
        <v>0</v>
      </c>
      <c r="AP58">
        <f t="shared" si="50"/>
        <v>-4.7908094601483077E-8</v>
      </c>
      <c r="AQ58">
        <f t="shared" si="51"/>
        <v>-2.9422984171276992E-4</v>
      </c>
      <c r="AR58">
        <f t="shared" si="52"/>
        <v>-2.9427774980737137E-4</v>
      </c>
      <c r="AS58">
        <f t="shared" si="53"/>
        <v>-8.6602774154071957E-4</v>
      </c>
      <c r="AT58">
        <f t="shared" si="54"/>
        <v>-5.6728284568744185E-4</v>
      </c>
      <c r="AU58">
        <f t="shared" si="55"/>
        <v>-1.7275883370355327E-3</v>
      </c>
      <c r="AW58">
        <v>55</v>
      </c>
      <c r="AX58">
        <f>IF(Z58&gt;0, (R58*SUMPRODUCT(K58:$K$98, X58:$X$98)-K58*$AZ$3)/Z58, 0)</f>
        <v>-3777030.2551924894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0.74973846</v>
      </c>
      <c r="Q59" s="5">
        <f t="shared" si="60"/>
        <v>25</v>
      </c>
      <c r="R59">
        <f t="shared" si="41"/>
        <v>50000</v>
      </c>
      <c r="S59">
        <f t="shared" si="42"/>
        <v>-14037238.900473347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-3.6864691197728408</v>
      </c>
      <c r="AC59">
        <f t="shared" si="27"/>
        <v>-3.2917442403423789</v>
      </c>
      <c r="AE59">
        <f t="shared" si="43"/>
        <v>0</v>
      </c>
      <c r="AF59">
        <f t="shared" si="44"/>
        <v>0</v>
      </c>
      <c r="AG59">
        <f t="shared" si="45"/>
        <v>-5.8625208698118307E-6</v>
      </c>
      <c r="AH59">
        <f t="shared" si="46"/>
        <v>-3.6588106183374866E-2</v>
      </c>
      <c r="AI59">
        <f t="shared" si="39"/>
        <v>-3.6593968704244681E-2</v>
      </c>
      <c r="AJ59">
        <f t="shared" si="47"/>
        <v>-0.39472487943046186</v>
      </c>
      <c r="AK59">
        <f t="shared" si="59"/>
        <v>-0.25805283838409887</v>
      </c>
      <c r="AL59">
        <f t="shared" si="40"/>
        <v>-0.68937168651880543</v>
      </c>
      <c r="AN59">
        <f t="shared" si="48"/>
        <v>0</v>
      </c>
      <c r="AO59">
        <f t="shared" si="49"/>
        <v>0</v>
      </c>
      <c r="AP59">
        <f t="shared" si="50"/>
        <v>-1.0277207667337506E-8</v>
      </c>
      <c r="AQ59">
        <f t="shared" si="51"/>
        <v>-6.414025190723256E-5</v>
      </c>
      <c r="AR59">
        <f t="shared" si="52"/>
        <v>-6.4150529114899912E-5</v>
      </c>
      <c r="AS59">
        <f t="shared" si="53"/>
        <v>-6.9196675755319262E-4</v>
      </c>
      <c r="AT59">
        <f t="shared" si="54"/>
        <v>-4.5237580694606387E-4</v>
      </c>
      <c r="AU59">
        <f t="shared" si="55"/>
        <v>-1.2084930936141565E-3</v>
      </c>
      <c r="AW59">
        <v>56</v>
      </c>
      <c r="AX59">
        <f>IF(Z59&gt;0, (R59*SUMPRODUCT(K59:$K$98, X59:$X$98)-K59*$AZ$3)/Z59, 0)</f>
        <v>-14037238.900473347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0.75265391500000001</v>
      </c>
      <c r="Q60" s="5">
        <f t="shared" si="60"/>
        <v>25</v>
      </c>
      <c r="R60">
        <f t="shared" si="41"/>
        <v>50000</v>
      </c>
      <c r="S60">
        <f t="shared" si="42"/>
        <v>-52806791.489999145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-3.2917442403423789</v>
      </c>
      <c r="AC60">
        <f t="shared" si="27"/>
        <v>-2.9391127473155589</v>
      </c>
      <c r="AE60">
        <f t="shared" si="43"/>
        <v>0</v>
      </c>
      <c r="AF60">
        <f t="shared" si="44"/>
        <v>0</v>
      </c>
      <c r="AG60">
        <f t="shared" si="45"/>
        <v>-1.3914463766806325E-6</v>
      </c>
      <c r="AH60">
        <f t="shared" si="46"/>
        <v>-8.8248985688661585E-3</v>
      </c>
      <c r="AI60">
        <f t="shared" si="39"/>
        <v>-8.8262900152428388E-3</v>
      </c>
      <c r="AJ60">
        <f t="shared" si="47"/>
        <v>-0.35263149302681995</v>
      </c>
      <c r="AK60">
        <f t="shared" si="59"/>
        <v>-0.23042209682396655</v>
      </c>
      <c r="AL60">
        <f t="shared" si="40"/>
        <v>-0.5918798798660293</v>
      </c>
      <c r="AN60">
        <f t="shared" si="48"/>
        <v>0</v>
      </c>
      <c r="AO60">
        <f t="shared" si="49"/>
        <v>0</v>
      </c>
      <c r="AP60">
        <f t="shared" si="50"/>
        <v>-2.1779062540844099E-9</v>
      </c>
      <c r="AQ60">
        <f t="shared" si="51"/>
        <v>-1.3812822475159982E-5</v>
      </c>
      <c r="AR60">
        <f t="shared" si="52"/>
        <v>-1.3815000381414066E-5</v>
      </c>
      <c r="AS60">
        <f t="shared" si="53"/>
        <v>-5.5194245852458498E-4</v>
      </c>
      <c r="AT60">
        <f t="shared" si="54"/>
        <v>-3.6065904814048248E-4</v>
      </c>
      <c r="AU60">
        <f t="shared" si="55"/>
        <v>-9.2641650704648152E-4</v>
      </c>
      <c r="AW60">
        <v>57</v>
      </c>
      <c r="AX60">
        <f>IF(Z60&gt;0, (R60*SUMPRODUCT(K60:$K$98, X60:$X$98)-K60*$AZ$3)/Z60, 0)</f>
        <v>-52806791.489999145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0.755802533</v>
      </c>
      <c r="Q61" s="5">
        <f t="shared" si="60"/>
        <v>25</v>
      </c>
      <c r="R61">
        <f t="shared" si="41"/>
        <v>50000</v>
      </c>
      <c r="S61">
        <f t="shared" si="42"/>
        <v>-201322140.69292697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-2.9391127473155589</v>
      </c>
      <c r="AC61">
        <f t="shared" si="27"/>
        <v>-2.624219744710599</v>
      </c>
      <c r="AE61">
        <f t="shared" si="43"/>
        <v>0</v>
      </c>
      <c r="AF61">
        <f t="shared" si="44"/>
        <v>0</v>
      </c>
      <c r="AG61">
        <f t="shared" si="45"/>
        <v>-3.2587321688493197E-7</v>
      </c>
      <c r="AH61">
        <f t="shared" si="46"/>
        <v>-2.1033173920577885E-3</v>
      </c>
      <c r="AI61">
        <f t="shared" si="39"/>
        <v>-2.1036432652746734E-3</v>
      </c>
      <c r="AJ61">
        <f t="shared" si="47"/>
        <v>-0.31489300260495989</v>
      </c>
      <c r="AK61">
        <f t="shared" si="59"/>
        <v>-0.20573789231208914</v>
      </c>
      <c r="AL61">
        <f t="shared" si="40"/>
        <v>-0.52273453818232374</v>
      </c>
      <c r="AN61">
        <f t="shared" si="48"/>
        <v>0</v>
      </c>
      <c r="AO61">
        <f t="shared" si="49"/>
        <v>0</v>
      </c>
      <c r="AP61">
        <f t="shared" si="50"/>
        <v>-4.5541082863395269E-10</v>
      </c>
      <c r="AQ61">
        <f t="shared" si="51"/>
        <v>-2.9394054704884614E-6</v>
      </c>
      <c r="AR61">
        <f t="shared" si="52"/>
        <v>-2.9398608813170951E-6</v>
      </c>
      <c r="AS61">
        <f t="shared" si="53"/>
        <v>-4.4006587782264943E-4</v>
      </c>
      <c r="AT61">
        <f t="shared" si="54"/>
        <v>-2.875206036105013E-4</v>
      </c>
      <c r="AU61">
        <f t="shared" si="55"/>
        <v>-7.305263423144679E-4</v>
      </c>
      <c r="AW61">
        <v>58</v>
      </c>
      <c r="AX61">
        <f>IF(Z61&gt;0, (R61*SUMPRODUCT(K61:$K$98, X61:$X$98)-K61*$AZ$3)/Z61, 0)</f>
        <v>-201322140.69292697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0.75910169800000005</v>
      </c>
      <c r="Q62" s="5">
        <f t="shared" si="60"/>
        <v>25</v>
      </c>
      <c r="R62">
        <f t="shared" si="41"/>
        <v>50000</v>
      </c>
      <c r="S62">
        <f t="shared" si="42"/>
        <v>-778490377.46997011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-2.624219744710599</v>
      </c>
      <c r="AC62">
        <f t="shared" si="27"/>
        <v>-2.3430558846272884</v>
      </c>
      <c r="AE62">
        <f t="shared" si="43"/>
        <v>0</v>
      </c>
      <c r="AF62">
        <f t="shared" si="44"/>
        <v>0</v>
      </c>
      <c r="AG62">
        <f t="shared" si="45"/>
        <v>-7.5243572446008512E-8</v>
      </c>
      <c r="AH62">
        <f t="shared" si="46"/>
        <v>-4.9474182454014822E-4</v>
      </c>
      <c r="AI62">
        <f t="shared" si="39"/>
        <v>-4.9481706811259428E-4</v>
      </c>
      <c r="AJ62">
        <f t="shared" si="47"/>
        <v>-0.28116386008331062</v>
      </c>
      <c r="AK62">
        <f t="shared" si="59"/>
        <v>-0.18369538212974196</v>
      </c>
      <c r="AL62">
        <f t="shared" si="40"/>
        <v>-0.46535405928116519</v>
      </c>
      <c r="AN62">
        <f t="shared" si="48"/>
        <v>0</v>
      </c>
      <c r="AO62">
        <f t="shared" si="49"/>
        <v>0</v>
      </c>
      <c r="AP62">
        <f t="shared" si="50"/>
        <v>-9.3887131289279151E-11</v>
      </c>
      <c r="AQ62">
        <f t="shared" si="51"/>
        <v>-6.173270237564652E-7</v>
      </c>
      <c r="AR62">
        <f t="shared" si="52"/>
        <v>-6.1742091088775453E-7</v>
      </c>
      <c r="AS62">
        <f t="shared" si="53"/>
        <v>-3.5082954446885291E-4</v>
      </c>
      <c r="AT62">
        <f t="shared" si="54"/>
        <v>-2.2921070728831771E-4</v>
      </c>
      <c r="AU62">
        <f t="shared" si="55"/>
        <v>-5.8065767266805835E-4</v>
      </c>
      <c r="AW62">
        <v>59</v>
      </c>
      <c r="AX62">
        <f>IF(Z62&gt;0, (R62*SUMPRODUCT(K62:$K$98, X62:$X$98)-K62*$AZ$3)/Z62, 0)</f>
        <v>-778490377.46997011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0.76251046700000003</v>
      </c>
      <c r="Q63" s="5">
        <f t="shared" si="60"/>
        <v>25</v>
      </c>
      <c r="R63">
        <f t="shared" si="41"/>
        <v>50000</v>
      </c>
      <c r="S63">
        <f t="shared" si="42"/>
        <v>-3055441111.6192379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-2.3430558846272884</v>
      </c>
      <c r="AC63">
        <f t="shared" si="27"/>
        <v>-2.0920147166964718</v>
      </c>
      <c r="AE63">
        <f t="shared" si="43"/>
        <v>0</v>
      </c>
      <c r="AF63">
        <f t="shared" si="44"/>
        <v>0</v>
      </c>
      <c r="AG63">
        <f t="shared" si="45"/>
        <v>-1.7117125156994139E-8</v>
      </c>
      <c r="AH63">
        <f t="shared" si="46"/>
        <v>-1.1474802312910859E-4</v>
      </c>
      <c r="AI63">
        <f t="shared" si="39"/>
        <v>-1.1476514025426559E-4</v>
      </c>
      <c r="AJ63">
        <f t="shared" si="47"/>
        <v>-0.25104116793081666</v>
      </c>
      <c r="AK63">
        <f t="shared" si="59"/>
        <v>-0.16401391192391021</v>
      </c>
      <c r="AL63">
        <f t="shared" si="40"/>
        <v>-0.41516984499498111</v>
      </c>
      <c r="AN63">
        <f t="shared" si="48"/>
        <v>0</v>
      </c>
      <c r="AO63">
        <f t="shared" si="49"/>
        <v>0</v>
      </c>
      <c r="AP63">
        <f t="shared" si="50"/>
        <v>-1.9069946117596245E-11</v>
      </c>
      <c r="AQ63">
        <f t="shared" si="51"/>
        <v>-1.2783914343692601E-7</v>
      </c>
      <c r="AR63">
        <f t="shared" si="52"/>
        <v>-1.2785821338304361E-7</v>
      </c>
      <c r="AS63">
        <f t="shared" si="53"/>
        <v>-2.7968140104315202E-4</v>
      </c>
      <c r="AT63">
        <f t="shared" si="54"/>
        <v>-1.8272557069240895E-4</v>
      </c>
      <c r="AU63">
        <f t="shared" si="55"/>
        <v>-4.6253482994894395E-4</v>
      </c>
      <c r="AW63">
        <v>60</v>
      </c>
      <c r="AX63">
        <f>IF(Z63&gt;0, (R63*SUMPRODUCT(K63:$K$98, X63:$X$98)-K63*$AZ$3)/Z63, 0)</f>
        <v>-3055441111.6192379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0.76616800500000004</v>
      </c>
      <c r="Q64" s="5">
        <f t="shared" si="60"/>
        <v>25</v>
      </c>
      <c r="R64">
        <f t="shared" si="41"/>
        <v>50000</v>
      </c>
      <c r="S64">
        <f t="shared" si="42"/>
        <v>-12188036758.072083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-2.0920147166964718</v>
      </c>
      <c r="AC64">
        <f t="shared" si="27"/>
        <v>-1.8678703934125436</v>
      </c>
      <c r="AE64">
        <f t="shared" si="43"/>
        <v>0</v>
      </c>
      <c r="AF64">
        <f t="shared" si="44"/>
        <v>0</v>
      </c>
      <c r="AG64">
        <f t="shared" si="45"/>
        <v>-3.8313602725546862E-9</v>
      </c>
      <c r="AH64">
        <f t="shared" si="46"/>
        <v>-2.6229187265739024E-5</v>
      </c>
      <c r="AI64">
        <f t="shared" si="39"/>
        <v>-2.6233018626011579E-5</v>
      </c>
      <c r="AJ64">
        <f t="shared" si="47"/>
        <v>-0.22414432328392819</v>
      </c>
      <c r="AK64">
        <f t="shared" si="59"/>
        <v>-0.14644103016875304</v>
      </c>
      <c r="AL64">
        <f t="shared" si="40"/>
        <v>-0.37061158647130721</v>
      </c>
      <c r="AN64">
        <f t="shared" si="48"/>
        <v>0</v>
      </c>
      <c r="AO64">
        <f t="shared" si="49"/>
        <v>0</v>
      </c>
      <c r="AP64">
        <f t="shared" si="50"/>
        <v>-3.8111286464679216E-12</v>
      </c>
      <c r="AQ64">
        <f t="shared" si="51"/>
        <v>-2.6090683164957519E-8</v>
      </c>
      <c r="AR64">
        <f t="shared" si="52"/>
        <v>-2.6094494293603987E-8</v>
      </c>
      <c r="AS64">
        <f t="shared" si="53"/>
        <v>-2.2296072168670025E-4</v>
      </c>
      <c r="AT64">
        <f t="shared" si="54"/>
        <v>-1.4566774341016813E-4</v>
      </c>
      <c r="AU64">
        <f t="shared" si="55"/>
        <v>-3.6865455959116193E-4</v>
      </c>
      <c r="AW64">
        <v>61</v>
      </c>
      <c r="AX64">
        <f>IF(Z64&gt;0, (R64*SUMPRODUCT(K64:$K$98, X64:$X$98)-K64*$AZ$3)/Z64, 0)</f>
        <v>-12188036758.072083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0.76992945700000004</v>
      </c>
      <c r="Q65" s="5">
        <f t="shared" si="60"/>
        <v>25</v>
      </c>
      <c r="R65">
        <f t="shared" si="41"/>
        <v>50000</v>
      </c>
      <c r="S65">
        <f t="shared" si="42"/>
        <v>-49448579877.83477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-1.8678703934125436</v>
      </c>
      <c r="AC65">
        <f t="shared" si="27"/>
        <v>-1.6677414452861983</v>
      </c>
      <c r="AE65">
        <f t="shared" si="43"/>
        <v>0</v>
      </c>
      <c r="AF65">
        <f t="shared" si="44"/>
        <v>0</v>
      </c>
      <c r="AG65">
        <f t="shared" si="45"/>
        <v>-8.4316953560973757E-10</v>
      </c>
      <c r="AH65">
        <f t="shared" si="46"/>
        <v>-5.8997542684388033E-6</v>
      </c>
      <c r="AI65">
        <f t="shared" si="39"/>
        <v>-5.9005974379744129E-6</v>
      </c>
      <c r="AJ65">
        <f t="shared" si="47"/>
        <v>-0.2001289481263453</v>
      </c>
      <c r="AK65">
        <f t="shared" si="59"/>
        <v>-0.13075092753887807</v>
      </c>
      <c r="AL65">
        <f t="shared" si="40"/>
        <v>-0.33088577626266136</v>
      </c>
      <c r="AN65">
        <f t="shared" si="48"/>
        <v>0</v>
      </c>
      <c r="AO65">
        <f t="shared" si="49"/>
        <v>0</v>
      </c>
      <c r="AP65">
        <f t="shared" si="50"/>
        <v>-7.488545988134376E-13</v>
      </c>
      <c r="AQ65">
        <f t="shared" si="51"/>
        <v>-5.2398218023789131E-9</v>
      </c>
      <c r="AR65">
        <f t="shared" si="52"/>
        <v>-5.2405706569777268E-9</v>
      </c>
      <c r="AS65">
        <f t="shared" si="53"/>
        <v>-1.7774300046518283E-4</v>
      </c>
      <c r="AT65">
        <f t="shared" si="54"/>
        <v>-1.1612544008223132E-4</v>
      </c>
      <c r="AU65">
        <f t="shared" si="55"/>
        <v>-2.9387368111807117E-4</v>
      </c>
      <c r="AW65">
        <v>62</v>
      </c>
      <c r="AX65">
        <f>IF(Z65&gt;0, (R65*SUMPRODUCT(K65:$K$98, X65:$X$98)-K65*$AZ$3)/Z65, 0)</f>
        <v>-49448579877.83477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0.77391342299999999</v>
      </c>
      <c r="Q66" s="5">
        <f t="shared" si="60"/>
        <v>25</v>
      </c>
      <c r="R66">
        <f t="shared" si="41"/>
        <v>50000</v>
      </c>
      <c r="S66">
        <f t="shared" si="42"/>
        <v>-204318650865.14566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-1.6677414452861983</v>
      </c>
      <c r="AC66">
        <f t="shared" si="27"/>
        <v>-1.4890548664036733</v>
      </c>
      <c r="AE66">
        <f t="shared" si="43"/>
        <v>0</v>
      </c>
      <c r="AF66">
        <f t="shared" si="44"/>
        <v>0</v>
      </c>
      <c r="AG66">
        <f t="shared" si="45"/>
        <v>-1.8219761878058784E-10</v>
      </c>
      <c r="AH66">
        <f t="shared" si="46"/>
        <v>-1.3050804429461047E-6</v>
      </c>
      <c r="AI66">
        <f t="shared" si="39"/>
        <v>-1.3052626405648852E-6</v>
      </c>
      <c r="AJ66">
        <f t="shared" si="47"/>
        <v>-0.17868657888252493</v>
      </c>
      <c r="AK66">
        <f t="shared" si="59"/>
        <v>-0.11674190117003388</v>
      </c>
      <c r="AL66">
        <f t="shared" si="40"/>
        <v>-0.29542978531519937</v>
      </c>
      <c r="AN66">
        <f t="shared" si="48"/>
        <v>0</v>
      </c>
      <c r="AO66">
        <f t="shared" si="49"/>
        <v>0</v>
      </c>
      <c r="AP66">
        <f t="shared" si="50"/>
        <v>-1.4447984547170002E-13</v>
      </c>
      <c r="AQ66">
        <f t="shared" si="51"/>
        <v>-1.0349082605303557E-9</v>
      </c>
      <c r="AR66">
        <f t="shared" si="52"/>
        <v>-1.0350527403758275E-9</v>
      </c>
      <c r="AS66">
        <f t="shared" si="53"/>
        <v>-1.4169564606606461E-4</v>
      </c>
      <c r="AT66">
        <f t="shared" si="54"/>
        <v>-9.257449111577546E-5</v>
      </c>
      <c r="AU66">
        <f t="shared" si="55"/>
        <v>-2.3427117223458042E-4</v>
      </c>
      <c r="AW66">
        <v>63</v>
      </c>
      <c r="AX66">
        <f>IF(Z66&gt;0, (R66*SUMPRODUCT(K66:$K$98, X66:$X$98)-K66*$AZ$3)/Z66, 0)</f>
        <v>-204318650865.14566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-861038175584.61157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-1.4890548664036733</v>
      </c>
      <c r="AC67">
        <f t="shared" si="27"/>
        <v>-1.3295132744722007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-3.8602042051431477E-11</v>
      </c>
      <c r="AH67">
        <f t="shared" ref="AH67:AH89" si="66">-X67*R67</f>
        <v>-2.8354720108270094E-7</v>
      </c>
      <c r="AI67">
        <f t="shared" si="39"/>
        <v>-2.8358580312475237E-7</v>
      </c>
      <c r="AJ67">
        <f t="shared" ref="AJ67:AJ89" si="67">AB67-AC67</f>
        <v>-0.15954159193147266</v>
      </c>
      <c r="AK67">
        <f t="shared" si="59"/>
        <v>-0.10423384064825715</v>
      </c>
      <c r="AL67">
        <f t="shared" si="40"/>
        <v>-0.26377571616553291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-2.7331082217063471E-14</v>
      </c>
      <c r="AQ67">
        <f t="shared" ref="AQ67:AQ89" si="71">AH67*$K67</f>
        <v>-2.0075756238191416E-10</v>
      </c>
      <c r="AR67">
        <f t="shared" ref="AR67:AR89" si="72">AI67*$K67</f>
        <v>-2.0078489346413123E-10</v>
      </c>
      <c r="AS67">
        <f t="shared" ref="AS67:AS89" si="73">AJ67*$K67</f>
        <v>-1.1295890409918279E-4</v>
      </c>
      <c r="AT67">
        <f t="shared" ref="AT67:AT89" si="74">AK67*$K67</f>
        <v>-7.3799817759956203E-5</v>
      </c>
      <c r="AU67">
        <f t="shared" ref="AU67:AU89" si="75">AL67*$K67</f>
        <v>-1.8675892264403244E-4</v>
      </c>
      <c r="AW67">
        <v>64</v>
      </c>
      <c r="AX67">
        <f>IF(Z67&gt;0, (R67*SUMPRODUCT(K67:$K$98, X67:$X$98)-K67*$AZ$3)/Z67, 0)</f>
        <v>-861038175584.61157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0.78242625899999996</v>
      </c>
      <c r="Q68" s="5">
        <f t="shared" si="60"/>
        <v>25</v>
      </c>
      <c r="R68">
        <f t="shared" si="61"/>
        <v>50000</v>
      </c>
      <c r="S68">
        <f t="shared" si="62"/>
        <v>-3703667341314.7988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-1.3295132744722007</v>
      </c>
      <c r="AC68">
        <f t="shared" ref="AC68:AC89" si="79">S68*Z68</f>
        <v>-1.1870654238101181</v>
      </c>
      <c r="AE68">
        <f t="shared" si="63"/>
        <v>0</v>
      </c>
      <c r="AF68">
        <f t="shared" si="64"/>
        <v>0</v>
      </c>
      <c r="AG68">
        <f t="shared" si="65"/>
        <v>-8.0127702788549498E-12</v>
      </c>
      <c r="AH68">
        <f t="shared" si="66"/>
        <v>-6.0406502704124433E-8</v>
      </c>
      <c r="AI68">
        <f t="shared" si="39"/>
        <v>-6.0414515474403291E-8</v>
      </c>
      <c r="AJ68">
        <f t="shared" si="67"/>
        <v>-0.14244785066208254</v>
      </c>
      <c r="AK68">
        <f t="shared" ref="AK68:AK89" si="80">G68*SUM(AB68:AB68, AE68:AF68)</f>
        <v>-9.3065929213054052E-2</v>
      </c>
      <c r="AL68">
        <f t="shared" si="40"/>
        <v>-0.23551384028965205</v>
      </c>
      <c r="AN68">
        <f t="shared" si="68"/>
        <v>0</v>
      </c>
      <c r="AO68">
        <f t="shared" si="69"/>
        <v>0</v>
      </c>
      <c r="AP68">
        <f t="shared" si="70"/>
        <v>-5.065370519084323E-15</v>
      </c>
      <c r="AQ68">
        <f t="shared" si="71"/>
        <v>-3.8186707881282857E-11</v>
      </c>
      <c r="AR68">
        <f t="shared" si="72"/>
        <v>-3.8191773251801942E-11</v>
      </c>
      <c r="AS68">
        <f t="shared" si="73"/>
        <v>-9.0050147219963861E-5</v>
      </c>
      <c r="AT68">
        <f t="shared" si="74"/>
        <v>-5.883276292233339E-5</v>
      </c>
      <c r="AU68">
        <f t="shared" si="75"/>
        <v>-1.4888294833407051E-4</v>
      </c>
      <c r="AW68">
        <v>65</v>
      </c>
      <c r="AX68">
        <f>IF(Z68&gt;0, (R68*SUMPRODUCT(K68:$K$98, X68:$X$98)-K68*$AZ$3)/Z68, 0)</f>
        <v>-3703667341314.7988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0.78691510499999995</v>
      </c>
      <c r="Q69" s="5">
        <f t="shared" ref="Q69:Q89" si="81">$C$8</f>
        <v>25</v>
      </c>
      <c r="R69">
        <f t="shared" si="61"/>
        <v>50000</v>
      </c>
      <c r="S69">
        <f t="shared" si="62"/>
        <v>-16283071375461.537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-1.1870654238101181</v>
      </c>
      <c r="AC69">
        <f t="shared" si="79"/>
        <v>-1.059879842720769</v>
      </c>
      <c r="AE69">
        <f t="shared" si="63"/>
        <v>0</v>
      </c>
      <c r="AF69">
        <f t="shared" si="64"/>
        <v>0</v>
      </c>
      <c r="AG69">
        <f t="shared" si="65"/>
        <v>-1.6272726107403785E-12</v>
      </c>
      <c r="AH69">
        <f t="shared" si="66"/>
        <v>-1.2610739930652046E-8</v>
      </c>
      <c r="AI69">
        <f t="shared" si="39"/>
        <v>-1.2612367203262786E-8</v>
      </c>
      <c r="AJ69">
        <f t="shared" si="67"/>
        <v>-0.12718558108934919</v>
      </c>
      <c r="AK69">
        <f t="shared" si="80"/>
        <v>-8.3094579666708274E-2</v>
      </c>
      <c r="AL69">
        <f t="shared" si="40"/>
        <v>-0.21028017336842467</v>
      </c>
      <c r="AN69">
        <f t="shared" si="68"/>
        <v>0</v>
      </c>
      <c r="AO69">
        <f t="shared" si="69"/>
        <v>0</v>
      </c>
      <c r="AP69">
        <f t="shared" si="70"/>
        <v>-9.1848235714672803E-16</v>
      </c>
      <c r="AQ69">
        <f t="shared" si="71"/>
        <v>-7.1178867390877585E-12</v>
      </c>
      <c r="AR69">
        <f t="shared" si="72"/>
        <v>-7.1188052214449051E-12</v>
      </c>
      <c r="AS69">
        <f t="shared" si="73"/>
        <v>-7.1787426115942481E-5</v>
      </c>
      <c r="AT69">
        <f t="shared" si="74"/>
        <v>-4.6901118407978494E-5</v>
      </c>
      <c r="AU69">
        <f t="shared" si="75"/>
        <v>-1.1868855164272621E-4</v>
      </c>
      <c r="AW69">
        <v>66</v>
      </c>
      <c r="AX69">
        <f>IF(Z69&gt;0, (R69*SUMPRODUCT(K69:$K$98, X69:$X$98)-K69*$AZ$3)/Z69, 0)</f>
        <v>-16283071375461.537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0.79143424399999995</v>
      </c>
      <c r="Q70" s="5">
        <f t="shared" si="81"/>
        <v>25</v>
      </c>
      <c r="R70">
        <f t="shared" si="61"/>
        <v>50000</v>
      </c>
      <c r="S70">
        <f t="shared" si="62"/>
        <v>-73217340583784.016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-1.059879842720769</v>
      </c>
      <c r="AC70">
        <f t="shared" si="79"/>
        <v>-0.94632128814972993</v>
      </c>
      <c r="AE70">
        <f t="shared" si="63"/>
        <v>0</v>
      </c>
      <c r="AF70">
        <f t="shared" si="64"/>
        <v>0</v>
      </c>
      <c r="AG70">
        <f t="shared" si="65"/>
        <v>-3.2312061616975699E-13</v>
      </c>
      <c r="AH70">
        <f t="shared" si="66"/>
        <v>-2.5757585369264354E-9</v>
      </c>
      <c r="AI70">
        <f t="shared" ref="AI70:AI89" si="88">SUM(AE70:AH70)</f>
        <v>-2.5760816575426052E-9</v>
      </c>
      <c r="AJ70">
        <f t="shared" si="67"/>
        <v>-0.11355855457103903</v>
      </c>
      <c r="AK70">
        <f t="shared" si="80"/>
        <v>-7.4191588990453833E-2</v>
      </c>
      <c r="AL70">
        <f t="shared" ref="AL70:AL89" si="89">SUM(AI70:AK70)</f>
        <v>-0.18775014613757451</v>
      </c>
      <c r="AN70">
        <f t="shared" si="68"/>
        <v>0</v>
      </c>
      <c r="AO70">
        <f t="shared" si="69"/>
        <v>0</v>
      </c>
      <c r="AP70">
        <f t="shared" si="70"/>
        <v>-1.6283852108884113E-16</v>
      </c>
      <c r="AQ70">
        <f t="shared" si="71"/>
        <v>-1.2980685534924261E-12</v>
      </c>
      <c r="AR70">
        <f t="shared" si="72"/>
        <v>-1.2982313920135151E-12</v>
      </c>
      <c r="AS70">
        <f t="shared" si="73"/>
        <v>-5.722849659837092E-5</v>
      </c>
      <c r="AT70">
        <f t="shared" si="74"/>
        <v>-3.7389284446305828E-5</v>
      </c>
      <c r="AU70">
        <f t="shared" si="75"/>
        <v>-9.4617782342908141E-5</v>
      </c>
      <c r="AW70">
        <v>67</v>
      </c>
      <c r="AX70">
        <f>IF(Z70&gt;0, (R70*SUMPRODUCT(K70:$K$98, X70:$X$98)-K70*$AZ$3)/Z70, 0)</f>
        <v>-73217340583784.016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0.79587939600000002</v>
      </c>
      <c r="Q71" s="5">
        <f t="shared" si="81"/>
        <v>25</v>
      </c>
      <c r="R71">
        <f t="shared" si="61"/>
        <v>50000</v>
      </c>
      <c r="S71">
        <f t="shared" si="62"/>
        <v>-336762941049385.44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-0.94632128814972993</v>
      </c>
      <c r="AC71">
        <f t="shared" si="79"/>
        <v>-0.84492972156338775</v>
      </c>
      <c r="AE71">
        <f t="shared" si="63"/>
        <v>0</v>
      </c>
      <c r="AF71">
        <f t="shared" si="64"/>
        <v>0</v>
      </c>
      <c r="AG71">
        <f t="shared" si="65"/>
        <v>-6.272436917572538E-14</v>
      </c>
      <c r="AH71">
        <f t="shared" si="66"/>
        <v>-5.1433008166466817E-10</v>
      </c>
      <c r="AI71">
        <f t="shared" si="88"/>
        <v>-5.1439280603384394E-10</v>
      </c>
      <c r="AJ71">
        <f t="shared" si="67"/>
        <v>-0.10139156658634219</v>
      </c>
      <c r="AK71">
        <f t="shared" si="80"/>
        <v>-6.6242490170481103E-2</v>
      </c>
      <c r="AL71">
        <f t="shared" si="89"/>
        <v>-0.16763405727121611</v>
      </c>
      <c r="AN71">
        <f t="shared" si="68"/>
        <v>0</v>
      </c>
      <c r="AO71">
        <f t="shared" si="69"/>
        <v>0</v>
      </c>
      <c r="AP71">
        <f t="shared" si="70"/>
        <v>-2.8223492918064792E-17</v>
      </c>
      <c r="AQ71">
        <f t="shared" si="71"/>
        <v>-2.3142825680307168E-13</v>
      </c>
      <c r="AR71">
        <f t="shared" si="72"/>
        <v>-2.3145648029598978E-13</v>
      </c>
      <c r="AS71">
        <f t="shared" si="73"/>
        <v>-4.5622207111946298E-5</v>
      </c>
      <c r="AT71">
        <f t="shared" si="74"/>
        <v>-2.9806508646803444E-5</v>
      </c>
      <c r="AU71">
        <f t="shared" si="75"/>
        <v>-7.5428715990206221E-5</v>
      </c>
      <c r="AW71">
        <v>68</v>
      </c>
      <c r="AX71">
        <f>IF(Z71&gt;0, (R71*SUMPRODUCT(K71:$K$98, X71:$X$98)-K71*$AZ$3)/Z71, 0)</f>
        <v>-336762941049385.44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0.80043084799999997</v>
      </c>
      <c r="Q72" s="5">
        <f t="shared" si="81"/>
        <v>25</v>
      </c>
      <c r="R72">
        <f t="shared" si="61"/>
        <v>50000</v>
      </c>
      <c r="S72">
        <f t="shared" si="62"/>
        <v>-1586129358038183.5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-0.84492972156338775</v>
      </c>
      <c r="AC72">
        <f t="shared" si="79"/>
        <v>-0.75440153711036906</v>
      </c>
      <c r="AE72">
        <f t="shared" si="63"/>
        <v>0</v>
      </c>
      <c r="AF72">
        <f t="shared" si="64"/>
        <v>0</v>
      </c>
      <c r="AG72">
        <f t="shared" si="65"/>
        <v>-1.1890605474377205E-14</v>
      </c>
      <c r="AH72">
        <f t="shared" si="66"/>
        <v>-1.0041304001918184E-10</v>
      </c>
      <c r="AI72">
        <f t="shared" si="88"/>
        <v>-1.0042493062465622E-10</v>
      </c>
      <c r="AJ72">
        <f t="shared" si="67"/>
        <v>-9.052818445301869E-2</v>
      </c>
      <c r="AK72">
        <f t="shared" si="80"/>
        <v>-5.9145080509437148E-2</v>
      </c>
      <c r="AL72">
        <f t="shared" si="89"/>
        <v>-0.14967326506288076</v>
      </c>
      <c r="AN72">
        <f t="shared" si="68"/>
        <v>0</v>
      </c>
      <c r="AO72">
        <f t="shared" si="69"/>
        <v>0</v>
      </c>
      <c r="AP72">
        <f t="shared" si="70"/>
        <v>-4.7770568026388837E-18</v>
      </c>
      <c r="AQ72">
        <f t="shared" si="71"/>
        <v>-4.0340989946301058E-14</v>
      </c>
      <c r="AR72">
        <f t="shared" si="72"/>
        <v>-4.0345767003103693E-14</v>
      </c>
      <c r="AS72">
        <f t="shared" si="73"/>
        <v>-3.6369744190380811E-5</v>
      </c>
      <c r="AT72">
        <f t="shared" si="74"/>
        <v>-2.3761566204435E-5</v>
      </c>
      <c r="AU72">
        <f t="shared" si="75"/>
        <v>-6.0131310435161569E-5</v>
      </c>
      <c r="AW72">
        <v>69</v>
      </c>
      <c r="AX72">
        <f>IF(Z72&gt;0, (R72*SUMPRODUCT(K72:$K$98, X72:$X$98)-K72*$AZ$3)/Z72, 0)</f>
        <v>-1586129358038183.5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0.80506197899999998</v>
      </c>
      <c r="Q73" s="5">
        <f t="shared" si="81"/>
        <v>25</v>
      </c>
      <c r="R73">
        <f t="shared" si="61"/>
        <v>50000</v>
      </c>
      <c r="S73">
        <f t="shared" si="62"/>
        <v>-7657629940897227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-0.75440153711036906</v>
      </c>
      <c r="AC73">
        <f t="shared" si="79"/>
        <v>-0.67357280099143602</v>
      </c>
      <c r="AE73">
        <f t="shared" si="63"/>
        <v>0</v>
      </c>
      <c r="AF73">
        <f t="shared" si="64"/>
        <v>0</v>
      </c>
      <c r="AG73">
        <f t="shared" si="65"/>
        <v>-2.1990250449230867E-15</v>
      </c>
      <c r="AH73">
        <f t="shared" si="66"/>
        <v>-1.9145348749420694E-11</v>
      </c>
      <c r="AI73">
        <f t="shared" si="88"/>
        <v>-1.9147547774465616E-11</v>
      </c>
      <c r="AJ73">
        <f t="shared" si="67"/>
        <v>-8.0828736118933042E-2</v>
      </c>
      <c r="AK73">
        <f t="shared" si="80"/>
        <v>-5.2808107597725841E-2</v>
      </c>
      <c r="AL73">
        <f t="shared" si="89"/>
        <v>-0.13363684373580642</v>
      </c>
      <c r="AN73">
        <f t="shared" si="68"/>
        <v>0</v>
      </c>
      <c r="AO73">
        <f t="shared" si="69"/>
        <v>0</v>
      </c>
      <c r="AP73">
        <f t="shared" si="70"/>
        <v>-7.8880306364698463E-19</v>
      </c>
      <c r="AQ73">
        <f t="shared" si="71"/>
        <v>-6.8675478630854864E-15</v>
      </c>
      <c r="AR73">
        <f t="shared" si="72"/>
        <v>-6.8683366661491326E-15</v>
      </c>
      <c r="AS73">
        <f t="shared" si="73"/>
        <v>-2.8993737396728045E-5</v>
      </c>
      <c r="AT73">
        <f t="shared" si="74"/>
        <v>-1.8942575099203878E-5</v>
      </c>
      <c r="AU73">
        <f t="shared" si="75"/>
        <v>-4.7936312502800252E-5</v>
      </c>
      <c r="AW73">
        <v>70</v>
      </c>
      <c r="AX73">
        <f>IF(Z73&gt;0, (R73*SUMPRODUCT(K73:$K$98, X73:$X$98)-K73*$AZ$3)/Z73, 0)</f>
        <v>-7657629940897227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0.80974286299999998</v>
      </c>
      <c r="Q74" s="5">
        <f t="shared" si="81"/>
        <v>25</v>
      </c>
      <c r="R74">
        <f t="shared" si="61"/>
        <v>50000</v>
      </c>
      <c r="S74">
        <f t="shared" si="62"/>
        <v>-3.7930090890586352E+16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-0.67357280099143602</v>
      </c>
      <c r="AC74">
        <f t="shared" si="79"/>
        <v>-0.6014042865995024</v>
      </c>
      <c r="AE74">
        <f t="shared" si="63"/>
        <v>0</v>
      </c>
      <c r="AF74">
        <f t="shared" si="64"/>
        <v>0</v>
      </c>
      <c r="AG74">
        <f t="shared" si="65"/>
        <v>-3.9638995878913211E-16</v>
      </c>
      <c r="AH74">
        <f t="shared" si="66"/>
        <v>-3.5612896713694476E-12</v>
      </c>
      <c r="AI74">
        <f t="shared" si="88"/>
        <v>-3.5616860613282366E-12</v>
      </c>
      <c r="AJ74">
        <f t="shared" si="67"/>
        <v>-7.2168514391933614E-2</v>
      </c>
      <c r="AK74">
        <f t="shared" si="80"/>
        <v>-4.7150096069400523E-2</v>
      </c>
      <c r="AL74">
        <f t="shared" si="89"/>
        <v>-0.11931861046489584</v>
      </c>
      <c r="AN74">
        <f t="shared" si="68"/>
        <v>0</v>
      </c>
      <c r="AO74">
        <f t="shared" si="69"/>
        <v>0</v>
      </c>
      <c r="AP74">
        <f t="shared" si="70"/>
        <v>-1.2695301956235201E-19</v>
      </c>
      <c r="AQ74">
        <f t="shared" si="71"/>
        <v>-1.140585091251215E-15</v>
      </c>
      <c r="AR74">
        <f t="shared" si="72"/>
        <v>-1.1407120442707774E-15</v>
      </c>
      <c r="AS74">
        <f t="shared" si="73"/>
        <v>-2.3113629940002976E-5</v>
      </c>
      <c r="AT74">
        <f t="shared" si="74"/>
        <v>-1.5100904894136526E-5</v>
      </c>
      <c r="AU74">
        <f t="shared" si="75"/>
        <v>-3.8214534835280221E-5</v>
      </c>
      <c r="AW74">
        <v>71</v>
      </c>
      <c r="AX74">
        <f>IF(Z74&gt;0, (R74*SUMPRODUCT(K74:$K$98, X74:$X$98)-K74*$AZ$3)/Z74, 0)</f>
        <v>-3.7930090890586352E+16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0.814443943</v>
      </c>
      <c r="Q75" s="5">
        <f t="shared" si="81"/>
        <v>25</v>
      </c>
      <c r="R75">
        <f t="shared" si="61"/>
        <v>50000</v>
      </c>
      <c r="S75">
        <f t="shared" si="62"/>
        <v>-1.9290791305981955E+17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-0.6014042865995024</v>
      </c>
      <c r="AC75">
        <f t="shared" si="79"/>
        <v>-0.53696811303527092</v>
      </c>
      <c r="AE75">
        <f t="shared" si="63"/>
        <v>0</v>
      </c>
      <c r="AF75">
        <f t="shared" si="64"/>
        <v>0</v>
      </c>
      <c r="AG75">
        <f t="shared" si="65"/>
        <v>-6.9588658199412542E-17</v>
      </c>
      <c r="AH75">
        <f t="shared" si="66"/>
        <v>-6.4567480200365647E-13</v>
      </c>
      <c r="AI75">
        <f t="shared" si="88"/>
        <v>-6.4574439066185593E-13</v>
      </c>
      <c r="AJ75">
        <f t="shared" si="67"/>
        <v>-6.443617356423148E-2</v>
      </c>
      <c r="AK75">
        <f t="shared" si="80"/>
        <v>-4.2098300061965174E-2</v>
      </c>
      <c r="AL75">
        <f t="shared" si="89"/>
        <v>-0.1065344736268424</v>
      </c>
      <c r="AN75">
        <f t="shared" si="68"/>
        <v>0</v>
      </c>
      <c r="AO75">
        <f t="shared" si="69"/>
        <v>0</v>
      </c>
      <c r="AP75">
        <f t="shared" si="70"/>
        <v>-1.9899438873759275E-20</v>
      </c>
      <c r="AQ75">
        <f t="shared" si="71"/>
        <v>-1.8463592469306802E-16</v>
      </c>
      <c r="AR75">
        <f t="shared" si="72"/>
        <v>-1.8465582413194179E-16</v>
      </c>
      <c r="AS75">
        <f t="shared" si="73"/>
        <v>-1.8426044276151775E-5</v>
      </c>
      <c r="AT75">
        <f t="shared" si="74"/>
        <v>-1.2038348927086E-5</v>
      </c>
      <c r="AU75">
        <f t="shared" si="75"/>
        <v>-3.046439320342243E-5</v>
      </c>
      <c r="AW75">
        <v>72</v>
      </c>
      <c r="AX75">
        <f>IF(Z75&gt;0, (R75*SUMPRODUCT(K75:$K$98, X75:$X$98)-K75*$AZ$3)/Z75, 0)</f>
        <v>-1.9290791305981955E+17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0.81916999199999996</v>
      </c>
      <c r="Q76" s="5">
        <f t="shared" si="81"/>
        <v>25</v>
      </c>
      <c r="R76">
        <f t="shared" si="61"/>
        <v>50000</v>
      </c>
      <c r="S76">
        <f t="shared" si="62"/>
        <v>-1.0082491367039251E+18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-0.53696811303527092</v>
      </c>
      <c r="AC76">
        <f t="shared" si="79"/>
        <v>-0.4794358152100634</v>
      </c>
      <c r="AE76">
        <f t="shared" si="63"/>
        <v>0</v>
      </c>
      <c r="AF76">
        <f t="shared" si="64"/>
        <v>0</v>
      </c>
      <c r="AG76">
        <f t="shared" si="65"/>
        <v>-1.188783103691491E-17</v>
      </c>
      <c r="AH76">
        <f t="shared" si="66"/>
        <v>-1.1400988116100702E-13</v>
      </c>
      <c r="AI76">
        <f t="shared" si="88"/>
        <v>-1.1402176899204392E-13</v>
      </c>
      <c r="AJ76">
        <f t="shared" si="67"/>
        <v>-5.7532297825207523E-2</v>
      </c>
      <c r="AK76">
        <f t="shared" si="80"/>
        <v>-3.758776791246897E-2</v>
      </c>
      <c r="AL76">
        <f t="shared" si="89"/>
        <v>-9.5120065737790513E-2</v>
      </c>
      <c r="AN76">
        <f t="shared" si="68"/>
        <v>0</v>
      </c>
      <c r="AO76">
        <f t="shared" si="69"/>
        <v>0</v>
      </c>
      <c r="AP76">
        <f t="shared" si="70"/>
        <v>-3.0351975910712569E-21</v>
      </c>
      <c r="AQ76">
        <f t="shared" si="71"/>
        <v>-2.9108969969681919E-17</v>
      </c>
      <c r="AR76">
        <f t="shared" si="72"/>
        <v>-2.9112005167272984E-17</v>
      </c>
      <c r="AS76">
        <f t="shared" si="73"/>
        <v>-1.4689129684432433E-5</v>
      </c>
      <c r="AT76">
        <f t="shared" si="74"/>
        <v>-9.5968980604958697E-6</v>
      </c>
      <c r="AU76">
        <f t="shared" si="75"/>
        <v>-2.4286027744957415E-5</v>
      </c>
      <c r="AW76">
        <v>73</v>
      </c>
      <c r="AX76">
        <f>IF(Z76&gt;0, (R76*SUMPRODUCT(K76:$K$98, X76:$X$98)-K76*$AZ$3)/Z76, 0)</f>
        <v>-1.0082491367039251E+18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0.82392963799999996</v>
      </c>
      <c r="Q77" s="5">
        <f t="shared" si="81"/>
        <v>25</v>
      </c>
      <c r="R77">
        <f t="shared" si="61"/>
        <v>50000</v>
      </c>
      <c r="S77">
        <f t="shared" si="62"/>
        <v>-5.4207290972584684E+18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-0.4794358152100634</v>
      </c>
      <c r="AC77">
        <f t="shared" si="79"/>
        <v>-0.42806769215184237</v>
      </c>
      <c r="AE77">
        <f t="shared" si="63"/>
        <v>0</v>
      </c>
      <c r="AF77">
        <f t="shared" si="64"/>
        <v>0</v>
      </c>
      <c r="AG77">
        <f t="shared" si="65"/>
        <v>-1.9742164036952955E-18</v>
      </c>
      <c r="AH77">
        <f t="shared" si="66"/>
        <v>-1.9589472645700932E-14</v>
      </c>
      <c r="AI77">
        <f t="shared" si="88"/>
        <v>-1.9591446862104627E-14</v>
      </c>
      <c r="AJ77">
        <f t="shared" si="67"/>
        <v>-5.1368123058221027E-2</v>
      </c>
      <c r="AK77">
        <f t="shared" si="80"/>
        <v>-3.356050706470444E-2</v>
      </c>
      <c r="AL77">
        <f t="shared" si="89"/>
        <v>-8.4928630122945048E-2</v>
      </c>
      <c r="AN77">
        <f t="shared" si="68"/>
        <v>0</v>
      </c>
      <c r="AO77">
        <f t="shared" si="69"/>
        <v>0</v>
      </c>
      <c r="AP77">
        <f t="shared" si="70"/>
        <v>-4.5005032383101063E-22</v>
      </c>
      <c r="AQ77">
        <f t="shared" si="71"/>
        <v>-4.4656950936960937E-18</v>
      </c>
      <c r="AR77">
        <f t="shared" si="72"/>
        <v>-4.466145144019925E-18</v>
      </c>
      <c r="AS77">
        <f t="shared" si="73"/>
        <v>-1.1710084250982492E-5</v>
      </c>
      <c r="AT77">
        <f t="shared" si="74"/>
        <v>-7.6505883773085696E-6</v>
      </c>
      <c r="AU77">
        <f t="shared" si="75"/>
        <v>-1.9360672628295527E-5</v>
      </c>
      <c r="AW77">
        <v>74</v>
      </c>
      <c r="AX77">
        <f>IF(Z77&gt;0, (R77*SUMPRODUCT(K77:$K$98, X77:$X$98)-K77*$AZ$3)/Z77, 0)</f>
        <v>-5.4207290972584684E+18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0.82869589300000002</v>
      </c>
      <c r="Q78" s="5">
        <f t="shared" si="81"/>
        <v>25</v>
      </c>
      <c r="R78">
        <f t="shared" si="61"/>
        <v>50000</v>
      </c>
      <c r="S78">
        <f t="shared" si="62"/>
        <v>-3.0005043169674371E+19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-0.42806769215184237</v>
      </c>
      <c r="AC78">
        <f t="shared" si="79"/>
        <v>-0.38220329656414498</v>
      </c>
      <c r="AE78">
        <f t="shared" si="63"/>
        <v>0</v>
      </c>
      <c r="AF78">
        <f t="shared" si="64"/>
        <v>0</v>
      </c>
      <c r="AG78">
        <f t="shared" si="65"/>
        <v>-3.1844921402282125E-19</v>
      </c>
      <c r="AH78">
        <f t="shared" si="66"/>
        <v>-3.2720500512710426E-15</v>
      </c>
      <c r="AI78">
        <f t="shared" si="88"/>
        <v>-3.2723685004850653E-15</v>
      </c>
      <c r="AJ78">
        <f t="shared" si="67"/>
        <v>-4.5864395587697393E-2</v>
      </c>
      <c r="AK78">
        <f t="shared" si="80"/>
        <v>-2.9964738450628969E-2</v>
      </c>
      <c r="AL78">
        <f t="shared" si="89"/>
        <v>-7.5829134038329638E-2</v>
      </c>
      <c r="AN78">
        <f t="shared" si="68"/>
        <v>0</v>
      </c>
      <c r="AO78">
        <f t="shared" si="69"/>
        <v>0</v>
      </c>
      <c r="AP78">
        <f t="shared" si="70"/>
        <v>-6.4816933563055362E-23</v>
      </c>
      <c r="AQ78">
        <f t="shared" si="71"/>
        <v>-6.6599081250371148E-19</v>
      </c>
      <c r="AR78">
        <f t="shared" si="72"/>
        <v>-6.6605562943727457E-19</v>
      </c>
      <c r="AS78">
        <f t="shared" si="73"/>
        <v>-9.3352074704898792E-6</v>
      </c>
      <c r="AT78">
        <f t="shared" si="74"/>
        <v>-6.0990022140533886E-6</v>
      </c>
      <c r="AU78">
        <f t="shared" si="75"/>
        <v>-1.5434209684543934E-5</v>
      </c>
      <c r="AW78">
        <v>75</v>
      </c>
      <c r="AX78">
        <f>IF(Z78&gt;0, (R78*SUMPRODUCT(K78:$K$98, X78:$X$98)-K78*$AZ$3)/Z78, 0)</f>
        <v>-3.0005043169674371E+19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0.83344103599999997</v>
      </c>
      <c r="Q79" s="5">
        <f t="shared" si="81"/>
        <v>25</v>
      </c>
      <c r="R79">
        <f t="shared" si="61"/>
        <v>50000</v>
      </c>
      <c r="S79">
        <f t="shared" si="62"/>
        <v>-1.7111902398498685E+20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-0.38220329656414498</v>
      </c>
      <c r="AC79">
        <f t="shared" si="79"/>
        <v>-0.34125294336084377</v>
      </c>
      <c r="AE79">
        <f t="shared" si="63"/>
        <v>0</v>
      </c>
      <c r="AF79">
        <f t="shared" si="64"/>
        <v>0</v>
      </c>
      <c r="AG79">
        <f t="shared" si="65"/>
        <v>-4.9856079034027161E-20</v>
      </c>
      <c r="AH79">
        <f t="shared" si="66"/>
        <v>-5.3081728569713178E-16</v>
      </c>
      <c r="AI79">
        <f t="shared" si="88"/>
        <v>-5.3086714177616579E-16</v>
      </c>
      <c r="AJ79">
        <f t="shared" si="67"/>
        <v>-4.0950353203301204E-2</v>
      </c>
      <c r="AK79">
        <f t="shared" si="80"/>
        <v>-2.6754230759490152E-2</v>
      </c>
      <c r="AL79">
        <f t="shared" si="89"/>
        <v>-6.7704583962791887E-2</v>
      </c>
      <c r="AN79">
        <f t="shared" si="68"/>
        <v>0</v>
      </c>
      <c r="AO79">
        <f t="shared" si="69"/>
        <v>0</v>
      </c>
      <c r="AP79">
        <f t="shared" si="70"/>
        <v>-9.0604214002578345E-24</v>
      </c>
      <c r="AQ79">
        <f t="shared" si="71"/>
        <v>-9.6466236177028631E-20</v>
      </c>
      <c r="AR79">
        <f t="shared" si="72"/>
        <v>-9.6475296598428889E-20</v>
      </c>
      <c r="AS79">
        <f t="shared" si="73"/>
        <v>-7.4419702411430723E-6</v>
      </c>
      <c r="AT79">
        <f t="shared" si="74"/>
        <v>-4.8620872242134792E-6</v>
      </c>
      <c r="AU79">
        <f t="shared" si="75"/>
        <v>-1.2304057465356649E-5</v>
      </c>
      <c r="AW79">
        <v>76</v>
      </c>
      <c r="AX79">
        <f>IF(Z79&gt;0, (R79*SUMPRODUCT(K79:$K$98, X79:$X$98)-K79*$AZ$3)/Z79, 0)</f>
        <v>-1.7111902398498685E+20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0.83895010800000003</v>
      </c>
      <c r="Q80" s="5">
        <f t="shared" si="81"/>
        <v>25</v>
      </c>
      <c r="R80">
        <f t="shared" si="61"/>
        <v>50000</v>
      </c>
      <c r="S80">
        <f t="shared" si="62"/>
        <v>-1.0114859456088738E+21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-0.34125294336084377</v>
      </c>
      <c r="AC80">
        <f t="shared" si="79"/>
        <v>-0.30469012800075329</v>
      </c>
      <c r="AE80">
        <f t="shared" si="63"/>
        <v>0</v>
      </c>
      <c r="AF80">
        <f t="shared" si="64"/>
        <v>0</v>
      </c>
      <c r="AG80">
        <f t="shared" si="65"/>
        <v>-7.5307553536332648E-21</v>
      </c>
      <c r="AH80">
        <f t="shared" si="66"/>
        <v>-8.3653525780107243E-17</v>
      </c>
      <c r="AI80">
        <f t="shared" si="88"/>
        <v>-8.3661056535460875E-17</v>
      </c>
      <c r="AJ80">
        <f t="shared" si="67"/>
        <v>-3.6562815360090484E-2</v>
      </c>
      <c r="AK80">
        <f t="shared" si="80"/>
        <v>-2.3887706035259068E-2</v>
      </c>
      <c r="AL80">
        <f t="shared" si="89"/>
        <v>-6.0450521395349635E-2</v>
      </c>
      <c r="AN80">
        <f t="shared" si="68"/>
        <v>0</v>
      </c>
      <c r="AO80">
        <f t="shared" si="69"/>
        <v>0</v>
      </c>
      <c r="AP80">
        <f t="shared" si="70"/>
        <v>-1.2219425660566375E-24</v>
      </c>
      <c r="AQ80">
        <f t="shared" si="71"/>
        <v>-1.3573645557628249E-20</v>
      </c>
      <c r="AR80">
        <f t="shared" si="72"/>
        <v>-1.3574867500194306E-20</v>
      </c>
      <c r="AS80">
        <f t="shared" si="73"/>
        <v>-5.9326931131561673E-6</v>
      </c>
      <c r="AT80">
        <f t="shared" si="74"/>
        <v>-3.8760261672620216E-6</v>
      </c>
      <c r="AU80">
        <f t="shared" si="75"/>
        <v>-9.8087192804182025E-6</v>
      </c>
      <c r="AW80">
        <v>77</v>
      </c>
      <c r="AX80">
        <f>IF(Z80&gt;0, (R80*SUMPRODUCT(K80:$K$98, X80:$X$98)-K80*$AZ$3)/Z80, 0)</f>
        <v>-1.0114859456088738E+21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0.84442925499999999</v>
      </c>
      <c r="Q81" s="5">
        <f t="shared" si="81"/>
        <v>25</v>
      </c>
      <c r="R81">
        <f t="shared" si="61"/>
        <v>50000</v>
      </c>
      <c r="S81">
        <f t="shared" si="62"/>
        <v>-6.2039419488887961E+21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-0.30469012800075329</v>
      </c>
      <c r="AC81">
        <f t="shared" si="79"/>
        <v>-0.27204475714352971</v>
      </c>
      <c r="AE81">
        <f t="shared" si="63"/>
        <v>0</v>
      </c>
      <c r="AF81">
        <f t="shared" si="64"/>
        <v>0</v>
      </c>
      <c r="AG81">
        <f t="shared" si="65"/>
        <v>-1.0962576672411334E-21</v>
      </c>
      <c r="AH81">
        <f t="shared" si="66"/>
        <v>-1.2718380265711599E-17</v>
      </c>
      <c r="AI81">
        <f t="shared" si="88"/>
        <v>-1.271947652337884E-17</v>
      </c>
      <c r="AJ81">
        <f t="shared" si="67"/>
        <v>-3.2645370857223577E-2</v>
      </c>
      <c r="AK81">
        <f t="shared" si="80"/>
        <v>-2.1328308960052732E-2</v>
      </c>
      <c r="AL81">
        <f t="shared" si="89"/>
        <v>-5.3973679817276327E-2</v>
      </c>
      <c r="AN81">
        <f t="shared" si="68"/>
        <v>0</v>
      </c>
      <c r="AO81">
        <f t="shared" si="69"/>
        <v>0</v>
      </c>
      <c r="AP81">
        <f t="shared" si="70"/>
        <v>-1.5882061579292546E-25</v>
      </c>
      <c r="AQ81">
        <f t="shared" si="71"/>
        <v>-1.842578661978562E-21</v>
      </c>
      <c r="AR81">
        <f t="shared" si="72"/>
        <v>-1.8427374825943548E-21</v>
      </c>
      <c r="AS81">
        <f t="shared" si="73"/>
        <v>-4.7295066271971891E-6</v>
      </c>
      <c r="AT81">
        <f t="shared" si="74"/>
        <v>-3.0899443297688298E-6</v>
      </c>
      <c r="AU81">
        <f t="shared" si="75"/>
        <v>-7.8194509569660214E-6</v>
      </c>
      <c r="AW81">
        <v>78</v>
      </c>
      <c r="AX81">
        <f>IF(Z81&gt;0, (R81*SUMPRODUCT(K81:$K$98, X81:$X$98)-K81*$AZ$3)/Z81, 0)</f>
        <v>-6.2039419488887961E+21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0.84987168300000004</v>
      </c>
      <c r="Q82" s="5">
        <f t="shared" si="81"/>
        <v>25</v>
      </c>
      <c r="R82">
        <f t="shared" si="61"/>
        <v>50000</v>
      </c>
      <c r="S82">
        <f t="shared" si="62"/>
        <v>-3.952972533693118E+22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-0.27204475714352971</v>
      </c>
      <c r="AC82">
        <f t="shared" si="79"/>
        <v>-0.24289710459243719</v>
      </c>
      <c r="AE82">
        <f t="shared" si="63"/>
        <v>0</v>
      </c>
      <c r="AF82">
        <f t="shared" si="64"/>
        <v>0</v>
      </c>
      <c r="AG82">
        <f t="shared" si="65"/>
        <v>-1.5361674190884605E-22</v>
      </c>
      <c r="AH82">
        <f t="shared" si="66"/>
        <v>-1.8633566973197524E-18</v>
      </c>
      <c r="AI82">
        <f t="shared" si="88"/>
        <v>-1.8635103140616613E-18</v>
      </c>
      <c r="AJ82">
        <f t="shared" si="67"/>
        <v>-2.9147652551092529E-2</v>
      </c>
      <c r="AK82">
        <f t="shared" si="80"/>
        <v>-1.9043133000047081E-2</v>
      </c>
      <c r="AL82">
        <f t="shared" si="89"/>
        <v>-4.8190785551139613E-2</v>
      </c>
      <c r="AN82">
        <f t="shared" si="68"/>
        <v>0</v>
      </c>
      <c r="AO82">
        <f t="shared" si="69"/>
        <v>0</v>
      </c>
      <c r="AP82">
        <f t="shared" si="70"/>
        <v>-1.9870772853541303E-26</v>
      </c>
      <c r="AQ82">
        <f t="shared" si="71"/>
        <v>-2.4103061435541062E-22</v>
      </c>
      <c r="AR82">
        <f t="shared" si="72"/>
        <v>-2.4105048512826417E-22</v>
      </c>
      <c r="AS82">
        <f t="shared" si="73"/>
        <v>-3.7703337270385817E-6</v>
      </c>
      <c r="AT82">
        <f t="shared" si="74"/>
        <v>-2.4632847016652017E-6</v>
      </c>
      <c r="AU82">
        <f t="shared" si="75"/>
        <v>-6.2336184287037839E-6</v>
      </c>
      <c r="AW82">
        <v>79</v>
      </c>
      <c r="AX82">
        <f>IF(Z82&gt;0, (R82*SUMPRODUCT(K82:$K$98, X82:$X$98)-K82*$AZ$3)/Z82, 0)</f>
        <v>-3.952972533693118E+22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0.85527059900000002</v>
      </c>
      <c r="Q83" s="5">
        <f t="shared" si="81"/>
        <v>25</v>
      </c>
      <c r="R83">
        <f t="shared" si="61"/>
        <v>50000</v>
      </c>
      <c r="S83">
        <f t="shared" si="62"/>
        <v>-2.6196507488562198E+23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-0.24289710459243719</v>
      </c>
      <c r="AC83">
        <f t="shared" si="79"/>
        <v>-0.21687241481467603</v>
      </c>
      <c r="AE83">
        <f t="shared" si="63"/>
        <v>0</v>
      </c>
      <c r="AF83">
        <f t="shared" si="64"/>
        <v>0</v>
      </c>
      <c r="AG83">
        <f t="shared" si="65"/>
        <v>-2.0696691620950416E-23</v>
      </c>
      <c r="AH83">
        <f t="shared" si="66"/>
        <v>-2.6276776573761435E-19</v>
      </c>
      <c r="AI83">
        <f t="shared" si="88"/>
        <v>-2.627884624292353E-19</v>
      </c>
      <c r="AJ83">
        <f t="shared" si="67"/>
        <v>-2.6024689777761151E-2</v>
      </c>
      <c r="AK83">
        <f t="shared" si="80"/>
        <v>-1.7002797321470604E-2</v>
      </c>
      <c r="AL83">
        <f t="shared" si="89"/>
        <v>-4.3027487099231751E-2</v>
      </c>
      <c r="AN83">
        <f t="shared" si="68"/>
        <v>0</v>
      </c>
      <c r="AO83">
        <f t="shared" si="69"/>
        <v>0</v>
      </c>
      <c r="AP83">
        <f t="shared" si="70"/>
        <v>-2.3903368963970349E-27</v>
      </c>
      <c r="AQ83">
        <f t="shared" si="71"/>
        <v>-3.0348013930430731E-23</v>
      </c>
      <c r="AR83">
        <f t="shared" si="72"/>
        <v>-3.0350404267327127E-23</v>
      </c>
      <c r="AS83">
        <f t="shared" si="73"/>
        <v>-3.0056869635192728E-6</v>
      </c>
      <c r="AT83">
        <f t="shared" si="74"/>
        <v>-1.9637154828325897E-6</v>
      </c>
      <c r="AU83">
        <f t="shared" si="75"/>
        <v>-4.9694024463518626E-6</v>
      </c>
      <c r="AW83">
        <v>80</v>
      </c>
      <c r="AX83">
        <f>IF(Z83&gt;0, (R83*SUMPRODUCT(K83:$K$98, X83:$X$98)-K83*$AZ$3)/Z83, 0)</f>
        <v>-2.6196507488562198E+23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0.86061939499999995</v>
      </c>
      <c r="Q84" s="5">
        <f t="shared" si="81"/>
        <v>25</v>
      </c>
      <c r="R84">
        <f t="shared" si="61"/>
        <v>50000</v>
      </c>
      <c r="S84">
        <f t="shared" si="62"/>
        <v>-1.8078241966076279E+24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-0.21687241481467603</v>
      </c>
      <c r="AC84">
        <f t="shared" si="79"/>
        <v>-0.19363608465596074</v>
      </c>
      <c r="AE84">
        <f t="shared" si="63"/>
        <v>0</v>
      </c>
      <c r="AF84">
        <f t="shared" si="64"/>
        <v>0</v>
      </c>
      <c r="AG84">
        <f t="shared" si="65"/>
        <v>-2.6777504834169961E-24</v>
      </c>
      <c r="AH84">
        <f t="shared" si="66"/>
        <v>-3.5623948442647831E-20</v>
      </c>
      <c r="AI84">
        <f t="shared" si="88"/>
        <v>-3.5626626193131251E-20</v>
      </c>
      <c r="AJ84">
        <f t="shared" si="67"/>
        <v>-2.323633015871529E-2</v>
      </c>
      <c r="AK84">
        <f t="shared" si="80"/>
        <v>-1.5181069037027324E-2</v>
      </c>
      <c r="AL84">
        <f t="shared" si="89"/>
        <v>-3.8417399195742614E-2</v>
      </c>
      <c r="AN84">
        <f t="shared" si="68"/>
        <v>0</v>
      </c>
      <c r="AO84">
        <f t="shared" si="69"/>
        <v>0</v>
      </c>
      <c r="AP84">
        <f t="shared" si="70"/>
        <v>-2.7612788733006321E-28</v>
      </c>
      <c r="AQ84">
        <f t="shared" si="71"/>
        <v>-3.6735183814703459E-24</v>
      </c>
      <c r="AR84">
        <f t="shared" si="72"/>
        <v>-3.6737945093576766E-24</v>
      </c>
      <c r="AS84">
        <f t="shared" si="73"/>
        <v>-2.396115245152479E-6</v>
      </c>
      <c r="AT84">
        <f t="shared" si="74"/>
        <v>-1.5654619601662865E-6</v>
      </c>
      <c r="AU84">
        <f t="shared" si="75"/>
        <v>-3.9615772053187653E-6</v>
      </c>
      <c r="AW84">
        <v>81</v>
      </c>
      <c r="AX84">
        <f>IF(Z84&gt;0, (R84*SUMPRODUCT(K84:$K$98, X84:$X$98)-K84*$AZ$3)/Z84, 0)</f>
        <v>-1.8078241966076279E+24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0.86594101899999998</v>
      </c>
      <c r="Q85" s="5">
        <f t="shared" si="81"/>
        <v>25</v>
      </c>
      <c r="R85">
        <f t="shared" si="61"/>
        <v>50000</v>
      </c>
      <c r="S85">
        <f t="shared" si="62"/>
        <v>-1.3010978600340885E+25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-0.19363608465596074</v>
      </c>
      <c r="AC85">
        <f t="shared" si="79"/>
        <v>-0.17288936129996493</v>
      </c>
      <c r="AE85">
        <f t="shared" si="63"/>
        <v>0</v>
      </c>
      <c r="AF85">
        <f t="shared" si="64"/>
        <v>0</v>
      </c>
      <c r="AG85">
        <f t="shared" si="65"/>
        <v>-3.3219899634496987E-25</v>
      </c>
      <c r="AH85">
        <f t="shared" si="66"/>
        <v>-4.6375479644757128E-21</v>
      </c>
      <c r="AI85">
        <f t="shared" si="88"/>
        <v>-4.6378801634720575E-21</v>
      </c>
      <c r="AJ85">
        <f t="shared" si="67"/>
        <v>-2.0746723355995811E-2</v>
      </c>
      <c r="AK85">
        <f t="shared" si="80"/>
        <v>-1.3554525925917254E-2</v>
      </c>
      <c r="AL85">
        <f t="shared" si="89"/>
        <v>-3.4301249281913068E-2</v>
      </c>
      <c r="AN85">
        <f t="shared" si="68"/>
        <v>0</v>
      </c>
      <c r="AO85">
        <f t="shared" si="69"/>
        <v>0</v>
      </c>
      <c r="AP85">
        <f t="shared" si="70"/>
        <v>-3.0585843149866467E-29</v>
      </c>
      <c r="AQ85">
        <f t="shared" si="71"/>
        <v>-4.2698297165877168E-25</v>
      </c>
      <c r="AR85">
        <f t="shared" si="72"/>
        <v>-4.2701355750192146E-25</v>
      </c>
      <c r="AS85">
        <f t="shared" si="73"/>
        <v>-1.9101684033422201E-6</v>
      </c>
      <c r="AT85">
        <f t="shared" si="74"/>
        <v>-1.2479766901835831E-6</v>
      </c>
      <c r="AU85">
        <f t="shared" si="75"/>
        <v>-3.1581450935258036E-6</v>
      </c>
      <c r="AW85">
        <v>82</v>
      </c>
      <c r="AX85">
        <f>IF(Z85&gt;0, (R85*SUMPRODUCT(K85:$K$98, X85:$X$98)-K85*$AZ$3)/Z85, 0)</f>
        <v>-1.3010978600340885E+25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0.87126245999999996</v>
      </c>
      <c r="Q86" s="5">
        <f t="shared" si="81"/>
        <v>25</v>
      </c>
      <c r="R86">
        <f t="shared" si="61"/>
        <v>50000</v>
      </c>
      <c r="S86">
        <f t="shared" si="62"/>
        <v>-9.7837172463534125E+25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-0.17288936129996493</v>
      </c>
      <c r="AC86">
        <f t="shared" si="79"/>
        <v>-0.15436550116068298</v>
      </c>
      <c r="AE86">
        <f t="shared" si="63"/>
        <v>0</v>
      </c>
      <c r="AF86">
        <f t="shared" si="64"/>
        <v>0</v>
      </c>
      <c r="AG86">
        <f t="shared" si="65"/>
        <v>-3.9444491616470745E-26</v>
      </c>
      <c r="AH86">
        <f t="shared" si="66"/>
        <v>-5.788650295300989E-22</v>
      </c>
      <c r="AI86">
        <f t="shared" si="88"/>
        <v>-5.7890447402171538E-22</v>
      </c>
      <c r="AJ86">
        <f t="shared" si="67"/>
        <v>-1.852386013928195E-2</v>
      </c>
      <c r="AK86">
        <f t="shared" si="80"/>
        <v>-1.2102255290997547E-2</v>
      </c>
      <c r="AL86">
        <f t="shared" si="89"/>
        <v>-3.0626115430279495E-2</v>
      </c>
      <c r="AN86">
        <f t="shared" si="68"/>
        <v>0</v>
      </c>
      <c r="AO86">
        <f t="shared" si="69"/>
        <v>0</v>
      </c>
      <c r="AP86">
        <f t="shared" si="70"/>
        <v>-3.2425783700366059E-30</v>
      </c>
      <c r="AQ86">
        <f t="shared" si="71"/>
        <v>-4.7586244542726437E-26</v>
      </c>
      <c r="AR86">
        <f t="shared" si="72"/>
        <v>-4.758948712109647E-26</v>
      </c>
      <c r="AS86">
        <f t="shared" si="73"/>
        <v>-1.522774556235824E-6</v>
      </c>
      <c r="AT86">
        <f t="shared" si="74"/>
        <v>-9.9487937674073872E-7</v>
      </c>
      <c r="AU86">
        <f t="shared" si="75"/>
        <v>-2.5176539329765627E-6</v>
      </c>
      <c r="AW86">
        <v>83</v>
      </c>
      <c r="AX86">
        <f>IF(Z86&gt;0, (R86*SUMPRODUCT(K86:$K$98, X86:$X$98)-K86*$AZ$3)/Z86, 0)</f>
        <v>-9.7837172463534125E+25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0.87658408399999999</v>
      </c>
      <c r="Q87" s="5">
        <f t="shared" si="81"/>
        <v>25</v>
      </c>
      <c r="R87">
        <f t="shared" si="61"/>
        <v>50000</v>
      </c>
      <c r="S87">
        <f t="shared" si="62"/>
        <v>-7.7021481068858583E+26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-0.15436550116068298</v>
      </c>
      <c r="AC87">
        <f t="shared" si="79"/>
        <v>-0.13782634032203836</v>
      </c>
      <c r="AE87">
        <f t="shared" si="63"/>
        <v>0</v>
      </c>
      <c r="AF87">
        <f t="shared" si="64"/>
        <v>0</v>
      </c>
      <c r="AG87">
        <f t="shared" si="65"/>
        <v>-4.4736331478363532E-27</v>
      </c>
      <c r="AH87">
        <f t="shared" si="66"/>
        <v>-6.9152827104939366E-23</v>
      </c>
      <c r="AI87">
        <f t="shared" si="88"/>
        <v>-6.9157300738087197E-23</v>
      </c>
      <c r="AJ87">
        <f t="shared" si="67"/>
        <v>-1.6539160838644623E-2</v>
      </c>
      <c r="AK87">
        <f t="shared" si="80"/>
        <v>-1.080558508124781E-2</v>
      </c>
      <c r="AL87">
        <f t="shared" si="89"/>
        <v>-2.7344745919892433E-2</v>
      </c>
      <c r="AN87">
        <f t="shared" si="68"/>
        <v>0</v>
      </c>
      <c r="AO87">
        <f t="shared" si="69"/>
        <v>0</v>
      </c>
      <c r="AP87">
        <f t="shared" si="70"/>
        <v>-3.2835713932097217E-31</v>
      </c>
      <c r="AQ87">
        <f t="shared" si="71"/>
        <v>-5.07570105410134E-27</v>
      </c>
      <c r="AR87">
        <f t="shared" si="72"/>
        <v>-5.0760294112406608E-27</v>
      </c>
      <c r="AS87">
        <f t="shared" si="73"/>
        <v>-1.2139465531216726E-6</v>
      </c>
      <c r="AT87">
        <f t="shared" si="74"/>
        <v>-7.9311174803949199E-7</v>
      </c>
      <c r="AU87">
        <f t="shared" si="75"/>
        <v>-2.0070583011611646E-6</v>
      </c>
      <c r="AW87">
        <v>84</v>
      </c>
      <c r="AX87">
        <f>IF(Z87&gt;0, (R87*SUMPRODUCT(K87:$K$98, X87:$X$98)-K87*$AZ$3)/Z87, 0)</f>
        <v>-7.7021481068858583E+26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0.88190570700000004</v>
      </c>
      <c r="Q88" s="5">
        <f t="shared" si="81"/>
        <v>25</v>
      </c>
      <c r="R88">
        <f t="shared" si="61"/>
        <v>50000</v>
      </c>
      <c r="S88">
        <f t="shared" si="62"/>
        <v>-6.3619620996796383E+27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-0.13782634032203836</v>
      </c>
      <c r="AC88">
        <f t="shared" si="79"/>
        <v>-0.12305923243039137</v>
      </c>
      <c r="AE88">
        <f t="shared" si="63"/>
        <v>0</v>
      </c>
      <c r="AF88">
        <f t="shared" si="64"/>
        <v>0</v>
      </c>
      <c r="AG88">
        <f t="shared" si="65"/>
        <v>-4.8357421225673493E-28</v>
      </c>
      <c r="AH88">
        <f t="shared" si="66"/>
        <v>-7.8906452082025089E-24</v>
      </c>
      <c r="AI88">
        <f t="shared" si="88"/>
        <v>-7.8911287824147652E-24</v>
      </c>
      <c r="AJ88">
        <f t="shared" si="67"/>
        <v>-1.4767107891646994E-2</v>
      </c>
      <c r="AK88">
        <f t="shared" si="80"/>
        <v>-9.6478438225426864E-3</v>
      </c>
      <c r="AL88">
        <f t="shared" si="89"/>
        <v>-2.441495171418968E-2</v>
      </c>
      <c r="AN88">
        <f t="shared" si="68"/>
        <v>0</v>
      </c>
      <c r="AO88">
        <f t="shared" si="69"/>
        <v>0</v>
      </c>
      <c r="AP88">
        <f t="shared" si="70"/>
        <v>-3.1690654309288368E-32</v>
      </c>
      <c r="AQ88">
        <f t="shared" si="71"/>
        <v>-5.1710720553814181E-28</v>
      </c>
      <c r="AR88">
        <f t="shared" si="72"/>
        <v>-5.1713889619245109E-28</v>
      </c>
      <c r="AS88">
        <f t="shared" si="73"/>
        <v>-9.6775075982276256E-7</v>
      </c>
      <c r="AT88">
        <f t="shared" si="74"/>
        <v>-6.322638297508704E-7</v>
      </c>
      <c r="AU88">
        <f t="shared" si="75"/>
        <v>-1.600014589573633E-6</v>
      </c>
      <c r="AW88">
        <v>85</v>
      </c>
      <c r="AX88">
        <f>IF(Z88&gt;0, (R88*SUMPRODUCT(K88:$K$98, X88:$X$98)-K88*$AZ$3)/Z88, 0)</f>
        <v>-6.3619620996796383E+27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-0.12305923243039137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-0.12305923243039137</v>
      </c>
      <c r="AK89">
        <f t="shared" si="80"/>
        <v>-8.6141462701273958E-3</v>
      </c>
      <c r="AL89">
        <f t="shared" si="89"/>
        <v>-0.13167337870051876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-5.6590454123729213E-29</v>
      </c>
      <c r="AR89">
        <f t="shared" si="72"/>
        <v>-5.6590454123729213E-29</v>
      </c>
      <c r="AS89">
        <f t="shared" si="73"/>
        <v>-7.2005264867764917E-6</v>
      </c>
      <c r="AT89">
        <f t="shared" si="74"/>
        <v>-5.0403685407435449E-7</v>
      </c>
      <c r="AU89">
        <f t="shared" si="75"/>
        <v>-7.7045633408508466E-6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2911.0305205743684</v>
      </c>
      <c r="AO91" s="6">
        <f t="shared" ref="AO91:AU91" si="93">SUM(AO3:AO89)</f>
        <v>-291.10305205743686</v>
      </c>
      <c r="AP91" s="6">
        <f t="shared" si="93"/>
        <v>-1682.6599309845731</v>
      </c>
      <c r="AQ91" s="6">
        <f t="shared" si="93"/>
        <v>-1877.786138546322</v>
      </c>
      <c r="AR91" s="6">
        <f t="shared" si="93"/>
        <v>-940.51860101396301</v>
      </c>
      <c r="AS91" s="6">
        <f t="shared" si="93"/>
        <v>-539.51230167540143</v>
      </c>
      <c r="AT91" s="6">
        <f t="shared" si="93"/>
        <v>314.7155093106511</v>
      </c>
      <c r="AU91" s="6">
        <f t="shared" si="93"/>
        <v>-1165.3153933787137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6934.0287139483653</v>
      </c>
      <c r="K3">
        <v>1</v>
      </c>
      <c r="L3" s="2">
        <v>0</v>
      </c>
      <c r="O3">
        <f>$C$3</f>
        <v>6934.0287139483653</v>
      </c>
      <c r="P3">
        <f>O3*C5</f>
        <v>693.40287139483655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6934.0287139483653</v>
      </c>
      <c r="AF3">
        <f t="shared" ref="AF3:AF34" si="3">-$Z3*P3</f>
        <v>-693.40287139483655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4718.1932555535286</v>
      </c>
      <c r="AJ3">
        <f t="shared" ref="AJ3:AJ34" si="7">AB3-AC3</f>
        <v>0</v>
      </c>
      <c r="AL3">
        <f t="shared" ref="AL3:AL23" si="8">SUM(AI3:AK3)</f>
        <v>4718.1932555535286</v>
      </c>
      <c r="AN3">
        <f t="shared" ref="AN3:AN34" si="9">AE3*$K3</f>
        <v>6934.0287139483653</v>
      </c>
      <c r="AO3">
        <f t="shared" ref="AO3:AO34" si="10">AF3*$K3</f>
        <v>-693.40287139483655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4718.1932555535286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4718.1932555535286</v>
      </c>
      <c r="AW3">
        <v>0</v>
      </c>
      <c r="AX3">
        <f>IF(Z3&gt;0, (R3*SUMPRODUCT(K3:$K$98, X3:$X$98)-K3*$AZ$3)/Z3, 0)</f>
        <v>0</v>
      </c>
      <c r="AZ3">
        <f>C6*ABS(SUMPRODUCT(X4:X79, K4:K79))/1</f>
        <v>5040.5287945910168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546.7687608933054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540.05665656332349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-540.05665656332349</v>
      </c>
      <c r="AK4">
        <f t="shared" ref="AK4:AK35" si="28">G4*SUM(AB4:AB4, AE4:AF4)</f>
        <v>0</v>
      </c>
      <c r="AL4">
        <f t="shared" si="8"/>
        <v>-653.85400656332354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-101.60477678571428</v>
      </c>
      <c r="AR4">
        <f t="shared" si="13"/>
        <v>-101.60477678571428</v>
      </c>
      <c r="AS4">
        <f t="shared" si="14"/>
        <v>-482.19344336011022</v>
      </c>
      <c r="AT4">
        <f t="shared" si="15"/>
        <v>0</v>
      </c>
      <c r="AU4">
        <f t="shared" si="16"/>
        <v>-583.79822014582453</v>
      </c>
      <c r="AW4">
        <v>1</v>
      </c>
      <c r="AX4">
        <f>IF(Z4&gt;0, (R4*SUMPRODUCT(K4:$K$98, X4:$X$98)-K4*$AZ$3)/Z4, 0)</f>
        <v>546.7687608933054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2.4175300000000002E-3</v>
      </c>
      <c r="Q5" s="5">
        <f t="shared" ref="Q5:Q36" si="30">$C$8</f>
        <v>25</v>
      </c>
      <c r="R5">
        <f t="shared" si="0"/>
        <v>50000</v>
      </c>
      <c r="S5">
        <f t="shared" si="1"/>
        <v>943.80733679887987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540.05665656332349</v>
      </c>
      <c r="AC5">
        <f t="shared" si="27"/>
        <v>920.64532313771906</v>
      </c>
      <c r="AE5">
        <f t="shared" si="2"/>
        <v>0</v>
      </c>
      <c r="AF5">
        <f t="shared" si="3"/>
        <v>0</v>
      </c>
      <c r="AG5">
        <f t="shared" si="4"/>
        <v>-24.386473998503771</v>
      </c>
      <c r="AH5">
        <f t="shared" si="5"/>
        <v>-119.39262649245451</v>
      </c>
      <c r="AI5">
        <f t="shared" si="6"/>
        <v>-143.77910049095829</v>
      </c>
      <c r="AJ5">
        <f t="shared" si="7"/>
        <v>-380.58866657439557</v>
      </c>
      <c r="AK5">
        <f t="shared" si="28"/>
        <v>37.803965959432645</v>
      </c>
      <c r="AL5">
        <f t="shared" si="8"/>
        <v>-486.56380110592124</v>
      </c>
      <c r="AN5">
        <f t="shared" si="9"/>
        <v>0</v>
      </c>
      <c r="AO5">
        <f t="shared" si="10"/>
        <v>0</v>
      </c>
      <c r="AP5">
        <f t="shared" si="11"/>
        <v>-19.440747766664355</v>
      </c>
      <c r="AQ5">
        <f t="shared" si="12"/>
        <v>-95.179070864520483</v>
      </c>
      <c r="AR5">
        <f t="shared" si="13"/>
        <v>-114.61981863118484</v>
      </c>
      <c r="AS5">
        <f t="shared" si="14"/>
        <v>-303.40295485841483</v>
      </c>
      <c r="AT5">
        <f t="shared" si="15"/>
        <v>30.137090210006889</v>
      </c>
      <c r="AU5">
        <f t="shared" si="16"/>
        <v>-387.8856832795928</v>
      </c>
      <c r="AW5">
        <v>2</v>
      </c>
      <c r="AX5">
        <f>IF(Z5&gt;0, (R5*SUMPRODUCT(K5:$K$98, X5:$X$98)-K5*$AZ$3)/Z5, 0)</f>
        <v>943.80733679887987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3.6493060000000002E-3</v>
      </c>
      <c r="Q6" s="5">
        <f t="shared" si="30"/>
        <v>25</v>
      </c>
      <c r="R6">
        <f t="shared" si="0"/>
        <v>50000</v>
      </c>
      <c r="S6">
        <f t="shared" si="1"/>
        <v>1305.4130154234256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920.64532313771906</v>
      </c>
      <c r="AC6">
        <f t="shared" si="27"/>
        <v>1255.9961124161546</v>
      </c>
      <c r="AE6">
        <f t="shared" si="2"/>
        <v>0</v>
      </c>
      <c r="AF6">
        <f t="shared" si="3"/>
        <v>0</v>
      </c>
      <c r="AG6">
        <f t="shared" si="4"/>
        <v>-24.053615552637147</v>
      </c>
      <c r="AH6">
        <f t="shared" si="5"/>
        <v>-177.98741176316761</v>
      </c>
      <c r="AI6">
        <f t="shared" si="6"/>
        <v>-202.04102731580477</v>
      </c>
      <c r="AJ6">
        <f t="shared" si="7"/>
        <v>-335.35078927843551</v>
      </c>
      <c r="AK6">
        <f t="shared" si="28"/>
        <v>64.445172619640346</v>
      </c>
      <c r="AL6">
        <f t="shared" si="8"/>
        <v>-472.94664397459991</v>
      </c>
      <c r="AN6">
        <f t="shared" si="9"/>
        <v>0</v>
      </c>
      <c r="AO6">
        <f t="shared" si="10"/>
        <v>0</v>
      </c>
      <c r="AP6">
        <f t="shared" si="11"/>
        <v>-17.120888438864586</v>
      </c>
      <c r="AQ6">
        <f t="shared" si="12"/>
        <v>-126.68792405245506</v>
      </c>
      <c r="AR6">
        <f t="shared" si="13"/>
        <v>-143.80881249131966</v>
      </c>
      <c r="AS6">
        <f t="shared" si="14"/>
        <v>-238.6960678970278</v>
      </c>
      <c r="AT6">
        <f t="shared" si="15"/>
        <v>45.870800937585656</v>
      </c>
      <c r="AU6">
        <f t="shared" si="16"/>
        <v>-336.63407945076176</v>
      </c>
      <c r="AW6">
        <v>3</v>
      </c>
      <c r="AX6">
        <f>IF(Z6&gt;0, (R6*SUMPRODUCT(K6:$K$98, X6:$X$98)-K6*$AZ$3)/Z6, 0)</f>
        <v>1305.4130154234256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5.0597569999999998E-3</v>
      </c>
      <c r="Q7" s="5">
        <f t="shared" si="30"/>
        <v>25</v>
      </c>
      <c r="R7">
        <f t="shared" si="0"/>
        <v>50000</v>
      </c>
      <c r="S7">
        <f t="shared" si="1"/>
        <v>1597.3217219943003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1255.9961124161546</v>
      </c>
      <c r="AC7">
        <f t="shared" si="27"/>
        <v>1513.709849205623</v>
      </c>
      <c r="AE7">
        <f t="shared" si="2"/>
        <v>0</v>
      </c>
      <c r="AF7">
        <f t="shared" si="3"/>
        <v>0</v>
      </c>
      <c r="AG7">
        <f t="shared" si="4"/>
        <v>-23.691373947443012</v>
      </c>
      <c r="AH7">
        <f t="shared" si="5"/>
        <v>-243.41089933552934</v>
      </c>
      <c r="AI7">
        <f t="shared" si="6"/>
        <v>-267.10227328297236</v>
      </c>
      <c r="AJ7">
        <f t="shared" si="7"/>
        <v>-257.71373678946838</v>
      </c>
      <c r="AK7">
        <f t="shared" si="28"/>
        <v>87.919727869130824</v>
      </c>
      <c r="AL7">
        <f t="shared" si="8"/>
        <v>-436.89628220330997</v>
      </c>
      <c r="AN7">
        <f t="shared" si="9"/>
        <v>0</v>
      </c>
      <c r="AO7">
        <f t="shared" si="10"/>
        <v>0</v>
      </c>
      <c r="AP7">
        <f t="shared" si="11"/>
        <v>-15.056296445849263</v>
      </c>
      <c r="AQ7">
        <f t="shared" si="12"/>
        <v>-154.69202700850741</v>
      </c>
      <c r="AR7">
        <f t="shared" si="13"/>
        <v>-169.74832345435669</v>
      </c>
      <c r="AS7">
        <f t="shared" si="14"/>
        <v>-163.78173878297142</v>
      </c>
      <c r="AT7">
        <f t="shared" si="15"/>
        <v>55.874576509265708</v>
      </c>
      <c r="AU7">
        <f t="shared" si="16"/>
        <v>-277.65548572806239</v>
      </c>
      <c r="AW7">
        <v>4</v>
      </c>
      <c r="AX7">
        <f>IF(Z7&gt;0, (R7*SUMPRODUCT(K7:$K$98, X7:$X$98)-K7*$AZ$3)/Z7, 0)</f>
        <v>1597.3217219943003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6.5505219999999996E-3</v>
      </c>
      <c r="Q8" s="5">
        <f t="shared" si="30"/>
        <v>25</v>
      </c>
      <c r="R8">
        <f t="shared" si="0"/>
        <v>50000</v>
      </c>
      <c r="S8">
        <f t="shared" si="1"/>
        <v>1826.4881677622532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1513.709849205623</v>
      </c>
      <c r="AC8">
        <f t="shared" si="27"/>
        <v>1702.2335908059767</v>
      </c>
      <c r="AE8">
        <f t="shared" si="2"/>
        <v>0</v>
      </c>
      <c r="AF8">
        <f t="shared" si="3"/>
        <v>0</v>
      </c>
      <c r="AG8">
        <f t="shared" si="4"/>
        <v>-23.299269341715629</v>
      </c>
      <c r="AH8">
        <f t="shared" si="5"/>
        <v>-310.38173250590455</v>
      </c>
      <c r="AI8">
        <f t="shared" si="6"/>
        <v>-333.68100184762017</v>
      </c>
      <c r="AJ8">
        <f t="shared" si="7"/>
        <v>-188.52374160035379</v>
      </c>
      <c r="AK8">
        <f t="shared" si="28"/>
        <v>105.95968944439362</v>
      </c>
      <c r="AL8">
        <f t="shared" si="8"/>
        <v>-416.24505400358026</v>
      </c>
      <c r="AN8">
        <f t="shared" si="9"/>
        <v>0</v>
      </c>
      <c r="AO8">
        <f t="shared" si="10"/>
        <v>0</v>
      </c>
      <c r="AP8">
        <f t="shared" si="11"/>
        <v>-13.220631143110458</v>
      </c>
      <c r="AQ8">
        <f t="shared" si="12"/>
        <v>-176.1189305483168</v>
      </c>
      <c r="AR8">
        <f t="shared" si="13"/>
        <v>-189.33956169142724</v>
      </c>
      <c r="AS8">
        <f t="shared" si="14"/>
        <v>-106.97343392459445</v>
      </c>
      <c r="AT8">
        <f t="shared" si="15"/>
        <v>60.124373414351524</v>
      </c>
      <c r="AU8">
        <f t="shared" si="16"/>
        <v>-236.18862220167011</v>
      </c>
      <c r="AW8">
        <v>5</v>
      </c>
      <c r="AX8">
        <f>IF(Z8&gt;0, (R8*SUMPRODUCT(K8:$K$98, X8:$X$98)-K8*$AZ$3)/Z8, 0)</f>
        <v>1826.4881677622532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8.1883779999999996E-3</v>
      </c>
      <c r="Q9" s="5">
        <f t="shared" si="30"/>
        <v>25</v>
      </c>
      <c r="R9">
        <f t="shared" si="0"/>
        <v>50000</v>
      </c>
      <c r="S9">
        <f t="shared" si="1"/>
        <v>2002.751674958726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1702.2335908059767</v>
      </c>
      <c r="AC9">
        <f t="shared" si="27"/>
        <v>1832.5573108012868</v>
      </c>
      <c r="AE9">
        <f t="shared" si="2"/>
        <v>0</v>
      </c>
      <c r="AF9">
        <f t="shared" si="3"/>
        <v>0</v>
      </c>
      <c r="AG9">
        <f t="shared" si="4"/>
        <v>-22.875493423804695</v>
      </c>
      <c r="AH9">
        <f t="shared" si="5"/>
        <v>-381.56644898755746</v>
      </c>
      <c r="AI9">
        <f t="shared" si="6"/>
        <v>-404.44194241136216</v>
      </c>
      <c r="AJ9">
        <f t="shared" si="7"/>
        <v>-130.32371999531006</v>
      </c>
      <c r="AK9">
        <f t="shared" si="28"/>
        <v>119.15635135641838</v>
      </c>
      <c r="AL9">
        <f t="shared" si="8"/>
        <v>-415.60931105025378</v>
      </c>
      <c r="AN9">
        <f t="shared" si="9"/>
        <v>0</v>
      </c>
      <c r="AO9">
        <f t="shared" si="10"/>
        <v>0</v>
      </c>
      <c r="AP9">
        <f t="shared" si="11"/>
        <v>-11.589436880786602</v>
      </c>
      <c r="AQ9">
        <f t="shared" si="12"/>
        <v>-193.31343785421521</v>
      </c>
      <c r="AR9">
        <f t="shared" si="13"/>
        <v>-204.90287473500183</v>
      </c>
      <c r="AS9">
        <f t="shared" si="14"/>
        <v>-66.026052377223152</v>
      </c>
      <c r="AT9">
        <f t="shared" si="15"/>
        <v>60.368315883101012</v>
      </c>
      <c r="AU9">
        <f t="shared" si="16"/>
        <v>-210.56061122912394</v>
      </c>
      <c r="AW9">
        <v>6</v>
      </c>
      <c r="AX9">
        <f>IF(Z9&gt;0, (R9*SUMPRODUCT(K9:$K$98, X9:$X$98)-K9*$AZ$3)/Z9, 0)</f>
        <v>2002.751674958726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9.9453500000000004E-3</v>
      </c>
      <c r="Q10" s="5">
        <f t="shared" si="30"/>
        <v>25</v>
      </c>
      <c r="R10">
        <f t="shared" si="0"/>
        <v>50000</v>
      </c>
      <c r="S10">
        <f t="shared" si="1"/>
        <v>2133.0494697862132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1832.5573108012868</v>
      </c>
      <c r="AC10">
        <f t="shared" si="27"/>
        <v>1912.8533823610223</v>
      </c>
      <c r="AE10">
        <f t="shared" si="2"/>
        <v>0</v>
      </c>
      <c r="AF10">
        <f t="shared" si="3"/>
        <v>0</v>
      </c>
      <c r="AG10">
        <f t="shared" si="4"/>
        <v>-22.41923370104421</v>
      </c>
      <c r="AH10">
        <f t="shared" si="5"/>
        <v>-455.009577044872</v>
      </c>
      <c r="AI10">
        <f t="shared" si="6"/>
        <v>-477.42881074591622</v>
      </c>
      <c r="AJ10">
        <f t="shared" si="7"/>
        <v>-80.296071559735537</v>
      </c>
      <c r="AK10">
        <f t="shared" si="28"/>
        <v>128.27901175609009</v>
      </c>
      <c r="AL10">
        <f t="shared" si="8"/>
        <v>-429.44587054956173</v>
      </c>
      <c r="AN10">
        <f t="shared" si="9"/>
        <v>0</v>
      </c>
      <c r="AO10">
        <f t="shared" si="10"/>
        <v>0</v>
      </c>
      <c r="AP10">
        <f t="shared" si="11"/>
        <v>-10.141322773121788</v>
      </c>
      <c r="AQ10">
        <f t="shared" si="12"/>
        <v>-205.82322514701966</v>
      </c>
      <c r="AR10">
        <f t="shared" si="13"/>
        <v>-215.96454792014146</v>
      </c>
      <c r="AS10">
        <f t="shared" si="14"/>
        <v>-36.321864964681424</v>
      </c>
      <c r="AT10">
        <f t="shared" si="15"/>
        <v>58.026910312059492</v>
      </c>
      <c r="AU10">
        <f t="shared" si="16"/>
        <v>-194.25950257276341</v>
      </c>
      <c r="AW10">
        <v>7</v>
      </c>
      <c r="AX10">
        <f>IF(Z10&gt;0, (R10*SUMPRODUCT(K10:$K$98, X10:$X$98)-K10*$AZ$3)/Z10, 0)</f>
        <v>2133.0494697862132</v>
      </c>
    </row>
    <row r="11" spans="1:52" x14ac:dyDescent="0.25">
      <c r="A11" t="s">
        <v>33</v>
      </c>
      <c r="C11" s="25">
        <f>AU81</f>
        <v>-952.7041784393441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1.1968530999999999E-2</v>
      </c>
      <c r="Q11" s="5">
        <f t="shared" si="30"/>
        <v>25</v>
      </c>
      <c r="R11">
        <f t="shared" si="0"/>
        <v>50000</v>
      </c>
      <c r="S11">
        <f t="shared" si="1"/>
        <v>2224.8251354364643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1912.8533823610223</v>
      </c>
      <c r="AC11">
        <f t="shared" si="27"/>
        <v>1951.3243620478879</v>
      </c>
      <c r="AE11">
        <f t="shared" si="2"/>
        <v>0</v>
      </c>
      <c r="AF11">
        <f t="shared" si="3"/>
        <v>0</v>
      </c>
      <c r="AG11">
        <f t="shared" si="4"/>
        <v>-21.926716070486577</v>
      </c>
      <c r="AH11">
        <f t="shared" si="5"/>
        <v>-536.65058709438472</v>
      </c>
      <c r="AI11">
        <f t="shared" si="6"/>
        <v>-558.5773031648713</v>
      </c>
      <c r="AJ11">
        <f t="shared" si="7"/>
        <v>-38.470979686865576</v>
      </c>
      <c r="AK11">
        <f t="shared" si="28"/>
        <v>133.89973676527157</v>
      </c>
      <c r="AL11">
        <f t="shared" si="8"/>
        <v>-463.14854608646533</v>
      </c>
      <c r="AN11">
        <f t="shared" si="9"/>
        <v>0</v>
      </c>
      <c r="AO11">
        <f t="shared" si="10"/>
        <v>0</v>
      </c>
      <c r="AP11">
        <f t="shared" si="11"/>
        <v>-8.8558328655352287</v>
      </c>
      <c r="AQ11">
        <f t="shared" si="12"/>
        <v>-216.74417141270371</v>
      </c>
      <c r="AR11">
        <f t="shared" si="13"/>
        <v>-225.60000427823894</v>
      </c>
      <c r="AS11">
        <f t="shared" si="14"/>
        <v>-15.537783459460011</v>
      </c>
      <c r="AT11">
        <f t="shared" si="15"/>
        <v>54.079857910345702</v>
      </c>
      <c r="AU11">
        <f t="shared" si="16"/>
        <v>-187.05792982735326</v>
      </c>
      <c r="AW11">
        <v>8</v>
      </c>
      <c r="AX11">
        <f>IF(Z11&gt;0, (R11*SUMPRODUCT(K11:$K$98, X11:$X$98)-K11*$AZ$3)/Z11, 0)</f>
        <v>2224.8251354364643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1.4271456E-2</v>
      </c>
      <c r="Q12" s="5">
        <f t="shared" si="30"/>
        <v>25</v>
      </c>
      <c r="R12">
        <f t="shared" si="0"/>
        <v>50000</v>
      </c>
      <c r="S12">
        <f t="shared" si="1"/>
        <v>2281.7756202699779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1951.3243620478879</v>
      </c>
      <c r="AC12">
        <f t="shared" si="27"/>
        <v>1952.7000163797261</v>
      </c>
      <c r="AE12">
        <f t="shared" si="2"/>
        <v>0</v>
      </c>
      <c r="AF12">
        <f t="shared" si="3"/>
        <v>0</v>
      </c>
      <c r="AG12">
        <f t="shared" si="4"/>
        <v>-21.394522746157268</v>
      </c>
      <c r="AH12">
        <f t="shared" si="5"/>
        <v>-625.85232724888419</v>
      </c>
      <c r="AI12">
        <f t="shared" si="6"/>
        <v>-647.24684999504143</v>
      </c>
      <c r="AJ12">
        <f t="shared" si="7"/>
        <v>-1.3756543318381773</v>
      </c>
      <c r="AK12">
        <f t="shared" si="28"/>
        <v>136.59270534335218</v>
      </c>
      <c r="AL12">
        <f t="shared" si="8"/>
        <v>-512.02979898352737</v>
      </c>
      <c r="AN12">
        <f t="shared" si="9"/>
        <v>0</v>
      </c>
      <c r="AO12">
        <f t="shared" si="10"/>
        <v>0</v>
      </c>
      <c r="AP12">
        <f t="shared" si="11"/>
        <v>-7.7150793819607459</v>
      </c>
      <c r="AQ12">
        <f t="shared" si="12"/>
        <v>-225.68862336399988</v>
      </c>
      <c r="AR12">
        <f t="shared" si="13"/>
        <v>-233.4037027459606</v>
      </c>
      <c r="AS12">
        <f t="shared" si="14"/>
        <v>-0.49607474297018334</v>
      </c>
      <c r="AT12">
        <f t="shared" si="15"/>
        <v>49.256698886167776</v>
      </c>
      <c r="AU12">
        <f t="shared" si="16"/>
        <v>-184.64307860276301</v>
      </c>
      <c r="AW12">
        <v>9</v>
      </c>
      <c r="AX12">
        <f>IF(Z12&gt;0, (R12*SUMPRODUCT(K12:$K$98, X12:$X$98)-K12*$AZ$3)/Z12, 0)</f>
        <v>2281.7756202699779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1.6820735999999999E-2</v>
      </c>
      <c r="Q13" s="5">
        <f t="shared" si="30"/>
        <v>25</v>
      </c>
      <c r="R13">
        <f t="shared" si="0"/>
        <v>50000</v>
      </c>
      <c r="S13">
        <f t="shared" si="1"/>
        <v>2307.5121067999044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1952.7000163797261</v>
      </c>
      <c r="AC13">
        <f t="shared" si="27"/>
        <v>1921.7612374304949</v>
      </c>
      <c r="AE13">
        <f t="shared" si="2"/>
        <v>0</v>
      </c>
      <c r="AF13">
        <f t="shared" si="3"/>
        <v>0</v>
      </c>
      <c r="AG13">
        <f t="shared" si="4"/>
        <v>-20.820705899736588</v>
      </c>
      <c r="AH13">
        <f t="shared" si="5"/>
        <v>-719.7432379182128</v>
      </c>
      <c r="AI13">
        <f t="shared" si="6"/>
        <v>-740.56394381794939</v>
      </c>
      <c r="AJ13">
        <f t="shared" si="7"/>
        <v>30.938778949231164</v>
      </c>
      <c r="AK13">
        <f t="shared" si="28"/>
        <v>136.68900114658084</v>
      </c>
      <c r="AL13">
        <f t="shared" si="8"/>
        <v>-572.93616372213739</v>
      </c>
      <c r="AN13">
        <f t="shared" si="9"/>
        <v>0</v>
      </c>
      <c r="AO13">
        <f t="shared" si="10"/>
        <v>0</v>
      </c>
      <c r="AP13">
        <f t="shared" si="11"/>
        <v>-6.7037100666411895</v>
      </c>
      <c r="AQ13">
        <f t="shared" si="12"/>
        <v>-231.73805982679437</v>
      </c>
      <c r="AR13">
        <f t="shared" si="13"/>
        <v>-238.44176989343555</v>
      </c>
      <c r="AS13">
        <f t="shared" si="14"/>
        <v>9.9614587944480526</v>
      </c>
      <c r="AT13">
        <f t="shared" si="15"/>
        <v>44.010200105513995</v>
      </c>
      <c r="AU13">
        <f t="shared" si="16"/>
        <v>-184.4701109934735</v>
      </c>
      <c r="AW13">
        <v>10</v>
      </c>
      <c r="AX13">
        <f>IF(Z13&gt;0, (R13*SUMPRODUCT(K13:$K$98, X13:$X$98)-K13*$AZ$3)/Z13, 0)</f>
        <v>2307.5121067999044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1.9715634999999999E-2</v>
      </c>
      <c r="Q14" s="5">
        <f t="shared" si="30"/>
        <v>25</v>
      </c>
      <c r="R14">
        <f t="shared" si="0"/>
        <v>50000</v>
      </c>
      <c r="S14">
        <f t="shared" si="1"/>
        <v>2306.5865617027653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1921.7612374304949</v>
      </c>
      <c r="AC14">
        <f t="shared" si="27"/>
        <v>1863.906967259745</v>
      </c>
      <c r="AE14">
        <f t="shared" si="2"/>
        <v>0</v>
      </c>
      <c r="AF14">
        <f t="shared" si="3"/>
        <v>0</v>
      </c>
      <c r="AG14">
        <f t="shared" si="4"/>
        <v>-20.202005402777669</v>
      </c>
      <c r="AH14">
        <f t="shared" si="5"/>
        <v>-820.98687592310637</v>
      </c>
      <c r="AI14">
        <f t="shared" si="6"/>
        <v>-841.18888132588404</v>
      </c>
      <c r="AJ14">
        <f t="shared" si="7"/>
        <v>57.854270170749942</v>
      </c>
      <c r="AK14">
        <f t="shared" si="28"/>
        <v>134.52328662013466</v>
      </c>
      <c r="AL14">
        <f t="shared" si="8"/>
        <v>-648.81132453499947</v>
      </c>
      <c r="AN14">
        <f t="shared" si="9"/>
        <v>0</v>
      </c>
      <c r="AO14">
        <f t="shared" si="10"/>
        <v>0</v>
      </c>
      <c r="AP14">
        <f t="shared" si="11"/>
        <v>-5.8075938081741549</v>
      </c>
      <c r="AQ14">
        <f t="shared" si="12"/>
        <v>-236.01410860664885</v>
      </c>
      <c r="AR14">
        <f t="shared" si="13"/>
        <v>-241.82170241482302</v>
      </c>
      <c r="AS14">
        <f t="shared" si="14"/>
        <v>16.631720194168675</v>
      </c>
      <c r="AT14">
        <f t="shared" si="15"/>
        <v>38.672230348127343</v>
      </c>
      <c r="AU14">
        <f t="shared" si="16"/>
        <v>-186.51775187252699</v>
      </c>
      <c r="AW14">
        <v>11</v>
      </c>
      <c r="AX14">
        <f>IF(Z14&gt;0, (R14*SUMPRODUCT(K14:$K$98, X14:$X$98)-K14*$AZ$3)/Z14, 0)</f>
        <v>2306.5865617027653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2.2996762E-2</v>
      </c>
      <c r="Q15" s="5">
        <f t="shared" si="30"/>
        <v>25</v>
      </c>
      <c r="R15">
        <f t="shared" si="0"/>
        <v>50000</v>
      </c>
      <c r="S15">
        <f t="shared" si="1"/>
        <v>2281.9417811713956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1863.906967259745</v>
      </c>
      <c r="AC15">
        <f t="shared" si="27"/>
        <v>1783.1462422745617</v>
      </c>
      <c r="AE15">
        <f t="shared" si="2"/>
        <v>0</v>
      </c>
      <c r="AF15">
        <f t="shared" si="3"/>
        <v>0</v>
      </c>
      <c r="AG15">
        <f t="shared" si="4"/>
        <v>-19.535404638579497</v>
      </c>
      <c r="AH15">
        <f t="shared" si="5"/>
        <v>-929.16142034078428</v>
      </c>
      <c r="AI15">
        <f t="shared" si="6"/>
        <v>-948.69682497936378</v>
      </c>
      <c r="AJ15">
        <f t="shared" si="7"/>
        <v>80.760724985183288</v>
      </c>
      <c r="AK15">
        <f t="shared" si="28"/>
        <v>130.47348770818215</v>
      </c>
      <c r="AL15">
        <f t="shared" si="8"/>
        <v>-737.46261228599838</v>
      </c>
      <c r="AN15">
        <f t="shared" si="9"/>
        <v>0</v>
      </c>
      <c r="AO15">
        <f t="shared" si="10"/>
        <v>0</v>
      </c>
      <c r="AP15">
        <f t="shared" si="11"/>
        <v>-5.0142518013331765</v>
      </c>
      <c r="AQ15">
        <f t="shared" si="12"/>
        <v>-238.49259392724051</v>
      </c>
      <c r="AR15">
        <f t="shared" si="13"/>
        <v>-243.50684572857367</v>
      </c>
      <c r="AS15">
        <f t="shared" si="14"/>
        <v>20.729266591908925</v>
      </c>
      <c r="AT15">
        <f t="shared" si="15"/>
        <v>33.489294584406728</v>
      </c>
      <c r="AU15">
        <f t="shared" si="16"/>
        <v>-189.28828455225803</v>
      </c>
      <c r="AW15">
        <v>12</v>
      </c>
      <c r="AX15">
        <f>IF(Z15&gt;0, (R15*SUMPRODUCT(K15:$K$98, X15:$X$98)-K15*$AZ$3)/Z15, 0)</f>
        <v>2281.9417811713956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2.6417759999999998E-2</v>
      </c>
      <c r="Q16" s="5">
        <f t="shared" si="30"/>
        <v>25</v>
      </c>
      <c r="R16">
        <f t="shared" si="0"/>
        <v>50000</v>
      </c>
      <c r="S16">
        <f t="shared" si="1"/>
        <v>2235.5444066531795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1783.1462422745617</v>
      </c>
      <c r="AC16">
        <f t="shared" si="27"/>
        <v>1683.2727408664882</v>
      </c>
      <c r="AE16">
        <f t="shared" si="2"/>
        <v>0</v>
      </c>
      <c r="AF16">
        <f t="shared" si="3"/>
        <v>0</v>
      </c>
      <c r="AG16">
        <f t="shared" si="4"/>
        <v>-18.823968960948822</v>
      </c>
      <c r="AH16">
        <f t="shared" si="5"/>
        <v>-1032.1632624897597</v>
      </c>
      <c r="AI16">
        <f t="shared" si="6"/>
        <v>-1050.9872314507086</v>
      </c>
      <c r="AJ16">
        <f t="shared" si="7"/>
        <v>99.87350140807348</v>
      </c>
      <c r="AK16">
        <f t="shared" si="28"/>
        <v>124.82023695921933</v>
      </c>
      <c r="AL16">
        <f t="shared" si="8"/>
        <v>-826.2934930834158</v>
      </c>
      <c r="AN16">
        <f t="shared" si="9"/>
        <v>0</v>
      </c>
      <c r="AO16">
        <f t="shared" si="10"/>
        <v>0</v>
      </c>
      <c r="AP16">
        <f t="shared" si="11"/>
        <v>-4.3139678416541578</v>
      </c>
      <c r="AQ16">
        <f t="shared" si="12"/>
        <v>-236.54517976283486</v>
      </c>
      <c r="AR16">
        <f t="shared" si="13"/>
        <v>-240.85914760448904</v>
      </c>
      <c r="AS16">
        <f t="shared" si="14"/>
        <v>22.888428800623842</v>
      </c>
      <c r="AT16">
        <f t="shared" si="15"/>
        <v>28.60557671694027</v>
      </c>
      <c r="AU16">
        <f t="shared" si="16"/>
        <v>-189.36514208692492</v>
      </c>
      <c r="AW16">
        <v>13</v>
      </c>
      <c r="AX16">
        <f>IF(Z16&gt;0, (R16*SUMPRODUCT(K16:$K$98, X16:$X$98)-K16*$AZ$3)/Z16, 0)</f>
        <v>2235.5444066531795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3.0077894000000001E-2</v>
      </c>
      <c r="Q17" s="5">
        <f t="shared" si="30"/>
        <v>25</v>
      </c>
      <c r="R17">
        <f t="shared" si="0"/>
        <v>50000</v>
      </c>
      <c r="S17">
        <f t="shared" si="1"/>
        <v>2172.8476023383228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1683.2727408664882</v>
      </c>
      <c r="AC17">
        <f t="shared" si="27"/>
        <v>1570.494607995767</v>
      </c>
      <c r="AE17">
        <f t="shared" si="2"/>
        <v>0</v>
      </c>
      <c r="AF17">
        <f t="shared" si="3"/>
        <v>0</v>
      </c>
      <c r="AG17">
        <f t="shared" si="4"/>
        <v>-18.069543928272626</v>
      </c>
      <c r="AH17">
        <f t="shared" si="5"/>
        <v>-1132.3706861334176</v>
      </c>
      <c r="AI17">
        <f t="shared" si="6"/>
        <v>-1150.4402300616903</v>
      </c>
      <c r="AJ17">
        <f t="shared" si="7"/>
        <v>112.77813287072127</v>
      </c>
      <c r="AK17">
        <f t="shared" si="28"/>
        <v>117.82909186065419</v>
      </c>
      <c r="AL17">
        <f t="shared" si="8"/>
        <v>-919.83300533031479</v>
      </c>
      <c r="AN17">
        <f t="shared" si="9"/>
        <v>0</v>
      </c>
      <c r="AO17">
        <f t="shared" si="10"/>
        <v>0</v>
      </c>
      <c r="AP17">
        <f t="shared" si="11"/>
        <v>-3.6973866926579766</v>
      </c>
      <c r="AQ17">
        <f t="shared" si="12"/>
        <v>-231.70547760836169</v>
      </c>
      <c r="AR17">
        <f t="shared" si="13"/>
        <v>-235.40286430101966</v>
      </c>
      <c r="AS17">
        <f t="shared" si="14"/>
        <v>23.076640415178421</v>
      </c>
      <c r="AT17">
        <f t="shared" si="15"/>
        <v>24.110166697229108</v>
      </c>
      <c r="AU17">
        <f t="shared" si="16"/>
        <v>-188.21605718861213</v>
      </c>
      <c r="AW17">
        <v>14</v>
      </c>
      <c r="AX17">
        <f>IF(Z17&gt;0, (R17*SUMPRODUCT(K17:$K$98, X17:$X$98)-K17*$AZ$3)/Z17, 0)</f>
        <v>2172.8476023383228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3.4111622000000001E-2</v>
      </c>
      <c r="Q18" s="5">
        <f t="shared" si="30"/>
        <v>25</v>
      </c>
      <c r="R18">
        <f t="shared" si="0"/>
        <v>50000</v>
      </c>
      <c r="S18">
        <f t="shared" si="1"/>
        <v>2097.6960314468506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1570.494607995767</v>
      </c>
      <c r="AC18">
        <f t="shared" si="27"/>
        <v>1449.2954222553631</v>
      </c>
      <c r="AE18">
        <f t="shared" si="2"/>
        <v>0</v>
      </c>
      <c r="AF18">
        <f t="shared" si="3"/>
        <v>0</v>
      </c>
      <c r="AG18">
        <f t="shared" si="4"/>
        <v>-17.272467036796268</v>
      </c>
      <c r="AH18">
        <f t="shared" si="5"/>
        <v>-1232.7629043872621</v>
      </c>
      <c r="AI18">
        <f t="shared" si="6"/>
        <v>-1250.0353714240584</v>
      </c>
      <c r="AJ18">
        <f t="shared" si="7"/>
        <v>121.19918574040389</v>
      </c>
      <c r="AK18">
        <f t="shared" si="28"/>
        <v>109.9346225597037</v>
      </c>
      <c r="AL18">
        <f t="shared" si="8"/>
        <v>-1018.9015631239508</v>
      </c>
      <c r="AN18">
        <f t="shared" si="9"/>
        <v>0</v>
      </c>
      <c r="AO18">
        <f t="shared" si="10"/>
        <v>0</v>
      </c>
      <c r="AP18">
        <f t="shared" si="11"/>
        <v>-3.1556151504318013</v>
      </c>
      <c r="AQ18">
        <f t="shared" si="12"/>
        <v>-225.22117365674839</v>
      </c>
      <c r="AR18">
        <f t="shared" si="13"/>
        <v>-228.37678880718019</v>
      </c>
      <c r="AS18">
        <f t="shared" si="14"/>
        <v>22.142638103037047</v>
      </c>
      <c r="AT18">
        <f t="shared" si="15"/>
        <v>20.084644525148764</v>
      </c>
      <c r="AU18">
        <f t="shared" si="16"/>
        <v>-186.14950617899439</v>
      </c>
      <c r="AW18">
        <v>15</v>
      </c>
      <c r="AX18">
        <f>IF(Z18&gt;0, (R18*SUMPRODUCT(K18:$K$98, X18:$X$98)-K18*$AZ$3)/Z18, 0)</f>
        <v>2097.6960314468506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3.8936755000000003E-2</v>
      </c>
      <c r="Q19" s="5">
        <f t="shared" si="30"/>
        <v>25</v>
      </c>
      <c r="R19">
        <f t="shared" si="0"/>
        <v>50000</v>
      </c>
      <c r="S19">
        <f t="shared" si="1"/>
        <v>2013.0330979001462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1449.2954222553631</v>
      </c>
      <c r="AC19">
        <f t="shared" si="27"/>
        <v>1322.7405806235781</v>
      </c>
      <c r="AE19">
        <f t="shared" si="2"/>
        <v>0</v>
      </c>
      <c r="AF19">
        <f t="shared" si="3"/>
        <v>0</v>
      </c>
      <c r="AG19">
        <f t="shared" si="4"/>
        <v>-16.427208549170995</v>
      </c>
      <c r="AH19">
        <f t="shared" si="5"/>
        <v>-1345.0676345146246</v>
      </c>
      <c r="AI19">
        <f t="shared" si="6"/>
        <v>-1361.4948430637955</v>
      </c>
      <c r="AJ19">
        <f t="shared" si="7"/>
        <v>126.55484163178494</v>
      </c>
      <c r="AK19">
        <f t="shared" si="28"/>
        <v>101.45067955787542</v>
      </c>
      <c r="AL19">
        <f t="shared" si="8"/>
        <v>-1133.4893218741352</v>
      </c>
      <c r="AN19">
        <f t="shared" si="9"/>
        <v>0</v>
      </c>
      <c r="AO19">
        <f t="shared" si="10"/>
        <v>0</v>
      </c>
      <c r="AP19">
        <f t="shared" si="11"/>
        <v>-2.679633557982886</v>
      </c>
      <c r="AQ19">
        <f t="shared" si="12"/>
        <v>-219.40966783330572</v>
      </c>
      <c r="AR19">
        <f t="shared" si="13"/>
        <v>-222.08930139128859</v>
      </c>
      <c r="AS19">
        <f t="shared" si="14"/>
        <v>20.643836081258883</v>
      </c>
      <c r="AT19">
        <f t="shared" si="15"/>
        <v>16.548803444585868</v>
      </c>
      <c r="AU19">
        <f t="shared" si="16"/>
        <v>-184.89666186544383</v>
      </c>
      <c r="AW19">
        <v>16</v>
      </c>
      <c r="AX19">
        <f>IF(Z19&gt;0, (R19*SUMPRODUCT(K19:$K$98, X19:$X$98)-K19*$AZ$3)/Z19, 0)</f>
        <v>2013.0330979001462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4.4081337999999998E-2</v>
      </c>
      <c r="Q20" s="5">
        <f t="shared" si="30"/>
        <v>25</v>
      </c>
      <c r="R20">
        <f t="shared" si="0"/>
        <v>50000</v>
      </c>
      <c r="S20">
        <f t="shared" si="1"/>
        <v>1916.8558897949879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1322.7405806235781</v>
      </c>
      <c r="AC20">
        <f t="shared" si="27"/>
        <v>1191.4258520982748</v>
      </c>
      <c r="AE20">
        <f t="shared" si="2"/>
        <v>0</v>
      </c>
      <c r="AF20">
        <f t="shared" si="3"/>
        <v>0</v>
      </c>
      <c r="AG20">
        <f t="shared" si="4"/>
        <v>-15.538803131226789</v>
      </c>
      <c r="AH20">
        <f t="shared" si="5"/>
        <v>-1448.2666649049922</v>
      </c>
      <c r="AI20">
        <f t="shared" si="6"/>
        <v>-1463.8054680362191</v>
      </c>
      <c r="AJ20">
        <f t="shared" si="7"/>
        <v>131.31472852530328</v>
      </c>
      <c r="AK20">
        <f t="shared" si="28"/>
        <v>92.591840643650471</v>
      </c>
      <c r="AL20">
        <f t="shared" si="8"/>
        <v>-1239.8988988672654</v>
      </c>
      <c r="AN20">
        <f t="shared" si="9"/>
        <v>0</v>
      </c>
      <c r="AO20">
        <f t="shared" si="10"/>
        <v>0</v>
      </c>
      <c r="AP20">
        <f t="shared" si="11"/>
        <v>-2.263138740908456</v>
      </c>
      <c r="AQ20">
        <f t="shared" si="12"/>
        <v>-210.93184390283244</v>
      </c>
      <c r="AR20">
        <f t="shared" si="13"/>
        <v>-213.1949826437409</v>
      </c>
      <c r="AS20">
        <f t="shared" si="14"/>
        <v>19.125247090637924</v>
      </c>
      <c r="AT20">
        <f t="shared" si="15"/>
        <v>13.4854776061587</v>
      </c>
      <c r="AU20">
        <f t="shared" si="16"/>
        <v>-180.58425794694429</v>
      </c>
      <c r="AW20">
        <v>17</v>
      </c>
      <c r="AX20">
        <f>IF(Z20&gt;0, (R20*SUMPRODUCT(K20:$K$98, X20:$X$98)-K20*$AZ$3)/Z20, 0)</f>
        <v>1916.8558897949879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4.9206066999999999E-2</v>
      </c>
      <c r="Q21" s="5">
        <f t="shared" si="30"/>
        <v>25</v>
      </c>
      <c r="R21">
        <f t="shared" si="0"/>
        <v>50000</v>
      </c>
      <c r="S21">
        <f t="shared" si="1"/>
        <v>1811.2795774315966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1191.4258520982748</v>
      </c>
      <c r="AC21">
        <f t="shared" si="27"/>
        <v>1059.1502040061589</v>
      </c>
      <c r="AE21">
        <f t="shared" si="2"/>
        <v>0</v>
      </c>
      <c r="AF21">
        <f t="shared" si="3"/>
        <v>0</v>
      </c>
      <c r="AG21">
        <f t="shared" si="4"/>
        <v>-14.618811711939566</v>
      </c>
      <c r="AH21">
        <f t="shared" si="5"/>
        <v>-1529.2067759499105</v>
      </c>
      <c r="AI21">
        <f t="shared" si="6"/>
        <v>-1543.82558766185</v>
      </c>
      <c r="AJ21">
        <f t="shared" si="7"/>
        <v>132.27564809211594</v>
      </c>
      <c r="AK21">
        <f t="shared" si="28"/>
        <v>83.399809646879248</v>
      </c>
      <c r="AL21">
        <f t="shared" si="8"/>
        <v>-1328.1501299228548</v>
      </c>
      <c r="AN21">
        <f t="shared" si="9"/>
        <v>0</v>
      </c>
      <c r="AO21">
        <f t="shared" si="10"/>
        <v>0</v>
      </c>
      <c r="AP21">
        <f t="shared" si="11"/>
        <v>-1.9010242830213697</v>
      </c>
      <c r="AQ21">
        <f t="shared" si="12"/>
        <v>-198.85742234899487</v>
      </c>
      <c r="AR21">
        <f t="shared" si="13"/>
        <v>-200.75844663201624</v>
      </c>
      <c r="AS21">
        <f t="shared" si="14"/>
        <v>17.20107106038779</v>
      </c>
      <c r="AT21">
        <f t="shared" si="15"/>
        <v>10.845277062333968</v>
      </c>
      <c r="AU21">
        <f t="shared" si="16"/>
        <v>-172.71209850929449</v>
      </c>
      <c r="AW21">
        <v>18</v>
      </c>
      <c r="AX21">
        <f>IF(Z21&gt;0, (R21*SUMPRODUCT(K21:$K$98, X21:$X$98)-K21*$AZ$3)/Z21, 0)</f>
        <v>1811.2795774315966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5.4843360000000001E-2</v>
      </c>
      <c r="Q22" s="5">
        <f t="shared" si="30"/>
        <v>25</v>
      </c>
      <c r="R22">
        <f t="shared" si="0"/>
        <v>50000</v>
      </c>
      <c r="S22">
        <f t="shared" si="1"/>
        <v>1701.6490649883513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1059.1502040061589</v>
      </c>
      <c r="AC22">
        <f t="shared" si="27"/>
        <v>930.52152791673279</v>
      </c>
      <c r="AE22">
        <f t="shared" si="2"/>
        <v>0</v>
      </c>
      <c r="AF22">
        <f t="shared" si="3"/>
        <v>0</v>
      </c>
      <c r="AG22">
        <f t="shared" si="4"/>
        <v>-13.670878841330053</v>
      </c>
      <c r="AH22">
        <f t="shared" si="5"/>
        <v>-1603.4895069802358</v>
      </c>
      <c r="AI22">
        <f t="shared" si="6"/>
        <v>-1617.1603858215658</v>
      </c>
      <c r="AJ22">
        <f t="shared" si="7"/>
        <v>128.62867608942611</v>
      </c>
      <c r="AK22">
        <f t="shared" si="28"/>
        <v>74.140514280431134</v>
      </c>
      <c r="AL22">
        <f t="shared" si="8"/>
        <v>-1414.3911954517087</v>
      </c>
      <c r="AN22">
        <f t="shared" si="9"/>
        <v>0</v>
      </c>
      <c r="AO22">
        <f t="shared" si="10"/>
        <v>0</v>
      </c>
      <c r="AP22">
        <f t="shared" si="11"/>
        <v>-1.5872816795256011</v>
      </c>
      <c r="AQ22">
        <f t="shared" si="12"/>
        <v>-186.17599843300511</v>
      </c>
      <c r="AR22">
        <f t="shared" si="13"/>
        <v>-187.76328011253071</v>
      </c>
      <c r="AS22">
        <f t="shared" si="14"/>
        <v>14.934660996418787</v>
      </c>
      <c r="AT22">
        <f t="shared" si="15"/>
        <v>8.6082161500953767</v>
      </c>
      <c r="AU22">
        <f t="shared" si="16"/>
        <v>-164.22040296601656</v>
      </c>
      <c r="AW22">
        <v>19</v>
      </c>
      <c r="AX22">
        <f>IF(Z22&gt;0, (R22*SUMPRODUCT(K22:$K$98, X22:$X$98)-K22*$AZ$3)/Z22, 0)</f>
        <v>1701.6490649883513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6.0839808000000002E-2</v>
      </c>
      <c r="Q23" s="5">
        <f t="shared" si="30"/>
        <v>25</v>
      </c>
      <c r="R23">
        <f t="shared" si="0"/>
        <v>50000</v>
      </c>
      <c r="S23">
        <f t="shared" si="1"/>
        <v>1588.3759249573261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930.52152791673279</v>
      </c>
      <c r="AC23">
        <f t="shared" si="27"/>
        <v>807.04976721548485</v>
      </c>
      <c r="AE23">
        <f t="shared" si="2"/>
        <v>0</v>
      </c>
      <c r="AF23">
        <f t="shared" si="3"/>
        <v>0</v>
      </c>
      <c r="AG23">
        <f t="shared" si="4"/>
        <v>-12.702436409018969</v>
      </c>
      <c r="AH23">
        <f t="shared" si="5"/>
        <v>-1663.4672877955659</v>
      </c>
      <c r="AI23">
        <f t="shared" si="6"/>
        <v>-1676.1697242045848</v>
      </c>
      <c r="AJ23">
        <f t="shared" si="7"/>
        <v>123.47176070124794</v>
      </c>
      <c r="AK23">
        <f t="shared" si="28"/>
        <v>65.136506954171296</v>
      </c>
      <c r="AL23">
        <f t="shared" si="8"/>
        <v>-1487.5614565491655</v>
      </c>
      <c r="AN23">
        <f t="shared" si="9"/>
        <v>0</v>
      </c>
      <c r="AO23">
        <f t="shared" si="10"/>
        <v>0</v>
      </c>
      <c r="AP23">
        <f t="shared" si="11"/>
        <v>-1.3168204911661516</v>
      </c>
      <c r="AQ23">
        <f t="shared" si="12"/>
        <v>-172.44627254331269</v>
      </c>
      <c r="AR23">
        <f t="shared" si="13"/>
        <v>-173.76309303447883</v>
      </c>
      <c r="AS23">
        <f t="shared" si="14"/>
        <v>12.799918010715235</v>
      </c>
      <c r="AT23">
        <f t="shared" si="15"/>
        <v>6.7524909645946973</v>
      </c>
      <c r="AU23">
        <f t="shared" si="16"/>
        <v>-154.2106840591689</v>
      </c>
      <c r="AW23">
        <v>20</v>
      </c>
      <c r="AX23">
        <f>IF(Z23&gt;0, (R23*SUMPRODUCT(K23:$K$98, X23:$X$98)-K23*$AZ$3)/Z23, 0)</f>
        <v>1588.3759249573261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6.7515763000000006E-2</v>
      </c>
      <c r="Q24" s="5">
        <f t="shared" si="30"/>
        <v>25</v>
      </c>
      <c r="R24">
        <f t="shared" si="0"/>
        <v>50000</v>
      </c>
      <c r="S24">
        <f t="shared" si="1"/>
        <v>1473.3772057827882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807.04976721548485</v>
      </c>
      <c r="AC24">
        <f t="shared" si="27"/>
        <v>690.58942121838436</v>
      </c>
      <c r="AE24">
        <f t="shared" si="2"/>
        <v>0</v>
      </c>
      <c r="AF24">
        <f t="shared" si="3"/>
        <v>0</v>
      </c>
      <c r="AG24">
        <f t="shared" si="4"/>
        <v>-11.717797358814884</v>
      </c>
      <c r="AH24">
        <f t="shared" si="5"/>
        <v>-1715.2293722277916</v>
      </c>
      <c r="AI24">
        <f t="shared" ref="AI24:AI69" si="39">SUM(AE24:AH24)</f>
        <v>-1726.9471695866064</v>
      </c>
      <c r="AJ24">
        <f t="shared" si="7"/>
        <v>116.46034599710049</v>
      </c>
      <c r="AK24">
        <f t="shared" si="28"/>
        <v>56.493483705083946</v>
      </c>
      <c r="AL24">
        <f t="shared" ref="AL24:AL69" si="40">SUM(AI24:AK24)</f>
        <v>-1553.9933398844221</v>
      </c>
      <c r="AN24">
        <f t="shared" si="9"/>
        <v>0</v>
      </c>
      <c r="AO24">
        <f t="shared" si="10"/>
        <v>0</v>
      </c>
      <c r="AP24">
        <f t="shared" si="11"/>
        <v>-1.0845947732672971</v>
      </c>
      <c r="AQ24">
        <f t="shared" si="12"/>
        <v>-158.76096463413836</v>
      </c>
      <c r="AR24">
        <f t="shared" si="13"/>
        <v>-159.84555940740566</v>
      </c>
      <c r="AS24">
        <f t="shared" si="14"/>
        <v>10.779524401515264</v>
      </c>
      <c r="AT24">
        <f t="shared" si="15"/>
        <v>5.2290149141469922</v>
      </c>
      <c r="AU24">
        <f t="shared" si="16"/>
        <v>-143.83702009174343</v>
      </c>
      <c r="AW24">
        <v>21</v>
      </c>
      <c r="AX24">
        <f>IF(Z24&gt;0, (R24*SUMPRODUCT(K24:$K$98, X24:$X$98)-K24*$AZ$3)/Z24, 0)</f>
        <v>1473.3772057827882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7.5215941999999994E-2</v>
      </c>
      <c r="Q25" s="5">
        <f t="shared" si="30"/>
        <v>25</v>
      </c>
      <c r="R25">
        <f t="shared" si="0"/>
        <v>50000</v>
      </c>
      <c r="S25">
        <f t="shared" si="1"/>
        <v>1356.9411619712268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690.58942121838436</v>
      </c>
      <c r="AC25">
        <f t="shared" si="27"/>
        <v>581.81589100050678</v>
      </c>
      <c r="AE25">
        <f t="shared" si="2"/>
        <v>0</v>
      </c>
      <c r="AF25">
        <f t="shared" si="3"/>
        <v>0</v>
      </c>
      <c r="AG25">
        <f t="shared" si="4"/>
        <v>-10.719254218718362</v>
      </c>
      <c r="AH25">
        <f t="shared" si="5"/>
        <v>-1762.730333016747</v>
      </c>
      <c r="AI25">
        <f t="shared" si="39"/>
        <v>-1773.4495872354653</v>
      </c>
      <c r="AJ25">
        <f t="shared" si="7"/>
        <v>108.77353021787758</v>
      </c>
      <c r="AK25">
        <f t="shared" si="28"/>
        <v>48.341259485286912</v>
      </c>
      <c r="AL25">
        <f t="shared" si="40"/>
        <v>-1616.3347975323009</v>
      </c>
      <c r="AN25">
        <f t="shared" si="9"/>
        <v>0</v>
      </c>
      <c r="AO25">
        <f t="shared" si="10"/>
        <v>0</v>
      </c>
      <c r="AP25">
        <f t="shared" si="11"/>
        <v>-0.88586607854914989</v>
      </c>
      <c r="AQ25">
        <f t="shared" si="12"/>
        <v>-145.67645992781456</v>
      </c>
      <c r="AR25">
        <f t="shared" si="13"/>
        <v>-146.56232600636372</v>
      </c>
      <c r="AS25">
        <f t="shared" si="14"/>
        <v>8.9893176053044215</v>
      </c>
      <c r="AT25">
        <f t="shared" si="15"/>
        <v>3.9950430411079672</v>
      </c>
      <c r="AU25">
        <f t="shared" si="16"/>
        <v>-133.57796535995132</v>
      </c>
      <c r="AW25">
        <v>22</v>
      </c>
      <c r="AX25">
        <f>IF(Z25&gt;0, (R25*SUMPRODUCT(K25:$K$98, X25:$X$98)-K25*$AZ$3)/Z25, 0)</f>
        <v>1356.9411619712268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8.3448538000000003E-2</v>
      </c>
      <c r="Q26" s="5">
        <f t="shared" si="30"/>
        <v>25</v>
      </c>
      <c r="R26">
        <f t="shared" si="0"/>
        <v>50000</v>
      </c>
      <c r="S26">
        <f t="shared" si="1"/>
        <v>1236.8621532745794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581.81589100050678</v>
      </c>
      <c r="AC26">
        <f t="shared" si="27"/>
        <v>480.77106894435371</v>
      </c>
      <c r="AE26">
        <f t="shared" si="2"/>
        <v>0</v>
      </c>
      <c r="AF26">
        <f t="shared" si="3"/>
        <v>0</v>
      </c>
      <c r="AG26">
        <f t="shared" si="4"/>
        <v>-9.7175555835287994</v>
      </c>
      <c r="AH26">
        <f t="shared" si="5"/>
        <v>-1789.0121860047591</v>
      </c>
      <c r="AI26">
        <f t="shared" si="39"/>
        <v>-1798.7297415882879</v>
      </c>
      <c r="AJ26">
        <f t="shared" si="7"/>
        <v>101.04482205615307</v>
      </c>
      <c r="AK26">
        <f t="shared" si="28"/>
        <v>40.727112370035478</v>
      </c>
      <c r="AL26">
        <f t="shared" si="40"/>
        <v>-1656.9578071620992</v>
      </c>
      <c r="AN26">
        <f t="shared" si="9"/>
        <v>0</v>
      </c>
      <c r="AO26">
        <f t="shared" si="10"/>
        <v>0</v>
      </c>
      <c r="AP26">
        <f t="shared" si="11"/>
        <v>-0.71703856129012378</v>
      </c>
      <c r="AQ26">
        <f t="shared" si="12"/>
        <v>-132.00755199771379</v>
      </c>
      <c r="AR26">
        <f t="shared" si="13"/>
        <v>-132.7245905590039</v>
      </c>
      <c r="AS26">
        <f t="shared" si="14"/>
        <v>7.4558908575494067</v>
      </c>
      <c r="AT26">
        <f t="shared" si="15"/>
        <v>3.005170364943444</v>
      </c>
      <c r="AU26">
        <f t="shared" si="16"/>
        <v>-122.26352933651104</v>
      </c>
      <c r="AW26">
        <v>23</v>
      </c>
      <c r="AX26">
        <f>IF(Z26&gt;0, (R26*SUMPRODUCT(K26:$K$98, X26:$X$98)-K26*$AZ$3)/Z26, 0)</f>
        <v>1236.8621532745794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9.2193696000000006E-2</v>
      </c>
      <c r="Q27" s="5">
        <f t="shared" si="30"/>
        <v>25</v>
      </c>
      <c r="R27">
        <f t="shared" si="0"/>
        <v>50000</v>
      </c>
      <c r="S27">
        <f t="shared" si="1"/>
        <v>1113.5708805240808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480.77106894435371</v>
      </c>
      <c r="AC27">
        <f t="shared" si="27"/>
        <v>388.61319361776583</v>
      </c>
      <c r="AE27">
        <f t="shared" si="2"/>
        <v>0</v>
      </c>
      <c r="AF27">
        <f t="shared" si="3"/>
        <v>0</v>
      </c>
      <c r="AG27">
        <f t="shared" si="4"/>
        <v>-8.7244826623625542</v>
      </c>
      <c r="AH27">
        <f t="shared" si="5"/>
        <v>-1791.7947306619137</v>
      </c>
      <c r="AI27">
        <f t="shared" si="39"/>
        <v>-1800.5192133242763</v>
      </c>
      <c r="AJ27">
        <f t="shared" si="7"/>
        <v>92.157875326587885</v>
      </c>
      <c r="AK27">
        <f t="shared" si="28"/>
        <v>33.653974826104765</v>
      </c>
      <c r="AL27">
        <f t="shared" si="40"/>
        <v>-1674.7073631715837</v>
      </c>
      <c r="AN27">
        <f t="shared" si="9"/>
        <v>0</v>
      </c>
      <c r="AO27">
        <f t="shared" si="10"/>
        <v>0</v>
      </c>
      <c r="AP27">
        <f t="shared" si="11"/>
        <v>-0.57478726833693161</v>
      </c>
      <c r="AQ27">
        <f t="shared" si="12"/>
        <v>-118.04720560689115</v>
      </c>
      <c r="AR27">
        <f t="shared" si="13"/>
        <v>-118.62199287522807</v>
      </c>
      <c r="AS27">
        <f t="shared" si="14"/>
        <v>6.071554665725083</v>
      </c>
      <c r="AT27">
        <f t="shared" si="15"/>
        <v>2.2171946472455226</v>
      </c>
      <c r="AU27">
        <f t="shared" si="16"/>
        <v>-110.33324356225748</v>
      </c>
      <c r="AW27">
        <v>24</v>
      </c>
      <c r="AX27">
        <f>IF(Z27&gt;0, (R27*SUMPRODUCT(K27:$K$98, X27:$X$98)-K27*$AZ$3)/Z27, 0)</f>
        <v>1113.5708805240808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0.10204429399999999</v>
      </c>
      <c r="Q28" s="5">
        <f t="shared" si="30"/>
        <v>25</v>
      </c>
      <c r="R28">
        <f t="shared" si="0"/>
        <v>50000</v>
      </c>
      <c r="S28">
        <f t="shared" si="1"/>
        <v>987.95620210065044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388.61319361776583</v>
      </c>
      <c r="AC28">
        <f t="shared" si="27"/>
        <v>306.14605646723743</v>
      </c>
      <c r="AE28">
        <f t="shared" si="2"/>
        <v>0</v>
      </c>
      <c r="AF28">
        <f t="shared" si="3"/>
        <v>0</v>
      </c>
      <c r="AG28">
        <f t="shared" si="4"/>
        <v>-7.7469541619429014</v>
      </c>
      <c r="AH28">
        <f t="shared" si="5"/>
        <v>-1780.5673475920544</v>
      </c>
      <c r="AI28">
        <f t="shared" si="39"/>
        <v>-1788.3143017539974</v>
      </c>
      <c r="AJ28">
        <f t="shared" si="7"/>
        <v>82.467137150528401</v>
      </c>
      <c r="AK28">
        <f t="shared" si="28"/>
        <v>27.202923553243611</v>
      </c>
      <c r="AL28">
        <f t="shared" si="40"/>
        <v>-1678.6442410502254</v>
      </c>
      <c r="AN28">
        <f t="shared" si="9"/>
        <v>0</v>
      </c>
      <c r="AO28">
        <f t="shared" si="10"/>
        <v>0</v>
      </c>
      <c r="AP28">
        <f t="shared" si="11"/>
        <v>-0.45570145951422458</v>
      </c>
      <c r="AQ28">
        <f t="shared" si="12"/>
        <v>-104.73885892434059</v>
      </c>
      <c r="AR28">
        <f t="shared" si="13"/>
        <v>-105.19456038385482</v>
      </c>
      <c r="AS28">
        <f t="shared" si="14"/>
        <v>4.8509896890922777</v>
      </c>
      <c r="AT28">
        <f t="shared" si="15"/>
        <v>1.60016591128997</v>
      </c>
      <c r="AU28">
        <f t="shared" si="16"/>
        <v>-98.743404783472585</v>
      </c>
      <c r="AW28">
        <v>25</v>
      </c>
      <c r="AX28">
        <f>IF(Z28&gt;0, (R28*SUMPRODUCT(K28:$K$98, X28:$X$98)-K28*$AZ$3)/Z28, 0)</f>
        <v>987.95620210065044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0.11315193599999999</v>
      </c>
      <c r="Q29" s="5">
        <f t="shared" si="30"/>
        <v>25</v>
      </c>
      <c r="R29">
        <f t="shared" si="0"/>
        <v>50000</v>
      </c>
      <c r="S29">
        <f t="shared" si="1"/>
        <v>858.15725034430045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306.14605646723743</v>
      </c>
      <c r="AC29">
        <f t="shared" si="27"/>
        <v>233.17511580750642</v>
      </c>
      <c r="AE29">
        <f t="shared" si="2"/>
        <v>0</v>
      </c>
      <c r="AF29">
        <f t="shared" si="3"/>
        <v>0</v>
      </c>
      <c r="AG29">
        <f t="shared" si="4"/>
        <v>-6.7929017587963756</v>
      </c>
      <c r="AH29">
        <f t="shared" si="5"/>
        <v>-1753.1657230541934</v>
      </c>
      <c r="AI29">
        <f t="shared" si="39"/>
        <v>-1759.9586248129899</v>
      </c>
      <c r="AJ29">
        <f t="shared" si="7"/>
        <v>72.970940659731014</v>
      </c>
      <c r="AK29">
        <f t="shared" si="28"/>
        <v>21.430223952706623</v>
      </c>
      <c r="AL29">
        <f t="shared" si="40"/>
        <v>-1665.5574602005522</v>
      </c>
      <c r="AN29">
        <f t="shared" si="9"/>
        <v>0</v>
      </c>
      <c r="AO29">
        <f t="shared" si="10"/>
        <v>0</v>
      </c>
      <c r="AP29">
        <f t="shared" si="11"/>
        <v>-0.35676869869376976</v>
      </c>
      <c r="AQ29">
        <f t="shared" si="12"/>
        <v>-92.077682825107345</v>
      </c>
      <c r="AR29">
        <f t="shared" si="13"/>
        <v>-92.43445152380113</v>
      </c>
      <c r="AS29">
        <f t="shared" si="14"/>
        <v>3.8324928677086314</v>
      </c>
      <c r="AT29">
        <f t="shared" si="15"/>
        <v>1.1255327080834914</v>
      </c>
      <c r="AU29">
        <f t="shared" si="16"/>
        <v>-87.476425948008995</v>
      </c>
      <c r="AW29">
        <v>26</v>
      </c>
      <c r="AX29">
        <f>IF(Z29&gt;0, (R29*SUMPRODUCT(K29:$K$98, X29:$X$98)-K29*$AZ$3)/Z29, 0)</f>
        <v>858.15725034430045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0.12586404500000001</v>
      </c>
      <c r="Q30" s="5">
        <f t="shared" si="30"/>
        <v>25</v>
      </c>
      <c r="R30">
        <f t="shared" si="0"/>
        <v>50000</v>
      </c>
      <c r="S30">
        <f t="shared" si="1"/>
        <v>721.72877209040803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233.17511580750642</v>
      </c>
      <c r="AC30">
        <f t="shared" si="27"/>
        <v>169.46164571865754</v>
      </c>
      <c r="AE30">
        <f t="shared" si="2"/>
        <v>0</v>
      </c>
      <c r="AF30">
        <f t="shared" si="3"/>
        <v>0</v>
      </c>
      <c r="AG30">
        <f t="shared" si="4"/>
        <v>-5.8699906485586855</v>
      </c>
      <c r="AH30">
        <f t="shared" si="5"/>
        <v>-1709.9641852994525</v>
      </c>
      <c r="AI30">
        <f t="shared" si="39"/>
        <v>-1715.8341759480113</v>
      </c>
      <c r="AJ30">
        <f t="shared" si="7"/>
        <v>63.713470088848879</v>
      </c>
      <c r="AK30">
        <f t="shared" si="28"/>
        <v>16.32225810652545</v>
      </c>
      <c r="AL30">
        <f t="shared" si="40"/>
        <v>-1635.798447752637</v>
      </c>
      <c r="AN30">
        <f t="shared" si="9"/>
        <v>0</v>
      </c>
      <c r="AO30">
        <f t="shared" si="10"/>
        <v>0</v>
      </c>
      <c r="AP30">
        <f t="shared" si="11"/>
        <v>-0.27526487514272135</v>
      </c>
      <c r="AQ30">
        <f t="shared" si="12"/>
        <v>-80.18634204818585</v>
      </c>
      <c r="AR30">
        <f t="shared" si="13"/>
        <v>-80.461606923328574</v>
      </c>
      <c r="AS30">
        <f t="shared" si="14"/>
        <v>2.9877526965435273</v>
      </c>
      <c r="AT30">
        <f t="shared" si="15"/>
        <v>0.76540911369989917</v>
      </c>
      <c r="AU30">
        <f t="shared" si="16"/>
        <v>-76.708445113085162</v>
      </c>
      <c r="AW30">
        <v>27</v>
      </c>
      <c r="AX30">
        <f>IF(Z30&gt;0, (R30*SUMPRODUCT(K30:$K$98, X30:$X$98)-K30*$AZ$3)/Z30, 0)</f>
        <v>721.72877209040803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0.140533459</v>
      </c>
      <c r="Q31" s="5">
        <f t="shared" si="30"/>
        <v>25</v>
      </c>
      <c r="R31">
        <f t="shared" si="0"/>
        <v>50000</v>
      </c>
      <c r="S31">
        <f t="shared" si="1"/>
        <v>574.56981961945951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169.46164571865754</v>
      </c>
      <c r="AC31">
        <f t="shared" si="27"/>
        <v>114.60049361355992</v>
      </c>
      <c r="AE31">
        <f t="shared" si="2"/>
        <v>0</v>
      </c>
      <c r="AF31">
        <f t="shared" si="3"/>
        <v>0</v>
      </c>
      <c r="AG31">
        <f t="shared" si="4"/>
        <v>-4.9863606519334933</v>
      </c>
      <c r="AH31">
        <f t="shared" si="5"/>
        <v>-1649.8601802792109</v>
      </c>
      <c r="AI31">
        <f t="shared" si="39"/>
        <v>-1654.8465409311443</v>
      </c>
      <c r="AJ31">
        <f t="shared" si="7"/>
        <v>54.861152105097617</v>
      </c>
      <c r="AK31">
        <f t="shared" si="28"/>
        <v>11.862315200306028</v>
      </c>
      <c r="AL31">
        <f t="shared" si="40"/>
        <v>-1588.1230736257407</v>
      </c>
      <c r="AN31">
        <f t="shared" si="9"/>
        <v>0</v>
      </c>
      <c r="AO31">
        <f t="shared" si="10"/>
        <v>0</v>
      </c>
      <c r="AP31">
        <f t="shared" si="11"/>
        <v>-0.20877526905918251</v>
      </c>
      <c r="AQ31">
        <f t="shared" si="12"/>
        <v>-69.078437580374555</v>
      </c>
      <c r="AR31">
        <f t="shared" si="13"/>
        <v>-69.287212849433729</v>
      </c>
      <c r="AS31">
        <f t="shared" si="14"/>
        <v>2.2969962646398758</v>
      </c>
      <c r="AT31">
        <f t="shared" si="15"/>
        <v>0.49666645084093947</v>
      </c>
      <c r="AU31">
        <f t="shared" si="16"/>
        <v>-66.493550133952922</v>
      </c>
      <c r="AW31">
        <v>28</v>
      </c>
      <c r="AX31">
        <f>IF(Z31&gt;0, (R31*SUMPRODUCT(K31:$K$98, X31:$X$98)-K31*$AZ$3)/Z31, 0)</f>
        <v>574.56981961945951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0.15744443499999999</v>
      </c>
      <c r="Q32" s="5">
        <f t="shared" si="30"/>
        <v>25</v>
      </c>
      <c r="R32">
        <f t="shared" si="0"/>
        <v>50000</v>
      </c>
      <c r="S32">
        <f t="shared" si="1"/>
        <v>410.30415410997495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114.60049361355992</v>
      </c>
      <c r="AC32">
        <f t="shared" si="27"/>
        <v>68.133832768085313</v>
      </c>
      <c r="AE32">
        <f t="shared" si="2"/>
        <v>0</v>
      </c>
      <c r="AF32">
        <f t="shared" si="3"/>
        <v>0</v>
      </c>
      <c r="AG32">
        <f t="shared" si="4"/>
        <v>-4.151422309864258</v>
      </c>
      <c r="AH32">
        <f t="shared" si="5"/>
        <v>-1570.1494710998011</v>
      </c>
      <c r="AI32">
        <f t="shared" si="39"/>
        <v>-1574.3008934096654</v>
      </c>
      <c r="AJ32">
        <f t="shared" si="7"/>
        <v>46.466660845474607</v>
      </c>
      <c r="AK32">
        <f t="shared" si="28"/>
        <v>8.0220345529491954</v>
      </c>
      <c r="AL32">
        <f t="shared" si="40"/>
        <v>-1519.8121980112417</v>
      </c>
      <c r="AN32">
        <f t="shared" si="9"/>
        <v>0</v>
      </c>
      <c r="AO32">
        <f t="shared" si="10"/>
        <v>0</v>
      </c>
      <c r="AP32">
        <f t="shared" si="11"/>
        <v>-0.15519376079428096</v>
      </c>
      <c r="AQ32">
        <f t="shared" si="12"/>
        <v>-58.697329069635657</v>
      </c>
      <c r="AR32">
        <f t="shared" si="13"/>
        <v>-58.85252283042994</v>
      </c>
      <c r="AS32">
        <f t="shared" si="14"/>
        <v>1.7370759488926488</v>
      </c>
      <c r="AT32">
        <f t="shared" si="15"/>
        <v>0.29988992171084655</v>
      </c>
      <c r="AU32">
        <f t="shared" si="16"/>
        <v>-56.815556959826445</v>
      </c>
      <c r="AW32">
        <v>29</v>
      </c>
      <c r="AX32">
        <f>IF(Z32&gt;0, (R32*SUMPRODUCT(K32:$K$98, X32:$X$98)-K32*$AZ$3)/Z32, 0)</f>
        <v>410.30415410997495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0.177590515</v>
      </c>
      <c r="Q33" s="5">
        <f t="shared" si="30"/>
        <v>25</v>
      </c>
      <c r="R33">
        <f t="shared" si="0"/>
        <v>50000</v>
      </c>
      <c r="S33">
        <f t="shared" si="1"/>
        <v>219.60140669489007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68.133832768085313</v>
      </c>
      <c r="AC33">
        <f t="shared" si="27"/>
        <v>29.625590068896088</v>
      </c>
      <c r="AE33">
        <f t="shared" si="2"/>
        <v>0</v>
      </c>
      <c r="AF33">
        <f t="shared" si="3"/>
        <v>0</v>
      </c>
      <c r="AG33">
        <f t="shared" si="4"/>
        <v>-3.372654860774333</v>
      </c>
      <c r="AH33">
        <f t="shared" si="5"/>
        <v>-1474.5064519825664</v>
      </c>
      <c r="AI33">
        <f t="shared" si="39"/>
        <v>-1477.8791068433409</v>
      </c>
      <c r="AJ33">
        <f t="shared" si="7"/>
        <v>38.508242699189225</v>
      </c>
      <c r="AK33">
        <f t="shared" si="28"/>
        <v>4.7693682937659725</v>
      </c>
      <c r="AL33">
        <f t="shared" si="40"/>
        <v>-1434.6014958503858</v>
      </c>
      <c r="AN33">
        <f t="shared" si="9"/>
        <v>0</v>
      </c>
      <c r="AO33">
        <f t="shared" si="10"/>
        <v>0</v>
      </c>
      <c r="AP33">
        <f t="shared" si="11"/>
        <v>-0.11257221721615628</v>
      </c>
      <c r="AQ33">
        <f t="shared" si="12"/>
        <v>-49.215964114719945</v>
      </c>
      <c r="AR33">
        <f t="shared" si="13"/>
        <v>-49.328536331936107</v>
      </c>
      <c r="AS33">
        <f t="shared" si="14"/>
        <v>1.2853251935628907</v>
      </c>
      <c r="AT33">
        <f t="shared" si="15"/>
        <v>0.15919161186460815</v>
      </c>
      <c r="AU33">
        <f t="shared" si="16"/>
        <v>-47.884019526508609</v>
      </c>
      <c r="AW33">
        <v>30</v>
      </c>
      <c r="AX33">
        <f>IF(Z33&gt;0, (R33*SUMPRODUCT(K33:$K$98, X33:$X$98)-K33*$AZ$3)/Z33, 0)</f>
        <v>219.60140669489007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0.20082551000000001</v>
      </c>
      <c r="Q34" s="5">
        <f t="shared" si="30"/>
        <v>25</v>
      </c>
      <c r="R34">
        <f t="shared" si="0"/>
        <v>50000</v>
      </c>
      <c r="S34">
        <f t="shared" si="1"/>
        <v>-14.694134408261371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29.625590068896088</v>
      </c>
      <c r="AC34">
        <f t="shared" si="27"/>
        <v>-1.5644040722110617</v>
      </c>
      <c r="AE34">
        <f t="shared" si="2"/>
        <v>0</v>
      </c>
      <c r="AF34">
        <f t="shared" si="3"/>
        <v>0</v>
      </c>
      <c r="AG34">
        <f t="shared" si="4"/>
        <v>-2.6616131796976057</v>
      </c>
      <c r="AH34">
        <f t="shared" si="5"/>
        <v>-1354.6302649379688</v>
      </c>
      <c r="AI34">
        <f t="shared" si="39"/>
        <v>-1357.2918781176663</v>
      </c>
      <c r="AJ34">
        <f t="shared" si="7"/>
        <v>31.18999414110715</v>
      </c>
      <c r="AK34">
        <f t="shared" si="28"/>
        <v>2.0737913048227266</v>
      </c>
      <c r="AL34">
        <f t="shared" si="40"/>
        <v>-1324.0280926717367</v>
      </c>
      <c r="AN34">
        <f t="shared" si="9"/>
        <v>0</v>
      </c>
      <c r="AO34">
        <f t="shared" si="10"/>
        <v>0</v>
      </c>
      <c r="AP34">
        <f t="shared" si="11"/>
        <v>-7.9320644740829782E-2</v>
      </c>
      <c r="AQ34">
        <f t="shared" si="12"/>
        <v>-40.370308811188146</v>
      </c>
      <c r="AR34">
        <f t="shared" si="13"/>
        <v>-40.449629455928971</v>
      </c>
      <c r="AS34">
        <f t="shared" si="14"/>
        <v>0.9295154020151053</v>
      </c>
      <c r="AT34">
        <f t="shared" si="15"/>
        <v>6.180254313857661E-2</v>
      </c>
      <c r="AU34">
        <f t="shared" si="16"/>
        <v>-39.458311510775296</v>
      </c>
      <c r="AW34">
        <v>31</v>
      </c>
      <c r="AX34">
        <f>IF(Z34&gt;0, (R34*SUMPRODUCT(K34:$K$98, X34:$X$98)-K34*$AZ$3)/Z34, 0)</f>
        <v>-14.694134408261371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0.22750767399999999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-318.31252672056547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-1.5644040722110617</v>
      </c>
      <c r="AC35">
        <f t="shared" si="27"/>
        <v>-25.840096835530616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-2.0294596242998835</v>
      </c>
      <c r="AH35">
        <f t="shared" ref="AH35:AH66" si="46">-X35*R35</f>
        <v>-1211.0748472014925</v>
      </c>
      <c r="AI35">
        <f t="shared" si="39"/>
        <v>-1213.1043068257925</v>
      </c>
      <c r="AJ35">
        <f t="shared" ref="AJ35:AJ66" si="47">AB35-AC35</f>
        <v>24.275692763319555</v>
      </c>
      <c r="AK35">
        <f t="shared" si="28"/>
        <v>-0.10950828505477433</v>
      </c>
      <c r="AL35">
        <f t="shared" si="40"/>
        <v>-1188.9381223475277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-5.4001234739513362E-2</v>
      </c>
      <c r="AQ35">
        <f t="shared" ref="AQ35:AQ66" si="51">AH35*$K35</f>
        <v>-32.225098902083062</v>
      </c>
      <c r="AR35">
        <f t="shared" ref="AR35:AR66" si="52">AI35*$K35</f>
        <v>-32.279100136822578</v>
      </c>
      <c r="AS35">
        <f t="shared" ref="AS35:AS66" si="53">AJ35*$K35</f>
        <v>0.64594405706817704</v>
      </c>
      <c r="AT35">
        <f t="shared" ref="AT35:AT66" si="54">AK35*$K35</f>
        <v>-2.9138705379292583E-3</v>
      </c>
      <c r="AU35">
        <f t="shared" ref="AU35:AU66" si="55">AL35*$K35</f>
        <v>-31.636069950292331</v>
      </c>
      <c r="AW35">
        <v>32</v>
      </c>
      <c r="AX35">
        <f>IF(Z35&gt;0, (R35*SUMPRODUCT(K35:$K$98, X35:$X$98)-K35*$AZ$3)/Z35, 0)</f>
        <v>-318.31252672056547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0.25832914600000001</v>
      </c>
      <c r="Q36" s="5">
        <f t="shared" si="30"/>
        <v>25</v>
      </c>
      <c r="R36">
        <f t="shared" si="41"/>
        <v>50000</v>
      </c>
      <c r="S36">
        <f t="shared" si="42"/>
        <v>-735.65740303545113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-25.840096835530616</v>
      </c>
      <c r="AC36">
        <f t="shared" si="27"/>
        <v>-43.695002837730996</v>
      </c>
      <c r="AE36">
        <f t="shared" si="43"/>
        <v>0</v>
      </c>
      <c r="AF36">
        <f t="shared" si="44"/>
        <v>0</v>
      </c>
      <c r="AG36">
        <f t="shared" si="45"/>
        <v>-1.4848964564700149</v>
      </c>
      <c r="AH36">
        <f t="shared" si="46"/>
        <v>-1048.5371431737394</v>
      </c>
      <c r="AI36">
        <f t="shared" si="39"/>
        <v>-1050.0220396302095</v>
      </c>
      <c r="AJ36">
        <f t="shared" si="47"/>
        <v>17.85490600220038</v>
      </c>
      <c r="AK36">
        <f t="shared" ref="AK36:AK67" si="59">G36*SUM(AB36:AB36, AE36:AF36)</f>
        <v>-1.8088067784871433</v>
      </c>
      <c r="AL36">
        <f t="shared" si="40"/>
        <v>-1033.9759404064964</v>
      </c>
      <c r="AN36">
        <f t="shared" si="48"/>
        <v>0</v>
      </c>
      <c r="AO36">
        <f t="shared" si="49"/>
        <v>0</v>
      </c>
      <c r="AP36">
        <f t="shared" si="50"/>
        <v>-3.5277794231173401E-2</v>
      </c>
      <c r="AQ36">
        <f t="shared" si="51"/>
        <v>-24.910880095007176</v>
      </c>
      <c r="AR36">
        <f t="shared" si="52"/>
        <v>-24.94615788923835</v>
      </c>
      <c r="AS36">
        <f t="shared" si="53"/>
        <v>0.42419233827250186</v>
      </c>
      <c r="AT36">
        <f t="shared" si="54"/>
        <v>-4.2973173689912193E-2</v>
      </c>
      <c r="AU36">
        <f t="shared" si="55"/>
        <v>-24.564938724655764</v>
      </c>
      <c r="AW36">
        <v>33</v>
      </c>
      <c r="AX36">
        <f>IF(Z36&gt;0, (R36*SUMPRODUCT(K36:$K$98, X36:$X$98)-K36*$AZ$3)/Z36, 0)</f>
        <v>-735.65740303545113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41"/>
        <v>50000</v>
      </c>
      <c r="S37">
        <f t="shared" si="42"/>
        <v>-1346.8620688689832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-43.695002837730996</v>
      </c>
      <c r="AC37">
        <f t="shared" si="27"/>
        <v>-55.775353557842898</v>
      </c>
      <c r="AE37">
        <f t="shared" si="43"/>
        <v>0</v>
      </c>
      <c r="AF37">
        <f t="shared" si="44"/>
        <v>0</v>
      </c>
      <c r="AG37">
        <f t="shared" si="45"/>
        <v>-1.0352833234935446</v>
      </c>
      <c r="AH37">
        <f t="shared" si="46"/>
        <v>-869.52833682354003</v>
      </c>
      <c r="AI37">
        <f t="shared" si="39"/>
        <v>-870.56362014703359</v>
      </c>
      <c r="AJ37">
        <f t="shared" si="47"/>
        <v>12.080350720111902</v>
      </c>
      <c r="AK37">
        <f t="shared" si="59"/>
        <v>-3.0586501986411698</v>
      </c>
      <c r="AL37">
        <f t="shared" si="40"/>
        <v>-861.54191962556285</v>
      </c>
      <c r="AN37">
        <f t="shared" si="48"/>
        <v>0</v>
      </c>
      <c r="AO37">
        <f t="shared" si="49"/>
        <v>0</v>
      </c>
      <c r="AP37">
        <f t="shared" si="50"/>
        <v>-2.1960713572481597E-2</v>
      </c>
      <c r="AQ37">
        <f t="shared" si="51"/>
        <v>-18.444673370861203</v>
      </c>
      <c r="AR37">
        <f t="shared" si="52"/>
        <v>-18.466634084433682</v>
      </c>
      <c r="AS37">
        <f t="shared" si="53"/>
        <v>0.25625171003843905</v>
      </c>
      <c r="AT37">
        <f t="shared" si="54"/>
        <v>-6.4880926222310106E-2</v>
      </c>
      <c r="AU37">
        <f t="shared" si="55"/>
        <v>-18.275263300617553</v>
      </c>
      <c r="AW37">
        <v>34</v>
      </c>
      <c r="AX37">
        <f>IF(Z37&gt;0, (R37*SUMPRODUCT(K37:$K$98, X37:$X$98)-K37*$AZ$3)/Z37, 0)</f>
        <v>-1346.8620688689832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0.33114650899999998</v>
      </c>
      <c r="Q38" s="5">
        <f t="shared" si="60"/>
        <v>25</v>
      </c>
      <c r="R38">
        <f t="shared" si="41"/>
        <v>50000</v>
      </c>
      <c r="S38">
        <f t="shared" si="42"/>
        <v>-2300.4029540484889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-55.775353557842898</v>
      </c>
      <c r="AC38">
        <f t="shared" si="27"/>
        <v>-62.764197129690452</v>
      </c>
      <c r="AE38">
        <f t="shared" si="43"/>
        <v>0</v>
      </c>
      <c r="AF38">
        <f t="shared" si="44"/>
        <v>0</v>
      </c>
      <c r="AG38">
        <f t="shared" si="45"/>
        <v>-0.68210003185780421</v>
      </c>
      <c r="AH38">
        <f t="shared" si="46"/>
        <v>-685.66091680161003</v>
      </c>
      <c r="AI38">
        <f t="shared" si="39"/>
        <v>-686.3430168334678</v>
      </c>
      <c r="AJ38">
        <f t="shared" si="47"/>
        <v>6.9888435718475534</v>
      </c>
      <c r="AK38">
        <f t="shared" si="59"/>
        <v>-3.9042747490490033</v>
      </c>
      <c r="AL38">
        <f t="shared" si="40"/>
        <v>-683.25844801066921</v>
      </c>
      <c r="AN38">
        <f t="shared" si="48"/>
        <v>0</v>
      </c>
      <c r="AO38">
        <f t="shared" si="49"/>
        <v>0</v>
      </c>
      <c r="AP38">
        <f t="shared" si="50"/>
        <v>-1.2918654287571949E-2</v>
      </c>
      <c r="AQ38">
        <f t="shared" si="51"/>
        <v>-12.986095776207501</v>
      </c>
      <c r="AR38">
        <f t="shared" si="52"/>
        <v>-12.999014430495071</v>
      </c>
      <c r="AS38">
        <f t="shared" si="53"/>
        <v>0.13236541527304876</v>
      </c>
      <c r="AT38">
        <f t="shared" si="54"/>
        <v>-7.3945130290179323E-2</v>
      </c>
      <c r="AU38">
        <f t="shared" si="55"/>
        <v>-12.9405941455122</v>
      </c>
      <c r="AW38">
        <v>35</v>
      </c>
      <c r="AX38">
        <f>IF(Z38&gt;0, (R38*SUMPRODUCT(K38:$K$98, X38:$X$98)-K38*$AZ$3)/Z38, 0)</f>
        <v>-2300.4029540484889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0.373009747</v>
      </c>
      <c r="Q39" s="5">
        <f t="shared" si="60"/>
        <v>25</v>
      </c>
      <c r="R39">
        <f t="shared" si="41"/>
        <v>50000</v>
      </c>
      <c r="S39">
        <f t="shared" si="42"/>
        <v>-3892.2429632208768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-62.764197129690452</v>
      </c>
      <c r="AC39">
        <f t="shared" si="27"/>
        <v>-65.521873442492947</v>
      </c>
      <c r="AE39">
        <f t="shared" si="43"/>
        <v>0</v>
      </c>
      <c r="AF39">
        <f t="shared" si="44"/>
        <v>0</v>
      </c>
      <c r="AG39">
        <f t="shared" si="45"/>
        <v>-0.42084907122725468</v>
      </c>
      <c r="AH39">
        <f t="shared" si="46"/>
        <v>-508.85992062394303</v>
      </c>
      <c r="AI39">
        <f t="shared" si="39"/>
        <v>-509.28076969517031</v>
      </c>
      <c r="AJ39">
        <f t="shared" si="47"/>
        <v>2.757676312802495</v>
      </c>
      <c r="AK39">
        <f t="shared" si="59"/>
        <v>-4.3934937990783318</v>
      </c>
      <c r="AL39">
        <f t="shared" si="40"/>
        <v>-510.91658718144612</v>
      </c>
      <c r="AN39">
        <f t="shared" si="48"/>
        <v>0</v>
      </c>
      <c r="AO39">
        <f t="shared" si="49"/>
        <v>0</v>
      </c>
      <c r="AP39">
        <f t="shared" si="50"/>
        <v>-7.1166819440254912E-3</v>
      </c>
      <c r="AQ39">
        <f t="shared" si="51"/>
        <v>-8.6049713703351376</v>
      </c>
      <c r="AR39">
        <f t="shared" si="52"/>
        <v>-8.6120880522791641</v>
      </c>
      <c r="AS39">
        <f t="shared" si="53"/>
        <v>4.6633119958082822E-2</v>
      </c>
      <c r="AT39">
        <f t="shared" si="54"/>
        <v>-7.4295276213654213E-2</v>
      </c>
      <c r="AU39">
        <f t="shared" si="55"/>
        <v>-8.6397502085347355</v>
      </c>
      <c r="AW39">
        <v>36</v>
      </c>
      <c r="AX39">
        <f>IF(Z39&gt;0, (R39*SUMPRODUCT(K39:$K$98, X39:$X$98)-K39*$AZ$3)/Z39, 0)</f>
        <v>-3892.2429632208768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0.41902673299999998</v>
      </c>
      <c r="Q40" s="5">
        <f t="shared" si="60"/>
        <v>25</v>
      </c>
      <c r="R40">
        <f t="shared" si="41"/>
        <v>50000</v>
      </c>
      <c r="S40">
        <f t="shared" si="42"/>
        <v>-6761.9711666469766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-65.521873442492947</v>
      </c>
      <c r="AC40">
        <f t="shared" si="27"/>
        <v>-64.994327434787877</v>
      </c>
      <c r="AE40">
        <f t="shared" si="43"/>
        <v>0</v>
      </c>
      <c r="AF40">
        <f t="shared" si="44"/>
        <v>0</v>
      </c>
      <c r="AG40">
        <f t="shared" si="45"/>
        <v>-0.24029356911254132</v>
      </c>
      <c r="AH40">
        <f t="shared" si="46"/>
        <v>-352.69402280488163</v>
      </c>
      <c r="AI40">
        <f t="shared" si="39"/>
        <v>-352.93431637399419</v>
      </c>
      <c r="AJ40">
        <f t="shared" si="47"/>
        <v>-0.52754600770506954</v>
      </c>
      <c r="AK40">
        <f t="shared" si="59"/>
        <v>-4.5865311409745066</v>
      </c>
      <c r="AL40">
        <f t="shared" si="40"/>
        <v>-358.04839352267373</v>
      </c>
      <c r="AN40">
        <f t="shared" si="48"/>
        <v>0</v>
      </c>
      <c r="AO40">
        <f t="shared" si="49"/>
        <v>0</v>
      </c>
      <c r="AP40">
        <f t="shared" si="50"/>
        <v>-3.628067089089416E-3</v>
      </c>
      <c r="AQ40">
        <f t="shared" si="51"/>
        <v>-5.3251428300090895</v>
      </c>
      <c r="AR40">
        <f t="shared" si="52"/>
        <v>-5.3287708970981793</v>
      </c>
      <c r="AS40">
        <f t="shared" si="53"/>
        <v>-7.9651416207433615E-3</v>
      </c>
      <c r="AT40">
        <f t="shared" si="54"/>
        <v>-6.9249638045285722E-2</v>
      </c>
      <c r="AU40">
        <f t="shared" si="55"/>
        <v>-5.4059856767642076</v>
      </c>
      <c r="AW40">
        <v>37</v>
      </c>
      <c r="AX40">
        <f>IF(Z40&gt;0, (R40*SUMPRODUCT(K40:$K$98, X40:$X$98)-K40*$AZ$3)/Z40, 0)</f>
        <v>-6761.9711666469766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0.47079290899999998</v>
      </c>
      <c r="Q41" s="5">
        <f t="shared" si="60"/>
        <v>25</v>
      </c>
      <c r="R41">
        <f t="shared" si="41"/>
        <v>50000</v>
      </c>
      <c r="S41">
        <f t="shared" si="42"/>
        <v>-12456.792654239078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-64.994327434787877</v>
      </c>
      <c r="AC41">
        <f t="shared" si="27"/>
        <v>-62.165436891546797</v>
      </c>
      <c r="AE41">
        <f t="shared" si="43"/>
        <v>0</v>
      </c>
      <c r="AF41">
        <f t="shared" si="44"/>
        <v>0</v>
      </c>
      <c r="AG41">
        <f t="shared" si="45"/>
        <v>-0.12476212500493003</v>
      </c>
      <c r="AH41">
        <f t="shared" si="46"/>
        <v>-226.25701683297174</v>
      </c>
      <c r="AI41">
        <f t="shared" si="39"/>
        <v>-226.38177895797668</v>
      </c>
      <c r="AJ41">
        <f t="shared" si="47"/>
        <v>-2.82889054324108</v>
      </c>
      <c r="AK41">
        <f t="shared" si="59"/>
        <v>-4.5496029204351522</v>
      </c>
      <c r="AL41">
        <f t="shared" si="40"/>
        <v>-233.7602724216529</v>
      </c>
      <c r="AN41">
        <f t="shared" si="48"/>
        <v>0</v>
      </c>
      <c r="AO41">
        <f t="shared" si="49"/>
        <v>0</v>
      </c>
      <c r="AP41">
        <f t="shared" si="50"/>
        <v>-1.6818912136419228E-3</v>
      </c>
      <c r="AQ41">
        <f t="shared" si="51"/>
        <v>-3.0501218909278003</v>
      </c>
      <c r="AR41">
        <f t="shared" si="52"/>
        <v>-3.0518037821414423</v>
      </c>
      <c r="AS41">
        <f t="shared" si="53"/>
        <v>-3.8135661354308355E-2</v>
      </c>
      <c r="AT41">
        <f t="shared" si="54"/>
        <v>-6.1332212617708659E-2</v>
      </c>
      <c r="AU41">
        <f t="shared" si="55"/>
        <v>-3.1512716561134591</v>
      </c>
      <c r="AW41">
        <v>38</v>
      </c>
      <c r="AX41">
        <f>IF(Z41&gt;0, (R41*SUMPRODUCT(K41:$K$98, X41:$X$98)-K41*$AZ$3)/Z41, 0)</f>
        <v>-12456.792654239078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0.528968832</v>
      </c>
      <c r="Q42" s="5">
        <f t="shared" si="60"/>
        <v>25</v>
      </c>
      <c r="R42">
        <f t="shared" si="41"/>
        <v>50000</v>
      </c>
      <c r="S42">
        <f t="shared" si="42"/>
        <v>-25180.784600997307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-62.165436891546797</v>
      </c>
      <c r="AC42">
        <f t="shared" si="27"/>
        <v>-57.935171842072648</v>
      </c>
      <c r="AE42">
        <f t="shared" si="43"/>
        <v>0</v>
      </c>
      <c r="AF42">
        <f t="shared" si="44"/>
        <v>0</v>
      </c>
      <c r="AG42">
        <f t="shared" si="45"/>
        <v>-5.7519228213184899E-2</v>
      </c>
      <c r="AH42">
        <f t="shared" si="46"/>
        <v>-131.99055108339167</v>
      </c>
      <c r="AI42">
        <f t="shared" si="39"/>
        <v>-132.04807031160485</v>
      </c>
      <c r="AJ42">
        <f t="shared" si="47"/>
        <v>-4.2302650494741485</v>
      </c>
      <c r="AK42">
        <f t="shared" si="59"/>
        <v>-4.3515805824082765</v>
      </c>
      <c r="AL42">
        <f t="shared" si="40"/>
        <v>-140.62991594348728</v>
      </c>
      <c r="AN42">
        <f t="shared" si="48"/>
        <v>0</v>
      </c>
      <c r="AO42">
        <f t="shared" si="49"/>
        <v>0</v>
      </c>
      <c r="AP42">
        <f t="shared" si="50"/>
        <v>-6.9232524167345819E-4</v>
      </c>
      <c r="AQ42">
        <f t="shared" si="51"/>
        <v>-1.5886929121986255</v>
      </c>
      <c r="AR42">
        <f t="shared" si="52"/>
        <v>-1.5893852374402988</v>
      </c>
      <c r="AS42">
        <f t="shared" si="53"/>
        <v>-5.0917221313630821E-2</v>
      </c>
      <c r="AT42">
        <f t="shared" si="54"/>
        <v>-5.2377425288309881E-2</v>
      </c>
      <c r="AU42">
        <f t="shared" si="55"/>
        <v>-1.6926798840422397</v>
      </c>
      <c r="AW42">
        <v>39</v>
      </c>
      <c r="AX42">
        <f>IF(Z42&gt;0, (R42*SUMPRODUCT(K42:$K$98, X42:$X$98)-K42*$AZ$3)/Z42, 0)</f>
        <v>-25180.784600997307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0.59457872599999995</v>
      </c>
      <c r="Q43" s="5">
        <f t="shared" si="60"/>
        <v>25</v>
      </c>
      <c r="R43">
        <f t="shared" si="41"/>
        <v>50000</v>
      </c>
      <c r="S43">
        <f t="shared" si="42"/>
        <v>-58282.138265127956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-57.935171842072648</v>
      </c>
      <c r="AC43">
        <f t="shared" si="27"/>
        <v>-53.023519271769544</v>
      </c>
      <c r="AE43">
        <f t="shared" si="43"/>
        <v>0</v>
      </c>
      <c r="AF43">
        <f t="shared" si="44"/>
        <v>0</v>
      </c>
      <c r="AG43">
        <f t="shared" si="45"/>
        <v>-2.274432649955432E-2</v>
      </c>
      <c r="AH43">
        <f t="shared" si="46"/>
        <v>-68.399418862997464</v>
      </c>
      <c r="AI43">
        <f t="shared" si="39"/>
        <v>-68.422163189497013</v>
      </c>
      <c r="AJ43">
        <f t="shared" si="47"/>
        <v>-4.9116525703031044</v>
      </c>
      <c r="AK43">
        <f t="shared" si="59"/>
        <v>-4.0554620289450858</v>
      </c>
      <c r="AL43">
        <f t="shared" si="40"/>
        <v>-77.389277788745204</v>
      </c>
      <c r="AN43">
        <f t="shared" si="48"/>
        <v>0</v>
      </c>
      <c r="AO43">
        <f t="shared" si="49"/>
        <v>0</v>
      </c>
      <c r="AP43">
        <f t="shared" si="50"/>
        <v>-2.4442868668292568E-4</v>
      </c>
      <c r="AQ43">
        <f t="shared" si="51"/>
        <v>-0.73507475030686931</v>
      </c>
      <c r="AR43">
        <f t="shared" si="52"/>
        <v>-0.73531917899355215</v>
      </c>
      <c r="AS43">
        <f t="shared" si="53"/>
        <v>-5.2784538914596085E-2</v>
      </c>
      <c r="AT43">
        <f t="shared" si="54"/>
        <v>-4.3583231961031886E-2</v>
      </c>
      <c r="AU43">
        <f t="shared" si="55"/>
        <v>-0.83168694986918013</v>
      </c>
      <c r="AW43">
        <v>40</v>
      </c>
      <c r="AX43">
        <f>IF(Z43&gt;0, (R43*SUMPRODUCT(K43:$K$98, X43:$X$98)-K43*$AZ$3)/Z43, 0)</f>
        <v>-58282.138265127956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0.66545322200000001</v>
      </c>
      <c r="Q44" s="5">
        <f t="shared" si="60"/>
        <v>25</v>
      </c>
      <c r="R44">
        <f t="shared" si="41"/>
        <v>50000</v>
      </c>
      <c r="S44">
        <f t="shared" si="42"/>
        <v>-162413.05366978797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-53.023519271769544</v>
      </c>
      <c r="AC44">
        <f t="shared" si="27"/>
        <v>-47.954714126985579</v>
      </c>
      <c r="AE44">
        <f t="shared" si="43"/>
        <v>0</v>
      </c>
      <c r="AF44">
        <f t="shared" si="44"/>
        <v>0</v>
      </c>
      <c r="AG44">
        <f t="shared" si="45"/>
        <v>-7.3815978832103722E-3</v>
      </c>
      <c r="AH44">
        <f t="shared" si="46"/>
        <v>-30.270570702696808</v>
      </c>
      <c r="AI44">
        <f t="shared" si="39"/>
        <v>-30.277952300580019</v>
      </c>
      <c r="AJ44">
        <f t="shared" si="47"/>
        <v>-5.0688051447839655</v>
      </c>
      <c r="AK44">
        <f t="shared" si="59"/>
        <v>-3.7116463490238685</v>
      </c>
      <c r="AL44">
        <f t="shared" si="40"/>
        <v>-39.05840379438785</v>
      </c>
      <c r="AN44">
        <f t="shared" si="48"/>
        <v>0</v>
      </c>
      <c r="AO44">
        <f t="shared" si="49"/>
        <v>0</v>
      </c>
      <c r="AP44">
        <f t="shared" si="50"/>
        <v>-7.0829055994388416E-5</v>
      </c>
      <c r="AQ44">
        <f t="shared" si="51"/>
        <v>-0.29045688768282391</v>
      </c>
      <c r="AR44">
        <f t="shared" si="52"/>
        <v>-0.29052771673881828</v>
      </c>
      <c r="AS44">
        <f t="shared" si="53"/>
        <v>-4.8636987425330291E-2</v>
      </c>
      <c r="AT44">
        <f t="shared" si="54"/>
        <v>-3.5614566283044789E-2</v>
      </c>
      <c r="AU44">
        <f t="shared" si="55"/>
        <v>-0.37477927044719334</v>
      </c>
      <c r="AW44">
        <v>41</v>
      </c>
      <c r="AX44">
        <f>IF(Z44&gt;0, (R44*SUMPRODUCT(K44:$K$98, X44:$X$98)-K44*$AZ$3)/Z44, 0)</f>
        <v>-162413.05366978797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0.73950958099999997</v>
      </c>
      <c r="Q45" s="5">
        <f t="shared" si="60"/>
        <v>25</v>
      </c>
      <c r="R45">
        <f t="shared" si="41"/>
        <v>50000</v>
      </c>
      <c r="S45">
        <f t="shared" si="42"/>
        <v>-582242.8361014151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-47.954714126985579</v>
      </c>
      <c r="AC45">
        <f t="shared" si="27"/>
        <v>-43.063135394051592</v>
      </c>
      <c r="AE45">
        <f t="shared" si="43"/>
        <v>0</v>
      </c>
      <c r="AF45">
        <f t="shared" si="44"/>
        <v>0</v>
      </c>
      <c r="AG45">
        <f t="shared" si="45"/>
        <v>-1.8490195466548795E-3</v>
      </c>
      <c r="AH45">
        <f t="shared" si="46"/>
        <v>-10.917524715446778</v>
      </c>
      <c r="AI45">
        <f t="shared" si="39"/>
        <v>-10.919373734993432</v>
      </c>
      <c r="AJ45">
        <f t="shared" si="47"/>
        <v>-4.8915787329339864</v>
      </c>
      <c r="AK45">
        <f t="shared" si="59"/>
        <v>-3.356829988888991</v>
      </c>
      <c r="AL45">
        <f t="shared" si="40"/>
        <v>-19.167782456816408</v>
      </c>
      <c r="AN45">
        <f t="shared" si="48"/>
        <v>0</v>
      </c>
      <c r="AO45">
        <f t="shared" si="49"/>
        <v>0</v>
      </c>
      <c r="AP45">
        <f t="shared" si="50"/>
        <v>-1.5841071351257872E-5</v>
      </c>
      <c r="AQ45">
        <f t="shared" si="51"/>
        <v>-9.3533509858992323E-2</v>
      </c>
      <c r="AR45">
        <f t="shared" si="52"/>
        <v>-9.3549350930343569E-2</v>
      </c>
      <c r="AS45">
        <f t="shared" si="53"/>
        <v>-4.1907533032243274E-2</v>
      </c>
      <c r="AT45">
        <f t="shared" si="54"/>
        <v>-2.8758908181492557E-2</v>
      </c>
      <c r="AU45">
        <f t="shared" si="55"/>
        <v>-0.16421579214407939</v>
      </c>
      <c r="AW45">
        <v>42</v>
      </c>
      <c r="AX45">
        <f>IF(Z45&gt;0, (R45*SUMPRODUCT(K45:$K$98, X45:$X$98)-K45*$AZ$3)/Z45, 0)</f>
        <v>-582242.8361014151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0.74173968400000001</v>
      </c>
      <c r="Q46" s="5">
        <f t="shared" si="60"/>
        <v>25</v>
      </c>
      <c r="R46">
        <f t="shared" si="41"/>
        <v>50000</v>
      </c>
      <c r="S46">
        <f t="shared" si="42"/>
        <v>-2098401.250747757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-43.063135394051592</v>
      </c>
      <c r="AC46">
        <f t="shared" si="27"/>
        <v>-38.52985138550271</v>
      </c>
      <c r="AE46">
        <f t="shared" si="43"/>
        <v>0</v>
      </c>
      <c r="AF46">
        <f t="shared" si="44"/>
        <v>0</v>
      </c>
      <c r="AG46">
        <f t="shared" si="45"/>
        <v>-4.5903817694271709E-4</v>
      </c>
      <c r="AH46">
        <f t="shared" si="46"/>
        <v>-2.742982348491227</v>
      </c>
      <c r="AI46">
        <f t="shared" si="39"/>
        <v>-2.7434413866681697</v>
      </c>
      <c r="AJ46">
        <f t="shared" si="47"/>
        <v>-4.5332840085488826</v>
      </c>
      <c r="AK46">
        <f t="shared" si="59"/>
        <v>-3.014419477583612</v>
      </c>
      <c r="AL46">
        <f t="shared" si="40"/>
        <v>-10.291144872800665</v>
      </c>
      <c r="AN46">
        <f t="shared" si="48"/>
        <v>0</v>
      </c>
      <c r="AO46">
        <f t="shared" si="49"/>
        <v>0</v>
      </c>
      <c r="AP46">
        <f t="shared" si="50"/>
        <v>-3.5113476602159157E-6</v>
      </c>
      <c r="AQ46">
        <f t="shared" si="51"/>
        <v>-2.0982055818399046E-2</v>
      </c>
      <c r="AR46">
        <f t="shared" si="52"/>
        <v>-2.098556716605926E-2</v>
      </c>
      <c r="AS46">
        <f t="shared" si="53"/>
        <v>-3.4676715349753424E-2</v>
      </c>
      <c r="AT46">
        <f t="shared" si="54"/>
        <v>-2.305837577610315E-2</v>
      </c>
      <c r="AU46">
        <f t="shared" si="55"/>
        <v>-7.8720658291915838E-2</v>
      </c>
      <c r="AW46">
        <v>43</v>
      </c>
      <c r="AX46">
        <f>IF(Z46&gt;0, (R46*SUMPRODUCT(K46:$K$98, X46:$X$98)-K46*$AZ$3)/Z46, 0)</f>
        <v>-2098401.250747757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0.74414860599999999</v>
      </c>
      <c r="Q47" s="5">
        <f t="shared" si="60"/>
        <v>25</v>
      </c>
      <c r="R47">
        <f t="shared" si="41"/>
        <v>50000</v>
      </c>
      <c r="S47">
        <f t="shared" si="42"/>
        <v>-7624760.2641266054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-38.52985138550271</v>
      </c>
      <c r="AC47">
        <f t="shared" si="27"/>
        <v>-34.419746371314076</v>
      </c>
      <c r="AE47">
        <f t="shared" si="43"/>
        <v>0</v>
      </c>
      <c r="AF47">
        <f t="shared" si="44"/>
        <v>0</v>
      </c>
      <c r="AG47">
        <f t="shared" si="45"/>
        <v>-1.1285517570058565E-4</v>
      </c>
      <c r="AH47">
        <f t="shared" si="46"/>
        <v>-0.68318523894540861</v>
      </c>
      <c r="AI47">
        <f t="shared" si="39"/>
        <v>-0.6832980941211092</v>
      </c>
      <c r="AJ47">
        <f t="shared" si="47"/>
        <v>-4.1101050141886333</v>
      </c>
      <c r="AK47">
        <f t="shared" si="59"/>
        <v>-2.6970895969851898</v>
      </c>
      <c r="AL47">
        <f t="shared" si="40"/>
        <v>-7.4904927052949315</v>
      </c>
      <c r="AN47">
        <f t="shared" si="48"/>
        <v>0</v>
      </c>
      <c r="AO47">
        <f t="shared" si="49"/>
        <v>0</v>
      </c>
      <c r="AP47">
        <f t="shared" si="50"/>
        <v>-7.7077653310957239E-7</v>
      </c>
      <c r="AQ47">
        <f t="shared" si="51"/>
        <v>-4.6660079759482777E-3</v>
      </c>
      <c r="AR47">
        <f t="shared" si="52"/>
        <v>-4.666778752481387E-3</v>
      </c>
      <c r="AS47">
        <f t="shared" si="53"/>
        <v>-2.8071131641826372E-2</v>
      </c>
      <c r="AT47">
        <f t="shared" si="54"/>
        <v>-1.8420540805018218E-2</v>
      </c>
      <c r="AU47">
        <f t="shared" si="55"/>
        <v>-5.1158451199325973E-2</v>
      </c>
      <c r="AW47">
        <v>44</v>
      </c>
      <c r="AX47">
        <f>IF(Z47&gt;0, (R47*SUMPRODUCT(K47:$K$98, X47:$X$98)-K47*$AZ$3)/Z47, 0)</f>
        <v>-7624760.2641266054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0.74680299299999997</v>
      </c>
      <c r="Q48" s="5">
        <f t="shared" si="60"/>
        <v>25</v>
      </c>
      <c r="R48">
        <f t="shared" si="41"/>
        <v>50000</v>
      </c>
      <c r="S48">
        <f t="shared" si="42"/>
        <v>-27996698.89697475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-34.419746371314076</v>
      </c>
      <c r="AC48">
        <f t="shared" si="27"/>
        <v>-30.735941781069467</v>
      </c>
      <c r="AE48">
        <f t="shared" si="43"/>
        <v>0</v>
      </c>
      <c r="AF48">
        <f t="shared" si="44"/>
        <v>0</v>
      </c>
      <c r="AG48">
        <f t="shared" si="45"/>
        <v>-2.7446040954841563E-5</v>
      </c>
      <c r="AH48">
        <f t="shared" si="46"/>
        <v>-0.16856116597747645</v>
      </c>
      <c r="AI48">
        <f t="shared" si="39"/>
        <v>-0.16858861201843128</v>
      </c>
      <c r="AJ48">
        <f t="shared" si="47"/>
        <v>-3.683804590244609</v>
      </c>
      <c r="AK48">
        <f t="shared" si="59"/>
        <v>-2.4093822459919854</v>
      </c>
      <c r="AL48">
        <f t="shared" si="40"/>
        <v>-6.2617754482550261</v>
      </c>
      <c r="AN48">
        <f t="shared" si="48"/>
        <v>0</v>
      </c>
      <c r="AO48">
        <f t="shared" si="49"/>
        <v>0</v>
      </c>
      <c r="AP48">
        <f t="shared" si="50"/>
        <v>-1.6736655885543253E-7</v>
      </c>
      <c r="AQ48">
        <f t="shared" si="51"/>
        <v>-1.0278896818935574E-3</v>
      </c>
      <c r="AR48">
        <f t="shared" si="52"/>
        <v>-1.0280570484524128E-3</v>
      </c>
      <c r="AS48">
        <f t="shared" si="53"/>
        <v>-2.2463921072606516E-2</v>
      </c>
      <c r="AT48">
        <f t="shared" si="54"/>
        <v>-1.469246570543783E-2</v>
      </c>
      <c r="AU48">
        <f t="shared" si="55"/>
        <v>-3.8184443826496758E-2</v>
      </c>
      <c r="AW48">
        <v>45</v>
      </c>
      <c r="AX48">
        <f>IF(Z48&gt;0, (R48*SUMPRODUCT(K48:$K$98, X48:$X$98)-K48*$AZ$3)/Z48, 0)</f>
        <v>-27996698.89697475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0.74973846</v>
      </c>
      <c r="Q49" s="5">
        <f t="shared" si="60"/>
        <v>25</v>
      </c>
      <c r="R49">
        <f t="shared" si="41"/>
        <v>50000</v>
      </c>
      <c r="S49">
        <f t="shared" si="42"/>
        <v>-104044370.59677729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-30.735941781069467</v>
      </c>
      <c r="AC49">
        <f t="shared" si="27"/>
        <v>-27.443692350911576</v>
      </c>
      <c r="AE49">
        <f t="shared" si="43"/>
        <v>0</v>
      </c>
      <c r="AF49">
        <f t="shared" si="44"/>
        <v>0</v>
      </c>
      <c r="AG49">
        <f t="shared" si="45"/>
        <v>-6.5942280667133054E-6</v>
      </c>
      <c r="AH49">
        <f t="shared" si="46"/>
        <v>-4.1154704957159685E-2</v>
      </c>
      <c r="AI49">
        <f t="shared" si="39"/>
        <v>-4.1161299185226395E-2</v>
      </c>
      <c r="AJ49">
        <f t="shared" si="47"/>
        <v>-3.2922494301578915</v>
      </c>
      <c r="AK49">
        <f t="shared" si="59"/>
        <v>-2.1515159246748627</v>
      </c>
      <c r="AL49">
        <f t="shared" si="40"/>
        <v>-5.4849266540179809</v>
      </c>
      <c r="AN49">
        <f t="shared" si="48"/>
        <v>0</v>
      </c>
      <c r="AO49">
        <f t="shared" si="49"/>
        <v>0</v>
      </c>
      <c r="AP49">
        <f t="shared" si="50"/>
        <v>-3.5903345692059695E-8</v>
      </c>
      <c r="AQ49">
        <f t="shared" si="51"/>
        <v>-2.2407347516387736E-4</v>
      </c>
      <c r="AR49">
        <f t="shared" si="52"/>
        <v>-2.241093785095694E-4</v>
      </c>
      <c r="AS49">
        <f t="shared" si="53"/>
        <v>-1.7925186723843467E-2</v>
      </c>
      <c r="AT49">
        <f t="shared" si="54"/>
        <v>-1.1714277884245868E-2</v>
      </c>
      <c r="AU49">
        <f t="shared" si="55"/>
        <v>-2.9863573986598904E-2</v>
      </c>
      <c r="AW49">
        <v>46</v>
      </c>
      <c r="AX49">
        <f>IF(Z49&gt;0, (R49*SUMPRODUCT(K49:$K$98, X49:$X$98)-K49*$AZ$3)/Z49, 0)</f>
        <v>-104044370.59677729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0.75265391500000001</v>
      </c>
      <c r="Q50" s="5">
        <f t="shared" si="60"/>
        <v>25</v>
      </c>
      <c r="R50">
        <f t="shared" si="41"/>
        <v>50000</v>
      </c>
      <c r="S50">
        <f t="shared" si="42"/>
        <v>-391400991.8172912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-27.443692350911576</v>
      </c>
      <c r="AC50">
        <f t="shared" si="27"/>
        <v>-24.503490245958364</v>
      </c>
      <c r="AE50">
        <f t="shared" si="43"/>
        <v>0</v>
      </c>
      <c r="AF50">
        <f t="shared" si="44"/>
        <v>0</v>
      </c>
      <c r="AG50">
        <f t="shared" si="45"/>
        <v>-1.5651142152315219E-6</v>
      </c>
      <c r="AH50">
        <f t="shared" si="46"/>
        <v>-9.926343141629301E-3</v>
      </c>
      <c r="AI50">
        <f t="shared" si="39"/>
        <v>-9.9279082558445322E-3</v>
      </c>
      <c r="AJ50">
        <f t="shared" si="47"/>
        <v>-2.9402021049532117</v>
      </c>
      <c r="AK50">
        <f t="shared" si="59"/>
        <v>-1.9210584645638105</v>
      </c>
      <c r="AL50">
        <f t="shared" si="40"/>
        <v>-4.8711884777728667</v>
      </c>
      <c r="AN50">
        <f t="shared" si="48"/>
        <v>0</v>
      </c>
      <c r="AO50">
        <f t="shared" si="49"/>
        <v>0</v>
      </c>
      <c r="AP50">
        <f t="shared" si="50"/>
        <v>-7.6084986950106992E-9</v>
      </c>
      <c r="AQ50">
        <f t="shared" si="51"/>
        <v>-4.8254988744155556E-5</v>
      </c>
      <c r="AR50">
        <f t="shared" si="52"/>
        <v>-4.8262597242850566E-5</v>
      </c>
      <c r="AS50">
        <f t="shared" si="53"/>
        <v>-1.4293221325892199E-2</v>
      </c>
      <c r="AT50">
        <f t="shared" si="54"/>
        <v>-9.3388525121221658E-3</v>
      </c>
      <c r="AU50">
        <f t="shared" si="55"/>
        <v>-2.3680336435257215E-2</v>
      </c>
      <c r="AW50">
        <v>47</v>
      </c>
      <c r="AX50">
        <f>IF(Z50&gt;0, (R50*SUMPRODUCT(K50:$K$98, X50:$X$98)-K50*$AZ$3)/Z50, 0)</f>
        <v>-391400991.8172912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0.755802533</v>
      </c>
      <c r="Q51" s="5">
        <f t="shared" si="60"/>
        <v>25</v>
      </c>
      <c r="R51">
        <f t="shared" si="41"/>
        <v>50000</v>
      </c>
      <c r="S51">
        <f t="shared" si="42"/>
        <v>-1492184530.1022415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-24.503490245958364</v>
      </c>
      <c r="AC51">
        <f t="shared" si="27"/>
        <v>-21.878157984493196</v>
      </c>
      <c r="AE51">
        <f t="shared" si="43"/>
        <v>0</v>
      </c>
      <c r="AF51">
        <f t="shared" si="44"/>
        <v>0</v>
      </c>
      <c r="AG51">
        <f t="shared" si="45"/>
        <v>-3.6654578477291525E-7</v>
      </c>
      <c r="AH51">
        <f t="shared" si="46"/>
        <v>-2.365834576612583E-3</v>
      </c>
      <c r="AI51">
        <f t="shared" si="39"/>
        <v>-2.3662011223973558E-3</v>
      </c>
      <c r="AJ51">
        <f t="shared" si="47"/>
        <v>-2.625332261465168</v>
      </c>
      <c r="AK51">
        <f t="shared" si="59"/>
        <v>-1.7152443172170857</v>
      </c>
      <c r="AL51">
        <f t="shared" si="40"/>
        <v>-4.3429427798046509</v>
      </c>
      <c r="AN51">
        <f t="shared" si="48"/>
        <v>0</v>
      </c>
      <c r="AO51">
        <f t="shared" si="49"/>
        <v>0</v>
      </c>
      <c r="AP51">
        <f t="shared" si="50"/>
        <v>-1.5909742161109923E-9</v>
      </c>
      <c r="AQ51">
        <f t="shared" si="51"/>
        <v>-1.0268790332171931E-5</v>
      </c>
      <c r="AR51">
        <f t="shared" si="52"/>
        <v>-1.0270381306388042E-5</v>
      </c>
      <c r="AS51">
        <f t="shared" si="53"/>
        <v>-1.1395127458096685E-2</v>
      </c>
      <c r="AT51">
        <f t="shared" si="54"/>
        <v>-7.4449348386693859E-3</v>
      </c>
      <c r="AU51">
        <f t="shared" si="55"/>
        <v>-1.8850332678072457E-2</v>
      </c>
      <c r="AW51">
        <v>48</v>
      </c>
      <c r="AX51">
        <f>IF(Z51&gt;0, (R51*SUMPRODUCT(K51:$K$98, X51:$X$98)-K51*$AZ$3)/Z51, 0)</f>
        <v>-1492184530.1022415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0.75910169800000005</v>
      </c>
      <c r="Q52" s="5">
        <f t="shared" si="60"/>
        <v>25</v>
      </c>
      <c r="R52">
        <f t="shared" si="41"/>
        <v>50000</v>
      </c>
      <c r="S52">
        <f t="shared" si="42"/>
        <v>-5770108355.5052977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-21.878157984493196</v>
      </c>
      <c r="AC52">
        <f t="shared" si="27"/>
        <v>-19.534078506449681</v>
      </c>
      <c r="AE52">
        <f t="shared" si="43"/>
        <v>0</v>
      </c>
      <c r="AF52">
        <f t="shared" si="44"/>
        <v>0</v>
      </c>
      <c r="AG52">
        <f t="shared" si="45"/>
        <v>-8.4634799309323583E-8</v>
      </c>
      <c r="AH52">
        <f t="shared" si="46"/>
        <v>-5.5649105523172511E-4</v>
      </c>
      <c r="AI52">
        <f t="shared" si="39"/>
        <v>-5.5657569003103439E-4</v>
      </c>
      <c r="AJ52">
        <f t="shared" si="47"/>
        <v>-2.3440794780435148</v>
      </c>
      <c r="AK52">
        <f t="shared" si="59"/>
        <v>-1.531471058914524</v>
      </c>
      <c r="AL52">
        <f t="shared" si="40"/>
        <v>-3.8761071126480697</v>
      </c>
      <c r="AN52">
        <f t="shared" si="48"/>
        <v>0</v>
      </c>
      <c r="AO52">
        <f t="shared" si="49"/>
        <v>0</v>
      </c>
      <c r="AP52">
        <f t="shared" si="50"/>
        <v>-3.2799396877304385E-10</v>
      </c>
      <c r="AQ52">
        <f t="shared" si="51"/>
        <v>-2.1566271945072736E-6</v>
      </c>
      <c r="AR52">
        <f t="shared" si="52"/>
        <v>-2.1569551884760464E-6</v>
      </c>
      <c r="AS52">
        <f t="shared" si="53"/>
        <v>-9.0842530188198801E-3</v>
      </c>
      <c r="AT52">
        <f t="shared" si="54"/>
        <v>-5.9350677826809084E-3</v>
      </c>
      <c r="AU52">
        <f t="shared" si="55"/>
        <v>-1.5021477756689265E-2</v>
      </c>
      <c r="AW52">
        <v>49</v>
      </c>
      <c r="AX52">
        <f>IF(Z52&gt;0, (R52*SUMPRODUCT(K52:$K$98, X52:$X$98)-K52*$AZ$3)/Z52, 0)</f>
        <v>-5770108355.5052977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0.76251046700000003</v>
      </c>
      <c r="Q53" s="5">
        <f t="shared" si="60"/>
        <v>25</v>
      </c>
      <c r="R53">
        <f t="shared" si="41"/>
        <v>50000</v>
      </c>
      <c r="S53">
        <f t="shared" si="42"/>
        <v>-22646681556.629177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-19.534078506449681</v>
      </c>
      <c r="AC53">
        <f t="shared" si="27"/>
        <v>-17.441143389118082</v>
      </c>
      <c r="AE53">
        <f t="shared" si="43"/>
        <v>0</v>
      </c>
      <c r="AF53">
        <f t="shared" si="44"/>
        <v>0</v>
      </c>
      <c r="AG53">
        <f t="shared" si="45"/>
        <v>-1.9253530970426746E-8</v>
      </c>
      <c r="AH53">
        <f t="shared" si="46"/>
        <v>-1.290698406916072E-4</v>
      </c>
      <c r="AI53">
        <f t="shared" si="39"/>
        <v>-1.2908909422257761E-4</v>
      </c>
      <c r="AJ53">
        <f t="shared" si="47"/>
        <v>-2.0929351173315993</v>
      </c>
      <c r="AK53">
        <f t="shared" si="59"/>
        <v>-1.3673854954514779</v>
      </c>
      <c r="AL53">
        <f t="shared" si="40"/>
        <v>-3.4604497018772999</v>
      </c>
      <c r="AN53">
        <f t="shared" si="48"/>
        <v>0</v>
      </c>
      <c r="AO53">
        <f t="shared" si="49"/>
        <v>0</v>
      </c>
      <c r="AP53">
        <f t="shared" si="50"/>
        <v>-6.6620709627675299E-11</v>
      </c>
      <c r="AQ53">
        <f t="shared" si="51"/>
        <v>-4.466050612541376E-7</v>
      </c>
      <c r="AR53">
        <f t="shared" si="52"/>
        <v>-4.4667168196376523E-7</v>
      </c>
      <c r="AS53">
        <f t="shared" si="53"/>
        <v>-7.2419351512966936E-3</v>
      </c>
      <c r="AT53">
        <f t="shared" si="54"/>
        <v>-4.7314018494317104E-3</v>
      </c>
      <c r="AU53">
        <f t="shared" si="55"/>
        <v>-1.1973783672410369E-2</v>
      </c>
      <c r="AW53">
        <v>50</v>
      </c>
      <c r="AX53">
        <f>IF(Z53&gt;0, (R53*SUMPRODUCT(K53:$K$98, X53:$X$98)-K53*$AZ$3)/Z53, 0)</f>
        <v>-22646681556.629177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0.76616800500000004</v>
      </c>
      <c r="Q54" s="5">
        <f t="shared" si="60"/>
        <v>25</v>
      </c>
      <c r="R54">
        <f t="shared" si="41"/>
        <v>50000</v>
      </c>
      <c r="S54">
        <f t="shared" si="42"/>
        <v>-90336736228.281326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-17.441143389118082</v>
      </c>
      <c r="AC54">
        <f t="shared" si="27"/>
        <v>-15.572449841117079</v>
      </c>
      <c r="AE54">
        <f t="shared" si="43"/>
        <v>0</v>
      </c>
      <c r="AF54">
        <f t="shared" si="44"/>
        <v>0</v>
      </c>
      <c r="AG54">
        <f t="shared" si="45"/>
        <v>-4.3095562479049023E-9</v>
      </c>
      <c r="AH54">
        <f t="shared" si="46"/>
        <v>-2.9502878825635152E-5</v>
      </c>
      <c r="AI54">
        <f t="shared" si="39"/>
        <v>-2.9507188381883058E-5</v>
      </c>
      <c r="AJ54">
        <f t="shared" si="47"/>
        <v>-1.8686935480010032</v>
      </c>
      <c r="AK54">
        <f t="shared" si="59"/>
        <v>-1.2208800372382658</v>
      </c>
      <c r="AL54">
        <f t="shared" si="40"/>
        <v>-3.0896030924276507</v>
      </c>
      <c r="AN54">
        <f t="shared" si="48"/>
        <v>0</v>
      </c>
      <c r="AO54">
        <f t="shared" si="49"/>
        <v>0</v>
      </c>
      <c r="AP54">
        <f t="shared" si="50"/>
        <v>-1.3314148521677017E-11</v>
      </c>
      <c r="AQ54">
        <f t="shared" si="51"/>
        <v>-9.1147600334143349E-8</v>
      </c>
      <c r="AR54">
        <f t="shared" si="52"/>
        <v>-9.116091448266502E-8</v>
      </c>
      <c r="AS54">
        <f t="shared" si="53"/>
        <v>-5.7732309333891202E-3</v>
      </c>
      <c r="AT54">
        <f t="shared" si="54"/>
        <v>-3.7718449900365544E-3</v>
      </c>
      <c r="AU54">
        <f t="shared" si="55"/>
        <v>-9.5451670843401566E-3</v>
      </c>
      <c r="AW54">
        <v>51</v>
      </c>
      <c r="AX54">
        <f>IF(Z54&gt;0, (R54*SUMPRODUCT(K54:$K$98, X54:$X$98)-K54*$AZ$3)/Z54, 0)</f>
        <v>-90336736228.281326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0.76992945700000004</v>
      </c>
      <c r="Q55" s="5">
        <f t="shared" si="60"/>
        <v>25</v>
      </c>
      <c r="R55">
        <f t="shared" si="41"/>
        <v>50000</v>
      </c>
      <c r="S55">
        <f t="shared" si="42"/>
        <v>-366508845583.03198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-15.572449841117079</v>
      </c>
      <c r="AC55">
        <f t="shared" si="27"/>
        <v>-13.903973151366406</v>
      </c>
      <c r="AE55">
        <f t="shared" si="43"/>
        <v>0</v>
      </c>
      <c r="AF55">
        <f t="shared" si="44"/>
        <v>0</v>
      </c>
      <c r="AG55">
        <f t="shared" si="45"/>
        <v>-9.4840638356547398E-10</v>
      </c>
      <c r="AH55">
        <f t="shared" si="46"/>
        <v>-6.6361086037207588E-6</v>
      </c>
      <c r="AI55">
        <f t="shared" si="39"/>
        <v>-6.637057010104324E-6</v>
      </c>
      <c r="AJ55">
        <f t="shared" si="47"/>
        <v>-1.6684766897506726</v>
      </c>
      <c r="AK55">
        <f t="shared" si="59"/>
        <v>-1.0900714888781957</v>
      </c>
      <c r="AL55">
        <f t="shared" si="40"/>
        <v>-2.7585548156858786</v>
      </c>
      <c r="AN55">
        <f t="shared" si="48"/>
        <v>0</v>
      </c>
      <c r="AO55">
        <f t="shared" si="49"/>
        <v>0</v>
      </c>
      <c r="AP55">
        <f t="shared" si="50"/>
        <v>-2.6161177631679523E-12</v>
      </c>
      <c r="AQ55">
        <f t="shared" si="51"/>
        <v>-1.8305277038771676E-8</v>
      </c>
      <c r="AR55">
        <f t="shared" si="52"/>
        <v>-1.8307893156534845E-8</v>
      </c>
      <c r="AS55">
        <f t="shared" si="53"/>
        <v>-4.6023852022997929E-3</v>
      </c>
      <c r="AT55">
        <f t="shared" si="54"/>
        <v>-3.0068918077672466E-3</v>
      </c>
      <c r="AU55">
        <f t="shared" si="55"/>
        <v>-7.6092953179601967E-3</v>
      </c>
      <c r="AW55">
        <v>52</v>
      </c>
      <c r="AX55">
        <f>IF(Z55&gt;0, (R55*SUMPRODUCT(K55:$K$98, X55:$X$98)-K55*$AZ$3)/Z55, 0)</f>
        <v>-366508845583.03198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0.77391342299999999</v>
      </c>
      <c r="Q56" s="5">
        <f t="shared" si="60"/>
        <v>25</v>
      </c>
      <c r="R56">
        <f t="shared" si="41"/>
        <v>50000</v>
      </c>
      <c r="S56">
        <f t="shared" si="42"/>
        <v>-1514393192119.9766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-13.903973151366406</v>
      </c>
      <c r="AC56">
        <f t="shared" si="27"/>
        <v>-12.414261758155371</v>
      </c>
      <c r="AE56">
        <f t="shared" si="43"/>
        <v>0</v>
      </c>
      <c r="AF56">
        <f t="shared" si="44"/>
        <v>0</v>
      </c>
      <c r="AG56">
        <f t="shared" si="45"/>
        <v>-2.0493788902961243E-10</v>
      </c>
      <c r="AH56">
        <f t="shared" si="46"/>
        <v>-1.4679688614004138E-6</v>
      </c>
      <c r="AI56">
        <f t="shared" si="39"/>
        <v>-1.4681737992894436E-6</v>
      </c>
      <c r="AJ56">
        <f t="shared" si="47"/>
        <v>-1.4897113932110351</v>
      </c>
      <c r="AK56">
        <f t="shared" si="59"/>
        <v>-0.97327812059564855</v>
      </c>
      <c r="AL56">
        <f t="shared" si="40"/>
        <v>-2.4629909819804827</v>
      </c>
      <c r="AN56">
        <f t="shared" si="48"/>
        <v>0</v>
      </c>
      <c r="AO56">
        <f t="shared" si="49"/>
        <v>0</v>
      </c>
      <c r="AP56">
        <f t="shared" si="50"/>
        <v>-5.0473922542130341E-13</v>
      </c>
      <c r="AQ56">
        <f t="shared" si="51"/>
        <v>-3.6154440233293095E-9</v>
      </c>
      <c r="AR56">
        <f t="shared" si="52"/>
        <v>-3.6159487625547312E-9</v>
      </c>
      <c r="AS56">
        <f t="shared" si="53"/>
        <v>-3.668993460755228E-3</v>
      </c>
      <c r="AT56">
        <f t="shared" si="54"/>
        <v>-2.397075753219876E-3</v>
      </c>
      <c r="AU56">
        <f t="shared" si="55"/>
        <v>-6.0660728299238654E-3</v>
      </c>
      <c r="AW56">
        <v>53</v>
      </c>
      <c r="AX56">
        <f>IF(Z56&gt;0, (R56*SUMPRODUCT(K56:$K$98, X56:$X$98)-K56*$AZ$3)/Z56, 0)</f>
        <v>-1514393192119.9766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0.77813091899999998</v>
      </c>
      <c r="Q57" s="5">
        <f t="shared" si="60"/>
        <v>25</v>
      </c>
      <c r="R57">
        <f t="shared" si="41"/>
        <v>50000</v>
      </c>
      <c r="S57">
        <f t="shared" si="42"/>
        <v>-6381944796659.7334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-12.414261758155371</v>
      </c>
      <c r="AC57">
        <f t="shared" si="27"/>
        <v>-11.084162287202677</v>
      </c>
      <c r="AE57">
        <f t="shared" si="43"/>
        <v>0</v>
      </c>
      <c r="AF57">
        <f t="shared" si="44"/>
        <v>0</v>
      </c>
      <c r="AG57">
        <f t="shared" si="45"/>
        <v>-4.3420002210783978E-11</v>
      </c>
      <c r="AH57">
        <f t="shared" si="46"/>
        <v>-3.1893701585706462E-7</v>
      </c>
      <c r="AI57">
        <f t="shared" si="39"/>
        <v>-3.1898043585927538E-7</v>
      </c>
      <c r="AJ57">
        <f t="shared" si="47"/>
        <v>-1.3300994709526943</v>
      </c>
      <c r="AK57">
        <f t="shared" si="59"/>
        <v>-0.8689983230708761</v>
      </c>
      <c r="AL57">
        <f t="shared" si="40"/>
        <v>-2.1990981130040064</v>
      </c>
      <c r="AN57">
        <f t="shared" si="48"/>
        <v>0</v>
      </c>
      <c r="AO57">
        <f t="shared" si="49"/>
        <v>0</v>
      </c>
      <c r="AP57">
        <f t="shared" si="50"/>
        <v>-9.548092485237804E-14</v>
      </c>
      <c r="AQ57">
        <f t="shared" si="51"/>
        <v>-7.0134499523647656E-10</v>
      </c>
      <c r="AR57">
        <f t="shared" si="52"/>
        <v>-7.0144047616132886E-10</v>
      </c>
      <c r="AS57">
        <f t="shared" si="53"/>
        <v>-2.9248991516789913E-3</v>
      </c>
      <c r="AT57">
        <f t="shared" si="54"/>
        <v>-1.9109341169348301E-3</v>
      </c>
      <c r="AU57">
        <f t="shared" si="55"/>
        <v>-4.8358339700542976E-3</v>
      </c>
      <c r="AW57">
        <v>54</v>
      </c>
      <c r="AX57">
        <f>IF(Z57&gt;0, (R57*SUMPRODUCT(K57:$K$98, X57:$X$98)-K57*$AZ$3)/Z57, 0)</f>
        <v>-6381944796659.7334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0.78242625899999996</v>
      </c>
      <c r="Q58" s="5">
        <f t="shared" si="60"/>
        <v>25</v>
      </c>
      <c r="R58">
        <f t="shared" si="41"/>
        <v>50000</v>
      </c>
      <c r="S58">
        <f t="shared" si="42"/>
        <v>-27451280542118.586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-11.084162287202677</v>
      </c>
      <c r="AC58">
        <f t="shared" si="27"/>
        <v>-9.8965734713253273</v>
      </c>
      <c r="AE58">
        <f t="shared" si="43"/>
        <v>0</v>
      </c>
      <c r="AF58">
        <f t="shared" si="44"/>
        <v>0</v>
      </c>
      <c r="AG58">
        <f t="shared" si="45"/>
        <v>-9.0128522931207008E-12</v>
      </c>
      <c r="AH58">
        <f t="shared" si="46"/>
        <v>-6.7945899791110862E-8</v>
      </c>
      <c r="AI58">
        <f t="shared" si="39"/>
        <v>-6.7954912643403977E-8</v>
      </c>
      <c r="AJ58">
        <f t="shared" si="47"/>
        <v>-1.1875888158773495</v>
      </c>
      <c r="AK58">
        <f t="shared" si="59"/>
        <v>-0.77589136010418747</v>
      </c>
      <c r="AL58">
        <f t="shared" si="40"/>
        <v>-1.9634802439364496</v>
      </c>
      <c r="AN58">
        <f t="shared" si="48"/>
        <v>0</v>
      </c>
      <c r="AO58">
        <f t="shared" si="49"/>
        <v>0</v>
      </c>
      <c r="AP58">
        <f t="shared" si="50"/>
        <v>-1.7695832826560696E-14</v>
      </c>
      <c r="AQ58">
        <f t="shared" si="51"/>
        <v>-1.3340496935376115E-10</v>
      </c>
      <c r="AR58">
        <f t="shared" si="52"/>
        <v>-1.334226651865877E-10</v>
      </c>
      <c r="AS58">
        <f t="shared" si="53"/>
        <v>-2.3317117011336457E-3</v>
      </c>
      <c r="AT58">
        <f t="shared" si="54"/>
        <v>-1.5233849788547325E-3</v>
      </c>
      <c r="AU58">
        <f t="shared" si="55"/>
        <v>-3.8550968134110431E-3</v>
      </c>
      <c r="AW58">
        <v>55</v>
      </c>
      <c r="AX58">
        <f>IF(Z58&gt;0, (R58*SUMPRODUCT(K58:$K$98, X58:$X$98)-K58*$AZ$3)/Z58, 0)</f>
        <v>-27451280542118.586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0.78691510499999995</v>
      </c>
      <c r="Q59" s="5">
        <f t="shared" si="60"/>
        <v>25</v>
      </c>
      <c r="R59">
        <f t="shared" si="41"/>
        <v>50000</v>
      </c>
      <c r="S59">
        <f t="shared" si="42"/>
        <v>-120688798213807.28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-9.8965734713253273</v>
      </c>
      <c r="AC59">
        <f t="shared" si="27"/>
        <v>-8.8362263137991839</v>
      </c>
      <c r="AE59">
        <f t="shared" si="43"/>
        <v>0</v>
      </c>
      <c r="AF59">
        <f t="shared" si="44"/>
        <v>0</v>
      </c>
      <c r="AG59">
        <f t="shared" si="45"/>
        <v>-1.8303741615989269E-12</v>
      </c>
      <c r="AH59">
        <f t="shared" si="46"/>
        <v>-1.4184699217181135E-8</v>
      </c>
      <c r="AI59">
        <f t="shared" si="39"/>
        <v>-1.4186529591342733E-8</v>
      </c>
      <c r="AJ59">
        <f t="shared" si="47"/>
        <v>-1.0603471575261434</v>
      </c>
      <c r="AK59">
        <f t="shared" si="59"/>
        <v>-0.692760142992773</v>
      </c>
      <c r="AL59">
        <f t="shared" si="40"/>
        <v>-1.7531073147054459</v>
      </c>
      <c r="AN59">
        <f t="shared" si="48"/>
        <v>0</v>
      </c>
      <c r="AO59">
        <f t="shared" si="49"/>
        <v>0</v>
      </c>
      <c r="AP59">
        <f t="shared" si="50"/>
        <v>-3.2087110281425286E-15</v>
      </c>
      <c r="AQ59">
        <f t="shared" si="51"/>
        <v>-2.4866282404956172E-11</v>
      </c>
      <c r="AR59">
        <f t="shared" si="52"/>
        <v>-2.4869491115984313E-11</v>
      </c>
      <c r="AS59">
        <f t="shared" si="53"/>
        <v>-1.858826293221705E-3</v>
      </c>
      <c r="AT59">
        <f t="shared" si="54"/>
        <v>-1.2144331783708725E-3</v>
      </c>
      <c r="AU59">
        <f t="shared" si="55"/>
        <v>-3.0732594964620686E-3</v>
      </c>
      <c r="AW59">
        <v>56</v>
      </c>
      <c r="AX59">
        <f>IF(Z59&gt;0, (R59*SUMPRODUCT(K59:$K$98, X59:$X$98)-K59*$AZ$3)/Z59, 0)</f>
        <v>-120688798213807.28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0.79143424399999995</v>
      </c>
      <c r="Q60" s="5">
        <f t="shared" si="60"/>
        <v>25</v>
      </c>
      <c r="R60">
        <f t="shared" si="41"/>
        <v>50000</v>
      </c>
      <c r="S60">
        <f t="shared" si="42"/>
        <v>-542680962312239.69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-8.8362263137991839</v>
      </c>
      <c r="AC60">
        <f t="shared" si="27"/>
        <v>-7.8894877801994534</v>
      </c>
      <c r="AE60">
        <f t="shared" si="43"/>
        <v>0</v>
      </c>
      <c r="AF60">
        <f t="shared" si="44"/>
        <v>0</v>
      </c>
      <c r="AG60">
        <f t="shared" si="45"/>
        <v>-3.6344962916075717E-13</v>
      </c>
      <c r="AH60">
        <f t="shared" si="46"/>
        <v>-2.8972415816443613E-9</v>
      </c>
      <c r="AI60">
        <f t="shared" si="39"/>
        <v>-2.8976050312735222E-9</v>
      </c>
      <c r="AJ60">
        <f t="shared" si="47"/>
        <v>-0.94673853359973048</v>
      </c>
      <c r="AK60">
        <f t="shared" si="59"/>
        <v>-0.61853584196594291</v>
      </c>
      <c r="AL60">
        <f t="shared" si="40"/>
        <v>-1.5652743784632785</v>
      </c>
      <c r="AN60">
        <f t="shared" si="48"/>
        <v>0</v>
      </c>
      <c r="AO60">
        <f t="shared" si="49"/>
        <v>0</v>
      </c>
      <c r="AP60">
        <f t="shared" si="50"/>
        <v>-5.6887511704344515E-16</v>
      </c>
      <c r="AQ60">
        <f t="shared" si="51"/>
        <v>-4.5347924763793658E-12</v>
      </c>
      <c r="AR60">
        <f t="shared" si="52"/>
        <v>-4.5353613514964099E-12</v>
      </c>
      <c r="AS60">
        <f t="shared" si="53"/>
        <v>-1.4818449405347147E-3</v>
      </c>
      <c r="AT60">
        <f t="shared" si="54"/>
        <v>-9.6813869450477943E-4</v>
      </c>
      <c r="AU60">
        <f t="shared" si="55"/>
        <v>-2.4499836395748555E-3</v>
      </c>
      <c r="AW60">
        <v>57</v>
      </c>
      <c r="AX60">
        <f>IF(Z60&gt;0, (R60*SUMPRODUCT(K60:$K$98, X60:$X$98)-K60*$AZ$3)/Z60, 0)</f>
        <v>-542680962312239.69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0.79587939600000002</v>
      </c>
      <c r="Q61" s="5">
        <f t="shared" si="60"/>
        <v>25</v>
      </c>
      <c r="R61">
        <f t="shared" si="41"/>
        <v>50000</v>
      </c>
      <c r="S61">
        <f t="shared" si="42"/>
        <v>-2496059478020902.5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-7.8894877801994534</v>
      </c>
      <c r="AC61">
        <f t="shared" si="27"/>
        <v>-7.0441855180391704</v>
      </c>
      <c r="AE61">
        <f t="shared" si="43"/>
        <v>0</v>
      </c>
      <c r="AF61">
        <f t="shared" si="44"/>
        <v>0</v>
      </c>
      <c r="AG61">
        <f t="shared" si="45"/>
        <v>-7.0553061536262201E-14</v>
      </c>
      <c r="AH61">
        <f t="shared" si="46"/>
        <v>-5.7852414266577473E-10</v>
      </c>
      <c r="AI61">
        <f t="shared" si="39"/>
        <v>-5.7859469572731095E-10</v>
      </c>
      <c r="AJ61">
        <f t="shared" si="47"/>
        <v>-0.84530226216028304</v>
      </c>
      <c r="AK61">
        <f t="shared" si="59"/>
        <v>-0.55226414461396178</v>
      </c>
      <c r="AL61">
        <f t="shared" si="40"/>
        <v>-1.3975664073528395</v>
      </c>
      <c r="AN61">
        <f t="shared" si="48"/>
        <v>0</v>
      </c>
      <c r="AO61">
        <f t="shared" si="49"/>
        <v>0</v>
      </c>
      <c r="AP61">
        <f t="shared" si="50"/>
        <v>-9.8598554750932383E-17</v>
      </c>
      <c r="AQ61">
        <f t="shared" si="51"/>
        <v>-8.0849282955708273E-13</v>
      </c>
      <c r="AR61">
        <f t="shared" si="52"/>
        <v>-8.0859142811183358E-13</v>
      </c>
      <c r="AS61">
        <f t="shared" si="53"/>
        <v>-1.1813177140989194E-3</v>
      </c>
      <c r="AT61">
        <f t="shared" si="54"/>
        <v>-7.717942398815619E-4</v>
      </c>
      <c r="AU61">
        <f t="shared" si="55"/>
        <v>-1.9531119547890729E-3</v>
      </c>
      <c r="AW61">
        <v>58</v>
      </c>
      <c r="AX61">
        <f>IF(Z61&gt;0, (R61*SUMPRODUCT(K61:$K$98, X61:$X$98)-K61*$AZ$3)/Z61, 0)</f>
        <v>-2496059478020902.5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0.80043084799999997</v>
      </c>
      <c r="Q62" s="5">
        <f t="shared" si="60"/>
        <v>25</v>
      </c>
      <c r="R62">
        <f t="shared" si="41"/>
        <v>50000</v>
      </c>
      <c r="S62">
        <f t="shared" si="42"/>
        <v>-1.1756261556455576E+16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-7.0441855180391704</v>
      </c>
      <c r="AC62">
        <f t="shared" si="27"/>
        <v>-6.2894513553928189</v>
      </c>
      <c r="AE62">
        <f t="shared" si="43"/>
        <v>0</v>
      </c>
      <c r="AF62">
        <f t="shared" si="44"/>
        <v>0</v>
      </c>
      <c r="AG62">
        <f t="shared" si="45"/>
        <v>-1.3374684046433041E-14</v>
      </c>
      <c r="AH62">
        <f t="shared" si="46"/>
        <v>-1.1294569374893308E-10</v>
      </c>
      <c r="AI62">
        <f t="shared" si="39"/>
        <v>-1.1295906843297952E-10</v>
      </c>
      <c r="AJ62">
        <f t="shared" si="47"/>
        <v>-0.75473416264635151</v>
      </c>
      <c r="AK62">
        <f t="shared" si="59"/>
        <v>-0.49309298626274195</v>
      </c>
      <c r="AL62">
        <f t="shared" si="40"/>
        <v>-1.2478271490220525</v>
      </c>
      <c r="AN62">
        <f t="shared" si="48"/>
        <v>0</v>
      </c>
      <c r="AO62">
        <f t="shared" si="49"/>
        <v>0</v>
      </c>
      <c r="AP62">
        <f t="shared" si="50"/>
        <v>-1.6688611082642694E-17</v>
      </c>
      <c r="AQ62">
        <f t="shared" si="51"/>
        <v>-1.4093093712654151E-13</v>
      </c>
      <c r="AR62">
        <f t="shared" si="52"/>
        <v>-1.4094762573762414E-13</v>
      </c>
      <c r="AS62">
        <f t="shared" si="53"/>
        <v>-9.4173924912627021E-4</v>
      </c>
      <c r="AT62">
        <f t="shared" si="54"/>
        <v>-6.1526964276306922E-4</v>
      </c>
      <c r="AU62">
        <f t="shared" si="55"/>
        <v>-1.557008892030287E-3</v>
      </c>
      <c r="AW62">
        <v>59</v>
      </c>
      <c r="AX62">
        <f>IF(Z62&gt;0, (R62*SUMPRODUCT(K62:$K$98, X62:$X$98)-K62*$AZ$3)/Z62, 0)</f>
        <v>-1.1756261556455576E+16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0.80506197899999998</v>
      </c>
      <c r="Q63" s="5">
        <f t="shared" si="60"/>
        <v>25</v>
      </c>
      <c r="R63">
        <f t="shared" si="41"/>
        <v>50000</v>
      </c>
      <c r="S63">
        <f t="shared" si="42"/>
        <v>-5.675772914201576E+16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-6.2894513553928189</v>
      </c>
      <c r="AC63">
        <f t="shared" si="27"/>
        <v>-5.6155815673151395</v>
      </c>
      <c r="AE63">
        <f t="shared" si="43"/>
        <v>0</v>
      </c>
      <c r="AF63">
        <f t="shared" si="44"/>
        <v>0</v>
      </c>
      <c r="AG63">
        <f t="shared" si="45"/>
        <v>-2.4734875990475987E-15</v>
      </c>
      <c r="AH63">
        <f t="shared" si="46"/>
        <v>-2.1534899213842224E-11</v>
      </c>
      <c r="AI63">
        <f t="shared" si="39"/>
        <v>-2.1537372701441271E-11</v>
      </c>
      <c r="AJ63">
        <f t="shared" si="47"/>
        <v>-0.67386978807767939</v>
      </c>
      <c r="AK63">
        <f t="shared" si="59"/>
        <v>-0.44026159487749739</v>
      </c>
      <c r="AL63">
        <f t="shared" si="40"/>
        <v>-1.1141313829767141</v>
      </c>
      <c r="AN63">
        <f t="shared" si="48"/>
        <v>0</v>
      </c>
      <c r="AO63">
        <f t="shared" si="49"/>
        <v>0</v>
      </c>
      <c r="AP63">
        <f t="shared" si="50"/>
        <v>-2.7556774168416138E-18</v>
      </c>
      <c r="AQ63">
        <f t="shared" si="51"/>
        <v>-2.3991725473131539E-14</v>
      </c>
      <c r="AR63">
        <f t="shared" si="52"/>
        <v>-2.3994481150548378E-14</v>
      </c>
      <c r="AS63">
        <f t="shared" si="53"/>
        <v>-7.5074876365360365E-4</v>
      </c>
      <c r="AT63">
        <f t="shared" si="54"/>
        <v>-4.9048919225377712E-4</v>
      </c>
      <c r="AU63">
        <f t="shared" si="55"/>
        <v>-1.2412379559313751E-3</v>
      </c>
      <c r="AW63">
        <v>60</v>
      </c>
      <c r="AX63">
        <f>IF(Z63&gt;0, (R63*SUMPRODUCT(K63:$K$98, X63:$X$98)-K63*$AZ$3)/Z63, 0)</f>
        <v>-5.675772914201576E+16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0.80974286299999998</v>
      </c>
      <c r="Q64" s="5">
        <f t="shared" si="60"/>
        <v>25</v>
      </c>
      <c r="R64">
        <f t="shared" si="41"/>
        <v>50000</v>
      </c>
      <c r="S64">
        <f t="shared" si="42"/>
        <v>-2.8113474295777814E+17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-5.6155815673151395</v>
      </c>
      <c r="AC64">
        <f t="shared" si="27"/>
        <v>-5.0139121136742526</v>
      </c>
      <c r="AE64">
        <f t="shared" si="43"/>
        <v>0</v>
      </c>
      <c r="AF64">
        <f t="shared" si="44"/>
        <v>0</v>
      </c>
      <c r="AG64">
        <f t="shared" si="45"/>
        <v>-4.4586379300932412E-16</v>
      </c>
      <c r="AH64">
        <f t="shared" si="46"/>
        <v>-4.0057778600955971E-12</v>
      </c>
      <c r="AI64">
        <f t="shared" si="39"/>
        <v>-4.0062237238886065E-12</v>
      </c>
      <c r="AJ64">
        <f t="shared" si="47"/>
        <v>-0.60166945364088686</v>
      </c>
      <c r="AK64">
        <f t="shared" si="59"/>
        <v>-0.39309070971205978</v>
      </c>
      <c r="AL64">
        <f t="shared" si="40"/>
        <v>-0.99476016335695294</v>
      </c>
      <c r="AN64">
        <f t="shared" si="48"/>
        <v>0</v>
      </c>
      <c r="AO64">
        <f t="shared" si="49"/>
        <v>0</v>
      </c>
      <c r="AP64">
        <f t="shared" si="50"/>
        <v>-4.4350939433520086E-19</v>
      </c>
      <c r="AQ64">
        <f t="shared" si="51"/>
        <v>-3.9846252161031655E-15</v>
      </c>
      <c r="AR64">
        <f t="shared" si="52"/>
        <v>-3.9850687254975008E-15</v>
      </c>
      <c r="AS64">
        <f t="shared" si="53"/>
        <v>-5.9849231796375206E-4</v>
      </c>
      <c r="AT64">
        <f t="shared" si="54"/>
        <v>-3.9101498106966498E-4</v>
      </c>
      <c r="AU64">
        <f t="shared" si="55"/>
        <v>-9.8950729903740219E-4</v>
      </c>
      <c r="AW64">
        <v>61</v>
      </c>
      <c r="AX64">
        <f>IF(Z64&gt;0, (R64*SUMPRODUCT(K64:$K$98, X64:$X$98)-K64*$AZ$3)/Z64, 0)</f>
        <v>-2.8113474295777814E+17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0.814443943</v>
      </c>
      <c r="Q65" s="5">
        <f t="shared" si="60"/>
        <v>25</v>
      </c>
      <c r="R65">
        <f t="shared" si="41"/>
        <v>50000</v>
      </c>
      <c r="S65">
        <f t="shared" si="42"/>
        <v>-1.4298177325500035E+18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-5.0139121136742526</v>
      </c>
      <c r="AC65">
        <f t="shared" si="27"/>
        <v>-4.4767072443520135</v>
      </c>
      <c r="AE65">
        <f t="shared" si="43"/>
        <v>0</v>
      </c>
      <c r="AF65">
        <f t="shared" si="44"/>
        <v>0</v>
      </c>
      <c r="AG65">
        <f t="shared" si="45"/>
        <v>-7.8274089459781091E-17</v>
      </c>
      <c r="AH65">
        <f t="shared" si="46"/>
        <v>-7.262621312388995E-13</v>
      </c>
      <c r="AI65">
        <f t="shared" si="39"/>
        <v>-7.2634040532835928E-13</v>
      </c>
      <c r="AJ65">
        <f t="shared" si="47"/>
        <v>-0.5372048693222391</v>
      </c>
      <c r="AK65">
        <f t="shared" si="59"/>
        <v>-0.35097384795719772</v>
      </c>
      <c r="AL65">
        <f t="shared" si="40"/>
        <v>-0.88817871728016318</v>
      </c>
      <c r="AN65">
        <f t="shared" si="48"/>
        <v>0</v>
      </c>
      <c r="AO65">
        <f t="shared" si="49"/>
        <v>0</v>
      </c>
      <c r="AP65">
        <f t="shared" si="50"/>
        <v>-6.9518536171380331E-20</v>
      </c>
      <c r="AQ65">
        <f t="shared" si="51"/>
        <v>-6.450241783569692E-16</v>
      </c>
      <c r="AR65">
        <f t="shared" si="52"/>
        <v>-6.4509369689314057E-16</v>
      </c>
      <c r="AS65">
        <f t="shared" si="53"/>
        <v>-4.7711441164203822E-4</v>
      </c>
      <c r="AT65">
        <f t="shared" si="54"/>
        <v>-3.1171474893946632E-4</v>
      </c>
      <c r="AU65">
        <f t="shared" si="55"/>
        <v>-7.8882916058214969E-4</v>
      </c>
      <c r="AW65">
        <v>62</v>
      </c>
      <c r="AX65">
        <f>IF(Z65&gt;0, (R65*SUMPRODUCT(K65:$K$98, X65:$X$98)-K65*$AZ$3)/Z65, 0)</f>
        <v>-1.4298177325500035E+18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0.81916999199999996</v>
      </c>
      <c r="Q66" s="5">
        <f t="shared" si="60"/>
        <v>25</v>
      </c>
      <c r="R66">
        <f t="shared" si="41"/>
        <v>50000</v>
      </c>
      <c r="S66">
        <f t="shared" si="42"/>
        <v>-7.4730604443399322E+18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-4.4767072443520135</v>
      </c>
      <c r="AC66">
        <f t="shared" si="27"/>
        <v>-3.9970600396000133</v>
      </c>
      <c r="AE66">
        <f t="shared" si="43"/>
        <v>0</v>
      </c>
      <c r="AF66">
        <f t="shared" si="44"/>
        <v>0</v>
      </c>
      <c r="AG66">
        <f t="shared" si="45"/>
        <v>-1.337156332860713E-17</v>
      </c>
      <c r="AH66">
        <f t="shared" si="46"/>
        <v>-1.2823957047315231E-13</v>
      </c>
      <c r="AI66">
        <f t="shared" si="39"/>
        <v>-1.2825294203648091E-13</v>
      </c>
      <c r="AJ66">
        <f t="shared" si="47"/>
        <v>-0.47964720475200018</v>
      </c>
      <c r="AK66">
        <f t="shared" si="59"/>
        <v>-0.31336950710464095</v>
      </c>
      <c r="AL66">
        <f t="shared" si="40"/>
        <v>-0.79301671185676936</v>
      </c>
      <c r="AN66">
        <f t="shared" si="48"/>
        <v>0</v>
      </c>
      <c r="AO66">
        <f t="shared" si="49"/>
        <v>0</v>
      </c>
      <c r="AP66">
        <f t="shared" si="50"/>
        <v>-1.060343936634393E-20</v>
      </c>
      <c r="AQ66">
        <f t="shared" si="51"/>
        <v>-1.0169196199885952E-16</v>
      </c>
      <c r="AR66">
        <f t="shared" si="52"/>
        <v>-1.0170256543822587E-16</v>
      </c>
      <c r="AS66">
        <f t="shared" si="53"/>
        <v>-3.8035268785239097E-4</v>
      </c>
      <c r="AT66">
        <f t="shared" si="54"/>
        <v>-2.4849708939689611E-4</v>
      </c>
      <c r="AU66">
        <f t="shared" si="55"/>
        <v>-6.2884977724938877E-4</v>
      </c>
      <c r="AW66">
        <v>63</v>
      </c>
      <c r="AX66">
        <f>IF(Z66&gt;0, (R66*SUMPRODUCT(K66:$K$98, X66:$X$98)-K66*$AZ$3)/Z66, 0)</f>
        <v>-7.4730604443399322E+18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-4.0178002362228138E+19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-3.9970600396000133</v>
      </c>
      <c r="AC67">
        <f t="shared" si="27"/>
        <v>-3.5688036067857265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-2.220620362487711E-18</v>
      </c>
      <c r="AH67">
        <f t="shared" ref="AH67:AH79" si="66">-X67*R67</f>
        <v>-2.2034454665666695E-14</v>
      </c>
      <c r="AI67">
        <f t="shared" si="39"/>
        <v>-2.2036675286029184E-14</v>
      </c>
      <c r="AJ67">
        <f t="shared" ref="AJ67:AJ79" si="67">AB67-AC67</f>
        <v>-0.42825643281428682</v>
      </c>
      <c r="AK67">
        <f t="shared" si="59"/>
        <v>-0.27979420277200096</v>
      </c>
      <c r="AL67">
        <f t="shared" si="40"/>
        <v>-0.70805063558630987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-1.5722473339408811E-21</v>
      </c>
      <c r="AQ67">
        <f t="shared" ref="AQ67:AQ79" si="71">AH67*$K67</f>
        <v>-1.5600871354761967E-17</v>
      </c>
      <c r="AR67">
        <f t="shared" ref="AR67:AR79" si="72">AI67*$K67</f>
        <v>-1.5602443602095912E-17</v>
      </c>
      <c r="AS67">
        <f t="shared" ref="AS67:AS79" si="73">AJ67*$K67</f>
        <v>-3.0321483406600111E-4</v>
      </c>
      <c r="AT67">
        <f t="shared" ref="AT67:AT79" si="74">AK67*$K67</f>
        <v>-1.9810035825645422E-4</v>
      </c>
      <c r="AU67">
        <f t="shared" ref="AU67:AU79" si="75">AL67*$K67</f>
        <v>-5.01315192322471E-4</v>
      </c>
      <c r="AW67">
        <v>64</v>
      </c>
      <c r="AX67">
        <f>IF(Z67&gt;0, (R67*SUMPRODUCT(K67:$K$98, X67:$X$98)-K67*$AZ$3)/Z67, 0)</f>
        <v>-4.0178002362228138E+19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0.82869589300000002</v>
      </c>
      <c r="Q68" s="5">
        <f t="shared" si="60"/>
        <v>25</v>
      </c>
      <c r="R68">
        <f t="shared" si="61"/>
        <v>50000</v>
      </c>
      <c r="S68">
        <f t="shared" si="62"/>
        <v>-2.2239493502075902E+20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-3.5688036067857265</v>
      </c>
      <c r="AC68">
        <f t="shared" ref="AC68:AC79" si="79">S68*Z68</f>
        <v>-3.1864317917729696</v>
      </c>
      <c r="AE68">
        <f t="shared" si="63"/>
        <v>0</v>
      </c>
      <c r="AF68">
        <f t="shared" si="64"/>
        <v>0</v>
      </c>
      <c r="AG68">
        <f t="shared" si="65"/>
        <v>-3.5819518455709641E-19</v>
      </c>
      <c r="AH68">
        <f t="shared" si="66"/>
        <v>-3.6804379486114753E-15</v>
      </c>
      <c r="AI68">
        <f t="shared" si="39"/>
        <v>-3.6807961437960327E-15</v>
      </c>
      <c r="AJ68">
        <f t="shared" si="67"/>
        <v>-0.38237181501275685</v>
      </c>
      <c r="AK68">
        <f t="shared" ref="AK68:AK79" si="80">G68*SUM(AB68:AB68, AE68:AF68)</f>
        <v>-0.24981625247500089</v>
      </c>
      <c r="AL68">
        <f t="shared" si="40"/>
        <v>-0.63218806748776135</v>
      </c>
      <c r="AN68">
        <f t="shared" si="68"/>
        <v>0</v>
      </c>
      <c r="AO68">
        <f t="shared" si="69"/>
        <v>0</v>
      </c>
      <c r="AP68">
        <f t="shared" si="70"/>
        <v>-2.2643745730755761E-22</v>
      </c>
      <c r="AQ68">
        <f t="shared" si="71"/>
        <v>-2.3266337650303711E-18</v>
      </c>
      <c r="AR68">
        <f t="shared" si="72"/>
        <v>-2.3268602024876789E-18</v>
      </c>
      <c r="AS68">
        <f t="shared" si="73"/>
        <v>-2.4172100930006514E-4</v>
      </c>
      <c r="AT68">
        <f t="shared" si="74"/>
        <v>-1.5792439274270906E-4</v>
      </c>
      <c r="AU68">
        <f t="shared" si="75"/>
        <v>-3.9964540204277647E-4</v>
      </c>
      <c r="AW68">
        <v>65</v>
      </c>
      <c r="AX68">
        <f>IF(Z68&gt;0, (R68*SUMPRODUCT(K68:$K$98, X68:$X$98)-K68*$AZ$3)/Z68, 0)</f>
        <v>-2.2239493502075902E+20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0.83344103599999997</v>
      </c>
      <c r="Q69" s="5">
        <f t="shared" ref="Q69:Q79" si="81">$C$8</f>
        <v>25</v>
      </c>
      <c r="R69">
        <f t="shared" si="61"/>
        <v>50000</v>
      </c>
      <c r="S69">
        <f t="shared" si="62"/>
        <v>-1.2683202621891061E+21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-3.1864317917729696</v>
      </c>
      <c r="AC69">
        <f t="shared" si="79"/>
        <v>-2.8450283855115801</v>
      </c>
      <c r="AE69">
        <f t="shared" si="63"/>
        <v>0</v>
      </c>
      <c r="AF69">
        <f t="shared" si="64"/>
        <v>0</v>
      </c>
      <c r="AG69">
        <f t="shared" si="65"/>
        <v>-5.607866700404782E-20</v>
      </c>
      <c r="AH69">
        <f t="shared" si="66"/>
        <v>-5.9706913141495527E-16</v>
      </c>
      <c r="AI69">
        <f t="shared" si="39"/>
        <v>-5.9712521008195927E-16</v>
      </c>
      <c r="AJ69">
        <f t="shared" si="67"/>
        <v>-0.34140340626138954</v>
      </c>
      <c r="AK69">
        <f t="shared" si="80"/>
        <v>-0.22305022542410791</v>
      </c>
      <c r="AL69">
        <f t="shared" si="40"/>
        <v>-0.564453631685498</v>
      </c>
      <c r="AN69">
        <f t="shared" si="68"/>
        <v>0</v>
      </c>
      <c r="AO69">
        <f t="shared" si="69"/>
        <v>0</v>
      </c>
      <c r="AP69">
        <f t="shared" si="70"/>
        <v>-3.165251225612987E-23</v>
      </c>
      <c r="AQ69">
        <f t="shared" si="71"/>
        <v>-3.3700405179931537E-19</v>
      </c>
      <c r="AR69">
        <f t="shared" si="72"/>
        <v>-3.3703570431157145E-19</v>
      </c>
      <c r="AS69">
        <f t="shared" si="73"/>
        <v>-1.9269850868946492E-4</v>
      </c>
      <c r="AT69">
        <f t="shared" si="74"/>
        <v>-1.2589635901045045E-4</v>
      </c>
      <c r="AU69">
        <f t="shared" si="75"/>
        <v>-3.1859486769991567E-4</v>
      </c>
      <c r="AW69">
        <v>66</v>
      </c>
      <c r="AX69">
        <f>IF(Z69&gt;0, (R69*SUMPRODUCT(K69:$K$98, X69:$X$98)-K69*$AZ$3)/Z69, 0)</f>
        <v>-1.2683202621891061E+21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0.83895010800000003</v>
      </c>
      <c r="Q70" s="5">
        <f t="shared" si="81"/>
        <v>25</v>
      </c>
      <c r="R70">
        <f t="shared" si="61"/>
        <v>50000</v>
      </c>
      <c r="S70">
        <f t="shared" si="62"/>
        <v>-7.4970514081929128E+21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-2.8450283855115801</v>
      </c>
      <c r="AC70">
        <f t="shared" si="79"/>
        <v>-2.5402039156353391</v>
      </c>
      <c r="AE70">
        <f t="shared" si="63"/>
        <v>0</v>
      </c>
      <c r="AF70">
        <f t="shared" si="64"/>
        <v>0</v>
      </c>
      <c r="AG70">
        <f t="shared" si="65"/>
        <v>-8.4706765944653878E-21</v>
      </c>
      <c r="AH70">
        <f t="shared" si="66"/>
        <v>-9.4094407479083907E-17</v>
      </c>
      <c r="AI70">
        <f t="shared" ref="AI70:AI79" si="88">SUM(AE70:AH70)</f>
        <v>-9.4102878155678372E-17</v>
      </c>
      <c r="AJ70">
        <f t="shared" si="67"/>
        <v>-0.30482446987624101</v>
      </c>
      <c r="AK70">
        <f t="shared" si="80"/>
        <v>-0.19915198698581063</v>
      </c>
      <c r="AL70">
        <f t="shared" ref="AL70:AL79" si="89">SUM(AI70:AK70)</f>
        <v>-0.50397645686205172</v>
      </c>
      <c r="AN70">
        <f t="shared" si="68"/>
        <v>0</v>
      </c>
      <c r="AO70">
        <f t="shared" si="69"/>
        <v>0</v>
      </c>
      <c r="AP70">
        <f t="shared" si="70"/>
        <v>-4.2688469266224052E-24</v>
      </c>
      <c r="AQ70">
        <f t="shared" si="71"/>
        <v>-4.7419426028127639E-20</v>
      </c>
      <c r="AR70">
        <f t="shared" si="72"/>
        <v>-4.742369487505426E-20</v>
      </c>
      <c r="AS70">
        <f t="shared" si="73"/>
        <v>-1.5361807134045371E-4</v>
      </c>
      <c r="AT70">
        <f t="shared" si="74"/>
        <v>-1.0036380660909634E-4</v>
      </c>
      <c r="AU70">
        <f t="shared" si="75"/>
        <v>-2.539818779495501E-4</v>
      </c>
      <c r="AW70">
        <v>67</v>
      </c>
      <c r="AX70">
        <f>IF(Z70&gt;0, (R70*SUMPRODUCT(K70:$K$98, X70:$X$98)-K70*$AZ$3)/Z70, 0)</f>
        <v>-7.4970514081929128E+21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0.84442925499999999</v>
      </c>
      <c r="Q71" s="5">
        <f t="shared" si="81"/>
        <v>25</v>
      </c>
      <c r="R71">
        <f t="shared" si="61"/>
        <v>50000</v>
      </c>
      <c r="S71">
        <f t="shared" si="62"/>
        <v>-4.5983112198623708E+22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-2.5402039156353391</v>
      </c>
      <c r="AC71">
        <f t="shared" si="79"/>
        <v>-2.2680392103886957</v>
      </c>
      <c r="AE71">
        <f t="shared" si="63"/>
        <v>0</v>
      </c>
      <c r="AF71">
        <f t="shared" si="64"/>
        <v>0</v>
      </c>
      <c r="AG71">
        <f t="shared" si="65"/>
        <v>-1.2330827025103897E-21</v>
      </c>
      <c r="AH71">
        <f t="shared" si="66"/>
        <v>-1.4305774252020688E-17</v>
      </c>
      <c r="AI71">
        <f t="shared" si="88"/>
        <v>-1.4307007334723198E-17</v>
      </c>
      <c r="AJ71">
        <f t="shared" si="67"/>
        <v>-0.27216470524664338</v>
      </c>
      <c r="AK71">
        <f t="shared" si="80"/>
        <v>-0.17781427409447376</v>
      </c>
      <c r="AL71">
        <f t="shared" si="89"/>
        <v>-0.44997897934111714</v>
      </c>
      <c r="AN71">
        <f t="shared" si="68"/>
        <v>0</v>
      </c>
      <c r="AO71">
        <f t="shared" si="69"/>
        <v>0</v>
      </c>
      <c r="AP71">
        <f t="shared" si="70"/>
        <v>-5.548385958923071E-25</v>
      </c>
      <c r="AQ71">
        <f t="shared" si="71"/>
        <v>-6.4370343392085649E-21</v>
      </c>
      <c r="AR71">
        <f t="shared" si="72"/>
        <v>-6.4375891778044579E-21</v>
      </c>
      <c r="AS71">
        <f t="shared" si="73"/>
        <v>-1.2246338595380538E-4</v>
      </c>
      <c r="AT71">
        <f t="shared" si="74"/>
        <v>-8.0009412156486226E-5</v>
      </c>
      <c r="AU71">
        <f t="shared" si="75"/>
        <v>-2.024727981102916E-4</v>
      </c>
      <c r="AW71">
        <v>68</v>
      </c>
      <c r="AX71">
        <f>IF(Z71&gt;0, (R71*SUMPRODUCT(K71:$K$98, X71:$X$98)-K71*$AZ$3)/Z71, 0)</f>
        <v>-4.5983112198623708E+22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0.84987168300000004</v>
      </c>
      <c r="Q72" s="5">
        <f t="shared" si="81"/>
        <v>25</v>
      </c>
      <c r="R72">
        <f t="shared" si="61"/>
        <v>50000</v>
      </c>
      <c r="S72">
        <f t="shared" si="62"/>
        <v>-2.9299110312830345E+23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-2.2680392103886957</v>
      </c>
      <c r="AC72">
        <f t="shared" si="79"/>
        <v>-2.0250350092756206</v>
      </c>
      <c r="AE72">
        <f t="shared" si="63"/>
        <v>0</v>
      </c>
      <c r="AF72">
        <f t="shared" si="64"/>
        <v>0</v>
      </c>
      <c r="AG72">
        <f t="shared" si="65"/>
        <v>-1.7278980382459254E-22</v>
      </c>
      <c r="AH72">
        <f t="shared" si="66"/>
        <v>-2.0959241433213867E-18</v>
      </c>
      <c r="AI72">
        <f t="shared" si="88"/>
        <v>-2.0960969331252114E-18</v>
      </c>
      <c r="AJ72">
        <f t="shared" si="67"/>
        <v>-0.24300420111307508</v>
      </c>
      <c r="AK72">
        <f t="shared" si="80"/>
        <v>-0.15876274472720872</v>
      </c>
      <c r="AL72">
        <f t="shared" si="89"/>
        <v>-0.40176694584028383</v>
      </c>
      <c r="AN72">
        <f t="shared" si="68"/>
        <v>0</v>
      </c>
      <c r="AO72">
        <f t="shared" si="69"/>
        <v>0</v>
      </c>
      <c r="AP72">
        <f t="shared" si="70"/>
        <v>-6.9418391650921501E-26</v>
      </c>
      <c r="AQ72">
        <f t="shared" si="71"/>
        <v>-8.4203859157919992E-22</v>
      </c>
      <c r="AR72">
        <f t="shared" si="72"/>
        <v>-8.4210800997085083E-22</v>
      </c>
      <c r="AS72">
        <f t="shared" si="73"/>
        <v>-9.7627061506541524E-5</v>
      </c>
      <c r="AT72">
        <f t="shared" si="74"/>
        <v>-6.3783013517606992E-5</v>
      </c>
      <c r="AU72">
        <f t="shared" si="75"/>
        <v>-1.6141007502414853E-4</v>
      </c>
      <c r="AW72">
        <v>69</v>
      </c>
      <c r="AX72">
        <f>IF(Z72&gt;0, (R72*SUMPRODUCT(K72:$K$98, X72:$X$98)-K72*$AZ$3)/Z72, 0)</f>
        <v>-2.9299110312830345E+23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0.85527059900000002</v>
      </c>
      <c r="Q73" s="5">
        <f t="shared" si="81"/>
        <v>25</v>
      </c>
      <c r="R73">
        <f t="shared" si="61"/>
        <v>50000</v>
      </c>
      <c r="S73">
        <f t="shared" si="62"/>
        <v>-1.941663788898606E+24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-2.0250350092756206</v>
      </c>
      <c r="AC73">
        <f t="shared" si="79"/>
        <v>-1.8080669725675185</v>
      </c>
      <c r="AE73">
        <f t="shared" si="63"/>
        <v>0</v>
      </c>
      <c r="AF73">
        <f t="shared" si="64"/>
        <v>0</v>
      </c>
      <c r="AG73">
        <f t="shared" si="65"/>
        <v>-2.327986676819485E-23</v>
      </c>
      <c r="AH73">
        <f t="shared" si="66"/>
        <v>-2.9556407803630354E-19</v>
      </c>
      <c r="AI73">
        <f t="shared" si="88"/>
        <v>-2.9558735790307171E-19</v>
      </c>
      <c r="AJ73">
        <f t="shared" si="67"/>
        <v>-0.21696803670810216</v>
      </c>
      <c r="AK73">
        <f t="shared" si="80"/>
        <v>-0.14175245064929345</v>
      </c>
      <c r="AL73">
        <f t="shared" si="89"/>
        <v>-0.35872048735739559</v>
      </c>
      <c r="AN73">
        <f t="shared" si="68"/>
        <v>0</v>
      </c>
      <c r="AO73">
        <f t="shared" si="69"/>
        <v>0</v>
      </c>
      <c r="AP73">
        <f t="shared" si="70"/>
        <v>-8.3506235049214727E-27</v>
      </c>
      <c r="AQ73">
        <f t="shared" si="71"/>
        <v>-1.0602055251589326E-22</v>
      </c>
      <c r="AR73">
        <f t="shared" si="72"/>
        <v>-1.0602890313939818E-22</v>
      </c>
      <c r="AS73">
        <f t="shared" si="73"/>
        <v>-7.7827695716311586E-5</v>
      </c>
      <c r="AT73">
        <f t="shared" si="74"/>
        <v>-5.0847427867990254E-5</v>
      </c>
      <c r="AU73">
        <f t="shared" si="75"/>
        <v>-1.2867512358430183E-4</v>
      </c>
      <c r="AW73">
        <v>70</v>
      </c>
      <c r="AX73">
        <f>IF(Z73&gt;0, (R73*SUMPRODUCT(K73:$K$98, X73:$X$98)-K73*$AZ$3)/Z73, 0)</f>
        <v>-1.941663788898606E+24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0.86061939499999995</v>
      </c>
      <c r="Q74" s="5">
        <f t="shared" si="81"/>
        <v>25</v>
      </c>
      <c r="R74">
        <f t="shared" si="61"/>
        <v>50000</v>
      </c>
      <c r="S74">
        <f t="shared" si="62"/>
        <v>-1.3399445635187616E+25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-1.8080669725675185</v>
      </c>
      <c r="AC74">
        <f t="shared" si="79"/>
        <v>-1.6143455112209983</v>
      </c>
      <c r="AE74">
        <f t="shared" si="63"/>
        <v>0</v>
      </c>
      <c r="AF74">
        <f t="shared" si="64"/>
        <v>0</v>
      </c>
      <c r="AG74">
        <f t="shared" si="65"/>
        <v>-3.011963246788446E-24</v>
      </c>
      <c r="AH74">
        <f t="shared" si="66"/>
        <v>-4.0070209707448914E-20</v>
      </c>
      <c r="AI74">
        <f t="shared" si="88"/>
        <v>-4.0073221670695701E-20</v>
      </c>
      <c r="AJ74">
        <f t="shared" si="67"/>
        <v>-0.19372146134652013</v>
      </c>
      <c r="AK74">
        <f t="shared" si="80"/>
        <v>-0.12656468807972632</v>
      </c>
      <c r="AL74">
        <f t="shared" si="89"/>
        <v>-0.32028614942624645</v>
      </c>
      <c r="AN74">
        <f t="shared" si="68"/>
        <v>0</v>
      </c>
      <c r="AO74">
        <f t="shared" si="69"/>
        <v>0</v>
      </c>
      <c r="AP74">
        <f t="shared" si="70"/>
        <v>-9.6465064392317954E-28</v>
      </c>
      <c r="AQ74">
        <f t="shared" si="71"/>
        <v>-1.2833408122639815E-23</v>
      </c>
      <c r="AR74">
        <f t="shared" si="72"/>
        <v>-1.2834372773283737E-23</v>
      </c>
      <c r="AS74">
        <f t="shared" si="73"/>
        <v>-6.2043762528947471E-5</v>
      </c>
      <c r="AT74">
        <f t="shared" si="74"/>
        <v>-4.0535258185578966E-5</v>
      </c>
      <c r="AU74">
        <f t="shared" si="75"/>
        <v>-1.0257902071452644E-4</v>
      </c>
      <c r="AW74">
        <v>71</v>
      </c>
      <c r="AX74">
        <f>IF(Z74&gt;0, (R74*SUMPRODUCT(K74:$K$98, X74:$X$98)-K74*$AZ$3)/Z74, 0)</f>
        <v>-1.3399445635187616E+25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0.86594101899999998</v>
      </c>
      <c r="Q75" s="5">
        <f t="shared" si="81"/>
        <v>25</v>
      </c>
      <c r="R75">
        <f t="shared" si="61"/>
        <v>50000</v>
      </c>
      <c r="S75">
        <f t="shared" si="62"/>
        <v>-9.6436313189636931E+25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-1.6143455112209983</v>
      </c>
      <c r="AC75">
        <f t="shared" si="79"/>
        <v>-1.4413799207330342</v>
      </c>
      <c r="AE75">
        <f t="shared" si="63"/>
        <v>0</v>
      </c>
      <c r="AF75">
        <f t="shared" si="64"/>
        <v>0</v>
      </c>
      <c r="AG75">
        <f t="shared" si="65"/>
        <v>-3.7366109120602645E-25</v>
      </c>
      <c r="AH75">
        <f t="shared" si="66"/>
        <v>-5.2163650462290702E-21</v>
      </c>
      <c r="AI75">
        <f t="shared" si="88"/>
        <v>-5.2167387073202765E-21</v>
      </c>
      <c r="AJ75">
        <f t="shared" si="67"/>
        <v>-0.17296559048796412</v>
      </c>
      <c r="AK75">
        <f t="shared" si="80"/>
        <v>-0.11300418578546989</v>
      </c>
      <c r="AL75">
        <f t="shared" si="89"/>
        <v>-0.28596977627343401</v>
      </c>
      <c r="AN75">
        <f t="shared" si="68"/>
        <v>0</v>
      </c>
      <c r="AO75">
        <f t="shared" si="69"/>
        <v>0</v>
      </c>
      <c r="AP75">
        <f t="shared" si="70"/>
        <v>-1.0685140705902106E-28</v>
      </c>
      <c r="AQ75">
        <f t="shared" si="71"/>
        <v>-1.491661717103293E-24</v>
      </c>
      <c r="AR75">
        <f t="shared" si="72"/>
        <v>-1.4917685685103521E-24</v>
      </c>
      <c r="AS75">
        <f t="shared" si="73"/>
        <v>-4.9460907628306257E-5</v>
      </c>
      <c r="AT75">
        <f t="shared" si="74"/>
        <v>-3.2314459650493424E-5</v>
      </c>
      <c r="AU75">
        <f t="shared" si="75"/>
        <v>-8.1775367278799681E-5</v>
      </c>
      <c r="AW75">
        <v>72</v>
      </c>
      <c r="AX75">
        <f>IF(Z75&gt;0, (R75*SUMPRODUCT(K75:$K$98, X75:$X$98)-K75*$AZ$3)/Z75, 0)</f>
        <v>-9.6436313189636931E+25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0.87126245999999996</v>
      </c>
      <c r="Q76" s="5">
        <f t="shared" si="81"/>
        <v>25</v>
      </c>
      <c r="R76">
        <f t="shared" si="61"/>
        <v>50000</v>
      </c>
      <c r="S76">
        <f t="shared" si="62"/>
        <v>-7.2516115006404649E+26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-1.4413799207330342</v>
      </c>
      <c r="AC76">
        <f t="shared" si="79"/>
        <v>-1.2869463577973519</v>
      </c>
      <c r="AE76">
        <f t="shared" si="63"/>
        <v>0</v>
      </c>
      <c r="AF76">
        <f t="shared" si="64"/>
        <v>0</v>
      </c>
      <c r="AG76">
        <f t="shared" si="65"/>
        <v>-4.4367598763519264E-26</v>
      </c>
      <c r="AH76">
        <f t="shared" si="66"/>
        <v>-6.5111376306089383E-22</v>
      </c>
      <c r="AI76">
        <f t="shared" si="88"/>
        <v>-6.5115813065965737E-22</v>
      </c>
      <c r="AJ76">
        <f t="shared" si="67"/>
        <v>-0.15443356293568233</v>
      </c>
      <c r="AK76">
        <f t="shared" si="80"/>
        <v>-0.10089659445131241</v>
      </c>
      <c r="AL76">
        <f t="shared" si="89"/>
        <v>-0.25533015738699472</v>
      </c>
      <c r="AN76">
        <f t="shared" si="68"/>
        <v>0</v>
      </c>
      <c r="AO76">
        <f t="shared" si="69"/>
        <v>0</v>
      </c>
      <c r="AP76">
        <f t="shared" si="70"/>
        <v>-1.1327922517613223E-29</v>
      </c>
      <c r="AQ76">
        <f t="shared" si="71"/>
        <v>-1.6624217815840006E-25</v>
      </c>
      <c r="AR76">
        <f t="shared" si="72"/>
        <v>-1.6625350608091768E-25</v>
      </c>
      <c r="AS76">
        <f t="shared" si="73"/>
        <v>-3.9429932739402328E-5</v>
      </c>
      <c r="AT76">
        <f t="shared" si="74"/>
        <v>-2.5760889389742843E-5</v>
      </c>
      <c r="AU76">
        <f t="shared" si="75"/>
        <v>-6.5190822129145161E-5</v>
      </c>
      <c r="AW76">
        <v>73</v>
      </c>
      <c r="AX76">
        <f>IF(Z76&gt;0, (R76*SUMPRODUCT(K76:$K$98, X76:$X$98)-K76*$AZ$3)/Z76, 0)</f>
        <v>-7.2516115006404649E+26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0.87658408399999999</v>
      </c>
      <c r="Q77" s="5">
        <f t="shared" si="81"/>
        <v>25</v>
      </c>
      <c r="R77">
        <f t="shared" si="61"/>
        <v>50000</v>
      </c>
      <c r="S77">
        <f t="shared" si="62"/>
        <v>-5.7087694160772333E+27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-1.2869463577973519</v>
      </c>
      <c r="AC77">
        <f t="shared" si="79"/>
        <v>-1.1490592480333499</v>
      </c>
      <c r="AE77">
        <f t="shared" si="63"/>
        <v>0</v>
      </c>
      <c r="AF77">
        <f t="shared" si="64"/>
        <v>0</v>
      </c>
      <c r="AG77">
        <f t="shared" si="65"/>
        <v>-5.0319918544850035E-27</v>
      </c>
      <c r="AH77">
        <f t="shared" si="66"/>
        <v>-7.7783861842798136E-23</v>
      </c>
      <c r="AI77">
        <f t="shared" si="88"/>
        <v>-7.7788893834652624E-23</v>
      </c>
      <c r="AJ77">
        <f t="shared" si="67"/>
        <v>-0.13788710976400198</v>
      </c>
      <c r="AK77">
        <f t="shared" si="80"/>
        <v>-9.0086245045814639E-2</v>
      </c>
      <c r="AL77">
        <f t="shared" si="89"/>
        <v>-0.22797335480981662</v>
      </c>
      <c r="AN77">
        <f t="shared" si="68"/>
        <v>0</v>
      </c>
      <c r="AO77">
        <f t="shared" si="69"/>
        <v>0</v>
      </c>
      <c r="AP77">
        <f t="shared" si="70"/>
        <v>-1.1471131327786869E-30</v>
      </c>
      <c r="AQ77">
        <f t="shared" si="71"/>
        <v>-1.7731922470937429E-26</v>
      </c>
      <c r="AR77">
        <f t="shared" si="72"/>
        <v>-1.7733069584070208E-26</v>
      </c>
      <c r="AS77">
        <f t="shared" si="73"/>
        <v>-3.1433300972100048E-5</v>
      </c>
      <c r="AT77">
        <f t="shared" si="74"/>
        <v>-2.0536423301772033E-5</v>
      </c>
      <c r="AU77">
        <f t="shared" si="75"/>
        <v>-5.1969724273872081E-5</v>
      </c>
      <c r="AW77">
        <v>74</v>
      </c>
      <c r="AX77">
        <f>IF(Z77&gt;0, (R77*SUMPRODUCT(K77:$K$98, X77:$X$98)-K77*$AZ$3)/Z77, 0)</f>
        <v>-5.7087694160772333E+27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0.88190570700000004</v>
      </c>
      <c r="Q78" s="5">
        <f t="shared" si="81"/>
        <v>25</v>
      </c>
      <c r="R78">
        <f t="shared" si="61"/>
        <v>50000</v>
      </c>
      <c r="S78">
        <f t="shared" si="62"/>
        <v>-4.7154344680055959E+28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-1.1490592480333499</v>
      </c>
      <c r="AC78">
        <f t="shared" si="79"/>
        <v>-1.0259457571726338</v>
      </c>
      <c r="AE78">
        <f t="shared" si="63"/>
        <v>0</v>
      </c>
      <c r="AF78">
        <f t="shared" si="64"/>
        <v>0</v>
      </c>
      <c r="AG78">
        <f t="shared" si="65"/>
        <v>-5.4392960189231513E-28</v>
      </c>
      <c r="AH78">
        <f t="shared" si="66"/>
        <v>-8.8754846680956773E-24</v>
      </c>
      <c r="AI78">
        <f t="shared" si="88"/>
        <v>-8.8760285976975703E-24</v>
      </c>
      <c r="AJ78">
        <f t="shared" si="67"/>
        <v>-0.1231134908607161</v>
      </c>
      <c r="AK78">
        <f t="shared" si="80"/>
        <v>-8.0434147362334507E-2</v>
      </c>
      <c r="AL78">
        <f t="shared" si="89"/>
        <v>-0.20354763822305061</v>
      </c>
      <c r="AN78">
        <f t="shared" si="68"/>
        <v>0</v>
      </c>
      <c r="AO78">
        <f t="shared" si="69"/>
        <v>0</v>
      </c>
      <c r="AP78">
        <f t="shared" si="70"/>
        <v>-1.1071105632029218E-31</v>
      </c>
      <c r="AQ78">
        <f t="shared" si="71"/>
        <v>-1.8065100328074513E-27</v>
      </c>
      <c r="AR78">
        <f t="shared" si="72"/>
        <v>-1.8066207438637718E-27</v>
      </c>
      <c r="AS78">
        <f t="shared" si="73"/>
        <v>-2.5058435086176705E-5</v>
      </c>
      <c r="AT78">
        <f t="shared" si="74"/>
        <v>-1.6371510922968778E-5</v>
      </c>
      <c r="AU78">
        <f t="shared" si="75"/>
        <v>-4.1429946009145483E-5</v>
      </c>
      <c r="AW78">
        <v>75</v>
      </c>
      <c r="AX78">
        <f>IF(Z78&gt;0, (R78*SUMPRODUCT(K78:$K$98, X78:$X$98)-K78*$AZ$3)/Z78, 0)</f>
        <v>-4.7154344680055959E+28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-1.0259457571726338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-1.0259457571726338</v>
      </c>
      <c r="AK79">
        <f t="shared" si="80"/>
        <v>-7.1816203002084369E-2</v>
      </c>
      <c r="AL79">
        <f t="shared" si="89"/>
        <v>-1.0977619601747182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-1.9769831485766461E-28</v>
      </c>
      <c r="AR79">
        <f t="shared" si="72"/>
        <v>-1.9769831485766461E-28</v>
      </c>
      <c r="AS79">
        <f t="shared" si="73"/>
        <v>-1.8644668962929087E-4</v>
      </c>
      <c r="AT79">
        <f t="shared" si="74"/>
        <v>-1.3051268274050362E-5</v>
      </c>
      <c r="AU79">
        <f t="shared" si="75"/>
        <v>-1.9949795790334123E-4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6934.0287139483653</v>
      </c>
      <c r="AO81" s="6">
        <f t="shared" ref="AO81:AU81" si="90">SUM(AO3:AO79)</f>
        <v>-693.40287139483655</v>
      </c>
      <c r="AP81" s="6">
        <f t="shared" si="90"/>
        <v>-1669.0567433721337</v>
      </c>
      <c r="AQ81" s="6">
        <f t="shared" si="90"/>
        <v>-5040.5287945910159</v>
      </c>
      <c r="AR81" s="6">
        <f t="shared" si="90"/>
        <v>-468.95969540962034</v>
      </c>
      <c r="AS81" s="6">
        <f t="shared" si="90"/>
        <v>-1160.9867592713372</v>
      </c>
      <c r="AT81" s="6">
        <f t="shared" si="90"/>
        <v>677.2422762416121</v>
      </c>
      <c r="AU81" s="6">
        <f t="shared" si="90"/>
        <v>-952.7041784393441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15310.546747229646</v>
      </c>
      <c r="K3">
        <v>1</v>
      </c>
      <c r="L3" s="2">
        <v>0</v>
      </c>
      <c r="O3">
        <f>$C$3</f>
        <v>15310.546747229646</v>
      </c>
      <c r="P3" s="2">
        <f>O3*C5</f>
        <v>1531.0546747229646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15310.546747229646</v>
      </c>
      <c r="AF3">
        <f t="shared" ref="AF3:AF34" si="3">-$Z3*P3</f>
        <v>-1531.0546747229646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12257.059485506681</v>
      </c>
      <c r="AJ3">
        <f t="shared" ref="AJ3:AJ34" si="7">AB3-AC3</f>
        <v>0</v>
      </c>
      <c r="AL3">
        <f t="shared" ref="AL3:AL23" si="8">SUM(AI3:AK3)</f>
        <v>12257.059485506681</v>
      </c>
      <c r="AN3">
        <f t="shared" ref="AN3:AN34" si="9">AE3*$K3</f>
        <v>15310.546747229646</v>
      </c>
      <c r="AO3">
        <f t="shared" ref="AO3:AO34" si="10">AF3*$K3</f>
        <v>-1531.0546747229646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12257.059485506681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12257.059485506681</v>
      </c>
      <c r="AW3">
        <v>0</v>
      </c>
      <c r="AX3">
        <f>IF(Z3&gt;0, (R3*SUMPRODUCT(K3:$K$98, X3:$X$98)-K3*$AZ$3)/Z3, 0)</f>
        <v>0</v>
      </c>
      <c r="AZ3">
        <f>C6*ABS(SUMPRODUCT(X4:X69, K4:K69))/1</f>
        <v>12354.869597555093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1364.2763668664029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1323.7360283094749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-1323.7360283094749</v>
      </c>
      <c r="AK4">
        <f t="shared" ref="AK4:AK35" si="27">G4*SUM(AB4:AB4, AE4:AF4)</f>
        <v>0</v>
      </c>
      <c r="AL4">
        <f t="shared" si="8"/>
        <v>-2309.517778309475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-880.1622767857142</v>
      </c>
      <c r="AR4">
        <f t="shared" si="13"/>
        <v>-880.1622767857142</v>
      </c>
      <c r="AS4">
        <f t="shared" si="14"/>
        <v>-1181.9071681334597</v>
      </c>
      <c r="AT4">
        <f t="shared" si="15"/>
        <v>0</v>
      </c>
      <c r="AU4">
        <f t="shared" si="16"/>
        <v>-2062.0694449191742</v>
      </c>
      <c r="AW4">
        <v>1</v>
      </c>
      <c r="AX4">
        <f>IF(Z4&gt;0, (R4*SUMPRODUCT(K4:$K$98, X4:$X$98)-K4*$AZ$3)/Z4, 0)</f>
        <v>1364.2763668664029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</v>
      </c>
      <c r="S5">
        <f t="shared" si="1"/>
        <v>1732.4268833920225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1323.7360283094749</v>
      </c>
      <c r="AC5">
        <f>S5*Z5</f>
        <v>1625.4809196572205</v>
      </c>
      <c r="AE5">
        <f t="shared" si="2"/>
        <v>0</v>
      </c>
      <c r="AF5">
        <f t="shared" si="3"/>
        <v>0</v>
      </c>
      <c r="AG5">
        <f t="shared" si="4"/>
        <v>-23.456703068394351</v>
      </c>
      <c r="AH5">
        <f t="shared" si="5"/>
        <v>-1115.6699307113065</v>
      </c>
      <c r="AI5">
        <f t="shared" si="6"/>
        <v>-1139.1266337797008</v>
      </c>
      <c r="AJ5">
        <f t="shared" si="7"/>
        <v>-301.74489134774558</v>
      </c>
      <c r="AK5">
        <f t="shared" si="27"/>
        <v>92.661521981663256</v>
      </c>
      <c r="AL5">
        <f t="shared" si="8"/>
        <v>-1348.210003145783</v>
      </c>
      <c r="AN5">
        <f t="shared" si="9"/>
        <v>0</v>
      </c>
      <c r="AO5">
        <f t="shared" si="10"/>
        <v>0</v>
      </c>
      <c r="AP5">
        <f t="shared" si="11"/>
        <v>-18.699540073656209</v>
      </c>
      <c r="AQ5">
        <f t="shared" si="12"/>
        <v>-889.40523813082461</v>
      </c>
      <c r="AR5">
        <f t="shared" si="13"/>
        <v>-908.10477820448079</v>
      </c>
      <c r="AS5">
        <f t="shared" si="14"/>
        <v>-240.54917996472062</v>
      </c>
      <c r="AT5">
        <f t="shared" si="15"/>
        <v>73.869198008341243</v>
      </c>
      <c r="AU5">
        <f t="shared" si="16"/>
        <v>-1074.7847601608601</v>
      </c>
      <c r="AW5">
        <v>2</v>
      </c>
      <c r="AX5">
        <f>IF(Z5&gt;0, (R5*SUMPRODUCT(K5:$K$98, X5:$X$98)-K5*$AZ$3)/Z5, 0)</f>
        <v>1732.4268833920225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</v>
      </c>
      <c r="S6">
        <f t="shared" si="1"/>
        <v>1981.365901973134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1625.4809196572205</v>
      </c>
      <c r="AC6">
        <f t="shared" ref="AC6:AC67" si="30">S6*Z6</f>
        <v>1791.3499387884112</v>
      </c>
      <c r="AE6">
        <f t="shared" si="2"/>
        <v>0</v>
      </c>
      <c r="AF6">
        <f t="shared" si="3"/>
        <v>0</v>
      </c>
      <c r="AG6">
        <f t="shared" si="4"/>
        <v>-22.6024624856583</v>
      </c>
      <c r="AH6">
        <f t="shared" si="5"/>
        <v>-1239.347104104211</v>
      </c>
      <c r="AI6">
        <f t="shared" si="6"/>
        <v>-1261.9495665898694</v>
      </c>
      <c r="AJ6">
        <f t="shared" si="7"/>
        <v>-165.86901913119073</v>
      </c>
      <c r="AK6">
        <f t="shared" si="27"/>
        <v>113.78366437600545</v>
      </c>
      <c r="AL6">
        <f t="shared" si="8"/>
        <v>-1314.0349213450547</v>
      </c>
      <c r="AN6">
        <f t="shared" si="9"/>
        <v>0</v>
      </c>
      <c r="AO6">
        <f t="shared" si="10"/>
        <v>0</v>
      </c>
      <c r="AP6">
        <f t="shared" si="11"/>
        <v>-16.087986349235191</v>
      </c>
      <c r="AQ6">
        <f t="shared" si="12"/>
        <v>-882.14278888612853</v>
      </c>
      <c r="AR6">
        <f t="shared" si="13"/>
        <v>-898.23077523536381</v>
      </c>
      <c r="AS6">
        <f t="shared" si="14"/>
        <v>-118.06229154176634</v>
      </c>
      <c r="AT6">
        <f t="shared" si="15"/>
        <v>80.988964826671136</v>
      </c>
      <c r="AU6">
        <f t="shared" si="16"/>
        <v>-935.30410195045908</v>
      </c>
      <c r="AW6">
        <v>3</v>
      </c>
      <c r="AX6">
        <f>IF(Z6&gt;0, (R6*SUMPRODUCT(K6:$K$98, X6:$X$98)-K6*$AZ$3)/Z6, 0)</f>
        <v>1981.365901973134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</v>
      </c>
      <c r="S7">
        <f t="shared" si="1"/>
        <v>2133.3020137885183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1791.3499387884112</v>
      </c>
      <c r="AC7">
        <f t="shared" si="30"/>
        <v>1851.4163081719425</v>
      </c>
      <c r="AE7">
        <f t="shared" si="2"/>
        <v>0</v>
      </c>
      <c r="AF7">
        <f t="shared" si="3"/>
        <v>0</v>
      </c>
      <c r="AG7">
        <f t="shared" si="4"/>
        <v>-21.696603390019114</v>
      </c>
      <c r="AH7">
        <f t="shared" si="5"/>
        <v>-1359.6689415652138</v>
      </c>
      <c r="AI7">
        <f t="shared" si="6"/>
        <v>-1381.365544955233</v>
      </c>
      <c r="AJ7">
        <f t="shared" si="7"/>
        <v>-60.06636938353131</v>
      </c>
      <c r="AK7">
        <f t="shared" si="27"/>
        <v>125.3944957151888</v>
      </c>
      <c r="AL7">
        <f t="shared" si="8"/>
        <v>-1316.0374186235754</v>
      </c>
      <c r="AN7">
        <f t="shared" si="9"/>
        <v>0</v>
      </c>
      <c r="AO7">
        <f t="shared" si="10"/>
        <v>0</v>
      </c>
      <c r="AP7">
        <f t="shared" si="11"/>
        <v>-13.788583694336694</v>
      </c>
      <c r="AQ7">
        <f t="shared" si="12"/>
        <v>-864.09419301025537</v>
      </c>
      <c r="AR7">
        <f t="shared" si="13"/>
        <v>-877.88277670459217</v>
      </c>
      <c r="AS7">
        <f t="shared" si="14"/>
        <v>-38.173263647376601</v>
      </c>
      <c r="AT7">
        <f t="shared" si="15"/>
        <v>79.690468959459622</v>
      </c>
      <c r="AU7">
        <f t="shared" si="16"/>
        <v>-836.36557139250908</v>
      </c>
      <c r="AW7">
        <v>4</v>
      </c>
      <c r="AX7">
        <f>IF(Z7&gt;0, (R7*SUMPRODUCT(K7:$K$98, X7:$X$98)-K7*$AZ$3)/Z7, 0)</f>
        <v>2133.3020137885183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</v>
      </c>
      <c r="S8">
        <f t="shared" si="1"/>
        <v>2204.2208791944508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1851.4163081719425</v>
      </c>
      <c r="AC8">
        <f t="shared" si="30"/>
        <v>1828.5802921881684</v>
      </c>
      <c r="AE8">
        <f t="shared" si="2"/>
        <v>0</v>
      </c>
      <c r="AF8">
        <f t="shared" si="3"/>
        <v>0</v>
      </c>
      <c r="AG8">
        <f t="shared" si="4"/>
        <v>-20.739531022594669</v>
      </c>
      <c r="AH8">
        <f t="shared" si="5"/>
        <v>-1480.2126670485011</v>
      </c>
      <c r="AI8">
        <f t="shared" si="6"/>
        <v>-1500.9521980710958</v>
      </c>
      <c r="AJ8">
        <f t="shared" si="7"/>
        <v>22.836015983774132</v>
      </c>
      <c r="AK8">
        <f t="shared" si="27"/>
        <v>129.59914157203599</v>
      </c>
      <c r="AL8">
        <f t="shared" si="8"/>
        <v>-1348.5170405152858</v>
      </c>
      <c r="AN8">
        <f t="shared" si="9"/>
        <v>0</v>
      </c>
      <c r="AO8">
        <f t="shared" si="10"/>
        <v>0</v>
      </c>
      <c r="AP8">
        <f t="shared" si="11"/>
        <v>-11.768166877229239</v>
      </c>
      <c r="AQ8">
        <f t="shared" si="12"/>
        <v>-839.91241945817285</v>
      </c>
      <c r="AR8">
        <f t="shared" si="13"/>
        <v>-851.68058633540215</v>
      </c>
      <c r="AS8">
        <f t="shared" si="14"/>
        <v>12.957768746812631</v>
      </c>
      <c r="AT8">
        <f t="shared" si="15"/>
        <v>73.538033406049991</v>
      </c>
      <c r="AU8">
        <f t="shared" si="16"/>
        <v>-765.1847841825396</v>
      </c>
      <c r="AW8">
        <v>5</v>
      </c>
      <c r="AX8">
        <f>IF(Z8&gt;0, (R8*SUMPRODUCT(K8:$K$98, X8:$X$98)-K8*$AZ$3)/Z8, 0)</f>
        <v>2204.2208791944508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</v>
      </c>
      <c r="S9">
        <f t="shared" si="1"/>
        <v>2205.1026948502772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1828.5802921881684</v>
      </c>
      <c r="AC9">
        <f t="shared" si="30"/>
        <v>1739.7912450750655</v>
      </c>
      <c r="AE9">
        <f t="shared" si="2"/>
        <v>0</v>
      </c>
      <c r="AF9">
        <f t="shared" si="3"/>
        <v>0</v>
      </c>
      <c r="AG9">
        <f t="shared" si="4"/>
        <v>-19.724605674127055</v>
      </c>
      <c r="AH9">
        <f t="shared" si="5"/>
        <v>-1615.0600764833364</v>
      </c>
      <c r="AI9">
        <f t="shared" si="6"/>
        <v>-1634.7846821574635</v>
      </c>
      <c r="AJ9">
        <f t="shared" si="7"/>
        <v>88.789047113102924</v>
      </c>
      <c r="AK9">
        <f t="shared" si="27"/>
        <v>128.00062045317179</v>
      </c>
      <c r="AL9">
        <f t="shared" si="8"/>
        <v>-1417.9950145911889</v>
      </c>
      <c r="AN9">
        <f t="shared" si="9"/>
        <v>0</v>
      </c>
      <c r="AO9">
        <f t="shared" si="10"/>
        <v>0</v>
      </c>
      <c r="AP9">
        <f t="shared" si="11"/>
        <v>-9.9930990874635324</v>
      </c>
      <c r="AQ9">
        <f t="shared" si="12"/>
        <v>-818.23969731748218</v>
      </c>
      <c r="AR9">
        <f t="shared" si="13"/>
        <v>-828.2327964049457</v>
      </c>
      <c r="AS9">
        <f t="shared" si="14"/>
        <v>44.98329448717729</v>
      </c>
      <c r="AT9">
        <f t="shared" si="15"/>
        <v>64.849097851583124</v>
      </c>
      <c r="AU9">
        <f t="shared" si="16"/>
        <v>-718.40040406618539</v>
      </c>
      <c r="AW9">
        <v>6</v>
      </c>
      <c r="AX9">
        <f>IF(Z9&gt;0, (R9*SUMPRODUCT(K9:$K$98, X9:$X$98)-K9*$AZ$3)/Z9, 0)</f>
        <v>2205.1026948502772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</v>
      </c>
      <c r="S10">
        <f t="shared" si="1"/>
        <v>2133.4123259873304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1739.7912450750655</v>
      </c>
      <c r="AC10">
        <f t="shared" si="30"/>
        <v>1592.1974159228273</v>
      </c>
      <c r="AE10">
        <f t="shared" si="2"/>
        <v>0</v>
      </c>
      <c r="AF10">
        <f t="shared" si="3"/>
        <v>0</v>
      </c>
      <c r="AG10">
        <f t="shared" si="4"/>
        <v>-18.657872607747873</v>
      </c>
      <c r="AH10">
        <f t="shared" si="5"/>
        <v>-1738.9740192758252</v>
      </c>
      <c r="AI10">
        <f t="shared" si="6"/>
        <v>-1757.631891883573</v>
      </c>
      <c r="AJ10">
        <f t="shared" si="7"/>
        <v>147.59382915223819</v>
      </c>
      <c r="AK10">
        <f t="shared" si="27"/>
        <v>121.7853871552546</v>
      </c>
      <c r="AL10">
        <f t="shared" si="8"/>
        <v>-1488.2526755760803</v>
      </c>
      <c r="AN10">
        <f t="shared" si="9"/>
        <v>0</v>
      </c>
      <c r="AO10">
        <f t="shared" si="10"/>
        <v>0</v>
      </c>
      <c r="AP10">
        <f t="shared" si="11"/>
        <v>-8.4398740339704705</v>
      </c>
      <c r="AQ10">
        <f t="shared" si="12"/>
        <v>-786.62353311066352</v>
      </c>
      <c r="AR10">
        <f t="shared" si="13"/>
        <v>-795.06340714463397</v>
      </c>
      <c r="AS10">
        <f t="shared" si="14"/>
        <v>66.763952805582463</v>
      </c>
      <c r="AT10">
        <f t="shared" si="15"/>
        <v>55.089524319179212</v>
      </c>
      <c r="AU10">
        <f t="shared" si="16"/>
        <v>-673.20993001987233</v>
      </c>
      <c r="AW10">
        <v>7</v>
      </c>
      <c r="AX10">
        <f>IF(Z10&gt;0, (R10*SUMPRODUCT(K10:$K$98, X10:$X$98)-K10*$AZ$3)/Z10, 0)</f>
        <v>2133.4123259873304</v>
      </c>
    </row>
    <row r="11" spans="1:52" x14ac:dyDescent="0.25">
      <c r="A11" t="s">
        <v>33</v>
      </c>
      <c r="C11" s="25">
        <f>AU71</f>
        <v>-603.30523244794892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</v>
      </c>
      <c r="S11">
        <f t="shared" si="1"/>
        <v>2000.1534880885936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1592.1974159228273</v>
      </c>
      <c r="AC11">
        <f t="shared" si="30"/>
        <v>1404.3648365311301</v>
      </c>
      <c r="AE11">
        <f t="shared" si="2"/>
        <v>0</v>
      </c>
      <c r="AF11">
        <f t="shared" si="3"/>
        <v>0</v>
      </c>
      <c r="AG11">
        <f t="shared" si="4"/>
        <v>-17.553213352056083</v>
      </c>
      <c r="AH11">
        <f t="shared" si="5"/>
        <v>-1836.1610592286131</v>
      </c>
      <c r="AI11">
        <f t="shared" si="6"/>
        <v>-1853.7142725806691</v>
      </c>
      <c r="AJ11">
        <f t="shared" si="7"/>
        <v>187.83257939169721</v>
      </c>
      <c r="AK11">
        <f t="shared" si="27"/>
        <v>111.45381911459792</v>
      </c>
      <c r="AL11">
        <f t="shared" si="8"/>
        <v>-1554.4278740743739</v>
      </c>
      <c r="AN11">
        <f t="shared" si="9"/>
        <v>0</v>
      </c>
      <c r="AO11">
        <f t="shared" si="10"/>
        <v>0</v>
      </c>
      <c r="AP11">
        <f t="shared" si="11"/>
        <v>-7.0894484700389748</v>
      </c>
      <c r="AQ11">
        <f t="shared" si="12"/>
        <v>-741.59465569126996</v>
      </c>
      <c r="AR11">
        <f t="shared" si="13"/>
        <v>-748.68410416130894</v>
      </c>
      <c r="AS11">
        <f t="shared" si="14"/>
        <v>75.862428484409804</v>
      </c>
      <c r="AT11">
        <f t="shared" si="15"/>
        <v>45.014328234632529</v>
      </c>
      <c r="AU11">
        <f t="shared" si="16"/>
        <v>-627.80734744226652</v>
      </c>
      <c r="AW11">
        <v>8</v>
      </c>
      <c r="AX11">
        <f>IF(Z11&gt;0, (R11*SUMPRODUCT(K11:$K$98, X11:$X$98)-K11*$AZ$3)/Z11, 0)</f>
        <v>2000.1534880885936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</v>
      </c>
      <c r="S12">
        <f t="shared" si="1"/>
        <v>1823.6440264083549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1404.3648365311301</v>
      </c>
      <c r="AC12">
        <f t="shared" si="30"/>
        <v>1197.4049609460808</v>
      </c>
      <c r="AE12">
        <f t="shared" si="2"/>
        <v>0</v>
      </c>
      <c r="AF12">
        <f t="shared" si="3"/>
        <v>0</v>
      </c>
      <c r="AG12">
        <f t="shared" si="4"/>
        <v>-16.415004019511905</v>
      </c>
      <c r="AH12">
        <f t="shared" si="5"/>
        <v>-1925.3543980472371</v>
      </c>
      <c r="AI12">
        <f t="shared" si="6"/>
        <v>-1941.7694020667489</v>
      </c>
      <c r="AJ12">
        <f t="shared" si="7"/>
        <v>206.9598755850493</v>
      </c>
      <c r="AK12">
        <f t="shared" si="27"/>
        <v>98.305538557179119</v>
      </c>
      <c r="AL12">
        <f t="shared" si="8"/>
        <v>-1636.5039879245205</v>
      </c>
      <c r="AN12">
        <f t="shared" si="9"/>
        <v>0</v>
      </c>
      <c r="AO12">
        <f t="shared" si="10"/>
        <v>0</v>
      </c>
      <c r="AP12">
        <f t="shared" si="11"/>
        <v>-5.919415009548918</v>
      </c>
      <c r="AQ12">
        <f t="shared" si="12"/>
        <v>-694.3020975782083</v>
      </c>
      <c r="AR12">
        <f t="shared" si="13"/>
        <v>-700.22151258775727</v>
      </c>
      <c r="AS12">
        <f t="shared" si="14"/>
        <v>74.631805904909243</v>
      </c>
      <c r="AT12">
        <f t="shared" si="15"/>
        <v>35.449962714931999</v>
      </c>
      <c r="AU12">
        <f t="shared" si="16"/>
        <v>-590.13974396791605</v>
      </c>
      <c r="AW12">
        <v>9</v>
      </c>
      <c r="AX12">
        <f>IF(Z12&gt;0, (R12*SUMPRODUCT(K12:$K$98, X12:$X$98)-K12*$AZ$3)/Z12, 0)</f>
        <v>1823.6440264083549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</v>
      </c>
      <c r="S13">
        <f t="shared" si="1"/>
        <v>1607.0753469140766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1197.4049609460808</v>
      </c>
      <c r="AC13">
        <f t="shared" si="30"/>
        <v>980.45534560556962</v>
      </c>
      <c r="AE13">
        <f t="shared" si="2"/>
        <v>0</v>
      </c>
      <c r="AF13">
        <f t="shared" si="3"/>
        <v>0</v>
      </c>
      <c r="AG13">
        <f t="shared" si="4"/>
        <v>-15.252168286450454</v>
      </c>
      <c r="AH13">
        <f t="shared" si="5"/>
        <v>-1997.3713857326652</v>
      </c>
      <c r="AI13">
        <f t="shared" si="6"/>
        <v>-2012.6235540191155</v>
      </c>
      <c r="AJ13">
        <f t="shared" si="7"/>
        <v>216.94961534051117</v>
      </c>
      <c r="AK13">
        <f t="shared" si="27"/>
        <v>83.818347266225658</v>
      </c>
      <c r="AL13">
        <f t="shared" si="8"/>
        <v>-1711.8555914123788</v>
      </c>
      <c r="AN13">
        <f t="shared" si="9"/>
        <v>0</v>
      </c>
      <c r="AO13">
        <f t="shared" si="10"/>
        <v>0</v>
      </c>
      <c r="AP13">
        <f t="shared" si="11"/>
        <v>-4.9107899882144226</v>
      </c>
      <c r="AQ13">
        <f t="shared" si="12"/>
        <v>-643.10012973798985</v>
      </c>
      <c r="AR13">
        <f t="shared" si="13"/>
        <v>-648.01091972620418</v>
      </c>
      <c r="AS13">
        <f t="shared" si="14"/>
        <v>69.851969828290905</v>
      </c>
      <c r="AT13">
        <f t="shared" si="15"/>
        <v>26.987264554989594</v>
      </c>
      <c r="AU13">
        <f t="shared" si="16"/>
        <v>-551.17168534292375</v>
      </c>
      <c r="AW13">
        <v>10</v>
      </c>
      <c r="AX13">
        <f>IF(Z13&gt;0, (R13*SUMPRODUCT(K13:$K$98, X13:$X$98)-K13*$AZ$3)/Z13, 0)</f>
        <v>1607.0753469140766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</v>
      </c>
      <c r="S14">
        <f t="shared" si="1"/>
        <v>1356.7324800949423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980.45534560556962</v>
      </c>
      <c r="AC14">
        <f t="shared" si="30"/>
        <v>763.56278929409473</v>
      </c>
      <c r="AE14">
        <f t="shared" si="2"/>
        <v>0</v>
      </c>
      <c r="AF14">
        <f t="shared" si="3"/>
        <v>0</v>
      </c>
      <c r="AG14">
        <f t="shared" si="4"/>
        <v>-14.069884824321846</v>
      </c>
      <c r="AH14">
        <f t="shared" si="5"/>
        <v>-2059.5235585282098</v>
      </c>
      <c r="AI14">
        <f t="shared" si="6"/>
        <v>-2073.5934433525317</v>
      </c>
      <c r="AJ14">
        <f t="shared" si="7"/>
        <v>216.89255631147489</v>
      </c>
      <c r="AK14">
        <f t="shared" si="27"/>
        <v>68.631874192389873</v>
      </c>
      <c r="AL14">
        <f t="shared" si="8"/>
        <v>-1788.0690128486669</v>
      </c>
      <c r="AN14">
        <f t="shared" si="9"/>
        <v>0</v>
      </c>
      <c r="AO14">
        <f t="shared" si="10"/>
        <v>0</v>
      </c>
      <c r="AP14">
        <f t="shared" si="11"/>
        <v>-4.0447556744153763</v>
      </c>
      <c r="AQ14">
        <f t="shared" si="12"/>
        <v>-592.06380890546029</v>
      </c>
      <c r="AR14">
        <f t="shared" si="13"/>
        <v>-596.10856457987563</v>
      </c>
      <c r="AS14">
        <f t="shared" si="14"/>
        <v>62.351427096460142</v>
      </c>
      <c r="AT14">
        <f t="shared" si="15"/>
        <v>19.730023809829667</v>
      </c>
      <c r="AU14">
        <f t="shared" si="16"/>
        <v>-514.02711367358586</v>
      </c>
      <c r="AW14">
        <v>11</v>
      </c>
      <c r="AX14">
        <f>IF(Z14&gt;0, (R14*SUMPRODUCT(K14:$K$98, X14:$X$98)-K14*$AZ$3)/Z14, 0)</f>
        <v>1356.7324800949423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</v>
      </c>
      <c r="S15">
        <f t="shared" si="1"/>
        <v>1072.266090448441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763.56278929409473</v>
      </c>
      <c r="AC15">
        <f t="shared" si="30"/>
        <v>552.04145666230806</v>
      </c>
      <c r="AE15">
        <f t="shared" si="2"/>
        <v>0</v>
      </c>
      <c r="AF15">
        <f t="shared" si="3"/>
        <v>0</v>
      </c>
      <c r="AG15">
        <f t="shared" si="4"/>
        <v>-12.870906335185756</v>
      </c>
      <c r="AH15">
        <f t="shared" si="5"/>
        <v>-2116.5592817857441</v>
      </c>
      <c r="AI15">
        <f t="shared" si="6"/>
        <v>-2129.4301881209299</v>
      </c>
      <c r="AJ15">
        <f t="shared" si="7"/>
        <v>211.52133263178666</v>
      </c>
      <c r="AK15">
        <f t="shared" si="27"/>
        <v>53.449395250586633</v>
      </c>
      <c r="AL15">
        <f t="shared" si="8"/>
        <v>-1864.4594602385566</v>
      </c>
      <c r="AN15">
        <f t="shared" si="9"/>
        <v>0</v>
      </c>
      <c r="AO15">
        <f t="shared" si="10"/>
        <v>0</v>
      </c>
      <c r="AP15">
        <f t="shared" si="11"/>
        <v>-3.3036410798752005</v>
      </c>
      <c r="AQ15">
        <f t="shared" si="12"/>
        <v>-543.26805037678173</v>
      </c>
      <c r="AR15">
        <f t="shared" si="13"/>
        <v>-546.57169145665694</v>
      </c>
      <c r="AS15">
        <f t="shared" si="14"/>
        <v>54.292257713196392</v>
      </c>
      <c r="AT15">
        <f t="shared" si="15"/>
        <v>13.719128493819159</v>
      </c>
      <c r="AU15">
        <f t="shared" si="16"/>
        <v>-478.56030524964137</v>
      </c>
      <c r="AW15">
        <v>12</v>
      </c>
      <c r="AX15">
        <f>IF(Z15&gt;0, (R15*SUMPRODUCT(K15:$K$98, X15:$X$98)-K15*$AZ$3)/Z15, 0)</f>
        <v>1072.266090448441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</v>
      </c>
      <c r="S16">
        <f t="shared" si="1"/>
        <v>746.78463231895319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552.04145666230806</v>
      </c>
      <c r="AC16">
        <f t="shared" si="30"/>
        <v>348.54347438702143</v>
      </c>
      <c r="AE16">
        <f t="shared" si="2"/>
        <v>0</v>
      </c>
      <c r="AF16">
        <f t="shared" si="3"/>
        <v>0</v>
      </c>
      <c r="AG16">
        <f t="shared" si="4"/>
        <v>-11.668138955427709</v>
      </c>
      <c r="AH16">
        <f t="shared" si="5"/>
        <v>-2148.1166328123786</v>
      </c>
      <c r="AI16">
        <f t="shared" si="6"/>
        <v>-2159.7847717678064</v>
      </c>
      <c r="AJ16">
        <f t="shared" si="7"/>
        <v>203.49798227528663</v>
      </c>
      <c r="AK16">
        <f t="shared" si="27"/>
        <v>38.64290196636157</v>
      </c>
      <c r="AL16">
        <f t="shared" si="8"/>
        <v>-1917.6438875261583</v>
      </c>
      <c r="AN16">
        <f t="shared" si="9"/>
        <v>0</v>
      </c>
      <c r="AO16">
        <f t="shared" si="10"/>
        <v>0</v>
      </c>
      <c r="AP16">
        <f t="shared" si="11"/>
        <v>-2.6740362954322516</v>
      </c>
      <c r="AQ16">
        <f t="shared" si="12"/>
        <v>-492.29288962915484</v>
      </c>
      <c r="AR16">
        <f t="shared" si="13"/>
        <v>-494.96692592458709</v>
      </c>
      <c r="AS16">
        <f t="shared" si="14"/>
        <v>46.636485280989575</v>
      </c>
      <c r="AT16">
        <f t="shared" si="15"/>
        <v>8.8559557624066176</v>
      </c>
      <c r="AU16">
        <f t="shared" si="16"/>
        <v>-439.4744848811909</v>
      </c>
      <c r="AW16">
        <v>13</v>
      </c>
      <c r="AX16">
        <f>IF(Z16&gt;0, (R16*SUMPRODUCT(K16:$K$98, X16:$X$98)-K16*$AZ$3)/Z16, 0)</f>
        <v>746.78463231895319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</v>
      </c>
      <c r="S17">
        <f t="shared" si="1"/>
        <v>380.92031926376012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348.54347438702143</v>
      </c>
      <c r="AC17">
        <f t="shared" si="30"/>
        <v>159.61671699134513</v>
      </c>
      <c r="AE17">
        <f t="shared" si="2"/>
        <v>0</v>
      </c>
      <c r="AF17">
        <f t="shared" si="3"/>
        <v>0</v>
      </c>
      <c r="AG17">
        <f t="shared" si="4"/>
        <v>-10.475728710130973</v>
      </c>
      <c r="AH17">
        <f t="shared" si="5"/>
        <v>-2151.4577114849194</v>
      </c>
      <c r="AI17">
        <f t="shared" si="6"/>
        <v>-2161.9334401950505</v>
      </c>
      <c r="AJ17">
        <f t="shared" si="7"/>
        <v>188.9267573956763</v>
      </c>
      <c r="AK17">
        <f t="shared" si="27"/>
        <v>24.398043207091504</v>
      </c>
      <c r="AL17">
        <f t="shared" si="8"/>
        <v>-1948.6086395922828</v>
      </c>
      <c r="AN17">
        <f t="shared" si="9"/>
        <v>0</v>
      </c>
      <c r="AO17">
        <f t="shared" si="10"/>
        <v>0</v>
      </c>
      <c r="AP17">
        <f t="shared" si="11"/>
        <v>-2.1435416456820371</v>
      </c>
      <c r="AQ17">
        <f t="shared" si="12"/>
        <v>-440.23087377508421</v>
      </c>
      <c r="AR17">
        <f t="shared" si="13"/>
        <v>-442.37441542076624</v>
      </c>
      <c r="AS17">
        <f t="shared" si="14"/>
        <v>38.658157696433499</v>
      </c>
      <c r="AT17">
        <f t="shared" si="15"/>
        <v>4.992323029229774</v>
      </c>
      <c r="AU17">
        <f t="shared" si="16"/>
        <v>-398.72393469510303</v>
      </c>
      <c r="AW17">
        <v>14</v>
      </c>
      <c r="AX17">
        <f>IF(Z17&gt;0, (R17*SUMPRODUCT(K17:$K$98, X17:$X$98)-K17*$AZ$3)/Z17, 0)</f>
        <v>380.92031926376012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</v>
      </c>
      <c r="S18">
        <f t="shared" si="1"/>
        <v>-26.208225255492845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159.61671699134513</v>
      </c>
      <c r="AC18">
        <f t="shared" si="30"/>
        <v>-9.7515387181347251</v>
      </c>
      <c r="AE18">
        <f t="shared" si="2"/>
        <v>0</v>
      </c>
      <c r="AF18">
        <f t="shared" si="3"/>
        <v>0</v>
      </c>
      <c r="AG18">
        <f t="shared" si="4"/>
        <v>-9.3019830826688192</v>
      </c>
      <c r="AH18">
        <f t="shared" si="5"/>
        <v>-2137.9766807216911</v>
      </c>
      <c r="AI18">
        <f t="shared" si="6"/>
        <v>-2147.2786638043599</v>
      </c>
      <c r="AJ18">
        <f t="shared" si="7"/>
        <v>169.36825570947985</v>
      </c>
      <c r="AK18">
        <f t="shared" si="27"/>
        <v>11.17317018939416</v>
      </c>
      <c r="AL18">
        <f t="shared" si="8"/>
        <v>-1966.7372379054859</v>
      </c>
      <c r="AN18">
        <f t="shared" si="9"/>
        <v>0</v>
      </c>
      <c r="AO18">
        <f t="shared" si="10"/>
        <v>0</v>
      </c>
      <c r="AP18">
        <f t="shared" si="11"/>
        <v>-1.6994375315464245</v>
      </c>
      <c r="AQ18">
        <f t="shared" si="12"/>
        <v>-390.60034623789568</v>
      </c>
      <c r="AR18">
        <f t="shared" si="13"/>
        <v>-392.29978376944212</v>
      </c>
      <c r="AS18">
        <f t="shared" si="14"/>
        <v>30.942947094960846</v>
      </c>
      <c r="AT18">
        <f t="shared" si="15"/>
        <v>2.0412964200709185</v>
      </c>
      <c r="AU18">
        <f t="shared" si="16"/>
        <v>-359.31554025441034</v>
      </c>
      <c r="AW18">
        <v>15</v>
      </c>
      <c r="AX18">
        <f>IF(Z18&gt;0, (R18*SUMPRODUCT(K18:$K$98, X18:$X$98)-K18*$AZ$3)/Z18, 0)</f>
        <v>-26.208225255492845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</v>
      </c>
      <c r="S19">
        <f t="shared" si="1"/>
        <v>-485.84473289664101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-9.7515387181347251</v>
      </c>
      <c r="AC19">
        <f t="shared" si="30"/>
        <v>-158.51026168316912</v>
      </c>
      <c r="AE19">
        <f t="shared" si="2"/>
        <v>0</v>
      </c>
      <c r="AF19">
        <f t="shared" si="3"/>
        <v>0</v>
      </c>
      <c r="AG19">
        <f t="shared" si="4"/>
        <v>-8.1564258573989061</v>
      </c>
      <c r="AH19">
        <f t="shared" si="5"/>
        <v>-2105.0747888864498</v>
      </c>
      <c r="AI19">
        <f t="shared" si="6"/>
        <v>-2113.2312147438488</v>
      </c>
      <c r="AJ19">
        <f t="shared" si="7"/>
        <v>148.75872296503439</v>
      </c>
      <c r="AK19">
        <f t="shared" si="27"/>
        <v>-0.68260771026943079</v>
      </c>
      <c r="AL19">
        <f t="shared" si="8"/>
        <v>-1965.1550994890838</v>
      </c>
      <c r="AN19">
        <f t="shared" si="9"/>
        <v>0</v>
      </c>
      <c r="AO19">
        <f t="shared" si="10"/>
        <v>0</v>
      </c>
      <c r="AP19">
        <f t="shared" si="11"/>
        <v>-1.330489740558412</v>
      </c>
      <c r="AQ19">
        <f t="shared" si="12"/>
        <v>-343.38329786703395</v>
      </c>
      <c r="AR19">
        <f t="shared" si="13"/>
        <v>-344.71378760759239</v>
      </c>
      <c r="AS19">
        <f t="shared" si="14"/>
        <v>24.265770103704078</v>
      </c>
      <c r="AT19">
        <f t="shared" si="15"/>
        <v>-0.11134810408601856</v>
      </c>
      <c r="AU19">
        <f t="shared" si="16"/>
        <v>-320.55936560797431</v>
      </c>
      <c r="AW19">
        <v>16</v>
      </c>
      <c r="AX19">
        <f>IF(Z19&gt;0, (R19*SUMPRODUCT(K19:$K$98, X19:$X$98)-K19*$AZ$3)/Z19, 0)</f>
        <v>-485.84473289664101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</v>
      </c>
      <c r="S20">
        <f t="shared" si="1"/>
        <v>-1014.305319252595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-158.51026168316912</v>
      </c>
      <c r="AC20">
        <f t="shared" si="30"/>
        <v>-285.96353877086335</v>
      </c>
      <c r="AE20">
        <f t="shared" si="2"/>
        <v>0</v>
      </c>
      <c r="AF20">
        <f t="shared" si="3"/>
        <v>0</v>
      </c>
      <c r="AG20">
        <f t="shared" si="4"/>
        <v>-7.0482608476700976</v>
      </c>
      <c r="AH20">
        <f t="shared" si="5"/>
        <v>-2053.2015023096392</v>
      </c>
      <c r="AI20">
        <f t="shared" si="6"/>
        <v>-2060.2497631573092</v>
      </c>
      <c r="AJ20">
        <f t="shared" si="7"/>
        <v>127.45327708769423</v>
      </c>
      <c r="AK20">
        <f t="shared" si="27"/>
        <v>-11.09571831782184</v>
      </c>
      <c r="AL20">
        <f t="shared" si="8"/>
        <v>-1943.8922043874368</v>
      </c>
      <c r="AN20">
        <f t="shared" si="9"/>
        <v>0</v>
      </c>
      <c r="AO20">
        <f t="shared" si="10"/>
        <v>0</v>
      </c>
      <c r="AP20">
        <f t="shared" si="11"/>
        <v>-1.0265393058706656</v>
      </c>
      <c r="AQ20">
        <f t="shared" si="12"/>
        <v>-299.03717960300406</v>
      </c>
      <c r="AR20">
        <f t="shared" si="13"/>
        <v>-300.0637189088747</v>
      </c>
      <c r="AS20">
        <f t="shared" si="14"/>
        <v>18.562848540969203</v>
      </c>
      <c r="AT20">
        <f t="shared" si="15"/>
        <v>-1.6160285815583073</v>
      </c>
      <c r="AU20">
        <f t="shared" si="16"/>
        <v>-283.1168989494638</v>
      </c>
      <c r="AW20">
        <v>17</v>
      </c>
      <c r="AX20">
        <f>IF(Z20&gt;0, (R20*SUMPRODUCT(K20:$K$98, X20:$X$98)-K20*$AZ$3)/Z20, 0)</f>
        <v>-1014.305319252595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</v>
      </c>
      <c r="S21">
        <f t="shared" si="1"/>
        <v>-1637.6687396189398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-285.96353877086335</v>
      </c>
      <c r="AC21">
        <f t="shared" si="30"/>
        <v>-392.20605696374173</v>
      </c>
      <c r="AE21">
        <f t="shared" si="2"/>
        <v>0</v>
      </c>
      <c r="AF21">
        <f t="shared" si="3"/>
        <v>0</v>
      </c>
      <c r="AG21">
        <f t="shared" si="4"/>
        <v>-5.987261762336046</v>
      </c>
      <c r="AH21">
        <f t="shared" si="5"/>
        <v>-1981.0329537147015</v>
      </c>
      <c r="AI21">
        <f t="shared" si="6"/>
        <v>-1987.0202154770375</v>
      </c>
      <c r="AJ21">
        <f t="shared" si="7"/>
        <v>106.24251819287838</v>
      </c>
      <c r="AK21">
        <f t="shared" si="27"/>
        <v>-20.017447713960436</v>
      </c>
      <c r="AL21">
        <f t="shared" si="8"/>
        <v>-1900.7951449981194</v>
      </c>
      <c r="AN21">
        <f t="shared" si="9"/>
        <v>0</v>
      </c>
      <c r="AO21">
        <f t="shared" si="10"/>
        <v>0</v>
      </c>
      <c r="AP21">
        <f t="shared" si="11"/>
        <v>-0.77858106549865636</v>
      </c>
      <c r="AQ21">
        <f t="shared" si="12"/>
        <v>-257.61271330975643</v>
      </c>
      <c r="AR21">
        <f t="shared" si="13"/>
        <v>-258.39129437525509</v>
      </c>
      <c r="AS21">
        <f t="shared" si="14"/>
        <v>13.815733518822709</v>
      </c>
      <c r="AT21">
        <f t="shared" si="15"/>
        <v>-2.6030606959162066</v>
      </c>
      <c r="AU21">
        <f t="shared" si="16"/>
        <v>-247.17862155234855</v>
      </c>
      <c r="AW21">
        <v>18</v>
      </c>
      <c r="AX21">
        <f>IF(Z21&gt;0, (R21*SUMPRODUCT(K21:$K$98, X21:$X$98)-K21*$AZ$3)/Z21, 0)</f>
        <v>-1637.6687396189398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</v>
      </c>
      <c r="S22">
        <f t="shared" si="1"/>
        <v>-2395.7208407794164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-392.20605696374173</v>
      </c>
      <c r="AC22">
        <f t="shared" si="30"/>
        <v>-477.68067972874337</v>
      </c>
      <c r="AE22">
        <f t="shared" si="2"/>
        <v>0</v>
      </c>
      <c r="AF22">
        <f t="shared" si="3"/>
        <v>0</v>
      </c>
      <c r="AG22">
        <f t="shared" si="4"/>
        <v>-4.9847280993445819</v>
      </c>
      <c r="AH22">
        <f t="shared" si="5"/>
        <v>-1885.3220907362058</v>
      </c>
      <c r="AI22">
        <f t="shared" si="6"/>
        <v>-1890.3068188355505</v>
      </c>
      <c r="AJ22">
        <f t="shared" si="7"/>
        <v>85.474622765001641</v>
      </c>
      <c r="AK22">
        <f t="shared" si="27"/>
        <v>-27.454423987461922</v>
      </c>
      <c r="AL22">
        <f t="shared" si="8"/>
        <v>-1832.2866200580108</v>
      </c>
      <c r="AN22">
        <f t="shared" si="9"/>
        <v>0</v>
      </c>
      <c r="AO22">
        <f t="shared" si="10"/>
        <v>0</v>
      </c>
      <c r="AP22">
        <f t="shared" si="11"/>
        <v>-0.57876071328976408</v>
      </c>
      <c r="AQ22">
        <f t="shared" si="12"/>
        <v>-218.89867135559629</v>
      </c>
      <c r="AR22">
        <f t="shared" si="13"/>
        <v>-219.47743206888609</v>
      </c>
      <c r="AS22">
        <f t="shared" si="14"/>
        <v>9.9241829551646656</v>
      </c>
      <c r="AT22">
        <f t="shared" si="15"/>
        <v>-3.1876446805658891</v>
      </c>
      <c r="AU22">
        <f t="shared" si="16"/>
        <v>-212.7408937942873</v>
      </c>
      <c r="AW22">
        <v>19</v>
      </c>
      <c r="AX22">
        <f>IF(Z22&gt;0, (R22*SUMPRODUCT(K22:$K$98, X22:$X$98)-K22*$AZ$3)/Z22, 0)</f>
        <v>-2395.7208407794164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</v>
      </c>
      <c r="S23">
        <f t="shared" si="1"/>
        <v>-3351.4372596217149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-477.68067972874337</v>
      </c>
      <c r="AC23">
        <f t="shared" si="30"/>
        <v>-542.8846273836657</v>
      </c>
      <c r="AE23">
        <f t="shared" si="2"/>
        <v>0</v>
      </c>
      <c r="AF23">
        <f t="shared" si="3"/>
        <v>0</v>
      </c>
      <c r="AG23">
        <f t="shared" si="4"/>
        <v>-4.0496403880535601</v>
      </c>
      <c r="AH23">
        <f t="shared" si="5"/>
        <v>-1770.4808605951509</v>
      </c>
      <c r="AI23">
        <f t="shared" si="6"/>
        <v>-1774.5305009832045</v>
      </c>
      <c r="AJ23">
        <f t="shared" si="7"/>
        <v>65.203947654922331</v>
      </c>
      <c r="AK23">
        <f t="shared" si="27"/>
        <v>-33.437647581012037</v>
      </c>
      <c r="AL23">
        <f t="shared" si="8"/>
        <v>-1742.7642009092942</v>
      </c>
      <c r="AN23">
        <f t="shared" si="9"/>
        <v>0</v>
      </c>
      <c r="AO23">
        <f t="shared" si="10"/>
        <v>0</v>
      </c>
      <c r="AP23">
        <f t="shared" si="11"/>
        <v>-0.41981311876961591</v>
      </c>
      <c r="AQ23">
        <f t="shared" si="12"/>
        <v>-183.54002345517242</v>
      </c>
      <c r="AR23">
        <f t="shared" si="13"/>
        <v>-183.95983657394203</v>
      </c>
      <c r="AS23">
        <f t="shared" si="14"/>
        <v>6.7594823238763313</v>
      </c>
      <c r="AT23">
        <f t="shared" si="15"/>
        <v>-3.4663727566316211</v>
      </c>
      <c r="AU23">
        <f t="shared" si="16"/>
        <v>-180.66672700669733</v>
      </c>
      <c r="AW23">
        <v>20</v>
      </c>
      <c r="AX23">
        <f>IF(Z23&gt;0, (R23*SUMPRODUCT(K23:$K$98, X23:$X$98)-K23*$AZ$3)/Z23, 0)</f>
        <v>-3351.4372596217149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</v>
      </c>
      <c r="S24">
        <f t="shared" si="1"/>
        <v>-4609.0476657355593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-542.8846273836657</v>
      </c>
      <c r="AC24">
        <f t="shared" si="30"/>
        <v>-589.19721896323642</v>
      </c>
      <c r="AE24">
        <f t="shared" si="2"/>
        <v>0</v>
      </c>
      <c r="AF24">
        <f t="shared" si="3"/>
        <v>0</v>
      </c>
      <c r="AG24">
        <f t="shared" si="4"/>
        <v>-3.19587288792557</v>
      </c>
      <c r="AH24">
        <f t="shared" si="5"/>
        <v>-1626.5421924949085</v>
      </c>
      <c r="AI24">
        <f t="shared" ref="AI24:AI69" si="39">SUM(AE24:AH24)</f>
        <v>-1629.7380653828341</v>
      </c>
      <c r="AJ24">
        <f t="shared" si="7"/>
        <v>46.312591579570721</v>
      </c>
      <c r="AK24">
        <f t="shared" si="27"/>
        <v>-38.001923916856605</v>
      </c>
      <c r="AL24">
        <f t="shared" ref="AL24:AL69" si="40">SUM(AI24:AK24)</f>
        <v>-1621.4273977201199</v>
      </c>
      <c r="AN24">
        <f t="shared" si="9"/>
        <v>0</v>
      </c>
      <c r="AO24">
        <f t="shared" si="10"/>
        <v>0</v>
      </c>
      <c r="AP24">
        <f t="shared" si="11"/>
        <v>-0.29580875348242947</v>
      </c>
      <c r="AQ24">
        <f t="shared" si="12"/>
        <v>-150.55211371714054</v>
      </c>
      <c r="AR24">
        <f t="shared" si="13"/>
        <v>-150.84792247062296</v>
      </c>
      <c r="AS24">
        <f t="shared" si="14"/>
        <v>4.2866754924618053</v>
      </c>
      <c r="AT24">
        <f t="shared" si="15"/>
        <v>-3.5174433208062181</v>
      </c>
      <c r="AU24">
        <f t="shared" si="16"/>
        <v>-150.07869029896736</v>
      </c>
      <c r="AW24">
        <v>21</v>
      </c>
      <c r="AX24">
        <f>IF(Z24&gt;0, (R24*SUMPRODUCT(K24:$K$98, X24:$X$98)-K24*$AZ$3)/Z24, 0)</f>
        <v>-4609.0476657355593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</v>
      </c>
      <c r="S25">
        <f t="shared" si="1"/>
        <v>-6332.2554991540947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-589.19721896323642</v>
      </c>
      <c r="AC25">
        <f t="shared" si="30"/>
        <v>-617.2248399343041</v>
      </c>
      <c r="AE25">
        <f t="shared" si="2"/>
        <v>0</v>
      </c>
      <c r="AF25">
        <f t="shared" si="3"/>
        <v>0</v>
      </c>
      <c r="AG25">
        <f t="shared" si="4"/>
        <v>-2.4368285519147057</v>
      </c>
      <c r="AH25">
        <f t="shared" si="5"/>
        <v>-1454.1712142632182</v>
      </c>
      <c r="AI25">
        <f t="shared" si="39"/>
        <v>-1456.6080428151329</v>
      </c>
      <c r="AJ25">
        <f t="shared" si="7"/>
        <v>28.027620971067677</v>
      </c>
      <c r="AK25">
        <f t="shared" si="27"/>
        <v>-41.243805327426557</v>
      </c>
      <c r="AL25">
        <f t="shared" si="40"/>
        <v>-1469.8242271714919</v>
      </c>
      <c r="AN25">
        <f t="shared" si="9"/>
        <v>0</v>
      </c>
      <c r="AO25">
        <f t="shared" si="10"/>
        <v>0</v>
      </c>
      <c r="AP25">
        <f t="shared" si="11"/>
        <v>-0.20138562901248061</v>
      </c>
      <c r="AQ25">
        <f t="shared" si="12"/>
        <v>-120.17635973861951</v>
      </c>
      <c r="AR25">
        <f t="shared" si="13"/>
        <v>-120.37774536763199</v>
      </c>
      <c r="AS25">
        <f t="shared" si="14"/>
        <v>2.3162729583691375</v>
      </c>
      <c r="AT25">
        <f t="shared" si="15"/>
        <v>-3.4084916118558435</v>
      </c>
      <c r="AU25">
        <f t="shared" si="16"/>
        <v>-121.4699640211187</v>
      </c>
      <c r="AW25">
        <v>22</v>
      </c>
      <c r="AX25">
        <f>IF(Z25&gt;0, (R25*SUMPRODUCT(K25:$K$98, X25:$X$98)-K25*$AZ$3)/Z25, 0)</f>
        <v>-6332.2554991540947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</v>
      </c>
      <c r="S26">
        <f t="shared" si="1"/>
        <v>-8805.6601021941806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-617.2248399343041</v>
      </c>
      <c r="AC26">
        <f t="shared" si="30"/>
        <v>-628.00433114964403</v>
      </c>
      <c r="AE26">
        <f t="shared" si="2"/>
        <v>0</v>
      </c>
      <c r="AF26">
        <f t="shared" si="3"/>
        <v>0</v>
      </c>
      <c r="AG26">
        <f t="shared" si="4"/>
        <v>-1.7829564276310157</v>
      </c>
      <c r="AH26">
        <f t="shared" si="5"/>
        <v>-1259.0076775290852</v>
      </c>
      <c r="AI26">
        <f t="shared" si="39"/>
        <v>-1260.7906339567162</v>
      </c>
      <c r="AJ26">
        <f t="shared" si="7"/>
        <v>10.779491215339931</v>
      </c>
      <c r="AK26">
        <f t="shared" si="27"/>
        <v>-43.205738795401288</v>
      </c>
      <c r="AL26">
        <f t="shared" si="40"/>
        <v>-1293.2168815367775</v>
      </c>
      <c r="AN26">
        <f t="shared" si="9"/>
        <v>0</v>
      </c>
      <c r="AO26">
        <f t="shared" si="10"/>
        <v>0</v>
      </c>
      <c r="AP26">
        <f t="shared" si="11"/>
        <v>-0.13156070996686503</v>
      </c>
      <c r="AQ26">
        <f t="shared" si="12"/>
        <v>-92.899602784762394</v>
      </c>
      <c r="AR26">
        <f t="shared" si="13"/>
        <v>-93.031163494729256</v>
      </c>
      <c r="AS26">
        <f t="shared" si="14"/>
        <v>0.79539662068802663</v>
      </c>
      <c r="AT26">
        <f t="shared" si="15"/>
        <v>-3.1880631419122163</v>
      </c>
      <c r="AU26">
        <f t="shared" si="16"/>
        <v>-95.423830015953442</v>
      </c>
      <c r="AW26">
        <v>23</v>
      </c>
      <c r="AX26">
        <f>IF(Z26&gt;0, (R26*SUMPRODUCT(K26:$K$98, X26:$X$98)-K26*$AZ$3)/Z26, 0)</f>
        <v>-8805.6601021941806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</v>
      </c>
      <c r="S27">
        <f t="shared" si="1"/>
        <v>-12533.815527997116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-628.00433114964403</v>
      </c>
      <c r="AC27">
        <f t="shared" si="30"/>
        <v>-623.22815846719277</v>
      </c>
      <c r="AE27">
        <f t="shared" si="2"/>
        <v>0</v>
      </c>
      <c r="AF27">
        <f t="shared" si="3"/>
        <v>0</v>
      </c>
      <c r="AG27">
        <f t="shared" si="4"/>
        <v>-1.243093448030792</v>
      </c>
      <c r="AH27">
        <f t="shared" si="5"/>
        <v>-1044.0668306478269</v>
      </c>
      <c r="AI27">
        <f t="shared" si="39"/>
        <v>-1045.3099240958577</v>
      </c>
      <c r="AJ27">
        <f t="shared" si="7"/>
        <v>-4.7761726824512607</v>
      </c>
      <c r="AK27">
        <f t="shared" si="27"/>
        <v>-43.960303180475087</v>
      </c>
      <c r="AL27">
        <f t="shared" si="40"/>
        <v>-1094.0463999587841</v>
      </c>
      <c r="AN27">
        <f t="shared" si="9"/>
        <v>0</v>
      </c>
      <c r="AO27">
        <f t="shared" si="10"/>
        <v>0</v>
      </c>
      <c r="AP27">
        <f t="shared" si="11"/>
        <v>-8.1897611002606868E-2</v>
      </c>
      <c r="AQ27">
        <f t="shared" si="12"/>
        <v>-68.785318829065474</v>
      </c>
      <c r="AR27">
        <f t="shared" si="13"/>
        <v>-68.867216440068077</v>
      </c>
      <c r="AS27">
        <f t="shared" si="14"/>
        <v>-0.31466430222788977</v>
      </c>
      <c r="AT27">
        <f t="shared" si="15"/>
        <v>-2.8961972369289093</v>
      </c>
      <c r="AU27">
        <f t="shared" si="16"/>
        <v>-72.078077979224886</v>
      </c>
      <c r="AW27">
        <v>24</v>
      </c>
      <c r="AX27">
        <f>IF(Z27&gt;0, (R27*SUMPRODUCT(K27:$K$98, X27:$X$98)-K27*$AZ$3)/Z27, 0)</f>
        <v>-12533.815527997116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</v>
      </c>
      <c r="S28">
        <f t="shared" si="1"/>
        <v>-18461.25794150581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-623.22815846719277</v>
      </c>
      <c r="AC28">
        <f t="shared" si="30"/>
        <v>-604.80296348624586</v>
      </c>
      <c r="AE28">
        <f t="shared" si="2"/>
        <v>0</v>
      </c>
      <c r="AF28">
        <f t="shared" si="3"/>
        <v>0</v>
      </c>
      <c r="AG28">
        <f t="shared" si="4"/>
        <v>-0.81901645787431454</v>
      </c>
      <c r="AH28">
        <f t="shared" si="5"/>
        <v>-823.29211135233948</v>
      </c>
      <c r="AI28">
        <f t="shared" si="39"/>
        <v>-824.11112781021382</v>
      </c>
      <c r="AJ28">
        <f t="shared" si="7"/>
        <v>-18.425194980946912</v>
      </c>
      <c r="AK28">
        <f t="shared" si="27"/>
        <v>-43.625971092703502</v>
      </c>
      <c r="AL28">
        <f t="shared" si="40"/>
        <v>-886.16229388386421</v>
      </c>
      <c r="AN28">
        <f t="shared" si="9"/>
        <v>0</v>
      </c>
      <c r="AO28">
        <f t="shared" si="10"/>
        <v>0</v>
      </c>
      <c r="AP28">
        <f t="shared" si="11"/>
        <v>-4.8177256172881745E-2</v>
      </c>
      <c r="AQ28">
        <f t="shared" si="12"/>
        <v>-48.428764248130811</v>
      </c>
      <c r="AR28">
        <f t="shared" si="13"/>
        <v>-48.476941504303696</v>
      </c>
      <c r="AS28">
        <f t="shared" si="14"/>
        <v>-1.0838308926492857</v>
      </c>
      <c r="AT28">
        <f t="shared" si="15"/>
        <v>-2.5662238712258545</v>
      </c>
      <c r="AU28">
        <f t="shared" si="16"/>
        <v>-52.126996268178836</v>
      </c>
      <c r="AW28">
        <v>25</v>
      </c>
      <c r="AX28">
        <f>IF(Z28&gt;0, (R28*SUMPRODUCT(K28:$K$98, X28:$X$98)-K28*$AZ$3)/Z28, 0)</f>
        <v>-18461.25794150581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</v>
      </c>
      <c r="S29">
        <f t="shared" si="1"/>
        <v>-28465.096829448164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-604.80296348624586</v>
      </c>
      <c r="AC29">
        <f t="shared" si="30"/>
        <v>-575.3651975468656</v>
      </c>
      <c r="AE29">
        <f t="shared" si="2"/>
        <v>0</v>
      </c>
      <c r="AF29">
        <f t="shared" si="3"/>
        <v>0</v>
      </c>
      <c r="AG29">
        <f t="shared" si="4"/>
        <v>-0.5053251715550372</v>
      </c>
      <c r="AH29">
        <f t="shared" si="5"/>
        <v>-611.00224348106849</v>
      </c>
      <c r="AI29">
        <f t="shared" si="39"/>
        <v>-611.50756865262349</v>
      </c>
      <c r="AJ29">
        <f t="shared" si="7"/>
        <v>-29.437765939380256</v>
      </c>
      <c r="AK29">
        <f t="shared" si="27"/>
        <v>-42.336207444037214</v>
      </c>
      <c r="AL29">
        <f t="shared" si="40"/>
        <v>-683.28154203604095</v>
      </c>
      <c r="AN29">
        <f t="shared" si="9"/>
        <v>0</v>
      </c>
      <c r="AO29">
        <f t="shared" si="10"/>
        <v>0</v>
      </c>
      <c r="AP29">
        <f t="shared" si="11"/>
        <v>-2.6540087031207246E-2</v>
      </c>
      <c r="AQ29">
        <f t="shared" si="12"/>
        <v>-32.090332386072866</v>
      </c>
      <c r="AR29">
        <f t="shared" si="13"/>
        <v>-32.116872473104074</v>
      </c>
      <c r="AS29">
        <f t="shared" si="14"/>
        <v>-1.5460952947014783</v>
      </c>
      <c r="AT29">
        <f t="shared" si="15"/>
        <v>-2.2235318828039321</v>
      </c>
      <c r="AU29">
        <f t="shared" si="16"/>
        <v>-35.88649965060948</v>
      </c>
      <c r="AW29">
        <v>26</v>
      </c>
      <c r="AX29">
        <f>IF(Z29&gt;0, (R29*SUMPRODUCT(K29:$K$98, X29:$X$98)-K29*$AZ$3)/Z29, 0)</f>
        <v>-28465.096829448164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</v>
      </c>
      <c r="S30">
        <f t="shared" si="1"/>
        <v>-46610.155749396159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-575.3651975468656</v>
      </c>
      <c r="AC30">
        <f t="shared" si="30"/>
        <v>-537.93184226551796</v>
      </c>
      <c r="AE30">
        <f t="shared" si="2"/>
        <v>0</v>
      </c>
      <c r="AF30">
        <f t="shared" si="3"/>
        <v>0</v>
      </c>
      <c r="AG30">
        <f t="shared" si="4"/>
        <v>-0.28852716410011509</v>
      </c>
      <c r="AH30">
        <f t="shared" si="5"/>
        <v>-423.48951147874357</v>
      </c>
      <c r="AI30">
        <f t="shared" si="39"/>
        <v>-423.77803864284368</v>
      </c>
      <c r="AJ30">
        <f t="shared" si="7"/>
        <v>-37.433355281347644</v>
      </c>
      <c r="AK30">
        <f t="shared" si="27"/>
        <v>-40.275563828280596</v>
      </c>
      <c r="AL30">
        <f t="shared" si="40"/>
        <v>-501.48695775247194</v>
      </c>
      <c r="AN30">
        <f t="shared" si="9"/>
        <v>0</v>
      </c>
      <c r="AO30">
        <f t="shared" si="10"/>
        <v>0</v>
      </c>
      <c r="AP30">
        <f t="shared" si="11"/>
        <v>-1.3530071605957797E-2</v>
      </c>
      <c r="AQ30">
        <f t="shared" si="12"/>
        <v>-19.85893921825436</v>
      </c>
      <c r="AR30">
        <f t="shared" si="13"/>
        <v>-19.872469289860316</v>
      </c>
      <c r="AS30">
        <f t="shared" si="14"/>
        <v>-1.755384034593539</v>
      </c>
      <c r="AT30">
        <f t="shared" si="15"/>
        <v>-1.8886653680132395</v>
      </c>
      <c r="AU30">
        <f t="shared" si="16"/>
        <v>-23.516518692467095</v>
      </c>
      <c r="AW30">
        <v>27</v>
      </c>
      <c r="AX30">
        <f>IF(Z30&gt;0, (R30*SUMPRODUCT(K30:$K$98, X30:$X$98)-K30*$AZ$3)/Z30, 0)</f>
        <v>-46610.155749396159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</v>
      </c>
      <c r="S31">
        <f t="shared" si="1"/>
        <v>-82726.695316870217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-537.93184226551796</v>
      </c>
      <c r="AC31">
        <f t="shared" si="30"/>
        <v>-495.71606035214683</v>
      </c>
      <c r="AE31">
        <f t="shared" si="2"/>
        <v>0</v>
      </c>
      <c r="AF31">
        <f t="shared" si="3"/>
        <v>0</v>
      </c>
      <c r="AG31">
        <f t="shared" si="4"/>
        <v>-0.14980534954690039</v>
      </c>
      <c r="AH31">
        <f t="shared" si="5"/>
        <v>-271.67308582442706</v>
      </c>
      <c r="AI31">
        <f t="shared" si="39"/>
        <v>-271.82289117397397</v>
      </c>
      <c r="AJ31">
        <f t="shared" si="7"/>
        <v>-42.215781913371131</v>
      </c>
      <c r="AK31">
        <f t="shared" si="27"/>
        <v>-37.655228958586264</v>
      </c>
      <c r="AL31">
        <f t="shared" si="40"/>
        <v>-351.6939020459314</v>
      </c>
      <c r="AN31">
        <f t="shared" si="9"/>
        <v>0</v>
      </c>
      <c r="AO31">
        <f t="shared" si="10"/>
        <v>0</v>
      </c>
      <c r="AP31">
        <f t="shared" si="11"/>
        <v>-6.2722402853134336E-3</v>
      </c>
      <c r="AQ31">
        <f t="shared" si="12"/>
        <v>-11.374753161334235</v>
      </c>
      <c r="AR31">
        <f t="shared" si="13"/>
        <v>-11.381025401619548</v>
      </c>
      <c r="AS31">
        <f t="shared" si="14"/>
        <v>-1.767543874727612</v>
      </c>
      <c r="AT31">
        <f t="shared" si="15"/>
        <v>-1.5765968621354389</v>
      </c>
      <c r="AU31">
        <f t="shared" si="16"/>
        <v>-14.725166138482601</v>
      </c>
      <c r="AW31">
        <v>28</v>
      </c>
      <c r="AX31">
        <f>IF(Z31&gt;0, (R31*SUMPRODUCT(K31:$K$98, X31:$X$98)-K31*$AZ$3)/Z31, 0)</f>
        <v>-82726.695316870217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</v>
      </c>
      <c r="S32">
        <f t="shared" si="1"/>
        <v>-163493.58526388311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-495.71606035214683</v>
      </c>
      <c r="AC32">
        <f t="shared" si="30"/>
        <v>-451.66695536024412</v>
      </c>
      <c r="AE32">
        <f t="shared" si="2"/>
        <v>0</v>
      </c>
      <c r="AF32">
        <f t="shared" si="3"/>
        <v>0</v>
      </c>
      <c r="AG32">
        <f t="shared" si="4"/>
        <v>-6.9064935274255765E-2</v>
      </c>
      <c r="AH32">
        <f t="shared" si="5"/>
        <v>-158.48472155435127</v>
      </c>
      <c r="AI32">
        <f t="shared" si="39"/>
        <v>-158.55378648962554</v>
      </c>
      <c r="AJ32">
        <f t="shared" si="7"/>
        <v>-44.049104991902709</v>
      </c>
      <c r="AK32">
        <f t="shared" si="27"/>
        <v>-34.700124224650281</v>
      </c>
      <c r="AL32">
        <f t="shared" si="40"/>
        <v>-237.30301570617854</v>
      </c>
      <c r="AN32">
        <f t="shared" si="9"/>
        <v>0</v>
      </c>
      <c r="AO32">
        <f t="shared" si="10"/>
        <v>0</v>
      </c>
      <c r="AP32">
        <f t="shared" si="11"/>
        <v>-2.5818734506381298E-3</v>
      </c>
      <c r="AQ32">
        <f t="shared" si="12"/>
        <v>-5.9246778888314164</v>
      </c>
      <c r="AR32">
        <f t="shared" si="13"/>
        <v>-5.9272597622820555</v>
      </c>
      <c r="AS32">
        <f t="shared" si="14"/>
        <v>-1.6466997942059629</v>
      </c>
      <c r="AT32">
        <f t="shared" si="15"/>
        <v>-1.2972042775933088</v>
      </c>
      <c r="AU32">
        <f t="shared" si="16"/>
        <v>-8.8711638340813277</v>
      </c>
      <c r="AW32">
        <v>29</v>
      </c>
      <c r="AX32">
        <f>IF(Z32&gt;0, (R32*SUMPRODUCT(K32:$K$98, X32:$X$98)-K32*$AZ$3)/Z32, 0)</f>
        <v>-163493.58526388311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</v>
      </c>
      <c r="S33">
        <f t="shared" si="1"/>
        <v>-373590.13254420995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-451.66695536024412</v>
      </c>
      <c r="AC33">
        <f t="shared" si="30"/>
        <v>-408.10604561225682</v>
      </c>
      <c r="AE33">
        <f t="shared" si="2"/>
        <v>0</v>
      </c>
      <c r="AF33">
        <f t="shared" si="3"/>
        <v>0</v>
      </c>
      <c r="AG33">
        <f t="shared" si="4"/>
        <v>-2.7309744694873756E-2</v>
      </c>
      <c r="AH33">
        <f t="shared" si="5"/>
        <v>-82.129082453278897</v>
      </c>
      <c r="AI33">
        <f t="shared" si="39"/>
        <v>-82.156392197973773</v>
      </c>
      <c r="AJ33">
        <f t="shared" si="7"/>
        <v>-43.560909747987296</v>
      </c>
      <c r="AK33">
        <f t="shared" si="27"/>
        <v>-31.616686875217091</v>
      </c>
      <c r="AL33">
        <f t="shared" si="40"/>
        <v>-157.33398882117817</v>
      </c>
      <c r="AN33">
        <f t="shared" si="9"/>
        <v>0</v>
      </c>
      <c r="AO33">
        <f t="shared" si="10"/>
        <v>0</v>
      </c>
      <c r="AP33">
        <f t="shared" si="11"/>
        <v>-9.115425796054513E-4</v>
      </c>
      <c r="AQ33">
        <f t="shared" si="12"/>
        <v>-2.7412982624529341</v>
      </c>
      <c r="AR33">
        <f t="shared" si="13"/>
        <v>-2.7422098050325392</v>
      </c>
      <c r="AS33">
        <f t="shared" si="14"/>
        <v>-1.4539727297082352</v>
      </c>
      <c r="AT33">
        <f t="shared" si="15"/>
        <v>-1.0552993678561531</v>
      </c>
      <c r="AU33">
        <f t="shared" si="16"/>
        <v>-5.2514819025969279</v>
      </c>
      <c r="AW33">
        <v>30</v>
      </c>
      <c r="AX33">
        <f>IF(Z33&gt;0, (R33*SUMPRODUCT(K33:$K$98, X33:$X$98)-K33*$AZ$3)/Z33, 0)</f>
        <v>-373590.13254420995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</v>
      </c>
      <c r="S34">
        <f t="shared" si="1"/>
        <v>-1034220.3572730046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-408.10604561225682</v>
      </c>
      <c r="AC34">
        <f t="shared" si="30"/>
        <v>-366.663783484693</v>
      </c>
      <c r="AE34">
        <f t="shared" si="2"/>
        <v>0</v>
      </c>
      <c r="AF34">
        <f t="shared" si="3"/>
        <v>0</v>
      </c>
      <c r="AG34">
        <f t="shared" si="4"/>
        <v>-8.8632896487238714E-3</v>
      </c>
      <c r="AH34">
        <f t="shared" si="5"/>
        <v>-36.346715198402293</v>
      </c>
      <c r="AI34">
        <f t="shared" si="39"/>
        <v>-36.355578488051016</v>
      </c>
      <c r="AJ34">
        <f t="shared" si="7"/>
        <v>-41.442262127563822</v>
      </c>
      <c r="AK34">
        <f t="shared" si="27"/>
        <v>-28.56742319285798</v>
      </c>
      <c r="AL34">
        <f t="shared" si="40"/>
        <v>-106.3652638084728</v>
      </c>
      <c r="AN34">
        <f t="shared" si="9"/>
        <v>0</v>
      </c>
      <c r="AO34">
        <f t="shared" si="10"/>
        <v>0</v>
      </c>
      <c r="AP34">
        <f t="shared" si="11"/>
        <v>-2.6414125644710516E-4</v>
      </c>
      <c r="AQ34">
        <f t="shared" si="12"/>
        <v>-1.0831945474797124</v>
      </c>
      <c r="AR34">
        <f t="shared" si="13"/>
        <v>-1.0834586887361597</v>
      </c>
      <c r="AS34">
        <f t="shared" si="14"/>
        <v>-1.2350505988440841</v>
      </c>
      <c r="AT34">
        <f t="shared" si="15"/>
        <v>-0.85135828283622905</v>
      </c>
      <c r="AU34">
        <f t="shared" si="16"/>
        <v>-3.1698675704164723</v>
      </c>
      <c r="AW34">
        <v>31</v>
      </c>
      <c r="AX34">
        <f>IF(Z34&gt;0, (R34*SUMPRODUCT(K34:$K$98, X34:$X$98)-K34*$AZ$3)/Z34, 0)</f>
        <v>-1034220.3572730046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-3696760.811457573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-366.663783484693</v>
      </c>
      <c r="AC35">
        <f t="shared" si="30"/>
        <v>-328.29737054108637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-2.2201691378272051E-3</v>
      </c>
      <c r="AH35">
        <f t="shared" ref="AH35:AH69" si="46">-X35*R35</f>
        <v>-13.108975228818853</v>
      </c>
      <c r="AI35">
        <f t="shared" si="39"/>
        <v>-13.11119539795668</v>
      </c>
      <c r="AJ35">
        <f t="shared" ref="AJ35:AJ69" si="47">AB35-AC35</f>
        <v>-38.366412943606633</v>
      </c>
      <c r="AK35">
        <f t="shared" si="27"/>
        <v>-25.666464843928512</v>
      </c>
      <c r="AL35">
        <f t="shared" si="40"/>
        <v>-77.14407318549182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-5.9075762502340896E-5</v>
      </c>
      <c r="AQ35">
        <f t="shared" ref="AQ35:AQ69" si="51">AH35*$K35</f>
        <v>-0.34881248192859327</v>
      </c>
      <c r="AR35">
        <f t="shared" ref="AR35:AR69" si="52">AI35*$K35</f>
        <v>-0.34887155769109557</v>
      </c>
      <c r="AS35">
        <f t="shared" ref="AS35:AS69" si="53">AJ35*$K35</f>
        <v>-1.0208794728771904</v>
      </c>
      <c r="AT35">
        <f t="shared" ref="AT35:AT69" si="54">AK35*$K35</f>
        <v>-0.68295066153316353</v>
      </c>
      <c r="AU35">
        <f t="shared" ref="AU35:AU69" si="55">AL35*$K35</f>
        <v>-2.0527016921014494</v>
      </c>
      <c r="AW35">
        <v>32</v>
      </c>
      <c r="AX35">
        <f>IF(Z35&gt;0, (R35*SUMPRODUCT(K35:$K$98, X35:$X$98)-K35*$AZ$3)/Z35, 0)</f>
        <v>-3696760.811457573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0.74173968400000001</v>
      </c>
      <c r="Q36" s="5">
        <f t="shared" si="29"/>
        <v>25</v>
      </c>
      <c r="R36">
        <f t="shared" si="41"/>
        <v>50000</v>
      </c>
      <c r="S36">
        <f t="shared" si="42"/>
        <v>-13308872.638227293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-328.29737054108637</v>
      </c>
      <c r="AC36">
        <f t="shared" si="30"/>
        <v>-293.42331919168788</v>
      </c>
      <c r="AE36">
        <f t="shared" si="43"/>
        <v>0</v>
      </c>
      <c r="AF36">
        <f t="shared" si="44"/>
        <v>0</v>
      </c>
      <c r="AG36">
        <f t="shared" si="45"/>
        <v>-5.5117989173042968E-4</v>
      </c>
      <c r="AH36">
        <f t="shared" si="46"/>
        <v>-3.2935751094370072</v>
      </c>
      <c r="AI36">
        <f t="shared" si="39"/>
        <v>-3.2941262893287377</v>
      </c>
      <c r="AJ36">
        <f t="shared" si="47"/>
        <v>-34.874051349398485</v>
      </c>
      <c r="AK36">
        <f t="shared" ref="AK36:AK69" si="59">G36*SUM(AB36:AB36, AE36:AF36)</f>
        <v>-22.980815937876049</v>
      </c>
      <c r="AL36">
        <f t="shared" si="40"/>
        <v>-61.148993576603274</v>
      </c>
      <c r="AN36">
        <f t="shared" si="48"/>
        <v>0</v>
      </c>
      <c r="AO36">
        <f t="shared" si="49"/>
        <v>0</v>
      </c>
      <c r="AP36">
        <f t="shared" si="50"/>
        <v>-1.3094792381046523E-5</v>
      </c>
      <c r="AQ36">
        <f t="shared" si="51"/>
        <v>-7.8247923947402473E-2</v>
      </c>
      <c r="AR36">
        <f t="shared" si="52"/>
        <v>-7.8261018739783514E-2</v>
      </c>
      <c r="AS36">
        <f t="shared" si="53"/>
        <v>-0.82852888640878664</v>
      </c>
      <c r="AT36">
        <f t="shared" si="54"/>
        <v>-0.54597240931407154</v>
      </c>
      <c r="AU36">
        <f t="shared" si="55"/>
        <v>-1.4527623144626418</v>
      </c>
      <c r="AW36">
        <v>33</v>
      </c>
      <c r="AX36">
        <f>IF(Z36&gt;0, (R36*SUMPRODUCT(K36:$K$98, X36:$X$98)-K36*$AZ$3)/Z36, 0)</f>
        <v>-13308872.638227293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41"/>
        <v>50000</v>
      </c>
      <c r="S37">
        <f t="shared" si="42"/>
        <v>-48346207.401558995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-293.42331919168788</v>
      </c>
      <c r="AC37">
        <f t="shared" si="30"/>
        <v>-262.05258155195037</v>
      </c>
      <c r="AE37">
        <f t="shared" si="43"/>
        <v>0</v>
      </c>
      <c r="AF37">
        <f t="shared" si="44"/>
        <v>0</v>
      </c>
      <c r="AG37">
        <f t="shared" si="45"/>
        <v>-1.3550834472669519E-4</v>
      </c>
      <c r="AH37">
        <f t="shared" si="46"/>
        <v>-0.82031949617286026</v>
      </c>
      <c r="AI37">
        <f t="shared" si="39"/>
        <v>-0.82045500451758691</v>
      </c>
      <c r="AJ37">
        <f t="shared" si="47"/>
        <v>-31.370737639737513</v>
      </c>
      <c r="AK37">
        <f t="shared" si="59"/>
        <v>-20.539632343418155</v>
      </c>
      <c r="AL37">
        <f t="shared" si="40"/>
        <v>-52.730824987673252</v>
      </c>
      <c r="AN37">
        <f t="shared" si="48"/>
        <v>0</v>
      </c>
      <c r="AO37">
        <f t="shared" si="49"/>
        <v>0</v>
      </c>
      <c r="AP37">
        <f t="shared" si="50"/>
        <v>-2.8744401437686307E-6</v>
      </c>
      <c r="AQ37">
        <f t="shared" si="51"/>
        <v>-1.7400841957527124E-2</v>
      </c>
      <c r="AR37">
        <f t="shared" si="52"/>
        <v>-1.7403716397670892E-2</v>
      </c>
      <c r="AS37">
        <f t="shared" si="53"/>
        <v>-0.66544468381754884</v>
      </c>
      <c r="AT37">
        <f t="shared" si="54"/>
        <v>-0.43569231005844328</v>
      </c>
      <c r="AU37">
        <f t="shared" si="55"/>
        <v>-1.1185407102736629</v>
      </c>
      <c r="AW37">
        <v>34</v>
      </c>
      <c r="AX37">
        <f>IF(Z37&gt;0, (R37*SUMPRODUCT(K37:$K$98, X37:$X$98)-K37*$AZ$3)/Z37, 0)</f>
        <v>-48346207.401558995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0.74680299299999997</v>
      </c>
      <c r="Q38" s="5">
        <f t="shared" si="60"/>
        <v>25</v>
      </c>
      <c r="R38">
        <f t="shared" si="41"/>
        <v>50000</v>
      </c>
      <c r="S38">
        <f t="shared" si="42"/>
        <v>-177506403.8286427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-262.05258155195037</v>
      </c>
      <c r="AC38">
        <f t="shared" si="30"/>
        <v>-233.99053099776069</v>
      </c>
      <c r="AE38">
        <f t="shared" si="43"/>
        <v>0</v>
      </c>
      <c r="AF38">
        <f t="shared" si="44"/>
        <v>0</v>
      </c>
      <c r="AG38">
        <f t="shared" si="45"/>
        <v>-3.2955223861056501E-5</v>
      </c>
      <c r="AH38">
        <f t="shared" si="46"/>
        <v>-0.20239607483674349</v>
      </c>
      <c r="AI38">
        <f t="shared" si="39"/>
        <v>-0.20242903006060456</v>
      </c>
      <c r="AJ38">
        <f t="shared" si="47"/>
        <v>-28.062050554189682</v>
      </c>
      <c r="AK38">
        <f t="shared" si="59"/>
        <v>-18.343680708636526</v>
      </c>
      <c r="AL38">
        <f t="shared" si="40"/>
        <v>-46.608160292886808</v>
      </c>
      <c r="AN38">
        <f t="shared" si="48"/>
        <v>0</v>
      </c>
      <c r="AO38">
        <f t="shared" si="49"/>
        <v>0</v>
      </c>
      <c r="AP38">
        <f t="shared" si="50"/>
        <v>-6.2415646407605417E-7</v>
      </c>
      <c r="AQ38">
        <f t="shared" si="51"/>
        <v>-3.8332866117245785E-3</v>
      </c>
      <c r="AR38">
        <f t="shared" si="52"/>
        <v>-3.8339107681886544E-3</v>
      </c>
      <c r="AS38">
        <f t="shared" si="53"/>
        <v>-0.53148205948994565</v>
      </c>
      <c r="AT38">
        <f t="shared" si="54"/>
        <v>-0.34742069838501322</v>
      </c>
      <c r="AU38">
        <f t="shared" si="55"/>
        <v>-0.88273666864314737</v>
      </c>
      <c r="AW38">
        <v>35</v>
      </c>
      <c r="AX38">
        <f>IF(Z38&gt;0, (R38*SUMPRODUCT(K38:$K$98, X38:$X$98)-K38*$AZ$3)/Z38, 0)</f>
        <v>-177506403.8286427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0.74973846</v>
      </c>
      <c r="Q39" s="5">
        <f t="shared" si="60"/>
        <v>25</v>
      </c>
      <c r="R39">
        <f t="shared" si="41"/>
        <v>50000</v>
      </c>
      <c r="S39">
        <f t="shared" si="42"/>
        <v>-659657681.63920987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-233.99053099776069</v>
      </c>
      <c r="AC39">
        <f t="shared" si="30"/>
        <v>-208.92342553781234</v>
      </c>
      <c r="AE39">
        <f t="shared" si="43"/>
        <v>0</v>
      </c>
      <c r="AF39">
        <f t="shared" si="44"/>
        <v>0</v>
      </c>
      <c r="AG39">
        <f t="shared" si="45"/>
        <v>-7.9178728359021797E-6</v>
      </c>
      <c r="AH39">
        <f t="shared" si="46"/>
        <v>-4.9415597573087514E-2</v>
      </c>
      <c r="AI39">
        <f t="shared" si="39"/>
        <v>-4.9423515445923417E-2</v>
      </c>
      <c r="AJ39">
        <f t="shared" si="47"/>
        <v>-25.067105459948351</v>
      </c>
      <c r="AK39">
        <f t="shared" si="59"/>
        <v>-16.37933716984325</v>
      </c>
      <c r="AL39">
        <f t="shared" si="40"/>
        <v>-41.495866145237528</v>
      </c>
      <c r="AN39">
        <f t="shared" si="48"/>
        <v>0</v>
      </c>
      <c r="AO39">
        <f t="shared" si="49"/>
        <v>0</v>
      </c>
      <c r="AP39">
        <f t="shared" si="50"/>
        <v>-1.3389356541059589E-7</v>
      </c>
      <c r="AQ39">
        <f t="shared" si="51"/>
        <v>-8.3563233245611808E-4</v>
      </c>
      <c r="AR39">
        <f t="shared" si="52"/>
        <v>-8.3576622602152869E-4</v>
      </c>
      <c r="AS39">
        <f t="shared" si="53"/>
        <v>-0.42389214807002806</v>
      </c>
      <c r="AT39">
        <f t="shared" si="54"/>
        <v>-0.27697942341135445</v>
      </c>
      <c r="AU39">
        <f t="shared" si="55"/>
        <v>-0.70170733770740412</v>
      </c>
      <c r="AW39">
        <v>36</v>
      </c>
      <c r="AX39">
        <f>IF(Z39&gt;0, (R39*SUMPRODUCT(K39:$K$98, X39:$X$98)-K39*$AZ$3)/Z39, 0)</f>
        <v>-659657681.63920987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0.75265391500000001</v>
      </c>
      <c r="Q40" s="5">
        <f t="shared" si="60"/>
        <v>25</v>
      </c>
      <c r="R40">
        <f t="shared" si="41"/>
        <v>50000</v>
      </c>
      <c r="S40">
        <f t="shared" si="42"/>
        <v>-2481533880.6968207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-208.92342553781234</v>
      </c>
      <c r="AC40">
        <f t="shared" si="30"/>
        <v>-186.53949443214478</v>
      </c>
      <c r="AE40">
        <f t="shared" si="43"/>
        <v>0</v>
      </c>
      <c r="AF40">
        <f t="shared" si="44"/>
        <v>0</v>
      </c>
      <c r="AG40">
        <f t="shared" si="45"/>
        <v>-1.8792761191292302E-6</v>
      </c>
      <c r="AH40">
        <f t="shared" si="46"/>
        <v>-1.1918835976827856E-2</v>
      </c>
      <c r="AI40">
        <f t="shared" si="39"/>
        <v>-1.1920715252946985E-2</v>
      </c>
      <c r="AJ40">
        <f t="shared" si="47"/>
        <v>-22.383931105667557</v>
      </c>
      <c r="AK40">
        <f t="shared" si="59"/>
        <v>-14.624639787646865</v>
      </c>
      <c r="AL40">
        <f t="shared" si="40"/>
        <v>-37.020491608567369</v>
      </c>
      <c r="AN40">
        <f t="shared" si="48"/>
        <v>0</v>
      </c>
      <c r="AO40">
        <f t="shared" si="49"/>
        <v>0</v>
      </c>
      <c r="AP40">
        <f t="shared" si="50"/>
        <v>-2.8374208532943174E-8</v>
      </c>
      <c r="AQ40">
        <f t="shared" si="51"/>
        <v>-1.7995627892784566E-4</v>
      </c>
      <c r="AR40">
        <f t="shared" si="52"/>
        <v>-1.7998465313637859E-4</v>
      </c>
      <c r="AS40">
        <f t="shared" si="53"/>
        <v>-0.33796328411470095</v>
      </c>
      <c r="AT40">
        <f t="shared" si="54"/>
        <v>-0.22080979736290401</v>
      </c>
      <c r="AU40">
        <f t="shared" si="55"/>
        <v>-0.55895306613074125</v>
      </c>
      <c r="AW40">
        <v>37</v>
      </c>
      <c r="AX40">
        <f>IF(Z40&gt;0, (R40*SUMPRODUCT(K40:$K$98, X40:$X$98)-K40*$AZ$3)/Z40, 0)</f>
        <v>-2481533880.6968207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0.755802533</v>
      </c>
      <c r="Q41" s="5">
        <f t="shared" si="60"/>
        <v>25</v>
      </c>
      <c r="R41">
        <f t="shared" si="41"/>
        <v>50000</v>
      </c>
      <c r="S41">
        <f t="shared" si="42"/>
        <v>-9460637416.1098061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-186.53949443214478</v>
      </c>
      <c r="AC41">
        <f t="shared" si="30"/>
        <v>-166.55327551520938</v>
      </c>
      <c r="AE41">
        <f t="shared" si="43"/>
        <v>0</v>
      </c>
      <c r="AF41">
        <f t="shared" si="44"/>
        <v>0</v>
      </c>
      <c r="AG41">
        <f t="shared" si="45"/>
        <v>-4.4012170689365596E-7</v>
      </c>
      <c r="AH41">
        <f t="shared" si="46"/>
        <v>-2.8407233020885637E-3</v>
      </c>
      <c r="AI41">
        <f t="shared" si="39"/>
        <v>-2.8411634237954573E-3</v>
      </c>
      <c r="AJ41">
        <f t="shared" si="47"/>
        <v>-19.9862189169354</v>
      </c>
      <c r="AK41">
        <f t="shared" si="59"/>
        <v>-13.057764610250135</v>
      </c>
      <c r="AL41">
        <f t="shared" si="40"/>
        <v>-33.046824690609327</v>
      </c>
      <c r="AN41">
        <f t="shared" si="48"/>
        <v>0</v>
      </c>
      <c r="AO41">
        <f t="shared" si="49"/>
        <v>0</v>
      </c>
      <c r="AP41">
        <f t="shared" si="50"/>
        <v>-5.9331855058438198E-9</v>
      </c>
      <c r="AQ41">
        <f t="shared" si="51"/>
        <v>-3.8295176216194047E-5</v>
      </c>
      <c r="AR41">
        <f t="shared" si="52"/>
        <v>-3.8301109401699889E-5</v>
      </c>
      <c r="AS41">
        <f t="shared" si="53"/>
        <v>-0.26942989299829045</v>
      </c>
      <c r="AT41">
        <f t="shared" si="54"/>
        <v>-0.17602889953113832</v>
      </c>
      <c r="AU41">
        <f t="shared" si="55"/>
        <v>-0.44549709363883039</v>
      </c>
      <c r="AW41">
        <v>38</v>
      </c>
      <c r="AX41">
        <f>IF(Z41&gt;0, (R41*SUMPRODUCT(K41:$K$98, X41:$X$98)-K41*$AZ$3)/Z41, 0)</f>
        <v>-9460637416.1098061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0.75910169800000005</v>
      </c>
      <c r="Q42" s="5">
        <f t="shared" si="60"/>
        <v>25</v>
      </c>
      <c r="R42">
        <f t="shared" si="41"/>
        <v>50000</v>
      </c>
      <c r="S42">
        <f t="shared" si="42"/>
        <v>-36583203515.643478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-166.55327551520938</v>
      </c>
      <c r="AC42">
        <f t="shared" si="30"/>
        <v>-148.70831481644424</v>
      </c>
      <c r="AE42">
        <f t="shared" si="43"/>
        <v>0</v>
      </c>
      <c r="AF42">
        <f t="shared" si="44"/>
        <v>0</v>
      </c>
      <c r="AG42">
        <f t="shared" si="45"/>
        <v>-1.0162335479508685E-7</v>
      </c>
      <c r="AH42">
        <f t="shared" si="46"/>
        <v>-6.6819427005926509E-4</v>
      </c>
      <c r="AI42">
        <f t="shared" si="39"/>
        <v>-6.6829589341406014E-4</v>
      </c>
      <c r="AJ42">
        <f t="shared" si="47"/>
        <v>-17.844960698765135</v>
      </c>
      <c r="AK42">
        <f t="shared" si="59"/>
        <v>-11.658729286064657</v>
      </c>
      <c r="AL42">
        <f t="shared" si="40"/>
        <v>-29.50435828072321</v>
      </c>
      <c r="AN42">
        <f t="shared" si="48"/>
        <v>0</v>
      </c>
      <c r="AO42">
        <f t="shared" si="49"/>
        <v>0</v>
      </c>
      <c r="AP42">
        <f t="shared" si="50"/>
        <v>-1.2231807667413828E-9</v>
      </c>
      <c r="AQ42">
        <f t="shared" si="51"/>
        <v>-8.0426628429197005E-6</v>
      </c>
      <c r="AR42">
        <f t="shared" si="52"/>
        <v>-8.0438860236864406E-6</v>
      </c>
      <c r="AS42">
        <f t="shared" si="53"/>
        <v>-0.21478933414468102</v>
      </c>
      <c r="AT42">
        <f t="shared" si="54"/>
        <v>-0.14032929198326605</v>
      </c>
      <c r="AU42">
        <f t="shared" si="55"/>
        <v>-0.3551266700139708</v>
      </c>
      <c r="AW42">
        <v>39</v>
      </c>
      <c r="AX42">
        <f>IF(Z42&gt;0, (R42*SUMPRODUCT(K42:$K$98, X42:$X$98)-K42*$AZ$3)/Z42, 0)</f>
        <v>-36583203515.643478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0.76251046700000003</v>
      </c>
      <c r="Q43" s="5">
        <f t="shared" si="60"/>
        <v>25</v>
      </c>
      <c r="R43">
        <f t="shared" si="41"/>
        <v>50000</v>
      </c>
      <c r="S43">
        <f t="shared" si="42"/>
        <v>-143582765537.61273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-148.70831481644424</v>
      </c>
      <c r="AC43">
        <f t="shared" si="30"/>
        <v>-132.77528804308801</v>
      </c>
      <c r="AE43">
        <f t="shared" si="43"/>
        <v>0</v>
      </c>
      <c r="AF43">
        <f t="shared" si="44"/>
        <v>0</v>
      </c>
      <c r="AG43">
        <f t="shared" si="45"/>
        <v>-2.3118249524227611E-8</v>
      </c>
      <c r="AH43">
        <f t="shared" si="46"/>
        <v>-1.5497774344581673E-4</v>
      </c>
      <c r="AI43">
        <f t="shared" si="39"/>
        <v>-1.5500086169534095E-4</v>
      </c>
      <c r="AJ43">
        <f t="shared" si="47"/>
        <v>-15.933026773356232</v>
      </c>
      <c r="AK43">
        <f t="shared" si="59"/>
        <v>-10.409582037151099</v>
      </c>
      <c r="AL43">
        <f t="shared" si="40"/>
        <v>-26.342763811369025</v>
      </c>
      <c r="AN43">
        <f t="shared" si="48"/>
        <v>0</v>
      </c>
      <c r="AO43">
        <f t="shared" si="49"/>
        <v>0</v>
      </c>
      <c r="AP43">
        <f t="shared" si="50"/>
        <v>-2.484471619648027E-10</v>
      </c>
      <c r="AQ43">
        <f t="shared" si="51"/>
        <v>-1.6655145315596248E-6</v>
      </c>
      <c r="AR43">
        <f t="shared" si="52"/>
        <v>-1.6657629787215894E-6</v>
      </c>
      <c r="AS43">
        <f t="shared" si="53"/>
        <v>-0.17122902316635621</v>
      </c>
      <c r="AT43">
        <f t="shared" si="54"/>
        <v>-0.11186967731530212</v>
      </c>
      <c r="AU43">
        <f t="shared" si="55"/>
        <v>-0.28310036624463708</v>
      </c>
      <c r="AW43">
        <v>40</v>
      </c>
      <c r="AX43">
        <f>IF(Z43&gt;0, (R43*SUMPRODUCT(K43:$K$98, X43:$X$98)-K43*$AZ$3)/Z43, 0)</f>
        <v>-143582765537.61273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0.76616800500000004</v>
      </c>
      <c r="Q44" s="5">
        <f t="shared" si="60"/>
        <v>25</v>
      </c>
      <c r="R44">
        <f t="shared" si="41"/>
        <v>50000</v>
      </c>
      <c r="S44">
        <f t="shared" si="42"/>
        <v>-572746087351.45093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-132.77528804308801</v>
      </c>
      <c r="AC44">
        <f t="shared" si="30"/>
        <v>-118.54936576572841</v>
      </c>
      <c r="AE44">
        <f t="shared" si="43"/>
        <v>0</v>
      </c>
      <c r="AF44">
        <f t="shared" si="44"/>
        <v>0</v>
      </c>
      <c r="AG44">
        <f t="shared" si="45"/>
        <v>-5.1746039119156669E-9</v>
      </c>
      <c r="AH44">
        <f t="shared" si="46"/>
        <v>-3.5424926234139332E-5</v>
      </c>
      <c r="AI44">
        <f t="shared" si="39"/>
        <v>-3.5430100838051245E-5</v>
      </c>
      <c r="AJ44">
        <f t="shared" si="47"/>
        <v>-14.225922277359601</v>
      </c>
      <c r="AK44">
        <f t="shared" si="59"/>
        <v>-9.2942701630161615</v>
      </c>
      <c r="AL44">
        <f t="shared" si="40"/>
        <v>-23.520227870476599</v>
      </c>
      <c r="AN44">
        <f t="shared" si="48"/>
        <v>0</v>
      </c>
      <c r="AO44">
        <f t="shared" si="49"/>
        <v>0</v>
      </c>
      <c r="AP44">
        <f t="shared" si="50"/>
        <v>-4.9652164209526697E-11</v>
      </c>
      <c r="AQ44">
        <f t="shared" si="51"/>
        <v>-3.3991476148300846E-7</v>
      </c>
      <c r="AR44">
        <f t="shared" si="52"/>
        <v>-3.3996441364721793E-7</v>
      </c>
      <c r="AS44">
        <f t="shared" si="53"/>
        <v>-0.13650278184981487</v>
      </c>
      <c r="AT44">
        <f t="shared" si="54"/>
        <v>-8.9181826512193904E-2</v>
      </c>
      <c r="AU44">
        <f t="shared" si="55"/>
        <v>-0.22568494832642241</v>
      </c>
      <c r="AW44">
        <v>41</v>
      </c>
      <c r="AX44">
        <f>IF(Z44&gt;0, (R44*SUMPRODUCT(K44:$K$98, X44:$X$98)-K44*$AZ$3)/Z44, 0)</f>
        <v>-572746087351.45093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0.76992945700000004</v>
      </c>
      <c r="Q45" s="5">
        <f t="shared" si="60"/>
        <v>25</v>
      </c>
      <c r="R45">
        <f t="shared" si="41"/>
        <v>50000</v>
      </c>
      <c r="S45">
        <f t="shared" si="42"/>
        <v>-2323711431736.2827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-118.54936576572841</v>
      </c>
      <c r="AC45">
        <f t="shared" si="30"/>
        <v>-105.84764829950552</v>
      </c>
      <c r="AE45">
        <f t="shared" si="43"/>
        <v>0</v>
      </c>
      <c r="AF45">
        <f t="shared" si="44"/>
        <v>0</v>
      </c>
      <c r="AG45">
        <f t="shared" si="45"/>
        <v>-1.1387778927052046E-9</v>
      </c>
      <c r="AH45">
        <f t="shared" si="46"/>
        <v>-7.9681599601826108E-6</v>
      </c>
      <c r="AI45">
        <f t="shared" si="39"/>
        <v>-7.969298738075316E-6</v>
      </c>
      <c r="AJ45">
        <f t="shared" si="47"/>
        <v>-12.701717466222888</v>
      </c>
      <c r="AK45">
        <f t="shared" si="59"/>
        <v>-8.2984556036009902</v>
      </c>
      <c r="AL45">
        <f t="shared" si="40"/>
        <v>-21.000181039122616</v>
      </c>
      <c r="AN45">
        <f t="shared" si="48"/>
        <v>0</v>
      </c>
      <c r="AO45">
        <f t="shared" si="49"/>
        <v>0</v>
      </c>
      <c r="AP45">
        <f t="shared" si="50"/>
        <v>-9.7562310167104484E-12</v>
      </c>
      <c r="AQ45">
        <f t="shared" si="51"/>
        <v>-6.8265471122706643E-8</v>
      </c>
      <c r="AR45">
        <f t="shared" si="52"/>
        <v>-6.8275227353723351E-8</v>
      </c>
      <c r="AS45">
        <f t="shared" si="53"/>
        <v>-0.10881919178732773</v>
      </c>
      <c r="AT45">
        <f t="shared" si="54"/>
        <v>-7.1095206948845413E-2</v>
      </c>
      <c r="AU45">
        <f t="shared" si="55"/>
        <v>-0.17991446701140049</v>
      </c>
      <c r="AW45">
        <v>42</v>
      </c>
      <c r="AX45">
        <f>IF(Z45&gt;0, (R45*SUMPRODUCT(K45:$K$98, X45:$X$98)-K45*$AZ$3)/Z45, 0)</f>
        <v>-2323711431736.2827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0.77391342299999999</v>
      </c>
      <c r="Q46" s="5">
        <f t="shared" si="60"/>
        <v>25</v>
      </c>
      <c r="R46">
        <f t="shared" si="41"/>
        <v>50000</v>
      </c>
      <c r="S46">
        <f t="shared" si="42"/>
        <v>-9601440218395.9863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-105.84764829950552</v>
      </c>
      <c r="AC46">
        <f t="shared" si="30"/>
        <v>-94.506828898005239</v>
      </c>
      <c r="AE46">
        <f t="shared" si="43"/>
        <v>0</v>
      </c>
      <c r="AF46">
        <f t="shared" si="44"/>
        <v>0</v>
      </c>
      <c r="AG46">
        <f t="shared" si="45"/>
        <v>-2.4607461679794095E-10</v>
      </c>
      <c r="AH46">
        <f t="shared" si="46"/>
        <v>-1.7626309939604233E-6</v>
      </c>
      <c r="AI46">
        <f t="shared" si="39"/>
        <v>-1.7628770685772213E-6</v>
      </c>
      <c r="AJ46">
        <f t="shared" si="47"/>
        <v>-11.340819401500283</v>
      </c>
      <c r="AK46">
        <f t="shared" si="59"/>
        <v>-7.4093353809653877</v>
      </c>
      <c r="AL46">
        <f t="shared" si="40"/>
        <v>-18.75015654534274</v>
      </c>
      <c r="AN46">
        <f t="shared" si="48"/>
        <v>0</v>
      </c>
      <c r="AO46">
        <f t="shared" si="49"/>
        <v>0</v>
      </c>
      <c r="AP46">
        <f t="shared" si="50"/>
        <v>-1.8823130043055272E-12</v>
      </c>
      <c r="AQ46">
        <f t="shared" si="51"/>
        <v>-1.3482996681644915E-8</v>
      </c>
      <c r="AR46">
        <f t="shared" si="52"/>
        <v>-1.3484878994649223E-8</v>
      </c>
      <c r="AS46">
        <f t="shared" si="53"/>
        <v>-8.6749995252265413E-2</v>
      </c>
      <c r="AT46">
        <f t="shared" si="54"/>
        <v>-5.6676663860475415E-2</v>
      </c>
      <c r="AU46">
        <f t="shared" si="55"/>
        <v>-0.14342667259761985</v>
      </c>
      <c r="AW46">
        <v>43</v>
      </c>
      <c r="AX46">
        <f>IF(Z46&gt;0, (R46*SUMPRODUCT(K46:$K$98, X46:$X$98)-K46*$AZ$3)/Z46, 0)</f>
        <v>-9601440218395.9863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0.77813091899999998</v>
      </c>
      <c r="Q47" s="5">
        <f t="shared" si="60"/>
        <v>25</v>
      </c>
      <c r="R47">
        <f t="shared" si="41"/>
        <v>50000</v>
      </c>
      <c r="S47">
        <f t="shared" si="42"/>
        <v>-40462319661917.164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-94.506828898005239</v>
      </c>
      <c r="AC47">
        <f t="shared" si="30"/>
        <v>-84.381097242054523</v>
      </c>
      <c r="AE47">
        <f t="shared" si="43"/>
        <v>0</v>
      </c>
      <c r="AF47">
        <f t="shared" si="44"/>
        <v>0</v>
      </c>
      <c r="AG47">
        <f t="shared" si="45"/>
        <v>-5.2135602918406939E-11</v>
      </c>
      <c r="AH47">
        <f t="shared" si="46"/>
        <v>-3.8295653542310928E-7</v>
      </c>
      <c r="AI47">
        <f t="shared" si="39"/>
        <v>-3.8300867102602766E-7</v>
      </c>
      <c r="AJ47">
        <f t="shared" si="47"/>
        <v>-10.125731655950716</v>
      </c>
      <c r="AK47">
        <f t="shared" si="59"/>
        <v>-6.6154780228603673</v>
      </c>
      <c r="AL47">
        <f t="shared" si="40"/>
        <v>-16.741210061819757</v>
      </c>
      <c r="AN47">
        <f t="shared" si="48"/>
        <v>0</v>
      </c>
      <c r="AO47">
        <f t="shared" si="49"/>
        <v>0</v>
      </c>
      <c r="AP47">
        <f t="shared" si="50"/>
        <v>-3.5607493426478685E-13</v>
      </c>
      <c r="AQ47">
        <f t="shared" si="51"/>
        <v>-2.6155106212248407E-9</v>
      </c>
      <c r="AR47">
        <f t="shared" si="52"/>
        <v>-2.6158666961591053E-9</v>
      </c>
      <c r="AS47">
        <f t="shared" si="53"/>
        <v>-6.9156565416884475E-2</v>
      </c>
      <c r="AT47">
        <f t="shared" si="54"/>
        <v>-4.5182289457872171E-2</v>
      </c>
      <c r="AU47">
        <f t="shared" si="55"/>
        <v>-0.11433885749062335</v>
      </c>
      <c r="AW47">
        <v>44</v>
      </c>
      <c r="AX47">
        <f>IF(Z47&gt;0, (R47*SUMPRODUCT(K47:$K$98, X47:$X$98)-K47*$AZ$3)/Z47, 0)</f>
        <v>-40462319661917.164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0.78242625899999996</v>
      </c>
      <c r="Q48" s="5">
        <f t="shared" si="60"/>
        <v>25</v>
      </c>
      <c r="R48">
        <f t="shared" si="41"/>
        <v>50000</v>
      </c>
      <c r="S48">
        <f t="shared" si="42"/>
        <v>-174044515234709.69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-84.381097242054523</v>
      </c>
      <c r="AC48">
        <f t="shared" si="30"/>
        <v>-75.340265396961371</v>
      </c>
      <c r="AE48">
        <f t="shared" si="43"/>
        <v>0</v>
      </c>
      <c r="AF48">
        <f t="shared" si="44"/>
        <v>0</v>
      </c>
      <c r="AG48">
        <f t="shared" si="45"/>
        <v>-1.0821982137064246E-11</v>
      </c>
      <c r="AH48">
        <f t="shared" si="46"/>
        <v>-8.1584529504317247E-8</v>
      </c>
      <c r="AI48">
        <f t="shared" si="39"/>
        <v>-8.1595351486454317E-8</v>
      </c>
      <c r="AJ48">
        <f t="shared" si="47"/>
        <v>-9.0408318450931517</v>
      </c>
      <c r="AK48">
        <f t="shared" si="59"/>
        <v>-5.9066768069438176</v>
      </c>
      <c r="AL48">
        <f t="shared" si="40"/>
        <v>-14.94750873363232</v>
      </c>
      <c r="AN48">
        <f t="shared" si="48"/>
        <v>0</v>
      </c>
      <c r="AO48">
        <f t="shared" si="49"/>
        <v>0</v>
      </c>
      <c r="AP48">
        <f t="shared" si="50"/>
        <v>-6.599268409077757E-14</v>
      </c>
      <c r="AQ48">
        <f t="shared" si="51"/>
        <v>-4.9750424775083584E-10</v>
      </c>
      <c r="AR48">
        <f t="shared" si="52"/>
        <v>-4.9757024043492661E-10</v>
      </c>
      <c r="AS48">
        <f t="shared" si="53"/>
        <v>-5.5131190600257791E-2</v>
      </c>
      <c r="AT48">
        <f t="shared" si="54"/>
        <v>-3.6019044534544867E-2</v>
      </c>
      <c r="AU48">
        <f t="shared" si="55"/>
        <v>-9.11502356323729E-2</v>
      </c>
      <c r="AW48">
        <v>45</v>
      </c>
      <c r="AX48">
        <f>IF(Z48&gt;0, (R48*SUMPRODUCT(K48:$K$98, X48:$X$98)-K48*$AZ$3)/Z48, 0)</f>
        <v>-174044515234709.69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0.78691510499999995</v>
      </c>
      <c r="Q49" s="5">
        <f t="shared" si="60"/>
        <v>25</v>
      </c>
      <c r="R49">
        <f t="shared" si="41"/>
        <v>50000</v>
      </c>
      <c r="S49">
        <f t="shared" si="42"/>
        <v>-765181913718484.13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-75.340265396961371</v>
      </c>
      <c r="AC49">
        <f t="shared" si="30"/>
        <v>-67.268094104861845</v>
      </c>
      <c r="AE49">
        <f t="shared" si="43"/>
        <v>0</v>
      </c>
      <c r="AF49">
        <f t="shared" si="44"/>
        <v>0</v>
      </c>
      <c r="AG49">
        <f t="shared" si="45"/>
        <v>-2.1977811059975685E-12</v>
      </c>
      <c r="AH49">
        <f t="shared" si="46"/>
        <v>-1.7031962419392069E-8</v>
      </c>
      <c r="AI49">
        <f t="shared" si="39"/>
        <v>-1.7034160200498066E-8</v>
      </c>
      <c r="AJ49">
        <f t="shared" si="47"/>
        <v>-8.0721712920995259</v>
      </c>
      <c r="AK49">
        <f t="shared" si="59"/>
        <v>-5.2738185777872966</v>
      </c>
      <c r="AL49">
        <f t="shared" si="40"/>
        <v>-13.345989886920982</v>
      </c>
      <c r="AN49">
        <f t="shared" si="48"/>
        <v>0</v>
      </c>
      <c r="AO49">
        <f t="shared" si="49"/>
        <v>0</v>
      </c>
      <c r="AP49">
        <f t="shared" si="50"/>
        <v>-1.1966176177985479E-14</v>
      </c>
      <c r="AQ49">
        <f t="shared" si="51"/>
        <v>-9.2733285590225099E-11</v>
      </c>
      <c r="AR49">
        <f t="shared" si="52"/>
        <v>-9.2745251766403073E-11</v>
      </c>
      <c r="AS49">
        <f t="shared" si="53"/>
        <v>-4.3950247618629978E-2</v>
      </c>
      <c r="AT49">
        <f t="shared" si="54"/>
        <v>-2.8714161779041802E-2</v>
      </c>
      <c r="AU49">
        <f t="shared" si="55"/>
        <v>-7.266440949041704E-2</v>
      </c>
      <c r="AW49">
        <v>46</v>
      </c>
      <c r="AX49">
        <f>IF(Z49&gt;0, (R49*SUMPRODUCT(K49:$K$98, X49:$X$98)-K49*$AZ$3)/Z49, 0)</f>
        <v>-765181913718484.13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0.79143424399999995</v>
      </c>
      <c r="Q50" s="5">
        <f t="shared" si="60"/>
        <v>25</v>
      </c>
      <c r="R50">
        <f t="shared" si="41"/>
        <v>50000</v>
      </c>
      <c r="S50">
        <f t="shared" si="42"/>
        <v>-3440664447950244.5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-67.268094104861845</v>
      </c>
      <c r="AC50">
        <f t="shared" si="30"/>
        <v>-60.060798307992954</v>
      </c>
      <c r="AE50">
        <f t="shared" si="43"/>
        <v>0</v>
      </c>
      <c r="AF50">
        <f t="shared" si="44"/>
        <v>0</v>
      </c>
      <c r="AG50">
        <f t="shared" si="45"/>
        <v>-4.3640406683492357E-13</v>
      </c>
      <c r="AH50">
        <f t="shared" si="46"/>
        <v>-3.4787984562053385E-9</v>
      </c>
      <c r="AI50">
        <f t="shared" si="39"/>
        <v>-3.4792348602721734E-9</v>
      </c>
      <c r="AJ50">
        <f t="shared" si="47"/>
        <v>-7.2072957968688911</v>
      </c>
      <c r="AK50">
        <f t="shared" si="59"/>
        <v>-4.7087665873403299</v>
      </c>
      <c r="AL50">
        <f t="shared" si="40"/>
        <v>-11.916062387688456</v>
      </c>
      <c r="AN50">
        <f t="shared" si="48"/>
        <v>0</v>
      </c>
      <c r="AO50">
        <f t="shared" si="49"/>
        <v>0</v>
      </c>
      <c r="AP50">
        <f t="shared" si="50"/>
        <v>-2.1214935885811412E-15</v>
      </c>
      <c r="AQ50">
        <f t="shared" si="51"/>
        <v>-1.6911502851776328E-11</v>
      </c>
      <c r="AR50">
        <f t="shared" si="52"/>
        <v>-1.6913624345364909E-11</v>
      </c>
      <c r="AS50">
        <f t="shared" si="53"/>
        <v>-3.5036868320131677E-2</v>
      </c>
      <c r="AT50">
        <f t="shared" si="54"/>
        <v>-2.2890753969408664E-2</v>
      </c>
      <c r="AU50">
        <f t="shared" si="55"/>
        <v>-5.7927622306453964E-2</v>
      </c>
      <c r="AW50">
        <v>47</v>
      </c>
      <c r="AX50">
        <f>IF(Z50&gt;0, (R50*SUMPRODUCT(K50:$K$98, X50:$X$98)-K50*$AZ$3)/Z50, 0)</f>
        <v>-3440664447950244.5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0.79587939600000002</v>
      </c>
      <c r="Q51" s="5">
        <f t="shared" si="60"/>
        <v>25</v>
      </c>
      <c r="R51">
        <f t="shared" si="41"/>
        <v>50000</v>
      </c>
      <c r="S51">
        <f t="shared" si="42"/>
        <v>-1.5825325932572554E+16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-60.060798307992954</v>
      </c>
      <c r="AC51">
        <f t="shared" si="30"/>
        <v>-53.625712775008424</v>
      </c>
      <c r="AE51">
        <f t="shared" si="43"/>
        <v>0</v>
      </c>
      <c r="AF51">
        <f t="shared" si="44"/>
        <v>0</v>
      </c>
      <c r="AG51">
        <f t="shared" si="45"/>
        <v>-8.4715021042051712E-14</v>
      </c>
      <c r="AH51">
        <f t="shared" si="46"/>
        <v>-6.9465001024904528E-10</v>
      </c>
      <c r="AI51">
        <f t="shared" si="39"/>
        <v>-6.9473472527008729E-10</v>
      </c>
      <c r="AJ51">
        <f t="shared" si="47"/>
        <v>-6.4350855329845302</v>
      </c>
      <c r="AK51">
        <f t="shared" si="59"/>
        <v>-4.204255881559507</v>
      </c>
      <c r="AL51">
        <f t="shared" si="40"/>
        <v>-10.639341415238771</v>
      </c>
      <c r="AN51">
        <f t="shared" si="48"/>
        <v>0</v>
      </c>
      <c r="AO51">
        <f t="shared" si="49"/>
        <v>0</v>
      </c>
      <c r="AP51">
        <f t="shared" si="50"/>
        <v>-3.6770144356919513E-16</v>
      </c>
      <c r="AQ51">
        <f t="shared" si="51"/>
        <v>-3.0150947069604132E-12</v>
      </c>
      <c r="AR51">
        <f t="shared" si="52"/>
        <v>-3.0154624084039821E-12</v>
      </c>
      <c r="AS51">
        <f t="shared" si="53"/>
        <v>-2.7931176913656215E-2</v>
      </c>
      <c r="AT51">
        <f t="shared" si="54"/>
        <v>-1.8248368916963791E-2</v>
      </c>
      <c r="AU51">
        <f t="shared" si="55"/>
        <v>-4.6179545833635462E-2</v>
      </c>
      <c r="AW51">
        <v>48</v>
      </c>
      <c r="AX51">
        <f>IF(Z51&gt;0, (R51*SUMPRODUCT(K51:$K$98, X51:$X$98)-K51*$AZ$3)/Z51, 0)</f>
        <v>-1.5825325932572554E+16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0.80043084799999997</v>
      </c>
      <c r="Q52" s="5">
        <f t="shared" si="60"/>
        <v>25</v>
      </c>
      <c r="R52">
        <f t="shared" si="41"/>
        <v>50000</v>
      </c>
      <c r="S52">
        <f t="shared" si="42"/>
        <v>-7.4536152891270784E+16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-53.625712775008424</v>
      </c>
      <c r="AC52">
        <f t="shared" si="30"/>
        <v>-47.88010069197442</v>
      </c>
      <c r="AE52">
        <f t="shared" si="43"/>
        <v>0</v>
      </c>
      <c r="AF52">
        <f t="shared" si="44"/>
        <v>0</v>
      </c>
      <c r="AG52">
        <f t="shared" si="45"/>
        <v>-1.6059354700603901E-14</v>
      </c>
      <c r="AH52">
        <f t="shared" si="46"/>
        <v>-1.3561703226205458E-10</v>
      </c>
      <c r="AI52">
        <f t="shared" si="39"/>
        <v>-1.3563309161675518E-10</v>
      </c>
      <c r="AJ52">
        <f t="shared" si="47"/>
        <v>-5.7456120830340041</v>
      </c>
      <c r="AK52">
        <f t="shared" si="59"/>
        <v>-3.7537998942505899</v>
      </c>
      <c r="AL52">
        <f t="shared" si="40"/>
        <v>-9.4994119774202268</v>
      </c>
      <c r="AN52">
        <f t="shared" si="48"/>
        <v>0</v>
      </c>
      <c r="AO52">
        <f t="shared" si="49"/>
        <v>0</v>
      </c>
      <c r="AP52">
        <f t="shared" si="50"/>
        <v>-6.2236473970168017E-17</v>
      </c>
      <c r="AQ52">
        <f t="shared" si="51"/>
        <v>-5.2557067551234816E-13</v>
      </c>
      <c r="AR52">
        <f t="shared" si="52"/>
        <v>-5.2563291198631823E-13</v>
      </c>
      <c r="AS52">
        <f t="shared" si="53"/>
        <v>-2.2266563228408039E-2</v>
      </c>
      <c r="AT52">
        <f t="shared" si="54"/>
        <v>-1.4547487975899867E-2</v>
      </c>
      <c r="AU52">
        <f t="shared" si="55"/>
        <v>-3.6814051204833539E-2</v>
      </c>
      <c r="AW52">
        <v>49</v>
      </c>
      <c r="AX52">
        <f>IF(Z52&gt;0, (R52*SUMPRODUCT(K52:$K$98, X52:$X$98)-K52*$AZ$3)/Z52, 0)</f>
        <v>-7.4536152891270784E+16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0.80506197899999998</v>
      </c>
      <c r="Q53" s="5">
        <f t="shared" si="60"/>
        <v>25</v>
      </c>
      <c r="R53">
        <f t="shared" si="41"/>
        <v>50000</v>
      </c>
      <c r="S53">
        <f t="shared" si="42"/>
        <v>-3.5985102549607104E+17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-47.88010069197442</v>
      </c>
      <c r="AC53">
        <f t="shared" si="30"/>
        <v>-42.750089903549039</v>
      </c>
      <c r="AE53">
        <f t="shared" si="43"/>
        <v>0</v>
      </c>
      <c r="AF53">
        <f t="shared" si="44"/>
        <v>0</v>
      </c>
      <c r="AG53">
        <f t="shared" si="45"/>
        <v>-2.9699852768667321E-15</v>
      </c>
      <c r="AH53">
        <f t="shared" si="46"/>
        <v>-2.5857551753462257E-11</v>
      </c>
      <c r="AI53">
        <f t="shared" si="39"/>
        <v>-2.5860521738739123E-11</v>
      </c>
      <c r="AJ53">
        <f t="shared" si="47"/>
        <v>-5.1300107884253805</v>
      </c>
      <c r="AK53">
        <f t="shared" si="59"/>
        <v>-3.3516070484382099</v>
      </c>
      <c r="AL53">
        <f t="shared" si="40"/>
        <v>-8.4816178368894501</v>
      </c>
      <c r="AN53">
        <f t="shared" si="48"/>
        <v>0</v>
      </c>
      <c r="AO53">
        <f t="shared" si="49"/>
        <v>0</v>
      </c>
      <c r="AP53">
        <f t="shared" si="50"/>
        <v>-1.0276687794697216E-17</v>
      </c>
      <c r="AQ53">
        <f t="shared" si="51"/>
        <v>-8.9471819465009715E-14</v>
      </c>
      <c r="AR53">
        <f t="shared" si="52"/>
        <v>-8.9482096152804417E-14</v>
      </c>
      <c r="AS53">
        <f t="shared" si="53"/>
        <v>-1.7750767879797052E-2</v>
      </c>
      <c r="AT53">
        <f t="shared" si="54"/>
        <v>-1.1597168348135095E-2</v>
      </c>
      <c r="AU53">
        <f t="shared" si="55"/>
        <v>-2.9347936228021627E-2</v>
      </c>
      <c r="AW53">
        <v>50</v>
      </c>
      <c r="AX53">
        <f>IF(Z53&gt;0, (R53*SUMPRODUCT(K53:$K$98, X53:$X$98)-K53*$AZ$3)/Z53, 0)</f>
        <v>-3.5985102549607104E+17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0.80974286299999998</v>
      </c>
      <c r="Q54" s="5">
        <f t="shared" si="60"/>
        <v>25</v>
      </c>
      <c r="R54">
        <f t="shared" si="41"/>
        <v>50000</v>
      </c>
      <c r="S54">
        <f t="shared" si="42"/>
        <v>-1.782429055658614E+18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-42.750089903549039</v>
      </c>
      <c r="AC54">
        <f t="shared" si="30"/>
        <v>-38.169723128168869</v>
      </c>
      <c r="AE54">
        <f t="shared" si="43"/>
        <v>0</v>
      </c>
      <c r="AF54">
        <f t="shared" si="44"/>
        <v>0</v>
      </c>
      <c r="AG54">
        <f t="shared" si="45"/>
        <v>-5.3536104294014967E-16</v>
      </c>
      <c r="AH54">
        <f t="shared" si="46"/>
        <v>-4.8098487623158306E-12</v>
      </c>
      <c r="AI54">
        <f t="shared" si="39"/>
        <v>-4.8103841233587706E-12</v>
      </c>
      <c r="AJ54">
        <f t="shared" si="47"/>
        <v>-4.5803667753801705</v>
      </c>
      <c r="AK54">
        <f t="shared" si="59"/>
        <v>-2.9925062932484332</v>
      </c>
      <c r="AL54">
        <f t="shared" si="40"/>
        <v>-7.572873068633414</v>
      </c>
      <c r="AN54">
        <f t="shared" si="48"/>
        <v>0</v>
      </c>
      <c r="AO54">
        <f t="shared" si="49"/>
        <v>0</v>
      </c>
      <c r="AP54">
        <f t="shared" si="50"/>
        <v>-1.6539699283169324E-18</v>
      </c>
      <c r="AQ54">
        <f t="shared" si="51"/>
        <v>-1.4859776066134424E-14</v>
      </c>
      <c r="AR54">
        <f t="shared" si="52"/>
        <v>-1.4861430036062742E-14</v>
      </c>
      <c r="AS54">
        <f t="shared" si="53"/>
        <v>-1.4150803475604649E-2</v>
      </c>
      <c r="AT54">
        <f t="shared" si="54"/>
        <v>-9.245191604061875E-3</v>
      </c>
      <c r="AU54">
        <f t="shared" si="55"/>
        <v>-2.3395995079681386E-2</v>
      </c>
      <c r="AW54">
        <v>51</v>
      </c>
      <c r="AX54">
        <f>IF(Z54&gt;0, (R54*SUMPRODUCT(K54:$K$98, X54:$X$98)-K54*$AZ$3)/Z54, 0)</f>
        <v>-1.782429055658614E+18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0.814443943</v>
      </c>
      <c r="Q55" s="5">
        <f t="shared" si="60"/>
        <v>25</v>
      </c>
      <c r="R55">
        <f t="shared" si="41"/>
        <v>50000</v>
      </c>
      <c r="S55">
        <f t="shared" si="42"/>
        <v>-9.0652213382811761E+18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-38.169723128168869</v>
      </c>
      <c r="AC55">
        <f t="shared" si="30"/>
        <v>-34.080109935865067</v>
      </c>
      <c r="AE55">
        <f t="shared" si="43"/>
        <v>0</v>
      </c>
      <c r="AF55">
        <f t="shared" si="44"/>
        <v>0</v>
      </c>
      <c r="AG55">
        <f t="shared" si="45"/>
        <v>-9.3985873769980321E-17</v>
      </c>
      <c r="AH55">
        <f t="shared" si="46"/>
        <v>-8.7204311748153567E-13</v>
      </c>
      <c r="AI55">
        <f t="shared" si="39"/>
        <v>-8.7213710335530568E-13</v>
      </c>
      <c r="AJ55">
        <f t="shared" si="47"/>
        <v>-4.0896131923038013</v>
      </c>
      <c r="AK55">
        <f t="shared" si="59"/>
        <v>-2.6718806189718212</v>
      </c>
      <c r="AL55">
        <f t="shared" si="40"/>
        <v>-6.7614938112764946</v>
      </c>
      <c r="AN55">
        <f t="shared" si="48"/>
        <v>0</v>
      </c>
      <c r="AO55">
        <f t="shared" si="49"/>
        <v>0</v>
      </c>
      <c r="AP55">
        <f t="shared" si="50"/>
        <v>-2.5925396340347603E-19</v>
      </c>
      <c r="AQ55">
        <f t="shared" si="51"/>
        <v>-2.4054746250390533E-15</v>
      </c>
      <c r="AR55">
        <f t="shared" si="52"/>
        <v>-2.4057338790024568E-15</v>
      </c>
      <c r="AS55">
        <f t="shared" si="53"/>
        <v>-1.128093389317994E-2</v>
      </c>
      <c r="AT55">
        <f t="shared" si="54"/>
        <v>-7.3702101435442393E-3</v>
      </c>
      <c r="AU55">
        <f t="shared" si="55"/>
        <v>-1.8651144036726585E-2</v>
      </c>
      <c r="AW55">
        <v>52</v>
      </c>
      <c r="AX55">
        <f>IF(Z55&gt;0, (R55*SUMPRODUCT(K55:$K$98, X55:$X$98)-K55*$AZ$3)/Z55, 0)</f>
        <v>-9.0652213382811761E+18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0.81916999199999996</v>
      </c>
      <c r="Q56" s="5">
        <f t="shared" si="60"/>
        <v>25</v>
      </c>
      <c r="R56">
        <f t="shared" si="41"/>
        <v>50000</v>
      </c>
      <c r="S56">
        <f t="shared" si="42"/>
        <v>-4.7380127872295928E+19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-34.080109935865067</v>
      </c>
      <c r="AC56">
        <f t="shared" si="30"/>
        <v>-30.428669585593816</v>
      </c>
      <c r="AE56">
        <f t="shared" si="43"/>
        <v>0</v>
      </c>
      <c r="AF56">
        <f t="shared" si="44"/>
        <v>0</v>
      </c>
      <c r="AG56">
        <f t="shared" si="45"/>
        <v>-1.6055607568012729E-17</v>
      </c>
      <c r="AH56">
        <f t="shared" si="46"/>
        <v>-1.5398081492853559E-13</v>
      </c>
      <c r="AI56">
        <f t="shared" si="39"/>
        <v>-1.5399687053610361E-13</v>
      </c>
      <c r="AJ56">
        <f t="shared" si="47"/>
        <v>-3.6514403502712511</v>
      </c>
      <c r="AK56">
        <f t="shared" si="59"/>
        <v>-2.3856076955105547</v>
      </c>
      <c r="AL56">
        <f t="shared" si="40"/>
        <v>-6.03704804578196</v>
      </c>
      <c r="AN56">
        <f t="shared" si="48"/>
        <v>0</v>
      </c>
      <c r="AO56">
        <f t="shared" si="49"/>
        <v>0</v>
      </c>
      <c r="AP56">
        <f t="shared" si="50"/>
        <v>-3.9543175573435284E-20</v>
      </c>
      <c r="AQ56">
        <f t="shared" si="51"/>
        <v>-3.7923761986998888E-16</v>
      </c>
      <c r="AR56">
        <f t="shared" si="52"/>
        <v>-3.7927716304556234E-16</v>
      </c>
      <c r="AS56">
        <f t="shared" si="53"/>
        <v>-8.9930914327008456E-3</v>
      </c>
      <c r="AT56">
        <f t="shared" si="54"/>
        <v>-5.8754864026978951E-3</v>
      </c>
      <c r="AU56">
        <f t="shared" si="55"/>
        <v>-1.4868577835399119E-2</v>
      </c>
      <c r="AW56">
        <v>53</v>
      </c>
      <c r="AX56">
        <f>IF(Z56&gt;0, (R56*SUMPRODUCT(K56:$K$98, X56:$X$98)-K56*$AZ$3)/Z56, 0)</f>
        <v>-4.7380127872295928E+19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0.82392963799999996</v>
      </c>
      <c r="Q57" s="5">
        <f t="shared" si="60"/>
        <v>25</v>
      </c>
      <c r="R57">
        <f t="shared" si="41"/>
        <v>50000</v>
      </c>
      <c r="S57">
        <f t="shared" si="42"/>
        <v>-2.5473350627286644E+20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-30.428669585593816</v>
      </c>
      <c r="AC57">
        <f t="shared" si="30"/>
        <v>-27.168454987137331</v>
      </c>
      <c r="AE57">
        <f t="shared" si="43"/>
        <v>0</v>
      </c>
      <c r="AF57">
        <f t="shared" si="44"/>
        <v>0</v>
      </c>
      <c r="AG57">
        <f t="shared" si="45"/>
        <v>-2.6663605609498144E-18</v>
      </c>
      <c r="AH57">
        <f t="shared" si="46"/>
        <v>-2.6457381862765576E-14</v>
      </c>
      <c r="AI57">
        <f t="shared" si="39"/>
        <v>-2.6460048223326525E-14</v>
      </c>
      <c r="AJ57">
        <f t="shared" si="47"/>
        <v>-3.2602145984564856</v>
      </c>
      <c r="AK57">
        <f t="shared" si="59"/>
        <v>-2.1300068709915672</v>
      </c>
      <c r="AL57">
        <f t="shared" si="40"/>
        <v>-5.390221469448079</v>
      </c>
      <c r="AN57">
        <f t="shared" si="48"/>
        <v>0</v>
      </c>
      <c r="AO57">
        <f t="shared" si="49"/>
        <v>0</v>
      </c>
      <c r="AP57">
        <f t="shared" si="50"/>
        <v>-5.8633477518838898E-21</v>
      </c>
      <c r="AQ57">
        <f t="shared" si="51"/>
        <v>-5.8179989884983875E-17</v>
      </c>
      <c r="AR57">
        <f t="shared" si="52"/>
        <v>-5.8185853232735766E-17</v>
      </c>
      <c r="AS57">
        <f t="shared" si="53"/>
        <v>-7.1692374304056722E-3</v>
      </c>
      <c r="AT57">
        <f t="shared" si="54"/>
        <v>-4.6839017878650318E-3</v>
      </c>
      <c r="AU57">
        <f t="shared" si="55"/>
        <v>-1.1853139218270761E-2</v>
      </c>
      <c r="AW57">
        <v>54</v>
      </c>
      <c r="AX57">
        <f>IF(Z57&gt;0, (R57*SUMPRODUCT(K57:$K$98, X57:$X$98)-K57*$AZ$3)/Z57, 0)</f>
        <v>-2.5473350627286644E+20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0.82869589300000002</v>
      </c>
      <c r="Q58" s="5">
        <f t="shared" si="60"/>
        <v>25</v>
      </c>
      <c r="R58">
        <f t="shared" si="41"/>
        <v>50000</v>
      </c>
      <c r="S58">
        <f t="shared" si="42"/>
        <v>-1.4100114053560557E+21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-27.168454987137331</v>
      </c>
      <c r="AC58">
        <f t="shared" si="30"/>
        <v>-24.25754909565833</v>
      </c>
      <c r="AE58">
        <f t="shared" si="43"/>
        <v>0</v>
      </c>
      <c r="AF58">
        <f t="shared" si="44"/>
        <v>0</v>
      </c>
      <c r="AG58">
        <f t="shared" si="45"/>
        <v>-4.3009490922402893E-19</v>
      </c>
      <c r="AH58">
        <f t="shared" si="46"/>
        <v>-4.4192040922325747E-15</v>
      </c>
      <c r="AI58">
        <f t="shared" si="39"/>
        <v>-4.4196341871417988E-15</v>
      </c>
      <c r="AJ58">
        <f t="shared" si="47"/>
        <v>-2.9109058914790005</v>
      </c>
      <c r="AK58">
        <f t="shared" si="59"/>
        <v>-1.9017918490996133</v>
      </c>
      <c r="AL58">
        <f t="shared" si="40"/>
        <v>-4.812697740578618</v>
      </c>
      <c r="AN58">
        <f t="shared" si="48"/>
        <v>0</v>
      </c>
      <c r="AO58">
        <f t="shared" si="49"/>
        <v>0</v>
      </c>
      <c r="AP58">
        <f t="shared" si="50"/>
        <v>-8.4444827959650746E-22</v>
      </c>
      <c r="AQ58">
        <f t="shared" si="51"/>
        <v>-8.6766646450302892E-18</v>
      </c>
      <c r="AR58">
        <f t="shared" si="52"/>
        <v>-8.6775090933098857E-18</v>
      </c>
      <c r="AS58">
        <f t="shared" si="53"/>
        <v>-5.7152721862290022E-3</v>
      </c>
      <c r="AT58">
        <f t="shared" si="54"/>
        <v>-3.7339778283362805E-3</v>
      </c>
      <c r="AU58">
        <f t="shared" si="55"/>
        <v>-9.449250014565291E-3</v>
      </c>
      <c r="AW58">
        <v>55</v>
      </c>
      <c r="AX58">
        <f>IF(Z58&gt;0, (R58*SUMPRODUCT(K58:$K$98, X58:$X$98)-K58*$AZ$3)/Z58, 0)</f>
        <v>-1.4100114053560557E+21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0.83344103599999997</v>
      </c>
      <c r="Q59" s="5">
        <f t="shared" si="60"/>
        <v>25</v>
      </c>
      <c r="R59">
        <f t="shared" si="41"/>
        <v>50000</v>
      </c>
      <c r="S59">
        <f t="shared" si="42"/>
        <v>-8.041307393821236E+21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-24.25754909565833</v>
      </c>
      <c r="AC59">
        <f t="shared" si="30"/>
        <v>-21.658525978266361</v>
      </c>
      <c r="AE59">
        <f t="shared" si="43"/>
        <v>0</v>
      </c>
      <c r="AF59">
        <f t="shared" si="44"/>
        <v>0</v>
      </c>
      <c r="AG59">
        <f t="shared" si="45"/>
        <v>-6.7335213409787989E-20</v>
      </c>
      <c r="AH59">
        <f t="shared" si="46"/>
        <v>-7.1691749344400133E-16</v>
      </c>
      <c r="AI59">
        <f t="shared" si="39"/>
        <v>-7.1698482865741109E-16</v>
      </c>
      <c r="AJ59">
        <f t="shared" si="47"/>
        <v>-2.5990231173919689</v>
      </c>
      <c r="AK59">
        <f t="shared" si="59"/>
        <v>-1.6980284366960832</v>
      </c>
      <c r="AL59">
        <f t="shared" si="40"/>
        <v>-4.2970515540880534</v>
      </c>
      <c r="AN59">
        <f t="shared" si="48"/>
        <v>0</v>
      </c>
      <c r="AO59">
        <f t="shared" si="49"/>
        <v>0</v>
      </c>
      <c r="AP59">
        <f t="shared" si="50"/>
        <v>-1.1804102482608169E-22</v>
      </c>
      <c r="AQ59">
        <f t="shared" si="51"/>
        <v>-1.256781873205948E-18</v>
      </c>
      <c r="AR59">
        <f t="shared" si="52"/>
        <v>-1.256899914230774E-18</v>
      </c>
      <c r="AS59">
        <f t="shared" si="53"/>
        <v>-4.5561799953994023E-3</v>
      </c>
      <c r="AT59">
        <f t="shared" si="54"/>
        <v>-2.9767042636609374E-3</v>
      </c>
      <c r="AU59">
        <f t="shared" si="55"/>
        <v>-7.5328842590603427E-3</v>
      </c>
      <c r="AW59">
        <v>56</v>
      </c>
      <c r="AX59">
        <f>IF(Z59&gt;0, (R59*SUMPRODUCT(K59:$K$98, X59:$X$98)-K59*$AZ$3)/Z59, 0)</f>
        <v>-8.041307393821236E+21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0.83895010800000003</v>
      </c>
      <c r="Q60" s="5">
        <f t="shared" si="60"/>
        <v>25</v>
      </c>
      <c r="R60">
        <f t="shared" si="41"/>
        <v>50000</v>
      </c>
      <c r="S60">
        <f t="shared" si="42"/>
        <v>-4.7532233551568821E+22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-21.658525978266361</v>
      </c>
      <c r="AC60">
        <f t="shared" si="30"/>
        <v>-19.337969623452107</v>
      </c>
      <c r="AE60">
        <f t="shared" si="43"/>
        <v>0</v>
      </c>
      <c r="AF60">
        <f t="shared" si="44"/>
        <v>0</v>
      </c>
      <c r="AG60">
        <f t="shared" si="45"/>
        <v>-1.0170976713345426E-20</v>
      </c>
      <c r="AH60">
        <f t="shared" si="46"/>
        <v>-1.1298176912468937E-16</v>
      </c>
      <c r="AI60">
        <f t="shared" si="39"/>
        <v>-1.1299194010140273E-16</v>
      </c>
      <c r="AJ60">
        <f t="shared" si="47"/>
        <v>-2.3205563548142543</v>
      </c>
      <c r="AK60">
        <f t="shared" si="59"/>
        <v>-1.5160968184786454</v>
      </c>
      <c r="AL60">
        <f t="shared" si="40"/>
        <v>-3.8366531732928997</v>
      </c>
      <c r="AN60">
        <f t="shared" si="48"/>
        <v>0</v>
      </c>
      <c r="AO60">
        <f t="shared" si="49"/>
        <v>0</v>
      </c>
      <c r="AP60">
        <f t="shared" si="50"/>
        <v>-1.591971790316871E-23</v>
      </c>
      <c r="AQ60">
        <f t="shared" si="51"/>
        <v>-1.7684023308262842E-19</v>
      </c>
      <c r="AR60">
        <f t="shared" si="52"/>
        <v>-1.7685615280053161E-19</v>
      </c>
      <c r="AS60">
        <f t="shared" si="53"/>
        <v>-3.6321587973528343E-3</v>
      </c>
      <c r="AT60">
        <f t="shared" si="54"/>
        <v>-2.3730104142705172E-3</v>
      </c>
      <c r="AU60">
        <f t="shared" si="55"/>
        <v>-6.0051692116233511E-3</v>
      </c>
      <c r="AW60">
        <v>57</v>
      </c>
      <c r="AX60">
        <f>IF(Z60&gt;0, (R60*SUMPRODUCT(K60:$K$98, X60:$X$98)-K60*$AZ$3)/Z60, 0)</f>
        <v>-4.7532233551568821E+22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0.84442925499999999</v>
      </c>
      <c r="Q61" s="5">
        <f t="shared" si="60"/>
        <v>25</v>
      </c>
      <c r="R61">
        <f t="shared" si="41"/>
        <v>50000</v>
      </c>
      <c r="S61">
        <f t="shared" si="42"/>
        <v>-2.9153862091227288E+23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-19.337969623452107</v>
      </c>
      <c r="AC61">
        <f t="shared" si="30"/>
        <v>-17.266044306653665</v>
      </c>
      <c r="AE61">
        <f t="shared" si="43"/>
        <v>0</v>
      </c>
      <c r="AF61">
        <f t="shared" si="44"/>
        <v>0</v>
      </c>
      <c r="AG61">
        <f t="shared" si="45"/>
        <v>-1.4805966575393457E-21</v>
      </c>
      <c r="AH61">
        <f t="shared" si="46"/>
        <v>-1.7177340577345252E-17</v>
      </c>
      <c r="AI61">
        <f t="shared" si="39"/>
        <v>-1.7178821174002791E-17</v>
      </c>
      <c r="AJ61">
        <f t="shared" si="47"/>
        <v>-2.0719253167984419</v>
      </c>
      <c r="AK61">
        <f t="shared" si="59"/>
        <v>-1.3536578736416476</v>
      </c>
      <c r="AL61">
        <f t="shared" si="40"/>
        <v>-3.4255831904400895</v>
      </c>
      <c r="AN61">
        <f t="shared" si="48"/>
        <v>0</v>
      </c>
      <c r="AO61">
        <f t="shared" si="49"/>
        <v>0</v>
      </c>
      <c r="AP61">
        <f t="shared" si="50"/>
        <v>-2.0691474958518817E-24</v>
      </c>
      <c r="AQ61">
        <f t="shared" si="51"/>
        <v>-2.4005492015683775E-20</v>
      </c>
      <c r="AR61">
        <f t="shared" si="52"/>
        <v>-2.4007561163179625E-20</v>
      </c>
      <c r="AS61">
        <f t="shared" si="53"/>
        <v>-2.8955347555427572E-3</v>
      </c>
      <c r="AT61">
        <f t="shared" si="54"/>
        <v>-1.8917493736212666E-3</v>
      </c>
      <c r="AU61">
        <f t="shared" si="55"/>
        <v>-4.7872841291640243E-3</v>
      </c>
      <c r="AW61">
        <v>58</v>
      </c>
      <c r="AX61">
        <f>IF(Z61&gt;0, (R61*SUMPRODUCT(K61:$K$98, X61:$X$98)-K61*$AZ$3)/Z61, 0)</f>
        <v>-2.9153862091227288E+23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0.84987168300000004</v>
      </c>
      <c r="Q62" s="5">
        <f t="shared" si="60"/>
        <v>25</v>
      </c>
      <c r="R62">
        <f t="shared" si="41"/>
        <v>50000</v>
      </c>
      <c r="S62">
        <f t="shared" si="42"/>
        <v>-1.8575998461484675E+24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-17.266044306653665</v>
      </c>
      <c r="AC62">
        <f t="shared" si="30"/>
        <v>-15.416110988083627</v>
      </c>
      <c r="AE62">
        <f t="shared" si="43"/>
        <v>0</v>
      </c>
      <c r="AF62">
        <f t="shared" si="44"/>
        <v>0</v>
      </c>
      <c r="AG62">
        <f t="shared" si="45"/>
        <v>-2.0747351777681384E-22</v>
      </c>
      <c r="AH62">
        <f t="shared" si="46"/>
        <v>-2.5166343463742767E-18</v>
      </c>
      <c r="AI62">
        <f t="shared" si="39"/>
        <v>-2.5168418198920535E-18</v>
      </c>
      <c r="AJ62">
        <f t="shared" si="47"/>
        <v>-1.849933318570038</v>
      </c>
      <c r="AK62">
        <f t="shared" si="59"/>
        <v>-1.2086231014657567</v>
      </c>
      <c r="AL62">
        <f t="shared" si="40"/>
        <v>-3.0585564200357949</v>
      </c>
      <c r="AN62">
        <f t="shared" si="48"/>
        <v>0</v>
      </c>
      <c r="AO62">
        <f t="shared" si="49"/>
        <v>0</v>
      </c>
      <c r="AP62">
        <f t="shared" si="50"/>
        <v>-2.5888049662365055E-25</v>
      </c>
      <c r="AQ62">
        <f t="shared" si="51"/>
        <v>-3.1401961869194183E-21</v>
      </c>
      <c r="AR62">
        <f t="shared" si="52"/>
        <v>-3.1404550674160421E-21</v>
      </c>
      <c r="AS62">
        <f t="shared" si="53"/>
        <v>-2.3083025793548774E-3</v>
      </c>
      <c r="AT62">
        <f t="shared" si="54"/>
        <v>-1.5080910185118514E-3</v>
      </c>
      <c r="AU62">
        <f t="shared" si="55"/>
        <v>-3.8163935978667287E-3</v>
      </c>
      <c r="AW62">
        <v>59</v>
      </c>
      <c r="AX62">
        <f>IF(Z62&gt;0, (R62*SUMPRODUCT(K62:$K$98, X62:$X$98)-K62*$AZ$3)/Z62, 0)</f>
        <v>-1.8575998461484675E+24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0.85527059900000002</v>
      </c>
      <c r="Q63" s="5">
        <f t="shared" si="60"/>
        <v>25</v>
      </c>
      <c r="R63">
        <f t="shared" si="41"/>
        <v>50000</v>
      </c>
      <c r="S63">
        <f t="shared" si="42"/>
        <v>-1.2310388667162474E+25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-15.416110988083627</v>
      </c>
      <c r="AC63">
        <f t="shared" si="30"/>
        <v>-13.764384810788954</v>
      </c>
      <c r="AE63">
        <f t="shared" si="43"/>
        <v>0</v>
      </c>
      <c r="AF63">
        <f t="shared" si="44"/>
        <v>0</v>
      </c>
      <c r="AG63">
        <f t="shared" si="45"/>
        <v>-2.7952782773432982E-23</v>
      </c>
      <c r="AH63">
        <f t="shared" si="46"/>
        <v>-3.5489199965122539E-19</v>
      </c>
      <c r="AI63">
        <f t="shared" si="39"/>
        <v>-3.5491995243399882E-19</v>
      </c>
      <c r="AJ63">
        <f t="shared" si="47"/>
        <v>-1.6517261772946732</v>
      </c>
      <c r="AK63">
        <f t="shared" si="59"/>
        <v>-1.0791277691658541</v>
      </c>
      <c r="AL63">
        <f t="shared" si="40"/>
        <v>-2.7308539464605275</v>
      </c>
      <c r="AN63">
        <f t="shared" si="48"/>
        <v>0</v>
      </c>
      <c r="AO63">
        <f t="shared" si="49"/>
        <v>0</v>
      </c>
      <c r="AP63">
        <f t="shared" si="50"/>
        <v>-3.114179842918479E-26</v>
      </c>
      <c r="AQ63">
        <f t="shared" si="51"/>
        <v>-3.9538013824415543E-22</v>
      </c>
      <c r="AR63">
        <f t="shared" si="52"/>
        <v>-3.9541128004258463E-22</v>
      </c>
      <c r="AS63">
        <f t="shared" si="53"/>
        <v>-1.8401646837969327E-3</v>
      </c>
      <c r="AT63">
        <f t="shared" si="54"/>
        <v>-1.2022409267473304E-3</v>
      </c>
      <c r="AU63">
        <f t="shared" si="55"/>
        <v>-3.0424056105442633E-3</v>
      </c>
      <c r="AW63">
        <v>60</v>
      </c>
      <c r="AX63">
        <f>IF(Z63&gt;0, (R63*SUMPRODUCT(K63:$K$98, X63:$X$98)-K63*$AZ$3)/Z63, 0)</f>
        <v>-1.2310388667162474E+25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0.86061939499999995</v>
      </c>
      <c r="Q64" s="5">
        <f t="shared" si="60"/>
        <v>25</v>
      </c>
      <c r="R64">
        <f t="shared" si="41"/>
        <v>50000</v>
      </c>
      <c r="S64">
        <f t="shared" si="42"/>
        <v>-8.4954143264545921E+25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-13.764384810788954</v>
      </c>
      <c r="AC64">
        <f t="shared" si="30"/>
        <v>-12.289629295347281</v>
      </c>
      <c r="AE64">
        <f t="shared" si="43"/>
        <v>0</v>
      </c>
      <c r="AF64">
        <f t="shared" si="44"/>
        <v>0</v>
      </c>
      <c r="AG64">
        <f t="shared" si="45"/>
        <v>-3.616547946660341E-24</v>
      </c>
      <c r="AH64">
        <f t="shared" si="46"/>
        <v>-4.8113413998076628E-20</v>
      </c>
      <c r="AI64">
        <f t="shared" si="39"/>
        <v>-4.8117030546023288E-20</v>
      </c>
      <c r="AJ64">
        <f t="shared" si="47"/>
        <v>-1.4747555154416734</v>
      </c>
      <c r="AK64">
        <f t="shared" si="59"/>
        <v>-0.96350693675522692</v>
      </c>
      <c r="AL64">
        <f t="shared" si="40"/>
        <v>-2.4382624521969003</v>
      </c>
      <c r="AN64">
        <f t="shared" si="48"/>
        <v>0</v>
      </c>
      <c r="AO64">
        <f t="shared" si="49"/>
        <v>0</v>
      </c>
      <c r="AP64">
        <f t="shared" si="50"/>
        <v>-3.5974506442464121E-27</v>
      </c>
      <c r="AQ64">
        <f t="shared" si="51"/>
        <v>-4.7859349505958861E-23</v>
      </c>
      <c r="AR64">
        <f t="shared" si="52"/>
        <v>-4.7862946956603103E-23</v>
      </c>
      <c r="AS64">
        <f t="shared" si="53"/>
        <v>-1.466968019608525E-3</v>
      </c>
      <c r="AT64">
        <f t="shared" si="54"/>
        <v>-9.5841910614423659E-4</v>
      </c>
      <c r="AU64">
        <f t="shared" si="55"/>
        <v>-2.4253871257527617E-3</v>
      </c>
      <c r="AW64">
        <v>61</v>
      </c>
      <c r="AX64">
        <f>IF(Z64&gt;0, (R64*SUMPRODUCT(K64:$K$98, X64:$X$98)-K64*$AZ$3)/Z64, 0)</f>
        <v>-8.4954143264545921E+25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0.86594101899999998</v>
      </c>
      <c r="Q65" s="5">
        <f t="shared" si="60"/>
        <v>25</v>
      </c>
      <c r="R65">
        <f t="shared" si="41"/>
        <v>50000</v>
      </c>
      <c r="S65">
        <f t="shared" si="42"/>
        <v>-6.1141815786040416E+26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-12.289629295347281</v>
      </c>
      <c r="AC65">
        <f t="shared" si="30"/>
        <v>-10.972883299417214</v>
      </c>
      <c r="AE65">
        <f t="shared" si="43"/>
        <v>0</v>
      </c>
      <c r="AF65">
        <f t="shared" si="44"/>
        <v>0</v>
      </c>
      <c r="AG65">
        <f t="shared" si="45"/>
        <v>-4.4866525300032409E-25</v>
      </c>
      <c r="AH65">
        <f t="shared" si="46"/>
        <v>-6.2634344283868276E-21</v>
      </c>
      <c r="AI65">
        <f t="shared" si="39"/>
        <v>-6.2638830936398279E-21</v>
      </c>
      <c r="AJ65">
        <f t="shared" si="47"/>
        <v>-1.3167459959300665</v>
      </c>
      <c r="AK65">
        <f t="shared" si="59"/>
        <v>-0.86027405067430973</v>
      </c>
      <c r="AL65">
        <f t="shared" si="40"/>
        <v>-2.1770200466043761</v>
      </c>
      <c r="AN65">
        <f t="shared" si="48"/>
        <v>0</v>
      </c>
      <c r="AO65">
        <f t="shared" si="49"/>
        <v>0</v>
      </c>
      <c r="AP65">
        <f t="shared" si="50"/>
        <v>-3.9847862600268144E-28</v>
      </c>
      <c r="AQ65">
        <f t="shared" si="51"/>
        <v>-5.5628215655016874E-24</v>
      </c>
      <c r="AR65">
        <f t="shared" si="52"/>
        <v>-5.5632200441276898E-24</v>
      </c>
      <c r="AS65">
        <f t="shared" si="53"/>
        <v>-1.169457923795062E-3</v>
      </c>
      <c r="AT65">
        <f t="shared" si="54"/>
        <v>-7.6404584354610686E-4</v>
      </c>
      <c r="AU65">
        <f t="shared" si="55"/>
        <v>-1.9335037673411687E-3</v>
      </c>
      <c r="AW65">
        <v>62</v>
      </c>
      <c r="AX65">
        <f>IF(Z65&gt;0, (R65*SUMPRODUCT(K65:$K$98, X65:$X$98)-K65*$AZ$3)/Z65, 0)</f>
        <v>-6.1141815786040416E+26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0.87126245999999996</v>
      </c>
      <c r="Q66" s="5">
        <f t="shared" si="60"/>
        <v>25</v>
      </c>
      <c r="R66">
        <f t="shared" si="41"/>
        <v>50000</v>
      </c>
      <c r="S66">
        <f t="shared" si="42"/>
        <v>-4.5976114168966085E+27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-10.972883299417214</v>
      </c>
      <c r="AC66">
        <f t="shared" si="30"/>
        <v>-9.7972172316225112</v>
      </c>
      <c r="AE66">
        <f t="shared" si="43"/>
        <v>0</v>
      </c>
      <c r="AF66">
        <f t="shared" si="44"/>
        <v>0</v>
      </c>
      <c r="AG66">
        <f t="shared" si="45"/>
        <v>-5.327340842473613E-26</v>
      </c>
      <c r="AH66">
        <f t="shared" si="46"/>
        <v>-7.8181038409116949E-22</v>
      </c>
      <c r="AI66">
        <f t="shared" si="39"/>
        <v>-7.8186365749959419E-22</v>
      </c>
      <c r="AJ66">
        <f t="shared" si="47"/>
        <v>-1.1756660677947028</v>
      </c>
      <c r="AK66">
        <f t="shared" si="59"/>
        <v>-0.76810183095920503</v>
      </c>
      <c r="AL66">
        <f t="shared" si="40"/>
        <v>-1.943767898753908</v>
      </c>
      <c r="AN66">
        <f t="shared" si="48"/>
        <v>0</v>
      </c>
      <c r="AO66">
        <f t="shared" si="49"/>
        <v>0</v>
      </c>
      <c r="AP66">
        <f t="shared" si="50"/>
        <v>-4.2244974816195045E-29</v>
      </c>
      <c r="AQ66">
        <f t="shared" si="51"/>
        <v>-6.1996333562235032E-25</v>
      </c>
      <c r="AR66">
        <f t="shared" si="52"/>
        <v>-6.2000558059716651E-25</v>
      </c>
      <c r="AS66">
        <f t="shared" si="53"/>
        <v>-9.3228469690295171E-4</v>
      </c>
      <c r="AT66">
        <f t="shared" si="54"/>
        <v>-6.0909266864326119E-4</v>
      </c>
      <c r="AU66">
        <f t="shared" si="55"/>
        <v>-1.5413773655462129E-3</v>
      </c>
      <c r="AW66">
        <v>63</v>
      </c>
      <c r="AX66">
        <f>IF(Z66&gt;0, (R66*SUMPRODUCT(K66:$K$98, X66:$X$98)-K66*$AZ$3)/Z66, 0)</f>
        <v>-4.5976114168966085E+27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0.87658408399999999</v>
      </c>
      <c r="Q67" s="5">
        <f t="shared" si="60"/>
        <v>25</v>
      </c>
      <c r="R67">
        <f t="shared" si="41"/>
        <v>50000</v>
      </c>
      <c r="S67">
        <f t="shared" si="42"/>
        <v>-3.619430445421511E+28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-9.7972172316225112</v>
      </c>
      <c r="AC67">
        <f t="shared" si="30"/>
        <v>-8.7475153853772429</v>
      </c>
      <c r="AE67">
        <f t="shared" si="43"/>
        <v>0</v>
      </c>
      <c r="AF67">
        <f t="shared" si="44"/>
        <v>0</v>
      </c>
      <c r="AG67">
        <f t="shared" si="45"/>
        <v>-6.0420524149335646E-27</v>
      </c>
      <c r="AH67">
        <f t="shared" si="46"/>
        <v>-9.3397243851110397E-23</v>
      </c>
      <c r="AI67">
        <f t="shared" si="39"/>
        <v>-9.3403285903525325E-23</v>
      </c>
      <c r="AJ67">
        <f t="shared" si="47"/>
        <v>-1.0497018462452683</v>
      </c>
      <c r="AK67">
        <f t="shared" si="59"/>
        <v>-0.68580520621357588</v>
      </c>
      <c r="AL67">
        <f t="shared" si="40"/>
        <v>-1.7355070524588441</v>
      </c>
      <c r="AN67">
        <f t="shared" si="48"/>
        <v>0</v>
      </c>
      <c r="AO67">
        <f t="shared" si="49"/>
        <v>0</v>
      </c>
      <c r="AP67">
        <f t="shared" si="50"/>
        <v>-4.2779040314068677E-30</v>
      </c>
      <c r="AQ67">
        <f t="shared" si="51"/>
        <v>-6.6127272415816786E-26</v>
      </c>
      <c r="AR67">
        <f t="shared" si="52"/>
        <v>-6.6131550319848186E-26</v>
      </c>
      <c r="AS67">
        <f t="shared" si="53"/>
        <v>-7.432116525055404E-4</v>
      </c>
      <c r="AT67">
        <f t="shared" si="54"/>
        <v>-4.8556494630362011E-4</v>
      </c>
      <c r="AU67">
        <f t="shared" si="55"/>
        <v>-1.2287765988091605E-3</v>
      </c>
      <c r="AW67">
        <v>64</v>
      </c>
      <c r="AX67">
        <f>IF(Z67&gt;0, (R67*SUMPRODUCT(K67:$K$98, X67:$X$98)-K67*$AZ$3)/Z67, 0)</f>
        <v>-3.619430445421511E+28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0.88190570700000004</v>
      </c>
      <c r="Q68" s="5">
        <f t="shared" si="60"/>
        <v>25</v>
      </c>
      <c r="R68">
        <f t="shared" si="41"/>
        <v>50000</v>
      </c>
      <c r="S68">
        <f t="shared" si="42"/>
        <v>-2.9896437976325069E+29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-8.7475153853772429</v>
      </c>
      <c r="AC68">
        <f t="shared" ref="AC68:AC69" si="62">S68*Z68</f>
        <v>-7.8102815940868231</v>
      </c>
      <c r="AE68">
        <f t="shared" si="43"/>
        <v>0</v>
      </c>
      <c r="AF68">
        <f t="shared" si="44"/>
        <v>0</v>
      </c>
      <c r="AG68">
        <f t="shared" si="45"/>
        <v>-6.5311138406118567E-28</v>
      </c>
      <c r="AH68">
        <f t="shared" si="46"/>
        <v>-1.0657041013446088E-23</v>
      </c>
      <c r="AI68">
        <f t="shared" si="39"/>
        <v>-1.0657694124830149E-23</v>
      </c>
      <c r="AJ68">
        <f t="shared" si="47"/>
        <v>-0.93723379129041984</v>
      </c>
      <c r="AK68">
        <f t="shared" si="59"/>
        <v>-0.61232607697640706</v>
      </c>
      <c r="AL68">
        <f t="shared" si="40"/>
        <v>-1.5495598682668268</v>
      </c>
      <c r="AN68">
        <f t="shared" si="48"/>
        <v>0</v>
      </c>
      <c r="AO68">
        <f t="shared" si="49"/>
        <v>0</v>
      </c>
      <c r="AP68">
        <f t="shared" si="50"/>
        <v>-4.1287233196140602E-31</v>
      </c>
      <c r="AQ68">
        <f t="shared" si="51"/>
        <v>-6.7369785344571876E-27</v>
      </c>
      <c r="AR68">
        <f t="shared" si="52"/>
        <v>-6.7373914067891489E-27</v>
      </c>
      <c r="AS68">
        <f t="shared" si="53"/>
        <v>-5.9248377910199438E-4</v>
      </c>
      <c r="AT68">
        <f t="shared" si="54"/>
        <v>-3.8708940234663595E-4</v>
      </c>
      <c r="AU68">
        <f t="shared" si="55"/>
        <v>-9.7957318144863029E-4</v>
      </c>
      <c r="AW68">
        <v>65</v>
      </c>
      <c r="AX68">
        <f>IF(Z68&gt;0, (R68*SUMPRODUCT(K68:$K$98, X68:$X$98)-K68*$AZ$3)/Z68, 0)</f>
        <v>-2.9896437976325069E+29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-7.8102815940868231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-7.8102815940868231</v>
      </c>
      <c r="AK69">
        <f t="shared" si="59"/>
        <v>-0.54671971158607768</v>
      </c>
      <c r="AL69">
        <f t="shared" si="40"/>
        <v>-8.3570013056729007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-7.3727202135965351E-28</v>
      </c>
      <c r="AR69">
        <f t="shared" si="52"/>
        <v>-7.3727202135965351E-28</v>
      </c>
      <c r="AS69">
        <f t="shared" si="53"/>
        <v>-4.408361451651739E-3</v>
      </c>
      <c r="AT69">
        <f t="shared" si="54"/>
        <v>-3.0858530161562175E-4</v>
      </c>
      <c r="AU69">
        <f t="shared" si="55"/>
        <v>-4.7169467532673605E-3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15310.546747229646</v>
      </c>
      <c r="AO71" s="6">
        <f t="shared" si="63"/>
        <v>-1531.0546747229646</v>
      </c>
      <c r="AP71" s="6">
        <f t="shared" si="63"/>
        <v>-1637.9380925093647</v>
      </c>
      <c r="AQ71" s="6">
        <f t="shared" si="63"/>
        <v>-12354.869597555096</v>
      </c>
      <c r="AR71" s="6">
        <f t="shared" si="63"/>
        <v>-213.31561755777531</v>
      </c>
      <c r="AS71" s="6">
        <f t="shared" si="63"/>
        <v>-935.97507573641019</v>
      </c>
      <c r="AT71" s="6">
        <f t="shared" si="63"/>
        <v>545.98546084623899</v>
      </c>
      <c r="AU71" s="6">
        <f t="shared" si="63"/>
        <v>-603.30523244794892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2816.3775297110569</v>
      </c>
      <c r="K3">
        <v>1</v>
      </c>
      <c r="L3" s="2">
        <v>0</v>
      </c>
      <c r="O3">
        <f>$C$3</f>
        <v>2816.3775297110569</v>
      </c>
      <c r="P3">
        <f>O3*C5</f>
        <v>281.63775297110573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2816.3775297110569</v>
      </c>
      <c r="AF3">
        <f t="shared" ref="AF3:AF34" si="4">-$Z3*P3</f>
        <v>-281.63775297110573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1012.3071897399511</v>
      </c>
      <c r="AJ3">
        <f t="shared" ref="AJ3:AJ34" si="8">AB3-AC3</f>
        <v>0</v>
      </c>
      <c r="AL3">
        <f t="shared" ref="AL3:AL34" si="9">SUM(AI3:AK3)</f>
        <v>1012.3071897399511</v>
      </c>
      <c r="AN3">
        <f t="shared" ref="AN3:AN34" si="10">AE3*$K3</f>
        <v>2816.3775297110569</v>
      </c>
      <c r="AO3">
        <f t="shared" ref="AO3:AO34" si="11">AF3*$K3</f>
        <v>-281.63775297110573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1012.3071897399511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1012.3071897399511</v>
      </c>
      <c r="AW3">
        <v>0</v>
      </c>
      <c r="AX3">
        <f>IF(Z3&gt;0, (R3*SUMPRODUCT(K3:$K$98, X3:$X$98)-K3*$AZ$3)/Z3, 0)</f>
        <v>0</v>
      </c>
      <c r="AZ3">
        <f>C6*SUMPRODUCT(X4:X98, K4:K98)/1</f>
        <v>1819.747108997459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197.16193573951085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194.97290453544224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-194.97290453544224</v>
      </c>
      <c r="AK4">
        <f>G4*SUM(AB4, AE4:AF4)</f>
        <v>0</v>
      </c>
      <c r="AL4">
        <f t="shared" si="9"/>
        <v>-305.24360453544227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-98.455982142857138</v>
      </c>
      <c r="AR4">
        <f t="shared" si="14"/>
        <v>-98.455982142857138</v>
      </c>
      <c r="AS4">
        <f t="shared" si="15"/>
        <v>-174.08295047807343</v>
      </c>
      <c r="AT4">
        <f t="shared" si="16"/>
        <v>0</v>
      </c>
      <c r="AU4">
        <f t="shared" si="17"/>
        <v>-272.53893262093061</v>
      </c>
      <c r="AW4">
        <v>1</v>
      </c>
      <c r="AX4">
        <f>IF(Z4&gt;0, (R4*SUMPRODUCT(K4:$K$98, X4:$X$98)-K4*$AZ$3)/Z4, 0)</f>
        <v>197.16193573951085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</v>
      </c>
      <c r="S5">
        <f t="shared" si="1"/>
        <v>276.71325615413008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194.97290453544224</v>
      </c>
      <c r="AC5">
        <f t="shared" si="2"/>
        <v>270.5998728706586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-110.1165813776997</v>
      </c>
      <c r="AI5">
        <f t="shared" si="7"/>
        <v>-134.56426023410529</v>
      </c>
      <c r="AJ5">
        <f t="shared" si="8"/>
        <v>-75.626968335216361</v>
      </c>
      <c r="AK5">
        <f>G5*SUM(AB5, AE5:AF5)</f>
        <v>13.648103317480958</v>
      </c>
      <c r="AL5">
        <f t="shared" si="9"/>
        <v>-196.54312525184071</v>
      </c>
      <c r="AN5">
        <f t="shared" si="10"/>
        <v>0</v>
      </c>
      <c r="AO5">
        <f t="shared" si="11"/>
        <v>0</v>
      </c>
      <c r="AP5">
        <f t="shared" si="12"/>
        <v>-19.489539904660052</v>
      </c>
      <c r="AQ5">
        <f t="shared" si="13"/>
        <v>-87.784264491150907</v>
      </c>
      <c r="AR5">
        <f t="shared" si="14"/>
        <v>-107.27380439581097</v>
      </c>
      <c r="AS5">
        <f t="shared" si="15"/>
        <v>-60.289356134579364</v>
      </c>
      <c r="AT5">
        <f t="shared" si="16"/>
        <v>10.880184404879589</v>
      </c>
      <c r="AU5">
        <f t="shared" si="17"/>
        <v>-156.68297612551075</v>
      </c>
      <c r="AW5">
        <v>2</v>
      </c>
      <c r="AX5">
        <f>IF(Z5&gt;0, (R5*SUMPRODUCT(K5:$K$98, X5:$X$98)-K5*$AZ$3)/Z5, 0)</f>
        <v>276.71325615413008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25</v>
      </c>
      <c r="R6">
        <f t="shared" si="0"/>
        <v>100000</v>
      </c>
      <c r="S6">
        <f t="shared" si="1"/>
        <v>349.78050211843663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270.5998728706586</v>
      </c>
      <c r="AC6">
        <f t="shared" si="2"/>
        <v>338.24681416350177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-110.21561256474017</v>
      </c>
      <c r="AI6">
        <f t="shared" si="7"/>
        <v>-134.39126072944052</v>
      </c>
      <c r="AJ6">
        <f t="shared" si="8"/>
        <v>-67.646941292843167</v>
      </c>
      <c r="AK6">
        <f>G6*SUM(AB6, AE6:AF6)</f>
        <v>18.941991100946105</v>
      </c>
      <c r="AL6">
        <f t="shared" si="9"/>
        <v>-183.09621092133759</v>
      </c>
      <c r="AN6">
        <f t="shared" si="10"/>
        <v>0</v>
      </c>
      <c r="AO6">
        <f t="shared" si="11"/>
        <v>0</v>
      </c>
      <c r="AP6">
        <f t="shared" si="12"/>
        <v>-17.207748841720242</v>
      </c>
      <c r="AQ6">
        <f t="shared" si="13"/>
        <v>-78.449296024237654</v>
      </c>
      <c r="AR6">
        <f t="shared" si="14"/>
        <v>-95.6570448659579</v>
      </c>
      <c r="AS6">
        <f t="shared" si="15"/>
        <v>-48.149756637239172</v>
      </c>
      <c r="AT6">
        <f t="shared" si="16"/>
        <v>13.482535119910844</v>
      </c>
      <c r="AU6">
        <f t="shared" si="17"/>
        <v>-130.32426638328624</v>
      </c>
      <c r="AW6">
        <v>3</v>
      </c>
      <c r="AX6">
        <f>IF(Z6&gt;0, (R6*SUMPRODUCT(K6:$K$98, X6:$X$98)-K6*$AZ$3)/Z6, 0)</f>
        <v>349.78050211843663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</v>
      </c>
      <c r="S7">
        <f t="shared" si="1"/>
        <v>416.81006089095416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338.24681416350177</v>
      </c>
      <c r="AC7">
        <f t="shared" si="2"/>
        <v>398.57538044640114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-110.38446227853919</v>
      </c>
      <c r="AI7">
        <f t="shared" si="7"/>
        <v>-134.2907578460229</v>
      </c>
      <c r="AJ7">
        <f t="shared" si="8"/>
        <v>-60.328566282899374</v>
      </c>
      <c r="AK7">
        <f>G7*SUM(AB7, AE7:AF7)</f>
        <v>23.677276991445126</v>
      </c>
      <c r="AL7">
        <f t="shared" si="9"/>
        <v>-170.94204713747715</v>
      </c>
      <c r="AN7">
        <f t="shared" si="10"/>
        <v>0</v>
      </c>
      <c r="AO7">
        <f t="shared" si="11"/>
        <v>0</v>
      </c>
      <c r="AP7">
        <f t="shared" si="12"/>
        <v>-15.192883020825175</v>
      </c>
      <c r="AQ7">
        <f t="shared" si="13"/>
        <v>-70.151321353007802</v>
      </c>
      <c r="AR7">
        <f t="shared" si="14"/>
        <v>-85.34420437383298</v>
      </c>
      <c r="AS7">
        <f t="shared" si="15"/>
        <v>-38.3398945170267</v>
      </c>
      <c r="AT7">
        <f t="shared" si="16"/>
        <v>15.04733757546213</v>
      </c>
      <c r="AU7">
        <f t="shared" si="17"/>
        <v>-108.63676131539755</v>
      </c>
      <c r="AW7">
        <v>4</v>
      </c>
      <c r="AX7">
        <f>IF(Z7&gt;0, (R7*SUMPRODUCT(K7:$K$98, X7:$X$98)-K7*$AZ$3)/Z7, 0)</f>
        <v>416.81006089095416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25</v>
      </c>
      <c r="R8">
        <f t="shared" si="0"/>
        <v>100000</v>
      </c>
      <c r="S8">
        <f t="shared" si="1"/>
        <v>478.36525741707248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398.57538044640114</v>
      </c>
      <c r="AC8">
        <f t="shared" si="2"/>
        <v>452.3328647247663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-110.87931134563479</v>
      </c>
      <c r="AI8">
        <f t="shared" si="7"/>
        <v>-134.51882412960725</v>
      </c>
      <c r="AJ8">
        <f t="shared" si="8"/>
        <v>-53.757484278365155</v>
      </c>
      <c r="AK8">
        <f>G8*SUM(AB8, AE8:AF8)</f>
        <v>27.900276631248083</v>
      </c>
      <c r="AL8">
        <f t="shared" si="9"/>
        <v>-160.37603177672432</v>
      </c>
      <c r="AN8">
        <f t="shared" si="10"/>
        <v>0</v>
      </c>
      <c r="AO8">
        <f t="shared" si="11"/>
        <v>0</v>
      </c>
      <c r="AP8">
        <f t="shared" si="12"/>
        <v>-13.413694409729121</v>
      </c>
      <c r="AQ8">
        <f t="shared" si="13"/>
        <v>-62.915899001097159</v>
      </c>
      <c r="AR8">
        <f t="shared" si="14"/>
        <v>-76.329593410826291</v>
      </c>
      <c r="AS8">
        <f t="shared" si="15"/>
        <v>-30.503440275414775</v>
      </c>
      <c r="AT8">
        <f t="shared" si="16"/>
        <v>15.831366242548214</v>
      </c>
      <c r="AU8">
        <f t="shared" si="17"/>
        <v>-91.001667443692853</v>
      </c>
      <c r="AW8">
        <v>5</v>
      </c>
      <c r="AX8">
        <f>IF(Z8&gt;0, (R8*SUMPRODUCT(K8:$K$98, X8:$X$98)-K8*$AZ$3)/Z8, 0)</f>
        <v>478.36525741707248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25</v>
      </c>
      <c r="R9">
        <f t="shared" si="0"/>
        <v>100000</v>
      </c>
      <c r="S9">
        <f t="shared" si="1"/>
        <v>534.8115907803375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452.3328647247663</v>
      </c>
      <c r="AC9">
        <f t="shared" si="2"/>
        <v>500.04982789453766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-112.28541633064189</v>
      </c>
      <c r="AI9">
        <f t="shared" si="7"/>
        <v>-135.66046263269197</v>
      </c>
      <c r="AJ9">
        <f t="shared" si="8"/>
        <v>-47.716963169771361</v>
      </c>
      <c r="AK9">
        <f t="shared" ref="AK9:AK40" si="30">G9*SUM(AB9:AB9, AE9:AF9)</f>
        <v>31.663300530733643</v>
      </c>
      <c r="AL9">
        <f t="shared" si="9"/>
        <v>-151.7141252717297</v>
      </c>
      <c r="AN9">
        <f t="shared" si="10"/>
        <v>0</v>
      </c>
      <c r="AO9">
        <f t="shared" si="11"/>
        <v>0</v>
      </c>
      <c r="AP9">
        <f t="shared" si="12"/>
        <v>-11.842525915579412</v>
      </c>
      <c r="AQ9">
        <f t="shared" si="13"/>
        <v>-56.887286367455346</v>
      </c>
      <c r="AR9">
        <f t="shared" si="14"/>
        <v>-68.729812283034761</v>
      </c>
      <c r="AS9">
        <f t="shared" si="15"/>
        <v>-24.174898549878186</v>
      </c>
      <c r="AT9">
        <f t="shared" si="16"/>
        <v>16.041613448060041</v>
      </c>
      <c r="AU9">
        <f t="shared" si="17"/>
        <v>-76.863097384852921</v>
      </c>
      <c r="AW9">
        <v>6</v>
      </c>
      <c r="AX9">
        <f>IF(Z9&gt;0, (R9*SUMPRODUCT(K9:$K$98, X9:$X$98)-K9*$AZ$3)/Z9, 0)</f>
        <v>534.8115907803375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</v>
      </c>
      <c r="S10">
        <f t="shared" si="1"/>
        <v>586.19342314414303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500.04982789453766</v>
      </c>
      <c r="AC10">
        <f t="shared" si="2"/>
        <v>541.94188275107183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-114.14904661013485</v>
      </c>
      <c r="AI10">
        <f t="shared" si="7"/>
        <v>-137.26180518751187</v>
      </c>
      <c r="AJ10">
        <f t="shared" si="8"/>
        <v>-41.892054856534173</v>
      </c>
      <c r="AK10">
        <f t="shared" si="30"/>
        <v>35.00348795261764</v>
      </c>
      <c r="AL10">
        <f t="shared" si="9"/>
        <v>-144.15037209142841</v>
      </c>
      <c r="AN10">
        <f t="shared" si="10"/>
        <v>0</v>
      </c>
      <c r="AO10">
        <f t="shared" si="11"/>
        <v>0</v>
      </c>
      <c r="AP10">
        <f t="shared" si="12"/>
        <v>-10.455038206747556</v>
      </c>
      <c r="AQ10">
        <f t="shared" si="13"/>
        <v>-51.635231665548986</v>
      </c>
      <c r="AR10">
        <f t="shared" si="14"/>
        <v>-62.090269872296538</v>
      </c>
      <c r="AS10">
        <f t="shared" si="15"/>
        <v>-18.949838143203333</v>
      </c>
      <c r="AT10">
        <f t="shared" si="16"/>
        <v>15.833800309420996</v>
      </c>
      <c r="AU10">
        <f t="shared" si="17"/>
        <v>-65.206307706078874</v>
      </c>
      <c r="AW10">
        <v>7</v>
      </c>
      <c r="AX10">
        <f>IF(Z10&gt;0, (R10*SUMPRODUCT(K10:$K$98, X10:$X$98)-K10*$AZ$3)/Z10, 0)</f>
        <v>586.19342314414303</v>
      </c>
    </row>
    <row r="11" spans="1:52" x14ac:dyDescent="0.25">
      <c r="A11" t="s">
        <v>33</v>
      </c>
      <c r="C11" s="25">
        <f>AU100</f>
        <v>-1154.0285687520729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</v>
      </c>
      <c r="S11">
        <f t="shared" si="1"/>
        <v>632.86111998764841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541.94188275107183</v>
      </c>
      <c r="AC11">
        <f t="shared" si="2"/>
        <v>578.50249146408544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-115.86952845734669</v>
      </c>
      <c r="AI11">
        <f t="shared" si="7"/>
        <v>-138.72219206683562</v>
      </c>
      <c r="AJ11">
        <f t="shared" si="8"/>
        <v>-36.560608713013607</v>
      </c>
      <c r="AK11">
        <f t="shared" si="30"/>
        <v>37.935931792575033</v>
      </c>
      <c r="AL11">
        <f t="shared" si="9"/>
        <v>-137.34686898727421</v>
      </c>
      <c r="AN11">
        <f t="shared" si="10"/>
        <v>0</v>
      </c>
      <c r="AO11">
        <f t="shared" si="11"/>
        <v>0</v>
      </c>
      <c r="AP11">
        <f t="shared" si="12"/>
        <v>-9.2298075465270504</v>
      </c>
      <c r="AQ11">
        <f t="shared" si="13"/>
        <v>-46.797759177800565</v>
      </c>
      <c r="AR11">
        <f t="shared" si="14"/>
        <v>-56.027566724327613</v>
      </c>
      <c r="AS11">
        <f t="shared" si="15"/>
        <v>-14.766216663902586</v>
      </c>
      <c r="AT11">
        <f t="shared" si="16"/>
        <v>15.321686588790383</v>
      </c>
      <c r="AU11">
        <f t="shared" si="17"/>
        <v>-55.472096799439825</v>
      </c>
      <c r="AW11">
        <v>8</v>
      </c>
      <c r="AX11">
        <f>IF(Z11&gt;0, (R11*SUMPRODUCT(K11:$K$98, X11:$X$98)-K11*$AZ$3)/Z11, 0)</f>
        <v>632.86111998764841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</v>
      </c>
      <c r="S12">
        <f t="shared" si="1"/>
        <v>675.44063049298597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578.50249146408544</v>
      </c>
      <c r="AC12">
        <f t="shared" si="2"/>
        <v>610.45101833857268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-118.35760125972067</v>
      </c>
      <c r="AI12">
        <f t="shared" si="7"/>
        <v>-140.95214883279976</v>
      </c>
      <c r="AJ12">
        <f t="shared" si="8"/>
        <v>-31.948526874487243</v>
      </c>
      <c r="AK12">
        <f t="shared" si="30"/>
        <v>40.495174402485986</v>
      </c>
      <c r="AL12">
        <f t="shared" si="9"/>
        <v>-132.40550130480102</v>
      </c>
      <c r="AN12">
        <f t="shared" si="10"/>
        <v>0</v>
      </c>
      <c r="AO12">
        <f t="shared" si="11"/>
        <v>0</v>
      </c>
      <c r="AP12">
        <f t="shared" si="12"/>
        <v>-8.1478203647755461</v>
      </c>
      <c r="AQ12">
        <f t="shared" si="13"/>
        <v>-42.68093754702771</v>
      </c>
      <c r="AR12">
        <f t="shared" si="14"/>
        <v>-50.828757911803251</v>
      </c>
      <c r="AS12">
        <f t="shared" si="15"/>
        <v>-11.520959074333513</v>
      </c>
      <c r="AT12">
        <f t="shared" si="16"/>
        <v>14.602965852913895</v>
      </c>
      <c r="AU12">
        <f t="shared" si="17"/>
        <v>-47.746751133222872</v>
      </c>
      <c r="AW12">
        <v>9</v>
      </c>
      <c r="AX12">
        <f>IF(Z12&gt;0, (R12*SUMPRODUCT(K12:$K$98, X12:$X$98)-K12*$AZ$3)/Z12, 0)</f>
        <v>675.44063049298597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</v>
      </c>
      <c r="S13">
        <f t="shared" si="1"/>
        <v>714.10682329601525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610.45101833857268</v>
      </c>
      <c r="AC13">
        <f t="shared" si="2"/>
        <v>638.07926476680188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-120.93297773177187</v>
      </c>
      <c r="AI13">
        <f t="shared" si="7"/>
        <v>-143.27134658468725</v>
      </c>
      <c r="AJ13">
        <f t="shared" si="8"/>
        <v>-27.628246428229204</v>
      </c>
      <c r="AK13">
        <f t="shared" si="30"/>
        <v>42.731571283700092</v>
      </c>
      <c r="AL13">
        <f t="shared" si="9"/>
        <v>-128.16802172921638</v>
      </c>
      <c r="AN13">
        <f t="shared" si="10"/>
        <v>0</v>
      </c>
      <c r="AO13">
        <f t="shared" si="11"/>
        <v>0</v>
      </c>
      <c r="AP13">
        <f t="shared" si="12"/>
        <v>-7.1923569197299564</v>
      </c>
      <c r="AQ13">
        <f t="shared" si="13"/>
        <v>-38.937182250849162</v>
      </c>
      <c r="AR13">
        <f t="shared" si="14"/>
        <v>-46.129539170579122</v>
      </c>
      <c r="AS13">
        <f t="shared" si="15"/>
        <v>-8.895555923822295</v>
      </c>
      <c r="AT13">
        <f t="shared" si="16"/>
        <v>13.758422310818963</v>
      </c>
      <c r="AU13">
        <f t="shared" si="17"/>
        <v>-41.266672783582457</v>
      </c>
      <c r="AW13">
        <v>10</v>
      </c>
      <c r="AX13">
        <f>IF(Z13&gt;0, (R13*SUMPRODUCT(K13:$K$98, X13:$X$98)-K13*$AZ$3)/Z13, 0)</f>
        <v>714.10682329601525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</v>
      </c>
      <c r="S14">
        <f t="shared" si="1"/>
        <v>749.31980183968994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638.07926476680188</v>
      </c>
      <c r="AC14">
        <f t="shared" si="2"/>
        <v>661.9181396367178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-124.07418082669868</v>
      </c>
      <c r="AI14">
        <f t="shared" si="7"/>
        <v>-146.15814744587823</v>
      </c>
      <c r="AJ14">
        <f t="shared" si="8"/>
        <v>-23.838874869915912</v>
      </c>
      <c r="AK14">
        <f t="shared" si="30"/>
        <v>44.665548533676137</v>
      </c>
      <c r="AL14">
        <f t="shared" si="9"/>
        <v>-125.331473782118</v>
      </c>
      <c r="AN14">
        <f t="shared" si="10"/>
        <v>0</v>
      </c>
      <c r="AO14">
        <f t="shared" si="11"/>
        <v>0</v>
      </c>
      <c r="AP14">
        <f t="shared" si="12"/>
        <v>-6.3486126867304726</v>
      </c>
      <c r="AQ14">
        <f t="shared" si="13"/>
        <v>-35.668362123313798</v>
      </c>
      <c r="AR14">
        <f t="shared" si="14"/>
        <v>-42.016974810044267</v>
      </c>
      <c r="AS14">
        <f t="shared" si="15"/>
        <v>-6.8531068737030658</v>
      </c>
      <c r="AT14">
        <f t="shared" si="16"/>
        <v>12.840277879898681</v>
      </c>
      <c r="AU14">
        <f t="shared" si="17"/>
        <v>-36.029803803848651</v>
      </c>
      <c r="AW14">
        <v>11</v>
      </c>
      <c r="AX14">
        <f>IF(Z14&gt;0, (R14*SUMPRODUCT(K14:$K$98, X14:$X$98)-K14*$AZ$3)/Z14, 0)</f>
        <v>749.31980183968994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</v>
      </c>
      <c r="S15">
        <f t="shared" si="1"/>
        <v>781.34541853147152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661.9181396367178</v>
      </c>
      <c r="AC15">
        <f t="shared" si="2"/>
        <v>682.29982851408727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-128.79510669691871</v>
      </c>
      <c r="AI15">
        <f t="shared" si="7"/>
        <v>-150.62603487323224</v>
      </c>
      <c r="AJ15">
        <f t="shared" si="8"/>
        <v>-20.38168887736947</v>
      </c>
      <c r="AK15">
        <f t="shared" si="30"/>
        <v>46.334269774570252</v>
      </c>
      <c r="AL15">
        <f t="shared" si="9"/>
        <v>-124.67345397603145</v>
      </c>
      <c r="AN15">
        <f t="shared" si="10"/>
        <v>0</v>
      </c>
      <c r="AO15">
        <f t="shared" si="11"/>
        <v>0</v>
      </c>
      <c r="AP15">
        <f t="shared" si="12"/>
        <v>-5.6034555187393851</v>
      </c>
      <c r="AQ15">
        <f t="shared" si="13"/>
        <v>-33.058495982342905</v>
      </c>
      <c r="AR15">
        <f t="shared" si="14"/>
        <v>-38.661951501082299</v>
      </c>
      <c r="AS15">
        <f t="shared" si="15"/>
        <v>-5.2314718869828107</v>
      </c>
      <c r="AT15">
        <f t="shared" si="16"/>
        <v>11.89285300094455</v>
      </c>
      <c r="AU15">
        <f t="shared" si="17"/>
        <v>-32.000570387120554</v>
      </c>
      <c r="AW15">
        <v>12</v>
      </c>
      <c r="AX15">
        <f>IF(Z15&gt;0, (R15*SUMPRODUCT(K15:$K$98, X15:$X$98)-K15*$AZ$3)/Z15, 0)</f>
        <v>781.34541853147152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</v>
      </c>
      <c r="S16">
        <f t="shared" si="1"/>
        <v>810.14507750204655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682.29982851408727</v>
      </c>
      <c r="AC16">
        <f t="shared" si="2"/>
        <v>699.28602092521135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-134.32797148538742</v>
      </c>
      <c r="AI16">
        <f t="shared" si="7"/>
        <v>-155.90700838706647</v>
      </c>
      <c r="AJ16">
        <f t="shared" si="8"/>
        <v>-16.98619241112408</v>
      </c>
      <c r="AK16">
        <f t="shared" si="30"/>
        <v>47.760987995986113</v>
      </c>
      <c r="AL16">
        <f t="shared" si="9"/>
        <v>-125.13221280220444</v>
      </c>
      <c r="AN16">
        <f t="shared" si="10"/>
        <v>0</v>
      </c>
      <c r="AO16">
        <f t="shared" si="11"/>
        <v>0</v>
      </c>
      <c r="AP16">
        <f t="shared" si="12"/>
        <v>-4.9453583057236123</v>
      </c>
      <c r="AQ16">
        <f t="shared" si="13"/>
        <v>-30.784504076944092</v>
      </c>
      <c r="AR16">
        <f t="shared" si="14"/>
        <v>-35.729862382667704</v>
      </c>
      <c r="AS16">
        <f t="shared" si="15"/>
        <v>-3.8927968892085132</v>
      </c>
      <c r="AT16">
        <f t="shared" si="16"/>
        <v>10.945585743779773</v>
      </c>
      <c r="AU16">
        <f t="shared" si="17"/>
        <v>-28.67707352809645</v>
      </c>
      <c r="AW16">
        <v>13</v>
      </c>
      <c r="AX16">
        <f>IF(Z16&gt;0, (R16*SUMPRODUCT(K16:$K$98, X16:$X$98)-K16*$AZ$3)/Z16, 0)</f>
        <v>810.14507750204655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</v>
      </c>
      <c r="S17">
        <f t="shared" si="1"/>
        <v>835.96079440923847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699.28602092521135</v>
      </c>
      <c r="AC17">
        <f t="shared" si="2"/>
        <v>713.18427434243426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-139.86150661306644</v>
      </c>
      <c r="AI17">
        <f t="shared" si="7"/>
        <v>-161.18978776907542</v>
      </c>
      <c r="AJ17">
        <f t="shared" si="8"/>
        <v>-13.898253417222918</v>
      </c>
      <c r="AK17">
        <f t="shared" si="30"/>
        <v>48.950021464764802</v>
      </c>
      <c r="AL17">
        <f t="shared" si="9"/>
        <v>-126.13801972153354</v>
      </c>
      <c r="AN17">
        <f t="shared" si="10"/>
        <v>0</v>
      </c>
      <c r="AO17">
        <f t="shared" si="11"/>
        <v>0</v>
      </c>
      <c r="AP17">
        <f t="shared" si="12"/>
        <v>-4.3641888935618569</v>
      </c>
      <c r="AQ17">
        <f t="shared" si="13"/>
        <v>-28.618435275343565</v>
      </c>
      <c r="AR17">
        <f t="shared" si="14"/>
        <v>-32.982624168905424</v>
      </c>
      <c r="AS17">
        <f t="shared" si="15"/>
        <v>-2.8438580099204902</v>
      </c>
      <c r="AT17">
        <f t="shared" si="16"/>
        <v>10.016144219664614</v>
      </c>
      <c r="AU17">
        <f t="shared" si="17"/>
        <v>-25.810337959161298</v>
      </c>
      <c r="AW17">
        <v>14</v>
      </c>
      <c r="AX17">
        <f>IF(Z17&gt;0, (R17*SUMPRODUCT(K17:$K$98, X17:$X$98)-K17*$AZ$3)/Z17, 0)</f>
        <v>835.96079440923847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</v>
      </c>
      <c r="S18">
        <f t="shared" si="1"/>
        <v>859.23804730668087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713.18427434243426</v>
      </c>
      <c r="AC18">
        <f t="shared" si="2"/>
        <v>724.46115825831134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-145.62199617826241</v>
      </c>
      <c r="AI18">
        <f t="shared" si="7"/>
        <v>-166.70058902366674</v>
      </c>
      <c r="AJ18">
        <f t="shared" si="8"/>
        <v>-11.276883915877079</v>
      </c>
      <c r="AK18">
        <f t="shared" si="30"/>
        <v>49.922899203970402</v>
      </c>
      <c r="AL18">
        <f t="shared" si="9"/>
        <v>-128.0545737355734</v>
      </c>
      <c r="AN18">
        <f t="shared" si="10"/>
        <v>0</v>
      </c>
      <c r="AO18">
        <f t="shared" si="11"/>
        <v>0</v>
      </c>
      <c r="AP18">
        <f t="shared" si="12"/>
        <v>-3.8509801055656703</v>
      </c>
      <c r="AQ18">
        <f t="shared" si="13"/>
        <v>-26.604594259598059</v>
      </c>
      <c r="AR18">
        <f t="shared" si="14"/>
        <v>-30.455574365163731</v>
      </c>
      <c r="AS18">
        <f t="shared" si="15"/>
        <v>-2.0602445301411256</v>
      </c>
      <c r="AT18">
        <f t="shared" si="16"/>
        <v>9.1207270360348645</v>
      </c>
      <c r="AU18">
        <f t="shared" si="17"/>
        <v>-23.395091859269993</v>
      </c>
      <c r="AW18">
        <v>15</v>
      </c>
      <c r="AX18">
        <f>IF(Z18&gt;0, (R18*SUMPRODUCT(K18:$K$98, X18:$X$98)-K18*$AZ$3)/Z18, 0)</f>
        <v>859.23804730668087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</v>
      </c>
      <c r="S19">
        <f t="shared" si="1"/>
        <v>880.3256447646952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724.46115825831134</v>
      </c>
      <c r="AC19">
        <f t="shared" si="2"/>
        <v>733.47738470515992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-152.35708085903903</v>
      </c>
      <c r="AI19">
        <f t="shared" si="7"/>
        <v>-173.18679850577456</v>
      </c>
      <c r="AJ19">
        <f t="shared" si="8"/>
        <v>-9.0162264468485773</v>
      </c>
      <c r="AK19">
        <f t="shared" si="30"/>
        <v>50.712281078081801</v>
      </c>
      <c r="AL19">
        <f t="shared" si="9"/>
        <v>-131.49074387454135</v>
      </c>
      <c r="AN19">
        <f t="shared" si="10"/>
        <v>0</v>
      </c>
      <c r="AO19">
        <f t="shared" si="11"/>
        <v>0</v>
      </c>
      <c r="AP19">
        <f t="shared" si="12"/>
        <v>-3.3977781582566924</v>
      </c>
      <c r="AQ19">
        <f t="shared" si="13"/>
        <v>-24.852740223280119</v>
      </c>
      <c r="AR19">
        <f t="shared" si="14"/>
        <v>-28.250518381536811</v>
      </c>
      <c r="AS19">
        <f t="shared" si="15"/>
        <v>-1.4707418415630633</v>
      </c>
      <c r="AT19">
        <f t="shared" si="16"/>
        <v>8.2722715653078058</v>
      </c>
      <c r="AU19">
        <f t="shared" si="17"/>
        <v>-21.448988657792071</v>
      </c>
      <c r="AW19">
        <v>16</v>
      </c>
      <c r="AX19">
        <f>IF(Z19&gt;0, (R19*SUMPRODUCT(K19:$K$98, X19:$X$98)-K19*$AZ$3)/Z19, 0)</f>
        <v>880.3256447646952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</v>
      </c>
      <c r="S20">
        <f t="shared" si="1"/>
        <v>899.37714267798981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733.47738470515992</v>
      </c>
      <c r="AC20">
        <f t="shared" si="2"/>
        <v>740.42894868406461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-158.82326430153486</v>
      </c>
      <c r="AI20">
        <f t="shared" si="7"/>
        <v>-179.40497895572764</v>
      </c>
      <c r="AJ20">
        <f t="shared" si="8"/>
        <v>-6.9515639789046872</v>
      </c>
      <c r="AK20">
        <f t="shared" si="30"/>
        <v>51.343416929361197</v>
      </c>
      <c r="AL20">
        <f t="shared" si="9"/>
        <v>-135.01312600527115</v>
      </c>
      <c r="AN20">
        <f t="shared" si="10"/>
        <v>0</v>
      </c>
      <c r="AO20">
        <f t="shared" si="11"/>
        <v>0</v>
      </c>
      <c r="AP20">
        <f t="shared" si="12"/>
        <v>-2.9976102660456019</v>
      </c>
      <c r="AQ20">
        <f t="shared" si="13"/>
        <v>-23.131709653751745</v>
      </c>
      <c r="AR20">
        <f t="shared" si="14"/>
        <v>-26.129319919797346</v>
      </c>
      <c r="AS20">
        <f t="shared" si="15"/>
        <v>-1.0124559541492086</v>
      </c>
      <c r="AT20">
        <f t="shared" si="16"/>
        <v>7.4778781198368032</v>
      </c>
      <c r="AU20">
        <f t="shared" si="17"/>
        <v>-19.663897754109755</v>
      </c>
      <c r="AW20">
        <v>17</v>
      </c>
      <c r="AX20">
        <f>IF(Z20&gt;0, (R20*SUMPRODUCT(K20:$K$98, X20:$X$98)-K20*$AZ$3)/Z20, 0)</f>
        <v>899.37714267798981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</v>
      </c>
      <c r="S21">
        <f t="shared" si="1"/>
        <v>916.79206115792306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740.42894868406461</v>
      </c>
      <c r="AC21">
        <f t="shared" si="2"/>
        <v>745.69393921083508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-166.28675280106452</v>
      </c>
      <c r="AI21">
        <f t="shared" si="7"/>
        <v>-186.62107862051511</v>
      </c>
      <c r="AJ21">
        <f t="shared" si="8"/>
        <v>-5.2649905267704753</v>
      </c>
      <c r="AK21">
        <f t="shared" si="30"/>
        <v>51.830026407884525</v>
      </c>
      <c r="AL21">
        <f t="shared" si="9"/>
        <v>-140.05604273940105</v>
      </c>
      <c r="AN21">
        <f t="shared" si="10"/>
        <v>0</v>
      </c>
      <c r="AO21">
        <f t="shared" si="11"/>
        <v>0</v>
      </c>
      <c r="AP21">
        <f t="shared" si="12"/>
        <v>-2.6442673948712652</v>
      </c>
      <c r="AQ21">
        <f t="shared" si="13"/>
        <v>-21.623861176173158</v>
      </c>
      <c r="AR21">
        <f t="shared" si="14"/>
        <v>-24.268128571044421</v>
      </c>
      <c r="AS21">
        <f t="shared" si="15"/>
        <v>-0.68465721007225477</v>
      </c>
      <c r="AT21">
        <f t="shared" si="16"/>
        <v>6.7399553898457558</v>
      </c>
      <c r="AU21">
        <f t="shared" si="17"/>
        <v>-18.21283039127092</v>
      </c>
      <c r="AW21">
        <v>18</v>
      </c>
      <c r="AX21">
        <f>IF(Z21&gt;0, (R21*SUMPRODUCT(K21:$K$98, X21:$X$98)-K21*$AZ$3)/Z21, 0)</f>
        <v>916.79206115792306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</v>
      </c>
      <c r="S22">
        <f t="shared" si="1"/>
        <v>932.70365163535223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745.69393921083508</v>
      </c>
      <c r="AC22">
        <f t="shared" si="2"/>
        <v>749.42427462441378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-174.26362686392926</v>
      </c>
      <c r="AI22">
        <f t="shared" si="7"/>
        <v>-194.35104351846937</v>
      </c>
      <c r="AJ22">
        <f t="shared" si="8"/>
        <v>-3.7303354135787004</v>
      </c>
      <c r="AK22">
        <f t="shared" si="30"/>
        <v>52.198575744758458</v>
      </c>
      <c r="AL22">
        <f t="shared" si="9"/>
        <v>-145.8828031872896</v>
      </c>
      <c r="AN22">
        <f t="shared" si="10"/>
        <v>0</v>
      </c>
      <c r="AO22">
        <f t="shared" si="11"/>
        <v>0</v>
      </c>
      <c r="AP22">
        <f t="shared" si="12"/>
        <v>-2.3322852038126087</v>
      </c>
      <c r="AQ22">
        <f t="shared" si="13"/>
        <v>-20.233188044397085</v>
      </c>
      <c r="AR22">
        <f t="shared" si="14"/>
        <v>-22.565473248209692</v>
      </c>
      <c r="AS22">
        <f t="shared" si="15"/>
        <v>-0.43311722159063171</v>
      </c>
      <c r="AT22">
        <f t="shared" si="16"/>
        <v>6.0606083879917971</v>
      </c>
      <c r="AU22">
        <f t="shared" si="17"/>
        <v>-16.937982081808524</v>
      </c>
      <c r="AW22">
        <v>19</v>
      </c>
      <c r="AX22">
        <f>IF(Z22&gt;0, (R22*SUMPRODUCT(K22:$K$98, X22:$X$98)-K22*$AZ$3)/Z22, 0)</f>
        <v>932.70365163535223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</v>
      </c>
      <c r="S23">
        <f t="shared" si="1"/>
        <v>947.32549875664142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749.42427462441378</v>
      </c>
      <c r="AC23">
        <f t="shared" si="2"/>
        <v>751.82876210658094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-182.87158269060234</v>
      </c>
      <c r="AI23">
        <f t="shared" si="7"/>
        <v>-202.7124072829244</v>
      </c>
      <c r="AJ23">
        <f t="shared" si="8"/>
        <v>-2.4044874821671556</v>
      </c>
      <c r="AK23">
        <f t="shared" si="30"/>
        <v>52.459699223708967</v>
      </c>
      <c r="AL23">
        <f t="shared" si="9"/>
        <v>-152.65719554138258</v>
      </c>
      <c r="AN23">
        <f t="shared" si="10"/>
        <v>0</v>
      </c>
      <c r="AO23">
        <f t="shared" si="11"/>
        <v>0</v>
      </c>
      <c r="AP23">
        <f t="shared" si="12"/>
        <v>-2.0568341020193937</v>
      </c>
      <c r="AQ23">
        <f t="shared" si="13"/>
        <v>-18.957705402720343</v>
      </c>
      <c r="AR23">
        <f t="shared" si="14"/>
        <v>-21.014539504739737</v>
      </c>
      <c r="AS23">
        <f t="shared" si="15"/>
        <v>-0.24926543895327827</v>
      </c>
      <c r="AT23">
        <f t="shared" si="16"/>
        <v>5.4383273156278049</v>
      </c>
      <c r="AU23">
        <f t="shared" si="17"/>
        <v>-15.825477628065208</v>
      </c>
      <c r="AW23">
        <v>20</v>
      </c>
      <c r="AX23">
        <f>IF(Z23&gt;0, (R23*SUMPRODUCT(K23:$K$98, X23:$X$98)-K23*$AZ$3)/Z23, 0)</f>
        <v>947.32549875664142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</v>
      </c>
      <c r="S24">
        <f t="shared" si="1"/>
        <v>960.83743810137923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751.82876210658094</v>
      </c>
      <c r="AC24">
        <f t="shared" si="2"/>
        <v>753.08326699543579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-191.86315470670533</v>
      </c>
      <c r="AI24">
        <f t="shared" si="7"/>
        <v>-211.45760526442749</v>
      </c>
      <c r="AJ24">
        <f t="shared" si="8"/>
        <v>-1.2545048888548536</v>
      </c>
      <c r="AK24">
        <f t="shared" si="30"/>
        <v>52.628013347460673</v>
      </c>
      <c r="AL24">
        <f t="shared" si="9"/>
        <v>-160.08409680582167</v>
      </c>
      <c r="AN24">
        <f t="shared" si="10"/>
        <v>0</v>
      </c>
      <c r="AO24">
        <f t="shared" si="11"/>
        <v>0</v>
      </c>
      <c r="AP24">
        <f t="shared" si="12"/>
        <v>-1.8136547346897722</v>
      </c>
      <c r="AQ24">
        <f t="shared" si="13"/>
        <v>-17.758779095196232</v>
      </c>
      <c r="AR24">
        <f t="shared" si="14"/>
        <v>-19.572433829886005</v>
      </c>
      <c r="AS24">
        <f t="shared" si="15"/>
        <v>-0.11611648536204563</v>
      </c>
      <c r="AT24">
        <f t="shared" si="16"/>
        <v>4.8712284788879776</v>
      </c>
      <c r="AU24">
        <f t="shared" si="17"/>
        <v>-14.817321836360074</v>
      </c>
      <c r="AW24">
        <v>21</v>
      </c>
      <c r="AX24">
        <f>IF(Z24&gt;0, (R24*SUMPRODUCT(K24:$K$98, X24:$X$98)-K24*$AZ$3)/Z24, 0)</f>
        <v>960.83743810137923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</v>
      </c>
      <c r="S25">
        <f t="shared" si="1"/>
        <v>974.50601217207702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753.08326699543579</v>
      </c>
      <c r="AC25">
        <f t="shared" si="2"/>
        <v>753.37110423200295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-286.02458394799521</v>
      </c>
      <c r="AI25">
        <f t="shared" si="7"/>
        <v>-305.35158385415315</v>
      </c>
      <c r="AJ25">
        <f t="shared" si="8"/>
        <v>-0.28783723656715665</v>
      </c>
      <c r="AK25">
        <f t="shared" si="30"/>
        <v>52.715828689680514</v>
      </c>
      <c r="AL25">
        <f t="shared" si="9"/>
        <v>-252.9235924010398</v>
      </c>
      <c r="AN25">
        <f t="shared" si="10"/>
        <v>0</v>
      </c>
      <c r="AO25">
        <f t="shared" si="11"/>
        <v>0</v>
      </c>
      <c r="AP25">
        <f t="shared" si="12"/>
        <v>-1.5972317912836094</v>
      </c>
      <c r="AQ25">
        <f t="shared" si="13"/>
        <v>-23.637789661542119</v>
      </c>
      <c r="AR25">
        <f t="shared" si="14"/>
        <v>-25.235021452825727</v>
      </c>
      <c r="AS25">
        <f t="shared" si="15"/>
        <v>-2.3787591824523228E-2</v>
      </c>
      <c r="AT25">
        <f t="shared" si="16"/>
        <v>4.356568422199393</v>
      </c>
      <c r="AU25">
        <f t="shared" si="17"/>
        <v>-20.902240622450858</v>
      </c>
      <c r="AW25">
        <v>22</v>
      </c>
      <c r="AX25">
        <f>IF(Z25&gt;0, (R25*SUMPRODUCT(K25:$K$98, X25:$X$98)-K25*$AZ$3)/Z25, 0)</f>
        <v>974.50601217207702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</v>
      </c>
      <c r="S26">
        <f t="shared" si="1"/>
        <v>979.52394981849238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753.37110423200295</v>
      </c>
      <c r="AC26">
        <f t="shared" si="2"/>
        <v>745.84636486667841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-391.15969225672774</v>
      </c>
      <c r="AI26">
        <f t="shared" si="7"/>
        <v>-410.19563224075989</v>
      </c>
      <c r="AJ26">
        <f t="shared" si="8"/>
        <v>7.5247393653245354</v>
      </c>
      <c r="AK26">
        <f t="shared" si="30"/>
        <v>52.735977296240215</v>
      </c>
      <c r="AL26">
        <f t="shared" si="9"/>
        <v>-349.93491557919515</v>
      </c>
      <c r="AN26">
        <f t="shared" si="10"/>
        <v>0</v>
      </c>
      <c r="AO26">
        <f t="shared" si="11"/>
        <v>0</v>
      </c>
      <c r="AP26">
        <f t="shared" si="12"/>
        <v>-1.4046230969948246</v>
      </c>
      <c r="AQ26">
        <f t="shared" si="13"/>
        <v>-28.862874059177788</v>
      </c>
      <c r="AR26">
        <f t="shared" si="14"/>
        <v>-30.26749715617261</v>
      </c>
      <c r="AS26">
        <f t="shared" si="15"/>
        <v>0.55523513523718382</v>
      </c>
      <c r="AT26">
        <f t="shared" si="16"/>
        <v>3.8912799585956339</v>
      </c>
      <c r="AU26">
        <f t="shared" si="17"/>
        <v>-25.820982062339791</v>
      </c>
      <c r="AW26">
        <v>23</v>
      </c>
      <c r="AX26">
        <f>IF(Z26&gt;0, (R26*SUMPRODUCT(K26:$K$98, X26:$X$98)-K26*$AZ$3)/Z26, 0)</f>
        <v>979.52394981849238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</v>
      </c>
      <c r="S27">
        <f t="shared" si="1"/>
        <v>976.67676162300438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745.84636486667841</v>
      </c>
      <c r="AC27">
        <f t="shared" si="2"/>
        <v>731.37014285769487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-498.78137462432954</v>
      </c>
      <c r="AI27">
        <f t="shared" si="7"/>
        <v>-517.50225986486532</v>
      </c>
      <c r="AJ27">
        <f t="shared" si="8"/>
        <v>14.476222008983541</v>
      </c>
      <c r="AK27">
        <f t="shared" si="30"/>
        <v>52.209245540667496</v>
      </c>
      <c r="AL27">
        <f t="shared" si="9"/>
        <v>-450.81679231521429</v>
      </c>
      <c r="AN27">
        <f t="shared" si="10"/>
        <v>0</v>
      </c>
      <c r="AO27">
        <f t="shared" si="11"/>
        <v>0</v>
      </c>
      <c r="AP27">
        <f t="shared" si="12"/>
        <v>-1.233371296005628</v>
      </c>
      <c r="AQ27">
        <f t="shared" si="13"/>
        <v>-32.86076606633118</v>
      </c>
      <c r="AR27">
        <f t="shared" si="14"/>
        <v>-34.094137362336809</v>
      </c>
      <c r="AS27">
        <f t="shared" si="15"/>
        <v>0.95372395434727053</v>
      </c>
      <c r="AT27">
        <f t="shared" si="16"/>
        <v>3.439654909936634</v>
      </c>
      <c r="AU27">
        <f t="shared" si="17"/>
        <v>-29.700758498052902</v>
      </c>
      <c r="AW27">
        <v>24</v>
      </c>
      <c r="AX27">
        <f>IF(Z27&gt;0, (R27*SUMPRODUCT(K27:$K$98, X27:$X$98)-K27*$AZ$3)/Z27, 0)</f>
        <v>976.67676162300438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</v>
      </c>
      <c r="S28">
        <f t="shared" si="1"/>
        <v>967.5459609839827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731.37014285769487</v>
      </c>
      <c r="AC28">
        <f t="shared" si="2"/>
        <v>711.35460183618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-613.17473937651118</v>
      </c>
      <c r="AI28">
        <f t="shared" si="7"/>
        <v>-631.55512207979746</v>
      </c>
      <c r="AJ28">
        <f t="shared" si="8"/>
        <v>20.015541021514878</v>
      </c>
      <c r="AK28">
        <f t="shared" si="30"/>
        <v>51.195910000038644</v>
      </c>
      <c r="AL28">
        <f t="shared" si="9"/>
        <v>-560.3436710582439</v>
      </c>
      <c r="AN28">
        <f t="shared" si="10"/>
        <v>0</v>
      </c>
      <c r="AO28">
        <f t="shared" si="11"/>
        <v>0</v>
      </c>
      <c r="AP28">
        <f t="shared" si="12"/>
        <v>-1.0811948863031497</v>
      </c>
      <c r="AQ28">
        <f t="shared" si="13"/>
        <v>-36.068965664442757</v>
      </c>
      <c r="AR28">
        <f t="shared" si="14"/>
        <v>-37.150160550745902</v>
      </c>
      <c r="AS28">
        <f t="shared" si="15"/>
        <v>1.1773803053177778</v>
      </c>
      <c r="AT28">
        <f t="shared" si="16"/>
        <v>3.0115127081538615</v>
      </c>
      <c r="AU28">
        <f t="shared" si="17"/>
        <v>-32.96126753727426</v>
      </c>
      <c r="AW28">
        <v>25</v>
      </c>
      <c r="AX28">
        <f>IF(Z28&gt;0, (R28*SUMPRODUCT(K28:$K$98, X28:$X$98)-K28*$AZ$3)/Z28, 0)</f>
        <v>967.5459609839827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</v>
      </c>
      <c r="S29">
        <f t="shared" si="1"/>
        <v>953.09619184700909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711.35460183618</v>
      </c>
      <c r="AC29">
        <f t="shared" si="2"/>
        <v>686.75458710460896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-731.19735647251298</v>
      </c>
      <c r="AI29">
        <f t="shared" si="7"/>
        <v>-749.21113600964827</v>
      </c>
      <c r="AJ29">
        <f t="shared" si="8"/>
        <v>24.600014731571036</v>
      </c>
      <c r="AK29">
        <f t="shared" si="30"/>
        <v>49.794822128532601</v>
      </c>
      <c r="AL29">
        <f t="shared" si="9"/>
        <v>-674.81629914954465</v>
      </c>
      <c r="AN29">
        <f t="shared" si="10"/>
        <v>0</v>
      </c>
      <c r="AO29">
        <f t="shared" si="11"/>
        <v>0</v>
      </c>
      <c r="AP29">
        <f t="shared" si="12"/>
        <v>-0.94609828203359203</v>
      </c>
      <c r="AQ29">
        <f t="shared" si="13"/>
        <v>-38.40307700891082</v>
      </c>
      <c r="AR29">
        <f t="shared" si="14"/>
        <v>-39.349175290944409</v>
      </c>
      <c r="AS29">
        <f t="shared" si="15"/>
        <v>1.2920126854867489</v>
      </c>
      <c r="AT29">
        <f t="shared" si="16"/>
        <v>2.615264363197872</v>
      </c>
      <c r="AU29">
        <f t="shared" si="17"/>
        <v>-35.441898242259789</v>
      </c>
      <c r="AW29">
        <v>26</v>
      </c>
      <c r="AX29">
        <f>IF(Z29&gt;0, (R29*SUMPRODUCT(K29:$K$98, X29:$X$98)-K29*$AZ$3)/Z29, 0)</f>
        <v>953.09619184700909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</v>
      </c>
      <c r="S30">
        <f t="shared" si="1"/>
        <v>934.5414173240074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686.75458710460896</v>
      </c>
      <c r="AC30">
        <f t="shared" si="2"/>
        <v>658.59164485719066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-862.39391526947736</v>
      </c>
      <c r="AI30">
        <f t="shared" si="7"/>
        <v>-880.01195853242393</v>
      </c>
      <c r="AJ30">
        <f t="shared" si="8"/>
        <v>28.1629422474183</v>
      </c>
      <c r="AK30">
        <f t="shared" si="30"/>
        <v>48.072821097322631</v>
      </c>
      <c r="AL30">
        <f t="shared" si="9"/>
        <v>-803.77619518768302</v>
      </c>
      <c r="AN30">
        <f t="shared" si="10"/>
        <v>0</v>
      </c>
      <c r="AO30">
        <f t="shared" si="11"/>
        <v>0</v>
      </c>
      <c r="AP30">
        <f t="shared" si="12"/>
        <v>-0.8261731183890092</v>
      </c>
      <c r="AQ30">
        <f t="shared" si="13"/>
        <v>-40.440737919877805</v>
      </c>
      <c r="AR30">
        <f t="shared" si="14"/>
        <v>-41.266911038266812</v>
      </c>
      <c r="AS30">
        <f t="shared" si="15"/>
        <v>1.3206611808301194</v>
      </c>
      <c r="AT30">
        <f t="shared" si="16"/>
        <v>2.2543066742980349</v>
      </c>
      <c r="AU30">
        <f t="shared" si="17"/>
        <v>-37.691943183138655</v>
      </c>
      <c r="AW30">
        <v>27</v>
      </c>
      <c r="AX30">
        <f>IF(Z30&gt;0, (R30*SUMPRODUCT(K30:$K$98, X30:$X$98)-K30*$AZ$3)/Z30, 0)</f>
        <v>934.5414173240074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</v>
      </c>
      <c r="S31">
        <f t="shared" si="1"/>
        <v>912.27207273525255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658.59164485719066</v>
      </c>
      <c r="AC31">
        <f t="shared" si="2"/>
        <v>627.29388440293121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-1005.7405169329537</v>
      </c>
      <c r="AI31">
        <f t="shared" si="7"/>
        <v>-1022.9309446340376</v>
      </c>
      <c r="AJ31">
        <f t="shared" si="8"/>
        <v>31.297760454259446</v>
      </c>
      <c r="AK31">
        <f t="shared" si="30"/>
        <v>46.101415140003347</v>
      </c>
      <c r="AL31">
        <f t="shared" si="9"/>
        <v>-945.53176903977476</v>
      </c>
      <c r="AN31">
        <f t="shared" si="10"/>
        <v>0</v>
      </c>
      <c r="AO31">
        <f t="shared" si="11"/>
        <v>0</v>
      </c>
      <c r="AP31">
        <f t="shared" si="12"/>
        <v>-0.7197506195514709</v>
      </c>
      <c r="AQ31">
        <f t="shared" si="13"/>
        <v>-42.109618955255478</v>
      </c>
      <c r="AR31">
        <f t="shared" si="14"/>
        <v>-42.829369574806954</v>
      </c>
      <c r="AS31">
        <f t="shared" si="15"/>
        <v>1.3104143113383064</v>
      </c>
      <c r="AT31">
        <f t="shared" si="16"/>
        <v>1.9302324925356484</v>
      </c>
      <c r="AU31">
        <f t="shared" si="17"/>
        <v>-39.588722770932996</v>
      </c>
      <c r="AW31">
        <v>28</v>
      </c>
      <c r="AX31">
        <f>IF(Z31&gt;0, (R31*SUMPRODUCT(K31:$K$98, X31:$X$98)-K31*$AZ$3)/Z31, 0)</f>
        <v>912.27207273525255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</v>
      </c>
      <c r="S32">
        <f t="shared" si="1"/>
        <v>886.68568660080314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627.29388440293121</v>
      </c>
      <c r="AC32">
        <f t="shared" si="2"/>
        <v>593.34763818483498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-1156.6225843480745</v>
      </c>
      <c r="AI32">
        <f t="shared" si="7"/>
        <v>-1173.3519521260605</v>
      </c>
      <c r="AJ32">
        <f t="shared" si="8"/>
        <v>33.946246218096235</v>
      </c>
      <c r="AK32">
        <f t="shared" si="30"/>
        <v>43.910571908205192</v>
      </c>
      <c r="AL32">
        <f t="shared" si="9"/>
        <v>-1095.495133999759</v>
      </c>
      <c r="AN32">
        <f t="shared" si="10"/>
        <v>0</v>
      </c>
      <c r="AO32">
        <f t="shared" si="11"/>
        <v>0</v>
      </c>
      <c r="AP32">
        <f t="shared" si="12"/>
        <v>-0.62539855196307526</v>
      </c>
      <c r="AQ32">
        <f t="shared" si="13"/>
        <v>-43.238339847541887</v>
      </c>
      <c r="AR32">
        <f t="shared" si="14"/>
        <v>-43.86373839950496</v>
      </c>
      <c r="AS32">
        <f t="shared" si="15"/>
        <v>1.269021848949704</v>
      </c>
      <c r="AT32">
        <f t="shared" si="16"/>
        <v>1.6415209738767564</v>
      </c>
      <c r="AU32">
        <f t="shared" si="17"/>
        <v>-40.953195576678503</v>
      </c>
      <c r="AW32">
        <v>29</v>
      </c>
      <c r="AX32">
        <f>IF(Z32&gt;0, (R32*SUMPRODUCT(K32:$K$98, X32:$X$98)-K32*$AZ$3)/Z32, 0)</f>
        <v>886.68568660080314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</v>
      </c>
      <c r="S33">
        <f t="shared" si="1"/>
        <v>858.47345612491665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593.34763818483498</v>
      </c>
      <c r="AC33">
        <f t="shared" si="2"/>
        <v>557.39802399547079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-1319.3204355661326</v>
      </c>
      <c r="AI33">
        <f t="shared" si="7"/>
        <v>-1335.5526795574472</v>
      </c>
      <c r="AJ33">
        <f t="shared" si="8"/>
        <v>35.949614189364183</v>
      </c>
      <c r="AK33">
        <f t="shared" si="30"/>
        <v>41.534334672938449</v>
      </c>
      <c r="AL33">
        <f t="shared" si="9"/>
        <v>-1258.0687306951445</v>
      </c>
      <c r="AN33">
        <f t="shared" si="10"/>
        <v>0</v>
      </c>
      <c r="AO33">
        <f t="shared" si="11"/>
        <v>0</v>
      </c>
      <c r="AP33">
        <f t="shared" si="12"/>
        <v>-0.54179860434233218</v>
      </c>
      <c r="AQ33">
        <f t="shared" si="13"/>
        <v>-44.036177071544735</v>
      </c>
      <c r="AR33">
        <f t="shared" si="14"/>
        <v>-44.577975675887068</v>
      </c>
      <c r="AS33">
        <f t="shared" si="15"/>
        <v>1.1999234859249659</v>
      </c>
      <c r="AT33">
        <f t="shared" si="16"/>
        <v>1.3863298611163186</v>
      </c>
      <c r="AU33">
        <f t="shared" si="17"/>
        <v>-41.991722328845782</v>
      </c>
      <c r="AW33">
        <v>30</v>
      </c>
      <c r="AX33">
        <f>IF(Z33&gt;0, (R33*SUMPRODUCT(K33:$K$98, X33:$X$98)-K33*$AZ$3)/Z33, 0)</f>
        <v>858.47345612491665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</v>
      </c>
      <c r="S34">
        <f t="shared" si="1"/>
        <v>827.99549155394197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557.39802399547079</v>
      </c>
      <c r="AC34">
        <f t="shared" si="2"/>
        <v>519.86963769015631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-1493.1562071767692</v>
      </c>
      <c r="AI34">
        <f t="shared" si="7"/>
        <v>-1508.8528396763763</v>
      </c>
      <c r="AJ34">
        <f t="shared" si="8"/>
        <v>37.528386305314484</v>
      </c>
      <c r="AK34">
        <f t="shared" si="30"/>
        <v>39.017861679682959</v>
      </c>
      <c r="AL34">
        <f t="shared" si="9"/>
        <v>-1432.3065916913788</v>
      </c>
      <c r="AN34">
        <f t="shared" si="10"/>
        <v>0</v>
      </c>
      <c r="AO34">
        <f t="shared" si="11"/>
        <v>0</v>
      </c>
      <c r="AP34">
        <f t="shared" si="12"/>
        <v>-0.46778661137760363</v>
      </c>
      <c r="AQ34">
        <f t="shared" si="13"/>
        <v>-44.49861984283136</v>
      </c>
      <c r="AR34">
        <f t="shared" si="14"/>
        <v>-44.966406454208958</v>
      </c>
      <c r="AS34">
        <f t="shared" si="15"/>
        <v>1.1184103762811517</v>
      </c>
      <c r="AT34">
        <f t="shared" si="16"/>
        <v>1.1627993009835456</v>
      </c>
      <c r="AU34">
        <f t="shared" si="17"/>
        <v>-42.68519677694426</v>
      </c>
      <c r="AW34">
        <v>31</v>
      </c>
      <c r="AX34">
        <f>IF(Z34&gt;0, (R34*SUMPRODUCT(K34:$K$98, X34:$X$98)-K34*$AZ$3)/Z34, 0)</f>
        <v>827.99549155394197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795.34159154850568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519.86963769015631</v>
      </c>
      <c r="AC35">
        <f t="shared" ref="AC35:AC66" si="33">S35*Z35</f>
        <v>481.1815453171734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-1658.6794807313004</v>
      </c>
      <c r="AI35">
        <f t="shared" ref="AI35:AI66" si="38">SUM(AE35:AH35)</f>
        <v>-1673.8044770357287</v>
      </c>
      <c r="AJ35">
        <f t="shared" ref="AJ35:AJ66" si="39">AB35-AC35</f>
        <v>38.688092372982908</v>
      </c>
      <c r="AK35">
        <f t="shared" si="30"/>
        <v>36.390874638310947</v>
      </c>
      <c r="AL35">
        <f t="shared" ref="AL35:AL66" si="40">SUM(AI35:AK35)</f>
        <v>-1598.7255100244347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-0.40245613467253644</v>
      </c>
      <c r="AQ35">
        <f t="shared" ref="AQ35:AQ66" si="44">AH35*$K35</f>
        <v>-44.135265823524286</v>
      </c>
      <c r="AR35">
        <f t="shared" ref="AR35:AR66" si="45">AI35*$K35</f>
        <v>-44.537721958196819</v>
      </c>
      <c r="AS35">
        <f t="shared" ref="AS35:AS66" si="46">AJ35*$K35</f>
        <v>1.0294389367702517</v>
      </c>
      <c r="AT35">
        <f t="shared" ref="AT35:AT66" si="47">AK35*$K35</f>
        <v>0.96831301307487938</v>
      </c>
      <c r="AU35">
        <f t="shared" ref="AU35:AU66" si="48">AL35*$K35</f>
        <v>-42.539970008351688</v>
      </c>
      <c r="AW35">
        <v>32</v>
      </c>
      <c r="AX35">
        <f>IF(Z35&gt;0, (R35*SUMPRODUCT(K35:$K$98, X35:$X$98)-K35*$AZ$3)/Z35, 0)</f>
        <v>795.34159154850568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</v>
      </c>
      <c r="S36">
        <f t="shared" si="32"/>
        <v>761.48458010618219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481.1815453171734</v>
      </c>
      <c r="AC36">
        <f t="shared" si="33"/>
        <v>442.2342504488708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-1819.7121423799545</v>
      </c>
      <c r="AI36">
        <f t="shared" si="38"/>
        <v>-1834.2309606857436</v>
      </c>
      <c r="AJ36">
        <f t="shared" si="39"/>
        <v>38.947294868302606</v>
      </c>
      <c r="AK36">
        <f t="shared" si="30"/>
        <v>33.68270817220214</v>
      </c>
      <c r="AL36">
        <f t="shared" si="40"/>
        <v>-1761.6009576452389</v>
      </c>
      <c r="AN36">
        <f t="shared" si="41"/>
        <v>0</v>
      </c>
      <c r="AO36">
        <f t="shared" si="42"/>
        <v>0</v>
      </c>
      <c r="AP36">
        <f t="shared" si="43"/>
        <v>-0.34493441104239353</v>
      </c>
      <c r="AQ36">
        <f t="shared" si="44"/>
        <v>-43.232260565465275</v>
      </c>
      <c r="AR36">
        <f t="shared" si="45"/>
        <v>-43.57719497650767</v>
      </c>
      <c r="AS36">
        <f t="shared" si="46"/>
        <v>0.92529997511820461</v>
      </c>
      <c r="AT36">
        <f t="shared" si="47"/>
        <v>0.80022525669728717</v>
      </c>
      <c r="AU36">
        <f t="shared" si="48"/>
        <v>-41.851669744692174</v>
      </c>
      <c r="AW36">
        <v>33</v>
      </c>
      <c r="AX36">
        <f>IF(Z36&gt;0, (R36*SUMPRODUCT(K36:$K$98, X36:$X$98)-K36*$AZ$3)/Z36, 0)</f>
        <v>761.48458010618219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</v>
      </c>
      <c r="S37">
        <f t="shared" si="32"/>
        <v>727.09207942160424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442.2342504488708</v>
      </c>
      <c r="AC37">
        <f t="shared" si="33"/>
        <v>403.63410680771079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-1981.041767735034</v>
      </c>
      <c r="AI37">
        <f t="shared" si="38"/>
        <v>-1994.9201374158315</v>
      </c>
      <c r="AJ37">
        <f t="shared" si="39"/>
        <v>38.600143641160003</v>
      </c>
      <c r="AK37">
        <f t="shared" si="30"/>
        <v>30.956397531420958</v>
      </c>
      <c r="AL37">
        <f t="shared" si="40"/>
        <v>-1925.3635962432506</v>
      </c>
      <c r="AN37">
        <f t="shared" si="41"/>
        <v>0</v>
      </c>
      <c r="AO37">
        <f t="shared" si="42"/>
        <v>0</v>
      </c>
      <c r="AP37">
        <f t="shared" si="43"/>
        <v>-0.2943917809711597</v>
      </c>
      <c r="AQ37">
        <f t="shared" si="44"/>
        <v>-42.022400872395551</v>
      </c>
      <c r="AR37">
        <f t="shared" si="45"/>
        <v>-42.316792653366711</v>
      </c>
      <c r="AS37">
        <f t="shared" si="46"/>
        <v>0.81879682510451191</v>
      </c>
      <c r="AT37">
        <f t="shared" si="47"/>
        <v>0.65665558789197576</v>
      </c>
      <c r="AU37">
        <f t="shared" si="48"/>
        <v>-40.841340240370229</v>
      </c>
      <c r="AW37">
        <v>34</v>
      </c>
      <c r="AX37">
        <f>IF(Z37&gt;0, (R37*SUMPRODUCT(K37:$K$98, X37:$X$98)-K37*$AZ$3)/Z37, 0)</f>
        <v>727.09207942160424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</v>
      </c>
      <c r="S38">
        <f t="shared" si="32"/>
        <v>692.74524635442128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403.63410680771079</v>
      </c>
      <c r="AC38">
        <f t="shared" si="33"/>
        <v>365.74752461773056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-2161.5147202425555</v>
      </c>
      <c r="AI38">
        <f t="shared" si="38"/>
        <v>-2174.7139275464842</v>
      </c>
      <c r="AJ38">
        <f t="shared" si="39"/>
        <v>37.886582189980231</v>
      </c>
      <c r="AK38">
        <f t="shared" si="30"/>
        <v>28.254387476539758</v>
      </c>
      <c r="AL38">
        <f t="shared" si="40"/>
        <v>-2108.5729578799642</v>
      </c>
      <c r="AN38">
        <f t="shared" si="41"/>
        <v>0</v>
      </c>
      <c r="AO38">
        <f t="shared" si="42"/>
        <v>0</v>
      </c>
      <c r="AP38">
        <f t="shared" si="43"/>
        <v>-0.24998678795692889</v>
      </c>
      <c r="AQ38">
        <f t="shared" si="44"/>
        <v>-40.938073748884669</v>
      </c>
      <c r="AR38">
        <f t="shared" si="45"/>
        <v>-41.188060536841597</v>
      </c>
      <c r="AS38">
        <f t="shared" si="46"/>
        <v>0.71755407504814239</v>
      </c>
      <c r="AT38">
        <f t="shared" si="47"/>
        <v>0.53512483047737491</v>
      </c>
      <c r="AU38">
        <f t="shared" si="48"/>
        <v>-39.935381631316076</v>
      </c>
      <c r="AW38">
        <v>35</v>
      </c>
      <c r="AX38">
        <f>IF(Z38&gt;0, (R38*SUMPRODUCT(K38:$K$98, X38:$X$98)-K38*$AZ$3)/Z38, 0)</f>
        <v>692.74524635442128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</v>
      </c>
      <c r="S39">
        <f t="shared" si="32"/>
        <v>657.77380801237916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365.74752461773056</v>
      </c>
      <c r="AC39">
        <f t="shared" si="33"/>
        <v>328.50214612100245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-2327.3548739862244</v>
      </c>
      <c r="AI39">
        <f t="shared" si="38"/>
        <v>-2339.8402504986175</v>
      </c>
      <c r="AJ39">
        <f t="shared" si="39"/>
        <v>37.245378496728108</v>
      </c>
      <c r="AK39">
        <f t="shared" si="30"/>
        <v>25.602326723241141</v>
      </c>
      <c r="AL39">
        <f t="shared" si="40"/>
        <v>-2276.9925452786483</v>
      </c>
      <c r="AN39">
        <f t="shared" si="41"/>
        <v>0</v>
      </c>
      <c r="AO39">
        <f t="shared" si="42"/>
        <v>0</v>
      </c>
      <c r="AP39">
        <f t="shared" si="43"/>
        <v>-0.21113139998383562</v>
      </c>
      <c r="AQ39">
        <f t="shared" si="44"/>
        <v>-39.356257483798963</v>
      </c>
      <c r="AR39">
        <f t="shared" si="45"/>
        <v>-39.567388883782804</v>
      </c>
      <c r="AS39">
        <f t="shared" si="46"/>
        <v>0.62983033768637764</v>
      </c>
      <c r="AT39">
        <f t="shared" si="47"/>
        <v>0.43294289752143295</v>
      </c>
      <c r="AU39">
        <f t="shared" si="48"/>
        <v>-38.50461564857499</v>
      </c>
      <c r="AW39">
        <v>36</v>
      </c>
      <c r="AX39">
        <f>IF(Z39&gt;0, (R39*SUMPRODUCT(K39:$K$98, X39:$X$98)-K39*$AZ$3)/Z39, 0)</f>
        <v>657.77380801237916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</v>
      </c>
      <c r="S40">
        <f t="shared" si="32"/>
        <v>622.42208684597745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328.50214612100245</v>
      </c>
      <c r="AC40">
        <f t="shared" si="33"/>
        <v>292.44293796948608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-2457.4250927561452</v>
      </c>
      <c r="AI40">
        <f t="shared" si="38"/>
        <v>-2469.1712592302251</v>
      </c>
      <c r="AJ40">
        <f t="shared" si="39"/>
        <v>36.059208151516373</v>
      </c>
      <c r="AK40">
        <f t="shared" si="30"/>
        <v>22.995150228470173</v>
      </c>
      <c r="AL40">
        <f t="shared" si="40"/>
        <v>-2410.1169008502384</v>
      </c>
      <c r="AN40">
        <f t="shared" si="41"/>
        <v>0</v>
      </c>
      <c r="AO40">
        <f t="shared" si="42"/>
        <v>0</v>
      </c>
      <c r="AP40">
        <f t="shared" si="43"/>
        <v>-0.17734923229516861</v>
      </c>
      <c r="AQ40">
        <f t="shared" si="44"/>
        <v>-37.103377905030044</v>
      </c>
      <c r="AR40">
        <f t="shared" si="45"/>
        <v>-37.280727137325215</v>
      </c>
      <c r="AS40">
        <f t="shared" si="46"/>
        <v>0.54443914931351922</v>
      </c>
      <c r="AT40">
        <f t="shared" si="47"/>
        <v>0.34719176239588079</v>
      </c>
      <c r="AU40">
        <f t="shared" si="48"/>
        <v>-36.389096225615809</v>
      </c>
      <c r="AW40">
        <v>37</v>
      </c>
      <c r="AX40">
        <f>IF(Z40&gt;0, (R40*SUMPRODUCT(K40:$K$98, X40:$X$98)-K40*$AZ$3)/Z40, 0)</f>
        <v>622.42208684597745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</v>
      </c>
      <c r="S41">
        <f t="shared" si="32"/>
        <v>587.83563902762512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292.44293796948608</v>
      </c>
      <c r="AC41">
        <f t="shared" si="33"/>
        <v>258.28335411113693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-2576.7969462316078</v>
      </c>
      <c r="AI41">
        <f t="shared" si="38"/>
        <v>-2587.7814518043892</v>
      </c>
      <c r="AJ41">
        <f t="shared" si="39"/>
        <v>34.159583858349151</v>
      </c>
      <c r="AK41">
        <f t="shared" ref="AK41:AK72" si="61">G41*SUM(AB41:AB41, AE41:AF41)</f>
        <v>20.471005657864026</v>
      </c>
      <c r="AL41">
        <f t="shared" si="40"/>
        <v>-2533.1508622881756</v>
      </c>
      <c r="AN41">
        <f t="shared" si="41"/>
        <v>0</v>
      </c>
      <c r="AO41">
        <f t="shared" si="42"/>
        <v>0</v>
      </c>
      <c r="AP41">
        <f t="shared" si="43"/>
        <v>-0.14807974301761548</v>
      </c>
      <c r="AQ41">
        <f t="shared" si="44"/>
        <v>-34.737242116026984</v>
      </c>
      <c r="AR41">
        <f t="shared" si="45"/>
        <v>-34.885321859044602</v>
      </c>
      <c r="AS41">
        <f t="shared" si="46"/>
        <v>0.46049795922241321</v>
      </c>
      <c r="AT41">
        <f t="shared" si="47"/>
        <v>0.27596519816422715</v>
      </c>
      <c r="AU41">
        <f t="shared" si="48"/>
        <v>-34.148858701657957</v>
      </c>
      <c r="AW41">
        <v>38</v>
      </c>
      <c r="AX41">
        <f>IF(Z41&gt;0, (R41*SUMPRODUCT(K41:$K$98, X41:$X$98)-K41*$AZ$3)/Z41, 0)</f>
        <v>587.83563902762512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</v>
      </c>
      <c r="S42">
        <f t="shared" si="32"/>
        <v>554.00353782406478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258.28335411113693</v>
      </c>
      <c r="AC42">
        <f t="shared" si="33"/>
        <v>226.17449953678937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-2673.1808400917848</v>
      </c>
      <c r="AI42">
        <f t="shared" si="38"/>
        <v>-2683.3872053988152</v>
      </c>
      <c r="AJ42">
        <f t="shared" si="39"/>
        <v>32.108854574347561</v>
      </c>
      <c r="AK42">
        <f t="shared" si="61"/>
        <v>18.079834787779586</v>
      </c>
      <c r="AL42">
        <f t="shared" si="40"/>
        <v>-2633.198516036688</v>
      </c>
      <c r="AN42">
        <f t="shared" si="41"/>
        <v>0</v>
      </c>
      <c r="AO42">
        <f t="shared" si="42"/>
        <v>0</v>
      </c>
      <c r="AP42">
        <f t="shared" si="43"/>
        <v>-0.12284803790496272</v>
      </c>
      <c r="AQ42">
        <f t="shared" si="44"/>
        <v>-32.175511192432374</v>
      </c>
      <c r="AR42">
        <f t="shared" si="45"/>
        <v>-32.29835923033734</v>
      </c>
      <c r="AS42">
        <f t="shared" si="46"/>
        <v>0.38647546557217988</v>
      </c>
      <c r="AT42">
        <f t="shared" si="47"/>
        <v>0.21761637590951624</v>
      </c>
      <c r="AU42">
        <f t="shared" si="48"/>
        <v>-31.694267388855639</v>
      </c>
      <c r="AW42">
        <v>39</v>
      </c>
      <c r="AX42">
        <f>IF(Z42&gt;0, (R42*SUMPRODUCT(K42:$K$98, X42:$X$98)-K42*$AZ$3)/Z42, 0)</f>
        <v>554.00353782406478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</v>
      </c>
      <c r="S43">
        <f t="shared" si="32"/>
        <v>521.35252354624004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226.17449953678937</v>
      </c>
      <c r="AC43">
        <f t="shared" si="33"/>
        <v>196.34576293514215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-2756.3621646435936</v>
      </c>
      <c r="AI43">
        <f t="shared" si="38"/>
        <v>-2765.7773757563928</v>
      </c>
      <c r="AJ43">
        <f t="shared" si="39"/>
        <v>29.828736601647222</v>
      </c>
      <c r="AK43">
        <f t="shared" si="61"/>
        <v>15.832214967575258</v>
      </c>
      <c r="AL43">
        <f t="shared" si="40"/>
        <v>-2720.1164241871707</v>
      </c>
      <c r="AN43">
        <f t="shared" si="41"/>
        <v>0</v>
      </c>
      <c r="AO43">
        <f t="shared" si="42"/>
        <v>0</v>
      </c>
      <c r="AP43">
        <f t="shared" si="43"/>
        <v>-0.10118337367295233</v>
      </c>
      <c r="AQ43">
        <f t="shared" si="44"/>
        <v>-29.622067900737427</v>
      </c>
      <c r="AR43">
        <f t="shared" si="45"/>
        <v>-29.723251274410377</v>
      </c>
      <c r="AS43">
        <f t="shared" si="46"/>
        <v>0.32056341229072727</v>
      </c>
      <c r="AT43">
        <f t="shared" si="47"/>
        <v>0.1701456190352354</v>
      </c>
      <c r="AU43">
        <f t="shared" si="48"/>
        <v>-29.232542243084421</v>
      </c>
      <c r="AW43">
        <v>40</v>
      </c>
      <c r="AX43">
        <f>IF(Z43&gt;0, (R43*SUMPRODUCT(K43:$K$98, X43:$X$98)-K43*$AZ$3)/Z43, 0)</f>
        <v>521.35252354624004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</v>
      </c>
      <c r="S44">
        <f t="shared" si="32"/>
        <v>490.01881752761312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196.34576293514215</v>
      </c>
      <c r="AC44">
        <f t="shared" si="33"/>
        <v>168.81902949046298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-2832.6958919122903</v>
      </c>
      <c r="AI44">
        <f t="shared" si="38"/>
        <v>-2841.3087769409835</v>
      </c>
      <c r="AJ44">
        <f t="shared" si="39"/>
        <v>27.526733444679166</v>
      </c>
      <c r="AK44">
        <f t="shared" si="61"/>
        <v>13.744203405459952</v>
      </c>
      <c r="AL44">
        <f t="shared" si="40"/>
        <v>-2800.0378400908444</v>
      </c>
      <c r="AN44">
        <f t="shared" si="41"/>
        <v>0</v>
      </c>
      <c r="AO44">
        <f t="shared" si="42"/>
        <v>0</v>
      </c>
      <c r="AP44">
        <f t="shared" si="43"/>
        <v>-8.2643693902387239E-2</v>
      </c>
      <c r="AQ44">
        <f t="shared" si="44"/>
        <v>-27.180724162675386</v>
      </c>
      <c r="AR44">
        <f t="shared" si="45"/>
        <v>-27.263367856577769</v>
      </c>
      <c r="AS44">
        <f t="shared" si="46"/>
        <v>0.26412879370338083</v>
      </c>
      <c r="AT44">
        <f t="shared" si="47"/>
        <v>0.13188051801328973</v>
      </c>
      <c r="AU44">
        <f t="shared" si="48"/>
        <v>-26.867358544861101</v>
      </c>
      <c r="AW44">
        <v>41</v>
      </c>
      <c r="AX44">
        <f>IF(Z44&gt;0, (R44*SUMPRODUCT(K44:$K$98, X44:$X$98)-K44*$AZ$3)/Z44, 0)</f>
        <v>490.01881752761312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</v>
      </c>
      <c r="S45">
        <f t="shared" si="32"/>
        <v>459.49253159758507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168.81902949046298</v>
      </c>
      <c r="AC45">
        <f t="shared" si="33"/>
        <v>143.50913966355384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-2874.9306544261767</v>
      </c>
      <c r="AI45">
        <f t="shared" si="38"/>
        <v>-2882.7386779409767</v>
      </c>
      <c r="AJ45">
        <f t="shared" si="39"/>
        <v>25.309889826909142</v>
      </c>
      <c r="AK45">
        <f t="shared" si="61"/>
        <v>11.81733206433241</v>
      </c>
      <c r="AL45">
        <f t="shared" si="40"/>
        <v>-2845.6114560497354</v>
      </c>
      <c r="AN45">
        <f t="shared" si="41"/>
        <v>0</v>
      </c>
      <c r="AO45">
        <f t="shared" si="42"/>
        <v>0</v>
      </c>
      <c r="AP45">
        <f t="shared" si="43"/>
        <v>-6.689353708240145E-2</v>
      </c>
      <c r="AQ45">
        <f t="shared" si="44"/>
        <v>-24.630340825263318</v>
      </c>
      <c r="AR45">
        <f t="shared" si="45"/>
        <v>-24.697234362345721</v>
      </c>
      <c r="AS45">
        <f t="shared" si="46"/>
        <v>0.21683695630253838</v>
      </c>
      <c r="AT45">
        <f t="shared" si="47"/>
        <v>0.10124241290540452</v>
      </c>
      <c r="AU45">
        <f t="shared" si="48"/>
        <v>-24.379154993137778</v>
      </c>
      <c r="AW45">
        <v>42</v>
      </c>
      <c r="AX45">
        <f>IF(Z45&gt;0, (R45*SUMPRODUCT(K45:$K$98, X45:$X$98)-K45*$AZ$3)/Z45, 0)</f>
        <v>459.49253159758507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</v>
      </c>
      <c r="S46">
        <f t="shared" si="32"/>
        <v>429.91295273554891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143.50913966355384</v>
      </c>
      <c r="AC46">
        <f t="shared" si="33"/>
        <v>120.54918663808184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-2879.4021851372263</v>
      </c>
      <c r="AI46">
        <f t="shared" si="38"/>
        <v>-2886.4122778705937</v>
      </c>
      <c r="AJ46">
        <f t="shared" si="39"/>
        <v>22.959953025472004</v>
      </c>
      <c r="AK46">
        <f t="shared" si="61"/>
        <v>10.04563977644877</v>
      </c>
      <c r="AL46">
        <f t="shared" si="40"/>
        <v>-2853.4066850686731</v>
      </c>
      <c r="AN46">
        <f t="shared" si="41"/>
        <v>0</v>
      </c>
      <c r="AO46">
        <f t="shared" si="42"/>
        <v>0</v>
      </c>
      <c r="AP46">
        <f t="shared" si="43"/>
        <v>-5.3622713651283738E-2</v>
      </c>
      <c r="AQ46">
        <f t="shared" si="44"/>
        <v>-22.025580079070163</v>
      </c>
      <c r="AR46">
        <f t="shared" si="45"/>
        <v>-22.079202792721446</v>
      </c>
      <c r="AS46">
        <f t="shared" si="46"/>
        <v>0.17562891581612175</v>
      </c>
      <c r="AT46">
        <f t="shared" si="47"/>
        <v>7.6842701753773945E-2</v>
      </c>
      <c r="AU46">
        <f t="shared" si="48"/>
        <v>-21.826731175151551</v>
      </c>
      <c r="AW46">
        <v>43</v>
      </c>
      <c r="AX46">
        <f>IF(Z46&gt;0, (R46*SUMPRODUCT(K46:$K$98, X46:$X$98)-K46*$AZ$3)/Z46, 0)</f>
        <v>429.91295273554891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</v>
      </c>
      <c r="S47">
        <f t="shared" si="32"/>
        <v>401.6892300691473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120.54918663808184</v>
      </c>
      <c r="AC47">
        <f t="shared" si="33"/>
        <v>100.01502423739674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-2861.3598554040755</v>
      </c>
      <c r="AI47">
        <f t="shared" si="38"/>
        <v>-2867.5845072462585</v>
      </c>
      <c r="AJ47">
        <f t="shared" si="39"/>
        <v>20.534162400685091</v>
      </c>
      <c r="AK47">
        <f t="shared" si="61"/>
        <v>8.43844306466573</v>
      </c>
      <c r="AL47">
        <f t="shared" si="40"/>
        <v>-2838.6119017809078</v>
      </c>
      <c r="AN47">
        <f t="shared" si="41"/>
        <v>0</v>
      </c>
      <c r="AO47">
        <f t="shared" si="42"/>
        <v>0</v>
      </c>
      <c r="AP47">
        <f t="shared" si="43"/>
        <v>-4.2513030855233468E-2</v>
      </c>
      <c r="AQ47">
        <f t="shared" si="44"/>
        <v>-19.542471274676465</v>
      </c>
      <c r="AR47">
        <f t="shared" si="45"/>
        <v>-19.584984305531702</v>
      </c>
      <c r="AS47">
        <f t="shared" si="46"/>
        <v>0.14024390469693676</v>
      </c>
      <c r="AT47">
        <f t="shared" si="47"/>
        <v>5.7632747898790554E-2</v>
      </c>
      <c r="AU47">
        <f t="shared" si="48"/>
        <v>-19.387107652935974</v>
      </c>
      <c r="AW47">
        <v>44</v>
      </c>
      <c r="AX47">
        <f>IF(Z47&gt;0, (R47*SUMPRODUCT(K47:$K$98, X47:$X$98)-K47*$AZ$3)/Z47, 0)</f>
        <v>401.6892300691473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</v>
      </c>
      <c r="S48">
        <f t="shared" si="32"/>
        <v>374.69342269567051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100.01502423739674</v>
      </c>
      <c r="AC48">
        <f t="shared" si="33"/>
        <v>81.804175889849802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-2817.3256274758128</v>
      </c>
      <c r="AI48">
        <f t="shared" si="38"/>
        <v>-2822.7837013927046</v>
      </c>
      <c r="AJ48">
        <f t="shared" si="39"/>
        <v>18.210848347546943</v>
      </c>
      <c r="AK48">
        <f t="shared" si="61"/>
        <v>7.0010516966177727</v>
      </c>
      <c r="AL48">
        <f t="shared" si="40"/>
        <v>-2797.5718013485402</v>
      </c>
      <c r="AN48">
        <f t="shared" si="41"/>
        <v>0</v>
      </c>
      <c r="AO48">
        <f t="shared" si="42"/>
        <v>0</v>
      </c>
      <c r="AP48">
        <f t="shared" si="43"/>
        <v>-3.3283454285878325E-2</v>
      </c>
      <c r="AQ48">
        <f t="shared" si="44"/>
        <v>-17.180113380347862</v>
      </c>
      <c r="AR48">
        <f t="shared" si="45"/>
        <v>-17.213396834633741</v>
      </c>
      <c r="AS48">
        <f t="shared" si="46"/>
        <v>0.11105015207045427</v>
      </c>
      <c r="AT48">
        <f t="shared" si="47"/>
        <v>4.2692566580361579E-2</v>
      </c>
      <c r="AU48">
        <f t="shared" si="48"/>
        <v>-17.059654115982926</v>
      </c>
      <c r="AW48">
        <v>45</v>
      </c>
      <c r="AX48">
        <f>IF(Z48&gt;0, (R48*SUMPRODUCT(K48:$K$98, X48:$X$98)-K48*$AZ$3)/Z48, 0)</f>
        <v>374.69342269567051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</v>
      </c>
      <c r="S49">
        <f t="shared" si="32"/>
        <v>348.8432182112262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81.804175889849802</v>
      </c>
      <c r="AC49">
        <f t="shared" si="33"/>
        <v>65.813011551581866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-2747.9010443561069</v>
      </c>
      <c r="AI49">
        <f t="shared" si="38"/>
        <v>-2752.617562272741</v>
      </c>
      <c r="AJ49">
        <f t="shared" si="39"/>
        <v>15.991164338267936</v>
      </c>
      <c r="AK49">
        <f t="shared" si="61"/>
        <v>5.7262923122894867</v>
      </c>
      <c r="AL49">
        <f t="shared" si="40"/>
        <v>-2730.9001056221837</v>
      </c>
      <c r="AN49">
        <f t="shared" si="41"/>
        <v>0</v>
      </c>
      <c r="AO49">
        <f t="shared" si="42"/>
        <v>0</v>
      </c>
      <c r="AP49">
        <f t="shared" si="43"/>
        <v>-2.5679847816987775E-2</v>
      </c>
      <c r="AQ49">
        <f t="shared" si="44"/>
        <v>-14.96139352854726</v>
      </c>
      <c r="AR49">
        <f t="shared" si="45"/>
        <v>-14.987073376364249</v>
      </c>
      <c r="AS49">
        <f t="shared" si="46"/>
        <v>8.7066491399277857E-2</v>
      </c>
      <c r="AT49">
        <f t="shared" si="47"/>
        <v>3.1177728513776586E-2</v>
      </c>
      <c r="AU49">
        <f t="shared" si="48"/>
        <v>-14.868829156451195</v>
      </c>
      <c r="AW49">
        <v>46</v>
      </c>
      <c r="AX49">
        <f>IF(Z49&gt;0, (R49*SUMPRODUCT(K49:$K$98, X49:$X$98)-K49*$AZ$3)/Z49, 0)</f>
        <v>348.8432182112262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</v>
      </c>
      <c r="S50">
        <f t="shared" si="32"/>
        <v>323.92903169874887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65.813011551581866</v>
      </c>
      <c r="AC50">
        <f t="shared" si="33"/>
        <v>51.913179667748842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-2651.3143090402536</v>
      </c>
      <c r="AI50">
        <f t="shared" si="38"/>
        <v>-2655.3208332004615</v>
      </c>
      <c r="AJ50">
        <f t="shared" si="39"/>
        <v>13.899831883833023</v>
      </c>
      <c r="AK50">
        <f t="shared" si="61"/>
        <v>4.6069108086107313</v>
      </c>
      <c r="AL50">
        <f t="shared" si="40"/>
        <v>-2636.8140905080177</v>
      </c>
      <c r="AN50">
        <f t="shared" si="41"/>
        <v>0</v>
      </c>
      <c r="AO50">
        <f t="shared" si="42"/>
        <v>0</v>
      </c>
      <c r="AP50">
        <f t="shared" si="43"/>
        <v>-1.9476938837949109E-2</v>
      </c>
      <c r="AQ50">
        <f t="shared" si="44"/>
        <v>-12.888849429696039</v>
      </c>
      <c r="AR50">
        <f t="shared" si="45"/>
        <v>-12.908326368533988</v>
      </c>
      <c r="AS50">
        <f t="shared" si="46"/>
        <v>6.7571332315429403E-2</v>
      </c>
      <c r="AT50">
        <f t="shared" si="47"/>
        <v>2.239560188913137E-2</v>
      </c>
      <c r="AU50">
        <f t="shared" si="48"/>
        <v>-12.818359434329427</v>
      </c>
      <c r="AW50">
        <v>47</v>
      </c>
      <c r="AX50">
        <f>IF(Z50&gt;0, (R50*SUMPRODUCT(K50:$K$98, X50:$X$98)-K50*$AZ$3)/Z50, 0)</f>
        <v>323.92903169874887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</v>
      </c>
      <c r="S51">
        <f t="shared" si="32"/>
        <v>299.58258038925084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51.913179667748842</v>
      </c>
      <c r="AC51">
        <f t="shared" si="33"/>
        <v>39.972153135119072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-2523.2197308709988</v>
      </c>
      <c r="AI51">
        <f t="shared" si="38"/>
        <v>-2526.5553848568866</v>
      </c>
      <c r="AJ51">
        <f t="shared" si="39"/>
        <v>11.94102653262977</v>
      </c>
      <c r="AK51">
        <f t="shared" si="61"/>
        <v>3.6339225767424193</v>
      </c>
      <c r="AL51">
        <f t="shared" si="40"/>
        <v>-2510.9804357475145</v>
      </c>
      <c r="AN51">
        <f t="shared" si="41"/>
        <v>0</v>
      </c>
      <c r="AO51">
        <f t="shared" si="42"/>
        <v>0</v>
      </c>
      <c r="AP51">
        <f t="shared" si="43"/>
        <v>-1.4478244480981398E-2</v>
      </c>
      <c r="AQ51">
        <f t="shared" si="44"/>
        <v>-10.951912967394479</v>
      </c>
      <c r="AR51">
        <f t="shared" si="45"/>
        <v>-10.966391211875459</v>
      </c>
      <c r="AS51">
        <f t="shared" si="46"/>
        <v>5.1829447006411178E-2</v>
      </c>
      <c r="AT51">
        <f t="shared" si="47"/>
        <v>1.5772864845581526E-2</v>
      </c>
      <c r="AU51">
        <f t="shared" si="48"/>
        <v>-10.898788900023467</v>
      </c>
      <c r="AW51">
        <v>48</v>
      </c>
      <c r="AX51">
        <f>IF(Z51&gt;0, (R51*SUMPRODUCT(K51:$K$98, X51:$X$98)-K51*$AZ$3)/Z51, 0)</f>
        <v>299.58258038925084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</v>
      </c>
      <c r="S52">
        <f t="shared" si="32"/>
        <v>275.52976076320584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39.972153135119072</v>
      </c>
      <c r="AC52">
        <f t="shared" si="33"/>
        <v>29.866510611533776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-2369.522036862516</v>
      </c>
      <c r="AI52">
        <f t="shared" si="38"/>
        <v>-2372.2319537993294</v>
      </c>
      <c r="AJ52">
        <f t="shared" si="39"/>
        <v>10.105642523585296</v>
      </c>
      <c r="AK52">
        <f t="shared" si="61"/>
        <v>2.7980507194583355</v>
      </c>
      <c r="AL52">
        <f t="shared" si="40"/>
        <v>-2359.3282605562858</v>
      </c>
      <c r="AN52">
        <f t="shared" si="41"/>
        <v>0</v>
      </c>
      <c r="AO52">
        <f t="shared" si="42"/>
        <v>0</v>
      </c>
      <c r="AP52">
        <f t="shared" si="43"/>
        <v>-1.0502020662944811E-2</v>
      </c>
      <c r="AQ52">
        <f t="shared" si="44"/>
        <v>-9.1828531916906933</v>
      </c>
      <c r="AR52">
        <f t="shared" si="45"/>
        <v>-9.1933552123536373</v>
      </c>
      <c r="AS52">
        <f t="shared" si="46"/>
        <v>3.9163438979729889E-2</v>
      </c>
      <c r="AT52">
        <f t="shared" si="47"/>
        <v>1.0843574602797093E-2</v>
      </c>
      <c r="AU52">
        <f t="shared" si="48"/>
        <v>-9.1433481987711112</v>
      </c>
      <c r="AW52">
        <v>49</v>
      </c>
      <c r="AX52">
        <f>IF(Z52&gt;0, (R52*SUMPRODUCT(K52:$K$98, X52:$X$98)-K52*$AZ$3)/Z52, 0)</f>
        <v>275.52976076320584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</v>
      </c>
      <c r="S53">
        <f t="shared" si="32"/>
        <v>250.6228716417784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29.866510611533776</v>
      </c>
      <c r="AC53">
        <f t="shared" si="33"/>
        <v>21.439256030386993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-2176.8818035727227</v>
      </c>
      <c r="AI53">
        <f t="shared" si="38"/>
        <v>-2179.0204008892747</v>
      </c>
      <c r="AJ53">
        <f t="shared" si="39"/>
        <v>8.4272545811467836</v>
      </c>
      <c r="AK53">
        <f t="shared" si="61"/>
        <v>2.0906557428073644</v>
      </c>
      <c r="AL53">
        <f t="shared" si="40"/>
        <v>-2168.5024905653204</v>
      </c>
      <c r="AN53">
        <f t="shared" si="41"/>
        <v>0</v>
      </c>
      <c r="AO53">
        <f t="shared" si="42"/>
        <v>0</v>
      </c>
      <c r="AP53">
        <f t="shared" si="43"/>
        <v>-7.3999346434365475E-3</v>
      </c>
      <c r="AQ53">
        <f t="shared" si="44"/>
        <v>-7.5324059130943928</v>
      </c>
      <c r="AR53">
        <f t="shared" si="45"/>
        <v>-7.5398058477378296</v>
      </c>
      <c r="AS53">
        <f t="shared" si="46"/>
        <v>2.9159829501997702E-2</v>
      </c>
      <c r="AT53">
        <f t="shared" si="47"/>
        <v>7.2340481019785704E-3</v>
      </c>
      <c r="AU53">
        <f t="shared" si="48"/>
        <v>-7.5034119701338522</v>
      </c>
      <c r="AW53">
        <v>50</v>
      </c>
      <c r="AX53">
        <f>IF(Z53&gt;0, (R53*SUMPRODUCT(K53:$K$98, X53:$X$98)-K53*$AZ$3)/Z53, 0)</f>
        <v>250.6228716417784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</v>
      </c>
      <c r="S54">
        <f t="shared" si="32"/>
        <v>223.55143910430104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21.439256030386993</v>
      </c>
      <c r="AC54">
        <f t="shared" si="33"/>
        <v>14.581491733849656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-1946.1892044455894</v>
      </c>
      <c r="AI54">
        <f t="shared" si="38"/>
        <v>-1947.8198684878646</v>
      </c>
      <c r="AJ54">
        <f t="shared" si="39"/>
        <v>6.8577642965373364</v>
      </c>
      <c r="AK54">
        <f t="shared" si="61"/>
        <v>1.5007479221270896</v>
      </c>
      <c r="AL54">
        <f t="shared" si="40"/>
        <v>-1939.4613562692</v>
      </c>
      <c r="AN54">
        <f t="shared" si="41"/>
        <v>0</v>
      </c>
      <c r="AO54">
        <f t="shared" si="42"/>
        <v>0</v>
      </c>
      <c r="AP54">
        <f t="shared" si="43"/>
        <v>-5.0378512308231361E-3</v>
      </c>
      <c r="AQ54">
        <f t="shared" si="44"/>
        <v>-6.012649708858099</v>
      </c>
      <c r="AR54">
        <f t="shared" si="45"/>
        <v>-6.0176875600889224</v>
      </c>
      <c r="AS54">
        <f t="shared" si="46"/>
        <v>2.1186703947799781E-2</v>
      </c>
      <c r="AT54">
        <f t="shared" si="47"/>
        <v>4.6364821757488668E-3</v>
      </c>
      <c r="AU54">
        <f t="shared" si="48"/>
        <v>-5.991864373965373</v>
      </c>
      <c r="AW54">
        <v>51</v>
      </c>
      <c r="AX54">
        <f>IF(Z54&gt;0, (R54*SUMPRODUCT(K54:$K$98, X54:$X$98)-K54*$AZ$3)/Z54, 0)</f>
        <v>223.55143910430104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</v>
      </c>
      <c r="S55">
        <f t="shared" si="32"/>
        <v>192.17016011076748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14.581491733849656</v>
      </c>
      <c r="AC55">
        <f t="shared" si="33"/>
        <v>9.1712006112032167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-1684.9921978153659</v>
      </c>
      <c r="AI55">
        <f t="shared" si="38"/>
        <v>-1686.1853071677644</v>
      </c>
      <c r="AJ55">
        <f t="shared" si="39"/>
        <v>5.4102911226464396</v>
      </c>
      <c r="AK55">
        <f t="shared" si="61"/>
        <v>1.020704421369476</v>
      </c>
      <c r="AL55">
        <f t="shared" si="40"/>
        <v>-1679.7543116237487</v>
      </c>
      <c r="AN55">
        <f t="shared" si="41"/>
        <v>0</v>
      </c>
      <c r="AO55">
        <f t="shared" si="42"/>
        <v>0</v>
      </c>
      <c r="AP55">
        <f t="shared" si="43"/>
        <v>-3.2911151003404597E-3</v>
      </c>
      <c r="AQ55">
        <f t="shared" si="44"/>
        <v>-4.6479421647628207</v>
      </c>
      <c r="AR55">
        <f t="shared" si="45"/>
        <v>-4.6512332798631606</v>
      </c>
      <c r="AS55">
        <f t="shared" si="46"/>
        <v>1.4923938677694596E-2</v>
      </c>
      <c r="AT55">
        <f t="shared" si="47"/>
        <v>2.8155472316097161E-3</v>
      </c>
      <c r="AU55">
        <f t="shared" si="48"/>
        <v>-4.633493793953857</v>
      </c>
      <c r="AW55">
        <v>52</v>
      </c>
      <c r="AX55">
        <f>IF(Z55&gt;0, (R55*SUMPRODUCT(K55:$K$98, X55:$X$98)-K55*$AZ$3)/Z55, 0)</f>
        <v>192.17016011076748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</v>
      </c>
      <c r="S56">
        <f t="shared" si="32"/>
        <v>152.10370549356497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9.1712006112032167</v>
      </c>
      <c r="AC56">
        <f t="shared" si="33"/>
        <v>5.0610786127008094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-1397.3262395762986</v>
      </c>
      <c r="AI56">
        <f t="shared" si="38"/>
        <v>-1398.1580862752789</v>
      </c>
      <c r="AJ56">
        <f t="shared" si="39"/>
        <v>4.1101219985024073</v>
      </c>
      <c r="AK56">
        <f t="shared" si="61"/>
        <v>0.64198404278422527</v>
      </c>
      <c r="AL56">
        <f t="shared" si="40"/>
        <v>-1393.4059802339923</v>
      </c>
      <c r="AN56">
        <f t="shared" si="41"/>
        <v>0</v>
      </c>
      <c r="AO56">
        <f t="shared" si="42"/>
        <v>0</v>
      </c>
      <c r="AP56">
        <f t="shared" si="43"/>
        <v>-2.048745893210622E-3</v>
      </c>
      <c r="AQ56">
        <f t="shared" si="44"/>
        <v>-3.44145910336128</v>
      </c>
      <c r="AR56">
        <f t="shared" si="45"/>
        <v>-3.4435078492544906</v>
      </c>
      <c r="AS56">
        <f t="shared" si="46"/>
        <v>1.0122773313095875E-2</v>
      </c>
      <c r="AT56">
        <f t="shared" si="47"/>
        <v>1.5811352894384771E-3</v>
      </c>
      <c r="AU56">
        <f t="shared" si="48"/>
        <v>-3.4318039406519563</v>
      </c>
      <c r="AW56">
        <v>53</v>
      </c>
      <c r="AX56">
        <f>IF(Z56&gt;0, (R56*SUMPRODUCT(K56:$K$98, X56:$X$98)-K56*$AZ$3)/Z56, 0)</f>
        <v>152.10370549356497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</v>
      </c>
      <c r="S57">
        <f t="shared" si="32"/>
        <v>95.783150588643934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5.0610786127008094</v>
      </c>
      <c r="AC57">
        <f t="shared" si="33"/>
        <v>2.0998160863577571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-1101.8525215622315</v>
      </c>
      <c r="AI57">
        <f t="shared" si="38"/>
        <v>-1102.4005866638315</v>
      </c>
      <c r="AJ57">
        <f t="shared" si="39"/>
        <v>2.9612625263430523</v>
      </c>
      <c r="AK57">
        <f t="shared" si="61"/>
        <v>0.35427550288905668</v>
      </c>
      <c r="AL57">
        <f t="shared" si="40"/>
        <v>-1099.0850486345994</v>
      </c>
      <c r="AN57">
        <f t="shared" si="41"/>
        <v>0</v>
      </c>
      <c r="AO57">
        <f t="shared" si="42"/>
        <v>0</v>
      </c>
      <c r="AP57">
        <f t="shared" si="43"/>
        <v>-1.2051994499229744E-3</v>
      </c>
      <c r="AQ57">
        <f t="shared" si="44"/>
        <v>-2.422982322731372</v>
      </c>
      <c r="AR57">
        <f t="shared" si="45"/>
        <v>-2.424187522181295</v>
      </c>
      <c r="AS57">
        <f t="shared" si="46"/>
        <v>6.5118394829491878E-3</v>
      </c>
      <c r="AT57">
        <f t="shared" si="47"/>
        <v>7.7905460493014791E-4</v>
      </c>
      <c r="AU57">
        <f t="shared" si="48"/>
        <v>-2.4168966280934154</v>
      </c>
      <c r="AW57">
        <v>54</v>
      </c>
      <c r="AX57">
        <f>IF(Z57&gt;0, (R57*SUMPRODUCT(K57:$K$98, X57:$X$98)-K57*$AZ$3)/Z57, 0)</f>
        <v>95.783150588643934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</v>
      </c>
      <c r="S58">
        <f t="shared" si="32"/>
        <v>7.8057407648731774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2.0998160863577571</v>
      </c>
      <c r="AC58">
        <f t="shared" si="33"/>
        <v>0.10558070739265757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-817.73449954954776</v>
      </c>
      <c r="AI58">
        <f t="shared" si="38"/>
        <v>-818.07265037524451</v>
      </c>
      <c r="AJ58">
        <f t="shared" si="39"/>
        <v>1.9942353789650995</v>
      </c>
      <c r="AK58">
        <f t="shared" si="61"/>
        <v>0.14698712604504302</v>
      </c>
      <c r="AL58">
        <f t="shared" si="40"/>
        <v>-815.93142787023442</v>
      </c>
      <c r="AN58">
        <f t="shared" si="41"/>
        <v>0</v>
      </c>
      <c r="AO58">
        <f t="shared" si="42"/>
        <v>0</v>
      </c>
      <c r="AP58">
        <f t="shared" si="43"/>
        <v>-6.6392527993163993E-4</v>
      </c>
      <c r="AQ58">
        <f t="shared" si="44"/>
        <v>-1.6055397925010995</v>
      </c>
      <c r="AR58">
        <f t="shared" si="45"/>
        <v>-1.6062037177810313</v>
      </c>
      <c r="AS58">
        <f t="shared" si="46"/>
        <v>3.9154814408658492E-3</v>
      </c>
      <c r="AT58">
        <f t="shared" si="47"/>
        <v>2.8859450100330778E-4</v>
      </c>
      <c r="AU58">
        <f t="shared" si="48"/>
        <v>-1.6019996418391622</v>
      </c>
      <c r="AW58">
        <v>55</v>
      </c>
      <c r="AX58">
        <f>IF(Z58&gt;0, (R58*SUMPRODUCT(K58:$K$98, X58:$X$98)-K58*$AZ$3)/Z58, 0)</f>
        <v>7.8057407648731774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</v>
      </c>
      <c r="S59">
        <f t="shared" si="32"/>
        <v>-144.65218713473439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0.10558070739265757</v>
      </c>
      <c r="AC59">
        <f t="shared" si="33"/>
        <v>-1.1171493138885582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-566.77694301180202</v>
      </c>
      <c r="AI59">
        <f t="shared" si="38"/>
        <v>-566.97001809348887</v>
      </c>
      <c r="AJ59">
        <f t="shared" si="39"/>
        <v>1.2227300212812158</v>
      </c>
      <c r="AK59">
        <f t="shared" si="61"/>
        <v>7.3906495174860306E-3</v>
      </c>
      <c r="AL59">
        <f t="shared" si="40"/>
        <v>-565.73989742269021</v>
      </c>
      <c r="AN59">
        <f t="shared" si="41"/>
        <v>0</v>
      </c>
      <c r="AO59">
        <f t="shared" si="42"/>
        <v>0</v>
      </c>
      <c r="AP59">
        <f t="shared" si="43"/>
        <v>-3.3846748761290883E-4</v>
      </c>
      <c r="AQ59">
        <f t="shared" si="44"/>
        <v>-0.99358014644951964</v>
      </c>
      <c r="AR59">
        <f t="shared" si="45"/>
        <v>-0.99391861393713266</v>
      </c>
      <c r="AS59">
        <f t="shared" si="46"/>
        <v>2.1434892308022438E-3</v>
      </c>
      <c r="AT59">
        <f t="shared" si="47"/>
        <v>1.2956071555980594E-5</v>
      </c>
      <c r="AU59">
        <f t="shared" si="48"/>
        <v>-0.99176216863477451</v>
      </c>
      <c r="AW59">
        <v>56</v>
      </c>
      <c r="AX59">
        <f>IF(Z59&gt;0, (R59*SUMPRODUCT(K59:$K$98, X59:$X$98)-K59*$AZ$3)/Z59, 0)</f>
        <v>-144.65218713473439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</v>
      </c>
      <c r="S60">
        <f t="shared" si="32"/>
        <v>-441.14874345373249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-1.1171493138885582</v>
      </c>
      <c r="AC60">
        <f t="shared" si="33"/>
        <v>-1.7689350217488935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-363.5935174509757</v>
      </c>
      <c r="AI60">
        <f t="shared" si="38"/>
        <v>-363.69376340248289</v>
      </c>
      <c r="AJ60">
        <f t="shared" si="39"/>
        <v>0.65178570786033529</v>
      </c>
      <c r="AK60">
        <f t="shared" si="61"/>
        <v>-7.8200451972199075E-2</v>
      </c>
      <c r="AL60">
        <f t="shared" si="40"/>
        <v>-363.12017814659475</v>
      </c>
      <c r="AN60">
        <f t="shared" si="41"/>
        <v>0</v>
      </c>
      <c r="AO60">
        <f t="shared" si="42"/>
        <v>0</v>
      </c>
      <c r="AP60">
        <f t="shared" si="43"/>
        <v>-1.5690599967997938E-4</v>
      </c>
      <c r="AQ60">
        <f t="shared" si="44"/>
        <v>-0.56910033248286729</v>
      </c>
      <c r="AR60">
        <f t="shared" si="45"/>
        <v>-0.56925723848254728</v>
      </c>
      <c r="AS60">
        <f t="shared" si="46"/>
        <v>1.0201817283524905E-3</v>
      </c>
      <c r="AT60">
        <f t="shared" si="47"/>
        <v>-1.2240015589301472E-4</v>
      </c>
      <c r="AU60">
        <f t="shared" si="48"/>
        <v>-0.56835945691008782</v>
      </c>
      <c r="AW60">
        <v>57</v>
      </c>
      <c r="AX60">
        <f>IF(Z60&gt;0, (R60*SUMPRODUCT(K60:$K$98, X60:$X$98)-K60*$AZ$3)/Z60, 0)</f>
        <v>-441.14874345373249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</v>
      </c>
      <c r="S61">
        <f t="shared" si="32"/>
        <v>-1099.6404918142578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-1.7689350217488935</v>
      </c>
      <c r="AC61">
        <f t="shared" si="33"/>
        <v>-2.03286174834856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-212.10793552595575</v>
      </c>
      <c r="AI61">
        <f t="shared" si="38"/>
        <v>-212.15415203406639</v>
      </c>
      <c r="AJ61">
        <f t="shared" si="39"/>
        <v>0.26392672659966654</v>
      </c>
      <c r="AK61">
        <f t="shared" si="61"/>
        <v>-0.12382545152242255</v>
      </c>
      <c r="AL61">
        <f t="shared" si="40"/>
        <v>-212.01405075898916</v>
      </c>
      <c r="AN61">
        <f t="shared" si="41"/>
        <v>0</v>
      </c>
      <c r="AO61">
        <f t="shared" si="42"/>
        <v>0</v>
      </c>
      <c r="AP61">
        <f t="shared" si="43"/>
        <v>-6.4587996695239738E-5</v>
      </c>
      <c r="AQ61">
        <f t="shared" si="44"/>
        <v>-0.29642279780182523</v>
      </c>
      <c r="AR61">
        <f t="shared" si="45"/>
        <v>-0.29648738579852046</v>
      </c>
      <c r="AS61">
        <f t="shared" si="46"/>
        <v>3.6884003665094861E-4</v>
      </c>
      <c r="AT61">
        <f t="shared" si="47"/>
        <v>-1.7304721149793663E-4</v>
      </c>
      <c r="AU61">
        <f t="shared" si="48"/>
        <v>-0.29629159297336749</v>
      </c>
      <c r="AW61">
        <v>58</v>
      </c>
      <c r="AX61">
        <f>IF(Z61&gt;0, (R61*SUMPRODUCT(K61:$K$98, X61:$X$98)-K61*$AZ$3)/Z61, 0)</f>
        <v>-1099.6404918142578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</v>
      </c>
      <c r="S62">
        <f t="shared" si="32"/>
        <v>-2813.6924481845681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-2.03286174834856</v>
      </c>
      <c r="AC62">
        <f t="shared" si="33"/>
        <v>-2.0568081123260997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-109.9174100503551</v>
      </c>
      <c r="AI62">
        <f t="shared" si="38"/>
        <v>-109.93568504087204</v>
      </c>
      <c r="AJ62">
        <f t="shared" si="39"/>
        <v>2.3946363977539686E-2</v>
      </c>
      <c r="AK62">
        <f t="shared" si="61"/>
        <v>-0.14230032238439921</v>
      </c>
      <c r="AL62">
        <f t="shared" si="40"/>
        <v>-110.0540389992789</v>
      </c>
      <c r="AN62">
        <f t="shared" si="41"/>
        <v>0</v>
      </c>
      <c r="AO62">
        <f t="shared" si="42"/>
        <v>0</v>
      </c>
      <c r="AP62">
        <f t="shared" si="43"/>
        <v>-2.2803096373517407E-5</v>
      </c>
      <c r="AQ62">
        <f t="shared" si="44"/>
        <v>-0.13715231710695658</v>
      </c>
      <c r="AR62">
        <f t="shared" si="45"/>
        <v>-0.13717512020333011</v>
      </c>
      <c r="AS62">
        <f t="shared" si="46"/>
        <v>2.9879700625237896E-5</v>
      </c>
      <c r="AT62">
        <f t="shared" si="47"/>
        <v>-1.7755894112812771E-4</v>
      </c>
      <c r="AU62">
        <f t="shared" si="48"/>
        <v>-0.13732279944383299</v>
      </c>
      <c r="AW62">
        <v>59</v>
      </c>
      <c r="AX62">
        <f>IF(Z62&gt;0, (R62*SUMPRODUCT(K62:$K$98, X62:$X$98)-K62*$AZ$3)/Z62, 0)</f>
        <v>-2813.6924481845681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</v>
      </c>
      <c r="S63">
        <f t="shared" si="32"/>
        <v>-8222.2581880472953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-2.0568081123260997</v>
      </c>
      <c r="AC63">
        <f t="shared" si="33"/>
        <v>-1.9506778992328011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-48.64460528606282</v>
      </c>
      <c r="AI63">
        <f t="shared" si="38"/>
        <v>-48.65053637535307</v>
      </c>
      <c r="AJ63">
        <f t="shared" si="39"/>
        <v>-0.10613021309329862</v>
      </c>
      <c r="AK63">
        <f t="shared" si="61"/>
        <v>-0.143976567862827</v>
      </c>
      <c r="AL63">
        <f t="shared" si="40"/>
        <v>-48.900643156309201</v>
      </c>
      <c r="AN63">
        <f t="shared" si="41"/>
        <v>0</v>
      </c>
      <c r="AO63">
        <f t="shared" si="42"/>
        <v>0</v>
      </c>
      <c r="AP63">
        <f t="shared" si="43"/>
        <v>-6.6077423718290698E-6</v>
      </c>
      <c r="AQ63">
        <f t="shared" si="44"/>
        <v>-5.4194264119048825E-2</v>
      </c>
      <c r="AR63">
        <f t="shared" si="45"/>
        <v>-5.4200871861420655E-2</v>
      </c>
      <c r="AS63">
        <f t="shared" si="46"/>
        <v>-1.1823816362709938E-4</v>
      </c>
      <c r="AT63">
        <f t="shared" si="47"/>
        <v>-1.6040225015347712E-4</v>
      </c>
      <c r="AU63">
        <f t="shared" si="48"/>
        <v>-5.4479512275201238E-2</v>
      </c>
      <c r="AW63">
        <v>60</v>
      </c>
      <c r="AX63">
        <f>IF(Z63&gt;0, (R63*SUMPRODUCT(K63:$K$98, X63:$X$98)-K63*$AZ$3)/Z63, 0)</f>
        <v>-8222.2581880472953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</v>
      </c>
      <c r="S64">
        <f t="shared" si="32"/>
        <v>-30081.416681391438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-1.9506778992328011</v>
      </c>
      <c r="AC64">
        <f t="shared" si="33"/>
        <v>-1.7876556185301942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-17.544389423633497</v>
      </c>
      <c r="AI64">
        <f t="shared" si="38"/>
        <v>-17.545875104674938</v>
      </c>
      <c r="AJ64">
        <f t="shared" si="39"/>
        <v>-0.16302228070260694</v>
      </c>
      <c r="AK64">
        <f t="shared" si="61"/>
        <v>-0.13654745294629608</v>
      </c>
      <c r="AL64">
        <f t="shared" si="40"/>
        <v>-17.845444838323839</v>
      </c>
      <c r="AN64">
        <f t="shared" si="41"/>
        <v>0</v>
      </c>
      <c r="AO64">
        <f t="shared" si="42"/>
        <v>0</v>
      </c>
      <c r="AP64">
        <f t="shared" si="43"/>
        <v>-1.477835853003141E-6</v>
      </c>
      <c r="AQ64">
        <f t="shared" si="44"/>
        <v>-1.7451745688383074E-2</v>
      </c>
      <c r="AR64">
        <f t="shared" si="45"/>
        <v>-1.7453223524236075E-2</v>
      </c>
      <c r="AS64">
        <f t="shared" si="46"/>
        <v>-1.6216143609589821E-4</v>
      </c>
      <c r="AT64">
        <f t="shared" si="47"/>
        <v>-1.3582640955319656E-4</v>
      </c>
      <c r="AU64">
        <f t="shared" si="48"/>
        <v>-1.775121136988517E-2</v>
      </c>
      <c r="AW64">
        <v>61</v>
      </c>
      <c r="AX64">
        <f>IF(Z64&gt;0, (R64*SUMPRODUCT(K64:$K$98, X64:$X$98)-K64*$AZ$3)/Z64, 0)</f>
        <v>-30081.416681391438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</v>
      </c>
      <c r="S65">
        <f t="shared" si="32"/>
        <v>-109206.09512934751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-1.7876556185301942</v>
      </c>
      <c r="AC65">
        <f t="shared" si="33"/>
        <v>-1.6111640206278124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-4.4079543448153746</v>
      </c>
      <c r="AI65">
        <f t="shared" si="38"/>
        <v>-4.4083231804601981</v>
      </c>
      <c r="AJ65">
        <f t="shared" si="39"/>
        <v>-0.17649159790238178</v>
      </c>
      <c r="AK65">
        <f t="shared" si="61"/>
        <v>-0.12513589329711361</v>
      </c>
      <c r="AL65">
        <f t="shared" si="40"/>
        <v>-4.7099506716596933</v>
      </c>
      <c r="AN65">
        <f t="shared" si="41"/>
        <v>0</v>
      </c>
      <c r="AO65">
        <f t="shared" si="42"/>
        <v>0</v>
      </c>
      <c r="AP65">
        <f t="shared" si="43"/>
        <v>-3.2757856773454397E-7</v>
      </c>
      <c r="AQ65">
        <f t="shared" si="44"/>
        <v>-3.9148910664657853E-3</v>
      </c>
      <c r="AR65">
        <f t="shared" si="45"/>
        <v>-3.9152186450335203E-3</v>
      </c>
      <c r="AS65">
        <f t="shared" si="46"/>
        <v>-1.5674966796037584E-4</v>
      </c>
      <c r="AT65">
        <f t="shared" si="47"/>
        <v>-1.1113849020221757E-4</v>
      </c>
      <c r="AU65">
        <f t="shared" si="48"/>
        <v>-4.1831068031961136E-3</v>
      </c>
      <c r="AW65">
        <v>62</v>
      </c>
      <c r="AX65">
        <f>IF(Z65&gt;0, (R65*SUMPRODUCT(K65:$K$98, X65:$X$98)-K65*$AZ$3)/Z65, 0)</f>
        <v>-109206.09512934751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</v>
      </c>
      <c r="S66">
        <f t="shared" si="32"/>
        <v>-397533.90232141007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-1.6111640206278124</v>
      </c>
      <c r="AC66">
        <f t="shared" si="33"/>
        <v>-1.4419152120596672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-1.0978741237542364</v>
      </c>
      <c r="AI66">
        <f t="shared" si="38"/>
        <v>-1.0979648025116733</v>
      </c>
      <c r="AJ66">
        <f t="shared" si="39"/>
        <v>-0.16924880856814517</v>
      </c>
      <c r="AK66">
        <f t="shared" si="61"/>
        <v>-0.11278148144394688</v>
      </c>
      <c r="AL66">
        <f t="shared" si="40"/>
        <v>-1.3799950925237654</v>
      </c>
      <c r="AN66">
        <f t="shared" si="41"/>
        <v>0</v>
      </c>
      <c r="AO66">
        <f t="shared" si="42"/>
        <v>0</v>
      </c>
      <c r="AP66">
        <f t="shared" si="43"/>
        <v>-7.1906828144697376E-8</v>
      </c>
      <c r="AQ66">
        <f t="shared" si="44"/>
        <v>-8.7059690905406234E-4</v>
      </c>
      <c r="AR66">
        <f t="shared" si="45"/>
        <v>-8.7066881588220718E-4</v>
      </c>
      <c r="AS66">
        <f t="shared" si="46"/>
        <v>-1.3421164267598152E-4</v>
      </c>
      <c r="AT66">
        <f t="shared" si="47"/>
        <v>-8.943394057588505E-5</v>
      </c>
      <c r="AU66">
        <f t="shared" si="48"/>
        <v>-1.0943143991340738E-3</v>
      </c>
      <c r="AW66">
        <v>63</v>
      </c>
      <c r="AX66">
        <f>IF(Z66&gt;0, (R66*SUMPRODUCT(K66:$K$98, X66:$X$98)-K66*$AZ$3)/Z66, 0)</f>
        <v>-397533.90232141007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-1460330.6861940098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-1.4419152120596672</v>
      </c>
      <c r="AC67">
        <f t="shared" ref="AC67:AC98" si="64">S67*Z67</f>
        <v>-1.2881753628663897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-0.2708766698211727</v>
      </c>
      <c r="AI67">
        <f t="shared" ref="AI67:AI98" si="69">SUM(AE67:AH67)</f>
        <v>-0.27089872262357978</v>
      </c>
      <c r="AJ67">
        <f t="shared" ref="AJ67:AJ98" si="70">AB67-AC67</f>
        <v>-0.15373984919327754</v>
      </c>
      <c r="AK67">
        <f t="shared" si="61"/>
        <v>-0.10093406484417672</v>
      </c>
      <c r="AL67">
        <f t="shared" ref="AL67:AL98" si="71">SUM(AI67:AK67)</f>
        <v>-0.52557263666103404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-1.5613861953262293E-8</v>
      </c>
      <c r="AQ67">
        <f t="shared" ref="AQ67:AQ98" si="75">AH67*$K67</f>
        <v>-1.9178655169855939E-4</v>
      </c>
      <c r="AR67">
        <f t="shared" ref="AR67:AR98" si="76">AI67*$K67</f>
        <v>-1.9180216556051265E-4</v>
      </c>
      <c r="AS67">
        <f t="shared" ref="AS67:AS98" si="77">AJ67*$K67</f>
        <v>-1.0885114452603395E-4</v>
      </c>
      <c r="AT67">
        <f t="shared" ref="AT67:AT98" si="78">AK67*$K67</f>
        <v>-7.1463504989791374E-5</v>
      </c>
      <c r="AU67">
        <f t="shared" ref="AU67:AU98" si="79">AL67*$K67</f>
        <v>-3.7211681507633799E-4</v>
      </c>
      <c r="AW67">
        <v>64</v>
      </c>
      <c r="AX67">
        <f>IF(Z67&gt;0, (R67*SUMPRODUCT(K67:$K$98, X67:$X$98)-K67*$AZ$3)/Z67, 0)</f>
        <v>-1460330.6861940098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</v>
      </c>
      <c r="S68">
        <f t="shared" si="63"/>
        <v>-5427644.9773326898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-1.2881753628663897</v>
      </c>
      <c r="AC68">
        <f t="shared" si="64"/>
        <v>-1.1503221082552926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-6.6135336461530678E-2</v>
      </c>
      <c r="AI68">
        <f t="shared" si="69"/>
        <v>-6.614063490179832E-2</v>
      </c>
      <c r="AJ68">
        <f t="shared" si="70"/>
        <v>-0.1378532546110971</v>
      </c>
      <c r="AK68">
        <f t="shared" si="61"/>
        <v>-9.0172275400647289E-2</v>
      </c>
      <c r="AL68">
        <f t="shared" si="71"/>
        <v>-0.29416616491354275</v>
      </c>
      <c r="AN68">
        <f t="shared" si="72"/>
        <v>0</v>
      </c>
      <c r="AO68">
        <f t="shared" si="73"/>
        <v>0</v>
      </c>
      <c r="AP68">
        <f t="shared" si="74"/>
        <v>-3.3494736769983996E-9</v>
      </c>
      <c r="AQ68">
        <f t="shared" si="75"/>
        <v>-4.1808260055326649E-5</v>
      </c>
      <c r="AR68">
        <f t="shared" si="76"/>
        <v>-4.1811609529003649E-5</v>
      </c>
      <c r="AS68">
        <f t="shared" si="77"/>
        <v>-8.7145617254194175E-5</v>
      </c>
      <c r="AT68">
        <f t="shared" si="78"/>
        <v>-5.7003504350865172E-5</v>
      </c>
      <c r="AU68">
        <f t="shared" si="79"/>
        <v>-1.8596073113406303E-4</v>
      </c>
      <c r="AW68">
        <v>65</v>
      </c>
      <c r="AX68">
        <f>IF(Z68&gt;0, (R68*SUMPRODUCT(K68:$K$98, X68:$X$98)-K68*$AZ$3)/Z68, 0)</f>
        <v>-5427644.9773326898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</v>
      </c>
      <c r="S69">
        <f t="shared" si="63"/>
        <v>-20418630.210174467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-1.1503221082552926</v>
      </c>
      <c r="AC69">
        <f t="shared" si="64"/>
        <v>-1.0271094154771372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-1.5951567243347547E-2</v>
      </c>
      <c r="AI69">
        <f t="shared" si="69"/>
        <v>-1.5952824807401678E-2</v>
      </c>
      <c r="AJ69">
        <f t="shared" si="70"/>
        <v>-0.12321269277815539</v>
      </c>
      <c r="AK69">
        <f t="shared" si="61"/>
        <v>-8.0522547577870487E-2</v>
      </c>
      <c r="AL69">
        <f t="shared" si="71"/>
        <v>-0.21968806516342754</v>
      </c>
      <c r="AN69">
        <f t="shared" si="72"/>
        <v>0</v>
      </c>
      <c r="AO69">
        <f t="shared" si="73"/>
        <v>0</v>
      </c>
      <c r="AP69">
        <f t="shared" si="74"/>
        <v>-7.0980755718403994E-10</v>
      </c>
      <c r="AQ69">
        <f t="shared" si="75"/>
        <v>-9.0035517006510382E-6</v>
      </c>
      <c r="AR69">
        <f t="shared" si="76"/>
        <v>-9.0042615082082211E-6</v>
      </c>
      <c r="AS69">
        <f t="shared" si="77"/>
        <v>-6.9545006624173539E-5</v>
      </c>
      <c r="AT69">
        <f t="shared" si="78"/>
        <v>-4.5449384949171048E-5</v>
      </c>
      <c r="AU69">
        <f t="shared" si="79"/>
        <v>-1.2399865308155281E-4</v>
      </c>
      <c r="AW69">
        <v>66</v>
      </c>
      <c r="AX69">
        <f>IF(Z69&gt;0, (R69*SUMPRODUCT(K69:$K$98, X69:$X$98)-K69*$AZ$3)/Z69, 0)</f>
        <v>-20418630.210174467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</v>
      </c>
      <c r="S70">
        <f t="shared" si="63"/>
        <v>-77844883.268310353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-1.0271094154771372</v>
      </c>
      <c r="AC70">
        <f t="shared" si="64"/>
        <v>-0.91706975738757857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-3.8018803900907541E-3</v>
      </c>
      <c r="AI70">
        <f t="shared" si="69"/>
        <v>-3.8021749084068222E-3</v>
      </c>
      <c r="AJ70">
        <f t="shared" si="70"/>
        <v>-0.11003965808955862</v>
      </c>
      <c r="AK70">
        <f t="shared" si="61"/>
        <v>-7.1897659083399609E-2</v>
      </c>
      <c r="AL70">
        <f t="shared" si="71"/>
        <v>-0.18573949208136506</v>
      </c>
      <c r="AN70">
        <f t="shared" si="72"/>
        <v>0</v>
      </c>
      <c r="AO70">
        <f t="shared" si="73"/>
        <v>0</v>
      </c>
      <c r="AP70">
        <f t="shared" si="74"/>
        <v>-1.4842422495532128E-10</v>
      </c>
      <c r="AQ70">
        <f t="shared" si="75"/>
        <v>-1.9159798202222843E-6</v>
      </c>
      <c r="AR70">
        <f t="shared" si="76"/>
        <v>-1.9161282444472399E-6</v>
      </c>
      <c r="AS70">
        <f t="shared" si="77"/>
        <v>-5.5455128171120978E-5</v>
      </c>
      <c r="AT70">
        <f t="shared" si="78"/>
        <v>-3.6233245076320447E-5</v>
      </c>
      <c r="AU70">
        <f t="shared" si="79"/>
        <v>-9.3604501491888672E-5</v>
      </c>
      <c r="AW70">
        <v>67</v>
      </c>
      <c r="AX70">
        <f>IF(Z70&gt;0, (R70*SUMPRODUCT(K70:$K$98, X70:$X$98)-K70*$AZ$3)/Z70, 0)</f>
        <v>-77844883.268310353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</v>
      </c>
      <c r="S71">
        <f t="shared" si="63"/>
        <v>-301017807.66465253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-0.91706975738757857</v>
      </c>
      <c r="AC71">
        <f t="shared" si="64"/>
        <v>-0.8188139397591313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-8.9427741527714814E-4</v>
      </c>
      <c r="AI71">
        <f t="shared" si="69"/>
        <v>-8.9434541905623617E-4</v>
      </c>
      <c r="AJ71">
        <f t="shared" si="70"/>
        <v>-9.8255817628447262E-2</v>
      </c>
      <c r="AK71">
        <f t="shared" si="61"/>
        <v>-6.41948830171305E-2</v>
      </c>
      <c r="AL71">
        <f t="shared" si="71"/>
        <v>-0.16334504606463401</v>
      </c>
      <c r="AN71">
        <f t="shared" si="72"/>
        <v>0</v>
      </c>
      <c r="AO71">
        <f t="shared" si="73"/>
        <v>0</v>
      </c>
      <c r="AP71">
        <f t="shared" si="74"/>
        <v>-3.05990192123658E-11</v>
      </c>
      <c r="AQ71">
        <f t="shared" si="75"/>
        <v>-4.0238957567113696E-7</v>
      </c>
      <c r="AR71">
        <f t="shared" si="76"/>
        <v>-4.0242017469034934E-7</v>
      </c>
      <c r="AS71">
        <f t="shared" si="77"/>
        <v>-4.4211243722931825E-5</v>
      </c>
      <c r="AT71">
        <f t="shared" si="78"/>
        <v>-2.8885166164591047E-5</v>
      </c>
      <c r="AU71">
        <f t="shared" si="79"/>
        <v>-7.3498830062213225E-5</v>
      </c>
      <c r="AW71">
        <v>68</v>
      </c>
      <c r="AX71">
        <f>IF(Z71&gt;0, (R71*SUMPRODUCT(K71:$K$98, X71:$X$98)-K71*$AZ$3)/Z71, 0)</f>
        <v>-301017807.66465253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</v>
      </c>
      <c r="S72">
        <f t="shared" si="63"/>
        <v>-1181443489.3610263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-0.8188139397591313</v>
      </c>
      <c r="AC72">
        <f t="shared" si="64"/>
        <v>-0.73108422285561103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-2.074143734005943E-4</v>
      </c>
      <c r="AI72">
        <f t="shared" si="69"/>
        <v>-2.0742984354854126E-4</v>
      </c>
      <c r="AJ72">
        <f t="shared" si="70"/>
        <v>-8.7729716903520272E-2</v>
      </c>
      <c r="AK72">
        <f t="shared" si="61"/>
        <v>-5.7316975783139198E-2</v>
      </c>
      <c r="AL72">
        <f t="shared" si="71"/>
        <v>-0.14525412253020803</v>
      </c>
      <c r="AN72">
        <f t="shared" si="72"/>
        <v>0</v>
      </c>
      <c r="AO72">
        <f t="shared" si="73"/>
        <v>0</v>
      </c>
      <c r="AP72">
        <f t="shared" si="74"/>
        <v>-6.215139813284929E-12</v>
      </c>
      <c r="AQ72">
        <f t="shared" si="75"/>
        <v>-8.332883010486793E-8</v>
      </c>
      <c r="AR72">
        <f t="shared" si="76"/>
        <v>-8.3335045244681206E-8</v>
      </c>
      <c r="AS72">
        <f t="shared" si="77"/>
        <v>-3.5245458427716922E-5</v>
      </c>
      <c r="AT72">
        <f t="shared" si="78"/>
        <v>-2.3027124199987339E-5</v>
      </c>
      <c r="AU72">
        <f t="shared" si="79"/>
        <v>-5.8355917672948948E-5</v>
      </c>
      <c r="AW72">
        <v>69</v>
      </c>
      <c r="AX72">
        <f>IF(Z72&gt;0, (R72*SUMPRODUCT(K72:$K$98, X72:$X$98)-K72*$AZ$3)/Z72, 0)</f>
        <v>-1181443489.3610263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</v>
      </c>
      <c r="S73">
        <f t="shared" si="63"/>
        <v>-4712732757.0399628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-0.73108422285561103</v>
      </c>
      <c r="AC73">
        <f t="shared" si="64"/>
        <v>-0.65275384252989122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-4.7410929558315346E-5</v>
      </c>
      <c r="AI73">
        <f t="shared" si="69"/>
        <v>-4.7414392272393262E-5</v>
      </c>
      <c r="AJ73">
        <f t="shared" si="70"/>
        <v>-7.8330380325719817E-2</v>
      </c>
      <c r="AK73">
        <f t="shared" ref="AK73:AK98" si="92">G73*SUM(AB73:AB73, AE73:AF73)</f>
        <v>-5.117589559989278E-2</v>
      </c>
      <c r="AL73">
        <f t="shared" si="71"/>
        <v>-0.129553690317885</v>
      </c>
      <c r="AN73">
        <f t="shared" si="72"/>
        <v>0</v>
      </c>
      <c r="AO73">
        <f t="shared" si="73"/>
        <v>0</v>
      </c>
      <c r="AP73">
        <f t="shared" si="74"/>
        <v>-1.2420956639388327E-12</v>
      </c>
      <c r="AQ73">
        <f t="shared" si="75"/>
        <v>-1.7006575969787809E-8</v>
      </c>
      <c r="AR73">
        <f t="shared" si="76"/>
        <v>-1.7007818065451749E-8</v>
      </c>
      <c r="AS73">
        <f t="shared" si="77"/>
        <v>-2.809756265405443E-5</v>
      </c>
      <c r="AT73">
        <f t="shared" si="78"/>
        <v>-1.8357091169684958E-5</v>
      </c>
      <c r="AU73">
        <f t="shared" si="79"/>
        <v>-4.6471661641804844E-5</v>
      </c>
      <c r="AW73">
        <v>70</v>
      </c>
      <c r="AX73">
        <f>IF(Z73&gt;0, (R73*SUMPRODUCT(K73:$K$98, X73:$X$98)-K73*$AZ$3)/Z73, 0)</f>
        <v>-4712732757.0399628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</v>
      </c>
      <c r="S74">
        <f t="shared" si="63"/>
        <v>-19120220059.799015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-0.65275384252989122</v>
      </c>
      <c r="AC74">
        <f t="shared" si="64"/>
        <v>-0.58281594555919047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-1.0664182279017375E-5</v>
      </c>
      <c r="AI74">
        <f t="shared" si="69"/>
        <v>-1.0664944320384756E-5</v>
      </c>
      <c r="AJ74">
        <f t="shared" si="70"/>
        <v>-6.9937896970700741E-2</v>
      </c>
      <c r="AK74">
        <f t="shared" si="92"/>
        <v>-4.5692768977092388E-2</v>
      </c>
      <c r="AL74">
        <f t="shared" si="71"/>
        <v>-0.11564133089211351</v>
      </c>
      <c r="AN74">
        <f t="shared" si="72"/>
        <v>0</v>
      </c>
      <c r="AO74">
        <f t="shared" si="73"/>
        <v>0</v>
      </c>
      <c r="AP74">
        <f t="shared" si="74"/>
        <v>-2.4406131001871809E-13</v>
      </c>
      <c r="AQ74">
        <f t="shared" si="75"/>
        <v>-3.4154501431374279E-9</v>
      </c>
      <c r="AR74">
        <f t="shared" si="76"/>
        <v>-3.4156942044474469E-9</v>
      </c>
      <c r="AS74">
        <f t="shared" si="77"/>
        <v>-2.2399223303722501E-5</v>
      </c>
      <c r="AT74">
        <f t="shared" si="78"/>
        <v>-1.4634162307054594E-5</v>
      </c>
      <c r="AU74">
        <f t="shared" si="79"/>
        <v>-3.7036801304981545E-5</v>
      </c>
      <c r="AW74">
        <v>71</v>
      </c>
      <c r="AX74">
        <f>IF(Z74&gt;0, (R74*SUMPRODUCT(K74:$K$98, X74:$X$98)-K74*$AZ$3)/Z74, 0)</f>
        <v>-19120220059.799015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</v>
      </c>
      <c r="S75">
        <f t="shared" si="63"/>
        <v>-79003635429.411835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-0.58281594555919047</v>
      </c>
      <c r="AC75">
        <f t="shared" si="64"/>
        <v>-0.52037138292350082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-2.3590161723872753E-6</v>
      </c>
      <c r="AI75">
        <f t="shared" si="69"/>
        <v>-2.3591808392978848E-6</v>
      </c>
      <c r="AJ75">
        <f t="shared" si="70"/>
        <v>-6.2444562635689649E-2</v>
      </c>
      <c r="AK75">
        <f t="shared" si="92"/>
        <v>-4.0797116189143334E-2</v>
      </c>
      <c r="AL75">
        <f t="shared" si="71"/>
        <v>-0.10324403800567228</v>
      </c>
      <c r="AN75">
        <f t="shared" si="72"/>
        <v>0</v>
      </c>
      <c r="AO75">
        <f t="shared" si="73"/>
        <v>0</v>
      </c>
      <c r="AP75">
        <f t="shared" si="74"/>
        <v>-4.7087833089357686E-14</v>
      </c>
      <c r="AQ75">
        <f t="shared" si="75"/>
        <v>-6.7457972806589404E-10</v>
      </c>
      <c r="AR75">
        <f t="shared" si="76"/>
        <v>-6.7462681589898336E-10</v>
      </c>
      <c r="AS75">
        <f t="shared" si="77"/>
        <v>-1.7856527045064197E-5</v>
      </c>
      <c r="AT75">
        <f t="shared" si="78"/>
        <v>-1.1666264889101801E-5</v>
      </c>
      <c r="AU75">
        <f t="shared" si="79"/>
        <v>-2.9523466560981898E-5</v>
      </c>
      <c r="AW75">
        <v>72</v>
      </c>
      <c r="AX75">
        <f>IF(Z75&gt;0, (R75*SUMPRODUCT(K75:$K$98, X75:$X$98)-K75*$AZ$3)/Z75, 0)</f>
        <v>-79003635429.411835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</v>
      </c>
      <c r="S76">
        <f t="shared" si="63"/>
        <v>-332936547233.37823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-0.52037138292350082</v>
      </c>
      <c r="AC76">
        <f t="shared" si="64"/>
        <v>-0.46461730676670565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-5.1252965792612155E-7</v>
      </c>
      <c r="AI76">
        <f t="shared" si="69"/>
        <v>-5.1256454575314348E-7</v>
      </c>
      <c r="AJ76">
        <f t="shared" si="70"/>
        <v>-5.5754076156795174E-2</v>
      </c>
      <c r="AK76">
        <f t="shared" si="92"/>
        <v>-3.6425996804645061E-2</v>
      </c>
      <c r="AL76">
        <f t="shared" si="71"/>
        <v>-9.2180585525985986E-2</v>
      </c>
      <c r="AN76">
        <f t="shared" si="72"/>
        <v>0</v>
      </c>
      <c r="AO76">
        <f t="shared" si="73"/>
        <v>0</v>
      </c>
      <c r="AP76">
        <f t="shared" si="74"/>
        <v>-8.9075499311817887E-15</v>
      </c>
      <c r="AQ76">
        <f t="shared" si="75"/>
        <v>-1.3085892441264466E-10</v>
      </c>
      <c r="AR76">
        <f t="shared" si="76"/>
        <v>-1.3086783196257584E-10</v>
      </c>
      <c r="AS76">
        <f t="shared" si="77"/>
        <v>-1.4235114641015685E-5</v>
      </c>
      <c r="AT76">
        <f t="shared" si="78"/>
        <v>-9.300274996381524E-6</v>
      </c>
      <c r="AU76">
        <f t="shared" si="79"/>
        <v>-2.3535520505229173E-5</v>
      </c>
      <c r="AW76">
        <v>73</v>
      </c>
      <c r="AX76">
        <f>IF(Z76&gt;0, (R76*SUMPRODUCT(K76:$K$98, X76:$X$98)-K76*$AZ$3)/Z76, 0)</f>
        <v>-332936547233.37823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</v>
      </c>
      <c r="S77">
        <f t="shared" si="63"/>
        <v>-1432092387817.4658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-0.46461730676670565</v>
      </c>
      <c r="AC77">
        <f t="shared" si="64"/>
        <v>-0.41483688115526551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-1.091886079257338E-7</v>
      </c>
      <c r="AI77">
        <f t="shared" si="69"/>
        <v>-1.0919584972250411E-7</v>
      </c>
      <c r="AJ77">
        <f t="shared" si="70"/>
        <v>-4.9780425611440138E-2</v>
      </c>
      <c r="AK77">
        <f t="shared" si="92"/>
        <v>-3.2523211473669399E-2</v>
      </c>
      <c r="AL77">
        <f t="shared" si="71"/>
        <v>-8.2303746280959267E-2</v>
      </c>
      <c r="AN77">
        <f t="shared" si="72"/>
        <v>0</v>
      </c>
      <c r="AO77">
        <f t="shared" si="73"/>
        <v>0</v>
      </c>
      <c r="AP77">
        <f t="shared" si="74"/>
        <v>-1.6508691628211578E-15</v>
      </c>
      <c r="AQ77">
        <f t="shared" si="75"/>
        <v>-2.4891074891108123E-11</v>
      </c>
      <c r="AR77">
        <f t="shared" si="76"/>
        <v>-2.4892725760270942E-11</v>
      </c>
      <c r="AS77">
        <f t="shared" si="77"/>
        <v>-1.1348146345526972E-5</v>
      </c>
      <c r="AT77">
        <f t="shared" si="78"/>
        <v>-7.414122295991452E-6</v>
      </c>
      <c r="AU77">
        <f t="shared" si="79"/>
        <v>-1.8762293534244184E-5</v>
      </c>
      <c r="AW77">
        <v>74</v>
      </c>
      <c r="AX77">
        <f>IF(Z77&gt;0, (R77*SUMPRODUCT(K77:$K$98, X77:$X$98)-K77*$AZ$3)/Z77, 0)</f>
        <v>-1432092387817.4658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</v>
      </c>
      <c r="S78">
        <f t="shared" si="63"/>
        <v>-6296154707954.9697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-0.41483688115526551</v>
      </c>
      <c r="AC78">
        <f t="shared" si="64"/>
        <v>-0.37039007248167533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-2.2794717063587686E-8</v>
      </c>
      <c r="AI78">
        <f t="shared" si="69"/>
        <v>-2.2796187763124396E-8</v>
      </c>
      <c r="AJ78">
        <f t="shared" si="70"/>
        <v>-4.4446808673590188E-2</v>
      </c>
      <c r="AK78">
        <f t="shared" si="92"/>
        <v>-2.9038581680868588E-2</v>
      </c>
      <c r="AL78">
        <f t="shared" si="71"/>
        <v>-7.3485413150646536E-2</v>
      </c>
      <c r="AN78">
        <f t="shared" si="72"/>
        <v>0</v>
      </c>
      <c r="AO78">
        <f t="shared" si="73"/>
        <v>0</v>
      </c>
      <c r="AP78">
        <f t="shared" si="74"/>
        <v>-2.9934517016988643E-16</v>
      </c>
      <c r="AQ78">
        <f t="shared" si="75"/>
        <v>-4.6396210021524037E-12</v>
      </c>
      <c r="AR78">
        <f t="shared" si="76"/>
        <v>-4.6399203473225736E-12</v>
      </c>
      <c r="AS78">
        <f t="shared" si="77"/>
        <v>-9.0466728069219589E-6</v>
      </c>
      <c r="AT78">
        <f t="shared" si="78"/>
        <v>-5.9104929033969313E-6</v>
      </c>
      <c r="AU78">
        <f t="shared" si="79"/>
        <v>-1.4957170350239238E-5</v>
      </c>
      <c r="AW78">
        <v>75</v>
      </c>
      <c r="AX78">
        <f>IF(Z78&gt;0, (R78*SUMPRODUCT(K78:$K$98, X78:$X$98)-K78*$AZ$3)/Z78, 0)</f>
        <v>-6296154707954.9697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</v>
      </c>
      <c r="S79">
        <f t="shared" si="63"/>
        <v>-28310856901226.035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-0.37039007248167533</v>
      </c>
      <c r="AC79">
        <f t="shared" si="64"/>
        <v>-0.33070542186267099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-4.6558479039479221E-9</v>
      </c>
      <c r="AI79">
        <f t="shared" si="69"/>
        <v>-4.6561399345132777E-9</v>
      </c>
      <c r="AJ79">
        <f t="shared" si="70"/>
        <v>-3.9684650619004336E-2</v>
      </c>
      <c r="AK79">
        <f t="shared" si="92"/>
        <v>-2.5927305073717277E-2</v>
      </c>
      <c r="AL79">
        <f t="shared" si="71"/>
        <v>-6.5611960348861548E-2</v>
      </c>
      <c r="AN79">
        <f t="shared" si="72"/>
        <v>0</v>
      </c>
      <c r="AO79">
        <f t="shared" si="73"/>
        <v>0</v>
      </c>
      <c r="AP79">
        <f t="shared" si="74"/>
        <v>-5.3071160731903724E-17</v>
      </c>
      <c r="AQ79">
        <f t="shared" si="75"/>
        <v>-8.4611435160162644E-13</v>
      </c>
      <c r="AR79">
        <f t="shared" si="76"/>
        <v>-8.4616742276235835E-13</v>
      </c>
      <c r="AS79">
        <f t="shared" si="77"/>
        <v>-7.2119521770811527E-6</v>
      </c>
      <c r="AT79">
        <f t="shared" si="78"/>
        <v>-4.7118087561717812E-6</v>
      </c>
      <c r="AU79">
        <f t="shared" si="79"/>
        <v>-1.1923761779420356E-5</v>
      </c>
      <c r="AW79">
        <v>76</v>
      </c>
      <c r="AX79">
        <f>IF(Z79&gt;0, (R79*SUMPRODUCT(K79:$K$98, X79:$X$98)-K79*$AZ$3)/Z79, 0)</f>
        <v>-28310856901226.035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</v>
      </c>
      <c r="S80">
        <f t="shared" si="63"/>
        <v>-130215702423474.39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-0.33070542186267099</v>
      </c>
      <c r="AC80">
        <f t="shared" si="64"/>
        <v>-0.29527269809240642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-9.2968443987504151E-10</v>
      </c>
      <c r="AI80">
        <f t="shared" si="69"/>
        <v>-9.2974112902477485E-10</v>
      </c>
      <c r="AJ80">
        <f t="shared" si="70"/>
        <v>-3.5432723770264574E-2</v>
      </c>
      <c r="AK80">
        <f t="shared" si="92"/>
        <v>-2.3149379530386972E-2</v>
      </c>
      <c r="AL80">
        <f t="shared" si="71"/>
        <v>-5.8582104230392673E-2</v>
      </c>
      <c r="AN80">
        <f t="shared" si="72"/>
        <v>0</v>
      </c>
      <c r="AO80">
        <f t="shared" si="73"/>
        <v>0</v>
      </c>
      <c r="AP80">
        <f t="shared" si="74"/>
        <v>-9.1983980145162745E-18</v>
      </c>
      <c r="AQ80">
        <f t="shared" si="75"/>
        <v>-1.5085086910116589E-13</v>
      </c>
      <c r="AR80">
        <f t="shared" si="76"/>
        <v>-1.5086006749918042E-13</v>
      </c>
      <c r="AS80">
        <f t="shared" si="77"/>
        <v>-5.7493241212947242E-6</v>
      </c>
      <c r="AT80">
        <f t="shared" si="78"/>
        <v>-3.756225092657232E-6</v>
      </c>
      <c r="AU80">
        <f t="shared" si="79"/>
        <v>-9.5055493648120232E-6</v>
      </c>
      <c r="AW80">
        <v>77</v>
      </c>
      <c r="AX80">
        <f>IF(Z80&gt;0, (R80*SUMPRODUCT(K80:$K$98, X80:$X$98)-K80*$AZ$3)/Z80, 0)</f>
        <v>-130215702423474.39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</v>
      </c>
      <c r="S81">
        <f t="shared" si="63"/>
        <v>-613306641900350.63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-0.29527269809240642</v>
      </c>
      <c r="AC81">
        <f t="shared" si="64"/>
        <v>-0.26363633758263705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-1.8150297677367222E-10</v>
      </c>
      <c r="AI81">
        <f t="shared" si="69"/>
        <v>-1.8151372328771475E-10</v>
      </c>
      <c r="AJ81">
        <f t="shared" si="70"/>
        <v>-3.1636360509769368E-2</v>
      </c>
      <c r="AK81">
        <f t="shared" si="92"/>
        <v>-2.0669088866468451E-2</v>
      </c>
      <c r="AL81">
        <f t="shared" si="71"/>
        <v>-5.2305449557751543E-2</v>
      </c>
      <c r="AN81">
        <f t="shared" si="72"/>
        <v>0</v>
      </c>
      <c r="AO81">
        <f t="shared" si="73"/>
        <v>0</v>
      </c>
      <c r="AP81">
        <f t="shared" si="74"/>
        <v>-1.5569040280092273E-18</v>
      </c>
      <c r="AQ81">
        <f t="shared" si="75"/>
        <v>-2.6295291153574205E-14</v>
      </c>
      <c r="AR81">
        <f t="shared" si="76"/>
        <v>-2.6296848057602215E-14</v>
      </c>
      <c r="AS81">
        <f t="shared" si="77"/>
        <v>-4.5833259896401417E-6</v>
      </c>
      <c r="AT81">
        <f t="shared" si="78"/>
        <v>-2.9944396465773221E-6</v>
      </c>
      <c r="AU81">
        <f t="shared" si="79"/>
        <v>-7.5777656625143115E-6</v>
      </c>
      <c r="AW81">
        <v>78</v>
      </c>
      <c r="AX81">
        <f>IF(Z81&gt;0, (R81*SUMPRODUCT(K81:$K$98, X81:$X$98)-K81*$AZ$3)/Z81, 0)</f>
        <v>-613306641900350.63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</v>
      </c>
      <c r="S82">
        <f t="shared" si="63"/>
        <v>-2960966128119803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-0.26363633758263705</v>
      </c>
      <c r="AC82">
        <f t="shared" si="64"/>
        <v>-0.23538958712737734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-3.4606439449758142E-11</v>
      </c>
      <c r="AI82">
        <f t="shared" si="69"/>
        <v>-3.460842688879782E-11</v>
      </c>
      <c r="AJ82">
        <f t="shared" si="70"/>
        <v>-2.8246750455259706E-2</v>
      </c>
      <c r="AK82">
        <f t="shared" si="92"/>
        <v>-1.8454543630784595E-2</v>
      </c>
      <c r="AL82">
        <f t="shared" si="71"/>
        <v>-4.6701294120652728E-2</v>
      </c>
      <c r="AN82">
        <f t="shared" si="72"/>
        <v>0</v>
      </c>
      <c r="AO82">
        <f t="shared" si="73"/>
        <v>0</v>
      </c>
      <c r="AP82">
        <f t="shared" si="74"/>
        <v>-2.5708102663120994E-19</v>
      </c>
      <c r="AQ82">
        <f t="shared" si="75"/>
        <v>-4.4764437067934989E-15</v>
      </c>
      <c r="AR82">
        <f t="shared" si="76"/>
        <v>-4.4767007878201298E-15</v>
      </c>
      <c r="AS82">
        <f t="shared" si="77"/>
        <v>-3.6537994177756242E-6</v>
      </c>
      <c r="AT82">
        <f t="shared" si="78"/>
        <v>-2.3871489529486715E-6</v>
      </c>
      <c r="AU82">
        <f t="shared" si="79"/>
        <v>-6.0409483752009966E-6</v>
      </c>
      <c r="AW82">
        <v>79</v>
      </c>
      <c r="AX82">
        <f>IF(Z82&gt;0, (R82*SUMPRODUCT(K82:$K$98, X82:$X$98)-K82*$AZ$3)/Z82, 0)</f>
        <v>-2960966128119803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</v>
      </c>
      <c r="S83">
        <f t="shared" si="63"/>
        <v>-1.466638048983254E+16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-0.23538958712737734</v>
      </c>
      <c r="AC83">
        <f t="shared" si="64"/>
        <v>-0.2101692742208765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-6.4372583121017871E-12</v>
      </c>
      <c r="AI83">
        <f t="shared" si="69"/>
        <v>-6.4376165621730409E-12</v>
      </c>
      <c r="AJ83">
        <f t="shared" si="70"/>
        <v>-2.5220312906500841E-2</v>
      </c>
      <c r="AK83">
        <f t="shared" si="92"/>
        <v>-1.6477271098916415E-2</v>
      </c>
      <c r="AL83">
        <f t="shared" si="71"/>
        <v>-4.1697584011854874E-2</v>
      </c>
      <c r="AN83">
        <f t="shared" si="72"/>
        <v>0</v>
      </c>
      <c r="AO83">
        <f t="shared" si="73"/>
        <v>0</v>
      </c>
      <c r="AP83">
        <f t="shared" si="74"/>
        <v>-4.1375615926395253E-20</v>
      </c>
      <c r="AQ83">
        <f t="shared" si="75"/>
        <v>-7.4346259474048269E-16</v>
      </c>
      <c r="AR83">
        <f t="shared" si="76"/>
        <v>-7.4350397035640906E-16</v>
      </c>
      <c r="AS83">
        <f t="shared" si="77"/>
        <v>-2.9127865256524005E-6</v>
      </c>
      <c r="AT83">
        <f t="shared" si="78"/>
        <v>-1.9030205300931939E-6</v>
      </c>
      <c r="AU83">
        <f t="shared" si="79"/>
        <v>-4.8158070564890987E-6</v>
      </c>
      <c r="AW83">
        <v>80</v>
      </c>
      <c r="AX83">
        <f>IF(Z83&gt;0, (R83*SUMPRODUCT(K83:$K$98, X83:$X$98)-K83*$AZ$3)/Z83, 0)</f>
        <v>-1.466638048983254E+16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</v>
      </c>
      <c r="S84">
        <f t="shared" si="63"/>
        <v>-7.4591459867475072E+16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-0.2101692742208765</v>
      </c>
      <c r="AC84">
        <f t="shared" si="64"/>
        <v>-0.18765113769721181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-1.1670984024488058E-12</v>
      </c>
      <c r="AI84">
        <f t="shared" si="69"/>
        <v>-1.1671612954187351E-12</v>
      </c>
      <c r="AJ84">
        <f t="shared" si="70"/>
        <v>-2.2518136523664689E-2</v>
      </c>
      <c r="AK84">
        <f t="shared" si="92"/>
        <v>-1.4711849195461356E-2</v>
      </c>
      <c r="AL84">
        <f t="shared" si="71"/>
        <v>-3.7229985720293207E-2</v>
      </c>
      <c r="AN84">
        <f t="shared" si="72"/>
        <v>0</v>
      </c>
      <c r="AO84">
        <f t="shared" si="73"/>
        <v>0</v>
      </c>
      <c r="AP84">
        <f t="shared" si="74"/>
        <v>-6.4854821321288882E-21</v>
      </c>
      <c r="AQ84">
        <f t="shared" si="75"/>
        <v>-1.2035042778266767E-16</v>
      </c>
      <c r="AR84">
        <f t="shared" si="76"/>
        <v>-1.2035691326479977E-16</v>
      </c>
      <c r="AS84">
        <f t="shared" si="77"/>
        <v>-2.322055584863534E-6</v>
      </c>
      <c r="AT84">
        <f t="shared" si="78"/>
        <v>-1.5170763154442197E-6</v>
      </c>
      <c r="AU84">
        <f t="shared" si="79"/>
        <v>-3.8391319004281111E-6</v>
      </c>
      <c r="AW84">
        <v>81</v>
      </c>
      <c r="AX84">
        <f>IF(Z84&gt;0, (R84*SUMPRODUCT(K84:$K$98, X84:$X$98)-K84*$AZ$3)/Z84, 0)</f>
        <v>-7.4591459867475072E+16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</v>
      </c>
      <c r="S85">
        <f t="shared" si="63"/>
        <v>-3.8985842428115456E+17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-0.18765113769721181</v>
      </c>
      <c r="AC85">
        <f t="shared" si="64"/>
        <v>-0.16754565865822493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-2.0608013469547778E-13</v>
      </c>
      <c r="AI85">
        <f t="shared" si="69"/>
        <v>-2.0609087870203394E-13</v>
      </c>
      <c r="AJ85">
        <f t="shared" si="70"/>
        <v>-2.0105479038986879E-2</v>
      </c>
      <c r="AK85">
        <f t="shared" si="92"/>
        <v>-1.3135579638804828E-2</v>
      </c>
      <c r="AL85">
        <f t="shared" si="71"/>
        <v>-3.3241058677997801E-2</v>
      </c>
      <c r="AN85">
        <f t="shared" si="72"/>
        <v>0</v>
      </c>
      <c r="AO85">
        <f t="shared" si="73"/>
        <v>0</v>
      </c>
      <c r="AP85">
        <f t="shared" si="74"/>
        <v>-9.892097897459245E-22</v>
      </c>
      <c r="AQ85">
        <f t="shared" si="75"/>
        <v>-1.8973972665329154E-17</v>
      </c>
      <c r="AR85">
        <f t="shared" si="76"/>
        <v>-1.8974961875118899E-17</v>
      </c>
      <c r="AS85">
        <f t="shared" si="77"/>
        <v>-1.8511284955864139E-6</v>
      </c>
      <c r="AT85">
        <f t="shared" si="78"/>
        <v>-1.2094039504497967E-6</v>
      </c>
      <c r="AU85">
        <f t="shared" si="79"/>
        <v>-3.0605324460551858E-6</v>
      </c>
      <c r="AW85">
        <v>82</v>
      </c>
      <c r="AX85">
        <f>IF(Z85&gt;0, (R85*SUMPRODUCT(K85:$K$98, X85:$X$98)-K85*$AZ$3)/Z85, 0)</f>
        <v>-3.8985842428115456E+17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</v>
      </c>
      <c r="S86">
        <f t="shared" si="63"/>
        <v>-2.0960264952180895E+18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-0.16754565865822493</v>
      </c>
      <c r="AC86">
        <f t="shared" si="64"/>
        <v>-0.14959433808770084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-3.5409221729985798E-14</v>
      </c>
      <c r="AI86">
        <f t="shared" si="69"/>
        <v>-3.541100599104391E-14</v>
      </c>
      <c r="AJ86">
        <f t="shared" si="70"/>
        <v>-1.7951320570524093E-2</v>
      </c>
      <c r="AK86">
        <f t="shared" si="92"/>
        <v>-1.1728196106075747E-2</v>
      </c>
      <c r="AL86">
        <f t="shared" si="71"/>
        <v>-2.9679516676635251E-2</v>
      </c>
      <c r="AN86">
        <f t="shared" si="72"/>
        <v>0</v>
      </c>
      <c r="AO86">
        <f t="shared" si="73"/>
        <v>0</v>
      </c>
      <c r="AP86">
        <f t="shared" si="74"/>
        <v>-1.4667716774736572E-22</v>
      </c>
      <c r="AQ86">
        <f t="shared" si="75"/>
        <v>-2.9108545141836273E-18</v>
      </c>
      <c r="AR86">
        <f t="shared" si="76"/>
        <v>-2.9110011913513744E-18</v>
      </c>
      <c r="AS86">
        <f t="shared" si="77"/>
        <v>-1.4757083032417278E-6</v>
      </c>
      <c r="AT86">
        <f t="shared" si="78"/>
        <v>-9.6412942478459605E-7</v>
      </c>
      <c r="AU86">
        <f t="shared" si="79"/>
        <v>-2.4398377280292349E-6</v>
      </c>
      <c r="AW86">
        <v>83</v>
      </c>
      <c r="AX86">
        <f>IF(Z86&gt;0, (R86*SUMPRODUCT(K86:$K$98, X86:$X$98)-K86*$AZ$3)/Z86, 0)</f>
        <v>-2.0960264952180895E+18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</v>
      </c>
      <c r="S87">
        <f t="shared" si="63"/>
        <v>-1.160201226539938E+19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-0.14959433808770084</v>
      </c>
      <c r="AC87">
        <f t="shared" si="64"/>
        <v>-0.13356637329259002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-5.9144392435951721E-15</v>
      </c>
      <c r="AI87">
        <f t="shared" si="69"/>
        <v>-5.9147270522318061E-15</v>
      </c>
      <c r="AJ87">
        <f t="shared" si="70"/>
        <v>-1.6027964795110816E-2</v>
      </c>
      <c r="AK87">
        <f t="shared" si="92"/>
        <v>-1.047160366613906E-2</v>
      </c>
      <c r="AL87">
        <f t="shared" si="71"/>
        <v>-2.6499568461255792E-2</v>
      </c>
      <c r="AN87">
        <f t="shared" si="72"/>
        <v>0</v>
      </c>
      <c r="AO87">
        <f t="shared" si="73"/>
        <v>0</v>
      </c>
      <c r="AP87">
        <f t="shared" si="74"/>
        <v>-2.1124669250694667E-23</v>
      </c>
      <c r="AQ87">
        <f t="shared" si="75"/>
        <v>-4.3410988038969295E-19</v>
      </c>
      <c r="AR87">
        <f t="shared" si="76"/>
        <v>-4.3413100505894365E-19</v>
      </c>
      <c r="AS87">
        <f t="shared" si="77"/>
        <v>-1.1764256243955115E-6</v>
      </c>
      <c r="AT87">
        <f t="shared" si="78"/>
        <v>-7.6859807460506702E-7</v>
      </c>
      <c r="AU87">
        <f t="shared" si="79"/>
        <v>-1.9450236990010127E-6</v>
      </c>
      <c r="AW87">
        <v>84</v>
      </c>
      <c r="AX87">
        <f>IF(Z87&gt;0, (R87*SUMPRODUCT(K87:$K$98, X87:$X$98)-K87*$AZ$3)/Z87, 0)</f>
        <v>-1.160201226539938E+19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</v>
      </c>
      <c r="S88">
        <f t="shared" si="63"/>
        <v>-6.616637756160684E+19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-0.13356637329259002</v>
      </c>
      <c r="AC88">
        <f t="shared" si="64"/>
        <v>-0.11925569043981252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-9.5948611314372672E-16</v>
      </c>
      <c r="AI88">
        <f t="shared" si="69"/>
        <v>-9.5953117216570838E-16</v>
      </c>
      <c r="AJ88">
        <f t="shared" si="70"/>
        <v>-1.4310682852777507E-2</v>
      </c>
      <c r="AK88">
        <f t="shared" si="92"/>
        <v>-9.3496461304813025E-3</v>
      </c>
      <c r="AL88">
        <f t="shared" si="71"/>
        <v>-2.3660328983259767E-2</v>
      </c>
      <c r="AN88">
        <f t="shared" si="72"/>
        <v>0</v>
      </c>
      <c r="AO88">
        <f t="shared" si="73"/>
        <v>0</v>
      </c>
      <c r="AP88">
        <f t="shared" si="74"/>
        <v>-2.9529074399387631E-24</v>
      </c>
      <c r="AQ88">
        <f t="shared" si="75"/>
        <v>-6.2879165090915372E-20</v>
      </c>
      <c r="AR88">
        <f t="shared" si="76"/>
        <v>-6.2882117998355311E-20</v>
      </c>
      <c r="AS88">
        <f t="shared" si="77"/>
        <v>-9.3783930516223741E-7</v>
      </c>
      <c r="AT88">
        <f t="shared" si="78"/>
        <v>-6.1272167937266173E-7</v>
      </c>
      <c r="AU88">
        <f t="shared" si="79"/>
        <v>-1.5505609845349618E-6</v>
      </c>
      <c r="AW88">
        <v>85</v>
      </c>
      <c r="AX88">
        <f>IF(Z88&gt;0, (R88*SUMPRODUCT(K88:$K$98, X88:$X$98)-K88*$AZ$3)/Z88, 0)</f>
        <v>-6.616637756160684E+19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</v>
      </c>
      <c r="S89">
        <f t="shared" si="63"/>
        <v>-3.9110999710521642E+20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-0.11925569043981252</v>
      </c>
      <c r="AC89">
        <f t="shared" si="64"/>
        <v>-0.10647829503554689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-1.5120908543155493E-16</v>
      </c>
      <c r="AI89">
        <f t="shared" si="69"/>
        <v>-1.5121589159195887E-16</v>
      </c>
      <c r="AJ89">
        <f t="shared" si="70"/>
        <v>-1.2777395404265632E-2</v>
      </c>
      <c r="AK89">
        <f t="shared" si="92"/>
        <v>-8.3478983307868765E-3</v>
      </c>
      <c r="AL89">
        <f t="shared" si="71"/>
        <v>-2.1125293735052661E-2</v>
      </c>
      <c r="AN89">
        <f t="shared" si="72"/>
        <v>0</v>
      </c>
      <c r="AO89">
        <f t="shared" si="73"/>
        <v>0</v>
      </c>
      <c r="AP89">
        <f t="shared" si="74"/>
        <v>-3.982467409720952E-25</v>
      </c>
      <c r="AQ89">
        <f t="shared" si="75"/>
        <v>-8.8476500558951025E-21</v>
      </c>
      <c r="AR89">
        <f t="shared" si="76"/>
        <v>-8.8480483026360744E-21</v>
      </c>
      <c r="AS89">
        <f t="shared" si="77"/>
        <v>-7.4763975220203879E-7</v>
      </c>
      <c r="AT89">
        <f t="shared" si="78"/>
        <v>-4.884579714386652E-7</v>
      </c>
      <c r="AU89">
        <f t="shared" si="79"/>
        <v>-1.2360977236407129E-6</v>
      </c>
      <c r="AW89">
        <v>86</v>
      </c>
      <c r="AX89">
        <f>IF(Z89&gt;0, (R89*SUMPRODUCT(K89:$K$98, X89:$X$98)-K89*$AZ$3)/Z89, 0)</f>
        <v>-3.9110999710521642E+20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</v>
      </c>
      <c r="S90">
        <f t="shared" si="63"/>
        <v>-2.3988704224755376E+21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-0.10647829503554689</v>
      </c>
      <c r="AC90">
        <f t="shared" si="64"/>
        <v>-9.5069906281738295E-2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-2.2989283837290548E-17</v>
      </c>
      <c r="AI90">
        <f t="shared" si="69"/>
        <v>-2.2990274615131141E-17</v>
      </c>
      <c r="AJ90">
        <f t="shared" si="70"/>
        <v>-1.140838875380859E-2</v>
      </c>
      <c r="AK90">
        <f t="shared" si="92"/>
        <v>-7.4534806524882823E-3</v>
      </c>
      <c r="AL90">
        <f t="shared" si="71"/>
        <v>-1.8861869406296895E-2</v>
      </c>
      <c r="AN90">
        <f t="shared" si="72"/>
        <v>0</v>
      </c>
      <c r="AO90">
        <f t="shared" si="73"/>
        <v>0</v>
      </c>
      <c r="AP90">
        <f t="shared" si="74"/>
        <v>-5.1761673908151737E-26</v>
      </c>
      <c r="AQ90">
        <f t="shared" si="75"/>
        <v>-1.2010399956615867E-21</v>
      </c>
      <c r="AR90">
        <f t="shared" si="76"/>
        <v>-1.2010917573354948E-21</v>
      </c>
      <c r="AS90">
        <f t="shared" si="77"/>
        <v>-5.9601383306922682E-7</v>
      </c>
      <c r="AT90">
        <f t="shared" si="78"/>
        <v>-3.8939570427189505E-7</v>
      </c>
      <c r="AU90">
        <f t="shared" si="79"/>
        <v>-9.8540953734112314E-7</v>
      </c>
      <c r="AW90">
        <v>87</v>
      </c>
      <c r="AX90">
        <f>IF(Z90&gt;0, (R90*SUMPRODUCT(K90:$K$98, X90:$X$98)-K90*$AZ$3)/Z90, 0)</f>
        <v>-2.3988704224755376E+21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</v>
      </c>
      <c r="S91">
        <f t="shared" si="63"/>
        <v>-1.5284909127225271E+22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-9.5069906281738295E-2</v>
      </c>
      <c r="AC91">
        <f t="shared" si="64"/>
        <v>-8.4883844894409186E-2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-3.368136123456544E-18</v>
      </c>
      <c r="AI91">
        <f t="shared" si="69"/>
        <v>-3.3682749594878675E-18</v>
      </c>
      <c r="AJ91">
        <f t="shared" si="70"/>
        <v>-1.0186061387329109E-2</v>
      </c>
      <c r="AK91">
        <f t="shared" si="92"/>
        <v>-6.6548934397216812E-3</v>
      </c>
      <c r="AL91">
        <f t="shared" si="71"/>
        <v>-1.6840954827050794E-2</v>
      </c>
      <c r="AN91">
        <f t="shared" si="72"/>
        <v>0</v>
      </c>
      <c r="AO91">
        <f t="shared" si="73"/>
        <v>0</v>
      </c>
      <c r="AP91">
        <f t="shared" si="74"/>
        <v>-6.4761395087965309E-27</v>
      </c>
      <c r="AQ91">
        <f t="shared" si="75"/>
        <v>-1.5710993185435039E-22</v>
      </c>
      <c r="AR91">
        <f t="shared" si="76"/>
        <v>-1.5711640799385917E-22</v>
      </c>
      <c r="AS91">
        <f t="shared" si="77"/>
        <v>-4.7513857865850404E-7</v>
      </c>
      <c r="AT91">
        <f t="shared" si="78"/>
        <v>-3.1042387139022248E-7</v>
      </c>
      <c r="AU91">
        <f t="shared" si="79"/>
        <v>-7.8556245004872673E-7</v>
      </c>
      <c r="AW91">
        <v>88</v>
      </c>
      <c r="AX91">
        <f>IF(Z91&gt;0, (R91*SUMPRODUCT(K91:$K$98, X91:$X$98)-K91*$AZ$3)/Z91, 0)</f>
        <v>-1.5284909127225271E+22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</v>
      </c>
      <c r="S92">
        <f t="shared" si="63"/>
        <v>-1.0129370568615095E+23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-8.4883844894409186E-2</v>
      </c>
      <c r="AC92">
        <f t="shared" si="64"/>
        <v>-7.5789147227151035E-2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-4.7496950269041969E-19</v>
      </c>
      <c r="AI92">
        <f t="shared" si="69"/>
        <v>-4.7498820798575712E-19</v>
      </c>
      <c r="AJ92">
        <f t="shared" si="70"/>
        <v>-9.0946976672581503E-3</v>
      </c>
      <c r="AK92">
        <f t="shared" si="92"/>
        <v>-5.9418691426086434E-3</v>
      </c>
      <c r="AL92">
        <f t="shared" si="71"/>
        <v>-1.5036566809866793E-2</v>
      </c>
      <c r="AN92">
        <f t="shared" si="72"/>
        <v>0</v>
      </c>
      <c r="AO92">
        <f t="shared" si="73"/>
        <v>0</v>
      </c>
      <c r="AP92">
        <f t="shared" si="74"/>
        <v>-7.7904142572552766E-28</v>
      </c>
      <c r="AQ92">
        <f t="shared" si="75"/>
        <v>-1.9781613274628479E-23</v>
      </c>
      <c r="AR92">
        <f t="shared" si="76"/>
        <v>-1.9782392316054206E-23</v>
      </c>
      <c r="AS92">
        <f t="shared" si="77"/>
        <v>-3.7877756589485401E-7</v>
      </c>
      <c r="AT92">
        <f t="shared" si="78"/>
        <v>-2.4746800971797065E-7</v>
      </c>
      <c r="AU92">
        <f t="shared" si="79"/>
        <v>-6.2624557561282461E-7</v>
      </c>
      <c r="AW92">
        <v>89</v>
      </c>
      <c r="AX92">
        <f>IF(Z92&gt;0, (R92*SUMPRODUCT(K92:$K$98, X92:$X$98)-K92*$AZ$3)/Z92, 0)</f>
        <v>-1.0129370568615095E+23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</v>
      </c>
      <c r="S93">
        <f t="shared" si="63"/>
        <v>-6.9902910601128369E+23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-7.5789147227151035E-2</v>
      </c>
      <c r="AC93">
        <f t="shared" si="64"/>
        <v>-6.7668881452813426E-2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-6.4392559826266092E-20</v>
      </c>
      <c r="AI93">
        <f t="shared" si="69"/>
        <v>-6.4394979928693553E-20</v>
      </c>
      <c r="AJ93">
        <f t="shared" si="70"/>
        <v>-8.1202657743376094E-3</v>
      </c>
      <c r="AK93">
        <f t="shared" si="92"/>
        <v>-5.3052403059005732E-3</v>
      </c>
      <c r="AL93">
        <f t="shared" si="71"/>
        <v>-1.3425506080238183E-2</v>
      </c>
      <c r="AN93">
        <f t="shared" si="72"/>
        <v>0</v>
      </c>
      <c r="AO93">
        <f t="shared" si="73"/>
        <v>0</v>
      </c>
      <c r="AP93">
        <f t="shared" si="74"/>
        <v>-8.9993616946813723E-29</v>
      </c>
      <c r="AQ93">
        <f t="shared" si="75"/>
        <v>-2.3944934303137178E-24</v>
      </c>
      <c r="AR93">
        <f t="shared" si="76"/>
        <v>-2.3945834239306648E-24</v>
      </c>
      <c r="AS93">
        <f t="shared" si="77"/>
        <v>-3.0195915648505484E-7</v>
      </c>
      <c r="AT93">
        <f t="shared" si="78"/>
        <v>-1.9727998223690259E-7</v>
      </c>
      <c r="AU93">
        <f t="shared" si="79"/>
        <v>-4.9923913872195743E-7</v>
      </c>
      <c r="AW93">
        <v>90</v>
      </c>
      <c r="AX93">
        <f>IF(Z93&gt;0, (R93*SUMPRODUCT(K93:$K$98, X93:$X$98)-K93*$AZ$3)/Z93, 0)</f>
        <v>-6.9902910601128369E+23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</v>
      </c>
      <c r="S94">
        <f t="shared" si="63"/>
        <v>-5.0309387142815356E+24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-6.7668881452813426E-2</v>
      </c>
      <c r="AC94">
        <f t="shared" si="64"/>
        <v>-6.04186441542977E-2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-8.3826638484626395E-21</v>
      </c>
      <c r="AI94">
        <f t="shared" si="69"/>
        <v>-8.3829640839037056E-21</v>
      </c>
      <c r="AJ94">
        <f t="shared" si="70"/>
        <v>-7.2502372985157257E-3</v>
      </c>
      <c r="AK94">
        <f t="shared" si="92"/>
        <v>-4.7368217016969406E-3</v>
      </c>
      <c r="AL94">
        <f t="shared" si="71"/>
        <v>-1.1987059000212666E-2</v>
      </c>
      <c r="AN94">
        <f t="shared" si="72"/>
        <v>0</v>
      </c>
      <c r="AO94">
        <f t="shared" si="73"/>
        <v>0</v>
      </c>
      <c r="AP94">
        <f t="shared" si="74"/>
        <v>-9.9683182276125392E-30</v>
      </c>
      <c r="AQ94">
        <f t="shared" si="75"/>
        <v>-2.7831844415149838E-25</v>
      </c>
      <c r="AR94">
        <f t="shared" si="76"/>
        <v>-2.7832841246972601E-25</v>
      </c>
      <c r="AS94">
        <f t="shared" si="77"/>
        <v>-2.407199908203563E-7</v>
      </c>
      <c r="AT94">
        <f t="shared" si="78"/>
        <v>-1.5727039400263279E-7</v>
      </c>
      <c r="AU94">
        <f t="shared" si="79"/>
        <v>-3.9799038482298912E-7</v>
      </c>
      <c r="AW94">
        <v>91</v>
      </c>
      <c r="AX94">
        <f>IF(Z94&gt;0, (R94*SUMPRODUCT(K94:$K$98, X94:$X$98)-K94*$AZ$3)/Z94, 0)</f>
        <v>-5.0309387142815356E+24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</v>
      </c>
      <c r="S95">
        <f t="shared" si="63"/>
        <v>-3.7830576297292303E+25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-6.04186441542977E-2</v>
      </c>
      <c r="AC95">
        <f t="shared" si="64"/>
        <v>-5.3945217994908659E-2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-1.0463354758487767E-21</v>
      </c>
      <c r="AI95">
        <f t="shared" si="69"/>
        <v>-1.0463711250664697E-21</v>
      </c>
      <c r="AJ95">
        <f t="shared" si="70"/>
        <v>-6.473426159389041E-3</v>
      </c>
      <c r="AK95">
        <f t="shared" si="92"/>
        <v>-4.2293050908008391E-3</v>
      </c>
      <c r="AL95">
        <f t="shared" si="71"/>
        <v>-1.0702731250189879E-2</v>
      </c>
      <c r="AN95">
        <f t="shared" si="72"/>
        <v>0</v>
      </c>
      <c r="AO95">
        <f t="shared" si="73"/>
        <v>0</v>
      </c>
      <c r="AP95">
        <f t="shared" si="74"/>
        <v>-1.0567978431106013E-30</v>
      </c>
      <c r="AQ95">
        <f t="shared" si="75"/>
        <v>-3.101793378947336E-26</v>
      </c>
      <c r="AR95">
        <f t="shared" si="76"/>
        <v>-3.101899058731647E-26</v>
      </c>
      <c r="AS95">
        <f t="shared" si="77"/>
        <v>-1.9190050288612589E-7</v>
      </c>
      <c r="AT95">
        <f t="shared" si="78"/>
        <v>-1.2537499521893555E-7</v>
      </c>
      <c r="AU95">
        <f t="shared" si="79"/>
        <v>-3.1727549810506143E-7</v>
      </c>
      <c r="AW95">
        <v>92</v>
      </c>
      <c r="AX95">
        <f>IF(Z95&gt;0, (R95*SUMPRODUCT(K95:$K$98, X95:$X$98)-K95*$AZ$3)/Z95, 0)</f>
        <v>-3.7830576297292303E+25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</v>
      </c>
      <c r="S96">
        <f t="shared" si="63"/>
        <v>-2.9781799113132903E+26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-5.3945217994908659E-2</v>
      </c>
      <c r="AC96">
        <f t="shared" si="64"/>
        <v>-4.8165373209739869E-2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-1.2499814734683778E-22</v>
      </c>
      <c r="AI96">
        <f t="shared" si="69"/>
        <v>-1.2500219053551711E-22</v>
      </c>
      <c r="AJ96">
        <f t="shared" si="70"/>
        <v>-5.7798447851687904E-3</v>
      </c>
      <c r="AK96">
        <f t="shared" si="92"/>
        <v>-3.7761652596436067E-3</v>
      </c>
      <c r="AL96">
        <f t="shared" si="71"/>
        <v>-9.556010044812397E-3</v>
      </c>
      <c r="AN96">
        <f t="shared" si="72"/>
        <v>0</v>
      </c>
      <c r="AO96">
        <f t="shared" si="73"/>
        <v>0</v>
      </c>
      <c r="AP96">
        <f t="shared" si="74"/>
        <v>-1.0701579946715458E-31</v>
      </c>
      <c r="AQ96">
        <f t="shared" si="75"/>
        <v>-3.3084720331295792E-27</v>
      </c>
      <c r="AR96">
        <f t="shared" si="76"/>
        <v>-3.3085790489290461E-27</v>
      </c>
      <c r="AS96">
        <f t="shared" si="77"/>
        <v>-1.5298190599978156E-7</v>
      </c>
      <c r="AT96">
        <f t="shared" si="78"/>
        <v>-9.9948178586523875E-8</v>
      </c>
      <c r="AU96">
        <f t="shared" si="79"/>
        <v>-2.5293008458630542E-7</v>
      </c>
      <c r="AW96">
        <v>93</v>
      </c>
      <c r="AX96">
        <f>IF(Z96&gt;0, (R96*SUMPRODUCT(K96:$K$98, X96:$X$98)-K96*$AZ$3)/Z96, 0)</f>
        <v>-2.9781799113132903E+26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</v>
      </c>
      <c r="S97">
        <f t="shared" si="63"/>
        <v>-2.4599718752309375E+27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-4.8165373209739869E-2</v>
      </c>
      <c r="AC97">
        <f t="shared" si="64"/>
        <v>-4.3004797508696305E-2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-1.426284468312166E-23</v>
      </c>
      <c r="AI97">
        <f t="shared" si="69"/>
        <v>-1.4263281728743417E-23</v>
      </c>
      <c r="AJ97">
        <f t="shared" si="70"/>
        <v>-5.1605757010435641E-3</v>
      </c>
      <c r="AK97">
        <f t="shared" si="92"/>
        <v>-3.3715761246817912E-3</v>
      </c>
      <c r="AL97">
        <f t="shared" si="71"/>
        <v>-8.5321518257253544E-3</v>
      </c>
      <c r="AN97">
        <f t="shared" si="72"/>
        <v>0</v>
      </c>
      <c r="AO97">
        <f t="shared" si="73"/>
        <v>0</v>
      </c>
      <c r="AP97">
        <f t="shared" si="74"/>
        <v>-1.0328390342171291E-32</v>
      </c>
      <c r="AQ97">
        <f t="shared" si="75"/>
        <v>-3.3706372960446849E-28</v>
      </c>
      <c r="AR97">
        <f t="shared" si="76"/>
        <v>-3.3707405799481063E-28</v>
      </c>
      <c r="AS97">
        <f t="shared" si="77"/>
        <v>-1.219562388391116E-7</v>
      </c>
      <c r="AT97">
        <f t="shared" si="78"/>
        <v>-7.9678076041552821E-8</v>
      </c>
      <c r="AU97">
        <f t="shared" si="79"/>
        <v>-2.0163431488066441E-7</v>
      </c>
      <c r="AW97">
        <v>94</v>
      </c>
      <c r="AX97">
        <f>IF(Z97&gt;0, (R97*SUMPRODUCT(K97:$K$98, X97:$X$98)-K97*$AZ$3)/Z97, 0)</f>
        <v>-2.4599718752309375E+27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-4.3004797508696305E-2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-4.3004797508696305E-2</v>
      </c>
      <c r="AK98">
        <f t="shared" si="92"/>
        <v>-3.0103358256087418E-3</v>
      </c>
      <c r="AL98">
        <f t="shared" si="71"/>
        <v>-4.6015133334305049E-2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-3.6887108364897463E-29</v>
      </c>
      <c r="AR98">
        <f t="shared" si="76"/>
        <v>-3.6887108364897463E-29</v>
      </c>
      <c r="AS98">
        <f t="shared" si="77"/>
        <v>-9.0741249136243617E-7</v>
      </c>
      <c r="AT98">
        <f t="shared" si="78"/>
        <v>-6.3518874395370542E-8</v>
      </c>
      <c r="AU98">
        <f t="shared" si="79"/>
        <v>-9.7093136575780676E-7</v>
      </c>
      <c r="AW98">
        <v>95</v>
      </c>
    </row>
    <row r="100" spans="5:50" x14ac:dyDescent="0.25">
      <c r="AN100" s="6">
        <f t="shared" ref="AN100:AU100" si="93">SUM(AN3:AN98)</f>
        <v>2816.3775297110569</v>
      </c>
      <c r="AO100" s="6">
        <f t="shared" si="93"/>
        <v>-281.63775297110573</v>
      </c>
      <c r="AP100" s="6">
        <f t="shared" si="93"/>
        <v>-1686.8241467827495</v>
      </c>
      <c r="AQ100" s="6">
        <f t="shared" si="93"/>
        <v>-1819.7471089974592</v>
      </c>
      <c r="AR100" s="6">
        <f t="shared" si="93"/>
        <v>-971.83147904025827</v>
      </c>
      <c r="AS100" s="6">
        <f t="shared" si="93"/>
        <v>-437.27301530835541</v>
      </c>
      <c r="AT100" s="6">
        <f t="shared" si="93"/>
        <v>255.07592559654043</v>
      </c>
      <c r="AU100" s="6">
        <f t="shared" si="93"/>
        <v>-1154.0285687520729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5422.4952262258703</v>
      </c>
      <c r="K3">
        <v>1</v>
      </c>
      <c r="L3" s="2">
        <v>0</v>
      </c>
      <c r="O3">
        <f>$C$3</f>
        <v>5422.4952262258703</v>
      </c>
      <c r="P3">
        <f>O3*C5</f>
        <v>542.24952262258705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5422.4952262258703</v>
      </c>
      <c r="AF3">
        <f t="shared" ref="AF3:AF34" si="4">-$Z3*P3</f>
        <v>-542.24952262258705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3357.8131166032827</v>
      </c>
      <c r="AJ3">
        <f t="shared" ref="AJ3:AJ34" si="8">AB3-AC3</f>
        <v>0</v>
      </c>
      <c r="AL3">
        <f t="shared" ref="AL3:AL34" si="9">SUM(AI3:AK3)</f>
        <v>3357.8131166032827</v>
      </c>
      <c r="AN3">
        <f t="shared" ref="AN3:AN34" si="10">AE3*$K3</f>
        <v>5422.4952262258703</v>
      </c>
      <c r="AO3">
        <f t="shared" ref="AO3:AO34" si="11">AF3*$K3</f>
        <v>-542.24952262258705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3357.8131166032827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3357.8131166032827</v>
      </c>
      <c r="AW3">
        <v>0</v>
      </c>
      <c r="AX3">
        <f>IF(Z3&gt;0, (R3*SUMPRODUCT(K3:$K$98, X3:$X$98)-K3*$AZ$3)/Z3, 0)</f>
        <v>0</v>
      </c>
      <c r="AZ3">
        <f>C6*SUMPRODUCT(X4:X89, K4:K89)/1</f>
        <v>3755.5722770926441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406.99731082311763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402.38274397421219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-402.38274397421219</v>
      </c>
      <c r="AK4">
        <f>G4*SUM(AB4, AE4:AF4)</f>
        <v>0</v>
      </c>
      <c r="AL4">
        <f t="shared" si="9"/>
        <v>-536.19044397421226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-119.47116071428572</v>
      </c>
      <c r="AR4">
        <f t="shared" si="14"/>
        <v>-119.47116071428572</v>
      </c>
      <c r="AS4">
        <f t="shared" si="15"/>
        <v>-359.2703071198323</v>
      </c>
      <c r="AT4">
        <f t="shared" si="16"/>
        <v>0</v>
      </c>
      <c r="AU4">
        <f t="shared" si="17"/>
        <v>-478.74146783411805</v>
      </c>
      <c r="AW4">
        <v>1</v>
      </c>
      <c r="AX4">
        <f>IF(Z4&gt;0, (R4*SUMPRODUCT(K4:$K$98, X4:$X$98)-K4*$AZ$3)/Z4, 0)</f>
        <v>406.99731082311763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</v>
      </c>
      <c r="S5">
        <f t="shared" si="1"/>
        <v>657.02912538157102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402.38274397421219</v>
      </c>
      <c r="AC5">
        <f t="shared" si="2"/>
        <v>642.18189037975935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-137.28332070535711</v>
      </c>
      <c r="AI5">
        <f t="shared" si="7"/>
        <v>-161.71838246943076</v>
      </c>
      <c r="AJ5">
        <f t="shared" si="8"/>
        <v>-239.79914640554716</v>
      </c>
      <c r="AK5">
        <f>G5*SUM(AB5, AE5:AF5)</f>
        <v>28.166792078194856</v>
      </c>
      <c r="AL5">
        <f t="shared" si="9"/>
        <v>-373.35073679678305</v>
      </c>
      <c r="AN5">
        <f t="shared" si="10"/>
        <v>0</v>
      </c>
      <c r="AO5">
        <f t="shared" si="11"/>
        <v>0</v>
      </c>
      <c r="AP5">
        <f t="shared" si="12"/>
        <v>-19.479481635900555</v>
      </c>
      <c r="AQ5">
        <f t="shared" si="13"/>
        <v>-109.44142275618391</v>
      </c>
      <c r="AR5">
        <f t="shared" si="14"/>
        <v>-128.92090439208445</v>
      </c>
      <c r="AS5">
        <f t="shared" si="15"/>
        <v>-191.16641135646296</v>
      </c>
      <c r="AT5">
        <f t="shared" si="16"/>
        <v>22.454394194989518</v>
      </c>
      <c r="AU5">
        <f t="shared" si="17"/>
        <v>-297.63292155355788</v>
      </c>
      <c r="AW5">
        <v>2</v>
      </c>
      <c r="AX5">
        <f>IF(Z5&gt;0, (R5*SUMPRODUCT(K5:$K$98, X5:$X$98)-K5*$AZ$3)/Z5, 0)</f>
        <v>657.02912538157102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</v>
      </c>
      <c r="S6">
        <f t="shared" si="1"/>
        <v>883.37253574286535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642.18189037975935</v>
      </c>
      <c r="AC6">
        <f t="shared" si="2"/>
        <v>853.51752755199641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-142.50684405203049</v>
      </c>
      <c r="AI6">
        <f t="shared" si="7"/>
        <v>-166.66192848745041</v>
      </c>
      <c r="AJ6">
        <f t="shared" si="8"/>
        <v>-211.33563717223706</v>
      </c>
      <c r="AK6">
        <f>G6*SUM(AB6, AE6:AF6)</f>
        <v>44.95273232658316</v>
      </c>
      <c r="AL6">
        <f t="shared" si="9"/>
        <v>-333.04483333310429</v>
      </c>
      <c r="AN6">
        <f t="shared" si="10"/>
        <v>0</v>
      </c>
      <c r="AO6">
        <f t="shared" si="11"/>
        <v>0</v>
      </c>
      <c r="AP6">
        <f t="shared" si="12"/>
        <v>-17.193111985397053</v>
      </c>
      <c r="AQ6">
        <f t="shared" si="13"/>
        <v>-101.43355677446138</v>
      </c>
      <c r="AR6">
        <f t="shared" si="14"/>
        <v>-118.62666875985843</v>
      </c>
      <c r="AS6">
        <f t="shared" si="15"/>
        <v>-150.42453219826001</v>
      </c>
      <c r="AT6">
        <f t="shared" si="16"/>
        <v>31.996466955305291</v>
      </c>
      <c r="AU6">
        <f t="shared" si="17"/>
        <v>-237.05473400281312</v>
      </c>
      <c r="AW6">
        <v>3</v>
      </c>
      <c r="AX6">
        <f>IF(Z6&gt;0, (R6*SUMPRODUCT(K6:$K$98, X6:$X$98)-K6*$AZ$3)/Z6, 0)</f>
        <v>883.37253574286535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</v>
      </c>
      <c r="S7">
        <f t="shared" si="1"/>
        <v>1087.363553843049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853.51752755199641</v>
      </c>
      <c r="AC7">
        <f t="shared" si="2"/>
        <v>1038.4920599993402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-148.62874665992004</v>
      </c>
      <c r="AI7">
        <f t="shared" si="7"/>
        <v>-172.50512306432077</v>
      </c>
      <c r="AJ7">
        <f t="shared" si="8"/>
        <v>-184.97453244734379</v>
      </c>
      <c r="AK7">
        <f>G7*SUM(AB7, AE7:AF7)</f>
        <v>59.746226928639757</v>
      </c>
      <c r="AL7">
        <f t="shared" si="9"/>
        <v>-297.73342858302476</v>
      </c>
      <c r="AN7">
        <f t="shared" si="10"/>
        <v>0</v>
      </c>
      <c r="AO7">
        <f t="shared" si="11"/>
        <v>0</v>
      </c>
      <c r="AP7">
        <f t="shared" si="12"/>
        <v>-15.173868851795209</v>
      </c>
      <c r="AQ7">
        <f t="shared" si="13"/>
        <v>-94.456255473030865</v>
      </c>
      <c r="AR7">
        <f t="shared" si="14"/>
        <v>-109.63012432482607</v>
      </c>
      <c r="AS7">
        <f t="shared" si="15"/>
        <v>-117.55465941476803</v>
      </c>
      <c r="AT7">
        <f t="shared" si="16"/>
        <v>37.969807329628118</v>
      </c>
      <c r="AU7">
        <f t="shared" si="17"/>
        <v>-189.21497640996594</v>
      </c>
      <c r="AW7">
        <v>4</v>
      </c>
      <c r="AX7">
        <f>IF(Z7&gt;0, (R7*SUMPRODUCT(K7:$K$98, X7:$X$98)-K7*$AZ$3)/Z7, 0)</f>
        <v>1087.363553843049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</v>
      </c>
      <c r="S8">
        <f t="shared" si="1"/>
        <v>1270.9872624531426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1038.4920599993402</v>
      </c>
      <c r="AC8">
        <f t="shared" si="2"/>
        <v>1199.7573127600635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-154.75139097242678</v>
      </c>
      <c r="AI8">
        <f t="shared" si="7"/>
        <v>-178.35031576504039</v>
      </c>
      <c r="AJ8">
        <f t="shared" si="8"/>
        <v>-161.26525276072334</v>
      </c>
      <c r="AK8">
        <f t="shared" ref="AK8:AK39" si="30">G8*SUM(AB8:AB8, AE8:AF8)</f>
        <v>72.694444199953821</v>
      </c>
      <c r="AL8">
        <f t="shared" si="9"/>
        <v>-266.9211243258099</v>
      </c>
      <c r="AN8">
        <f t="shared" si="10"/>
        <v>0</v>
      </c>
      <c r="AO8">
        <f t="shared" si="11"/>
        <v>0</v>
      </c>
      <c r="AP8">
        <f t="shared" si="12"/>
        <v>-13.390663693412446</v>
      </c>
      <c r="AQ8">
        <f t="shared" si="13"/>
        <v>-87.810095197563754</v>
      </c>
      <c r="AR8">
        <f t="shared" si="14"/>
        <v>-101.2007588909762</v>
      </c>
      <c r="AS8">
        <f t="shared" si="15"/>
        <v>-91.506235310682413</v>
      </c>
      <c r="AT8">
        <f t="shared" si="16"/>
        <v>41.248779900590968</v>
      </c>
      <c r="AU8">
        <f t="shared" si="17"/>
        <v>-151.45821430106764</v>
      </c>
      <c r="AW8">
        <v>5</v>
      </c>
      <c r="AX8">
        <f>IF(Z8&gt;0, (R8*SUMPRODUCT(K8:$K$98, X8:$X$98)-K8*$AZ$3)/Z8, 0)</f>
        <v>1270.9872624531426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</v>
      </c>
      <c r="S9">
        <f t="shared" si="1"/>
        <v>1436.6610871295386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1199.7573127600635</v>
      </c>
      <c r="AC9">
        <f t="shared" si="2"/>
        <v>1340.2699927712099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-161.12515166243884</v>
      </c>
      <c r="AI9">
        <f t="shared" si="7"/>
        <v>-184.44780591921071</v>
      </c>
      <c r="AJ9">
        <f t="shared" si="8"/>
        <v>-140.51268001114636</v>
      </c>
      <c r="AK9">
        <f t="shared" si="30"/>
        <v>83.983011893204463</v>
      </c>
      <c r="AL9">
        <f t="shared" si="9"/>
        <v>-240.97747403715263</v>
      </c>
      <c r="AN9">
        <f t="shared" si="10"/>
        <v>0</v>
      </c>
      <c r="AO9">
        <f t="shared" si="11"/>
        <v>0</v>
      </c>
      <c r="AP9">
        <f t="shared" si="12"/>
        <v>-11.81598247493935</v>
      </c>
      <c r="AQ9">
        <f t="shared" si="13"/>
        <v>-81.631016236607238</v>
      </c>
      <c r="AR9">
        <f t="shared" si="14"/>
        <v>-93.446998711546584</v>
      </c>
      <c r="AS9">
        <f t="shared" si="15"/>
        <v>-71.188096613677189</v>
      </c>
      <c r="AT9">
        <f t="shared" si="16"/>
        <v>42.54840747530244</v>
      </c>
      <c r="AU9">
        <f t="shared" si="17"/>
        <v>-122.08668784992135</v>
      </c>
      <c r="AW9">
        <v>6</v>
      </c>
      <c r="AX9">
        <f>IF(Z9&gt;0, (R9*SUMPRODUCT(K9:$K$98, X9:$X$98)-K9*$AZ$3)/Z9, 0)</f>
        <v>1436.6610871295386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</v>
      </c>
      <c r="S10">
        <f t="shared" si="1"/>
        <v>1586.4110446286329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1340.2699927712099</v>
      </c>
      <c r="AC10">
        <f t="shared" si="2"/>
        <v>1462.4985972566647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-168.57726445535147</v>
      </c>
      <c r="AI10">
        <f t="shared" si="7"/>
        <v>-191.62454785344178</v>
      </c>
      <c r="AJ10">
        <f t="shared" si="8"/>
        <v>-122.22860448545475</v>
      </c>
      <c r="AK10">
        <f t="shared" si="30"/>
        <v>93.818899493984702</v>
      </c>
      <c r="AL10">
        <f t="shared" si="9"/>
        <v>-220.0342528449118</v>
      </c>
      <c r="AN10">
        <f t="shared" si="10"/>
        <v>0</v>
      </c>
      <c r="AO10">
        <f t="shared" si="11"/>
        <v>0</v>
      </c>
      <c r="AP10">
        <f t="shared" si="12"/>
        <v>-10.425420560773171</v>
      </c>
      <c r="AQ10">
        <f t="shared" si="13"/>
        <v>-76.255793300018226</v>
      </c>
      <c r="AR10">
        <f t="shared" si="14"/>
        <v>-86.681213860791402</v>
      </c>
      <c r="AS10">
        <f t="shared" si="15"/>
        <v>-55.290013330718963</v>
      </c>
      <c r="AT10">
        <f t="shared" si="16"/>
        <v>42.438905569874855</v>
      </c>
      <c r="AU10">
        <f t="shared" si="17"/>
        <v>-99.532321621635489</v>
      </c>
      <c r="AW10">
        <v>7</v>
      </c>
      <c r="AX10">
        <f>IF(Z10&gt;0, (R10*SUMPRODUCT(K10:$K$98, X10:$X$98)-K10*$AZ$3)/Z10, 0)</f>
        <v>1586.4110446286329</v>
      </c>
    </row>
    <row r="11" spans="1:52" x14ac:dyDescent="0.25">
      <c r="A11" t="s">
        <v>33</v>
      </c>
      <c r="C11" s="25">
        <f>AU91</f>
        <v>-1007.5800892034349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</v>
      </c>
      <c r="S11">
        <f t="shared" si="1"/>
        <v>1721.631703583171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1462.4985972566647</v>
      </c>
      <c r="AC11">
        <f t="shared" si="2"/>
        <v>1568.2603224584859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-175.73184834509502</v>
      </c>
      <c r="AI11">
        <f t="shared" si="7"/>
        <v>-198.50472594711817</v>
      </c>
      <c r="AJ11">
        <f t="shared" si="8"/>
        <v>-105.76172520182126</v>
      </c>
      <c r="AK11">
        <f t="shared" si="30"/>
        <v>102.37490180796654</v>
      </c>
      <c r="AL11">
        <f t="shared" si="9"/>
        <v>-201.89154934097292</v>
      </c>
      <c r="AN11">
        <f t="shared" si="10"/>
        <v>0</v>
      </c>
      <c r="AO11">
        <f t="shared" si="11"/>
        <v>0</v>
      </c>
      <c r="AP11">
        <f t="shared" si="12"/>
        <v>-9.1975833162841862</v>
      </c>
      <c r="AQ11">
        <f t="shared" si="13"/>
        <v>-70.975146168397941</v>
      </c>
      <c r="AR11">
        <f t="shared" si="14"/>
        <v>-80.172729484682137</v>
      </c>
      <c r="AS11">
        <f t="shared" si="15"/>
        <v>-42.715386971178575</v>
      </c>
      <c r="AT11">
        <f t="shared" si="16"/>
        <v>41.347505806272487</v>
      </c>
      <c r="AU11">
        <f t="shared" si="17"/>
        <v>-81.540610649588231</v>
      </c>
      <c r="AW11">
        <v>8</v>
      </c>
      <c r="AX11">
        <f>IF(Z11&gt;0, (R11*SUMPRODUCT(K11:$K$98, X11:$X$98)-K11*$AZ$3)/Z11, 0)</f>
        <v>1721.631703583171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</v>
      </c>
      <c r="S12">
        <f t="shared" si="1"/>
        <v>1844.2926936855599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1568.2603224584859</v>
      </c>
      <c r="AC12">
        <f t="shared" si="2"/>
        <v>1659.800817809589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-183.98991201664012</v>
      </c>
      <c r="AI12">
        <f t="shared" si="7"/>
        <v>-206.48906336463887</v>
      </c>
      <c r="AJ12">
        <f t="shared" si="8"/>
        <v>-91.540495351103118</v>
      </c>
      <c r="AK12">
        <f t="shared" si="30"/>
        <v>109.77822257209402</v>
      </c>
      <c r="AL12">
        <f t="shared" si="9"/>
        <v>-188.25133614364796</v>
      </c>
      <c r="AN12">
        <f t="shared" si="10"/>
        <v>0</v>
      </c>
      <c r="AO12">
        <f t="shared" si="11"/>
        <v>0</v>
      </c>
      <c r="AP12">
        <f t="shared" si="12"/>
        <v>-8.1134195296661726</v>
      </c>
      <c r="AQ12">
        <f t="shared" si="13"/>
        <v>-66.348606768679232</v>
      </c>
      <c r="AR12">
        <f t="shared" si="14"/>
        <v>-74.462026298345393</v>
      </c>
      <c r="AS12">
        <f t="shared" si="15"/>
        <v>-33.010420315387471</v>
      </c>
      <c r="AT12">
        <f t="shared" si="16"/>
        <v>39.587127584156235</v>
      </c>
      <c r="AU12">
        <f t="shared" si="17"/>
        <v>-67.885319029576635</v>
      </c>
      <c r="AW12">
        <v>9</v>
      </c>
      <c r="AX12">
        <f>IF(Z12&gt;0, (R12*SUMPRODUCT(K12:$K$98, X12:$X$98)-K12*$AZ$3)/Z12, 0)</f>
        <v>1844.2926936855599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</v>
      </c>
      <c r="S13">
        <f t="shared" si="1"/>
        <v>1955.5463392402376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1659.800817809589</v>
      </c>
      <c r="AC13">
        <f t="shared" si="2"/>
        <v>1738.5554623976072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-192.81601711684692</v>
      </c>
      <c r="AI13">
        <f t="shared" si="7"/>
        <v>-215.04197294708649</v>
      </c>
      <c r="AJ13">
        <f t="shared" si="8"/>
        <v>-78.754644588018209</v>
      </c>
      <c r="AK13">
        <f t="shared" si="30"/>
        <v>116.18605724667124</v>
      </c>
      <c r="AL13">
        <f t="shared" si="9"/>
        <v>-177.61056028843348</v>
      </c>
      <c r="AN13">
        <f t="shared" si="10"/>
        <v>0</v>
      </c>
      <c r="AO13">
        <f t="shared" si="11"/>
        <v>0</v>
      </c>
      <c r="AP13">
        <f t="shared" si="12"/>
        <v>-7.1561629349840805</v>
      </c>
      <c r="AQ13">
        <f t="shared" si="13"/>
        <v>-62.081597097638252</v>
      </c>
      <c r="AR13">
        <f t="shared" si="14"/>
        <v>-69.237760032622333</v>
      </c>
      <c r="AS13">
        <f t="shared" si="15"/>
        <v>-25.356887814554167</v>
      </c>
      <c r="AT13">
        <f t="shared" si="16"/>
        <v>37.408800898422633</v>
      </c>
      <c r="AU13">
        <f t="shared" si="17"/>
        <v>-57.185846948753877</v>
      </c>
      <c r="AW13">
        <v>10</v>
      </c>
      <c r="AX13">
        <f>IF(Z13&gt;0, (R13*SUMPRODUCT(K13:$K$98, X13:$X$98)-K13*$AZ$3)/Z13, 0)</f>
        <v>1955.5463392402376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</v>
      </c>
      <c r="S14">
        <f t="shared" si="1"/>
        <v>2056.6906501025792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1738.5554623976072</v>
      </c>
      <c r="AC14">
        <f t="shared" si="2"/>
        <v>1806.0303397255909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-202.34038997586492</v>
      </c>
      <c r="AI14">
        <f t="shared" si="7"/>
        <v>-224.29350115030812</v>
      </c>
      <c r="AJ14">
        <f t="shared" si="8"/>
        <v>-67.474877327983677</v>
      </c>
      <c r="AK14">
        <f t="shared" si="30"/>
        <v>121.69888236783252</v>
      </c>
      <c r="AL14">
        <f t="shared" si="9"/>
        <v>-170.06949611045923</v>
      </c>
      <c r="AN14">
        <f t="shared" si="10"/>
        <v>0</v>
      </c>
      <c r="AO14">
        <f t="shared" si="11"/>
        <v>0</v>
      </c>
      <c r="AP14">
        <f t="shared" si="12"/>
        <v>-6.3109948732775463</v>
      </c>
      <c r="AQ14">
        <f t="shared" si="13"/>
        <v>-58.168027012100765</v>
      </c>
      <c r="AR14">
        <f t="shared" si="14"/>
        <v>-64.479021885378302</v>
      </c>
      <c r="AS14">
        <f t="shared" si="15"/>
        <v>-19.397414858795607</v>
      </c>
      <c r="AT14">
        <f t="shared" si="16"/>
        <v>34.985520576286987</v>
      </c>
      <c r="AU14">
        <f t="shared" si="17"/>
        <v>-48.890916167886914</v>
      </c>
      <c r="AW14">
        <v>11</v>
      </c>
      <c r="AX14">
        <f>IF(Z14&gt;0, (R14*SUMPRODUCT(K14:$K$98, X14:$X$98)-K14*$AZ$3)/Z14, 0)</f>
        <v>2056.6906501025792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</v>
      </c>
      <c r="S15">
        <f t="shared" si="1"/>
        <v>2148.8631137269003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1806.0303397255909</v>
      </c>
      <c r="AC15">
        <f t="shared" si="2"/>
        <v>1863.5377363077955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-212.28921943020666</v>
      </c>
      <c r="AI15">
        <f t="shared" si="7"/>
        <v>-233.96972718804787</v>
      </c>
      <c r="AJ15">
        <f t="shared" si="8"/>
        <v>-57.507396582204592</v>
      </c>
      <c r="AK15">
        <f t="shared" si="30"/>
        <v>126.42212378079138</v>
      </c>
      <c r="AL15">
        <f t="shared" si="9"/>
        <v>-165.05499998946107</v>
      </c>
      <c r="AN15">
        <f t="shared" si="10"/>
        <v>0</v>
      </c>
      <c r="AO15">
        <f t="shared" si="11"/>
        <v>0</v>
      </c>
      <c r="AP15">
        <f t="shared" si="12"/>
        <v>-5.5648463438471216</v>
      </c>
      <c r="AQ15">
        <f t="shared" si="13"/>
        <v>-54.489355128552383</v>
      </c>
      <c r="AR15">
        <f t="shared" si="14"/>
        <v>-60.054201472399505</v>
      </c>
      <c r="AS15">
        <f t="shared" si="15"/>
        <v>-14.760716362784711</v>
      </c>
      <c r="AT15">
        <f t="shared" si="16"/>
        <v>32.449410371788105</v>
      </c>
      <c r="AU15">
        <f t="shared" si="17"/>
        <v>-42.365507463396106</v>
      </c>
      <c r="AW15">
        <v>12</v>
      </c>
      <c r="AX15">
        <f>IF(Z15&gt;0, (R15*SUMPRODUCT(K15:$K$98, X15:$X$98)-K15*$AZ$3)/Z15, 0)</f>
        <v>2148.8631137269003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</v>
      </c>
      <c r="S16">
        <f t="shared" si="1"/>
        <v>2235.6408952424686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1863.5377363077955</v>
      </c>
      <c r="AC16">
        <f t="shared" si="2"/>
        <v>1912.330009388445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-316.47522817494598</v>
      </c>
      <c r="AI16">
        <f t="shared" si="7"/>
        <v>-337.85981204816505</v>
      </c>
      <c r="AJ16">
        <f t="shared" si="8"/>
        <v>-48.792273080649466</v>
      </c>
      <c r="AK16">
        <f t="shared" si="30"/>
        <v>130.44764154154569</v>
      </c>
      <c r="AL16">
        <f t="shared" si="9"/>
        <v>-256.20444358726883</v>
      </c>
      <c r="AN16">
        <f t="shared" si="10"/>
        <v>0</v>
      </c>
      <c r="AO16">
        <f t="shared" si="11"/>
        <v>0</v>
      </c>
      <c r="AP16">
        <f t="shared" si="12"/>
        <v>-4.9007946904080093</v>
      </c>
      <c r="AQ16">
        <f t="shared" si="13"/>
        <v>-72.527954113140595</v>
      </c>
      <c r="AR16">
        <f t="shared" si="14"/>
        <v>-77.428748803548601</v>
      </c>
      <c r="AS16">
        <f t="shared" si="15"/>
        <v>-11.181929667850451</v>
      </c>
      <c r="AT16">
        <f t="shared" si="16"/>
        <v>29.895232604627708</v>
      </c>
      <c r="AU16">
        <f t="shared" si="17"/>
        <v>-58.715445866771347</v>
      </c>
      <c r="AW16">
        <v>13</v>
      </c>
      <c r="AX16">
        <f>IF(Z16&gt;0, (R16*SUMPRODUCT(K16:$K$98, X16:$X$98)-K16*$AZ$3)/Z16, 0)</f>
        <v>2235.6408952424686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</v>
      </c>
      <c r="S17">
        <f t="shared" si="1"/>
        <v>2293.1921413958003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1912.330009388445</v>
      </c>
      <c r="AC17">
        <f t="shared" si="2"/>
        <v>1932.0177947478057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-432.8031917784291</v>
      </c>
      <c r="AI17">
        <f t="shared" si="7"/>
        <v>-453.86572901497135</v>
      </c>
      <c r="AJ17">
        <f t="shared" si="8"/>
        <v>-19.68778535936076</v>
      </c>
      <c r="AK17">
        <f t="shared" si="30"/>
        <v>133.86310065719115</v>
      </c>
      <c r="AL17">
        <f t="shared" si="9"/>
        <v>-339.69041371714093</v>
      </c>
      <c r="AN17">
        <f t="shared" si="10"/>
        <v>0</v>
      </c>
      <c r="AO17">
        <f t="shared" si="11"/>
        <v>0</v>
      </c>
      <c r="AP17">
        <f t="shared" si="12"/>
        <v>-4.3098124225567629</v>
      </c>
      <c r="AQ17">
        <f t="shared" si="13"/>
        <v>-88.560108001266997</v>
      </c>
      <c r="AR17">
        <f t="shared" si="14"/>
        <v>-92.869920423823757</v>
      </c>
      <c r="AS17">
        <f t="shared" si="15"/>
        <v>-4.0285109510545221</v>
      </c>
      <c r="AT17">
        <f t="shared" si="16"/>
        <v>27.391042572658247</v>
      </c>
      <c r="AU17">
        <f t="shared" si="17"/>
        <v>-69.507388802220021</v>
      </c>
      <c r="AW17">
        <v>14</v>
      </c>
      <c r="AX17">
        <f>IF(Z17&gt;0, (R17*SUMPRODUCT(K17:$K$98, X17:$X$98)-K17*$AZ$3)/Z17, 0)</f>
        <v>2293.1921413958003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</v>
      </c>
      <c r="S18">
        <f t="shared" si="1"/>
        <v>2324.2717852638975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1932.0177947478057</v>
      </c>
      <c r="AC18">
        <f t="shared" si="2"/>
        <v>1925.7931684184152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-551.88245417515725</v>
      </c>
      <c r="AI18">
        <f t="shared" si="7"/>
        <v>-572.59639542579032</v>
      </c>
      <c r="AJ18">
        <f t="shared" si="8"/>
        <v>6.2246263293905031</v>
      </c>
      <c r="AK18">
        <f t="shared" si="30"/>
        <v>135.24124563234642</v>
      </c>
      <c r="AL18">
        <f t="shared" si="9"/>
        <v>-431.1305234640534</v>
      </c>
      <c r="AN18">
        <f t="shared" si="10"/>
        <v>0</v>
      </c>
      <c r="AO18">
        <f t="shared" si="11"/>
        <v>0</v>
      </c>
      <c r="AP18">
        <f t="shared" si="12"/>
        <v>-3.784359622536932</v>
      </c>
      <c r="AQ18">
        <f t="shared" si="13"/>
        <v>-100.82686103511203</v>
      </c>
      <c r="AR18">
        <f t="shared" si="14"/>
        <v>-104.61122065764896</v>
      </c>
      <c r="AS18">
        <f t="shared" si="15"/>
        <v>1.1372159581463412</v>
      </c>
      <c r="AT18">
        <f t="shared" si="16"/>
        <v>24.708069945742913</v>
      </c>
      <c r="AU18">
        <f t="shared" si="17"/>
        <v>-78.765934753759709</v>
      </c>
      <c r="AW18">
        <v>15</v>
      </c>
      <c r="AX18">
        <f>IF(Z18&gt;0, (R18*SUMPRODUCT(K18:$K$98, X18:$X$98)-K18*$AZ$3)/Z18, 0)</f>
        <v>2324.2717852638975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</v>
      </c>
      <c r="S19">
        <f t="shared" si="1"/>
        <v>2333.7544333635556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1925.7931684184152</v>
      </c>
      <c r="AC19">
        <f t="shared" si="2"/>
        <v>1898.4801303046215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-678.45432331990469</v>
      </c>
      <c r="AI19">
        <f t="shared" si="7"/>
        <v>-698.79151157720139</v>
      </c>
      <c r="AJ19">
        <f t="shared" si="8"/>
        <v>27.313038113793709</v>
      </c>
      <c r="AK19">
        <f t="shared" si="30"/>
        <v>134.80552178928909</v>
      </c>
      <c r="AL19">
        <f t="shared" si="9"/>
        <v>-536.67295167411862</v>
      </c>
      <c r="AN19">
        <f t="shared" si="10"/>
        <v>0</v>
      </c>
      <c r="AO19">
        <f t="shared" si="11"/>
        <v>0</v>
      </c>
      <c r="AP19">
        <f t="shared" si="12"/>
        <v>-3.3174359457449047</v>
      </c>
      <c r="AQ19">
        <f t="shared" si="13"/>
        <v>-110.67059670453469</v>
      </c>
      <c r="AR19">
        <f t="shared" si="14"/>
        <v>-113.98803265027958</v>
      </c>
      <c r="AS19">
        <f t="shared" si="15"/>
        <v>4.4553481671041864</v>
      </c>
      <c r="AT19">
        <f t="shared" si="16"/>
        <v>21.989700739886313</v>
      </c>
      <c r="AU19">
        <f t="shared" si="17"/>
        <v>-87.542983743289085</v>
      </c>
      <c r="AW19">
        <v>16</v>
      </c>
      <c r="AX19">
        <f>IF(Z19&gt;0, (R19*SUMPRODUCT(K19:$K$98, X19:$X$98)-K19*$AZ$3)/Z19, 0)</f>
        <v>2333.7544333635556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</v>
      </c>
      <c r="S20">
        <f t="shared" si="1"/>
        <v>2324.76441249855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1898.4801303046215</v>
      </c>
      <c r="AC20">
        <f t="shared" si="2"/>
        <v>1853.4468754941208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-809.04182093882503</v>
      </c>
      <c r="AI20">
        <f t="shared" si="7"/>
        <v>-828.97337685831405</v>
      </c>
      <c r="AJ20">
        <f t="shared" si="8"/>
        <v>45.033254810500694</v>
      </c>
      <c r="AK20">
        <f t="shared" si="30"/>
        <v>132.89360912132352</v>
      </c>
      <c r="AL20">
        <f t="shared" si="9"/>
        <v>-651.04651292648987</v>
      </c>
      <c r="AN20">
        <f t="shared" si="10"/>
        <v>0</v>
      </c>
      <c r="AO20">
        <f t="shared" si="11"/>
        <v>0</v>
      </c>
      <c r="AP20">
        <f t="shared" si="12"/>
        <v>-2.9029183256289657</v>
      </c>
      <c r="AQ20">
        <f t="shared" si="13"/>
        <v>-117.83236279647888</v>
      </c>
      <c r="AR20">
        <f t="shared" si="14"/>
        <v>-120.73528112210784</v>
      </c>
      <c r="AS20">
        <f t="shared" si="15"/>
        <v>6.5588387168658269</v>
      </c>
      <c r="AT20">
        <f t="shared" si="16"/>
        <v>19.355202114454478</v>
      </c>
      <c r="AU20">
        <f t="shared" si="17"/>
        <v>-94.821240290787543</v>
      </c>
      <c r="AW20">
        <v>17</v>
      </c>
      <c r="AX20">
        <f>IF(Z20&gt;0, (R20*SUMPRODUCT(K20:$K$98, X20:$X$98)-K20*$AZ$3)/Z20, 0)</f>
        <v>2324.76441249855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</v>
      </c>
      <c r="S21">
        <f t="shared" si="1"/>
        <v>2301.0258474334337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1853.4468754941208</v>
      </c>
      <c r="AC21">
        <f t="shared" si="2"/>
        <v>1794.2192822458869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-954.205779602554</v>
      </c>
      <c r="AI21">
        <f t="shared" si="7"/>
        <v>-973.69946851794759</v>
      </c>
      <c r="AJ21">
        <f t="shared" si="8"/>
        <v>59.227593248233916</v>
      </c>
      <c r="AK21">
        <f t="shared" si="30"/>
        <v>129.74128128458847</v>
      </c>
      <c r="AL21">
        <f t="shared" si="9"/>
        <v>-784.73059398512521</v>
      </c>
      <c r="AN21">
        <f t="shared" si="10"/>
        <v>0</v>
      </c>
      <c r="AO21">
        <f t="shared" si="11"/>
        <v>0</v>
      </c>
      <c r="AP21">
        <f t="shared" si="12"/>
        <v>-2.5349513164302833</v>
      </c>
      <c r="AQ21">
        <f t="shared" si="13"/>
        <v>-124.08452846699414</v>
      </c>
      <c r="AR21">
        <f t="shared" si="14"/>
        <v>-126.61947978342442</v>
      </c>
      <c r="AS21">
        <f t="shared" si="15"/>
        <v>7.7019319496294951</v>
      </c>
      <c r="AT21">
        <f t="shared" si="16"/>
        <v>16.871503039530239</v>
      </c>
      <c r="AU21">
        <f t="shared" si="17"/>
        <v>-102.04604479426469</v>
      </c>
      <c r="AW21">
        <v>18</v>
      </c>
      <c r="AX21">
        <f>IF(Z21&gt;0, (R21*SUMPRODUCT(K21:$K$98, X21:$X$98)-K21*$AZ$3)/Z21, 0)</f>
        <v>2301.0258474334337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</v>
      </c>
      <c r="S22">
        <f t="shared" si="1"/>
        <v>2263.9468342986811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1794.2192822458869</v>
      </c>
      <c r="AC22">
        <f t="shared" si="2"/>
        <v>1722.4604408755392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-1112.8132945349068</v>
      </c>
      <c r="AI22">
        <f t="shared" si="7"/>
        <v>-1131.8338432375128</v>
      </c>
      <c r="AJ22">
        <f t="shared" si="8"/>
        <v>71.758841370347682</v>
      </c>
      <c r="AK22">
        <f t="shared" si="30"/>
        <v>125.59534975721209</v>
      </c>
      <c r="AL22">
        <f t="shared" si="9"/>
        <v>-934.47965210995312</v>
      </c>
      <c r="AN22">
        <f t="shared" si="10"/>
        <v>0</v>
      </c>
      <c r="AO22">
        <f t="shared" si="11"/>
        <v>0</v>
      </c>
      <c r="AP22">
        <f t="shared" si="12"/>
        <v>-2.2084146045458959</v>
      </c>
      <c r="AQ22">
        <f t="shared" si="13"/>
        <v>-129.20516490920306</v>
      </c>
      <c r="AR22">
        <f t="shared" si="14"/>
        <v>-131.41357951374897</v>
      </c>
      <c r="AS22">
        <f t="shared" si="15"/>
        <v>8.3316877848984774</v>
      </c>
      <c r="AT22">
        <f t="shared" si="16"/>
        <v>14.582471252728727</v>
      </c>
      <c r="AU22">
        <f t="shared" si="17"/>
        <v>-108.49942047612177</v>
      </c>
      <c r="AW22">
        <v>19</v>
      </c>
      <c r="AX22">
        <f>IF(Z22&gt;0, (R22*SUMPRODUCT(K22:$K$98, X22:$X$98)-K22*$AZ$3)/Z22, 0)</f>
        <v>2263.9468342986811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</v>
      </c>
      <c r="S23">
        <f t="shared" si="1"/>
        <v>2214.9363622906212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1722.4604408755392</v>
      </c>
      <c r="AC23">
        <f t="shared" si="2"/>
        <v>1639.9746394454851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-1279.7585132067043</v>
      </c>
      <c r="AI23">
        <f t="shared" si="7"/>
        <v>-1298.2689167939825</v>
      </c>
      <c r="AJ23">
        <f t="shared" si="8"/>
        <v>82.485801430054153</v>
      </c>
      <c r="AK23">
        <f t="shared" si="30"/>
        <v>120.57223086128776</v>
      </c>
      <c r="AL23">
        <f t="shared" si="9"/>
        <v>-1095.2108845026405</v>
      </c>
      <c r="AN23">
        <f t="shared" si="10"/>
        <v>0</v>
      </c>
      <c r="AO23">
        <f t="shared" si="11"/>
        <v>0</v>
      </c>
      <c r="AP23">
        <f t="shared" si="12"/>
        <v>-1.9189136602310943</v>
      </c>
      <c r="AQ23">
        <f t="shared" si="13"/>
        <v>-132.66842514861037</v>
      </c>
      <c r="AR23">
        <f t="shared" si="14"/>
        <v>-134.58733880884148</v>
      </c>
      <c r="AS23">
        <f t="shared" si="15"/>
        <v>8.5510361993417288</v>
      </c>
      <c r="AT23">
        <f t="shared" si="16"/>
        <v>12.499333131951637</v>
      </c>
      <c r="AU23">
        <f t="shared" si="17"/>
        <v>-113.53696947754811</v>
      </c>
      <c r="AW23">
        <v>20</v>
      </c>
      <c r="AX23">
        <f>IF(Z23&gt;0, (R23*SUMPRODUCT(K23:$K$98, X23:$X$98)-K23*$AZ$3)/Z23, 0)</f>
        <v>2214.9363622906212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</v>
      </c>
      <c r="S24">
        <f t="shared" si="1"/>
        <v>2156.1655034831506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1639.9746394454851</v>
      </c>
      <c r="AC24">
        <f t="shared" si="2"/>
        <v>1549.0199316889721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-1459.7774433178663</v>
      </c>
      <c r="AI24">
        <f t="shared" si="7"/>
        <v>-1477.7377985084422</v>
      </c>
      <c r="AJ24">
        <f t="shared" si="8"/>
        <v>90.954707756513017</v>
      </c>
      <c r="AK24">
        <f t="shared" si="30"/>
        <v>114.79822476118396</v>
      </c>
      <c r="AL24">
        <f t="shared" si="9"/>
        <v>-1271.9848659907452</v>
      </c>
      <c r="AN24">
        <f t="shared" si="10"/>
        <v>0</v>
      </c>
      <c r="AO24">
        <f t="shared" si="11"/>
        <v>0</v>
      </c>
      <c r="AP24">
        <f t="shared" si="12"/>
        <v>-1.6624035020599579</v>
      </c>
      <c r="AQ24">
        <f t="shared" si="13"/>
        <v>-135.11643329153665</v>
      </c>
      <c r="AR24">
        <f t="shared" si="14"/>
        <v>-136.77883679359661</v>
      </c>
      <c r="AS24">
        <f t="shared" si="15"/>
        <v>8.4187324303366911</v>
      </c>
      <c r="AT24">
        <f t="shared" si="16"/>
        <v>10.625679105355102</v>
      </c>
      <c r="AU24">
        <f t="shared" si="17"/>
        <v>-117.73442525790482</v>
      </c>
      <c r="AW24">
        <v>21</v>
      </c>
      <c r="AX24">
        <f>IF(Z24&gt;0, (R24*SUMPRODUCT(K24:$K$98, X24:$X$98)-K24*$AZ$3)/Z24, 0)</f>
        <v>2156.1655034831506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</v>
      </c>
      <c r="S25">
        <f t="shared" si="1"/>
        <v>2088.8575949481055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1549.0199316889721</v>
      </c>
      <c r="AC25">
        <f t="shared" si="2"/>
        <v>1451.1478889260934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-1652.1200550125545</v>
      </c>
      <c r="AI25">
        <f t="shared" si="7"/>
        <v>-1669.4877766374716</v>
      </c>
      <c r="AJ25">
        <f t="shared" si="8"/>
        <v>97.872042762878664</v>
      </c>
      <c r="AK25">
        <f t="shared" si="30"/>
        <v>108.43139521822806</v>
      </c>
      <c r="AL25">
        <f t="shared" si="9"/>
        <v>-1463.1843386563648</v>
      </c>
      <c r="AN25">
        <f t="shared" si="10"/>
        <v>0</v>
      </c>
      <c r="AO25">
        <f t="shared" si="11"/>
        <v>0</v>
      </c>
      <c r="AP25">
        <f t="shared" si="12"/>
        <v>-1.4353121154951063</v>
      </c>
      <c r="AQ25">
        <f t="shared" si="13"/>
        <v>-136.53534887442629</v>
      </c>
      <c r="AR25">
        <f t="shared" si="14"/>
        <v>-137.97066098992141</v>
      </c>
      <c r="AS25">
        <f t="shared" si="15"/>
        <v>8.0883913146256567</v>
      </c>
      <c r="AT25">
        <f t="shared" si="16"/>
        <v>8.9610427100281562</v>
      </c>
      <c r="AU25">
        <f t="shared" si="17"/>
        <v>-120.92122696526759</v>
      </c>
      <c r="AW25">
        <v>22</v>
      </c>
      <c r="AX25">
        <f>IF(Z25&gt;0, (R25*SUMPRODUCT(K25:$K$98, X25:$X$98)-K25*$AZ$3)/Z25, 0)</f>
        <v>2088.8575949481055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</v>
      </c>
      <c r="S26">
        <f t="shared" si="1"/>
        <v>2013.5167138833631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1451.1478889260934</v>
      </c>
      <c r="AC26">
        <f t="shared" si="2"/>
        <v>1347.8664601665409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-1835.2652065354698</v>
      </c>
      <c r="AI26">
        <f t="shared" si="7"/>
        <v>-1852.0004346425037</v>
      </c>
      <c r="AJ26">
        <f t="shared" si="8"/>
        <v>103.28142875955245</v>
      </c>
      <c r="AK26">
        <f t="shared" si="30"/>
        <v>101.58035222482654</v>
      </c>
      <c r="AL26">
        <f t="shared" si="9"/>
        <v>-1647.1386536581247</v>
      </c>
      <c r="AN26">
        <f t="shared" si="10"/>
        <v>0</v>
      </c>
      <c r="AO26">
        <f t="shared" si="11"/>
        <v>0</v>
      </c>
      <c r="AP26">
        <f t="shared" si="12"/>
        <v>-1.2348582708463509</v>
      </c>
      <c r="AQ26">
        <f t="shared" si="13"/>
        <v>-135.42046782943572</v>
      </c>
      <c r="AR26">
        <f t="shared" si="14"/>
        <v>-136.65532610028205</v>
      </c>
      <c r="AS26">
        <f t="shared" si="15"/>
        <v>7.6209254939857205</v>
      </c>
      <c r="AT26">
        <f t="shared" si="16"/>
        <v>7.4954065339324627</v>
      </c>
      <c r="AU26">
        <f t="shared" si="17"/>
        <v>-121.53899407236388</v>
      </c>
      <c r="AW26">
        <v>23</v>
      </c>
      <c r="AX26">
        <f>IF(Z26&gt;0, (R26*SUMPRODUCT(K26:$K$98, X26:$X$98)-K26*$AZ$3)/Z26, 0)</f>
        <v>2013.5167138833631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</v>
      </c>
      <c r="S27">
        <f t="shared" si="1"/>
        <v>1933.044603001124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1347.8664601665409</v>
      </c>
      <c r="AC27">
        <f t="shared" si="2"/>
        <v>1242.1369924396713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-2013.4416682767528</v>
      </c>
      <c r="AI27">
        <f t="shared" si="7"/>
        <v>-2029.5061836856473</v>
      </c>
      <c r="AJ27">
        <f t="shared" si="8"/>
        <v>105.72946772686964</v>
      </c>
      <c r="AK27">
        <f t="shared" si="30"/>
        <v>94.350652211657874</v>
      </c>
      <c r="AL27">
        <f t="shared" si="9"/>
        <v>-1829.4260637471198</v>
      </c>
      <c r="AN27">
        <f t="shared" si="10"/>
        <v>0</v>
      </c>
      <c r="AO27">
        <f t="shared" si="11"/>
        <v>0</v>
      </c>
      <c r="AP27">
        <f t="shared" si="12"/>
        <v>-1.0583640642520959</v>
      </c>
      <c r="AQ27">
        <f t="shared" si="13"/>
        <v>-132.64977205549937</v>
      </c>
      <c r="AR27">
        <f t="shared" si="14"/>
        <v>-133.70813611975149</v>
      </c>
      <c r="AS27">
        <f t="shared" si="15"/>
        <v>6.965679718708774</v>
      </c>
      <c r="AT27">
        <f t="shared" si="16"/>
        <v>6.2160194190655913</v>
      </c>
      <c r="AU27">
        <f t="shared" si="17"/>
        <v>-120.52643698197711</v>
      </c>
      <c r="AW27">
        <v>24</v>
      </c>
      <c r="AX27">
        <f>IF(Z27&gt;0, (R27*SUMPRODUCT(K27:$K$98, X27:$X$98)-K27*$AZ$3)/Z27, 0)</f>
        <v>1933.044603001124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</v>
      </c>
      <c r="S28">
        <f t="shared" si="1"/>
        <v>1849.449164169363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1242.1369924396713</v>
      </c>
      <c r="AC28">
        <f t="shared" si="2"/>
        <v>1135.9970419043195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-2191.94670896553</v>
      </c>
      <c r="AI28">
        <f t="shared" si="7"/>
        <v>-2207.3025925430943</v>
      </c>
      <c r="AJ28">
        <f t="shared" si="8"/>
        <v>106.13995053535177</v>
      </c>
      <c r="AK28">
        <f t="shared" si="30"/>
        <v>86.949589470776999</v>
      </c>
      <c r="AL28">
        <f t="shared" si="9"/>
        <v>-2014.2130525369657</v>
      </c>
      <c r="AN28">
        <f t="shared" si="10"/>
        <v>0</v>
      </c>
      <c r="AO28">
        <f t="shared" si="11"/>
        <v>0</v>
      </c>
      <c r="AP28">
        <f t="shared" si="12"/>
        <v>-0.90328384706377107</v>
      </c>
      <c r="AQ28">
        <f t="shared" si="13"/>
        <v>-128.9375532076829</v>
      </c>
      <c r="AR28">
        <f t="shared" si="14"/>
        <v>-129.84083705474666</v>
      </c>
      <c r="AS28">
        <f t="shared" si="15"/>
        <v>6.243502847782036</v>
      </c>
      <c r="AT28">
        <f t="shared" si="16"/>
        <v>5.114662356032122</v>
      </c>
      <c r="AU28">
        <f t="shared" si="17"/>
        <v>-118.48267185093252</v>
      </c>
      <c r="AW28">
        <v>25</v>
      </c>
      <c r="AX28">
        <f>IF(Z28&gt;0, (R28*SUMPRODUCT(K28:$K$98, X28:$X$98)-K28*$AZ$3)/Z28, 0)</f>
        <v>1849.449164169363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</v>
      </c>
      <c r="S29">
        <f t="shared" si="1"/>
        <v>1764.4131394404817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1135.9970419043195</v>
      </c>
      <c r="AC29">
        <f t="shared" si="2"/>
        <v>1030.7289721967688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-2391.6331066725488</v>
      </c>
      <c r="AI29">
        <f t="shared" si="7"/>
        <v>-2406.2375231376691</v>
      </c>
      <c r="AJ29">
        <f t="shared" si="8"/>
        <v>105.26806970755069</v>
      </c>
      <c r="AK29">
        <f t="shared" si="30"/>
        <v>79.519792933302369</v>
      </c>
      <c r="AL29">
        <f t="shared" si="9"/>
        <v>-2221.4496604968163</v>
      </c>
      <c r="AN29">
        <f t="shared" si="10"/>
        <v>0</v>
      </c>
      <c r="AO29">
        <f t="shared" si="11"/>
        <v>0</v>
      </c>
      <c r="AP29">
        <f t="shared" si="12"/>
        <v>-0.76703577387906574</v>
      </c>
      <c r="AQ29">
        <f t="shared" si="13"/>
        <v>-125.61050660206972</v>
      </c>
      <c r="AR29">
        <f t="shared" si="14"/>
        <v>-126.37754237594878</v>
      </c>
      <c r="AS29">
        <f t="shared" si="15"/>
        <v>5.5287642272957678</v>
      </c>
      <c r="AT29">
        <f t="shared" si="16"/>
        <v>4.1764438898994447</v>
      </c>
      <c r="AU29">
        <f t="shared" si="17"/>
        <v>-116.67233425875358</v>
      </c>
      <c r="AW29">
        <v>26</v>
      </c>
      <c r="AX29">
        <f>IF(Z29&gt;0, (R29*SUMPRODUCT(K29:$K$98, X29:$X$98)-K29*$AZ$3)/Z29, 0)</f>
        <v>1764.4131394404817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</v>
      </c>
      <c r="S30">
        <f t="shared" si="1"/>
        <v>1676.2204443075116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1030.7289721967688</v>
      </c>
      <c r="AC30">
        <f t="shared" si="2"/>
        <v>926.25193300553133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-2575.1288739669376</v>
      </c>
      <c r="AI30">
        <f t="shared" si="7"/>
        <v>-2588.9434640489148</v>
      </c>
      <c r="AJ30">
        <f t="shared" si="8"/>
        <v>104.47703919123751</v>
      </c>
      <c r="AK30">
        <f t="shared" si="30"/>
        <v>72.151028053773828</v>
      </c>
      <c r="AL30">
        <f t="shared" si="9"/>
        <v>-2412.3153968039037</v>
      </c>
      <c r="AN30">
        <f t="shared" si="10"/>
        <v>0</v>
      </c>
      <c r="AO30">
        <f t="shared" si="11"/>
        <v>0</v>
      </c>
      <c r="AP30">
        <f t="shared" si="12"/>
        <v>-0.64781558297662534</v>
      </c>
      <c r="AQ30">
        <f t="shared" si="13"/>
        <v>-120.7570114516238</v>
      </c>
      <c r="AR30">
        <f t="shared" si="14"/>
        <v>-121.40482703460042</v>
      </c>
      <c r="AS30">
        <f t="shared" si="15"/>
        <v>4.8993023788408649</v>
      </c>
      <c r="AT30">
        <f t="shared" si="16"/>
        <v>3.3834199946328045</v>
      </c>
      <c r="AU30">
        <f t="shared" si="17"/>
        <v>-113.12210466112676</v>
      </c>
      <c r="AW30">
        <v>27</v>
      </c>
      <c r="AX30">
        <f>IF(Z30&gt;0, (R30*SUMPRODUCT(K30:$K$98, X30:$X$98)-K30*$AZ$3)/Z30, 0)</f>
        <v>1676.2204443075116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</v>
      </c>
      <c r="S31">
        <f t="shared" si="1"/>
        <v>1585.7202147570561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926.25193300553133</v>
      </c>
      <c r="AC31">
        <f t="shared" si="2"/>
        <v>824.36408888500773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-2719.0465806052598</v>
      </c>
      <c r="AI31">
        <f t="shared" si="7"/>
        <v>-2732.0432631412659</v>
      </c>
      <c r="AJ31">
        <f t="shared" si="8"/>
        <v>101.8878441205236</v>
      </c>
      <c r="AK31">
        <f t="shared" si="30"/>
        <v>64.837635310387199</v>
      </c>
      <c r="AL31">
        <f t="shared" si="9"/>
        <v>-2565.3177837103553</v>
      </c>
      <c r="AN31">
        <f t="shared" si="10"/>
        <v>0</v>
      </c>
      <c r="AO31">
        <f t="shared" si="11"/>
        <v>0</v>
      </c>
      <c r="AP31">
        <f t="shared" si="12"/>
        <v>-0.54416158050648844</v>
      </c>
      <c r="AQ31">
        <f t="shared" si="13"/>
        <v>-113.84448921282814</v>
      </c>
      <c r="AR31">
        <f t="shared" si="14"/>
        <v>-114.38865079333462</v>
      </c>
      <c r="AS31">
        <f t="shared" si="15"/>
        <v>4.2659694223830629</v>
      </c>
      <c r="AT31">
        <f t="shared" si="16"/>
        <v>2.7147043108160211</v>
      </c>
      <c r="AU31">
        <f t="shared" si="17"/>
        <v>-107.40797706013554</v>
      </c>
      <c r="AW31">
        <v>28</v>
      </c>
      <c r="AX31">
        <f>IF(Z31&gt;0, (R31*SUMPRODUCT(K31:$K$98, X31:$X$98)-K31*$AZ$3)/Z31, 0)</f>
        <v>1585.7202147570561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</v>
      </c>
      <c r="S32">
        <f t="shared" si="1"/>
        <v>1496.155632011905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824.36408888500773</v>
      </c>
      <c r="AC32">
        <f t="shared" si="2"/>
        <v>727.3670705035189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-2851.1269565116263</v>
      </c>
      <c r="AI32">
        <f t="shared" si="7"/>
        <v>-2863.2808904831445</v>
      </c>
      <c r="AJ32">
        <f t="shared" si="8"/>
        <v>96.997018381488829</v>
      </c>
      <c r="AK32">
        <f t="shared" si="30"/>
        <v>57.705486221950544</v>
      </c>
      <c r="AL32">
        <f t="shared" si="9"/>
        <v>-2708.5783858797049</v>
      </c>
      <c r="AN32">
        <f t="shared" si="10"/>
        <v>0</v>
      </c>
      <c r="AO32">
        <f t="shared" si="11"/>
        <v>0</v>
      </c>
      <c r="AP32">
        <f t="shared" si="12"/>
        <v>-0.45435385289601538</v>
      </c>
      <c r="AQ32">
        <f t="shared" si="13"/>
        <v>-106.58446234959402</v>
      </c>
      <c r="AR32">
        <f t="shared" si="14"/>
        <v>-107.03881620249003</v>
      </c>
      <c r="AS32">
        <f t="shared" si="15"/>
        <v>3.6260661876501454</v>
      </c>
      <c r="AT32">
        <f t="shared" si="16"/>
        <v>2.1572200457582196</v>
      </c>
      <c r="AU32">
        <f t="shared" si="17"/>
        <v>-101.25552996908166</v>
      </c>
      <c r="AW32">
        <v>29</v>
      </c>
      <c r="AX32">
        <f>IF(Z32&gt;0, (R32*SUMPRODUCT(K32:$K$98, X32:$X$98)-K32*$AZ$3)/Z32, 0)</f>
        <v>1496.155632011905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</v>
      </c>
      <c r="S33">
        <f t="shared" si="1"/>
        <v>1407.5704343676387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727.3670705035189</v>
      </c>
      <c r="AC33">
        <f t="shared" si="2"/>
        <v>635.82499282476419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-2957.7720370874113</v>
      </c>
      <c r="AI33">
        <f t="shared" si="7"/>
        <v>-2969.0649887099426</v>
      </c>
      <c r="AJ33">
        <f t="shared" si="8"/>
        <v>91.542077678754708</v>
      </c>
      <c r="AK33">
        <f t="shared" si="30"/>
        <v>50.915694935246329</v>
      </c>
      <c r="AL33">
        <f t="shared" si="9"/>
        <v>-2826.6072160959416</v>
      </c>
      <c r="AN33">
        <f t="shared" si="10"/>
        <v>0</v>
      </c>
      <c r="AO33">
        <f t="shared" si="11"/>
        <v>0</v>
      </c>
      <c r="AP33">
        <f t="shared" si="12"/>
        <v>-0.37693527963642981</v>
      </c>
      <c r="AQ33">
        <f t="shared" si="13"/>
        <v>-98.724289908049357</v>
      </c>
      <c r="AR33">
        <f t="shared" si="14"/>
        <v>-99.101225187685785</v>
      </c>
      <c r="AS33">
        <f t="shared" si="15"/>
        <v>3.0554845005708833</v>
      </c>
      <c r="AT33">
        <f t="shared" si="16"/>
        <v>1.699460189841705</v>
      </c>
      <c r="AU33">
        <f t="shared" si="17"/>
        <v>-94.346280497273199</v>
      </c>
      <c r="AW33">
        <v>30</v>
      </c>
      <c r="AX33">
        <f>IF(Z33&gt;0, (R33*SUMPRODUCT(K33:$K$98, X33:$X$98)-K33*$AZ$3)/Z33, 0)</f>
        <v>1407.5704343676387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</v>
      </c>
      <c r="S34">
        <f t="shared" si="1"/>
        <v>1321.1608150027539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635.82499282476419</v>
      </c>
      <c r="AC34">
        <f t="shared" si="2"/>
        <v>550.53140351567799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-3049.8089812691537</v>
      </c>
      <c r="AI34">
        <f t="shared" si="7"/>
        <v>-3060.2265511301425</v>
      </c>
      <c r="AJ34">
        <f t="shared" si="8"/>
        <v>85.293589309086201</v>
      </c>
      <c r="AK34">
        <f t="shared" si="30"/>
        <v>44.507749497733499</v>
      </c>
      <c r="AL34">
        <f t="shared" si="9"/>
        <v>-2930.4252123233227</v>
      </c>
      <c r="AN34">
        <f t="shared" si="10"/>
        <v>0</v>
      </c>
      <c r="AO34">
        <f t="shared" si="11"/>
        <v>0</v>
      </c>
      <c r="AP34">
        <f t="shared" si="12"/>
        <v>-0.31046147663731566</v>
      </c>
      <c r="AQ34">
        <f t="shared" si="13"/>
        <v>-90.889546450971139</v>
      </c>
      <c r="AR34">
        <f t="shared" si="14"/>
        <v>-91.200007927608453</v>
      </c>
      <c r="AS34">
        <f t="shared" si="15"/>
        <v>2.54189547446745</v>
      </c>
      <c r="AT34">
        <f t="shared" si="16"/>
        <v>1.326407388215842</v>
      </c>
      <c r="AU34">
        <f t="shared" si="17"/>
        <v>-87.33170506492516</v>
      </c>
      <c r="AW34">
        <v>31</v>
      </c>
      <c r="AX34">
        <f>IF(Z34&gt;0, (R34*SUMPRODUCT(K34:$K$98, X34:$X$98)-K34*$AZ$3)/Z34, 0)</f>
        <v>1321.1608150027539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1237.2563592857171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550.53140351567799</v>
      </c>
      <c r="AC35">
        <f t="shared" ref="AC35:AC66" si="33">S35*Z35</f>
        <v>471.63355402806678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-3134.2693217802948</v>
      </c>
      <c r="AI35">
        <f t="shared" ref="AI35:AI66" si="38">SUM(AE35:AH35)</f>
        <v>-3143.7991486122287</v>
      </c>
      <c r="AJ35">
        <f t="shared" ref="AJ35:AJ66" si="39">AB35-AC35</f>
        <v>78.897849487611211</v>
      </c>
      <c r="AK35">
        <f t="shared" si="30"/>
        <v>38.537198246097461</v>
      </c>
      <c r="AL35">
        <f t="shared" ref="AL35:AL66" si="40">SUM(AI35:AK35)</f>
        <v>-3026.3641008785198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-0.25357607986692482</v>
      </c>
      <c r="AQ35">
        <f t="shared" ref="AQ35:AQ66" si="44">AH35*$K35</f>
        <v>-83.398758642809611</v>
      </c>
      <c r="AR35">
        <f t="shared" ref="AR35:AR66" si="45">AI35*$K35</f>
        <v>-83.652334722676542</v>
      </c>
      <c r="AS35">
        <f t="shared" ref="AS35:AS66" si="46">AJ35*$K35</f>
        <v>2.0993673584874046</v>
      </c>
      <c r="AT35">
        <f t="shared" ref="AT35:AT66" si="47">AK35*$K35</f>
        <v>1.0254238437527861</v>
      </c>
      <c r="AU35">
        <f t="shared" ref="AU35:AU66" si="48">AL35*$K35</f>
        <v>-80.527543520436339</v>
      </c>
      <c r="AW35">
        <v>32</v>
      </c>
      <c r="AX35">
        <f>IF(Z35&gt;0, (R35*SUMPRODUCT(K35:$K$98, X35:$X$98)-K35*$AZ$3)/Z35, 0)</f>
        <v>1237.2563592857171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</v>
      </c>
      <c r="S36">
        <f t="shared" si="32"/>
        <v>1154.4415141754546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471.63355402806678</v>
      </c>
      <c r="AC36">
        <f t="shared" si="33"/>
        <v>398.94166767397144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-3181.0004660721665</v>
      </c>
      <c r="AI36">
        <f t="shared" si="38"/>
        <v>-3189.6397445192629</v>
      </c>
      <c r="AJ36">
        <f t="shared" si="39"/>
        <v>72.691886354095345</v>
      </c>
      <c r="AK36">
        <f t="shared" si="30"/>
        <v>33.014348781964678</v>
      </c>
      <c r="AL36">
        <f t="shared" si="40"/>
        <v>-3083.9335093832028</v>
      </c>
      <c r="AN36">
        <f t="shared" si="41"/>
        <v>0</v>
      </c>
      <c r="AO36">
        <f t="shared" si="42"/>
        <v>0</v>
      </c>
      <c r="AP36">
        <f t="shared" si="43"/>
        <v>-0.20524979101034774</v>
      </c>
      <c r="AQ36">
        <f t="shared" si="44"/>
        <v>-75.573404059521806</v>
      </c>
      <c r="AR36">
        <f t="shared" si="45"/>
        <v>-75.778653850532152</v>
      </c>
      <c r="AS36">
        <f t="shared" si="46"/>
        <v>1.7269954399190131</v>
      </c>
      <c r="AT36">
        <f t="shared" si="47"/>
        <v>0.78434654344523902</v>
      </c>
      <c r="AU36">
        <f t="shared" si="48"/>
        <v>-73.267311867167905</v>
      </c>
      <c r="AW36">
        <v>33</v>
      </c>
      <c r="AX36">
        <f>IF(Z36&gt;0, (R36*SUMPRODUCT(K36:$K$98, X36:$X$98)-K36*$AZ$3)/Z36, 0)</f>
        <v>1154.4415141754546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</v>
      </c>
      <c r="S37">
        <f t="shared" si="32"/>
        <v>1073.0752310455518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398.94166767397144</v>
      </c>
      <c r="AC37">
        <f t="shared" si="33"/>
        <v>332.92797101508739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-3185.9480432438136</v>
      </c>
      <c r="AI37">
        <f t="shared" si="38"/>
        <v>-3193.704441895628</v>
      </c>
      <c r="AJ37">
        <f t="shared" si="39"/>
        <v>66.013696658884044</v>
      </c>
      <c r="AK37">
        <f t="shared" si="30"/>
        <v>27.925916737178003</v>
      </c>
      <c r="AL37">
        <f t="shared" si="40"/>
        <v>-3099.7648284995662</v>
      </c>
      <c r="AN37">
        <f t="shared" si="41"/>
        <v>0</v>
      </c>
      <c r="AO37">
        <f t="shared" si="42"/>
        <v>0</v>
      </c>
      <c r="AP37">
        <f t="shared" si="43"/>
        <v>-0.16453085380693994</v>
      </c>
      <c r="AQ37">
        <f t="shared" si="44"/>
        <v>-67.581202987398328</v>
      </c>
      <c r="AR37">
        <f t="shared" si="45"/>
        <v>-67.745733841205265</v>
      </c>
      <c r="AS37">
        <f t="shared" si="46"/>
        <v>1.4003006242720353</v>
      </c>
      <c r="AT37">
        <f t="shared" si="47"/>
        <v>0.59237219879545366</v>
      </c>
      <c r="AU37">
        <f t="shared" si="48"/>
        <v>-65.753061018137785</v>
      </c>
      <c r="AW37">
        <v>34</v>
      </c>
      <c r="AX37">
        <f>IF(Z37&gt;0, (R37*SUMPRODUCT(K37:$K$98, X37:$X$98)-K37*$AZ$3)/Z37, 0)</f>
        <v>1073.0752310455518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</v>
      </c>
      <c r="S38">
        <f t="shared" si="32"/>
        <v>994.15116381520227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332.92797101508739</v>
      </c>
      <c r="AC38">
        <f t="shared" si="33"/>
        <v>273.88222106397262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-3165.9848976278245</v>
      </c>
      <c r="AI38">
        <f t="shared" si="38"/>
        <v>-3172.8722360687138</v>
      </c>
      <c r="AJ38">
        <f t="shared" si="39"/>
        <v>59.045749951114772</v>
      </c>
      <c r="AK38">
        <f t="shared" si="30"/>
        <v>23.304957971056119</v>
      </c>
      <c r="AL38">
        <f t="shared" si="40"/>
        <v>-3090.521528146543</v>
      </c>
      <c r="AN38">
        <f t="shared" si="41"/>
        <v>0</v>
      </c>
      <c r="AO38">
        <f t="shared" si="42"/>
        <v>0</v>
      </c>
      <c r="AP38">
        <f t="shared" si="43"/>
        <v>-0.13044295575975368</v>
      </c>
      <c r="AQ38">
        <f t="shared" si="44"/>
        <v>-59.962267206951417</v>
      </c>
      <c r="AR38">
        <f t="shared" si="45"/>
        <v>-60.092710162711171</v>
      </c>
      <c r="AS38">
        <f t="shared" si="46"/>
        <v>1.1182987760479792</v>
      </c>
      <c r="AT38">
        <f t="shared" si="47"/>
        <v>0.44138495990750998</v>
      </c>
      <c r="AU38">
        <f t="shared" si="48"/>
        <v>-58.533026426755683</v>
      </c>
      <c r="AW38">
        <v>35</v>
      </c>
      <c r="AX38">
        <f>IF(Z38&gt;0, (R38*SUMPRODUCT(K38:$K$98, X38:$X$98)-K38*$AZ$3)/Z38, 0)</f>
        <v>994.15116381520227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</v>
      </c>
      <c r="S39">
        <f t="shared" si="32"/>
        <v>917.10305624661953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273.88222106397262</v>
      </c>
      <c r="AC39">
        <f t="shared" si="33"/>
        <v>221.54089406798875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-3117.2627138954003</v>
      </c>
      <c r="AI39">
        <f t="shared" si="38"/>
        <v>-3123.301863273407</v>
      </c>
      <c r="AJ39">
        <f t="shared" si="39"/>
        <v>52.341326995983877</v>
      </c>
      <c r="AK39">
        <f t="shared" si="30"/>
        <v>19.171755474478086</v>
      </c>
      <c r="AL39">
        <f t="shared" si="40"/>
        <v>-3051.788780802945</v>
      </c>
      <c r="AN39">
        <f t="shared" si="41"/>
        <v>0</v>
      </c>
      <c r="AO39">
        <f t="shared" si="42"/>
        <v>0</v>
      </c>
      <c r="AP39">
        <f t="shared" si="43"/>
        <v>-0.10212379751819434</v>
      </c>
      <c r="AQ39">
        <f t="shared" si="44"/>
        <v>-52.713832077780282</v>
      </c>
      <c r="AR39">
        <f t="shared" si="45"/>
        <v>-52.815955875298478</v>
      </c>
      <c r="AS39">
        <f t="shared" si="46"/>
        <v>0.88510728008119488</v>
      </c>
      <c r="AT39">
        <f t="shared" si="47"/>
        <v>0.32420004070013519</v>
      </c>
      <c r="AU39">
        <f t="shared" si="48"/>
        <v>-51.606648554517143</v>
      </c>
      <c r="AW39">
        <v>36</v>
      </c>
      <c r="AX39">
        <f>IF(Z39&gt;0, (R39*SUMPRODUCT(K39:$K$98, X39:$X$98)-K39*$AZ$3)/Z39, 0)</f>
        <v>917.10305624661953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</v>
      </c>
      <c r="S40">
        <f t="shared" si="32"/>
        <v>841.36512141982712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221.54089406798875</v>
      </c>
      <c r="AC40">
        <f t="shared" si="33"/>
        <v>175.63147289285814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-3040.4470763005756</v>
      </c>
      <c r="AI40">
        <f t="shared" si="38"/>
        <v>-3045.665722415727</v>
      </c>
      <c r="AJ40">
        <f t="shared" si="39"/>
        <v>45.909421175130603</v>
      </c>
      <c r="AK40">
        <f t="shared" ref="AK40:AK71" si="61">G40*SUM(AB40:AB40, AE40:AF40)</f>
        <v>15.507862584759213</v>
      </c>
      <c r="AL40">
        <f t="shared" si="40"/>
        <v>-2984.2484386558372</v>
      </c>
      <c r="AN40">
        <f t="shared" si="41"/>
        <v>0</v>
      </c>
      <c r="AO40">
        <f t="shared" si="42"/>
        <v>0</v>
      </c>
      <c r="AP40">
        <f t="shared" si="43"/>
        <v>-7.8793611871974548E-2</v>
      </c>
      <c r="AQ40">
        <f t="shared" si="44"/>
        <v>-45.906122308574638</v>
      </c>
      <c r="AR40">
        <f t="shared" si="45"/>
        <v>-45.98491592044661</v>
      </c>
      <c r="AS40">
        <f t="shared" si="46"/>
        <v>0.6931623707608533</v>
      </c>
      <c r="AT40">
        <f t="shared" si="47"/>
        <v>0.2341451170486174</v>
      </c>
      <c r="AU40">
        <f t="shared" si="48"/>
        <v>-45.057608432637139</v>
      </c>
      <c r="AW40">
        <v>37</v>
      </c>
      <c r="AX40">
        <f>IF(Z40&gt;0, (R40*SUMPRODUCT(K40:$K$98, X40:$X$98)-K40*$AZ$3)/Z40, 0)</f>
        <v>841.36512141982712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</v>
      </c>
      <c r="S41">
        <f t="shared" si="32"/>
        <v>765.83982735460495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175.63147289285814</v>
      </c>
      <c r="AC41">
        <f t="shared" si="33"/>
        <v>135.80071746164941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-2933.577559436545</v>
      </c>
      <c r="AI41">
        <f t="shared" si="38"/>
        <v>-2938.0106247006856</v>
      </c>
      <c r="AJ41">
        <f t="shared" si="39"/>
        <v>39.830755431208729</v>
      </c>
      <c r="AK41">
        <f t="shared" si="61"/>
        <v>12.29420310250007</v>
      </c>
      <c r="AL41">
        <f t="shared" si="40"/>
        <v>-2885.885666166977</v>
      </c>
      <c r="AN41">
        <f t="shared" si="41"/>
        <v>0</v>
      </c>
      <c r="AO41">
        <f t="shared" si="42"/>
        <v>0</v>
      </c>
      <c r="AP41">
        <f t="shared" si="43"/>
        <v>-5.9761193687306015E-2</v>
      </c>
      <c r="AQ41">
        <f t="shared" si="44"/>
        <v>-39.546924369543021</v>
      </c>
      <c r="AR41">
        <f t="shared" si="45"/>
        <v>-39.606685563230329</v>
      </c>
      <c r="AS41">
        <f t="shared" si="46"/>
        <v>0.53694979618071648</v>
      </c>
      <c r="AT41">
        <f t="shared" si="47"/>
        <v>0.1657354920494265</v>
      </c>
      <c r="AU41">
        <f t="shared" si="48"/>
        <v>-38.904000275000186</v>
      </c>
      <c r="AW41">
        <v>38</v>
      </c>
      <c r="AX41">
        <f>IF(Z41&gt;0, (R41*SUMPRODUCT(K41:$K$98, X41:$X$98)-K41*$AZ$3)/Z41, 0)</f>
        <v>765.83982735460495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</v>
      </c>
      <c r="S42">
        <f t="shared" si="32"/>
        <v>688.73257387734031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135.80071746164941</v>
      </c>
      <c r="AC42">
        <f t="shared" si="33"/>
        <v>101.67822780404009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-2791.845823323054</v>
      </c>
      <c r="AI42">
        <f t="shared" si="38"/>
        <v>-2795.5365964787225</v>
      </c>
      <c r="AJ42">
        <f t="shared" si="39"/>
        <v>34.122489657609322</v>
      </c>
      <c r="AK42">
        <f t="shared" si="61"/>
        <v>9.5060502223154604</v>
      </c>
      <c r="AL42">
        <f t="shared" si="40"/>
        <v>-2751.9080565987974</v>
      </c>
      <c r="AN42">
        <f t="shared" si="41"/>
        <v>0</v>
      </c>
      <c r="AO42">
        <f t="shared" si="42"/>
        <v>0</v>
      </c>
      <c r="AP42">
        <f t="shared" si="43"/>
        <v>-4.4423673549472756E-2</v>
      </c>
      <c r="AQ42">
        <f t="shared" si="44"/>
        <v>-33.603812053655219</v>
      </c>
      <c r="AR42">
        <f t="shared" si="45"/>
        <v>-33.648235727204693</v>
      </c>
      <c r="AS42">
        <f t="shared" si="46"/>
        <v>0.41071241100709427</v>
      </c>
      <c r="AT42">
        <f t="shared" si="47"/>
        <v>0.11441875563997887</v>
      </c>
      <c r="AU42">
        <f t="shared" si="48"/>
        <v>-33.123104560557614</v>
      </c>
      <c r="AW42">
        <v>39</v>
      </c>
      <c r="AX42">
        <f>IF(Z42&gt;0, (R42*SUMPRODUCT(K42:$K$98, X42:$X$98)-K42*$AZ$3)/Z42, 0)</f>
        <v>688.73257387734031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</v>
      </c>
      <c r="S43">
        <f t="shared" si="32"/>
        <v>607.96755009489243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101.67822780404009</v>
      </c>
      <c r="AC43">
        <f t="shared" si="33"/>
        <v>72.917661028897129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-2621.7852218534204</v>
      </c>
      <c r="AI43">
        <f t="shared" si="38"/>
        <v>-2624.783640972069</v>
      </c>
      <c r="AJ43">
        <f t="shared" si="39"/>
        <v>28.760566775142962</v>
      </c>
      <c r="AK43">
        <f t="shared" si="61"/>
        <v>7.1174759462828074</v>
      </c>
      <c r="AL43">
        <f t="shared" si="40"/>
        <v>-2588.9055982506429</v>
      </c>
      <c r="AN43">
        <f t="shared" si="41"/>
        <v>0</v>
      </c>
      <c r="AO43">
        <f t="shared" si="42"/>
        <v>0</v>
      </c>
      <c r="AP43">
        <f t="shared" si="43"/>
        <v>-3.2223405134049359E-2</v>
      </c>
      <c r="AQ43">
        <f t="shared" si="44"/>
        <v>-28.175796656581227</v>
      </c>
      <c r="AR43">
        <f t="shared" si="45"/>
        <v>-28.208020061715278</v>
      </c>
      <c r="AS43">
        <f t="shared" si="46"/>
        <v>0.30908400674086933</v>
      </c>
      <c r="AT43">
        <f t="shared" si="47"/>
        <v>7.6490077562037739E-2</v>
      </c>
      <c r="AU43">
        <f t="shared" si="48"/>
        <v>-27.822445977412368</v>
      </c>
      <c r="AW43">
        <v>40</v>
      </c>
      <c r="AX43">
        <f>IF(Z43&gt;0, (R43*SUMPRODUCT(K43:$K$98, X43:$X$98)-K43*$AZ$3)/Z43, 0)</f>
        <v>607.96755009489243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</v>
      </c>
      <c r="S44">
        <f t="shared" si="32"/>
        <v>518.39042685334152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72.917661028897129</v>
      </c>
      <c r="AC44">
        <f t="shared" si="33"/>
        <v>49.066190513844603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-2408.6361947853593</v>
      </c>
      <c r="AI44">
        <f t="shared" si="38"/>
        <v>-2411.0024706641252</v>
      </c>
      <c r="AJ44">
        <f t="shared" si="39"/>
        <v>23.851470515052526</v>
      </c>
      <c r="AK44">
        <f t="shared" si="61"/>
        <v>5.1042362720227992</v>
      </c>
      <c r="AL44">
        <f t="shared" si="40"/>
        <v>-2382.0467638770501</v>
      </c>
      <c r="AN44">
        <f t="shared" si="41"/>
        <v>0</v>
      </c>
      <c r="AO44">
        <f t="shared" si="42"/>
        <v>0</v>
      </c>
      <c r="AP44">
        <f t="shared" si="43"/>
        <v>-2.2705258314934626E-2</v>
      </c>
      <c r="AQ44">
        <f t="shared" si="44"/>
        <v>-23.111720607078858</v>
      </c>
      <c r="AR44">
        <f t="shared" si="45"/>
        <v>-23.134425865393798</v>
      </c>
      <c r="AS44">
        <f t="shared" si="46"/>
        <v>0.22886333926448227</v>
      </c>
      <c r="AT44">
        <f t="shared" si="47"/>
        <v>4.8976961687657923E-2</v>
      </c>
      <c r="AU44">
        <f t="shared" si="48"/>
        <v>-22.856585564441659</v>
      </c>
      <c r="AW44">
        <v>41</v>
      </c>
      <c r="AX44">
        <f>IF(Z44&gt;0, (R44*SUMPRODUCT(K44:$K$98, X44:$X$98)-K44*$AZ$3)/Z44, 0)</f>
        <v>518.39042685334152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</v>
      </c>
      <c r="S45">
        <f t="shared" si="32"/>
        <v>413.12444479955298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49.066190513844603</v>
      </c>
      <c r="AC45">
        <f t="shared" si="33"/>
        <v>29.815475390273605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-2153.3836848811579</v>
      </c>
      <c r="AI45">
        <f t="shared" si="38"/>
        <v>-2155.1879520799157</v>
      </c>
      <c r="AJ45">
        <f t="shared" si="39"/>
        <v>19.250715123570998</v>
      </c>
      <c r="AK45">
        <f t="shared" si="61"/>
        <v>3.4346333359691226</v>
      </c>
      <c r="AL45">
        <f t="shared" si="40"/>
        <v>-2132.5026036203758</v>
      </c>
      <c r="AN45">
        <f t="shared" si="41"/>
        <v>0</v>
      </c>
      <c r="AO45">
        <f t="shared" si="42"/>
        <v>0</v>
      </c>
      <c r="AP45">
        <f t="shared" si="43"/>
        <v>-1.5457665379451199E-2</v>
      </c>
      <c r="AQ45">
        <f t="shared" si="44"/>
        <v>-18.448644667142627</v>
      </c>
      <c r="AR45">
        <f t="shared" si="45"/>
        <v>-18.464102332522078</v>
      </c>
      <c r="AS45">
        <f t="shared" si="46"/>
        <v>0.16492629966347599</v>
      </c>
      <c r="AT45">
        <f t="shared" si="47"/>
        <v>2.9425471374235856E-2</v>
      </c>
      <c r="AU45">
        <f t="shared" si="48"/>
        <v>-18.269750561484368</v>
      </c>
      <c r="AW45">
        <v>42</v>
      </c>
      <c r="AX45">
        <f>IF(Z45&gt;0, (R45*SUMPRODUCT(K45:$K$98, X45:$X$98)-K45*$AZ$3)/Z45, 0)</f>
        <v>413.12444479955298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</v>
      </c>
      <c r="S46">
        <f t="shared" si="32"/>
        <v>280.54358596405172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29.815475390273605</v>
      </c>
      <c r="AC46">
        <f t="shared" si="33"/>
        <v>14.814157047691562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-1864.3792184436074</v>
      </c>
      <c r="AI46">
        <f t="shared" si="38"/>
        <v>-1865.6993481657667</v>
      </c>
      <c r="AJ46">
        <f t="shared" si="39"/>
        <v>15.001318342582042</v>
      </c>
      <c r="AK46">
        <f t="shared" si="61"/>
        <v>2.0870832773191523</v>
      </c>
      <c r="AL46">
        <f t="shared" si="40"/>
        <v>-1848.6109465458655</v>
      </c>
      <c r="AN46">
        <f t="shared" si="41"/>
        <v>0</v>
      </c>
      <c r="AO46">
        <f t="shared" si="42"/>
        <v>0</v>
      </c>
      <c r="AP46">
        <f t="shared" si="43"/>
        <v>-1.0098145740204727E-2</v>
      </c>
      <c r="AQ46">
        <f t="shared" si="44"/>
        <v>-14.261305345097838</v>
      </c>
      <c r="AR46">
        <f t="shared" si="45"/>
        <v>-14.271403490838043</v>
      </c>
      <c r="AS46">
        <f t="shared" si="46"/>
        <v>0.1147504645761801</v>
      </c>
      <c r="AT46">
        <f t="shared" si="47"/>
        <v>1.596484856945762E-2</v>
      </c>
      <c r="AU46">
        <f t="shared" si="48"/>
        <v>-14.140688177692406</v>
      </c>
      <c r="AW46">
        <v>43</v>
      </c>
      <c r="AX46">
        <f>IF(Z46&gt;0, (R46*SUMPRODUCT(K46:$K$98, X46:$X$98)-K46*$AZ$3)/Z46, 0)</f>
        <v>280.54358596405172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</v>
      </c>
      <c r="S47">
        <f t="shared" si="32"/>
        <v>98.620060964688605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14.814157047691562</v>
      </c>
      <c r="AC47">
        <f t="shared" si="33"/>
        <v>3.6308216352370906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-1546.0878725905322</v>
      </c>
      <c r="AI47">
        <f t="shared" si="38"/>
        <v>-1547.0082790473223</v>
      </c>
      <c r="AJ47">
        <f t="shared" si="39"/>
        <v>11.183335412454472</v>
      </c>
      <c r="AK47">
        <f t="shared" si="61"/>
        <v>1.0369909933384094</v>
      </c>
      <c r="AL47">
        <f t="shared" si="40"/>
        <v>-1534.7879526415295</v>
      </c>
      <c r="AN47">
        <f t="shared" si="41"/>
        <v>0</v>
      </c>
      <c r="AO47">
        <f t="shared" si="42"/>
        <v>0</v>
      </c>
      <c r="AP47">
        <f t="shared" si="43"/>
        <v>-6.2861777797277828E-3</v>
      </c>
      <c r="AQ47">
        <f t="shared" si="44"/>
        <v>-10.559447033955577</v>
      </c>
      <c r="AR47">
        <f t="shared" si="45"/>
        <v>-10.565733211735305</v>
      </c>
      <c r="AS47">
        <f t="shared" si="46"/>
        <v>7.6379771191729534E-2</v>
      </c>
      <c r="AT47">
        <f t="shared" si="47"/>
        <v>7.0824250438616173E-3</v>
      </c>
      <c r="AU47">
        <f t="shared" si="48"/>
        <v>-10.482271015499714</v>
      </c>
      <c r="AW47">
        <v>44</v>
      </c>
      <c r="AX47">
        <f>IF(Z47&gt;0, (R47*SUMPRODUCT(K47:$K$98, X47:$X$98)-K47*$AZ$3)/Z47, 0)</f>
        <v>98.620060964688605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</v>
      </c>
      <c r="S48">
        <f t="shared" si="32"/>
        <v>-172.34285500383515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3.6308216352370906</v>
      </c>
      <c r="AC48">
        <f t="shared" si="33"/>
        <v>-4.1804379588583274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-1219.157540108331</v>
      </c>
      <c r="AI48">
        <f t="shared" si="38"/>
        <v>-1219.763953115526</v>
      </c>
      <c r="AJ48">
        <f t="shared" si="39"/>
        <v>7.8112595940954179</v>
      </c>
      <c r="AK48">
        <f t="shared" si="61"/>
        <v>0.25415751446659635</v>
      </c>
      <c r="AL48">
        <f t="shared" si="40"/>
        <v>-1211.6985360069639</v>
      </c>
      <c r="AN48">
        <f t="shared" si="41"/>
        <v>0</v>
      </c>
      <c r="AO48">
        <f t="shared" si="42"/>
        <v>0</v>
      </c>
      <c r="AP48">
        <f t="shared" si="43"/>
        <v>-3.6979197993038202E-3</v>
      </c>
      <c r="AQ48">
        <f t="shared" si="44"/>
        <v>-7.4344493811079504</v>
      </c>
      <c r="AR48">
        <f t="shared" si="45"/>
        <v>-7.4381473009072536</v>
      </c>
      <c r="AS48">
        <f t="shared" si="46"/>
        <v>4.7633232084047204E-2</v>
      </c>
      <c r="AT48">
        <f t="shared" si="47"/>
        <v>1.5498580896790618E-3</v>
      </c>
      <c r="AU48">
        <f t="shared" si="48"/>
        <v>-7.3889642107335263</v>
      </c>
      <c r="AW48">
        <v>45</v>
      </c>
      <c r="AX48">
        <f>IF(Z48&gt;0, (R48*SUMPRODUCT(K48:$K$98, X48:$X$98)-K48*$AZ$3)/Z48, 0)</f>
        <v>-172.34285500383515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</v>
      </c>
      <c r="S49">
        <f t="shared" si="32"/>
        <v>-612.12923673756529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-4.1804379588583274</v>
      </c>
      <c r="AC49">
        <f t="shared" si="33"/>
        <v>-9.1611485543768598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-904.79184956535676</v>
      </c>
      <c r="AI49">
        <f t="shared" si="38"/>
        <v>-905.16600048008854</v>
      </c>
      <c r="AJ49">
        <f t="shared" si="39"/>
        <v>4.9807105955185325</v>
      </c>
      <c r="AK49">
        <f t="shared" si="61"/>
        <v>-0.29263065712008296</v>
      </c>
      <c r="AL49">
        <f t="shared" si="40"/>
        <v>-900.47792054169008</v>
      </c>
      <c r="AN49">
        <f t="shared" si="41"/>
        <v>0</v>
      </c>
      <c r="AO49">
        <f t="shared" si="42"/>
        <v>0</v>
      </c>
      <c r="AP49">
        <f t="shared" si="43"/>
        <v>-2.0371254219162258E-3</v>
      </c>
      <c r="AQ49">
        <f t="shared" si="44"/>
        <v>-4.9262861741593165</v>
      </c>
      <c r="AR49">
        <f t="shared" si="45"/>
        <v>-4.9283232995812325</v>
      </c>
      <c r="AS49">
        <f t="shared" si="46"/>
        <v>2.7118287765278325E-2</v>
      </c>
      <c r="AT49">
        <f t="shared" si="47"/>
        <v>-1.5932751394680737E-3</v>
      </c>
      <c r="AU49">
        <f t="shared" si="48"/>
        <v>-4.9027982869554219</v>
      </c>
      <c r="AW49">
        <v>46</v>
      </c>
      <c r="AX49">
        <f>IF(Z49&gt;0, (R49*SUMPRODUCT(K49:$K$98, X49:$X$98)-K49*$AZ$3)/Z49, 0)</f>
        <v>-612.12923673756529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</v>
      </c>
      <c r="S50">
        <f t="shared" si="32"/>
        <v>-1392.1952736796011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-9.1611485543768598</v>
      </c>
      <c r="AC50">
        <f t="shared" si="33"/>
        <v>-11.896596527117049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-627.116941796064</v>
      </c>
      <c r="AI50">
        <f t="shared" si="38"/>
        <v>-627.33057196619939</v>
      </c>
      <c r="AJ50">
        <f t="shared" si="39"/>
        <v>2.7354479727401895</v>
      </c>
      <c r="AK50">
        <f t="shared" si="61"/>
        <v>-0.64128039880638021</v>
      </c>
      <c r="AL50">
        <f t="shared" si="40"/>
        <v>-625.23640439226563</v>
      </c>
      <c r="AN50">
        <f t="shared" si="41"/>
        <v>0</v>
      </c>
      <c r="AO50">
        <f t="shared" si="42"/>
        <v>0</v>
      </c>
      <c r="AP50">
        <f t="shared" si="43"/>
        <v>-1.0385215691430898E-3</v>
      </c>
      <c r="AQ50">
        <f t="shared" si="44"/>
        <v>-3.048607179488581</v>
      </c>
      <c r="AR50">
        <f t="shared" si="45"/>
        <v>-3.0496457010577238</v>
      </c>
      <c r="AS50">
        <f t="shared" si="46"/>
        <v>1.3297848890717954E-2</v>
      </c>
      <c r="AT50">
        <f t="shared" si="47"/>
        <v>-3.1174600741406752E-3</v>
      </c>
      <c r="AU50">
        <f t="shared" si="48"/>
        <v>-3.0394653122411466</v>
      </c>
      <c r="AW50">
        <v>47</v>
      </c>
      <c r="AX50">
        <f>IF(Z50&gt;0, (R50*SUMPRODUCT(K50:$K$98, X50:$X$98)-K50*$AZ$3)/Z50, 0)</f>
        <v>-1392.1952736796011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</v>
      </c>
      <c r="S51">
        <f t="shared" si="32"/>
        <v>-2927.6274214815508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-11.896596527117049</v>
      </c>
      <c r="AC51">
        <f t="shared" si="33"/>
        <v>-12.98909816962427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-402.30227699291163</v>
      </c>
      <c r="AI51">
        <f t="shared" si="38"/>
        <v>-402.4131952920975</v>
      </c>
      <c r="AJ51">
        <f t="shared" si="39"/>
        <v>1.0925016425072211</v>
      </c>
      <c r="AK51">
        <f t="shared" si="61"/>
        <v>-0.83276175689819354</v>
      </c>
      <c r="AL51">
        <f t="shared" si="40"/>
        <v>-402.15345540648849</v>
      </c>
      <c r="AN51">
        <f t="shared" si="41"/>
        <v>0</v>
      </c>
      <c r="AO51">
        <f t="shared" si="42"/>
        <v>0</v>
      </c>
      <c r="AP51">
        <f t="shared" si="43"/>
        <v>-4.8143550254958848E-4</v>
      </c>
      <c r="AQ51">
        <f t="shared" si="44"/>
        <v>-1.7461735378432854</v>
      </c>
      <c r="AR51">
        <f t="shared" si="45"/>
        <v>-1.746654973345835</v>
      </c>
      <c r="AS51">
        <f t="shared" si="46"/>
        <v>4.7419504370094512E-3</v>
      </c>
      <c r="AT51">
        <f t="shared" si="47"/>
        <v>-3.6145620504383323E-3</v>
      </c>
      <c r="AU51">
        <f t="shared" si="48"/>
        <v>-1.745527584959264</v>
      </c>
      <c r="AW51">
        <v>48</v>
      </c>
      <c r="AX51">
        <f>IF(Z51&gt;0, (R51*SUMPRODUCT(K51:$K$98, X51:$X$98)-K51*$AZ$3)/Z51, 0)</f>
        <v>-2927.6274214815508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</v>
      </c>
      <c r="S52">
        <f t="shared" si="32"/>
        <v>-6350.0017003066987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-12.98909816962427</v>
      </c>
      <c r="AC52">
        <f t="shared" si="33"/>
        <v>-12.988748906591342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-234.68929267107518</v>
      </c>
      <c r="AI52">
        <f t="shared" si="38"/>
        <v>-234.7404294641014</v>
      </c>
      <c r="AJ52">
        <f t="shared" si="39"/>
        <v>-3.4926303292870386E-4</v>
      </c>
      <c r="AK52">
        <f t="shared" si="61"/>
        <v>-0.90923687187369906</v>
      </c>
      <c r="AL52">
        <f t="shared" si="40"/>
        <v>-235.65001559900801</v>
      </c>
      <c r="AN52">
        <f t="shared" si="41"/>
        <v>0</v>
      </c>
      <c r="AO52">
        <f t="shared" si="42"/>
        <v>0</v>
      </c>
      <c r="AP52">
        <f t="shared" si="43"/>
        <v>-1.9817568933669976E-4</v>
      </c>
      <c r="AQ52">
        <f t="shared" si="44"/>
        <v>-0.90951562666781716</v>
      </c>
      <c r="AR52">
        <f t="shared" si="45"/>
        <v>-0.90971380235715382</v>
      </c>
      <c r="AS52">
        <f t="shared" si="46"/>
        <v>-1.3535350618285933E-6</v>
      </c>
      <c r="AT52">
        <f t="shared" si="47"/>
        <v>-3.5236594473473156E-3</v>
      </c>
      <c r="AU52">
        <f t="shared" si="48"/>
        <v>-0.91323881533956297</v>
      </c>
      <c r="AW52">
        <v>49</v>
      </c>
      <c r="AX52">
        <f>IF(Z52&gt;0, (R52*SUMPRODUCT(K52:$K$98, X52:$X$98)-K52*$AZ$3)/Z52, 0)</f>
        <v>-6350.0017003066987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</v>
      </c>
      <c r="S53">
        <f t="shared" si="32"/>
        <v>-15255.338508750021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-12.988748906591342</v>
      </c>
      <c r="AC53">
        <f t="shared" si="33"/>
        <v>-12.338869175333967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-121.61939699704281</v>
      </c>
      <c r="AI53">
        <f t="shared" si="38"/>
        <v>-121.63961757288952</v>
      </c>
      <c r="AJ53">
        <f t="shared" si="39"/>
        <v>-0.64987973125737497</v>
      </c>
      <c r="AK53">
        <f t="shared" si="61"/>
        <v>-0.90921242346139397</v>
      </c>
      <c r="AL53">
        <f t="shared" si="40"/>
        <v>-123.19870972760829</v>
      </c>
      <c r="AN53">
        <f t="shared" si="41"/>
        <v>0</v>
      </c>
      <c r="AO53">
        <f t="shared" si="42"/>
        <v>0</v>
      </c>
      <c r="AP53">
        <f t="shared" si="43"/>
        <v>-6.9966860315487538E-5</v>
      </c>
      <c r="AQ53">
        <f t="shared" si="44"/>
        <v>-0.4208251746070954</v>
      </c>
      <c r="AR53">
        <f t="shared" si="45"/>
        <v>-0.42089514146741086</v>
      </c>
      <c r="AS53">
        <f t="shared" si="46"/>
        <v>-2.2487017542657845E-3</v>
      </c>
      <c r="AT53">
        <f t="shared" si="47"/>
        <v>-3.1460399106187386E-3</v>
      </c>
      <c r="AU53">
        <f t="shared" si="48"/>
        <v>-0.42628988313229538</v>
      </c>
      <c r="AW53">
        <v>50</v>
      </c>
      <c r="AX53">
        <f>IF(Z53&gt;0, (R53*SUMPRODUCT(K53:$K$98, X53:$X$98)-K53*$AZ$3)/Z53, 0)</f>
        <v>-15255.338508750021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</v>
      </c>
      <c r="S54">
        <f t="shared" si="32"/>
        <v>-43304.143527691369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-12.338869175333967</v>
      </c>
      <c r="AC54">
        <f t="shared" si="33"/>
        <v>-11.367377066079284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-53.823389391542598</v>
      </c>
      <c r="AI54">
        <f t="shared" si="38"/>
        <v>-53.829951914282951</v>
      </c>
      <c r="AJ54">
        <f t="shared" si="39"/>
        <v>-0.9714921092546831</v>
      </c>
      <c r="AK54">
        <f t="shared" si="61"/>
        <v>-0.86372084227337775</v>
      </c>
      <c r="AL54">
        <f t="shared" si="40"/>
        <v>-55.665164865811015</v>
      </c>
      <c r="AN54">
        <f t="shared" si="41"/>
        <v>0</v>
      </c>
      <c r="AO54">
        <f t="shared" si="42"/>
        <v>0</v>
      </c>
      <c r="AP54">
        <f t="shared" si="43"/>
        <v>-2.0274570609078159E-5</v>
      </c>
      <c r="AQ54">
        <f t="shared" si="44"/>
        <v>-0.16628454510773252</v>
      </c>
      <c r="AR54">
        <f t="shared" si="45"/>
        <v>-0.16630481967834163</v>
      </c>
      <c r="AS54">
        <f t="shared" si="46"/>
        <v>-3.0013740362577462E-3</v>
      </c>
      <c r="AT54">
        <f t="shared" si="47"/>
        <v>-2.6684203462679764E-3</v>
      </c>
      <c r="AU54">
        <f t="shared" si="48"/>
        <v>-0.17197461406086734</v>
      </c>
      <c r="AW54">
        <v>51</v>
      </c>
      <c r="AX54">
        <f>IF(Z54&gt;0, (R54*SUMPRODUCT(K54:$K$98, X54:$X$98)-K54*$AZ$3)/Z54, 0)</f>
        <v>-43304.143527691369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</v>
      </c>
      <c r="S55">
        <f t="shared" si="32"/>
        <v>-156500.39533979315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-11.367377066079284</v>
      </c>
      <c r="AC55">
        <f t="shared" si="33"/>
        <v>-10.290521179167571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-19.412193768085491</v>
      </c>
      <c r="AI55">
        <f t="shared" si="38"/>
        <v>-19.413837617156418</v>
      </c>
      <c r="AJ55">
        <f t="shared" si="39"/>
        <v>-1.0768558869117122</v>
      </c>
      <c r="AK55">
        <f t="shared" si="61"/>
        <v>-0.79571639462554988</v>
      </c>
      <c r="AL55">
        <f t="shared" si="40"/>
        <v>-21.28640989869368</v>
      </c>
      <c r="AN55">
        <f t="shared" si="41"/>
        <v>0</v>
      </c>
      <c r="AO55">
        <f t="shared" si="42"/>
        <v>0</v>
      </c>
      <c r="AP55">
        <f t="shared" si="43"/>
        <v>-4.5344515061723869E-6</v>
      </c>
      <c r="AQ55">
        <f t="shared" si="44"/>
        <v>-5.3547282914551075E-2</v>
      </c>
      <c r="AR55">
        <f t="shared" si="45"/>
        <v>-5.3551817366057242E-2</v>
      </c>
      <c r="AS55">
        <f t="shared" si="46"/>
        <v>-2.9704374231758041E-3</v>
      </c>
      <c r="AT55">
        <f t="shared" si="47"/>
        <v>-2.1949322890445835E-3</v>
      </c>
      <c r="AU55">
        <f t="shared" si="48"/>
        <v>-5.8717187078277631E-2</v>
      </c>
      <c r="AW55">
        <v>52</v>
      </c>
      <c r="AX55">
        <f>IF(Z55&gt;0, (R55*SUMPRODUCT(K55:$K$98, X55:$X$98)-K55*$AZ$3)/Z55, 0)</f>
        <v>-156500.39533979315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</v>
      </c>
      <c r="S56">
        <f t="shared" si="32"/>
        <v>-565674.17979939037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-10.290521179167571</v>
      </c>
      <c r="AC56">
        <f t="shared" si="33"/>
        <v>-9.2341216477790482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-4.8772323616554205</v>
      </c>
      <c r="AI56">
        <f t="shared" si="38"/>
        <v>-4.8776404641452258</v>
      </c>
      <c r="AJ56">
        <f t="shared" si="39"/>
        <v>-1.0563995313885233</v>
      </c>
      <c r="AK56">
        <f t="shared" si="61"/>
        <v>-0.72033648254173011</v>
      </c>
      <c r="AL56">
        <f t="shared" si="40"/>
        <v>-6.6543764780754788</v>
      </c>
      <c r="AN56">
        <f t="shared" si="41"/>
        <v>0</v>
      </c>
      <c r="AO56">
        <f t="shared" si="42"/>
        <v>0</v>
      </c>
      <c r="AP56">
        <f t="shared" si="43"/>
        <v>-1.0051110391152077E-6</v>
      </c>
      <c r="AQ56">
        <f t="shared" si="44"/>
        <v>-1.2012080811791538E-2</v>
      </c>
      <c r="AR56">
        <f t="shared" si="45"/>
        <v>-1.2013085922830655E-2</v>
      </c>
      <c r="AS56">
        <f t="shared" si="46"/>
        <v>-2.6017945424012131E-3</v>
      </c>
      <c r="AT56">
        <f t="shared" si="47"/>
        <v>-1.7741086334127478E-3</v>
      </c>
      <c r="AU56">
        <f t="shared" si="48"/>
        <v>-1.6388989098644616E-2</v>
      </c>
      <c r="AW56">
        <v>53</v>
      </c>
      <c r="AX56">
        <f>IF(Z56&gt;0, (R56*SUMPRODUCT(K56:$K$98, X56:$X$98)-K56*$AZ$3)/Z56, 0)</f>
        <v>-565674.17979939037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</v>
      </c>
      <c r="S57">
        <f t="shared" si="32"/>
        <v>-2056936.7741840244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-9.2341216477790482</v>
      </c>
      <c r="AC57">
        <f t="shared" si="33"/>
        <v>-8.2551097872488075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-1.2147555955737839</v>
      </c>
      <c r="AI57">
        <f t="shared" si="38"/>
        <v>-1.2148559281397973</v>
      </c>
      <c r="AJ57">
        <f t="shared" si="39"/>
        <v>-0.9790118605302407</v>
      </c>
      <c r="AK57">
        <f t="shared" si="61"/>
        <v>-0.64638851534453345</v>
      </c>
      <c r="AL57">
        <f t="shared" si="40"/>
        <v>-2.840256304014571</v>
      </c>
      <c r="AN57">
        <f t="shared" si="41"/>
        <v>0</v>
      </c>
      <c r="AO57">
        <f t="shared" si="42"/>
        <v>0</v>
      </c>
      <c r="AP57">
        <f t="shared" si="43"/>
        <v>-2.2063209829576993E-7</v>
      </c>
      <c r="AQ57">
        <f t="shared" si="44"/>
        <v>-2.6712570665456902E-3</v>
      </c>
      <c r="AR57">
        <f t="shared" si="45"/>
        <v>-2.6714776986439858E-3</v>
      </c>
      <c r="AS57">
        <f t="shared" si="46"/>
        <v>-2.1528547472450007E-3</v>
      </c>
      <c r="AT57">
        <f t="shared" si="47"/>
        <v>-1.4214134066470204E-3</v>
      </c>
      <c r="AU57">
        <f t="shared" si="48"/>
        <v>-6.2457458525360058E-3</v>
      </c>
      <c r="AW57">
        <v>54</v>
      </c>
      <c r="AX57">
        <f>IF(Z57&gt;0, (R57*SUMPRODUCT(K57:$K$98, X57:$X$98)-K57*$AZ$3)/Z57, 0)</f>
        <v>-2056936.7741840244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</v>
      </c>
      <c r="S58">
        <f t="shared" si="32"/>
        <v>-7554060.5103849787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-8.2551097872488075</v>
      </c>
      <c r="AC58">
        <f t="shared" si="33"/>
        <v>-7.3729382395456815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-0.29971464237672552</v>
      </c>
      <c r="AI58">
        <f t="shared" si="38"/>
        <v>-0.29973904295648462</v>
      </c>
      <c r="AJ58">
        <f t="shared" si="39"/>
        <v>-0.882171547703126</v>
      </c>
      <c r="AK58">
        <f t="shared" si="61"/>
        <v>-0.57785768510741653</v>
      </c>
      <c r="AL58">
        <f t="shared" si="40"/>
        <v>-1.7597682757670272</v>
      </c>
      <c r="AN58">
        <f t="shared" si="41"/>
        <v>0</v>
      </c>
      <c r="AO58">
        <f t="shared" si="42"/>
        <v>0</v>
      </c>
      <c r="AP58">
        <f t="shared" si="43"/>
        <v>-4.7908094601483077E-8</v>
      </c>
      <c r="AQ58">
        <f t="shared" si="44"/>
        <v>-5.8845968342553985E-4</v>
      </c>
      <c r="AR58">
        <f t="shared" si="45"/>
        <v>-5.885075915201414E-4</v>
      </c>
      <c r="AS58">
        <f t="shared" si="46"/>
        <v>-1.7320554830814391E-3</v>
      </c>
      <c r="AT58">
        <f t="shared" si="47"/>
        <v>-1.1345656913748837E-3</v>
      </c>
      <c r="AU58">
        <f t="shared" si="48"/>
        <v>-3.4551287659764641E-3</v>
      </c>
      <c r="AW58">
        <v>55</v>
      </c>
      <c r="AX58">
        <f>IF(Z58&gt;0, (R58*SUMPRODUCT(K58:$K$98, X58:$X$98)-K58*$AZ$3)/Z58, 0)</f>
        <v>-7554060.5103849787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</v>
      </c>
      <c r="S59">
        <f t="shared" si="32"/>
        <v>-28074477.800946694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-7.3729382395456815</v>
      </c>
      <c r="AC59">
        <f t="shared" si="33"/>
        <v>-6.5834884806847578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-7.3176212366749732E-2</v>
      </c>
      <c r="AI59">
        <f t="shared" si="38"/>
        <v>-7.3182074887619547E-2</v>
      </c>
      <c r="AJ59">
        <f t="shared" si="39"/>
        <v>-0.78944975886092372</v>
      </c>
      <c r="AK59">
        <f t="shared" si="61"/>
        <v>-0.51610567676819774</v>
      </c>
      <c r="AL59">
        <f t="shared" si="40"/>
        <v>-1.378737510516741</v>
      </c>
      <c r="AN59">
        <f t="shared" si="41"/>
        <v>0</v>
      </c>
      <c r="AO59">
        <f t="shared" si="42"/>
        <v>0</v>
      </c>
      <c r="AP59">
        <f t="shared" si="43"/>
        <v>-1.0277207667337506E-8</v>
      </c>
      <c r="AQ59">
        <f t="shared" si="44"/>
        <v>-1.2828050381446512E-4</v>
      </c>
      <c r="AR59">
        <f t="shared" si="45"/>
        <v>-1.2829078102213247E-4</v>
      </c>
      <c r="AS59">
        <f t="shared" si="46"/>
        <v>-1.3839335151063852E-3</v>
      </c>
      <c r="AT59">
        <f t="shared" si="47"/>
        <v>-9.0475161389212775E-4</v>
      </c>
      <c r="AU59">
        <f t="shared" si="48"/>
        <v>-2.4169759100206452E-3</v>
      </c>
      <c r="AW59">
        <v>56</v>
      </c>
      <c r="AX59">
        <f>IF(Z59&gt;0, (R59*SUMPRODUCT(K59:$K$98, X59:$X$98)-K59*$AZ$3)/Z59, 0)</f>
        <v>-28074477.800946694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</v>
      </c>
      <c r="S60">
        <f t="shared" si="32"/>
        <v>-105613582.97999829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-6.5834884806847578</v>
      </c>
      <c r="AC60">
        <f t="shared" si="33"/>
        <v>-5.8782254946311179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-1.7649797137732317E-2</v>
      </c>
      <c r="AI60">
        <f t="shared" si="38"/>
        <v>-1.7651188584108999E-2</v>
      </c>
      <c r="AJ60">
        <f t="shared" si="39"/>
        <v>-0.70526298605363991</v>
      </c>
      <c r="AK60">
        <f t="shared" si="61"/>
        <v>-0.46084419364793311</v>
      </c>
      <c r="AL60">
        <f t="shared" si="40"/>
        <v>-1.183758368285682</v>
      </c>
      <c r="AN60">
        <f t="shared" si="41"/>
        <v>0</v>
      </c>
      <c r="AO60">
        <f t="shared" si="42"/>
        <v>0</v>
      </c>
      <c r="AP60">
        <f t="shared" si="43"/>
        <v>-2.1779062540844099E-9</v>
      </c>
      <c r="AQ60">
        <f t="shared" si="44"/>
        <v>-2.7625644950319964E-5</v>
      </c>
      <c r="AR60">
        <f t="shared" si="45"/>
        <v>-2.7627822856574052E-5</v>
      </c>
      <c r="AS60">
        <f t="shared" si="46"/>
        <v>-1.10388491704917E-3</v>
      </c>
      <c r="AT60">
        <f t="shared" si="47"/>
        <v>-7.2131809628096495E-4</v>
      </c>
      <c r="AU60">
        <f t="shared" si="48"/>
        <v>-1.852830836186709E-3</v>
      </c>
      <c r="AW60">
        <v>57</v>
      </c>
      <c r="AX60">
        <f>IF(Z60&gt;0, (R60*SUMPRODUCT(K60:$K$98, X60:$X$98)-K60*$AZ$3)/Z60, 0)</f>
        <v>-105613582.97999829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</v>
      </c>
      <c r="S61">
        <f t="shared" si="32"/>
        <v>-402644281.38585395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-5.8782254946311179</v>
      </c>
      <c r="AC61">
        <f t="shared" si="33"/>
        <v>-5.2484394894211981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-4.206634784115577E-3</v>
      </c>
      <c r="AI61">
        <f t="shared" si="38"/>
        <v>-4.2069606573324619E-3</v>
      </c>
      <c r="AJ61">
        <f t="shared" si="39"/>
        <v>-0.62978600520991979</v>
      </c>
      <c r="AK61">
        <f t="shared" si="61"/>
        <v>-0.41147578462417828</v>
      </c>
      <c r="AL61">
        <f t="shared" si="40"/>
        <v>-1.0454687504914306</v>
      </c>
      <c r="AN61">
        <f t="shared" si="41"/>
        <v>0</v>
      </c>
      <c r="AO61">
        <f t="shared" si="42"/>
        <v>0</v>
      </c>
      <c r="AP61">
        <f t="shared" si="43"/>
        <v>-4.5541082863395269E-10</v>
      </c>
      <c r="AQ61">
        <f t="shared" si="44"/>
        <v>-5.8788109409769227E-6</v>
      </c>
      <c r="AR61">
        <f t="shared" si="45"/>
        <v>-5.8792663518055565E-6</v>
      </c>
      <c r="AS61">
        <f t="shared" si="46"/>
        <v>-8.8013175564529886E-4</v>
      </c>
      <c r="AT61">
        <f t="shared" si="47"/>
        <v>-5.750412072210026E-4</v>
      </c>
      <c r="AU61">
        <f t="shared" si="48"/>
        <v>-1.4610522292181072E-3</v>
      </c>
      <c r="AW61">
        <v>58</v>
      </c>
      <c r="AX61">
        <f>IF(Z61&gt;0, (R61*SUMPRODUCT(K61:$K$98, X61:$X$98)-K61*$AZ$3)/Z61, 0)</f>
        <v>-402644281.38585395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</v>
      </c>
      <c r="S62">
        <f t="shared" si="32"/>
        <v>-1556980754.9399402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-5.2484394894211981</v>
      </c>
      <c r="AC62">
        <f t="shared" si="33"/>
        <v>-4.6861117692545768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-9.8948364908029644E-4</v>
      </c>
      <c r="AI62">
        <f t="shared" si="38"/>
        <v>-9.895588926527425E-4</v>
      </c>
      <c r="AJ62">
        <f t="shared" si="39"/>
        <v>-0.56232772016662125</v>
      </c>
      <c r="AK62">
        <f t="shared" si="61"/>
        <v>-0.36739076425948392</v>
      </c>
      <c r="AL62">
        <f t="shared" si="40"/>
        <v>-0.93070804331875789</v>
      </c>
      <c r="AN62">
        <f t="shared" si="41"/>
        <v>0</v>
      </c>
      <c r="AO62">
        <f t="shared" si="42"/>
        <v>0</v>
      </c>
      <c r="AP62">
        <f t="shared" si="43"/>
        <v>-9.3887131289279151E-11</v>
      </c>
      <c r="AQ62">
        <f t="shared" si="44"/>
        <v>-1.2346540475129304E-6</v>
      </c>
      <c r="AR62">
        <f t="shared" si="45"/>
        <v>-1.2347479346442196E-6</v>
      </c>
      <c r="AS62">
        <f t="shared" si="46"/>
        <v>-7.0165908893770582E-4</v>
      </c>
      <c r="AT62">
        <f t="shared" si="47"/>
        <v>-4.5842141457663543E-4</v>
      </c>
      <c r="AU62">
        <f t="shared" si="48"/>
        <v>-1.1613152514489853E-3</v>
      </c>
      <c r="AW62">
        <v>59</v>
      </c>
      <c r="AX62">
        <f>IF(Z62&gt;0, (R62*SUMPRODUCT(K62:$K$98, X62:$X$98)-K62*$AZ$3)/Z62, 0)</f>
        <v>-1556980754.9399402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</v>
      </c>
      <c r="S63">
        <f t="shared" si="32"/>
        <v>-6110882223.2384758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-4.6861117692545768</v>
      </c>
      <c r="AC63">
        <f t="shared" si="33"/>
        <v>-4.1840294333929435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-2.2949604625821719E-4</v>
      </c>
      <c r="AI63">
        <f t="shared" si="38"/>
        <v>-2.2951316338337417E-4</v>
      </c>
      <c r="AJ63">
        <f t="shared" si="39"/>
        <v>-0.50208233586163331</v>
      </c>
      <c r="AK63">
        <f t="shared" si="61"/>
        <v>-0.32802782384782042</v>
      </c>
      <c r="AL63">
        <f t="shared" si="40"/>
        <v>-0.83033967287283716</v>
      </c>
      <c r="AN63">
        <f t="shared" si="41"/>
        <v>0</v>
      </c>
      <c r="AO63">
        <f t="shared" si="42"/>
        <v>0</v>
      </c>
      <c r="AP63">
        <f t="shared" si="43"/>
        <v>-1.9069946117596245E-11</v>
      </c>
      <c r="AQ63">
        <f t="shared" si="44"/>
        <v>-2.5567828687385202E-7</v>
      </c>
      <c r="AR63">
        <f t="shared" si="45"/>
        <v>-2.5569735681996965E-7</v>
      </c>
      <c r="AS63">
        <f t="shared" si="46"/>
        <v>-5.5936280208630405E-4</v>
      </c>
      <c r="AT63">
        <f t="shared" si="47"/>
        <v>-3.654511413848179E-4</v>
      </c>
      <c r="AU63">
        <f t="shared" si="48"/>
        <v>-9.2506964082794197E-4</v>
      </c>
      <c r="AW63">
        <v>60</v>
      </c>
      <c r="AX63">
        <f>IF(Z63&gt;0, (R63*SUMPRODUCT(K63:$K$98, X63:$X$98)-K63*$AZ$3)/Z63, 0)</f>
        <v>-6110882223.2384758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</v>
      </c>
      <c r="S64">
        <f t="shared" si="32"/>
        <v>-24376073516.144165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-4.1840294333929435</v>
      </c>
      <c r="AC64">
        <f t="shared" si="33"/>
        <v>-3.7357407868250871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-5.2458374531478048E-5</v>
      </c>
      <c r="AI64">
        <f t="shared" si="38"/>
        <v>-5.2462205891750603E-5</v>
      </c>
      <c r="AJ64">
        <f t="shared" si="39"/>
        <v>-0.44828864656785639</v>
      </c>
      <c r="AK64">
        <f t="shared" si="61"/>
        <v>-0.29288206033750608</v>
      </c>
      <c r="AL64">
        <f t="shared" si="40"/>
        <v>-0.74122316911125419</v>
      </c>
      <c r="AN64">
        <f t="shared" si="41"/>
        <v>0</v>
      </c>
      <c r="AO64">
        <f t="shared" si="42"/>
        <v>0</v>
      </c>
      <c r="AP64">
        <f t="shared" si="43"/>
        <v>-3.8111286464679216E-12</v>
      </c>
      <c r="AQ64">
        <f t="shared" si="44"/>
        <v>-5.2181366329915038E-8</v>
      </c>
      <c r="AR64">
        <f t="shared" si="45"/>
        <v>-5.218517745856151E-8</v>
      </c>
      <c r="AS64">
        <f t="shared" si="46"/>
        <v>-4.459214433734005E-4</v>
      </c>
      <c r="AT64">
        <f t="shared" si="47"/>
        <v>-2.9133548682033626E-4</v>
      </c>
      <c r="AU64">
        <f t="shared" si="48"/>
        <v>-7.3730911537119525E-4</v>
      </c>
      <c r="AW64">
        <v>61</v>
      </c>
      <c r="AX64">
        <f>IF(Z64&gt;0, (R64*SUMPRODUCT(K64:$K$98, X64:$X$98)-K64*$AZ$3)/Z64, 0)</f>
        <v>-24376073516.144165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</v>
      </c>
      <c r="S65">
        <f t="shared" si="32"/>
        <v>-98897159755.66954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-3.7357407868250871</v>
      </c>
      <c r="AC65">
        <f t="shared" si="33"/>
        <v>-3.3354828905723966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-1.1799508536877607E-5</v>
      </c>
      <c r="AI65">
        <f t="shared" si="38"/>
        <v>-1.1800351706413217E-5</v>
      </c>
      <c r="AJ65">
        <f t="shared" si="39"/>
        <v>-0.40025789625269059</v>
      </c>
      <c r="AK65">
        <f t="shared" si="61"/>
        <v>-0.26150185507775614</v>
      </c>
      <c r="AL65">
        <f t="shared" si="40"/>
        <v>-0.66177155168215318</v>
      </c>
      <c r="AN65">
        <f t="shared" si="41"/>
        <v>0</v>
      </c>
      <c r="AO65">
        <f t="shared" si="42"/>
        <v>0</v>
      </c>
      <c r="AP65">
        <f t="shared" si="43"/>
        <v>-7.488545988134376E-13</v>
      </c>
      <c r="AQ65">
        <f t="shared" si="44"/>
        <v>-1.0479643604757826E-8</v>
      </c>
      <c r="AR65">
        <f t="shared" si="45"/>
        <v>-1.0480392459356641E-8</v>
      </c>
      <c r="AS65">
        <f t="shared" si="46"/>
        <v>-3.5548600093036567E-4</v>
      </c>
      <c r="AT65">
        <f t="shared" si="47"/>
        <v>-2.3225088016446264E-4</v>
      </c>
      <c r="AU65">
        <f t="shared" si="48"/>
        <v>-5.877473614872877E-4</v>
      </c>
      <c r="AW65">
        <v>62</v>
      </c>
      <c r="AX65">
        <f>IF(Z65&gt;0, (R65*SUMPRODUCT(K65:$K$98, X65:$X$98)-K65*$AZ$3)/Z65, 0)</f>
        <v>-98897159755.66954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</v>
      </c>
      <c r="S66">
        <f t="shared" si="32"/>
        <v>-408637301730.29132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-3.3354828905723966</v>
      </c>
      <c r="AC66">
        <f t="shared" si="33"/>
        <v>-2.9781097328073467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-2.6101608858922093E-6</v>
      </c>
      <c r="AI66">
        <f t="shared" si="38"/>
        <v>-2.6103430835109899E-6</v>
      </c>
      <c r="AJ66">
        <f t="shared" si="39"/>
        <v>-0.35737315776504985</v>
      </c>
      <c r="AK66">
        <f t="shared" si="61"/>
        <v>-0.23348380234006777</v>
      </c>
      <c r="AL66">
        <f t="shared" si="40"/>
        <v>-0.59085957044820114</v>
      </c>
      <c r="AN66">
        <f t="shared" si="41"/>
        <v>0</v>
      </c>
      <c r="AO66">
        <f t="shared" si="42"/>
        <v>0</v>
      </c>
      <c r="AP66">
        <f t="shared" si="43"/>
        <v>-1.4447984547170002E-13</v>
      </c>
      <c r="AQ66">
        <f t="shared" si="44"/>
        <v>-2.0698165210607115E-9</v>
      </c>
      <c r="AR66">
        <f t="shared" si="45"/>
        <v>-2.069961000906183E-9</v>
      </c>
      <c r="AS66">
        <f t="shared" si="46"/>
        <v>-2.8339129213212922E-4</v>
      </c>
      <c r="AT66">
        <f t="shared" si="47"/>
        <v>-1.8514898223155092E-4</v>
      </c>
      <c r="AU66">
        <f t="shared" si="48"/>
        <v>-4.6854234432468103E-4</v>
      </c>
      <c r="AW66">
        <v>63</v>
      </c>
      <c r="AX66">
        <f>IF(Z66&gt;0, (R66*SUMPRODUCT(K66:$K$98, X66:$X$98)-K66*$AZ$3)/Z66, 0)</f>
        <v>-408637301730.29132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-1722076351169.2231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-2.9781097328073467</v>
      </c>
      <c r="AC67">
        <f t="shared" ref="AC67:AC89" si="64">S67*Z67</f>
        <v>-2.6590265489444014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-5.6709440216540188E-7</v>
      </c>
      <c r="AI67">
        <f t="shared" ref="AI67:AI89" si="69">SUM(AE67:AH67)</f>
        <v>-5.6713300420745331E-7</v>
      </c>
      <c r="AJ67">
        <f t="shared" ref="AJ67:AJ89" si="70">AB67-AC67</f>
        <v>-0.31908318386294532</v>
      </c>
      <c r="AK67">
        <f t="shared" si="61"/>
        <v>-0.2084676812965143</v>
      </c>
      <c r="AL67">
        <f t="shared" ref="AL67:AL89" si="71">SUM(AI67:AK67)</f>
        <v>-0.52755143229246382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-2.7331082217063471E-14</v>
      </c>
      <c r="AQ67">
        <f t="shared" ref="AQ67:AQ89" si="75">AH67*$K67</f>
        <v>-4.0151512476382833E-10</v>
      </c>
      <c r="AR67">
        <f t="shared" ref="AR67:AR89" si="76">AI67*$K67</f>
        <v>-4.0154245584604536E-10</v>
      </c>
      <c r="AS67">
        <f t="shared" ref="AS67:AS89" si="77">AJ67*$K67</f>
        <v>-2.2591780819836558E-4</v>
      </c>
      <c r="AT67">
        <f t="shared" ref="AT67:AT89" si="78">AK67*$K67</f>
        <v>-1.4759963551991241E-4</v>
      </c>
      <c r="AU67">
        <f t="shared" ref="AU67:AU89" si="79">AL67*$K67</f>
        <v>-3.7351784526073382E-4</v>
      </c>
      <c r="AW67">
        <v>64</v>
      </c>
      <c r="AX67">
        <f>IF(Z67&gt;0, (R67*SUMPRODUCT(K67:$K$98, X67:$X$98)-K67*$AZ$3)/Z67, 0)</f>
        <v>-1722076351169.2231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</v>
      </c>
      <c r="S68">
        <f t="shared" si="63"/>
        <v>-7407334682629.5977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-2.6590265489444014</v>
      </c>
      <c r="AC68">
        <f t="shared" si="64"/>
        <v>-2.3741308476202363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-1.2081300540824887E-7</v>
      </c>
      <c r="AI68">
        <f t="shared" si="69"/>
        <v>-1.2082101817852771E-7</v>
      </c>
      <c r="AJ68">
        <f t="shared" si="70"/>
        <v>-0.28489570132416508</v>
      </c>
      <c r="AK68">
        <f t="shared" si="61"/>
        <v>-0.1861318584261081</v>
      </c>
      <c r="AL68">
        <f t="shared" si="71"/>
        <v>-0.47102768057129141</v>
      </c>
      <c r="AN68">
        <f t="shared" si="72"/>
        <v>0</v>
      </c>
      <c r="AO68">
        <f t="shared" si="73"/>
        <v>0</v>
      </c>
      <c r="AP68">
        <f t="shared" si="74"/>
        <v>-5.065370519084323E-15</v>
      </c>
      <c r="AQ68">
        <f t="shared" si="75"/>
        <v>-7.6373415762565713E-11</v>
      </c>
      <c r="AR68">
        <f t="shared" si="76"/>
        <v>-7.6378481133084786E-11</v>
      </c>
      <c r="AS68">
        <f t="shared" si="77"/>
        <v>-1.8010029443992772E-4</v>
      </c>
      <c r="AT68">
        <f t="shared" si="78"/>
        <v>-1.1766552584466678E-4</v>
      </c>
      <c r="AU68">
        <f t="shared" si="79"/>
        <v>-2.9776589666307568E-4</v>
      </c>
      <c r="AW68">
        <v>65</v>
      </c>
      <c r="AX68">
        <f>IF(Z68&gt;0, (R68*SUMPRODUCT(K68:$K$98, X68:$X$98)-K68*$AZ$3)/Z68, 0)</f>
        <v>-7407334682629.5977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</v>
      </c>
      <c r="S69">
        <f t="shared" si="63"/>
        <v>-32566142750923.074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-2.3741308476202363</v>
      </c>
      <c r="AC69">
        <f t="shared" si="64"/>
        <v>-2.1197596854415379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-2.5221479861304091E-8</v>
      </c>
      <c r="AI69">
        <f t="shared" si="69"/>
        <v>-2.5223107133914832E-8</v>
      </c>
      <c r="AJ69">
        <f t="shared" si="70"/>
        <v>-0.25437116217869837</v>
      </c>
      <c r="AK69">
        <f t="shared" si="61"/>
        <v>-0.16618915933341655</v>
      </c>
      <c r="AL69">
        <f t="shared" si="71"/>
        <v>-0.42056034673522208</v>
      </c>
      <c r="AN69">
        <f t="shared" si="72"/>
        <v>0</v>
      </c>
      <c r="AO69">
        <f t="shared" si="73"/>
        <v>0</v>
      </c>
      <c r="AP69">
        <f t="shared" si="74"/>
        <v>-9.1848235714672803E-16</v>
      </c>
      <c r="AQ69">
        <f t="shared" si="75"/>
        <v>-1.4235773478175517E-11</v>
      </c>
      <c r="AR69">
        <f t="shared" si="76"/>
        <v>-1.4236691960532664E-11</v>
      </c>
      <c r="AS69">
        <f t="shared" si="77"/>
        <v>-1.4357485223188496E-4</v>
      </c>
      <c r="AT69">
        <f t="shared" si="78"/>
        <v>-9.3802236815956989E-5</v>
      </c>
      <c r="AU69">
        <f t="shared" si="79"/>
        <v>-2.3737710328453393E-4</v>
      </c>
      <c r="AW69">
        <v>66</v>
      </c>
      <c r="AX69">
        <f>IF(Z69&gt;0, (R69*SUMPRODUCT(K69:$K$98, X69:$X$98)-K69*$AZ$3)/Z69, 0)</f>
        <v>-32566142750923.074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</v>
      </c>
      <c r="S70">
        <f t="shared" si="63"/>
        <v>-146434681167568.03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-2.1197596854415379</v>
      </c>
      <c r="AC70">
        <f t="shared" si="64"/>
        <v>-1.8926425762994599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-5.1515170738528708E-9</v>
      </c>
      <c r="AI70">
        <f t="shared" si="69"/>
        <v>-5.1518401944690402E-9</v>
      </c>
      <c r="AJ70">
        <f t="shared" si="70"/>
        <v>-0.22711710914207806</v>
      </c>
      <c r="AK70">
        <f t="shared" si="61"/>
        <v>-0.14838317798090767</v>
      </c>
      <c r="AL70">
        <f t="shared" si="71"/>
        <v>-0.37550029227482595</v>
      </c>
      <c r="AN70">
        <f t="shared" si="72"/>
        <v>0</v>
      </c>
      <c r="AO70">
        <f t="shared" si="73"/>
        <v>0</v>
      </c>
      <c r="AP70">
        <f t="shared" si="74"/>
        <v>-1.6283852108884113E-16</v>
      </c>
      <c r="AQ70">
        <f t="shared" si="75"/>
        <v>-2.5961371069848523E-12</v>
      </c>
      <c r="AR70">
        <f t="shared" si="76"/>
        <v>-2.5962999455059412E-12</v>
      </c>
      <c r="AS70">
        <f t="shared" si="77"/>
        <v>-1.1445699319674184E-4</v>
      </c>
      <c r="AT70">
        <f t="shared" si="78"/>
        <v>-7.4778568892611656E-5</v>
      </c>
      <c r="AU70">
        <f t="shared" si="79"/>
        <v>-1.8923556468565346E-4</v>
      </c>
      <c r="AW70">
        <v>67</v>
      </c>
      <c r="AX70">
        <f>IF(Z70&gt;0, (R70*SUMPRODUCT(K70:$K$98, X70:$X$98)-K70*$AZ$3)/Z70, 0)</f>
        <v>-146434681167568.03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</v>
      </c>
      <c r="S71">
        <f t="shared" si="63"/>
        <v>-673525882098770.88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-1.8926425762994599</v>
      </c>
      <c r="AC71">
        <f t="shared" si="64"/>
        <v>-1.6898594431267755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-1.0286601633293363E-9</v>
      </c>
      <c r="AI71">
        <f t="shared" si="69"/>
        <v>-1.028722887698512E-9</v>
      </c>
      <c r="AJ71">
        <f t="shared" si="70"/>
        <v>-0.20278313317268437</v>
      </c>
      <c r="AK71">
        <f t="shared" si="61"/>
        <v>-0.13248498034096221</v>
      </c>
      <c r="AL71">
        <f t="shared" si="71"/>
        <v>-0.33526811454236949</v>
      </c>
      <c r="AN71">
        <f t="shared" si="72"/>
        <v>0</v>
      </c>
      <c r="AO71">
        <f t="shared" si="73"/>
        <v>0</v>
      </c>
      <c r="AP71">
        <f t="shared" si="74"/>
        <v>-2.8223492918064792E-17</v>
      </c>
      <c r="AQ71">
        <f t="shared" si="75"/>
        <v>-4.6285651360614335E-13</v>
      </c>
      <c r="AR71">
        <f t="shared" si="76"/>
        <v>-4.6288473709906141E-13</v>
      </c>
      <c r="AS71">
        <f t="shared" si="77"/>
        <v>-9.1244414223892595E-5</v>
      </c>
      <c r="AT71">
        <f t="shared" si="78"/>
        <v>-5.9613017293606888E-5</v>
      </c>
      <c r="AU71">
        <f t="shared" si="79"/>
        <v>-1.5085743198038423E-4</v>
      </c>
      <c r="AW71">
        <v>68</v>
      </c>
      <c r="AX71">
        <f>IF(Z71&gt;0, (R71*SUMPRODUCT(K71:$K$98, X71:$X$98)-K71*$AZ$3)/Z71, 0)</f>
        <v>-673525882098770.88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</v>
      </c>
      <c r="S72">
        <f t="shared" si="63"/>
        <v>-3172258716076367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-1.6898594431267755</v>
      </c>
      <c r="AC72">
        <f t="shared" si="64"/>
        <v>-1.5088030742207381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-2.0082608003836369E-10</v>
      </c>
      <c r="AI72">
        <f t="shared" si="69"/>
        <v>-2.0083797064383805E-10</v>
      </c>
      <c r="AJ72">
        <f t="shared" si="70"/>
        <v>-0.18105636890603738</v>
      </c>
      <c r="AK72">
        <f t="shared" ref="AK72:AK89" si="92">G72*SUM(AB72:AB72, AE72:AF72)</f>
        <v>-0.1182901610188743</v>
      </c>
      <c r="AL72">
        <f t="shared" si="71"/>
        <v>-0.29934653012574963</v>
      </c>
      <c r="AN72">
        <f t="shared" si="72"/>
        <v>0</v>
      </c>
      <c r="AO72">
        <f t="shared" si="73"/>
        <v>0</v>
      </c>
      <c r="AP72">
        <f t="shared" si="74"/>
        <v>-4.7770568026388837E-18</v>
      </c>
      <c r="AQ72">
        <f t="shared" si="75"/>
        <v>-8.0681979892602116E-14</v>
      </c>
      <c r="AR72">
        <f t="shared" si="76"/>
        <v>-8.0686756949404751E-14</v>
      </c>
      <c r="AS72">
        <f t="shared" si="77"/>
        <v>-7.2739488380761623E-5</v>
      </c>
      <c r="AT72">
        <f t="shared" si="78"/>
        <v>-4.752313240887E-5</v>
      </c>
      <c r="AU72">
        <f t="shared" si="79"/>
        <v>-1.2026262087031837E-4</v>
      </c>
      <c r="AW72">
        <v>69</v>
      </c>
      <c r="AX72">
        <f>IF(Z72&gt;0, (R72*SUMPRODUCT(K72:$K$98, X72:$X$98)-K72*$AZ$3)/Z72, 0)</f>
        <v>-3172258716076367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</v>
      </c>
      <c r="S73">
        <f t="shared" si="63"/>
        <v>-1.5315259881794454E+16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-1.5088030742207381</v>
      </c>
      <c r="AC73">
        <f t="shared" si="64"/>
        <v>-1.347145601982872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-3.8290697498841388E-11</v>
      </c>
      <c r="AI73">
        <f t="shared" si="69"/>
        <v>-3.8292896523886313E-11</v>
      </c>
      <c r="AJ73">
        <f t="shared" si="70"/>
        <v>-0.16165747223786608</v>
      </c>
      <c r="AK73">
        <f t="shared" si="92"/>
        <v>-0.10561621519545168</v>
      </c>
      <c r="AL73">
        <f t="shared" si="71"/>
        <v>-0.26727368747161068</v>
      </c>
      <c r="AN73">
        <f t="shared" si="72"/>
        <v>0</v>
      </c>
      <c r="AO73">
        <f t="shared" si="73"/>
        <v>0</v>
      </c>
      <c r="AP73">
        <f t="shared" si="74"/>
        <v>-7.8880306364698463E-19</v>
      </c>
      <c r="AQ73">
        <f t="shared" si="75"/>
        <v>-1.3735095726170973E-14</v>
      </c>
      <c r="AR73">
        <f t="shared" si="76"/>
        <v>-1.373588452923462E-14</v>
      </c>
      <c r="AS73">
        <f t="shared" si="77"/>
        <v>-5.798747479345609E-5</v>
      </c>
      <c r="AT73">
        <f t="shared" si="78"/>
        <v>-3.7885150198407755E-5</v>
      </c>
      <c r="AU73">
        <f t="shared" si="79"/>
        <v>-9.5872625005599731E-5</v>
      </c>
      <c r="AW73">
        <v>70</v>
      </c>
      <c r="AX73">
        <f>IF(Z73&gt;0, (R73*SUMPRODUCT(K73:$K$98, X73:$X$98)-K73*$AZ$3)/Z73, 0)</f>
        <v>-1.5315259881794454E+16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</v>
      </c>
      <c r="S74">
        <f t="shared" si="63"/>
        <v>-7.5860181781172704E+16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-1.347145601982872</v>
      </c>
      <c r="AC74">
        <f t="shared" si="64"/>
        <v>-1.2028085731990048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-7.1225793427388952E-12</v>
      </c>
      <c r="AI74">
        <f t="shared" si="69"/>
        <v>-7.1229757326976846E-12</v>
      </c>
      <c r="AJ74">
        <f t="shared" si="70"/>
        <v>-0.14433702878386723</v>
      </c>
      <c r="AK74">
        <f t="shared" si="92"/>
        <v>-9.4300192138801045E-2</v>
      </c>
      <c r="AL74">
        <f t="shared" si="71"/>
        <v>-0.23863722092979123</v>
      </c>
      <c r="AN74">
        <f t="shared" si="72"/>
        <v>0</v>
      </c>
      <c r="AO74">
        <f t="shared" si="73"/>
        <v>0</v>
      </c>
      <c r="AP74">
        <f t="shared" si="74"/>
        <v>-1.2695301956235201E-19</v>
      </c>
      <c r="AQ74">
        <f t="shared" si="75"/>
        <v>-2.28117018250243E-15</v>
      </c>
      <c r="AR74">
        <f t="shared" si="76"/>
        <v>-2.2812971355219927E-15</v>
      </c>
      <c r="AS74">
        <f t="shared" si="77"/>
        <v>-4.6227259880005953E-5</v>
      </c>
      <c r="AT74">
        <f t="shared" si="78"/>
        <v>-3.0201809788273053E-5</v>
      </c>
      <c r="AU74">
        <f t="shared" si="79"/>
        <v>-7.6429069670560306E-5</v>
      </c>
      <c r="AW74">
        <v>71</v>
      </c>
      <c r="AX74">
        <f>IF(Z74&gt;0, (R74*SUMPRODUCT(K74:$K$98, X74:$X$98)-K74*$AZ$3)/Z74, 0)</f>
        <v>-7.5860181781172704E+16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</v>
      </c>
      <c r="S75">
        <f t="shared" si="63"/>
        <v>-3.858158261196391E+17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-1.2028085731990048</v>
      </c>
      <c r="AC75">
        <f t="shared" si="64"/>
        <v>-1.0739362260705418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-1.2913496040073129E-12</v>
      </c>
      <c r="AI75">
        <f t="shared" si="69"/>
        <v>-1.2914191926655124E-12</v>
      </c>
      <c r="AJ75">
        <f t="shared" si="70"/>
        <v>-0.12887234712846296</v>
      </c>
      <c r="AK75">
        <f t="shared" si="92"/>
        <v>-8.4196600123930349E-2</v>
      </c>
      <c r="AL75">
        <f t="shared" si="71"/>
        <v>-0.21306894725368472</v>
      </c>
      <c r="AN75">
        <f t="shared" si="72"/>
        <v>0</v>
      </c>
      <c r="AO75">
        <f t="shared" si="73"/>
        <v>0</v>
      </c>
      <c r="AP75">
        <f t="shared" si="74"/>
        <v>-1.9899438873759275E-20</v>
      </c>
      <c r="AQ75">
        <f t="shared" si="75"/>
        <v>-3.6927184938613605E-16</v>
      </c>
      <c r="AR75">
        <f t="shared" si="76"/>
        <v>-3.6929174882500984E-16</v>
      </c>
      <c r="AS75">
        <f t="shared" si="77"/>
        <v>-3.685208855230355E-5</v>
      </c>
      <c r="AT75">
        <f t="shared" si="78"/>
        <v>-2.4076697854172E-5</v>
      </c>
      <c r="AU75">
        <f t="shared" si="79"/>
        <v>-6.0928786406844839E-5</v>
      </c>
      <c r="AW75">
        <v>72</v>
      </c>
      <c r="AX75">
        <f>IF(Z75&gt;0, (R75*SUMPRODUCT(K75:$K$98, X75:$X$98)-K75*$AZ$3)/Z75, 0)</f>
        <v>-3.858158261196391E+17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</v>
      </c>
      <c r="S76">
        <f t="shared" si="63"/>
        <v>-2.0164982734078502E+18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-1.0739362260705418</v>
      </c>
      <c r="AC76">
        <f t="shared" si="64"/>
        <v>-0.9588716304201268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-2.2801976232201403E-13</v>
      </c>
      <c r="AI76">
        <f t="shared" si="69"/>
        <v>-2.2803165015305096E-13</v>
      </c>
      <c r="AJ76">
        <f t="shared" si="70"/>
        <v>-0.11506459565041505</v>
      </c>
      <c r="AK76">
        <f t="shared" si="92"/>
        <v>-7.5175535824937939E-2</v>
      </c>
      <c r="AL76">
        <f t="shared" si="71"/>
        <v>-0.190240131475581</v>
      </c>
      <c r="AN76">
        <f t="shared" si="72"/>
        <v>0</v>
      </c>
      <c r="AO76">
        <f t="shared" si="73"/>
        <v>0</v>
      </c>
      <c r="AP76">
        <f t="shared" si="74"/>
        <v>-3.0351975910712569E-21</v>
      </c>
      <c r="AQ76">
        <f t="shared" si="75"/>
        <v>-5.8217939939363838E-17</v>
      </c>
      <c r="AR76">
        <f t="shared" si="76"/>
        <v>-5.8220975136954915E-17</v>
      </c>
      <c r="AS76">
        <f t="shared" si="77"/>
        <v>-2.9378259368864865E-5</v>
      </c>
      <c r="AT76">
        <f t="shared" si="78"/>
        <v>-1.9193796120991739E-5</v>
      </c>
      <c r="AU76">
        <f t="shared" si="79"/>
        <v>-4.8572055489914823E-5</v>
      </c>
      <c r="AW76">
        <v>73</v>
      </c>
      <c r="AX76">
        <f>IF(Z76&gt;0, (R76*SUMPRODUCT(K76:$K$98, X76:$X$98)-K76*$AZ$3)/Z76, 0)</f>
        <v>-2.0164982734078502E+18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</v>
      </c>
      <c r="S77">
        <f t="shared" si="63"/>
        <v>-1.0841458194516937E+19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-0.9588716304201268</v>
      </c>
      <c r="AC77">
        <f t="shared" si="64"/>
        <v>-0.85613538430368474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-3.9178945291401865E-14</v>
      </c>
      <c r="AI77">
        <f t="shared" si="69"/>
        <v>-3.9180919507805563E-14</v>
      </c>
      <c r="AJ77">
        <f t="shared" si="70"/>
        <v>-0.10273624611644205</v>
      </c>
      <c r="AK77">
        <f t="shared" si="92"/>
        <v>-6.7121014129408879E-2</v>
      </c>
      <c r="AL77">
        <f t="shared" si="71"/>
        <v>-0.1698572602458901</v>
      </c>
      <c r="AN77">
        <f t="shared" si="72"/>
        <v>0</v>
      </c>
      <c r="AO77">
        <f t="shared" si="73"/>
        <v>0</v>
      </c>
      <c r="AP77">
        <f t="shared" si="74"/>
        <v>-4.5005032383101063E-22</v>
      </c>
      <c r="AQ77">
        <f t="shared" si="75"/>
        <v>-8.9313901873921874E-18</v>
      </c>
      <c r="AR77">
        <f t="shared" si="76"/>
        <v>-8.9318402377160195E-18</v>
      </c>
      <c r="AS77">
        <f t="shared" si="77"/>
        <v>-2.3420168501964985E-5</v>
      </c>
      <c r="AT77">
        <f t="shared" si="78"/>
        <v>-1.5301176754617139E-5</v>
      </c>
      <c r="AU77">
        <f t="shared" si="79"/>
        <v>-3.8721345256591055E-5</v>
      </c>
      <c r="AW77">
        <v>74</v>
      </c>
      <c r="AX77">
        <f>IF(Z77&gt;0, (R77*SUMPRODUCT(K77:$K$98, X77:$X$98)-K77*$AZ$3)/Z77, 0)</f>
        <v>-1.0841458194516937E+19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</v>
      </c>
      <c r="S78">
        <f t="shared" si="63"/>
        <v>-6.0010086339348742E+19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-0.85613538430368474</v>
      </c>
      <c r="AC78">
        <f t="shared" si="64"/>
        <v>-0.76440659312828996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-6.5441001025420853E-15</v>
      </c>
      <c r="AI78">
        <f t="shared" si="69"/>
        <v>-6.5444185517561079E-15</v>
      </c>
      <c r="AJ78">
        <f t="shared" si="70"/>
        <v>-9.1728791175394786E-2</v>
      </c>
      <c r="AK78">
        <f t="shared" si="92"/>
        <v>-5.9929476901257939E-2</v>
      </c>
      <c r="AL78">
        <f t="shared" si="71"/>
        <v>-0.15165826807665928</v>
      </c>
      <c r="AN78">
        <f t="shared" si="72"/>
        <v>0</v>
      </c>
      <c r="AO78">
        <f t="shared" si="73"/>
        <v>0</v>
      </c>
      <c r="AP78">
        <f t="shared" si="74"/>
        <v>-6.4816933563055362E-23</v>
      </c>
      <c r="AQ78">
        <f t="shared" si="75"/>
        <v>-1.331981625007423E-18</v>
      </c>
      <c r="AR78">
        <f t="shared" si="76"/>
        <v>-1.3320464419409859E-18</v>
      </c>
      <c r="AS78">
        <f t="shared" si="77"/>
        <v>-1.8670414940979758E-5</v>
      </c>
      <c r="AT78">
        <f t="shared" si="78"/>
        <v>-1.2198004428106777E-5</v>
      </c>
      <c r="AU78">
        <f t="shared" si="79"/>
        <v>-3.0868419369087867E-5</v>
      </c>
      <c r="AW78">
        <v>75</v>
      </c>
      <c r="AX78">
        <f>IF(Z78&gt;0, (R78*SUMPRODUCT(K78:$K$98, X78:$X$98)-K78*$AZ$3)/Z78, 0)</f>
        <v>-6.0010086339348742E+19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</v>
      </c>
      <c r="S79">
        <f t="shared" si="63"/>
        <v>-3.422380479699737E+20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-0.76440659312828996</v>
      </c>
      <c r="AC79">
        <f t="shared" si="64"/>
        <v>-0.68250588672168755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-1.0616345713942636E-15</v>
      </c>
      <c r="AI79">
        <f t="shared" si="69"/>
        <v>-1.0616844274732976E-15</v>
      </c>
      <c r="AJ79">
        <f t="shared" si="70"/>
        <v>-8.1900706406602408E-2</v>
      </c>
      <c r="AK79">
        <f t="shared" si="92"/>
        <v>-5.3508461518980303E-2</v>
      </c>
      <c r="AL79">
        <f t="shared" si="71"/>
        <v>-0.13540916792558377</v>
      </c>
      <c r="AN79">
        <f t="shared" si="72"/>
        <v>0</v>
      </c>
      <c r="AO79">
        <f t="shared" si="73"/>
        <v>0</v>
      </c>
      <c r="AP79">
        <f t="shared" si="74"/>
        <v>-9.0604214002578345E-24</v>
      </c>
      <c r="AQ79">
        <f t="shared" si="75"/>
        <v>-1.9293247235405726E-19</v>
      </c>
      <c r="AR79">
        <f t="shared" si="76"/>
        <v>-1.9294153277545751E-19</v>
      </c>
      <c r="AS79">
        <f t="shared" si="77"/>
        <v>-1.4883940482286145E-5</v>
      </c>
      <c r="AT79">
        <f t="shared" si="78"/>
        <v>-9.7241744484269585E-6</v>
      </c>
      <c r="AU79">
        <f t="shared" si="79"/>
        <v>-2.4608114930713298E-5</v>
      </c>
      <c r="AW79">
        <v>76</v>
      </c>
      <c r="AX79">
        <f>IF(Z79&gt;0, (R79*SUMPRODUCT(K79:$K$98, X79:$X$98)-K79*$AZ$3)/Z79, 0)</f>
        <v>-3.422380479699737E+20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</v>
      </c>
      <c r="S80">
        <f t="shared" si="63"/>
        <v>-2.0229718912177477E+21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-0.68250588672168755</v>
      </c>
      <c r="AC80">
        <f t="shared" si="64"/>
        <v>-0.60938025600150658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-1.6730705156021449E-16</v>
      </c>
      <c r="AI80">
        <f t="shared" si="69"/>
        <v>-1.6731458231556813E-16</v>
      </c>
      <c r="AJ80">
        <f t="shared" si="70"/>
        <v>-7.3125630720180967E-2</v>
      </c>
      <c r="AK80">
        <f t="shared" si="92"/>
        <v>-4.7775412070518136E-2</v>
      </c>
      <c r="AL80">
        <f t="shared" si="71"/>
        <v>-0.12090104279069927</v>
      </c>
      <c r="AN80">
        <f t="shared" si="72"/>
        <v>0</v>
      </c>
      <c r="AO80">
        <f t="shared" si="73"/>
        <v>0</v>
      </c>
      <c r="AP80">
        <f t="shared" si="74"/>
        <v>-1.2219425660566375E-24</v>
      </c>
      <c r="AQ80">
        <f t="shared" si="75"/>
        <v>-2.7147291115256498E-20</v>
      </c>
      <c r="AR80">
        <f t="shared" si="76"/>
        <v>-2.7148513057822558E-20</v>
      </c>
      <c r="AS80">
        <f t="shared" si="77"/>
        <v>-1.1865386226312335E-5</v>
      </c>
      <c r="AT80">
        <f t="shared" si="78"/>
        <v>-7.7520523345240431E-6</v>
      </c>
      <c r="AU80">
        <f t="shared" si="79"/>
        <v>-1.9617438560836405E-5</v>
      </c>
      <c r="AW80">
        <v>77</v>
      </c>
      <c r="AX80">
        <f>IF(Z80&gt;0, (R80*SUMPRODUCT(K80:$K$98, X80:$X$98)-K80*$AZ$3)/Z80, 0)</f>
        <v>-2.0229718912177477E+21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</v>
      </c>
      <c r="S81">
        <f t="shared" si="63"/>
        <v>-1.2407883897777592E+22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-0.60938025600150658</v>
      </c>
      <c r="AC81">
        <f t="shared" si="64"/>
        <v>-0.54408951428705943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-2.5436760531423197E-17</v>
      </c>
      <c r="AI81">
        <f t="shared" si="69"/>
        <v>-2.5437856789090438E-17</v>
      </c>
      <c r="AJ81">
        <f t="shared" si="70"/>
        <v>-6.5290741714447154E-2</v>
      </c>
      <c r="AK81">
        <f t="shared" si="92"/>
        <v>-4.2656617920105465E-2</v>
      </c>
      <c r="AL81">
        <f t="shared" si="71"/>
        <v>-0.10794735963455265</v>
      </c>
      <c r="AN81">
        <f t="shared" si="72"/>
        <v>0</v>
      </c>
      <c r="AO81">
        <f t="shared" si="73"/>
        <v>0</v>
      </c>
      <c r="AP81">
        <f t="shared" si="74"/>
        <v>-1.5882061579292546E-25</v>
      </c>
      <c r="AQ81">
        <f t="shared" si="75"/>
        <v>-3.6851573239571241E-21</v>
      </c>
      <c r="AR81">
        <f t="shared" si="76"/>
        <v>-3.6853161445729164E-21</v>
      </c>
      <c r="AS81">
        <f t="shared" si="77"/>
        <v>-9.4590132543943781E-6</v>
      </c>
      <c r="AT81">
        <f t="shared" si="78"/>
        <v>-6.1798886595376596E-6</v>
      </c>
      <c r="AU81">
        <f t="shared" si="79"/>
        <v>-1.5638901913932043E-5</v>
      </c>
      <c r="AW81">
        <v>78</v>
      </c>
      <c r="AX81">
        <f>IF(Z81&gt;0, (R81*SUMPRODUCT(K81:$K$98, X81:$X$98)-K81*$AZ$3)/Z81, 0)</f>
        <v>-1.2407883897777592E+22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</v>
      </c>
      <c r="S82">
        <f t="shared" si="63"/>
        <v>-7.9059450673862361E+22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-0.54408951428705943</v>
      </c>
      <c r="AC82">
        <f t="shared" si="64"/>
        <v>-0.48579420918487437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-3.7267133946395048E-18</v>
      </c>
      <c r="AI82">
        <f t="shared" si="69"/>
        <v>-3.7268670113814137E-18</v>
      </c>
      <c r="AJ82">
        <f t="shared" si="70"/>
        <v>-5.8295305102185058E-2</v>
      </c>
      <c r="AK82">
        <f t="shared" si="92"/>
        <v>-3.8086266000094161E-2</v>
      </c>
      <c r="AL82">
        <f t="shared" si="71"/>
        <v>-9.6381571102279226E-2</v>
      </c>
      <c r="AN82">
        <f t="shared" si="72"/>
        <v>0</v>
      </c>
      <c r="AO82">
        <f t="shared" si="73"/>
        <v>0</v>
      </c>
      <c r="AP82">
        <f t="shared" si="74"/>
        <v>-1.9870772853541303E-26</v>
      </c>
      <c r="AQ82">
        <f t="shared" si="75"/>
        <v>-4.8206122871082125E-22</v>
      </c>
      <c r="AR82">
        <f t="shared" si="76"/>
        <v>-4.8208109948367484E-22</v>
      </c>
      <c r="AS82">
        <f t="shared" si="77"/>
        <v>-7.5406674540771634E-6</v>
      </c>
      <c r="AT82">
        <f t="shared" si="78"/>
        <v>-4.9265694033304035E-6</v>
      </c>
      <c r="AU82">
        <f t="shared" si="79"/>
        <v>-1.2467236857407568E-5</v>
      </c>
      <c r="AW82">
        <v>79</v>
      </c>
      <c r="AX82">
        <f>IF(Z82&gt;0, (R82*SUMPRODUCT(K82:$K$98, X82:$X$98)-K82*$AZ$3)/Z82, 0)</f>
        <v>-7.9059450673862361E+22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</v>
      </c>
      <c r="S83">
        <f t="shared" si="63"/>
        <v>-5.2393014977124396E+23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-0.48579420918487437</v>
      </c>
      <c r="AC83">
        <f t="shared" si="64"/>
        <v>-0.43374482962935207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-5.255355314752287E-19</v>
      </c>
      <c r="AI83">
        <f t="shared" si="69"/>
        <v>-5.2555622816684964E-19</v>
      </c>
      <c r="AJ83">
        <f t="shared" si="70"/>
        <v>-5.2049379555522302E-2</v>
      </c>
      <c r="AK83">
        <f t="shared" si="92"/>
        <v>-3.4005594642941207E-2</v>
      </c>
      <c r="AL83">
        <f t="shared" si="71"/>
        <v>-8.6054974198463502E-2</v>
      </c>
      <c r="AN83">
        <f t="shared" si="72"/>
        <v>0</v>
      </c>
      <c r="AO83">
        <f t="shared" si="73"/>
        <v>0</v>
      </c>
      <c r="AP83">
        <f t="shared" si="74"/>
        <v>-2.3903368963970349E-27</v>
      </c>
      <c r="AQ83">
        <f t="shared" si="75"/>
        <v>-6.0696027860861463E-23</v>
      </c>
      <c r="AR83">
        <f t="shared" si="76"/>
        <v>-6.0698418197757859E-23</v>
      </c>
      <c r="AS83">
        <f t="shared" si="77"/>
        <v>-6.0113739270385456E-6</v>
      </c>
      <c r="AT83">
        <f t="shared" si="78"/>
        <v>-3.9274309656651795E-6</v>
      </c>
      <c r="AU83">
        <f t="shared" si="79"/>
        <v>-9.9388048927037251E-6</v>
      </c>
      <c r="AW83">
        <v>80</v>
      </c>
      <c r="AX83">
        <f>IF(Z83&gt;0, (R83*SUMPRODUCT(K83:$K$98, X83:$X$98)-K83*$AZ$3)/Z83, 0)</f>
        <v>-5.2393014977124396E+23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</v>
      </c>
      <c r="S84">
        <f t="shared" si="63"/>
        <v>-3.6156483932152557E+24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-0.43374482962935207</v>
      </c>
      <c r="AC84">
        <f t="shared" si="64"/>
        <v>-0.38727216931192149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-7.1247896885295663E-20</v>
      </c>
      <c r="AI84">
        <f t="shared" si="69"/>
        <v>-7.1250574635779082E-20</v>
      </c>
      <c r="AJ84">
        <f t="shared" si="70"/>
        <v>-4.6472660317430581E-2</v>
      </c>
      <c r="AK84">
        <f t="shared" si="92"/>
        <v>-3.0362138074054648E-2</v>
      </c>
      <c r="AL84">
        <f t="shared" si="71"/>
        <v>-7.6834798391485229E-2</v>
      </c>
      <c r="AN84">
        <f t="shared" si="72"/>
        <v>0</v>
      </c>
      <c r="AO84">
        <f t="shared" si="73"/>
        <v>0</v>
      </c>
      <c r="AP84">
        <f t="shared" si="74"/>
        <v>-2.7612788733006321E-28</v>
      </c>
      <c r="AQ84">
        <f t="shared" si="75"/>
        <v>-7.3470367629406919E-24</v>
      </c>
      <c r="AR84">
        <f t="shared" si="76"/>
        <v>-7.3473128908280233E-24</v>
      </c>
      <c r="AS84">
        <f t="shared" si="77"/>
        <v>-4.792230490304958E-6</v>
      </c>
      <c r="AT84">
        <f t="shared" si="78"/>
        <v>-3.130923920332573E-6</v>
      </c>
      <c r="AU84">
        <f t="shared" si="79"/>
        <v>-7.9231544106375306E-6</v>
      </c>
      <c r="AW84">
        <v>81</v>
      </c>
      <c r="AX84">
        <f>IF(Z84&gt;0, (R84*SUMPRODUCT(K84:$K$98, X84:$X$98)-K84*$AZ$3)/Z84, 0)</f>
        <v>-3.6156483932152557E+24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</v>
      </c>
      <c r="S85">
        <f t="shared" si="63"/>
        <v>-2.602195720068177E+25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-0.38727216931192149</v>
      </c>
      <c r="AC85">
        <f t="shared" si="64"/>
        <v>-0.34577872259992987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-9.2750959289514257E-21</v>
      </c>
      <c r="AI85">
        <f t="shared" si="69"/>
        <v>-9.2754281279477711E-21</v>
      </c>
      <c r="AJ85">
        <f t="shared" si="70"/>
        <v>-4.1493446711991622E-2</v>
      </c>
      <c r="AK85">
        <f t="shared" si="92"/>
        <v>-2.7109051851834508E-2</v>
      </c>
      <c r="AL85">
        <f t="shared" si="71"/>
        <v>-6.8602498563826136E-2</v>
      </c>
      <c r="AN85">
        <f t="shared" si="72"/>
        <v>0</v>
      </c>
      <c r="AO85">
        <f t="shared" si="73"/>
        <v>0</v>
      </c>
      <c r="AP85">
        <f t="shared" si="74"/>
        <v>-3.0585843149866467E-29</v>
      </c>
      <c r="AQ85">
        <f t="shared" si="75"/>
        <v>-8.5396594331754335E-25</v>
      </c>
      <c r="AR85">
        <f t="shared" si="76"/>
        <v>-8.5399652916069323E-25</v>
      </c>
      <c r="AS85">
        <f t="shared" si="77"/>
        <v>-3.8203368066844403E-6</v>
      </c>
      <c r="AT85">
        <f t="shared" si="78"/>
        <v>-2.4959533803671661E-6</v>
      </c>
      <c r="AU85">
        <f t="shared" si="79"/>
        <v>-6.3162901870516072E-6</v>
      </c>
      <c r="AW85">
        <v>82</v>
      </c>
      <c r="AX85">
        <f>IF(Z85&gt;0, (R85*SUMPRODUCT(K85:$K$98, X85:$X$98)-K85*$AZ$3)/Z85, 0)</f>
        <v>-2.602195720068177E+25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</v>
      </c>
      <c r="S86">
        <f t="shared" si="63"/>
        <v>-1.9567434492706825E+26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-0.34577872259992987</v>
      </c>
      <c r="AC86">
        <f t="shared" si="64"/>
        <v>-0.30873100232136597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-1.1577300590601978E-21</v>
      </c>
      <c r="AI86">
        <f t="shared" si="69"/>
        <v>-1.1577695035518142E-21</v>
      </c>
      <c r="AJ86">
        <f t="shared" si="70"/>
        <v>-3.70477202785639E-2</v>
      </c>
      <c r="AK86">
        <f t="shared" si="92"/>
        <v>-2.4204510581995093E-2</v>
      </c>
      <c r="AL86">
        <f t="shared" si="71"/>
        <v>-6.125223086055899E-2</v>
      </c>
      <c r="AN86">
        <f t="shared" si="72"/>
        <v>0</v>
      </c>
      <c r="AO86">
        <f t="shared" si="73"/>
        <v>0</v>
      </c>
      <c r="AP86">
        <f t="shared" si="74"/>
        <v>-3.2425783700366059E-30</v>
      </c>
      <c r="AQ86">
        <f t="shared" si="75"/>
        <v>-9.5172489085452874E-26</v>
      </c>
      <c r="AR86">
        <f t="shared" si="76"/>
        <v>-9.5175731663822902E-26</v>
      </c>
      <c r="AS86">
        <f t="shared" si="77"/>
        <v>-3.045549112471648E-6</v>
      </c>
      <c r="AT86">
        <f t="shared" si="78"/>
        <v>-1.9897587534814774E-6</v>
      </c>
      <c r="AU86">
        <f t="shared" si="79"/>
        <v>-5.0353078659531255E-6</v>
      </c>
      <c r="AW86">
        <v>83</v>
      </c>
      <c r="AX86">
        <f>IF(Z86&gt;0, (R86*SUMPRODUCT(K86:$K$98, X86:$X$98)-K86*$AZ$3)/Z86, 0)</f>
        <v>-1.9567434492706825E+26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</v>
      </c>
      <c r="S87">
        <f t="shared" si="63"/>
        <v>-1.5404296213771717E+27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-0.30873100232136597</v>
      </c>
      <c r="AC87">
        <f t="shared" si="64"/>
        <v>-0.27565268064407672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-1.3830565420987873E-22</v>
      </c>
      <c r="AI87">
        <f t="shared" si="69"/>
        <v>-1.3831012784302656E-22</v>
      </c>
      <c r="AJ87">
        <f t="shared" si="70"/>
        <v>-3.3078321677289246E-2</v>
      </c>
      <c r="AK87">
        <f t="shared" si="92"/>
        <v>-2.161117016249562E-2</v>
      </c>
      <c r="AL87">
        <f t="shared" si="71"/>
        <v>-5.4689491839784866E-2</v>
      </c>
      <c r="AN87">
        <f t="shared" si="72"/>
        <v>0</v>
      </c>
      <c r="AO87">
        <f t="shared" si="73"/>
        <v>0</v>
      </c>
      <c r="AP87">
        <f t="shared" si="74"/>
        <v>-3.2835713932097217E-31</v>
      </c>
      <c r="AQ87">
        <f t="shared" si="75"/>
        <v>-1.015140210820268E-26</v>
      </c>
      <c r="AR87">
        <f t="shared" si="76"/>
        <v>-1.0151730465342001E-26</v>
      </c>
      <c r="AS87">
        <f t="shared" si="77"/>
        <v>-2.4278931062433452E-6</v>
      </c>
      <c r="AT87">
        <f t="shared" si="78"/>
        <v>-1.586223496078984E-6</v>
      </c>
      <c r="AU87">
        <f t="shared" si="79"/>
        <v>-4.0141166023223292E-6</v>
      </c>
      <c r="AW87">
        <v>84</v>
      </c>
      <c r="AX87">
        <f>IF(Z87&gt;0, (R87*SUMPRODUCT(K87:$K$98, X87:$X$98)-K87*$AZ$3)/Z87, 0)</f>
        <v>-1.5404296213771717E+27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</v>
      </c>
      <c r="S88">
        <f t="shared" si="63"/>
        <v>-1.2723924199359277E+28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-0.27565268064407672</v>
      </c>
      <c r="AC88">
        <f t="shared" si="64"/>
        <v>-0.24611846486078273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-1.5781290416405018E-23</v>
      </c>
      <c r="AI88">
        <f t="shared" si="69"/>
        <v>-1.5781773990617276E-23</v>
      </c>
      <c r="AJ88">
        <f t="shared" si="70"/>
        <v>-2.9534215783293988E-2</v>
      </c>
      <c r="AK88">
        <f t="shared" si="92"/>
        <v>-1.9295687645085373E-2</v>
      </c>
      <c r="AL88">
        <f t="shared" si="71"/>
        <v>-4.8829903428379361E-2</v>
      </c>
      <c r="AN88">
        <f t="shared" si="72"/>
        <v>0</v>
      </c>
      <c r="AO88">
        <f t="shared" si="73"/>
        <v>0</v>
      </c>
      <c r="AP88">
        <f t="shared" si="74"/>
        <v>-3.1690654309288368E-32</v>
      </c>
      <c r="AQ88">
        <f t="shared" si="75"/>
        <v>-1.0342144110762836E-27</v>
      </c>
      <c r="AR88">
        <f t="shared" si="76"/>
        <v>-1.034246101730593E-27</v>
      </c>
      <c r="AS88">
        <f t="shared" si="77"/>
        <v>-1.9355015196455251E-6</v>
      </c>
      <c r="AT88">
        <f t="shared" si="78"/>
        <v>-1.2645276595017408E-6</v>
      </c>
      <c r="AU88">
        <f t="shared" si="79"/>
        <v>-3.2000291791472659E-6</v>
      </c>
      <c r="AW88">
        <v>85</v>
      </c>
      <c r="AX88">
        <f>IF(Z88&gt;0, (R88*SUMPRODUCT(K88:$K$98, X88:$X$98)-K88*$AZ$3)/Z88, 0)</f>
        <v>-1.2723924199359277E+28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-0.24611846486078273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-0.24611846486078273</v>
      </c>
      <c r="AK89">
        <f t="shared" si="92"/>
        <v>-1.7228292540254792E-2</v>
      </c>
      <c r="AL89">
        <f t="shared" si="71"/>
        <v>-0.26334675740103752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-1.1318090824745843E-28</v>
      </c>
      <c r="AR89">
        <f t="shared" si="76"/>
        <v>-1.1318090824745843E-28</v>
      </c>
      <c r="AS89">
        <f t="shared" si="77"/>
        <v>-1.4401052973552983E-5</v>
      </c>
      <c r="AT89">
        <f t="shared" si="78"/>
        <v>-1.008073708148709E-6</v>
      </c>
      <c r="AU89">
        <f t="shared" si="79"/>
        <v>-1.5409126681701693E-5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5422.4952262258703</v>
      </c>
      <c r="AO91" s="6">
        <f t="shared" si="93"/>
        <v>-542.24952262258705</v>
      </c>
      <c r="AP91" s="6">
        <f t="shared" si="93"/>
        <v>-1682.6599309845731</v>
      </c>
      <c r="AQ91" s="6">
        <f t="shared" si="93"/>
        <v>-3755.5722770926441</v>
      </c>
      <c r="AR91" s="6">
        <f t="shared" si="93"/>
        <v>-557.98650447393516</v>
      </c>
      <c r="AS91" s="6">
        <f t="shared" si="93"/>
        <v>-1079.0246033508029</v>
      </c>
      <c r="AT91" s="6">
        <f t="shared" si="93"/>
        <v>629.4310186213022</v>
      </c>
      <c r="AU91" s="6">
        <f t="shared" si="93"/>
        <v>-1007.5800892034349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13484.591575867185</v>
      </c>
      <c r="K3">
        <v>1</v>
      </c>
      <c r="L3" s="2">
        <v>0</v>
      </c>
      <c r="O3">
        <f>$C$3</f>
        <v>13484.591575867185</v>
      </c>
      <c r="P3">
        <f>O3*C5</f>
        <v>1348.4591575867187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13484.591575867185</v>
      </c>
      <c r="AF3">
        <f t="shared" ref="AF3:AF34" si="4">-$Z3*P3</f>
        <v>-1348.4591575867187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10613.699831280468</v>
      </c>
      <c r="AJ3">
        <f t="shared" ref="AJ3:AJ34" si="8">AB3-AC3</f>
        <v>0</v>
      </c>
      <c r="AL3">
        <f t="shared" ref="AL3:AL34" si="9">SUM(AI3:AK3)</f>
        <v>10613.699831280468</v>
      </c>
      <c r="AN3">
        <f t="shared" ref="AN3:AN34" si="10">AE3*$K3</f>
        <v>13484.591575867185</v>
      </c>
      <c r="AO3">
        <f t="shared" ref="AO3:AO34" si="11">AF3*$K3</f>
        <v>-1348.4591575867187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10613.699831280468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10613.699831280468</v>
      </c>
      <c r="AW3">
        <v>0</v>
      </c>
      <c r="AX3">
        <f>IF(Z3&gt;0, (R3*SUMPRODUCT(K3:$K$98, X3:$X$98)-K3*$AZ$3)/Z3, 0)</f>
        <v>0</v>
      </c>
      <c r="AZ3">
        <f>C6*ABS(SUMPRODUCT(X4:X79, K4:K79))/1</f>
        <v>10081.057589182034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1093.5375217866108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1080.113313126647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-1080.113313126647</v>
      </c>
      <c r="AK4">
        <f>G4*SUM(AB4, AE4:AF4)</f>
        <v>0</v>
      </c>
      <c r="AL4">
        <f t="shared" si="9"/>
        <v>-1307.7080131266471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-203.20955357142856</v>
      </c>
      <c r="AR4">
        <f t="shared" si="14"/>
        <v>-203.20955357142856</v>
      </c>
      <c r="AS4">
        <f t="shared" si="15"/>
        <v>-964.38688672022045</v>
      </c>
      <c r="AT4">
        <f t="shared" si="16"/>
        <v>0</v>
      </c>
      <c r="AU4">
        <f t="shared" si="17"/>
        <v>-1167.5964402916491</v>
      </c>
      <c r="AW4">
        <v>1</v>
      </c>
      <c r="AX4">
        <f>IF(Z4&gt;0, (R4*SUMPRODUCT(K4:$K$98, X4:$X$98)-K4*$AZ$3)/Z4, 0)</f>
        <v>1093.5375217866108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</v>
      </c>
      <c r="S5">
        <f t="shared" si="1"/>
        <v>1887.6146735977597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1080.113313126647</v>
      </c>
      <c r="AC5">
        <f t="shared" si="2"/>
        <v>1841.2906462754381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-238.78525298490902</v>
      </c>
      <c r="AI5">
        <f t="shared" si="7"/>
        <v>-263.17172698341278</v>
      </c>
      <c r="AJ5">
        <f t="shared" si="8"/>
        <v>-761.17733314879115</v>
      </c>
      <c r="AK5">
        <f>G5*SUM(AB5, AE5:AF5)</f>
        <v>75.60793191886529</v>
      </c>
      <c r="AL5">
        <f t="shared" si="9"/>
        <v>-948.7411282133387</v>
      </c>
      <c r="AN5">
        <f t="shared" si="10"/>
        <v>0</v>
      </c>
      <c r="AO5">
        <f t="shared" si="11"/>
        <v>0</v>
      </c>
      <c r="AP5">
        <f t="shared" si="12"/>
        <v>-19.440747766664355</v>
      </c>
      <c r="AQ5">
        <f t="shared" si="13"/>
        <v>-190.35814172904097</v>
      </c>
      <c r="AR5">
        <f t="shared" si="14"/>
        <v>-209.79888949570531</v>
      </c>
      <c r="AS5">
        <f t="shared" si="15"/>
        <v>-606.80590971682966</v>
      </c>
      <c r="AT5">
        <f t="shared" si="16"/>
        <v>60.274180420013778</v>
      </c>
      <c r="AU5">
        <f t="shared" si="17"/>
        <v>-756.33061879252125</v>
      </c>
      <c r="AW5">
        <v>2</v>
      </c>
      <c r="AX5">
        <f>IF(Z5&gt;0, (R5*SUMPRODUCT(K5:$K$98, X5:$X$98)-K5*$AZ$3)/Z5, 0)</f>
        <v>1887.6146735977597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</v>
      </c>
      <c r="S6">
        <f t="shared" si="1"/>
        <v>2610.8260308468512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1841.2906462754381</v>
      </c>
      <c r="AC6">
        <f t="shared" si="2"/>
        <v>2511.9922248323091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-355.97482352633523</v>
      </c>
      <c r="AI6">
        <f t="shared" si="7"/>
        <v>-380.02843907897238</v>
      </c>
      <c r="AJ6">
        <f t="shared" si="8"/>
        <v>-670.70157855687103</v>
      </c>
      <c r="AK6">
        <f>G6*SUM(AB6, AE6:AF6)</f>
        <v>128.89034523928069</v>
      </c>
      <c r="AL6">
        <f t="shared" si="9"/>
        <v>-921.83967239656283</v>
      </c>
      <c r="AN6">
        <f t="shared" si="10"/>
        <v>0</v>
      </c>
      <c r="AO6">
        <f t="shared" si="11"/>
        <v>0</v>
      </c>
      <c r="AP6">
        <f t="shared" si="12"/>
        <v>-17.120888438864586</v>
      </c>
      <c r="AQ6">
        <f t="shared" si="13"/>
        <v>-253.37584810491012</v>
      </c>
      <c r="AR6">
        <f t="shared" si="14"/>
        <v>-270.49673654377472</v>
      </c>
      <c r="AS6">
        <f t="shared" si="15"/>
        <v>-477.3921357940556</v>
      </c>
      <c r="AT6">
        <f t="shared" si="16"/>
        <v>91.741601875171312</v>
      </c>
      <c r="AU6">
        <f t="shared" si="17"/>
        <v>-656.14727046265909</v>
      </c>
      <c r="AW6">
        <v>3</v>
      </c>
      <c r="AX6">
        <f>IF(Z6&gt;0, (R6*SUMPRODUCT(K6:$K$98, X6:$X$98)-K6*$AZ$3)/Z6, 0)</f>
        <v>2610.8260308468512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</v>
      </c>
      <c r="S7">
        <f t="shared" si="1"/>
        <v>3194.6434439886007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2511.9922248323091</v>
      </c>
      <c r="AC7">
        <f t="shared" si="2"/>
        <v>3027.4196984112459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-486.82179867105867</v>
      </c>
      <c r="AI7">
        <f t="shared" si="7"/>
        <v>-510.5131726185017</v>
      </c>
      <c r="AJ7">
        <f t="shared" si="8"/>
        <v>-515.42747357893677</v>
      </c>
      <c r="AK7">
        <f>G7*SUM(AB7, AE7:AF7)</f>
        <v>175.83945573826165</v>
      </c>
      <c r="AL7">
        <f t="shared" si="9"/>
        <v>-850.10119045917691</v>
      </c>
      <c r="AN7">
        <f t="shared" si="10"/>
        <v>0</v>
      </c>
      <c r="AO7">
        <f t="shared" si="11"/>
        <v>0</v>
      </c>
      <c r="AP7">
        <f t="shared" si="12"/>
        <v>-15.056296445849263</v>
      </c>
      <c r="AQ7">
        <f t="shared" si="13"/>
        <v>-309.38405401701482</v>
      </c>
      <c r="AR7">
        <f t="shared" si="14"/>
        <v>-324.4403504628641</v>
      </c>
      <c r="AS7">
        <f t="shared" si="15"/>
        <v>-327.56347756594283</v>
      </c>
      <c r="AT7">
        <f t="shared" si="16"/>
        <v>111.74915301853142</v>
      </c>
      <c r="AU7">
        <f t="shared" si="17"/>
        <v>-540.25467501027549</v>
      </c>
      <c r="AW7">
        <v>4</v>
      </c>
      <c r="AX7">
        <f>IF(Z7&gt;0, (R7*SUMPRODUCT(K7:$K$98, X7:$X$98)-K7*$AZ$3)/Z7, 0)</f>
        <v>3194.6434439886007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</v>
      </c>
      <c r="S8">
        <f t="shared" si="1"/>
        <v>3652.9763355245063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3027.4196984112459</v>
      </c>
      <c r="AC8">
        <f t="shared" si="2"/>
        <v>3404.4671816119535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-620.7634650118091</v>
      </c>
      <c r="AI8">
        <f t="shared" si="7"/>
        <v>-644.06273435352477</v>
      </c>
      <c r="AJ8">
        <f t="shared" si="8"/>
        <v>-377.04748320070757</v>
      </c>
      <c r="AK8">
        <f t="shared" ref="AK8:AK39" si="30">G8*SUM(AB8:AB8, AE8:AF8)</f>
        <v>211.91937888878724</v>
      </c>
      <c r="AL8">
        <f t="shared" si="9"/>
        <v>-809.19083866544509</v>
      </c>
      <c r="AN8">
        <f t="shared" si="10"/>
        <v>0</v>
      </c>
      <c r="AO8">
        <f t="shared" si="11"/>
        <v>0</v>
      </c>
      <c r="AP8">
        <f t="shared" si="12"/>
        <v>-13.220631143110458</v>
      </c>
      <c r="AQ8">
        <f t="shared" si="13"/>
        <v>-352.23786109663359</v>
      </c>
      <c r="AR8">
        <f t="shared" si="14"/>
        <v>-365.45849223974403</v>
      </c>
      <c r="AS8">
        <f t="shared" si="15"/>
        <v>-213.94686784918889</v>
      </c>
      <c r="AT8">
        <f t="shared" si="16"/>
        <v>120.24874682870305</v>
      </c>
      <c r="AU8">
        <f t="shared" si="17"/>
        <v>-459.15661326022985</v>
      </c>
      <c r="AW8">
        <v>5</v>
      </c>
      <c r="AX8">
        <f>IF(Z8&gt;0, (R8*SUMPRODUCT(K8:$K$98, X8:$X$98)-K8*$AZ$3)/Z8, 0)</f>
        <v>3652.9763355245063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</v>
      </c>
      <c r="S9">
        <f t="shared" si="1"/>
        <v>4005.5033499174519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3404.4671816119535</v>
      </c>
      <c r="AC9">
        <f t="shared" si="2"/>
        <v>3665.1146216025736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-763.13289797511493</v>
      </c>
      <c r="AI9">
        <f t="shared" si="7"/>
        <v>-786.00839139891957</v>
      </c>
      <c r="AJ9">
        <f t="shared" si="8"/>
        <v>-260.64743999062011</v>
      </c>
      <c r="AK9">
        <f t="shared" si="30"/>
        <v>238.31270271283677</v>
      </c>
      <c r="AL9">
        <f t="shared" si="9"/>
        <v>-808.34312867670303</v>
      </c>
      <c r="AN9">
        <f t="shared" si="10"/>
        <v>0</v>
      </c>
      <c r="AO9">
        <f t="shared" si="11"/>
        <v>0</v>
      </c>
      <c r="AP9">
        <f t="shared" si="12"/>
        <v>-11.589436880786602</v>
      </c>
      <c r="AQ9">
        <f t="shared" si="13"/>
        <v>-386.62687570843042</v>
      </c>
      <c r="AR9">
        <f t="shared" si="14"/>
        <v>-398.21631258921701</v>
      </c>
      <c r="AS9">
        <f t="shared" si="15"/>
        <v>-132.0521047544463</v>
      </c>
      <c r="AT9">
        <f t="shared" si="16"/>
        <v>120.73663176620202</v>
      </c>
      <c r="AU9">
        <f t="shared" si="17"/>
        <v>-409.53178557746133</v>
      </c>
      <c r="AW9">
        <v>6</v>
      </c>
      <c r="AX9">
        <f>IF(Z9&gt;0, (R9*SUMPRODUCT(K9:$K$98, X9:$X$98)-K9*$AZ$3)/Z9, 0)</f>
        <v>4005.5033499174519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</v>
      </c>
      <c r="S10">
        <f t="shared" si="1"/>
        <v>4266.0989395724264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3665.1146216025736</v>
      </c>
      <c r="AC10">
        <f t="shared" si="2"/>
        <v>3825.7067647220447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-910.01915408974401</v>
      </c>
      <c r="AI10">
        <f t="shared" si="7"/>
        <v>-932.43838779078817</v>
      </c>
      <c r="AJ10">
        <f t="shared" si="8"/>
        <v>-160.59214311947107</v>
      </c>
      <c r="AK10">
        <f t="shared" si="30"/>
        <v>256.55802351218017</v>
      </c>
      <c r="AL10">
        <f t="shared" si="9"/>
        <v>-836.47250739807896</v>
      </c>
      <c r="AN10">
        <f t="shared" si="10"/>
        <v>0</v>
      </c>
      <c r="AO10">
        <f t="shared" si="11"/>
        <v>0</v>
      </c>
      <c r="AP10">
        <f t="shared" si="12"/>
        <v>-10.141322773121788</v>
      </c>
      <c r="AQ10">
        <f t="shared" si="13"/>
        <v>-411.64645029403931</v>
      </c>
      <c r="AR10">
        <f t="shared" si="14"/>
        <v>-421.78777306716108</v>
      </c>
      <c r="AS10">
        <f t="shared" si="15"/>
        <v>-72.643729929362848</v>
      </c>
      <c r="AT10">
        <f t="shared" si="16"/>
        <v>116.05382062411898</v>
      </c>
      <c r="AU10">
        <f t="shared" si="17"/>
        <v>-378.37768237240488</v>
      </c>
      <c r="AW10">
        <v>7</v>
      </c>
      <c r="AX10">
        <f>IF(Z10&gt;0, (R10*SUMPRODUCT(K10:$K$98, X10:$X$98)-K10*$AZ$3)/Z10, 0)</f>
        <v>4266.0989395724264</v>
      </c>
    </row>
    <row r="11" spans="1:52" x14ac:dyDescent="0.25">
      <c r="A11" t="s">
        <v>33</v>
      </c>
      <c r="C11" s="25">
        <f>AU81</f>
        <v>-581.4708803331439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</v>
      </c>
      <c r="S11">
        <f t="shared" si="1"/>
        <v>4449.6502708729286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3825.7067647220447</v>
      </c>
      <c r="AC11">
        <f t="shared" si="2"/>
        <v>3902.6487240957758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-1073.3011741887694</v>
      </c>
      <c r="AI11">
        <f t="shared" si="7"/>
        <v>-1095.2278902592561</v>
      </c>
      <c r="AJ11">
        <f t="shared" si="8"/>
        <v>-76.941959373731152</v>
      </c>
      <c r="AK11">
        <f t="shared" si="30"/>
        <v>267.79947353054314</v>
      </c>
      <c r="AL11">
        <f t="shared" si="9"/>
        <v>-904.3703761024442</v>
      </c>
      <c r="AN11">
        <f t="shared" si="10"/>
        <v>0</v>
      </c>
      <c r="AO11">
        <f t="shared" si="11"/>
        <v>0</v>
      </c>
      <c r="AP11">
        <f t="shared" si="12"/>
        <v>-8.8558328655352287</v>
      </c>
      <c r="AQ11">
        <f t="shared" si="13"/>
        <v>-433.48834282540741</v>
      </c>
      <c r="AR11">
        <f t="shared" si="14"/>
        <v>-442.34417569094268</v>
      </c>
      <c r="AS11">
        <f t="shared" si="15"/>
        <v>-31.075566918920021</v>
      </c>
      <c r="AT11">
        <f t="shared" si="16"/>
        <v>108.1597158206914</v>
      </c>
      <c r="AU11">
        <f t="shared" si="17"/>
        <v>-365.26002678917132</v>
      </c>
      <c r="AW11">
        <v>8</v>
      </c>
      <c r="AX11">
        <f>IF(Z11&gt;0, (R11*SUMPRODUCT(K11:$K$98, X11:$X$98)-K11*$AZ$3)/Z11, 0)</f>
        <v>4449.6502708729286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</v>
      </c>
      <c r="S12">
        <f t="shared" si="1"/>
        <v>4563.5512405399559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3902.6487240957758</v>
      </c>
      <c r="AC12">
        <f t="shared" si="2"/>
        <v>3905.4000327594522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-1251.7046544977684</v>
      </c>
      <c r="AI12">
        <f t="shared" si="7"/>
        <v>-1273.0991772439256</v>
      </c>
      <c r="AJ12">
        <f t="shared" si="8"/>
        <v>-2.7513086636763546</v>
      </c>
      <c r="AK12">
        <f t="shared" si="30"/>
        <v>273.18541068670436</v>
      </c>
      <c r="AL12">
        <f t="shared" si="9"/>
        <v>-1002.6650752208976</v>
      </c>
      <c r="AN12">
        <f t="shared" si="10"/>
        <v>0</v>
      </c>
      <c r="AO12">
        <f t="shared" si="11"/>
        <v>0</v>
      </c>
      <c r="AP12">
        <f t="shared" si="12"/>
        <v>-7.7150793819607459</v>
      </c>
      <c r="AQ12">
        <f t="shared" si="13"/>
        <v>-451.37724672799976</v>
      </c>
      <c r="AR12">
        <f t="shared" si="14"/>
        <v>-459.09232610996048</v>
      </c>
      <c r="AS12">
        <f t="shared" si="15"/>
        <v>-0.99214948594036667</v>
      </c>
      <c r="AT12">
        <f t="shared" si="16"/>
        <v>98.513397772335551</v>
      </c>
      <c r="AU12">
        <f t="shared" si="17"/>
        <v>-361.5710778235653</v>
      </c>
      <c r="AW12">
        <v>9</v>
      </c>
      <c r="AX12">
        <f>IF(Z12&gt;0, (R12*SUMPRODUCT(K12:$K$98, X12:$X$98)-K12*$AZ$3)/Z12, 0)</f>
        <v>4563.5512405399559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</v>
      </c>
      <c r="S13">
        <f t="shared" si="1"/>
        <v>4615.0242135998087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3905.4000327594522</v>
      </c>
      <c r="AC13">
        <f t="shared" si="2"/>
        <v>3843.5224748609899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-1439.4864758364256</v>
      </c>
      <c r="AI13">
        <f t="shared" si="7"/>
        <v>-1460.3071817361622</v>
      </c>
      <c r="AJ13">
        <f t="shared" si="8"/>
        <v>61.877557898462328</v>
      </c>
      <c r="AK13">
        <f t="shared" si="30"/>
        <v>273.37800229316167</v>
      </c>
      <c r="AL13">
        <f t="shared" si="9"/>
        <v>-1125.0516215445382</v>
      </c>
      <c r="AN13">
        <f t="shared" si="10"/>
        <v>0</v>
      </c>
      <c r="AO13">
        <f t="shared" si="11"/>
        <v>0</v>
      </c>
      <c r="AP13">
        <f t="shared" si="12"/>
        <v>-6.7037100666411895</v>
      </c>
      <c r="AQ13">
        <f t="shared" si="13"/>
        <v>-463.47611965358874</v>
      </c>
      <c r="AR13">
        <f t="shared" si="14"/>
        <v>-470.17982972022992</v>
      </c>
      <c r="AS13">
        <f t="shared" si="15"/>
        <v>19.922917588896105</v>
      </c>
      <c r="AT13">
        <f t="shared" si="16"/>
        <v>88.02040021102799</v>
      </c>
      <c r="AU13">
        <f t="shared" si="17"/>
        <v>-362.23651192030582</v>
      </c>
      <c r="AW13">
        <v>10</v>
      </c>
      <c r="AX13">
        <f>IF(Z13&gt;0, (R13*SUMPRODUCT(K13:$K$98, X13:$X$98)-K13*$AZ$3)/Z13, 0)</f>
        <v>4615.0242135998087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</v>
      </c>
      <c r="S14">
        <f t="shared" si="1"/>
        <v>4613.1731234055305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3843.5224748609899</v>
      </c>
      <c r="AC14">
        <f t="shared" si="2"/>
        <v>3727.81393451949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-1641.9737518462127</v>
      </c>
      <c r="AI14">
        <f t="shared" si="7"/>
        <v>-1662.1757572489903</v>
      </c>
      <c r="AJ14">
        <f t="shared" si="8"/>
        <v>115.70854034149988</v>
      </c>
      <c r="AK14">
        <f t="shared" si="30"/>
        <v>269.04657324026931</v>
      </c>
      <c r="AL14">
        <f t="shared" si="9"/>
        <v>-1277.4206436672212</v>
      </c>
      <c r="AN14">
        <f t="shared" si="10"/>
        <v>0</v>
      </c>
      <c r="AO14">
        <f t="shared" si="11"/>
        <v>0</v>
      </c>
      <c r="AP14">
        <f t="shared" si="12"/>
        <v>-5.8075938081741549</v>
      </c>
      <c r="AQ14">
        <f t="shared" si="13"/>
        <v>-472.02821721329769</v>
      </c>
      <c r="AR14">
        <f t="shared" si="14"/>
        <v>-477.83581102147184</v>
      </c>
      <c r="AS14">
        <f t="shared" si="15"/>
        <v>33.263440388337351</v>
      </c>
      <c r="AT14">
        <f t="shared" si="16"/>
        <v>77.344460696254686</v>
      </c>
      <c r="AU14">
        <f t="shared" si="17"/>
        <v>-367.22790993687983</v>
      </c>
      <c r="AW14">
        <v>11</v>
      </c>
      <c r="AX14">
        <f>IF(Z14&gt;0, (R14*SUMPRODUCT(K14:$K$98, X14:$X$98)-K14*$AZ$3)/Z14, 0)</f>
        <v>4613.1731234055305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</v>
      </c>
      <c r="S15">
        <f t="shared" si="1"/>
        <v>4563.8835623427913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3727.81393451949</v>
      </c>
      <c r="AC15">
        <f t="shared" si="2"/>
        <v>3566.2924845491234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-1858.3228406815686</v>
      </c>
      <c r="AI15">
        <f t="shared" si="7"/>
        <v>-1877.8582453201479</v>
      </c>
      <c r="AJ15">
        <f t="shared" si="8"/>
        <v>161.52144997036658</v>
      </c>
      <c r="AK15">
        <f t="shared" si="30"/>
        <v>260.9469754163643</v>
      </c>
      <c r="AL15">
        <f t="shared" si="9"/>
        <v>-1455.3898199334171</v>
      </c>
      <c r="AN15">
        <f t="shared" si="10"/>
        <v>0</v>
      </c>
      <c r="AO15">
        <f t="shared" si="11"/>
        <v>0</v>
      </c>
      <c r="AP15">
        <f t="shared" si="12"/>
        <v>-5.0142518013331765</v>
      </c>
      <c r="AQ15">
        <f t="shared" si="13"/>
        <v>-476.98518785448101</v>
      </c>
      <c r="AR15">
        <f t="shared" si="14"/>
        <v>-481.99943965581417</v>
      </c>
      <c r="AS15">
        <f t="shared" si="15"/>
        <v>41.458533183817849</v>
      </c>
      <c r="AT15">
        <f t="shared" si="16"/>
        <v>66.978589168813457</v>
      </c>
      <c r="AU15">
        <f t="shared" si="17"/>
        <v>-373.56231730318285</v>
      </c>
      <c r="AW15">
        <v>12</v>
      </c>
      <c r="AX15">
        <f>IF(Z15&gt;0, (R15*SUMPRODUCT(K15:$K$98, X15:$X$98)-K15*$AZ$3)/Z15, 0)</f>
        <v>4563.8835623427913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</v>
      </c>
      <c r="S16">
        <f t="shared" si="1"/>
        <v>4471.088813306359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3566.2924845491234</v>
      </c>
      <c r="AC16">
        <f t="shared" si="2"/>
        <v>3366.5454817329764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-2064.3265249795195</v>
      </c>
      <c r="AI16">
        <f t="shared" si="7"/>
        <v>-2083.1504939404681</v>
      </c>
      <c r="AJ16">
        <f t="shared" si="8"/>
        <v>199.74700281614696</v>
      </c>
      <c r="AK16">
        <f t="shared" si="30"/>
        <v>249.64047391843866</v>
      </c>
      <c r="AL16">
        <f t="shared" si="9"/>
        <v>-1633.7630172058825</v>
      </c>
      <c r="AN16">
        <f t="shared" si="10"/>
        <v>0</v>
      </c>
      <c r="AO16">
        <f t="shared" si="11"/>
        <v>0</v>
      </c>
      <c r="AP16">
        <f t="shared" si="12"/>
        <v>-4.3139678416541578</v>
      </c>
      <c r="AQ16">
        <f t="shared" si="13"/>
        <v>-473.09035952566973</v>
      </c>
      <c r="AR16">
        <f t="shared" si="14"/>
        <v>-477.40432736732384</v>
      </c>
      <c r="AS16">
        <f t="shared" si="15"/>
        <v>45.776857601247684</v>
      </c>
      <c r="AT16">
        <f t="shared" si="16"/>
        <v>57.21115343388054</v>
      </c>
      <c r="AU16">
        <f t="shared" si="17"/>
        <v>-374.41631633219566</v>
      </c>
      <c r="AW16">
        <v>13</v>
      </c>
      <c r="AX16">
        <f>IF(Z16&gt;0, (R16*SUMPRODUCT(K16:$K$98, X16:$X$98)-K16*$AZ$3)/Z16, 0)</f>
        <v>4471.088813306359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</v>
      </c>
      <c r="S17">
        <f t="shared" si="1"/>
        <v>4345.6952046766455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3366.5454817329764</v>
      </c>
      <c r="AC17">
        <f t="shared" si="2"/>
        <v>3140.9892159915339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-2264.7413722668352</v>
      </c>
      <c r="AI17">
        <f t="shared" si="7"/>
        <v>-2282.8109161951079</v>
      </c>
      <c r="AJ17">
        <f t="shared" si="8"/>
        <v>225.55626574144253</v>
      </c>
      <c r="AK17">
        <f t="shared" si="30"/>
        <v>235.65818372130838</v>
      </c>
      <c r="AL17">
        <f t="shared" si="9"/>
        <v>-1821.5964667323569</v>
      </c>
      <c r="AN17">
        <f t="shared" si="10"/>
        <v>0</v>
      </c>
      <c r="AO17">
        <f t="shared" si="11"/>
        <v>0</v>
      </c>
      <c r="AP17">
        <f t="shared" si="12"/>
        <v>-3.6973866926579766</v>
      </c>
      <c r="AQ17">
        <f t="shared" si="13"/>
        <v>-463.41095521672338</v>
      </c>
      <c r="AR17">
        <f t="shared" si="14"/>
        <v>-467.10834190938135</v>
      </c>
      <c r="AS17">
        <f t="shared" si="15"/>
        <v>46.153280830356842</v>
      </c>
      <c r="AT17">
        <f t="shared" si="16"/>
        <v>48.220333394458216</v>
      </c>
      <c r="AU17">
        <f t="shared" si="17"/>
        <v>-372.73472768456628</v>
      </c>
      <c r="AW17">
        <v>14</v>
      </c>
      <c r="AX17">
        <f>IF(Z17&gt;0, (R17*SUMPRODUCT(K17:$K$98, X17:$X$98)-K17*$AZ$3)/Z17, 0)</f>
        <v>4345.6952046766455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</v>
      </c>
      <c r="S18">
        <f t="shared" si="1"/>
        <v>4195.3920628937012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3140.9892159915339</v>
      </c>
      <c r="AC18">
        <f t="shared" si="2"/>
        <v>2898.5908445107261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-2465.5258087745242</v>
      </c>
      <c r="AI18">
        <f t="shared" si="7"/>
        <v>-2482.7982758113203</v>
      </c>
      <c r="AJ18">
        <f t="shared" si="8"/>
        <v>242.39837148080778</v>
      </c>
      <c r="AK18">
        <f t="shared" si="30"/>
        <v>219.8692451194074</v>
      </c>
      <c r="AL18">
        <f t="shared" si="9"/>
        <v>-2020.5306592111051</v>
      </c>
      <c r="AN18">
        <f t="shared" si="10"/>
        <v>0</v>
      </c>
      <c r="AO18">
        <f t="shared" si="11"/>
        <v>0</v>
      </c>
      <c r="AP18">
        <f t="shared" si="12"/>
        <v>-3.1556151504318013</v>
      </c>
      <c r="AQ18">
        <f t="shared" si="13"/>
        <v>-450.44234731349678</v>
      </c>
      <c r="AR18">
        <f t="shared" si="14"/>
        <v>-453.59796246392852</v>
      </c>
      <c r="AS18">
        <f t="shared" si="15"/>
        <v>44.285276206074094</v>
      </c>
      <c r="AT18">
        <f t="shared" si="16"/>
        <v>40.169289050297529</v>
      </c>
      <c r="AU18">
        <f t="shared" si="17"/>
        <v>-369.14339720755692</v>
      </c>
      <c r="AW18">
        <v>15</v>
      </c>
      <c r="AX18">
        <f>IF(Z18&gt;0, (R18*SUMPRODUCT(K18:$K$98, X18:$X$98)-K18*$AZ$3)/Z18, 0)</f>
        <v>4195.3920628937012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</v>
      </c>
      <c r="S19">
        <f t="shared" si="1"/>
        <v>4026.0661958002925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2898.5908445107261</v>
      </c>
      <c r="AC19">
        <f t="shared" si="2"/>
        <v>2645.4811612471563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-2690.1352690292492</v>
      </c>
      <c r="AI19">
        <f t="shared" si="7"/>
        <v>-2706.5624775784204</v>
      </c>
      <c r="AJ19">
        <f t="shared" si="8"/>
        <v>253.10968326356988</v>
      </c>
      <c r="AK19">
        <f t="shared" si="30"/>
        <v>202.90135911575084</v>
      </c>
      <c r="AL19">
        <f t="shared" si="9"/>
        <v>-2250.5514351990996</v>
      </c>
      <c r="AN19">
        <f t="shared" si="10"/>
        <v>0</v>
      </c>
      <c r="AO19">
        <f t="shared" si="11"/>
        <v>0</v>
      </c>
      <c r="AP19">
        <f t="shared" si="12"/>
        <v>-2.679633557982886</v>
      </c>
      <c r="AQ19">
        <f t="shared" si="13"/>
        <v>-438.81933566661144</v>
      </c>
      <c r="AR19">
        <f t="shared" si="14"/>
        <v>-441.4989692245943</v>
      </c>
      <c r="AS19">
        <f t="shared" si="15"/>
        <v>41.287672162517765</v>
      </c>
      <c r="AT19">
        <f t="shared" si="16"/>
        <v>33.097606889171736</v>
      </c>
      <c r="AU19">
        <f t="shared" si="17"/>
        <v>-367.1136901729048</v>
      </c>
      <c r="AW19">
        <v>16</v>
      </c>
      <c r="AX19">
        <f>IF(Z19&gt;0, (R19*SUMPRODUCT(K19:$K$98, X19:$X$98)-K19*$AZ$3)/Z19, 0)</f>
        <v>4026.0661958002925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</v>
      </c>
      <c r="S20">
        <f t="shared" si="1"/>
        <v>3833.7117795899758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2645.4811612471563</v>
      </c>
      <c r="AC20">
        <f t="shared" si="2"/>
        <v>2382.8517041965497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-2896.5333298099845</v>
      </c>
      <c r="AI20">
        <f t="shared" si="7"/>
        <v>-2912.0721329412113</v>
      </c>
      <c r="AJ20">
        <f t="shared" si="8"/>
        <v>262.62945705060656</v>
      </c>
      <c r="AK20">
        <f t="shared" si="30"/>
        <v>185.18368128730094</v>
      </c>
      <c r="AL20">
        <f t="shared" si="9"/>
        <v>-2464.258994603304</v>
      </c>
      <c r="AN20">
        <f t="shared" si="10"/>
        <v>0</v>
      </c>
      <c r="AO20">
        <f t="shared" si="11"/>
        <v>0</v>
      </c>
      <c r="AP20">
        <f t="shared" si="12"/>
        <v>-2.263138740908456</v>
      </c>
      <c r="AQ20">
        <f t="shared" si="13"/>
        <v>-421.86368780566488</v>
      </c>
      <c r="AR20">
        <f t="shared" si="14"/>
        <v>-424.12682654657334</v>
      </c>
      <c r="AS20">
        <f t="shared" si="15"/>
        <v>38.250494181275847</v>
      </c>
      <c r="AT20">
        <f t="shared" si="16"/>
        <v>26.970955212317399</v>
      </c>
      <c r="AU20">
        <f t="shared" si="17"/>
        <v>-358.90537715298012</v>
      </c>
      <c r="AW20">
        <v>17</v>
      </c>
      <c r="AX20">
        <f>IF(Z20&gt;0, (R20*SUMPRODUCT(K20:$K$98, X20:$X$98)-K20*$AZ$3)/Z20, 0)</f>
        <v>3833.7117795899758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</v>
      </c>
      <c r="S21">
        <f t="shared" si="1"/>
        <v>3622.5591548631933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2382.8517041965497</v>
      </c>
      <c r="AC21">
        <f t="shared" si="2"/>
        <v>2118.3004080123178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-3058.413551899821</v>
      </c>
      <c r="AI21">
        <f t="shared" si="7"/>
        <v>-3073.0323636117605</v>
      </c>
      <c r="AJ21">
        <f t="shared" si="8"/>
        <v>264.55129618423189</v>
      </c>
      <c r="AK21">
        <f t="shared" si="30"/>
        <v>166.7996192937585</v>
      </c>
      <c r="AL21">
        <f t="shared" si="9"/>
        <v>-2641.6814481337701</v>
      </c>
      <c r="AN21">
        <f t="shared" si="10"/>
        <v>0</v>
      </c>
      <c r="AO21">
        <f t="shared" si="11"/>
        <v>0</v>
      </c>
      <c r="AP21">
        <f t="shared" si="12"/>
        <v>-1.9010242830213697</v>
      </c>
      <c r="AQ21">
        <f t="shared" si="13"/>
        <v>-397.71484469798975</v>
      </c>
      <c r="AR21">
        <f t="shared" si="14"/>
        <v>-399.61586898101109</v>
      </c>
      <c r="AS21">
        <f t="shared" si="15"/>
        <v>34.402142120775579</v>
      </c>
      <c r="AT21">
        <f t="shared" si="16"/>
        <v>21.690554124667937</v>
      </c>
      <c r="AU21">
        <f t="shared" si="17"/>
        <v>-343.52317273556758</v>
      </c>
      <c r="AW21">
        <v>18</v>
      </c>
      <c r="AX21">
        <f>IF(Z21&gt;0, (R21*SUMPRODUCT(K21:$K$98, X21:$X$98)-K21*$AZ$3)/Z21, 0)</f>
        <v>3622.5591548631933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</v>
      </c>
      <c r="S22">
        <f t="shared" si="1"/>
        <v>3403.2981299767025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2118.3004080123178</v>
      </c>
      <c r="AC22">
        <f t="shared" si="2"/>
        <v>1861.0430558334656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-3206.9790139604715</v>
      </c>
      <c r="AI22">
        <f t="shared" si="7"/>
        <v>-3220.6498928018018</v>
      </c>
      <c r="AJ22">
        <f t="shared" si="8"/>
        <v>257.25735217885222</v>
      </c>
      <c r="AK22">
        <f t="shared" si="30"/>
        <v>148.28102856086227</v>
      </c>
      <c r="AL22">
        <f t="shared" si="9"/>
        <v>-2815.1115120620875</v>
      </c>
      <c r="AN22">
        <f t="shared" si="10"/>
        <v>0</v>
      </c>
      <c r="AO22">
        <f t="shared" si="11"/>
        <v>0</v>
      </c>
      <c r="AP22">
        <f t="shared" si="12"/>
        <v>-1.5872816795256011</v>
      </c>
      <c r="AQ22">
        <f t="shared" si="13"/>
        <v>-372.35199686601021</v>
      </c>
      <c r="AR22">
        <f t="shared" si="14"/>
        <v>-373.93927854553584</v>
      </c>
      <c r="AS22">
        <f t="shared" si="15"/>
        <v>29.869321992837573</v>
      </c>
      <c r="AT22">
        <f t="shared" si="16"/>
        <v>17.216432300190753</v>
      </c>
      <c r="AU22">
        <f t="shared" si="17"/>
        <v>-326.85352425250755</v>
      </c>
      <c r="AW22">
        <v>19</v>
      </c>
      <c r="AX22">
        <f>IF(Z22&gt;0, (R22*SUMPRODUCT(K22:$K$98, X22:$X$98)-K22*$AZ$3)/Z22, 0)</f>
        <v>3403.2981299767025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</v>
      </c>
      <c r="S23">
        <f t="shared" si="1"/>
        <v>3176.7518499146522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1861.0430558334656</v>
      </c>
      <c r="AC23">
        <f t="shared" si="2"/>
        <v>1614.0995344309697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-3326.9345755911318</v>
      </c>
      <c r="AI23">
        <f t="shared" si="7"/>
        <v>-3339.6370120001507</v>
      </c>
      <c r="AJ23">
        <f t="shared" si="8"/>
        <v>246.94352140249589</v>
      </c>
      <c r="AK23">
        <f t="shared" si="30"/>
        <v>130.27301390834259</v>
      </c>
      <c r="AL23">
        <f t="shared" si="9"/>
        <v>-2962.4204766893126</v>
      </c>
      <c r="AN23">
        <f t="shared" si="10"/>
        <v>0</v>
      </c>
      <c r="AO23">
        <f t="shared" si="11"/>
        <v>0</v>
      </c>
      <c r="AP23">
        <f t="shared" si="12"/>
        <v>-1.3168204911661516</v>
      </c>
      <c r="AQ23">
        <f t="shared" si="13"/>
        <v>-344.89254508662538</v>
      </c>
      <c r="AR23">
        <f t="shared" si="14"/>
        <v>-346.20936557779152</v>
      </c>
      <c r="AS23">
        <f t="shared" si="15"/>
        <v>25.59983602143047</v>
      </c>
      <c r="AT23">
        <f t="shared" si="16"/>
        <v>13.504981929189395</v>
      </c>
      <c r="AU23">
        <f t="shared" si="17"/>
        <v>-307.10454762717171</v>
      </c>
      <c r="AW23">
        <v>20</v>
      </c>
      <c r="AX23">
        <f>IF(Z23&gt;0, (R23*SUMPRODUCT(K23:$K$98, X23:$X$98)-K23*$AZ$3)/Z23, 0)</f>
        <v>3176.7518499146522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</v>
      </c>
      <c r="S24">
        <f t="shared" si="1"/>
        <v>2946.7544115655764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1614.0995344309697</v>
      </c>
      <c r="AC24">
        <f t="shared" si="2"/>
        <v>1381.1788424367687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-3430.4587444555832</v>
      </c>
      <c r="AI24">
        <f t="shared" si="7"/>
        <v>-3442.1765418143982</v>
      </c>
      <c r="AJ24">
        <f t="shared" si="8"/>
        <v>232.92069199420098</v>
      </c>
      <c r="AK24">
        <f t="shared" si="30"/>
        <v>112.98696741016789</v>
      </c>
      <c r="AL24">
        <f t="shared" si="9"/>
        <v>-3096.2688824100292</v>
      </c>
      <c r="AN24">
        <f t="shared" si="10"/>
        <v>0</v>
      </c>
      <c r="AO24">
        <f t="shared" si="11"/>
        <v>0</v>
      </c>
      <c r="AP24">
        <f t="shared" si="12"/>
        <v>-1.0845947732672971</v>
      </c>
      <c r="AQ24">
        <f t="shared" si="13"/>
        <v>-317.52192926827672</v>
      </c>
      <c r="AR24">
        <f t="shared" si="14"/>
        <v>-318.60652404154405</v>
      </c>
      <c r="AS24">
        <f t="shared" si="15"/>
        <v>21.559048803030528</v>
      </c>
      <c r="AT24">
        <f t="shared" si="16"/>
        <v>10.458029828293984</v>
      </c>
      <c r="AU24">
        <f t="shared" si="17"/>
        <v>-286.58944541021953</v>
      </c>
      <c r="AW24">
        <v>21</v>
      </c>
      <c r="AX24">
        <f>IF(Z24&gt;0, (R24*SUMPRODUCT(K24:$K$98, X24:$X$98)-K24*$AZ$3)/Z24, 0)</f>
        <v>2946.7544115655764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</v>
      </c>
      <c r="S25">
        <f t="shared" si="1"/>
        <v>2713.8823239424537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1381.1788424367687</v>
      </c>
      <c r="AC25">
        <f t="shared" si="2"/>
        <v>1163.6317820010136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-3525.4606660334939</v>
      </c>
      <c r="AI25">
        <f t="shared" si="7"/>
        <v>-3536.1799202522125</v>
      </c>
      <c r="AJ25">
        <f t="shared" si="8"/>
        <v>217.54706043575516</v>
      </c>
      <c r="AK25">
        <f t="shared" si="30"/>
        <v>96.682518970573824</v>
      </c>
      <c r="AL25">
        <f t="shared" si="9"/>
        <v>-3221.9503408458836</v>
      </c>
      <c r="AN25">
        <f t="shared" si="10"/>
        <v>0</v>
      </c>
      <c r="AO25">
        <f t="shared" si="11"/>
        <v>0</v>
      </c>
      <c r="AP25">
        <f t="shared" si="12"/>
        <v>-0.88586607854914989</v>
      </c>
      <c r="AQ25">
        <f t="shared" si="13"/>
        <v>-291.35291985562912</v>
      </c>
      <c r="AR25">
        <f t="shared" si="14"/>
        <v>-292.23878593417828</v>
      </c>
      <c r="AS25">
        <f t="shared" si="15"/>
        <v>17.978635210608843</v>
      </c>
      <c r="AT25">
        <f t="shared" si="16"/>
        <v>7.9900860822159343</v>
      </c>
      <c r="AU25">
        <f t="shared" si="17"/>
        <v>-266.27006464135354</v>
      </c>
      <c r="AW25">
        <v>22</v>
      </c>
      <c r="AX25">
        <f>IF(Z25&gt;0, (R25*SUMPRODUCT(K25:$K$98, X25:$X$98)-K25*$AZ$3)/Z25, 0)</f>
        <v>2713.8823239424537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</v>
      </c>
      <c r="S26">
        <f t="shared" si="1"/>
        <v>2473.7243065491589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1163.6317820010136</v>
      </c>
      <c r="AC26">
        <f t="shared" si="2"/>
        <v>961.54213788870743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-3578.0243720095182</v>
      </c>
      <c r="AI26">
        <f t="shared" si="7"/>
        <v>-3587.741927593047</v>
      </c>
      <c r="AJ26">
        <f t="shared" si="8"/>
        <v>202.08964411230613</v>
      </c>
      <c r="AK26">
        <f t="shared" si="30"/>
        <v>81.454224740070956</v>
      </c>
      <c r="AL26">
        <f t="shared" si="9"/>
        <v>-3304.1980587406701</v>
      </c>
      <c r="AN26">
        <f t="shared" si="10"/>
        <v>0</v>
      </c>
      <c r="AO26">
        <f t="shared" si="11"/>
        <v>0</v>
      </c>
      <c r="AP26">
        <f t="shared" si="12"/>
        <v>-0.71703856129012378</v>
      </c>
      <c r="AQ26">
        <f t="shared" si="13"/>
        <v>-264.01510399542758</v>
      </c>
      <c r="AR26">
        <f t="shared" si="14"/>
        <v>-264.73214255671769</v>
      </c>
      <c r="AS26">
        <f t="shared" si="15"/>
        <v>14.911781715098813</v>
      </c>
      <c r="AT26">
        <f t="shared" si="16"/>
        <v>6.0103407298868881</v>
      </c>
      <c r="AU26">
        <f t="shared" si="17"/>
        <v>-243.810020111732</v>
      </c>
      <c r="AW26">
        <v>23</v>
      </c>
      <c r="AX26">
        <f>IF(Z26&gt;0, (R26*SUMPRODUCT(K26:$K$98, X26:$X$98)-K26*$AZ$3)/Z26, 0)</f>
        <v>2473.7243065491589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</v>
      </c>
      <c r="S27">
        <f t="shared" si="1"/>
        <v>2227.1417610481617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961.54213788870743</v>
      </c>
      <c r="AC27">
        <f t="shared" si="2"/>
        <v>777.22638723553166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-3583.5894613238274</v>
      </c>
      <c r="AI27">
        <f t="shared" si="7"/>
        <v>-3592.3139439861898</v>
      </c>
      <c r="AJ27">
        <f t="shared" si="8"/>
        <v>184.31575065317577</v>
      </c>
      <c r="AK27">
        <f t="shared" si="30"/>
        <v>67.30794965220953</v>
      </c>
      <c r="AL27">
        <f t="shared" si="9"/>
        <v>-3340.6902436808045</v>
      </c>
      <c r="AN27">
        <f t="shared" si="10"/>
        <v>0</v>
      </c>
      <c r="AO27">
        <f t="shared" si="11"/>
        <v>0</v>
      </c>
      <c r="AP27">
        <f t="shared" si="12"/>
        <v>-0.57478726833693161</v>
      </c>
      <c r="AQ27">
        <f t="shared" si="13"/>
        <v>-236.09441121378231</v>
      </c>
      <c r="AR27">
        <f t="shared" si="14"/>
        <v>-236.66919848211921</v>
      </c>
      <c r="AS27">
        <f t="shared" si="15"/>
        <v>12.143109331450166</v>
      </c>
      <c r="AT27">
        <f t="shared" si="16"/>
        <v>4.4343892944910452</v>
      </c>
      <c r="AU27">
        <f t="shared" si="17"/>
        <v>-220.091699856178</v>
      </c>
      <c r="AW27">
        <v>24</v>
      </c>
      <c r="AX27">
        <f>IF(Z27&gt;0, (R27*SUMPRODUCT(K27:$K$98, X27:$X$98)-K27*$AZ$3)/Z27, 0)</f>
        <v>2227.1417610481617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</v>
      </c>
      <c r="S28">
        <f t="shared" si="1"/>
        <v>1975.9124042013009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777.22638723553166</v>
      </c>
      <c r="AC28">
        <f t="shared" si="2"/>
        <v>612.29211293447486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-3561.1346951841088</v>
      </c>
      <c r="AI28">
        <f t="shared" si="7"/>
        <v>-3568.8816493460517</v>
      </c>
      <c r="AJ28">
        <f t="shared" si="8"/>
        <v>164.9342743010568</v>
      </c>
      <c r="AK28">
        <f t="shared" si="30"/>
        <v>54.405847106487222</v>
      </c>
      <c r="AL28">
        <f t="shared" si="9"/>
        <v>-3349.5415279385079</v>
      </c>
      <c r="AN28">
        <f t="shared" si="10"/>
        <v>0</v>
      </c>
      <c r="AO28">
        <f t="shared" si="11"/>
        <v>0</v>
      </c>
      <c r="AP28">
        <f t="shared" si="12"/>
        <v>-0.45570145951422458</v>
      </c>
      <c r="AQ28">
        <f t="shared" si="13"/>
        <v>-209.47771784868118</v>
      </c>
      <c r="AR28">
        <f t="shared" si="14"/>
        <v>-209.93341930819543</v>
      </c>
      <c r="AS28">
        <f t="shared" si="15"/>
        <v>9.7019793781845554</v>
      </c>
      <c r="AT28">
        <f t="shared" si="16"/>
        <v>3.20033182257994</v>
      </c>
      <c r="AU28">
        <f t="shared" si="17"/>
        <v>-197.03110810743092</v>
      </c>
      <c r="AW28">
        <v>25</v>
      </c>
      <c r="AX28">
        <f>IF(Z28&gt;0, (R28*SUMPRODUCT(K28:$K$98, X28:$X$98)-K28*$AZ$3)/Z28, 0)</f>
        <v>1975.9124042013009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</v>
      </c>
      <c r="S29">
        <f t="shared" si="1"/>
        <v>1716.3145006886009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612.29211293447486</v>
      </c>
      <c r="AC29">
        <f t="shared" si="2"/>
        <v>466.35023161501283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-3506.3314461083869</v>
      </c>
      <c r="AI29">
        <f t="shared" si="7"/>
        <v>-3513.1243478671831</v>
      </c>
      <c r="AJ29">
        <f t="shared" si="8"/>
        <v>145.94188131946203</v>
      </c>
      <c r="AK29">
        <f t="shared" si="30"/>
        <v>42.860447905413245</v>
      </c>
      <c r="AL29">
        <f t="shared" si="9"/>
        <v>-3324.3220186423077</v>
      </c>
      <c r="AN29">
        <f t="shared" si="10"/>
        <v>0</v>
      </c>
      <c r="AO29">
        <f t="shared" si="11"/>
        <v>0</v>
      </c>
      <c r="AP29">
        <f t="shared" si="12"/>
        <v>-0.35676869869376976</v>
      </c>
      <c r="AQ29">
        <f t="shared" si="13"/>
        <v>-184.15536565021469</v>
      </c>
      <c r="AR29">
        <f t="shared" si="14"/>
        <v>-184.51213434890846</v>
      </c>
      <c r="AS29">
        <f t="shared" si="15"/>
        <v>7.6649857354172628</v>
      </c>
      <c r="AT29">
        <f t="shared" si="16"/>
        <v>2.2510654161669827</v>
      </c>
      <c r="AU29">
        <f t="shared" si="17"/>
        <v>-174.59608319732422</v>
      </c>
      <c r="AW29">
        <v>26</v>
      </c>
      <c r="AX29">
        <f>IF(Z29&gt;0, (R29*SUMPRODUCT(K29:$K$98, X29:$X$98)-K29*$AZ$3)/Z29, 0)</f>
        <v>1716.3145006886009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</v>
      </c>
      <c r="S30">
        <f t="shared" si="1"/>
        <v>1443.4575441808161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466.35023161501283</v>
      </c>
      <c r="AC30">
        <f t="shared" si="2"/>
        <v>338.92329143731507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-3419.9283705989051</v>
      </c>
      <c r="AI30">
        <f t="shared" si="7"/>
        <v>-3425.7983612474636</v>
      </c>
      <c r="AJ30">
        <f t="shared" si="8"/>
        <v>127.42694017769776</v>
      </c>
      <c r="AK30">
        <f t="shared" si="30"/>
        <v>32.644516213050899</v>
      </c>
      <c r="AL30">
        <f t="shared" si="9"/>
        <v>-3265.726904856715</v>
      </c>
      <c r="AN30">
        <f t="shared" si="10"/>
        <v>0</v>
      </c>
      <c r="AO30">
        <f t="shared" si="11"/>
        <v>0</v>
      </c>
      <c r="AP30">
        <f t="shared" si="12"/>
        <v>-0.27526487514272135</v>
      </c>
      <c r="AQ30">
        <f t="shared" si="13"/>
        <v>-160.3726840963717</v>
      </c>
      <c r="AR30">
        <f t="shared" si="14"/>
        <v>-160.64794897151444</v>
      </c>
      <c r="AS30">
        <f t="shared" si="15"/>
        <v>5.9755053930870545</v>
      </c>
      <c r="AT30">
        <f t="shared" si="16"/>
        <v>1.5308182273997983</v>
      </c>
      <c r="AU30">
        <f t="shared" si="17"/>
        <v>-153.14162535102759</v>
      </c>
      <c r="AW30">
        <v>27</v>
      </c>
      <c r="AX30">
        <f>IF(Z30&gt;0, (R30*SUMPRODUCT(K30:$K$98, X30:$X$98)-K30*$AZ$3)/Z30, 0)</f>
        <v>1443.4575441808161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</v>
      </c>
      <c r="S31">
        <f t="shared" si="1"/>
        <v>1149.139639238919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338.92329143731507</v>
      </c>
      <c r="AC31">
        <f t="shared" si="2"/>
        <v>229.20098722711984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-3299.7203605584218</v>
      </c>
      <c r="AI31">
        <f t="shared" si="7"/>
        <v>-3304.7067212103552</v>
      </c>
      <c r="AJ31">
        <f t="shared" si="8"/>
        <v>109.72230421019523</v>
      </c>
      <c r="AK31">
        <f t="shared" si="30"/>
        <v>23.724630400612057</v>
      </c>
      <c r="AL31">
        <f t="shared" si="9"/>
        <v>-3171.2597865995481</v>
      </c>
      <c r="AN31">
        <f t="shared" si="10"/>
        <v>0</v>
      </c>
      <c r="AO31">
        <f t="shared" si="11"/>
        <v>0</v>
      </c>
      <c r="AP31">
        <f t="shared" si="12"/>
        <v>-0.20877526905918251</v>
      </c>
      <c r="AQ31">
        <f t="shared" si="13"/>
        <v>-138.15687516074911</v>
      </c>
      <c r="AR31">
        <f t="shared" si="14"/>
        <v>-138.36565042980828</v>
      </c>
      <c r="AS31">
        <f t="shared" si="15"/>
        <v>4.5939925292797517</v>
      </c>
      <c r="AT31">
        <f t="shared" si="16"/>
        <v>0.99333290168187893</v>
      </c>
      <c r="AU31">
        <f t="shared" si="17"/>
        <v>-132.77832499884667</v>
      </c>
      <c r="AW31">
        <v>28</v>
      </c>
      <c r="AX31">
        <f>IF(Z31&gt;0, (R31*SUMPRODUCT(K31:$K$98, X31:$X$98)-K31*$AZ$3)/Z31, 0)</f>
        <v>1149.139639238919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</v>
      </c>
      <c r="S32">
        <f t="shared" si="1"/>
        <v>820.60830821994989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229.20098722711984</v>
      </c>
      <c r="AC32">
        <f t="shared" si="2"/>
        <v>136.26766553617063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-3140.2989421996022</v>
      </c>
      <c r="AI32">
        <f t="shared" si="7"/>
        <v>-3144.4503645094665</v>
      </c>
      <c r="AJ32">
        <f t="shared" si="8"/>
        <v>92.933321690949214</v>
      </c>
      <c r="AK32">
        <f t="shared" si="30"/>
        <v>16.044069105898391</v>
      </c>
      <c r="AL32">
        <f t="shared" si="9"/>
        <v>-3035.472973712619</v>
      </c>
      <c r="AN32">
        <f t="shared" si="10"/>
        <v>0</v>
      </c>
      <c r="AO32">
        <f t="shared" si="11"/>
        <v>0</v>
      </c>
      <c r="AP32">
        <f t="shared" si="12"/>
        <v>-0.15519376079428096</v>
      </c>
      <c r="AQ32">
        <f t="shared" si="13"/>
        <v>-117.39465813927131</v>
      </c>
      <c r="AR32">
        <f t="shared" si="14"/>
        <v>-117.54985190006559</v>
      </c>
      <c r="AS32">
        <f t="shared" si="15"/>
        <v>3.4741518977852976</v>
      </c>
      <c r="AT32">
        <f t="shared" si="16"/>
        <v>0.5997798434216931</v>
      </c>
      <c r="AU32">
        <f t="shared" si="17"/>
        <v>-113.47592015885861</v>
      </c>
      <c r="AW32">
        <v>29</v>
      </c>
      <c r="AX32">
        <f>IF(Z32&gt;0, (R32*SUMPRODUCT(K32:$K$98, X32:$X$98)-K32*$AZ$3)/Z32, 0)</f>
        <v>820.60830821994989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</v>
      </c>
      <c r="S33">
        <f t="shared" si="1"/>
        <v>439.20281338978015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136.26766553617063</v>
      </c>
      <c r="AC33">
        <f t="shared" si="2"/>
        <v>59.251180137792176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-2949.0129039651329</v>
      </c>
      <c r="AI33">
        <f t="shared" si="7"/>
        <v>-2952.3855588259071</v>
      </c>
      <c r="AJ33">
        <f t="shared" si="8"/>
        <v>77.01648539837845</v>
      </c>
      <c r="AK33">
        <f t="shared" si="30"/>
        <v>9.538736587531945</v>
      </c>
      <c r="AL33">
        <f t="shared" si="9"/>
        <v>-2865.830336839997</v>
      </c>
      <c r="AN33">
        <f t="shared" si="10"/>
        <v>0</v>
      </c>
      <c r="AO33">
        <f t="shared" si="11"/>
        <v>0</v>
      </c>
      <c r="AP33">
        <f t="shared" si="12"/>
        <v>-0.11257221721615628</v>
      </c>
      <c r="AQ33">
        <f t="shared" si="13"/>
        <v>-98.43192822943989</v>
      </c>
      <c r="AR33">
        <f t="shared" si="14"/>
        <v>-98.544500446656045</v>
      </c>
      <c r="AS33">
        <f t="shared" si="15"/>
        <v>2.5706503871257813</v>
      </c>
      <c r="AT33">
        <f t="shared" si="16"/>
        <v>0.31838322372921629</v>
      </c>
      <c r="AU33">
        <f t="shared" si="17"/>
        <v>-95.65546683580105</v>
      </c>
      <c r="AW33">
        <v>30</v>
      </c>
      <c r="AX33">
        <f>IF(Z33&gt;0, (R33*SUMPRODUCT(K33:$K$98, X33:$X$98)-K33*$AZ$3)/Z33, 0)</f>
        <v>439.20281338978015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</v>
      </c>
      <c r="S34">
        <f t="shared" si="1"/>
        <v>-29.388268816522743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59.251180137792176</v>
      </c>
      <c r="AC34">
        <f t="shared" si="2"/>
        <v>-3.1288081444221234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-2709.2605298759377</v>
      </c>
      <c r="AI34">
        <f t="shared" si="7"/>
        <v>-2711.9221430556354</v>
      </c>
      <c r="AJ34">
        <f t="shared" si="8"/>
        <v>62.379988282214299</v>
      </c>
      <c r="AK34">
        <f t="shared" si="30"/>
        <v>4.1475826096454531</v>
      </c>
      <c r="AL34">
        <f t="shared" si="9"/>
        <v>-2645.394572163776</v>
      </c>
      <c r="AN34">
        <f t="shared" si="10"/>
        <v>0</v>
      </c>
      <c r="AO34">
        <f t="shared" si="11"/>
        <v>0</v>
      </c>
      <c r="AP34">
        <f t="shared" si="12"/>
        <v>-7.9320644740829782E-2</v>
      </c>
      <c r="AQ34">
        <f t="shared" si="13"/>
        <v>-80.740617622376291</v>
      </c>
      <c r="AR34">
        <f t="shared" si="14"/>
        <v>-80.819938267117124</v>
      </c>
      <c r="AS34">
        <f t="shared" si="15"/>
        <v>1.8590308040302106</v>
      </c>
      <c r="AT34">
        <f t="shared" si="16"/>
        <v>0.12360508627715322</v>
      </c>
      <c r="AU34">
        <f t="shared" si="17"/>
        <v>-78.837302376809774</v>
      </c>
      <c r="AW34">
        <v>31</v>
      </c>
      <c r="AX34">
        <f>IF(Z34&gt;0, (R34*SUMPRODUCT(K34:$K$98, X34:$X$98)-K34*$AZ$3)/Z34, 0)</f>
        <v>-29.388268816522743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-636.62505344113094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-3.1288081444221234</v>
      </c>
      <c r="AC35">
        <f t="shared" ref="AC35:AC66" si="33">S35*Z35</f>
        <v>-51.680193671061232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-2422.149694402985</v>
      </c>
      <c r="AI35">
        <f t="shared" ref="AI35:AI66" si="38">SUM(AE35:AH35)</f>
        <v>-2424.1791540272848</v>
      </c>
      <c r="AJ35">
        <f t="shared" ref="AJ35:AJ66" si="39">AB35-AC35</f>
        <v>48.551385526639109</v>
      </c>
      <c r="AK35">
        <f t="shared" si="30"/>
        <v>-0.21901657010954867</v>
      </c>
      <c r="AL35">
        <f t="shared" ref="AL35:AL66" si="40">SUM(AI35:AK35)</f>
        <v>-2375.8467850707552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-5.4001234739513362E-2</v>
      </c>
      <c r="AQ35">
        <f t="shared" ref="AQ35:AQ66" si="44">AH35*$K35</f>
        <v>-64.450197804166123</v>
      </c>
      <c r="AR35">
        <f t="shared" ref="AR35:AR66" si="45">AI35*$K35</f>
        <v>-64.504199038905625</v>
      </c>
      <c r="AS35">
        <f t="shared" ref="AS35:AS66" si="46">AJ35*$K35</f>
        <v>1.2918881141363541</v>
      </c>
      <c r="AT35">
        <f t="shared" ref="AT35:AT66" si="47">AK35*$K35</f>
        <v>-5.8277410758585165E-3</v>
      </c>
      <c r="AU35">
        <f t="shared" ref="AU35:AU66" si="48">AL35*$K35</f>
        <v>-63.218138665845139</v>
      </c>
      <c r="AW35">
        <v>32</v>
      </c>
      <c r="AX35">
        <f>IF(Z35&gt;0, (R35*SUMPRODUCT(K35:$K$98, X35:$X$98)-K35*$AZ$3)/Z35, 0)</f>
        <v>-636.62505344113094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</v>
      </c>
      <c r="S36">
        <f t="shared" si="32"/>
        <v>-1471.3148060709023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-51.680193671061232</v>
      </c>
      <c r="AC36">
        <f t="shared" si="33"/>
        <v>-87.390005675461992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-2097.0742863474788</v>
      </c>
      <c r="AI36">
        <f t="shared" si="38"/>
        <v>-2098.5591828039487</v>
      </c>
      <c r="AJ36">
        <f t="shared" si="39"/>
        <v>35.70981200440076</v>
      </c>
      <c r="AK36">
        <f t="shared" si="30"/>
        <v>-3.6176135569742867</v>
      </c>
      <c r="AL36">
        <f t="shared" si="40"/>
        <v>-2066.4669843565225</v>
      </c>
      <c r="AN36">
        <f t="shared" si="41"/>
        <v>0</v>
      </c>
      <c r="AO36">
        <f t="shared" si="42"/>
        <v>0</v>
      </c>
      <c r="AP36">
        <f t="shared" si="43"/>
        <v>-3.5277794231173401E-2</v>
      </c>
      <c r="AQ36">
        <f t="shared" si="44"/>
        <v>-49.821760190014352</v>
      </c>
      <c r="AR36">
        <f t="shared" si="45"/>
        <v>-49.857037984245515</v>
      </c>
      <c r="AS36">
        <f t="shared" si="46"/>
        <v>0.84838467654500371</v>
      </c>
      <c r="AT36">
        <f t="shared" si="47"/>
        <v>-8.5946347379824387E-2</v>
      </c>
      <c r="AU36">
        <f t="shared" si="48"/>
        <v>-49.094599655080344</v>
      </c>
      <c r="AW36">
        <v>33</v>
      </c>
      <c r="AX36">
        <f>IF(Z36&gt;0, (R36*SUMPRODUCT(K36:$K$98, X36:$X$98)-K36*$AZ$3)/Z36, 0)</f>
        <v>-1471.3148060709023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</v>
      </c>
      <c r="S37">
        <f t="shared" si="32"/>
        <v>-2693.7241377379664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-87.390005675461992</v>
      </c>
      <c r="AC37">
        <f t="shared" si="33"/>
        <v>-111.5507071156858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-1739.0566736470801</v>
      </c>
      <c r="AI37">
        <f t="shared" si="38"/>
        <v>-1740.0919569705736</v>
      </c>
      <c r="AJ37">
        <f t="shared" si="39"/>
        <v>24.160701440223804</v>
      </c>
      <c r="AK37">
        <f t="shared" si="30"/>
        <v>-6.1173003972823397</v>
      </c>
      <c r="AL37">
        <f t="shared" si="40"/>
        <v>-1722.0485559276322</v>
      </c>
      <c r="AN37">
        <f t="shared" si="41"/>
        <v>0</v>
      </c>
      <c r="AO37">
        <f t="shared" si="42"/>
        <v>0</v>
      </c>
      <c r="AP37">
        <f t="shared" si="43"/>
        <v>-2.1960713572481597E-2</v>
      </c>
      <c r="AQ37">
        <f t="shared" si="44"/>
        <v>-36.889346741722406</v>
      </c>
      <c r="AR37">
        <f t="shared" si="45"/>
        <v>-36.911307455294882</v>
      </c>
      <c r="AS37">
        <f t="shared" si="46"/>
        <v>0.5125034200768781</v>
      </c>
      <c r="AT37">
        <f t="shared" si="47"/>
        <v>-0.12976185244462021</v>
      </c>
      <c r="AU37">
        <f t="shared" si="48"/>
        <v>-36.52856588766263</v>
      </c>
      <c r="AW37">
        <v>34</v>
      </c>
      <c r="AX37">
        <f>IF(Z37&gt;0, (R37*SUMPRODUCT(K37:$K$98, X37:$X$98)-K37*$AZ$3)/Z37, 0)</f>
        <v>-2693.7241377379664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</v>
      </c>
      <c r="S38">
        <f t="shared" si="32"/>
        <v>-4600.8059080969779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-111.5507071156858</v>
      </c>
      <c r="AC38">
        <f t="shared" si="33"/>
        <v>-125.5283942593809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-1371.3218336032201</v>
      </c>
      <c r="AI38">
        <f t="shared" si="38"/>
        <v>-1372.0039336350778</v>
      </c>
      <c r="AJ38">
        <f t="shared" si="39"/>
        <v>13.977687143695107</v>
      </c>
      <c r="AK38">
        <f t="shared" si="30"/>
        <v>-7.8085494980980066</v>
      </c>
      <c r="AL38">
        <f t="shared" si="40"/>
        <v>-1365.8347959894807</v>
      </c>
      <c r="AN38">
        <f t="shared" si="41"/>
        <v>0</v>
      </c>
      <c r="AO38">
        <f t="shared" si="42"/>
        <v>0</v>
      </c>
      <c r="AP38">
        <f t="shared" si="43"/>
        <v>-1.2918654287571949E-2</v>
      </c>
      <c r="AQ38">
        <f t="shared" si="44"/>
        <v>-25.972191552415001</v>
      </c>
      <c r="AR38">
        <f t="shared" si="45"/>
        <v>-25.985110206702572</v>
      </c>
      <c r="AS38">
        <f t="shared" si="46"/>
        <v>0.26473083054609753</v>
      </c>
      <c r="AT38">
        <f t="shared" si="47"/>
        <v>-0.14789026058035865</v>
      </c>
      <c r="AU38">
        <f t="shared" si="48"/>
        <v>-25.86826963673683</v>
      </c>
      <c r="AW38">
        <v>35</v>
      </c>
      <c r="AX38">
        <f>IF(Z38&gt;0, (R38*SUMPRODUCT(K38:$K$98, X38:$X$98)-K38*$AZ$3)/Z38, 0)</f>
        <v>-4600.8059080969779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</v>
      </c>
      <c r="S39">
        <f t="shared" si="32"/>
        <v>-7784.4859264417537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-125.5283942593809</v>
      </c>
      <c r="AC39">
        <f t="shared" si="33"/>
        <v>-131.04374688498589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-1017.7198412478861</v>
      </c>
      <c r="AI39">
        <f t="shared" si="38"/>
        <v>-1018.1406903191133</v>
      </c>
      <c r="AJ39">
        <f t="shared" si="39"/>
        <v>5.5153526256049901</v>
      </c>
      <c r="AK39">
        <f t="shared" si="30"/>
        <v>-8.7869875981566636</v>
      </c>
      <c r="AL39">
        <f t="shared" si="40"/>
        <v>-1021.412325291665</v>
      </c>
      <c r="AN39">
        <f t="shared" si="41"/>
        <v>0</v>
      </c>
      <c r="AO39">
        <f t="shared" si="42"/>
        <v>0</v>
      </c>
      <c r="AP39">
        <f t="shared" si="43"/>
        <v>-7.1166819440254912E-3</v>
      </c>
      <c r="AQ39">
        <f t="shared" si="44"/>
        <v>-17.209942740670275</v>
      </c>
      <c r="AR39">
        <f t="shared" si="45"/>
        <v>-17.217059422614302</v>
      </c>
      <c r="AS39">
        <f t="shared" si="46"/>
        <v>9.3266239916165644E-2</v>
      </c>
      <c r="AT39">
        <f t="shared" si="47"/>
        <v>-0.14859055242730843</v>
      </c>
      <c r="AU39">
        <f t="shared" si="48"/>
        <v>-17.272383735125445</v>
      </c>
      <c r="AW39">
        <v>36</v>
      </c>
      <c r="AX39">
        <f>IF(Z39&gt;0, (R39*SUMPRODUCT(K39:$K$98, X39:$X$98)-K39*$AZ$3)/Z39, 0)</f>
        <v>-7784.4859264417537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</v>
      </c>
      <c r="S40">
        <f t="shared" si="32"/>
        <v>-13523.942333293953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-131.04374688498589</v>
      </c>
      <c r="AC40">
        <f t="shared" si="33"/>
        <v>-129.98865486957575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-705.38804560976325</v>
      </c>
      <c r="AI40">
        <f t="shared" si="38"/>
        <v>-705.62833917887576</v>
      </c>
      <c r="AJ40">
        <f t="shared" si="39"/>
        <v>-1.0550920154101391</v>
      </c>
      <c r="AK40">
        <f t="shared" ref="AK40:AK71" si="61">G40*SUM(AB40:AB40, AE40:AF40)</f>
        <v>-9.1730622819490133</v>
      </c>
      <c r="AL40">
        <f t="shared" si="40"/>
        <v>-715.85649347623496</v>
      </c>
      <c r="AN40">
        <f t="shared" si="41"/>
        <v>0</v>
      </c>
      <c r="AO40">
        <f t="shared" si="42"/>
        <v>0</v>
      </c>
      <c r="AP40">
        <f t="shared" si="43"/>
        <v>-3.628067089089416E-3</v>
      </c>
      <c r="AQ40">
        <f t="shared" si="44"/>
        <v>-10.650285660018179</v>
      </c>
      <c r="AR40">
        <f t="shared" si="45"/>
        <v>-10.653913727107268</v>
      </c>
      <c r="AS40">
        <f t="shared" si="46"/>
        <v>-1.5930283241486723E-2</v>
      </c>
      <c r="AT40">
        <f t="shared" si="47"/>
        <v>-0.13849927609057144</v>
      </c>
      <c r="AU40">
        <f t="shared" si="48"/>
        <v>-10.808343286439326</v>
      </c>
      <c r="AW40">
        <v>37</v>
      </c>
      <c r="AX40">
        <f>IF(Z40&gt;0, (R40*SUMPRODUCT(K40:$K$98, X40:$X$98)-K40*$AZ$3)/Z40, 0)</f>
        <v>-13523.942333293953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</v>
      </c>
      <c r="S41">
        <f t="shared" si="32"/>
        <v>-24913.585308478156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-129.98865486957575</v>
      </c>
      <c r="AC41">
        <f t="shared" si="33"/>
        <v>-124.33087378309359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-452.51403366594349</v>
      </c>
      <c r="AI41">
        <f t="shared" si="38"/>
        <v>-452.63879579094839</v>
      </c>
      <c r="AJ41">
        <f t="shared" si="39"/>
        <v>-5.65778108648216</v>
      </c>
      <c r="AK41">
        <f t="shared" si="61"/>
        <v>-9.0992058408703045</v>
      </c>
      <c r="AL41">
        <f t="shared" si="40"/>
        <v>-467.39578271830084</v>
      </c>
      <c r="AN41">
        <f t="shared" si="41"/>
        <v>0</v>
      </c>
      <c r="AO41">
        <f t="shared" si="42"/>
        <v>0</v>
      </c>
      <c r="AP41">
        <f t="shared" si="43"/>
        <v>-1.6818912136419228E-3</v>
      </c>
      <c r="AQ41">
        <f t="shared" si="44"/>
        <v>-6.1002437818556006</v>
      </c>
      <c r="AR41">
        <f t="shared" si="45"/>
        <v>-6.1019256730692426</v>
      </c>
      <c r="AS41">
        <f t="shared" si="46"/>
        <v>-7.6271322708616709E-2</v>
      </c>
      <c r="AT41">
        <f t="shared" si="47"/>
        <v>-0.12266442523541732</v>
      </c>
      <c r="AU41">
        <f t="shared" si="48"/>
        <v>-6.3008614210132761</v>
      </c>
      <c r="AW41">
        <v>38</v>
      </c>
      <c r="AX41">
        <f>IF(Z41&gt;0, (R41*SUMPRODUCT(K41:$K$98, X41:$X$98)-K41*$AZ$3)/Z41, 0)</f>
        <v>-24913.585308478156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</v>
      </c>
      <c r="S42">
        <f t="shared" si="32"/>
        <v>-50361.569201994615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-124.33087378309359</v>
      </c>
      <c r="AC42">
        <f t="shared" si="33"/>
        <v>-115.8703436841453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-263.98110216678333</v>
      </c>
      <c r="AI42">
        <f t="shared" si="38"/>
        <v>-264.03862139499654</v>
      </c>
      <c r="AJ42">
        <f t="shared" si="39"/>
        <v>-8.460530098948297</v>
      </c>
      <c r="AK42">
        <f t="shared" si="61"/>
        <v>-8.703161164816553</v>
      </c>
      <c r="AL42">
        <f t="shared" si="40"/>
        <v>-281.2023126587614</v>
      </c>
      <c r="AN42">
        <f t="shared" si="41"/>
        <v>0</v>
      </c>
      <c r="AO42">
        <f t="shared" si="42"/>
        <v>0</v>
      </c>
      <c r="AP42">
        <f t="shared" si="43"/>
        <v>-6.9232524167345819E-4</v>
      </c>
      <c r="AQ42">
        <f t="shared" si="44"/>
        <v>-3.177385824397251</v>
      </c>
      <c r="AR42">
        <f t="shared" si="45"/>
        <v>-3.1780781496389245</v>
      </c>
      <c r="AS42">
        <f t="shared" si="46"/>
        <v>-0.10183444262726164</v>
      </c>
      <c r="AT42">
        <f t="shared" si="47"/>
        <v>-0.10475485057661976</v>
      </c>
      <c r="AU42">
        <f t="shared" si="48"/>
        <v>-3.3846674428428063</v>
      </c>
      <c r="AW42">
        <v>39</v>
      </c>
      <c r="AX42">
        <f>IF(Z42&gt;0, (R42*SUMPRODUCT(K42:$K$98, X42:$X$98)-K42*$AZ$3)/Z42, 0)</f>
        <v>-50361.569201994615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</v>
      </c>
      <c r="S43">
        <f t="shared" si="32"/>
        <v>-116564.27653025591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-115.8703436841453</v>
      </c>
      <c r="AC43">
        <f t="shared" si="33"/>
        <v>-106.04703854353909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-136.79883772599493</v>
      </c>
      <c r="AI43">
        <f t="shared" si="38"/>
        <v>-136.82158205249448</v>
      </c>
      <c r="AJ43">
        <f t="shared" si="39"/>
        <v>-9.8233051406062089</v>
      </c>
      <c r="AK43">
        <f t="shared" si="61"/>
        <v>-8.1109240578901716</v>
      </c>
      <c r="AL43">
        <f t="shared" si="40"/>
        <v>-154.75581125099086</v>
      </c>
      <c r="AN43">
        <f t="shared" si="41"/>
        <v>0</v>
      </c>
      <c r="AO43">
        <f t="shared" si="42"/>
        <v>0</v>
      </c>
      <c r="AP43">
        <f t="shared" si="43"/>
        <v>-2.4442868668292568E-4</v>
      </c>
      <c r="AQ43">
        <f t="shared" si="44"/>
        <v>-1.4701495006137386</v>
      </c>
      <c r="AR43">
        <f t="shared" si="45"/>
        <v>-1.4703939293004213</v>
      </c>
      <c r="AS43">
        <f t="shared" si="46"/>
        <v>-0.10556907782919217</v>
      </c>
      <c r="AT43">
        <f t="shared" si="47"/>
        <v>-8.7166463922063772E-2</v>
      </c>
      <c r="AU43">
        <f t="shared" si="48"/>
        <v>-1.6631294710516775</v>
      </c>
      <c r="AW43">
        <v>40</v>
      </c>
      <c r="AX43">
        <f>IF(Z43&gt;0, (R43*SUMPRODUCT(K43:$K$98, X43:$X$98)-K43*$AZ$3)/Z43, 0)</f>
        <v>-116564.27653025591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</v>
      </c>
      <c r="S44">
        <f t="shared" si="32"/>
        <v>-324826.10733957594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-106.04703854353909</v>
      </c>
      <c r="AC44">
        <f t="shared" si="33"/>
        <v>-95.909428253971157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-60.541141405393617</v>
      </c>
      <c r="AI44">
        <f t="shared" si="38"/>
        <v>-60.548523003276827</v>
      </c>
      <c r="AJ44">
        <f t="shared" si="39"/>
        <v>-10.137610289567931</v>
      </c>
      <c r="AK44">
        <f t="shared" si="61"/>
        <v>-7.4232926980477369</v>
      </c>
      <c r="AL44">
        <f t="shared" si="40"/>
        <v>-78.10942599089249</v>
      </c>
      <c r="AN44">
        <f t="shared" si="41"/>
        <v>0</v>
      </c>
      <c r="AO44">
        <f t="shared" si="42"/>
        <v>0</v>
      </c>
      <c r="AP44">
        <f t="shared" si="43"/>
        <v>-7.0829055994388416E-5</v>
      </c>
      <c r="AQ44">
        <f t="shared" si="44"/>
        <v>-0.58091377536564781</v>
      </c>
      <c r="AR44">
        <f t="shared" si="45"/>
        <v>-0.58098460442164213</v>
      </c>
      <c r="AS44">
        <f t="shared" si="46"/>
        <v>-9.7273974850660583E-2</v>
      </c>
      <c r="AT44">
        <f t="shared" si="47"/>
        <v>-7.1229132566089579E-2</v>
      </c>
      <c r="AU44">
        <f t="shared" si="48"/>
        <v>-0.74948771183839225</v>
      </c>
      <c r="AW44">
        <v>41</v>
      </c>
      <c r="AX44">
        <f>IF(Z44&gt;0, (R44*SUMPRODUCT(K44:$K$98, X44:$X$98)-K44*$AZ$3)/Z44, 0)</f>
        <v>-324826.10733957594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</v>
      </c>
      <c r="S45">
        <f t="shared" si="32"/>
        <v>-1164485.6722028302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-95.909428253971157</v>
      </c>
      <c r="AC45">
        <f t="shared" si="33"/>
        <v>-86.126270788103184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-21.835049430893555</v>
      </c>
      <c r="AI45">
        <f t="shared" si="38"/>
        <v>-21.836898450440209</v>
      </c>
      <c r="AJ45">
        <f t="shared" si="39"/>
        <v>-9.7831574658679727</v>
      </c>
      <c r="AK45">
        <f t="shared" si="61"/>
        <v>-6.713659977777982</v>
      </c>
      <c r="AL45">
        <f t="shared" si="40"/>
        <v>-38.333715894086161</v>
      </c>
      <c r="AN45">
        <f t="shared" si="41"/>
        <v>0</v>
      </c>
      <c r="AO45">
        <f t="shared" si="42"/>
        <v>0</v>
      </c>
      <c r="AP45">
        <f t="shared" si="43"/>
        <v>-1.5841071351257872E-5</v>
      </c>
      <c r="AQ45">
        <f t="shared" si="44"/>
        <v>-0.18706701971798465</v>
      </c>
      <c r="AR45">
        <f t="shared" si="45"/>
        <v>-0.18708286078933589</v>
      </c>
      <c r="AS45">
        <f t="shared" si="46"/>
        <v>-8.3815066064486549E-2</v>
      </c>
      <c r="AT45">
        <f t="shared" si="47"/>
        <v>-5.7517816362985114E-2</v>
      </c>
      <c r="AU45">
        <f t="shared" si="48"/>
        <v>-0.32841574321680755</v>
      </c>
      <c r="AW45">
        <v>42</v>
      </c>
      <c r="AX45">
        <f>IF(Z45&gt;0, (R45*SUMPRODUCT(K45:$K$98, X45:$X$98)-K45*$AZ$3)/Z45, 0)</f>
        <v>-1164485.6722028302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</v>
      </c>
      <c r="S46">
        <f t="shared" si="32"/>
        <v>-4196802.5014955141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-86.126270788103184</v>
      </c>
      <c r="AC46">
        <f t="shared" si="33"/>
        <v>-77.059702771005419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-5.485964696982454</v>
      </c>
      <c r="AI46">
        <f t="shared" si="38"/>
        <v>-5.4864237351593967</v>
      </c>
      <c r="AJ46">
        <f t="shared" si="39"/>
        <v>-9.0665680170977652</v>
      </c>
      <c r="AK46">
        <f t="shared" si="61"/>
        <v>-6.0288389551672239</v>
      </c>
      <c r="AL46">
        <f t="shared" si="40"/>
        <v>-20.581830707424388</v>
      </c>
      <c r="AN46">
        <f t="shared" si="41"/>
        <v>0</v>
      </c>
      <c r="AO46">
        <f t="shared" si="42"/>
        <v>0</v>
      </c>
      <c r="AP46">
        <f t="shared" si="43"/>
        <v>-3.5113476602159157E-6</v>
      </c>
      <c r="AQ46">
        <f t="shared" si="44"/>
        <v>-4.1964111636798092E-2</v>
      </c>
      <c r="AR46">
        <f t="shared" si="45"/>
        <v>-4.1967622984458303E-2</v>
      </c>
      <c r="AS46">
        <f t="shared" si="46"/>
        <v>-6.9353430699506849E-2</v>
      </c>
      <c r="AT46">
        <f t="shared" si="47"/>
        <v>-4.6116751552206299E-2</v>
      </c>
      <c r="AU46">
        <f t="shared" si="48"/>
        <v>-0.15743780523617146</v>
      </c>
      <c r="AW46">
        <v>43</v>
      </c>
      <c r="AX46">
        <f>IF(Z46&gt;0, (R46*SUMPRODUCT(K46:$K$98, X46:$X$98)-K46*$AZ$3)/Z46, 0)</f>
        <v>-4196802.5014955141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</v>
      </c>
      <c r="S47">
        <f t="shared" si="32"/>
        <v>-15249520.528253211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-77.059702771005419</v>
      </c>
      <c r="AC47">
        <f t="shared" si="33"/>
        <v>-68.839492742628153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-1.3663704778908172</v>
      </c>
      <c r="AI47">
        <f t="shared" si="38"/>
        <v>-1.3664833330665178</v>
      </c>
      <c r="AJ47">
        <f t="shared" si="39"/>
        <v>-8.2202100283772666</v>
      </c>
      <c r="AK47">
        <f t="shared" si="61"/>
        <v>-5.3941791939703796</v>
      </c>
      <c r="AL47">
        <f t="shared" si="40"/>
        <v>-14.980872555414162</v>
      </c>
      <c r="AN47">
        <f t="shared" si="41"/>
        <v>0</v>
      </c>
      <c r="AO47">
        <f t="shared" si="42"/>
        <v>0</v>
      </c>
      <c r="AP47">
        <f t="shared" si="43"/>
        <v>-7.7077653310957239E-7</v>
      </c>
      <c r="AQ47">
        <f t="shared" si="44"/>
        <v>-9.3320159518965554E-3</v>
      </c>
      <c r="AR47">
        <f t="shared" si="45"/>
        <v>-9.3327867284296647E-3</v>
      </c>
      <c r="AS47">
        <f t="shared" si="46"/>
        <v>-5.6142263283652745E-2</v>
      </c>
      <c r="AT47">
        <f t="shared" si="47"/>
        <v>-3.6841081610036436E-2</v>
      </c>
      <c r="AU47">
        <f t="shared" si="48"/>
        <v>-0.10231613162211883</v>
      </c>
      <c r="AW47">
        <v>44</v>
      </c>
      <c r="AX47">
        <f>IF(Z47&gt;0, (R47*SUMPRODUCT(K47:$K$98, X47:$X$98)-K47*$AZ$3)/Z47, 0)</f>
        <v>-15249520.528253211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</v>
      </c>
      <c r="S48">
        <f t="shared" si="32"/>
        <v>-55993397.7939495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-68.839492742628153</v>
      </c>
      <c r="AC48">
        <f t="shared" si="33"/>
        <v>-61.471883562138935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-0.33712233195495289</v>
      </c>
      <c r="AI48">
        <f t="shared" si="38"/>
        <v>-0.33714977799590773</v>
      </c>
      <c r="AJ48">
        <f t="shared" si="39"/>
        <v>-7.3676091804892181</v>
      </c>
      <c r="AK48">
        <f t="shared" si="61"/>
        <v>-4.8187644919839707</v>
      </c>
      <c r="AL48">
        <f t="shared" si="40"/>
        <v>-12.523523450469096</v>
      </c>
      <c r="AN48">
        <f t="shared" si="41"/>
        <v>0</v>
      </c>
      <c r="AO48">
        <f t="shared" si="42"/>
        <v>0</v>
      </c>
      <c r="AP48">
        <f t="shared" si="43"/>
        <v>-1.6736655885543253E-7</v>
      </c>
      <c r="AQ48">
        <f t="shared" si="44"/>
        <v>-2.0557793637871148E-3</v>
      </c>
      <c r="AR48">
        <f t="shared" si="45"/>
        <v>-2.0559467303459702E-3</v>
      </c>
      <c r="AS48">
        <f t="shared" si="46"/>
        <v>-4.4927842145213032E-2</v>
      </c>
      <c r="AT48">
        <f t="shared" si="47"/>
        <v>-2.9384931410875659E-2</v>
      </c>
      <c r="AU48">
        <f t="shared" si="48"/>
        <v>-7.6368720286434655E-2</v>
      </c>
      <c r="AW48">
        <v>45</v>
      </c>
      <c r="AX48">
        <f>IF(Z48&gt;0, (R48*SUMPRODUCT(K48:$K$98, X48:$X$98)-K48*$AZ$3)/Z48, 0)</f>
        <v>-55993397.7939495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</v>
      </c>
      <c r="S49">
        <f t="shared" si="32"/>
        <v>-208088741.19355458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-61.471883562138935</v>
      </c>
      <c r="AC49">
        <f t="shared" si="33"/>
        <v>-54.887384701823152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-8.230940991431937E-2</v>
      </c>
      <c r="AI49">
        <f t="shared" si="38"/>
        <v>-8.2316004142386087E-2</v>
      </c>
      <c r="AJ49">
        <f t="shared" si="39"/>
        <v>-6.584498860315783</v>
      </c>
      <c r="AK49">
        <f t="shared" si="61"/>
        <v>-4.3030318493497255</v>
      </c>
      <c r="AL49">
        <f t="shared" si="40"/>
        <v>-10.969846713807895</v>
      </c>
      <c r="AN49">
        <f t="shared" si="41"/>
        <v>0</v>
      </c>
      <c r="AO49">
        <f t="shared" si="42"/>
        <v>0</v>
      </c>
      <c r="AP49">
        <f t="shared" si="43"/>
        <v>-3.5903345692059695E-8</v>
      </c>
      <c r="AQ49">
        <f t="shared" si="44"/>
        <v>-4.4814695032775471E-4</v>
      </c>
      <c r="AR49">
        <f t="shared" si="45"/>
        <v>-4.4818285367344681E-4</v>
      </c>
      <c r="AS49">
        <f t="shared" si="46"/>
        <v>-3.5850373447686934E-2</v>
      </c>
      <c r="AT49">
        <f t="shared" si="47"/>
        <v>-2.3428555768491736E-2</v>
      </c>
      <c r="AU49">
        <f t="shared" si="48"/>
        <v>-5.9727112069852116E-2</v>
      </c>
      <c r="AW49">
        <v>46</v>
      </c>
      <c r="AX49">
        <f>IF(Z49&gt;0, (R49*SUMPRODUCT(K49:$K$98, X49:$X$98)-K49*$AZ$3)/Z49, 0)</f>
        <v>-208088741.19355458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</v>
      </c>
      <c r="S50">
        <f t="shared" si="32"/>
        <v>-782801983.6345824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-54.887384701823152</v>
      </c>
      <c r="AC50">
        <f t="shared" si="33"/>
        <v>-49.006980491916728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-1.9852686283258602E-2</v>
      </c>
      <c r="AI50">
        <f t="shared" si="38"/>
        <v>-1.9854251397473835E-2</v>
      </c>
      <c r="AJ50">
        <f t="shared" si="39"/>
        <v>-5.8804042099064233</v>
      </c>
      <c r="AK50">
        <f t="shared" si="61"/>
        <v>-3.8421169291276209</v>
      </c>
      <c r="AL50">
        <f t="shared" si="40"/>
        <v>-9.7423753904315191</v>
      </c>
      <c r="AN50">
        <f t="shared" si="41"/>
        <v>0</v>
      </c>
      <c r="AO50">
        <f t="shared" si="42"/>
        <v>0</v>
      </c>
      <c r="AP50">
        <f t="shared" si="43"/>
        <v>-7.6084986950106992E-9</v>
      </c>
      <c r="AQ50">
        <f t="shared" si="44"/>
        <v>-9.6509977488311112E-5</v>
      </c>
      <c r="AR50">
        <f t="shared" si="45"/>
        <v>-9.6517585987006122E-5</v>
      </c>
      <c r="AS50">
        <f t="shared" si="46"/>
        <v>-2.8586442651784397E-2</v>
      </c>
      <c r="AT50">
        <f t="shared" si="47"/>
        <v>-1.8677705024244332E-2</v>
      </c>
      <c r="AU50">
        <f t="shared" si="48"/>
        <v>-4.7360665262015739E-2</v>
      </c>
      <c r="AW50">
        <v>47</v>
      </c>
      <c r="AX50">
        <f>IF(Z50&gt;0, (R50*SUMPRODUCT(K50:$K$98, X50:$X$98)-K50*$AZ$3)/Z50, 0)</f>
        <v>-782801983.6345824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</v>
      </c>
      <c r="S51">
        <f t="shared" si="32"/>
        <v>-2984369060.204483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-49.006980491916728</v>
      </c>
      <c r="AC51">
        <f t="shared" si="33"/>
        <v>-43.756315968986392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-4.731669153225166E-3</v>
      </c>
      <c r="AI51">
        <f t="shared" si="38"/>
        <v>-4.7320356990099392E-3</v>
      </c>
      <c r="AJ51">
        <f t="shared" si="39"/>
        <v>-5.2506645229303359</v>
      </c>
      <c r="AK51">
        <f t="shared" si="61"/>
        <v>-3.4304886344341714</v>
      </c>
      <c r="AL51">
        <f t="shared" si="40"/>
        <v>-8.6858851930635161</v>
      </c>
      <c r="AN51">
        <f t="shared" si="41"/>
        <v>0</v>
      </c>
      <c r="AO51">
        <f t="shared" si="42"/>
        <v>0</v>
      </c>
      <c r="AP51">
        <f t="shared" si="43"/>
        <v>-1.5909742161109923E-9</v>
      </c>
      <c r="AQ51">
        <f t="shared" si="44"/>
        <v>-2.0537580664343861E-5</v>
      </c>
      <c r="AR51">
        <f t="shared" si="45"/>
        <v>-2.0539171638559974E-5</v>
      </c>
      <c r="AS51">
        <f t="shared" si="46"/>
        <v>-2.2790254916193371E-2</v>
      </c>
      <c r="AT51">
        <f t="shared" si="47"/>
        <v>-1.4889869677338772E-2</v>
      </c>
      <c r="AU51">
        <f t="shared" si="48"/>
        <v>-3.7700663765170693E-2</v>
      </c>
      <c r="AW51">
        <v>48</v>
      </c>
      <c r="AX51">
        <f>IF(Z51&gt;0, (R51*SUMPRODUCT(K51:$K$98, X51:$X$98)-K51*$AZ$3)/Z51, 0)</f>
        <v>-2984369060.204483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</v>
      </c>
      <c r="S52">
        <f t="shared" si="32"/>
        <v>-11540216711.010595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-43.756315968986392</v>
      </c>
      <c r="AC52">
        <f t="shared" si="33"/>
        <v>-39.068157012899363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-1.1129821104634502E-3</v>
      </c>
      <c r="AI52">
        <f t="shared" si="38"/>
        <v>-1.1130667452627595E-3</v>
      </c>
      <c r="AJ52">
        <f t="shared" si="39"/>
        <v>-4.6881589560870296</v>
      </c>
      <c r="AK52">
        <f t="shared" si="61"/>
        <v>-3.0629421178290479</v>
      </c>
      <c r="AL52">
        <f t="shared" si="40"/>
        <v>-7.7522141406613407</v>
      </c>
      <c r="AN52">
        <f t="shared" si="41"/>
        <v>0</v>
      </c>
      <c r="AO52">
        <f t="shared" si="42"/>
        <v>0</v>
      </c>
      <c r="AP52">
        <f t="shared" si="43"/>
        <v>-3.2799396877304385E-10</v>
      </c>
      <c r="AQ52">
        <f t="shared" si="44"/>
        <v>-4.3132543890145473E-6</v>
      </c>
      <c r="AR52">
        <f t="shared" si="45"/>
        <v>-4.31358238298332E-6</v>
      </c>
      <c r="AS52">
        <f t="shared" si="46"/>
        <v>-1.816850603763976E-2</v>
      </c>
      <c r="AT52">
        <f t="shared" si="47"/>
        <v>-1.1870135565361817E-2</v>
      </c>
      <c r="AU52">
        <f t="shared" si="48"/>
        <v>-3.0042955185384562E-2</v>
      </c>
      <c r="AW52">
        <v>49</v>
      </c>
      <c r="AX52">
        <f>IF(Z52&gt;0, (R52*SUMPRODUCT(K52:$K$98, X52:$X$98)-K52*$AZ$3)/Z52, 0)</f>
        <v>-11540216711.010595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</v>
      </c>
      <c r="S53">
        <f t="shared" si="32"/>
        <v>-45293363113.258354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-39.068157012899363</v>
      </c>
      <c r="AC53">
        <f t="shared" si="33"/>
        <v>-34.882286778236164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-2.5813968138321439E-4</v>
      </c>
      <c r="AI53">
        <f t="shared" si="38"/>
        <v>-2.5815893491418484E-4</v>
      </c>
      <c r="AJ53">
        <f t="shared" si="39"/>
        <v>-4.1858702346631986</v>
      </c>
      <c r="AK53">
        <f t="shared" si="61"/>
        <v>-2.7347709909029558</v>
      </c>
      <c r="AL53">
        <f t="shared" si="40"/>
        <v>-6.9208993845010678</v>
      </c>
      <c r="AN53">
        <f t="shared" si="41"/>
        <v>0</v>
      </c>
      <c r="AO53">
        <f t="shared" si="42"/>
        <v>0</v>
      </c>
      <c r="AP53">
        <f t="shared" si="43"/>
        <v>-6.6620709627675299E-11</v>
      </c>
      <c r="AQ53">
        <f t="shared" si="44"/>
        <v>-8.932101225082752E-7</v>
      </c>
      <c r="AR53">
        <f t="shared" si="45"/>
        <v>-8.9327674321790294E-7</v>
      </c>
      <c r="AS53">
        <f t="shared" si="46"/>
        <v>-1.4483870302593387E-2</v>
      </c>
      <c r="AT53">
        <f t="shared" si="47"/>
        <v>-9.4628036988634208E-3</v>
      </c>
      <c r="AU53">
        <f t="shared" si="48"/>
        <v>-2.3947567278200025E-2</v>
      </c>
      <c r="AW53">
        <v>50</v>
      </c>
      <c r="AX53">
        <f>IF(Z53&gt;0, (R53*SUMPRODUCT(K53:$K$98, X53:$X$98)-K53*$AZ$3)/Z53, 0)</f>
        <v>-45293363113.258354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</v>
      </c>
      <c r="S54">
        <f t="shared" si="32"/>
        <v>-180673472456.56265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-34.882286778236164</v>
      </c>
      <c r="AC54">
        <f t="shared" si="33"/>
        <v>-31.144899682234158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-5.9005757651270303E-5</v>
      </c>
      <c r="AI54">
        <f t="shared" si="38"/>
        <v>-5.9010067207518209E-5</v>
      </c>
      <c r="AJ54">
        <f t="shared" si="39"/>
        <v>-3.7373870960020064</v>
      </c>
      <c r="AK54">
        <f t="shared" si="61"/>
        <v>-2.4417600744765315</v>
      </c>
      <c r="AL54">
        <f t="shared" si="40"/>
        <v>-6.1792061805457452</v>
      </c>
      <c r="AN54">
        <f t="shared" si="41"/>
        <v>0</v>
      </c>
      <c r="AO54">
        <f t="shared" si="42"/>
        <v>0</v>
      </c>
      <c r="AP54">
        <f t="shared" si="43"/>
        <v>-1.3314148521677017E-11</v>
      </c>
      <c r="AQ54">
        <f t="shared" si="44"/>
        <v>-1.822952006682867E-7</v>
      </c>
      <c r="AR54">
        <f t="shared" si="45"/>
        <v>-1.8230851481680836E-7</v>
      </c>
      <c r="AS54">
        <f t="shared" si="46"/>
        <v>-1.154646186677824E-2</v>
      </c>
      <c r="AT54">
        <f t="shared" si="47"/>
        <v>-7.5436899800731087E-3</v>
      </c>
      <c r="AU54">
        <f t="shared" si="48"/>
        <v>-1.9090334155366165E-2</v>
      </c>
      <c r="AW54">
        <v>51</v>
      </c>
      <c r="AX54">
        <f>IF(Z54&gt;0, (R54*SUMPRODUCT(K54:$K$98, X54:$X$98)-K54*$AZ$3)/Z54, 0)</f>
        <v>-180673472456.56265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</v>
      </c>
      <c r="S55">
        <f t="shared" si="32"/>
        <v>-733017691166.06396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-31.144899682234158</v>
      </c>
      <c r="AC55">
        <f t="shared" si="33"/>
        <v>-27.807946302732812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-1.3272217207441518E-5</v>
      </c>
      <c r="AI55">
        <f t="shared" si="38"/>
        <v>-1.3273165613825083E-5</v>
      </c>
      <c r="AJ55">
        <f t="shared" si="39"/>
        <v>-3.3369533795013453</v>
      </c>
      <c r="AK55">
        <f t="shared" si="61"/>
        <v>-2.1801429777563914</v>
      </c>
      <c r="AL55">
        <f t="shared" si="40"/>
        <v>-5.5171096304233505</v>
      </c>
      <c r="AN55">
        <f t="shared" si="41"/>
        <v>0</v>
      </c>
      <c r="AO55">
        <f t="shared" si="42"/>
        <v>0</v>
      </c>
      <c r="AP55">
        <f t="shared" si="43"/>
        <v>-2.6161177631679523E-12</v>
      </c>
      <c r="AQ55">
        <f t="shared" si="44"/>
        <v>-3.6610554077543351E-8</v>
      </c>
      <c r="AR55">
        <f t="shared" si="45"/>
        <v>-3.6613170195306521E-8</v>
      </c>
      <c r="AS55">
        <f t="shared" si="46"/>
        <v>-9.2047704045995857E-3</v>
      </c>
      <c r="AT55">
        <f t="shared" si="47"/>
        <v>-6.0137836155344931E-3</v>
      </c>
      <c r="AU55">
        <f t="shared" si="48"/>
        <v>-1.5218590633304274E-2</v>
      </c>
      <c r="AW55">
        <v>52</v>
      </c>
      <c r="AX55">
        <f>IF(Z55&gt;0, (R55*SUMPRODUCT(K55:$K$98, X55:$X$98)-K55*$AZ$3)/Z55, 0)</f>
        <v>-733017691166.06396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</v>
      </c>
      <c r="S56">
        <f t="shared" si="32"/>
        <v>-3028786384239.9531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-27.807946302732812</v>
      </c>
      <c r="AC56">
        <f t="shared" si="33"/>
        <v>-24.828523516310742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-2.9359377228008277E-6</v>
      </c>
      <c r="AI56">
        <f t="shared" si="38"/>
        <v>-2.9361426606898574E-6</v>
      </c>
      <c r="AJ56">
        <f t="shared" si="39"/>
        <v>-2.9794227864220701</v>
      </c>
      <c r="AK56">
        <f t="shared" si="61"/>
        <v>-1.9465562411912971</v>
      </c>
      <c r="AL56">
        <f t="shared" si="40"/>
        <v>-4.925981963756028</v>
      </c>
      <c r="AN56">
        <f t="shared" si="41"/>
        <v>0</v>
      </c>
      <c r="AO56">
        <f t="shared" si="42"/>
        <v>0</v>
      </c>
      <c r="AP56">
        <f t="shared" si="43"/>
        <v>-5.0473922542130341E-13</v>
      </c>
      <c r="AQ56">
        <f t="shared" si="44"/>
        <v>-7.230888046658619E-9</v>
      </c>
      <c r="AR56">
        <f t="shared" si="45"/>
        <v>-7.2313927858840411E-9</v>
      </c>
      <c r="AS56">
        <f t="shared" si="46"/>
        <v>-7.337986921510456E-3</v>
      </c>
      <c r="AT56">
        <f t="shared" si="47"/>
        <v>-4.7941515064397521E-3</v>
      </c>
      <c r="AU56">
        <f t="shared" si="48"/>
        <v>-1.2132145659342994E-2</v>
      </c>
      <c r="AW56">
        <v>53</v>
      </c>
      <c r="AX56">
        <f>IF(Z56&gt;0, (R56*SUMPRODUCT(K56:$K$98, X56:$X$98)-K56*$AZ$3)/Z56, 0)</f>
        <v>-3028786384239.9531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</v>
      </c>
      <c r="S57">
        <f t="shared" si="32"/>
        <v>-12763889593319.467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-24.828523516310742</v>
      </c>
      <c r="AC57">
        <f t="shared" si="33"/>
        <v>-22.168324574405354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-6.3787403171412923E-7</v>
      </c>
      <c r="AI57">
        <f t="shared" si="38"/>
        <v>-6.3791745171634005E-7</v>
      </c>
      <c r="AJ57">
        <f t="shared" si="39"/>
        <v>-2.6601989419053886</v>
      </c>
      <c r="AK57">
        <f t="shared" si="61"/>
        <v>-1.7379966461417522</v>
      </c>
      <c r="AL57">
        <f t="shared" si="40"/>
        <v>-4.3981962259645924</v>
      </c>
      <c r="AN57">
        <f t="shared" si="41"/>
        <v>0</v>
      </c>
      <c r="AO57">
        <f t="shared" si="42"/>
        <v>0</v>
      </c>
      <c r="AP57">
        <f t="shared" si="43"/>
        <v>-9.548092485237804E-14</v>
      </c>
      <c r="AQ57">
        <f t="shared" si="44"/>
        <v>-1.4026899904729531E-9</v>
      </c>
      <c r="AR57">
        <f t="shared" si="45"/>
        <v>-1.4027854713978055E-9</v>
      </c>
      <c r="AS57">
        <f t="shared" si="46"/>
        <v>-5.8497983033579826E-3</v>
      </c>
      <c r="AT57">
        <f t="shared" si="47"/>
        <v>-3.8218682338696601E-3</v>
      </c>
      <c r="AU57">
        <f t="shared" si="48"/>
        <v>-9.6716679400131143E-3</v>
      </c>
      <c r="AW57">
        <v>54</v>
      </c>
      <c r="AX57">
        <f>IF(Z57&gt;0, (R57*SUMPRODUCT(K57:$K$98, X57:$X$98)-K57*$AZ$3)/Z57, 0)</f>
        <v>-12763889593319.467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</v>
      </c>
      <c r="S58">
        <f t="shared" si="32"/>
        <v>-54902561084237.172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-22.168324574405354</v>
      </c>
      <c r="AC58">
        <f t="shared" si="33"/>
        <v>-19.793146942650655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-1.3589179958222172E-7</v>
      </c>
      <c r="AI58">
        <f t="shared" si="38"/>
        <v>-1.3590081243451485E-7</v>
      </c>
      <c r="AJ58">
        <f t="shared" si="39"/>
        <v>-2.3751776317546991</v>
      </c>
      <c r="AK58">
        <f t="shared" si="61"/>
        <v>-1.5517827202083749</v>
      </c>
      <c r="AL58">
        <f t="shared" si="40"/>
        <v>-3.9269604878638864</v>
      </c>
      <c r="AN58">
        <f t="shared" si="41"/>
        <v>0</v>
      </c>
      <c r="AO58">
        <f t="shared" si="42"/>
        <v>0</v>
      </c>
      <c r="AP58">
        <f t="shared" si="43"/>
        <v>-1.7695832826560696E-14</v>
      </c>
      <c r="AQ58">
        <f t="shared" si="44"/>
        <v>-2.668099387075223E-10</v>
      </c>
      <c r="AR58">
        <f t="shared" si="45"/>
        <v>-2.6682763454034887E-10</v>
      </c>
      <c r="AS58">
        <f t="shared" si="46"/>
        <v>-4.6634234022672914E-3</v>
      </c>
      <c r="AT58">
        <f t="shared" si="47"/>
        <v>-3.0467699577094651E-3</v>
      </c>
      <c r="AU58">
        <f t="shared" si="48"/>
        <v>-7.7101936268043902E-3</v>
      </c>
      <c r="AW58">
        <v>55</v>
      </c>
      <c r="AX58">
        <f>IF(Z58&gt;0, (R58*SUMPRODUCT(K58:$K$98, X58:$X$98)-K58*$AZ$3)/Z58, 0)</f>
        <v>-54902561084237.172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</v>
      </c>
      <c r="S59">
        <f t="shared" si="32"/>
        <v>-241377596427614.56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-19.793146942650655</v>
      </c>
      <c r="AC59">
        <f t="shared" si="33"/>
        <v>-17.672452627598368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-2.8369398434362269E-8</v>
      </c>
      <c r="AI59">
        <f t="shared" si="38"/>
        <v>-2.8371228808523868E-8</v>
      </c>
      <c r="AJ59">
        <f t="shared" si="39"/>
        <v>-2.1206943150522868</v>
      </c>
      <c r="AK59">
        <f t="shared" si="61"/>
        <v>-1.385520285985546</v>
      </c>
      <c r="AL59">
        <f t="shared" si="40"/>
        <v>-3.5062146294090617</v>
      </c>
      <c r="AN59">
        <f t="shared" si="41"/>
        <v>0</v>
      </c>
      <c r="AO59">
        <f t="shared" si="42"/>
        <v>0</v>
      </c>
      <c r="AP59">
        <f t="shared" si="43"/>
        <v>-3.2087110281425286E-15</v>
      </c>
      <c r="AQ59">
        <f t="shared" si="44"/>
        <v>-4.9732564809912344E-11</v>
      </c>
      <c r="AR59">
        <f t="shared" si="45"/>
        <v>-4.9735773520940485E-11</v>
      </c>
      <c r="AS59">
        <f t="shared" si="46"/>
        <v>-3.71765258644341E-3</v>
      </c>
      <c r="AT59">
        <f t="shared" si="47"/>
        <v>-2.4288663567417451E-3</v>
      </c>
      <c r="AU59">
        <f t="shared" si="48"/>
        <v>-6.1465189929209288E-3</v>
      </c>
      <c r="AW59">
        <v>56</v>
      </c>
      <c r="AX59">
        <f>IF(Z59&gt;0, (R59*SUMPRODUCT(K59:$K$98, X59:$X$98)-K59*$AZ$3)/Z59, 0)</f>
        <v>-241377596427614.56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</v>
      </c>
      <c r="S60">
        <f t="shared" si="32"/>
        <v>-1085361924624479.4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-17.672452627598368</v>
      </c>
      <c r="AC60">
        <f t="shared" si="33"/>
        <v>-15.778975560398907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-5.7944831632887225E-9</v>
      </c>
      <c r="AI60">
        <f t="shared" si="38"/>
        <v>-5.7948466129178834E-9</v>
      </c>
      <c r="AJ60">
        <f t="shared" si="39"/>
        <v>-1.893477067199461</v>
      </c>
      <c r="AK60">
        <f t="shared" si="61"/>
        <v>-1.2370716839318858</v>
      </c>
      <c r="AL60">
        <f t="shared" si="40"/>
        <v>-3.1305487569261934</v>
      </c>
      <c r="AN60">
        <f t="shared" si="41"/>
        <v>0</v>
      </c>
      <c r="AO60">
        <f t="shared" si="42"/>
        <v>0</v>
      </c>
      <c r="AP60">
        <f t="shared" si="43"/>
        <v>-5.6887511704344515E-16</v>
      </c>
      <c r="AQ60">
        <f t="shared" si="44"/>
        <v>-9.0695849527587316E-12</v>
      </c>
      <c r="AR60">
        <f t="shared" si="45"/>
        <v>-9.0701538278757757E-12</v>
      </c>
      <c r="AS60">
        <f t="shared" si="46"/>
        <v>-2.9636898810694295E-3</v>
      </c>
      <c r="AT60">
        <f t="shared" si="47"/>
        <v>-1.9362773890095589E-3</v>
      </c>
      <c r="AU60">
        <f t="shared" si="48"/>
        <v>-4.899967279149142E-3</v>
      </c>
      <c r="AW60">
        <v>57</v>
      </c>
      <c r="AX60">
        <f>IF(Z60&gt;0, (R60*SUMPRODUCT(K60:$K$98, X60:$X$98)-K60*$AZ$3)/Z60, 0)</f>
        <v>-1085361924624479.4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</v>
      </c>
      <c r="S61">
        <f t="shared" si="32"/>
        <v>-4992118956041805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-15.778975560398907</v>
      </c>
      <c r="AC61">
        <f t="shared" si="33"/>
        <v>-14.088371036078341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-1.1570482853315495E-9</v>
      </c>
      <c r="AI61">
        <f t="shared" si="38"/>
        <v>-1.1571188383930857E-9</v>
      </c>
      <c r="AJ61">
        <f t="shared" si="39"/>
        <v>-1.6906045243205661</v>
      </c>
      <c r="AK61">
        <f t="shared" si="61"/>
        <v>-1.1045282892279236</v>
      </c>
      <c r="AL61">
        <f t="shared" si="40"/>
        <v>-2.7951328147056085</v>
      </c>
      <c r="AN61">
        <f t="shared" si="41"/>
        <v>0</v>
      </c>
      <c r="AO61">
        <f t="shared" si="42"/>
        <v>0</v>
      </c>
      <c r="AP61">
        <f t="shared" si="43"/>
        <v>-9.8598554750932383E-17</v>
      </c>
      <c r="AQ61">
        <f t="shared" si="44"/>
        <v>-1.6169856591141655E-12</v>
      </c>
      <c r="AR61">
        <f t="shared" si="45"/>
        <v>-1.6170842576689163E-12</v>
      </c>
      <c r="AS61">
        <f t="shared" si="46"/>
        <v>-2.3626354281978388E-3</v>
      </c>
      <c r="AT61">
        <f t="shared" si="47"/>
        <v>-1.5435884797631238E-3</v>
      </c>
      <c r="AU61">
        <f t="shared" si="48"/>
        <v>-3.9062239095780469E-3</v>
      </c>
      <c r="AW61">
        <v>58</v>
      </c>
      <c r="AX61">
        <f>IF(Z61&gt;0, (R61*SUMPRODUCT(K61:$K$98, X61:$X$98)-K61*$AZ$3)/Z61, 0)</f>
        <v>-4992118956041805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</v>
      </c>
      <c r="S62">
        <f t="shared" si="32"/>
        <v>-2.3512523112911152E+16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-14.088371036078341</v>
      </c>
      <c r="AC62">
        <f t="shared" si="33"/>
        <v>-12.578902710785638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-2.2589138749786617E-10</v>
      </c>
      <c r="AI62">
        <f t="shared" si="38"/>
        <v>-2.2590476218191259E-10</v>
      </c>
      <c r="AJ62">
        <f t="shared" si="39"/>
        <v>-1.509468325292703</v>
      </c>
      <c r="AK62">
        <f t="shared" si="61"/>
        <v>-0.9861859725254839</v>
      </c>
      <c r="AL62">
        <f t="shared" si="40"/>
        <v>-2.4956542980440917</v>
      </c>
      <c r="AN62">
        <f t="shared" si="41"/>
        <v>0</v>
      </c>
      <c r="AO62">
        <f t="shared" si="42"/>
        <v>0</v>
      </c>
      <c r="AP62">
        <f t="shared" si="43"/>
        <v>-1.6688611082642694E-17</v>
      </c>
      <c r="AQ62">
        <f t="shared" si="44"/>
        <v>-2.8186187425308301E-13</v>
      </c>
      <c r="AR62">
        <f t="shared" si="45"/>
        <v>-2.8187856286416564E-13</v>
      </c>
      <c r="AS62">
        <f t="shared" si="46"/>
        <v>-1.8834784982525404E-3</v>
      </c>
      <c r="AT62">
        <f t="shared" si="47"/>
        <v>-1.2305392855261384E-3</v>
      </c>
      <c r="AU62">
        <f t="shared" si="48"/>
        <v>-3.1140177840605571E-3</v>
      </c>
      <c r="AW62">
        <v>59</v>
      </c>
      <c r="AX62">
        <f>IF(Z62&gt;0, (R62*SUMPRODUCT(K62:$K$98, X62:$X$98)-K62*$AZ$3)/Z62, 0)</f>
        <v>-2.3512523112911152E+16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</v>
      </c>
      <c r="S63">
        <f t="shared" si="32"/>
        <v>-1.1351545828403152E+17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-12.578902710785638</v>
      </c>
      <c r="AC63">
        <f t="shared" si="33"/>
        <v>-11.231163134630279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-4.3069798427684449E-11</v>
      </c>
      <c r="AI63">
        <f t="shared" si="38"/>
        <v>-4.3072271915283496E-11</v>
      </c>
      <c r="AJ63">
        <f t="shared" si="39"/>
        <v>-1.3477395761553588</v>
      </c>
      <c r="AK63">
        <f t="shared" si="61"/>
        <v>-0.88052318975499477</v>
      </c>
      <c r="AL63">
        <f t="shared" si="40"/>
        <v>-2.228262765953426</v>
      </c>
      <c r="AN63">
        <f t="shared" si="41"/>
        <v>0</v>
      </c>
      <c r="AO63">
        <f t="shared" si="42"/>
        <v>0</v>
      </c>
      <c r="AP63">
        <f t="shared" si="43"/>
        <v>-2.7556774168416138E-18</v>
      </c>
      <c r="AQ63">
        <f t="shared" si="44"/>
        <v>-4.7983450946263077E-14</v>
      </c>
      <c r="AR63">
        <f t="shared" si="45"/>
        <v>-4.798620662367992E-14</v>
      </c>
      <c r="AS63">
        <f t="shared" si="46"/>
        <v>-1.5014975273072073E-3</v>
      </c>
      <c r="AT63">
        <f t="shared" si="47"/>
        <v>-9.8097838450755424E-4</v>
      </c>
      <c r="AU63">
        <f t="shared" si="48"/>
        <v>-2.4824759118627477E-3</v>
      </c>
      <c r="AW63">
        <v>60</v>
      </c>
      <c r="AX63">
        <f>IF(Z63&gt;0, (R63*SUMPRODUCT(K63:$K$98, X63:$X$98)-K63*$AZ$3)/Z63, 0)</f>
        <v>-1.1351545828403152E+17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</v>
      </c>
      <c r="S64">
        <f t="shared" si="32"/>
        <v>-5.6226948591555629E+17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-11.231163134630279</v>
      </c>
      <c r="AC64">
        <f t="shared" si="33"/>
        <v>-10.027824227348505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-8.0115557201911942E-12</v>
      </c>
      <c r="AI64">
        <f t="shared" si="38"/>
        <v>-8.0120015839842036E-12</v>
      </c>
      <c r="AJ64">
        <f t="shared" si="39"/>
        <v>-1.2033389072817737</v>
      </c>
      <c r="AK64">
        <f t="shared" si="61"/>
        <v>-0.78618141942411957</v>
      </c>
      <c r="AL64">
        <f t="shared" si="40"/>
        <v>-1.9895203267139054</v>
      </c>
      <c r="AN64">
        <f t="shared" si="41"/>
        <v>0</v>
      </c>
      <c r="AO64">
        <f t="shared" si="42"/>
        <v>0</v>
      </c>
      <c r="AP64">
        <f t="shared" si="43"/>
        <v>-4.4350939433520086E-19</v>
      </c>
      <c r="AQ64">
        <f t="shared" si="44"/>
        <v>-7.9692504322063309E-15</v>
      </c>
      <c r="AR64">
        <f t="shared" si="45"/>
        <v>-7.9696939416006662E-15</v>
      </c>
      <c r="AS64">
        <f t="shared" si="46"/>
        <v>-1.1969846359275041E-3</v>
      </c>
      <c r="AT64">
        <f t="shared" si="47"/>
        <v>-7.8202996213932996E-4</v>
      </c>
      <c r="AU64">
        <f t="shared" si="48"/>
        <v>-1.979014598074804E-3</v>
      </c>
      <c r="AW64">
        <v>61</v>
      </c>
      <c r="AX64">
        <f>IF(Z64&gt;0, (R64*SUMPRODUCT(K64:$K$98, X64:$X$98)-K64*$AZ$3)/Z64, 0)</f>
        <v>-5.6226948591555629E+17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</v>
      </c>
      <c r="S65">
        <f t="shared" si="32"/>
        <v>-2.8596354651000069E+18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-10.027824227348505</v>
      </c>
      <c r="AC65">
        <f t="shared" si="33"/>
        <v>-8.953414488704027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-1.452524262477799E-12</v>
      </c>
      <c r="AI65">
        <f t="shared" si="38"/>
        <v>-1.4526025365672587E-12</v>
      </c>
      <c r="AJ65">
        <f t="shared" si="39"/>
        <v>-1.0744097386444782</v>
      </c>
      <c r="AK65">
        <f t="shared" si="61"/>
        <v>-0.70194769591439543</v>
      </c>
      <c r="AL65">
        <f t="shared" si="40"/>
        <v>-1.7763574345603264</v>
      </c>
      <c r="AN65">
        <f t="shared" si="41"/>
        <v>0</v>
      </c>
      <c r="AO65">
        <f t="shared" si="42"/>
        <v>0</v>
      </c>
      <c r="AP65">
        <f t="shared" si="43"/>
        <v>-6.9518536171380331E-20</v>
      </c>
      <c r="AQ65">
        <f t="shared" si="44"/>
        <v>-1.2900483567139384E-15</v>
      </c>
      <c r="AR65">
        <f t="shared" si="45"/>
        <v>-1.2901178752501097E-15</v>
      </c>
      <c r="AS65">
        <f t="shared" si="46"/>
        <v>-9.5422882328407644E-4</v>
      </c>
      <c r="AT65">
        <f t="shared" si="47"/>
        <v>-6.2342949787893263E-4</v>
      </c>
      <c r="AU65">
        <f t="shared" si="48"/>
        <v>-1.5776583211642994E-3</v>
      </c>
      <c r="AW65">
        <v>62</v>
      </c>
      <c r="AX65">
        <f>IF(Z65&gt;0, (R65*SUMPRODUCT(K65:$K$98, X65:$X$98)-K65*$AZ$3)/Z65, 0)</f>
        <v>-2.8596354651000069E+18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</v>
      </c>
      <c r="S66">
        <f t="shared" si="32"/>
        <v>-1.4946120888679864E+19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-8.953414488704027</v>
      </c>
      <c r="AC66">
        <f t="shared" si="33"/>
        <v>-7.9941200792000267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-2.5647914094630463E-13</v>
      </c>
      <c r="AI66">
        <f t="shared" si="38"/>
        <v>-2.5649251250963323E-13</v>
      </c>
      <c r="AJ66">
        <f t="shared" si="39"/>
        <v>-0.95929440950400036</v>
      </c>
      <c r="AK66">
        <f t="shared" si="61"/>
        <v>-0.62673901420928191</v>
      </c>
      <c r="AL66">
        <f t="shared" si="40"/>
        <v>-1.5860334237135387</v>
      </c>
      <c r="AN66">
        <f t="shared" si="41"/>
        <v>0</v>
      </c>
      <c r="AO66">
        <f t="shared" si="42"/>
        <v>0</v>
      </c>
      <c r="AP66">
        <f t="shared" si="43"/>
        <v>-1.060343936634393E-20</v>
      </c>
      <c r="AQ66">
        <f t="shared" si="44"/>
        <v>-2.0338392399771904E-16</v>
      </c>
      <c r="AR66">
        <f t="shared" si="45"/>
        <v>-2.0339452743708537E-16</v>
      </c>
      <c r="AS66">
        <f t="shared" si="46"/>
        <v>-7.6070537570478193E-4</v>
      </c>
      <c r="AT66">
        <f t="shared" si="47"/>
        <v>-4.9699417879379222E-4</v>
      </c>
      <c r="AU66">
        <f t="shared" si="48"/>
        <v>-1.2576995544987775E-3</v>
      </c>
      <c r="AW66">
        <v>63</v>
      </c>
      <c r="AX66">
        <f>IF(Z66&gt;0, (R66*SUMPRODUCT(K66:$K$98, X66:$X$98)-K66*$AZ$3)/Z66, 0)</f>
        <v>-1.4946120888679864E+19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-8.0356004724456276E+19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-7.9941200792000267</v>
      </c>
      <c r="AC67">
        <f t="shared" ref="AC67:AC79" si="64">S67*Z67</f>
        <v>-7.137607213571453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-4.406890933133339E-14</v>
      </c>
      <c r="AI67">
        <f t="shared" ref="AI67:AI79" si="69">SUM(AE67:AH67)</f>
        <v>-4.4071129951695876E-14</v>
      </c>
      <c r="AJ67">
        <f t="shared" ref="AJ67:AJ79" si="70">AB67-AC67</f>
        <v>-0.85651286562857365</v>
      </c>
      <c r="AK67">
        <f t="shared" si="61"/>
        <v>-0.55958840554400191</v>
      </c>
      <c r="AL67">
        <f t="shared" ref="AL67:AL79" si="71">SUM(AI67:AK67)</f>
        <v>-1.4161012711726197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-1.5722473339408811E-21</v>
      </c>
      <c r="AQ67">
        <f t="shared" ref="AQ67:AQ79" si="75">AH67*$K67</f>
        <v>-3.1201742709523935E-17</v>
      </c>
      <c r="AR67">
        <f t="shared" ref="AR67:AR79" si="76">AI67*$K67</f>
        <v>-3.1203314956857876E-17</v>
      </c>
      <c r="AS67">
        <f t="shared" ref="AS67:AS79" si="77">AJ67*$K67</f>
        <v>-6.0642966813200222E-4</v>
      </c>
      <c r="AT67">
        <f t="shared" ref="AT67:AT79" si="78">AK67*$K67</f>
        <v>-3.9620071651290845E-4</v>
      </c>
      <c r="AU67">
        <f t="shared" ref="AU67:AU79" si="79">AL67*$K67</f>
        <v>-1.002630384644942E-3</v>
      </c>
      <c r="AW67">
        <v>64</v>
      </c>
      <c r="AX67">
        <f>IF(Z67&gt;0, (R67*SUMPRODUCT(K67:$K$98, X67:$X$98)-K67*$AZ$3)/Z67, 0)</f>
        <v>-8.0356004724456276E+19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</v>
      </c>
      <c r="S68">
        <f t="shared" si="63"/>
        <v>-4.4478987004151805E+20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-7.137607213571453</v>
      </c>
      <c r="AC68">
        <f t="shared" si="64"/>
        <v>-6.3728635835459393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-7.3608758972229506E-15</v>
      </c>
      <c r="AI68">
        <f t="shared" si="69"/>
        <v>-7.3612340924075072E-15</v>
      </c>
      <c r="AJ68">
        <f t="shared" si="70"/>
        <v>-0.76474363002551371</v>
      </c>
      <c r="AK68">
        <f t="shared" si="61"/>
        <v>-0.49963250495000178</v>
      </c>
      <c r="AL68">
        <f t="shared" si="71"/>
        <v>-1.2643761349755227</v>
      </c>
      <c r="AN68">
        <f t="shared" si="72"/>
        <v>0</v>
      </c>
      <c r="AO68">
        <f t="shared" si="73"/>
        <v>0</v>
      </c>
      <c r="AP68">
        <f t="shared" si="74"/>
        <v>-2.2643745730755761E-22</v>
      </c>
      <c r="AQ68">
        <f t="shared" si="75"/>
        <v>-4.6532675300607421E-18</v>
      </c>
      <c r="AR68">
        <f t="shared" si="76"/>
        <v>-4.6534939675180496E-18</v>
      </c>
      <c r="AS68">
        <f t="shared" si="77"/>
        <v>-4.8344201860013028E-4</v>
      </c>
      <c r="AT68">
        <f t="shared" si="78"/>
        <v>-3.1584878548541811E-4</v>
      </c>
      <c r="AU68">
        <f t="shared" si="79"/>
        <v>-7.9929080408555294E-4</v>
      </c>
      <c r="AW68">
        <v>65</v>
      </c>
      <c r="AX68">
        <f>IF(Z68&gt;0, (R68*SUMPRODUCT(K68:$K$98, X68:$X$98)-K68*$AZ$3)/Z68, 0)</f>
        <v>-4.4478987004151805E+20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</v>
      </c>
      <c r="S69">
        <f t="shared" si="63"/>
        <v>-2.5366405243782121E+21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-6.3728635835459393</v>
      </c>
      <c r="AC69">
        <f t="shared" si="64"/>
        <v>-5.6900567710231602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-1.1941382628299105E-15</v>
      </c>
      <c r="AI69">
        <f t="shared" si="69"/>
        <v>-1.1941943414969146E-15</v>
      </c>
      <c r="AJ69">
        <f t="shared" si="70"/>
        <v>-0.68280681252277908</v>
      </c>
      <c r="AK69">
        <f t="shared" si="61"/>
        <v>-0.44610045084821581</v>
      </c>
      <c r="AL69">
        <f t="shared" si="71"/>
        <v>-1.128907263370996</v>
      </c>
      <c r="AN69">
        <f t="shared" si="72"/>
        <v>0</v>
      </c>
      <c r="AO69">
        <f t="shared" si="73"/>
        <v>0</v>
      </c>
      <c r="AP69">
        <f t="shared" si="74"/>
        <v>-3.165251225612987E-23</v>
      </c>
      <c r="AQ69">
        <f t="shared" si="75"/>
        <v>-6.7400810359863073E-19</v>
      </c>
      <c r="AR69">
        <f t="shared" si="76"/>
        <v>-6.7403975611088682E-19</v>
      </c>
      <c r="AS69">
        <f t="shared" si="77"/>
        <v>-3.8539701737892983E-4</v>
      </c>
      <c r="AT69">
        <f t="shared" si="78"/>
        <v>-2.5179271802090091E-4</v>
      </c>
      <c r="AU69">
        <f t="shared" si="79"/>
        <v>-6.3718973539983134E-4</v>
      </c>
      <c r="AW69">
        <v>66</v>
      </c>
      <c r="AX69">
        <f>IF(Z69&gt;0, (R69*SUMPRODUCT(K69:$K$98, X69:$X$98)-K69*$AZ$3)/Z69, 0)</f>
        <v>-2.5366405243782121E+21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</v>
      </c>
      <c r="S70">
        <f t="shared" si="63"/>
        <v>-1.4994102816385826E+22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-5.6900567710231602</v>
      </c>
      <c r="AC70">
        <f t="shared" si="64"/>
        <v>-5.0804078312706782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-1.8818881495816781E-16</v>
      </c>
      <c r="AI70">
        <f t="shared" si="69"/>
        <v>-1.8819728563476228E-16</v>
      </c>
      <c r="AJ70">
        <f t="shared" si="70"/>
        <v>-0.60964893975248202</v>
      </c>
      <c r="AK70">
        <f t="shared" si="61"/>
        <v>-0.39830397397162126</v>
      </c>
      <c r="AL70">
        <f t="shared" si="71"/>
        <v>-1.0079529137241034</v>
      </c>
      <c r="AN70">
        <f t="shared" si="72"/>
        <v>0</v>
      </c>
      <c r="AO70">
        <f t="shared" si="73"/>
        <v>0</v>
      </c>
      <c r="AP70">
        <f t="shared" si="74"/>
        <v>-4.2688469266224052E-24</v>
      </c>
      <c r="AQ70">
        <f t="shared" si="75"/>
        <v>-9.4838852056255279E-20</v>
      </c>
      <c r="AR70">
        <f t="shared" si="76"/>
        <v>-9.4843120903181905E-20</v>
      </c>
      <c r="AS70">
        <f t="shared" si="77"/>
        <v>-3.0723614268090741E-4</v>
      </c>
      <c r="AT70">
        <f t="shared" si="78"/>
        <v>-2.0072761321819269E-4</v>
      </c>
      <c r="AU70">
        <f t="shared" si="79"/>
        <v>-5.0796375589910021E-4</v>
      </c>
      <c r="AW70">
        <v>67</v>
      </c>
      <c r="AX70">
        <f>IF(Z70&gt;0, (R70*SUMPRODUCT(K70:$K$98, X70:$X$98)-K70*$AZ$3)/Z70, 0)</f>
        <v>-1.4994102816385826E+22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</v>
      </c>
      <c r="S71">
        <f t="shared" si="63"/>
        <v>-9.1966224397247416E+22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-5.0804078312706782</v>
      </c>
      <c r="AC71">
        <f t="shared" si="64"/>
        <v>-4.5360784207773914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-2.8611548504041375E-17</v>
      </c>
      <c r="AI71">
        <f t="shared" si="69"/>
        <v>-2.8612781586743886E-17</v>
      </c>
      <c r="AJ71">
        <f t="shared" si="70"/>
        <v>-0.54432941049328676</v>
      </c>
      <c r="AK71">
        <f t="shared" si="61"/>
        <v>-0.35562854818894751</v>
      </c>
      <c r="AL71">
        <f t="shared" si="71"/>
        <v>-0.89995795868223427</v>
      </c>
      <c r="AN71">
        <f t="shared" si="72"/>
        <v>0</v>
      </c>
      <c r="AO71">
        <f t="shared" si="73"/>
        <v>0</v>
      </c>
      <c r="AP71">
        <f t="shared" si="74"/>
        <v>-5.548385958923071E-25</v>
      </c>
      <c r="AQ71">
        <f t="shared" si="75"/>
        <v>-1.287406867841713E-20</v>
      </c>
      <c r="AR71">
        <f t="shared" si="76"/>
        <v>-1.2874623517013024E-20</v>
      </c>
      <c r="AS71">
        <f t="shared" si="77"/>
        <v>-2.4492677190761077E-4</v>
      </c>
      <c r="AT71">
        <f t="shared" si="78"/>
        <v>-1.6001882431297245E-4</v>
      </c>
      <c r="AU71">
        <f t="shared" si="79"/>
        <v>-4.0494559622058319E-4</v>
      </c>
      <c r="AW71">
        <v>68</v>
      </c>
      <c r="AX71">
        <f>IF(Z71&gt;0, (R71*SUMPRODUCT(K71:$K$98, X71:$X$98)-K71*$AZ$3)/Z71, 0)</f>
        <v>-9.1966224397247416E+22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</v>
      </c>
      <c r="S72">
        <f t="shared" si="63"/>
        <v>-5.859822062566069E+23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-4.5360784207773914</v>
      </c>
      <c r="AC72">
        <f t="shared" si="64"/>
        <v>-4.0500700185512413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-4.1918482866427734E-18</v>
      </c>
      <c r="AI72">
        <f t="shared" si="69"/>
        <v>-4.1920210764465978E-18</v>
      </c>
      <c r="AJ72">
        <f t="shared" si="70"/>
        <v>-0.48600840222615016</v>
      </c>
      <c r="AK72">
        <f t="shared" ref="AK72:AK79" si="92">G72*SUM(AB72:AB72, AE72:AF72)</f>
        <v>-0.31752548945441744</v>
      </c>
      <c r="AL72">
        <f t="shared" si="71"/>
        <v>-0.80353389168056766</v>
      </c>
      <c r="AN72">
        <f t="shared" si="72"/>
        <v>0</v>
      </c>
      <c r="AO72">
        <f t="shared" si="73"/>
        <v>0</v>
      </c>
      <c r="AP72">
        <f t="shared" si="74"/>
        <v>-6.9418391650921501E-26</v>
      </c>
      <c r="AQ72">
        <f t="shared" si="75"/>
        <v>-1.6840771831583998E-21</v>
      </c>
      <c r="AR72">
        <f t="shared" si="76"/>
        <v>-1.6841466015500506E-21</v>
      </c>
      <c r="AS72">
        <f t="shared" si="77"/>
        <v>-1.9525412301308305E-4</v>
      </c>
      <c r="AT72">
        <f t="shared" si="78"/>
        <v>-1.2756602703521398E-4</v>
      </c>
      <c r="AU72">
        <f t="shared" si="79"/>
        <v>-3.2282015004829706E-4</v>
      </c>
      <c r="AW72">
        <v>69</v>
      </c>
      <c r="AX72">
        <f>IF(Z72&gt;0, (R72*SUMPRODUCT(K72:$K$98, X72:$X$98)-K72*$AZ$3)/Z72, 0)</f>
        <v>-5.859822062566069E+23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</v>
      </c>
      <c r="S73">
        <f t="shared" si="63"/>
        <v>-3.8833275777972121E+24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-4.0500700185512413</v>
      </c>
      <c r="AC73">
        <f t="shared" si="64"/>
        <v>-3.6161339451350369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-5.9112815607260707E-19</v>
      </c>
      <c r="AI73">
        <f t="shared" si="69"/>
        <v>-5.9115143593937525E-19</v>
      </c>
      <c r="AJ73">
        <f t="shared" si="70"/>
        <v>-0.43393607341620433</v>
      </c>
      <c r="AK73">
        <f t="shared" si="92"/>
        <v>-0.28350490129858691</v>
      </c>
      <c r="AL73">
        <f t="shared" si="71"/>
        <v>-0.71744097471479118</v>
      </c>
      <c r="AN73">
        <f t="shared" si="72"/>
        <v>0</v>
      </c>
      <c r="AO73">
        <f t="shared" si="73"/>
        <v>0</v>
      </c>
      <c r="AP73">
        <f t="shared" si="74"/>
        <v>-8.3506235049214727E-27</v>
      </c>
      <c r="AQ73">
        <f t="shared" si="75"/>
        <v>-2.1204110503178652E-22</v>
      </c>
      <c r="AR73">
        <f t="shared" si="76"/>
        <v>-2.1204945565529144E-22</v>
      </c>
      <c r="AS73">
        <f t="shared" si="77"/>
        <v>-1.5565539143262317E-4</v>
      </c>
      <c r="AT73">
        <f t="shared" si="78"/>
        <v>-1.0169485573598051E-4</v>
      </c>
      <c r="AU73">
        <f t="shared" si="79"/>
        <v>-2.5735024716860367E-4</v>
      </c>
      <c r="AW73">
        <v>70</v>
      </c>
      <c r="AX73">
        <f>IF(Z73&gt;0, (R73*SUMPRODUCT(K73:$K$98, X73:$X$98)-K73*$AZ$3)/Z73, 0)</f>
        <v>-3.8833275777972121E+24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</v>
      </c>
      <c r="S74">
        <f t="shared" si="63"/>
        <v>-2.6798891270375231E+25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-3.6161339451350369</v>
      </c>
      <c r="AC74">
        <f t="shared" si="64"/>
        <v>-3.2286910224419967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-8.0140419414897828E-20</v>
      </c>
      <c r="AI74">
        <f t="shared" si="69"/>
        <v>-8.0143431378144614E-20</v>
      </c>
      <c r="AJ74">
        <f t="shared" si="70"/>
        <v>-0.38744292269304026</v>
      </c>
      <c r="AK74">
        <f t="shared" si="92"/>
        <v>-0.25312937615945263</v>
      </c>
      <c r="AL74">
        <f t="shared" si="71"/>
        <v>-0.64057229885249289</v>
      </c>
      <c r="AN74">
        <f t="shared" si="72"/>
        <v>0</v>
      </c>
      <c r="AO74">
        <f t="shared" si="73"/>
        <v>0</v>
      </c>
      <c r="AP74">
        <f t="shared" si="74"/>
        <v>-9.6465064392317954E-28</v>
      </c>
      <c r="AQ74">
        <f t="shared" si="75"/>
        <v>-2.566681624527963E-23</v>
      </c>
      <c r="AR74">
        <f t="shared" si="76"/>
        <v>-2.5667780895923553E-23</v>
      </c>
      <c r="AS74">
        <f t="shared" si="77"/>
        <v>-1.2408752505789494E-4</v>
      </c>
      <c r="AT74">
        <f t="shared" si="78"/>
        <v>-8.1070516371157931E-5</v>
      </c>
      <c r="AU74">
        <f t="shared" si="79"/>
        <v>-2.0515804142905289E-4</v>
      </c>
      <c r="AW74">
        <v>71</v>
      </c>
      <c r="AX74">
        <f>IF(Z74&gt;0, (R74*SUMPRODUCT(K74:$K$98, X74:$X$98)-K74*$AZ$3)/Z74, 0)</f>
        <v>-2.6798891270375231E+25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</v>
      </c>
      <c r="S75">
        <f t="shared" si="63"/>
        <v>-1.9287262637927386E+26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-3.2286910224419967</v>
      </c>
      <c r="AC75">
        <f t="shared" si="64"/>
        <v>-2.8827598414660685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-1.043273009245814E-20</v>
      </c>
      <c r="AI75">
        <f t="shared" si="69"/>
        <v>-1.0433103753549346E-20</v>
      </c>
      <c r="AJ75">
        <f t="shared" si="70"/>
        <v>-0.34593118097592823</v>
      </c>
      <c r="AK75">
        <f t="shared" si="92"/>
        <v>-0.22600837157093978</v>
      </c>
      <c r="AL75">
        <f t="shared" si="71"/>
        <v>-0.57193955254686801</v>
      </c>
      <c r="AN75">
        <f t="shared" si="72"/>
        <v>0</v>
      </c>
      <c r="AO75">
        <f t="shared" si="73"/>
        <v>0</v>
      </c>
      <c r="AP75">
        <f t="shared" si="74"/>
        <v>-1.0685140705902106E-28</v>
      </c>
      <c r="AQ75">
        <f t="shared" si="75"/>
        <v>-2.9833234342065861E-24</v>
      </c>
      <c r="AR75">
        <f t="shared" si="76"/>
        <v>-2.9834302856136447E-24</v>
      </c>
      <c r="AS75">
        <f t="shared" si="77"/>
        <v>-9.8921815256612514E-5</v>
      </c>
      <c r="AT75">
        <f t="shared" si="78"/>
        <v>-6.4628919300986848E-5</v>
      </c>
      <c r="AU75">
        <f t="shared" si="79"/>
        <v>-1.6355073455759936E-4</v>
      </c>
      <c r="AW75">
        <v>72</v>
      </c>
      <c r="AX75">
        <f>IF(Z75&gt;0, (R75*SUMPRODUCT(K75:$K$98, X75:$X$98)-K75*$AZ$3)/Z75, 0)</f>
        <v>-1.9287262637927386E+26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</v>
      </c>
      <c r="S76">
        <f t="shared" si="63"/>
        <v>-1.450322300128093E+27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-2.8827598414660685</v>
      </c>
      <c r="AC76">
        <f t="shared" si="64"/>
        <v>-2.5738927155947038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-1.3022275261217877E-21</v>
      </c>
      <c r="AI76">
        <f t="shared" si="69"/>
        <v>-1.3022718937205512E-21</v>
      </c>
      <c r="AJ76">
        <f t="shared" si="70"/>
        <v>-0.30886712587136467</v>
      </c>
      <c r="AK76">
        <f t="shared" si="92"/>
        <v>-0.20179318890262482</v>
      </c>
      <c r="AL76">
        <f t="shared" si="71"/>
        <v>-0.51066031477398943</v>
      </c>
      <c r="AN76">
        <f t="shared" si="72"/>
        <v>0</v>
      </c>
      <c r="AO76">
        <f t="shared" si="73"/>
        <v>0</v>
      </c>
      <c r="AP76">
        <f t="shared" si="74"/>
        <v>-1.1327922517613223E-29</v>
      </c>
      <c r="AQ76">
        <f t="shared" si="75"/>
        <v>-3.3248435631680012E-25</v>
      </c>
      <c r="AR76">
        <f t="shared" si="76"/>
        <v>-3.3249568423931774E-25</v>
      </c>
      <c r="AS76">
        <f t="shared" si="77"/>
        <v>-7.8859865478804657E-5</v>
      </c>
      <c r="AT76">
        <f t="shared" si="78"/>
        <v>-5.1521778779485687E-5</v>
      </c>
      <c r="AU76">
        <f t="shared" si="79"/>
        <v>-1.3038164425829032E-4</v>
      </c>
      <c r="AW76">
        <v>73</v>
      </c>
      <c r="AX76">
        <f>IF(Z76&gt;0, (R76*SUMPRODUCT(K76:$K$98, X76:$X$98)-K76*$AZ$3)/Z76, 0)</f>
        <v>-1.450322300128093E+27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</v>
      </c>
      <c r="S77">
        <f t="shared" si="63"/>
        <v>-1.1417538832154467E+28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-2.5738927155947038</v>
      </c>
      <c r="AC77">
        <f t="shared" si="64"/>
        <v>-2.2981184960666998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-1.5556772368559627E-22</v>
      </c>
      <c r="AI77">
        <f t="shared" si="69"/>
        <v>-1.5557275567745075E-22</v>
      </c>
      <c r="AJ77">
        <f t="shared" si="70"/>
        <v>-0.27577421952800396</v>
      </c>
      <c r="AK77">
        <f t="shared" si="92"/>
        <v>-0.18017249009162928</v>
      </c>
      <c r="AL77">
        <f t="shared" si="71"/>
        <v>-0.45594670961963324</v>
      </c>
      <c r="AN77">
        <f t="shared" si="72"/>
        <v>0</v>
      </c>
      <c r="AO77">
        <f t="shared" si="73"/>
        <v>0</v>
      </c>
      <c r="AP77">
        <f t="shared" si="74"/>
        <v>-1.1471131327786869E-30</v>
      </c>
      <c r="AQ77">
        <f t="shared" si="75"/>
        <v>-3.5463844941874858E-26</v>
      </c>
      <c r="AR77">
        <f t="shared" si="76"/>
        <v>-3.5464992055007635E-26</v>
      </c>
      <c r="AS77">
        <f t="shared" si="77"/>
        <v>-6.2866601944200096E-5</v>
      </c>
      <c r="AT77">
        <f t="shared" si="78"/>
        <v>-4.1072846603544067E-5</v>
      </c>
      <c r="AU77">
        <f t="shared" si="79"/>
        <v>-1.0393944854774416E-4</v>
      </c>
      <c r="AW77">
        <v>74</v>
      </c>
      <c r="AX77">
        <f>IF(Z77&gt;0, (R77*SUMPRODUCT(K77:$K$98, X77:$X$98)-K77*$AZ$3)/Z77, 0)</f>
        <v>-1.1417538832154467E+28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</v>
      </c>
      <c r="S78">
        <f t="shared" si="63"/>
        <v>-9.4308689360111919E+28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-2.2981184960666998</v>
      </c>
      <c r="AC78">
        <f t="shared" si="64"/>
        <v>-2.0518915143452676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-1.7750969336191355E-23</v>
      </c>
      <c r="AI78">
        <f t="shared" si="69"/>
        <v>-1.7751513265793246E-23</v>
      </c>
      <c r="AJ78">
        <f t="shared" si="70"/>
        <v>-0.2462269817214322</v>
      </c>
      <c r="AK78">
        <f t="shared" si="92"/>
        <v>-0.16086829472466901</v>
      </c>
      <c r="AL78">
        <f t="shared" si="71"/>
        <v>-0.40709527644610122</v>
      </c>
      <c r="AN78">
        <f t="shared" si="72"/>
        <v>0</v>
      </c>
      <c r="AO78">
        <f t="shared" si="73"/>
        <v>0</v>
      </c>
      <c r="AP78">
        <f t="shared" si="74"/>
        <v>-1.1071105632029218E-31</v>
      </c>
      <c r="AQ78">
        <f t="shared" si="75"/>
        <v>-3.6130200656149026E-27</v>
      </c>
      <c r="AR78">
        <f t="shared" si="76"/>
        <v>-3.6131307766712231E-27</v>
      </c>
      <c r="AS78">
        <f t="shared" si="77"/>
        <v>-5.0116870172353409E-5</v>
      </c>
      <c r="AT78">
        <f t="shared" si="78"/>
        <v>-3.2743021845937556E-5</v>
      </c>
      <c r="AU78">
        <f t="shared" si="79"/>
        <v>-8.2859892018290966E-5</v>
      </c>
      <c r="AW78">
        <v>75</v>
      </c>
      <c r="AX78">
        <f>IF(Z78&gt;0, (R78*SUMPRODUCT(K78:$K$98, X78:$X$98)-K78*$AZ$3)/Z78, 0)</f>
        <v>-9.4308689360111919E+28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-2.0518915143452676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-2.0518915143452676</v>
      </c>
      <c r="AK79">
        <f t="shared" si="92"/>
        <v>-0.14363240600416874</v>
      </c>
      <c r="AL79">
        <f t="shared" si="71"/>
        <v>-2.1955239203494363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-3.9539662971532923E-28</v>
      </c>
      <c r="AR79">
        <f t="shared" si="76"/>
        <v>-3.9539662971532923E-28</v>
      </c>
      <c r="AS79">
        <f t="shared" si="77"/>
        <v>-3.7289337925858174E-4</v>
      </c>
      <c r="AT79">
        <f t="shared" si="78"/>
        <v>-2.6102536548100724E-5</v>
      </c>
      <c r="AU79">
        <f t="shared" si="79"/>
        <v>-3.9899591580668247E-4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13484.591575867185</v>
      </c>
      <c r="AO81" s="6">
        <f t="shared" si="93"/>
        <v>-1348.4591575867187</v>
      </c>
      <c r="AP81" s="6">
        <f t="shared" si="93"/>
        <v>-1669.0567433721337</v>
      </c>
      <c r="AQ81" s="6">
        <f t="shared" si="93"/>
        <v>-10081.057589182032</v>
      </c>
      <c r="AR81" s="6">
        <f t="shared" si="93"/>
        <v>386.01808572630239</v>
      </c>
      <c r="AS81" s="6">
        <f t="shared" si="93"/>
        <v>-2321.9735185426744</v>
      </c>
      <c r="AT81" s="6">
        <f t="shared" si="93"/>
        <v>1354.4845524832242</v>
      </c>
      <c r="AU81" s="6">
        <f t="shared" si="93"/>
        <v>-581.4708803331439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30274.067892779785</v>
      </c>
      <c r="K3">
        <v>1</v>
      </c>
      <c r="L3" s="2">
        <v>0</v>
      </c>
      <c r="O3">
        <f>$C$3</f>
        <v>30274.067892779785</v>
      </c>
      <c r="P3" s="2">
        <f>O3*C5</f>
        <v>3027.4067892779785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30274.067892779785</v>
      </c>
      <c r="AF3">
        <f t="shared" ref="AF3:AF34" si="4">-$Z3*P3</f>
        <v>-3027.4067892779785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25724.228516501807</v>
      </c>
      <c r="AJ3">
        <f t="shared" ref="AJ3:AJ34" si="8">AB3-AC3</f>
        <v>0</v>
      </c>
      <c r="AL3">
        <f t="shared" ref="AL3:AL34" si="9">SUM(AI3:AK3)</f>
        <v>25724.228516501807</v>
      </c>
      <c r="AN3">
        <f t="shared" ref="AN3:AN34" si="10">AE3*$K3</f>
        <v>30274.067892779785</v>
      </c>
      <c r="AO3">
        <f t="shared" ref="AO3:AO34" si="11">AF3*$K3</f>
        <v>-3027.4067892779785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25724.228516501807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25724.228516501807</v>
      </c>
      <c r="AW3">
        <v>0</v>
      </c>
      <c r="AX3">
        <f>IF(Z3&gt;0, (R3*SUMPRODUCT(K3:$K$98, X3:$X$98)-K3*$AZ$3)/Z3, 0)</f>
        <v>0</v>
      </c>
      <c r="AZ3">
        <f>C6*ABS(SUMPRODUCT(X4:X69, K4:K69))/1</f>
        <v>24709.739195110185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2728.5527337328058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2647.4720566189499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-2647.4720566189499</v>
      </c>
      <c r="AK4">
        <f>G4*SUM(AB4, AE4:AF4)</f>
        <v>0</v>
      </c>
      <c r="AL4">
        <f t="shared" si="9"/>
        <v>-4619.0355566189501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-1760.3245535714284</v>
      </c>
      <c r="AR4">
        <f t="shared" si="14"/>
        <v>-1760.3245535714284</v>
      </c>
      <c r="AS4">
        <f t="shared" si="15"/>
        <v>-2363.8143362669193</v>
      </c>
      <c r="AT4">
        <f t="shared" si="16"/>
        <v>0</v>
      </c>
      <c r="AU4">
        <f t="shared" si="17"/>
        <v>-4124.1388898383484</v>
      </c>
      <c r="AW4">
        <v>1</v>
      </c>
      <c r="AX4">
        <f>IF(Z4&gt;0, (R4*SUMPRODUCT(K4:$K$98, X4:$X$98)-K4*$AZ$3)/Z4, 0)</f>
        <v>2728.5527337328058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</v>
      </c>
      <c r="S5">
        <f t="shared" si="1"/>
        <v>3464.8537667840451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2647.4720566189499</v>
      </c>
      <c r="AC5">
        <f t="shared" si="2"/>
        <v>3250.961839314441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-2231.339861422613</v>
      </c>
      <c r="AI5">
        <f t="shared" si="7"/>
        <v>-2254.7965644910073</v>
      </c>
      <c r="AJ5">
        <f t="shared" si="8"/>
        <v>-603.48978269549116</v>
      </c>
      <c r="AK5">
        <f>G5*SUM(AB5, AE5:AF5)</f>
        <v>185.32304396332651</v>
      </c>
      <c r="AL5">
        <f t="shared" si="9"/>
        <v>-2672.9633032231718</v>
      </c>
      <c r="AN5">
        <f t="shared" si="10"/>
        <v>0</v>
      </c>
      <c r="AO5">
        <f t="shared" si="11"/>
        <v>0</v>
      </c>
      <c r="AP5">
        <f t="shared" si="12"/>
        <v>-18.699540073656209</v>
      </c>
      <c r="AQ5">
        <f t="shared" si="13"/>
        <v>-1778.8104762616492</v>
      </c>
      <c r="AR5">
        <f t="shared" si="14"/>
        <v>-1797.5100163353054</v>
      </c>
      <c r="AS5">
        <f t="shared" si="15"/>
        <v>-481.09835992944124</v>
      </c>
      <c r="AT5">
        <f t="shared" si="16"/>
        <v>147.73839601668249</v>
      </c>
      <c r="AU5">
        <f t="shared" si="17"/>
        <v>-2130.8699802480642</v>
      </c>
      <c r="AW5">
        <v>2</v>
      </c>
      <c r="AX5">
        <f>IF(Z5&gt;0, (R5*SUMPRODUCT(K5:$K$98, X5:$X$98)-K5*$AZ$3)/Z5, 0)</f>
        <v>3464.8537667840451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</v>
      </c>
      <c r="S6">
        <f t="shared" si="1"/>
        <v>3962.731803946268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3250.961839314441</v>
      </c>
      <c r="AC6">
        <f t="shared" si="2"/>
        <v>3582.6998775768225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-2478.694208208422</v>
      </c>
      <c r="AI6">
        <f t="shared" si="7"/>
        <v>-2501.2966706940801</v>
      </c>
      <c r="AJ6">
        <f t="shared" si="8"/>
        <v>-331.73803826238145</v>
      </c>
      <c r="AK6">
        <f>G6*SUM(AB6, AE6:AF6)</f>
        <v>227.56732875201089</v>
      </c>
      <c r="AL6">
        <f t="shared" si="9"/>
        <v>-2605.4673802044508</v>
      </c>
      <c r="AN6">
        <f t="shared" si="10"/>
        <v>0</v>
      </c>
      <c r="AO6">
        <f t="shared" si="11"/>
        <v>0</v>
      </c>
      <c r="AP6">
        <f t="shared" si="12"/>
        <v>-16.087986349235191</v>
      </c>
      <c r="AQ6">
        <f t="shared" si="13"/>
        <v>-1764.2855777722571</v>
      </c>
      <c r="AR6">
        <f t="shared" si="14"/>
        <v>-1780.3735641214921</v>
      </c>
      <c r="AS6">
        <f t="shared" si="15"/>
        <v>-236.12458308353268</v>
      </c>
      <c r="AT6">
        <f t="shared" si="16"/>
        <v>161.97792965334227</v>
      </c>
      <c r="AU6">
        <f t="shared" si="17"/>
        <v>-1854.5202175516827</v>
      </c>
      <c r="AW6">
        <v>3</v>
      </c>
      <c r="AX6">
        <f>IF(Z6&gt;0, (R6*SUMPRODUCT(K6:$K$98, X6:$X$98)-K6*$AZ$3)/Z6, 0)</f>
        <v>3962.731803946268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</v>
      </c>
      <c r="S7">
        <f t="shared" si="1"/>
        <v>4266.6040275770365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3582.6998775768225</v>
      </c>
      <c r="AC7">
        <f t="shared" si="2"/>
        <v>3702.8326163438851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-2719.3378831304276</v>
      </c>
      <c r="AI7">
        <f t="shared" si="7"/>
        <v>-2741.0344865204465</v>
      </c>
      <c r="AJ7">
        <f t="shared" si="8"/>
        <v>-120.13273876706262</v>
      </c>
      <c r="AK7">
        <f>G7*SUM(AB7, AE7:AF7)</f>
        <v>250.78899143037759</v>
      </c>
      <c r="AL7">
        <f t="shared" si="9"/>
        <v>-2610.3782338571314</v>
      </c>
      <c r="AN7">
        <f t="shared" si="10"/>
        <v>0</v>
      </c>
      <c r="AO7">
        <f t="shared" si="11"/>
        <v>0</v>
      </c>
      <c r="AP7">
        <f t="shared" si="12"/>
        <v>-13.788583694336694</v>
      </c>
      <c r="AQ7">
        <f t="shared" si="13"/>
        <v>-1728.1883860205107</v>
      </c>
      <c r="AR7">
        <f t="shared" si="14"/>
        <v>-1741.9769697148474</v>
      </c>
      <c r="AS7">
        <f t="shared" si="15"/>
        <v>-76.346527294753201</v>
      </c>
      <c r="AT7">
        <f t="shared" si="16"/>
        <v>159.38093791891924</v>
      </c>
      <c r="AU7">
        <f t="shared" si="17"/>
        <v>-1658.9425590906812</v>
      </c>
      <c r="AW7">
        <v>4</v>
      </c>
      <c r="AX7">
        <f>IF(Z7&gt;0, (R7*SUMPRODUCT(K7:$K$98, X7:$X$98)-K7*$AZ$3)/Z7, 0)</f>
        <v>4266.6040275770365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</v>
      </c>
      <c r="S8">
        <f t="shared" si="1"/>
        <v>4408.4417583889017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3702.8326163438851</v>
      </c>
      <c r="AC8">
        <f t="shared" si="2"/>
        <v>3657.1605843763368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-2960.4253340970022</v>
      </c>
      <c r="AI8">
        <f t="shared" si="7"/>
        <v>-2981.1648651195969</v>
      </c>
      <c r="AJ8">
        <f t="shared" si="8"/>
        <v>45.672031967548264</v>
      </c>
      <c r="AK8">
        <f t="shared" ref="AK8:AK39" si="30">G8*SUM(AB8:AB8, AE8:AF8)</f>
        <v>259.19828314407198</v>
      </c>
      <c r="AL8">
        <f t="shared" si="9"/>
        <v>-2676.2945500079768</v>
      </c>
      <c r="AN8">
        <f t="shared" si="10"/>
        <v>0</v>
      </c>
      <c r="AO8">
        <f t="shared" si="11"/>
        <v>0</v>
      </c>
      <c r="AP8">
        <f t="shared" si="12"/>
        <v>-11.768166877229239</v>
      </c>
      <c r="AQ8">
        <f t="shared" si="13"/>
        <v>-1679.8248389163457</v>
      </c>
      <c r="AR8">
        <f t="shared" si="14"/>
        <v>-1691.593005793575</v>
      </c>
      <c r="AS8">
        <f t="shared" si="15"/>
        <v>25.915537493625262</v>
      </c>
      <c r="AT8">
        <f t="shared" si="16"/>
        <v>147.07606681209998</v>
      </c>
      <c r="AU8">
        <f t="shared" si="17"/>
        <v>-1518.6014014878499</v>
      </c>
      <c r="AW8">
        <v>5</v>
      </c>
      <c r="AX8">
        <f>IF(Z8&gt;0, (R8*SUMPRODUCT(K8:$K$98, X8:$X$98)-K8*$AZ$3)/Z8, 0)</f>
        <v>4408.4417583889017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</v>
      </c>
      <c r="S9">
        <f t="shared" si="1"/>
        <v>4410.2053897005544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3657.1605843763368</v>
      </c>
      <c r="AC9">
        <f t="shared" si="2"/>
        <v>3479.582490150131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-3230.1201529666728</v>
      </c>
      <c r="AI9">
        <f t="shared" si="7"/>
        <v>-3249.8447586407997</v>
      </c>
      <c r="AJ9">
        <f t="shared" si="8"/>
        <v>177.57809422620585</v>
      </c>
      <c r="AK9">
        <f t="shared" si="30"/>
        <v>256.00124090634358</v>
      </c>
      <c r="AL9">
        <f t="shared" si="9"/>
        <v>-2816.26542350825</v>
      </c>
      <c r="AN9">
        <f t="shared" si="10"/>
        <v>0</v>
      </c>
      <c r="AO9">
        <f t="shared" si="11"/>
        <v>0</v>
      </c>
      <c r="AP9">
        <f t="shared" si="12"/>
        <v>-9.9930990874635324</v>
      </c>
      <c r="AQ9">
        <f t="shared" si="13"/>
        <v>-1636.4793946349644</v>
      </c>
      <c r="AR9">
        <f t="shared" si="14"/>
        <v>-1646.4724937224278</v>
      </c>
      <c r="AS9">
        <f t="shared" si="15"/>
        <v>89.966588974354579</v>
      </c>
      <c r="AT9">
        <f t="shared" si="16"/>
        <v>129.69819570316625</v>
      </c>
      <c r="AU9">
        <f t="shared" si="17"/>
        <v>-1426.8077090449069</v>
      </c>
      <c r="AW9">
        <v>6</v>
      </c>
      <c r="AX9">
        <f>IF(Z9&gt;0, (R9*SUMPRODUCT(K9:$K$98, X9:$X$98)-K9*$AZ$3)/Z9, 0)</f>
        <v>4410.2053897005544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</v>
      </c>
      <c r="S10">
        <f t="shared" si="1"/>
        <v>4266.8246519746608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3479.582490150131</v>
      </c>
      <c r="AC10">
        <f t="shared" si="2"/>
        <v>3184.3948318456546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-3477.9480385516504</v>
      </c>
      <c r="AI10">
        <f t="shared" si="7"/>
        <v>-3496.6059111593981</v>
      </c>
      <c r="AJ10">
        <f t="shared" si="8"/>
        <v>295.18765830447637</v>
      </c>
      <c r="AK10">
        <f t="shared" si="30"/>
        <v>243.57077431050919</v>
      </c>
      <c r="AL10">
        <f t="shared" si="9"/>
        <v>-2957.8474785444128</v>
      </c>
      <c r="AN10">
        <f t="shared" si="10"/>
        <v>0</v>
      </c>
      <c r="AO10">
        <f t="shared" si="11"/>
        <v>0</v>
      </c>
      <c r="AP10">
        <f t="shared" si="12"/>
        <v>-8.4398740339704705</v>
      </c>
      <c r="AQ10">
        <f t="shared" si="13"/>
        <v>-1573.247066221327</v>
      </c>
      <c r="AR10">
        <f t="shared" si="14"/>
        <v>-1581.6869402552975</v>
      </c>
      <c r="AS10">
        <f t="shared" si="15"/>
        <v>133.52790561116493</v>
      </c>
      <c r="AT10">
        <f t="shared" si="16"/>
        <v>110.17904863835842</v>
      </c>
      <c r="AU10">
        <f t="shared" si="17"/>
        <v>-1337.9799860057742</v>
      </c>
      <c r="AW10">
        <v>7</v>
      </c>
      <c r="AX10">
        <f>IF(Z10&gt;0, (R10*SUMPRODUCT(K10:$K$98, X10:$X$98)-K10*$AZ$3)/Z10, 0)</f>
        <v>4266.8246519746608</v>
      </c>
    </row>
    <row r="11" spans="1:52" x14ac:dyDescent="0.25">
      <c r="A11" t="s">
        <v>33</v>
      </c>
      <c r="C11" s="25">
        <f>AU71</f>
        <v>119.00458610191706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</v>
      </c>
      <c r="S11">
        <f t="shared" si="1"/>
        <v>4000.3069761771872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3184.3948318456546</v>
      </c>
      <c r="AC11">
        <f t="shared" si="2"/>
        <v>2808.7296730622602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-3672.3221184572262</v>
      </c>
      <c r="AI11">
        <f t="shared" si="7"/>
        <v>-3689.8753318092822</v>
      </c>
      <c r="AJ11">
        <f t="shared" si="8"/>
        <v>375.66515878339442</v>
      </c>
      <c r="AK11">
        <f t="shared" si="30"/>
        <v>222.90763822919584</v>
      </c>
      <c r="AL11">
        <f t="shared" si="9"/>
        <v>-3091.3025347966918</v>
      </c>
      <c r="AN11">
        <f t="shared" si="10"/>
        <v>0</v>
      </c>
      <c r="AO11">
        <f t="shared" si="11"/>
        <v>0</v>
      </c>
      <c r="AP11">
        <f t="shared" si="12"/>
        <v>-7.0894484700389748</v>
      </c>
      <c r="AQ11">
        <f t="shared" si="13"/>
        <v>-1483.1893113825399</v>
      </c>
      <c r="AR11">
        <f t="shared" si="14"/>
        <v>-1490.278759852579</v>
      </c>
      <c r="AS11">
        <f t="shared" si="15"/>
        <v>151.72485696881961</v>
      </c>
      <c r="AT11">
        <f t="shared" si="16"/>
        <v>90.028656469265059</v>
      </c>
      <c r="AU11">
        <f t="shared" si="17"/>
        <v>-1248.5252464144942</v>
      </c>
      <c r="AW11">
        <v>8</v>
      </c>
      <c r="AX11">
        <f>IF(Z11&gt;0, (R11*SUMPRODUCT(K11:$K$98, X11:$X$98)-K11*$AZ$3)/Z11, 0)</f>
        <v>4000.3069761771872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</v>
      </c>
      <c r="S12">
        <f t="shared" si="1"/>
        <v>3647.2880528167098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2808.7296730622602</v>
      </c>
      <c r="AC12">
        <f t="shared" si="2"/>
        <v>2394.8099218921616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-3850.7087960944741</v>
      </c>
      <c r="AI12">
        <f t="shared" si="7"/>
        <v>-3867.1238001139859</v>
      </c>
      <c r="AJ12">
        <f t="shared" si="8"/>
        <v>413.91975117009861</v>
      </c>
      <c r="AK12">
        <f t="shared" si="30"/>
        <v>196.61107711435824</v>
      </c>
      <c r="AL12">
        <f t="shared" si="9"/>
        <v>-3256.5929718295292</v>
      </c>
      <c r="AN12">
        <f t="shared" si="10"/>
        <v>0</v>
      </c>
      <c r="AO12">
        <f t="shared" si="11"/>
        <v>0</v>
      </c>
      <c r="AP12">
        <f t="shared" si="12"/>
        <v>-5.919415009548918</v>
      </c>
      <c r="AQ12">
        <f t="shared" si="13"/>
        <v>-1388.6041951564166</v>
      </c>
      <c r="AR12">
        <f t="shared" si="14"/>
        <v>-1394.5236101659657</v>
      </c>
      <c r="AS12">
        <f t="shared" si="15"/>
        <v>149.26361180981849</v>
      </c>
      <c r="AT12">
        <f t="shared" si="16"/>
        <v>70.899925429863998</v>
      </c>
      <c r="AU12">
        <f t="shared" si="17"/>
        <v>-1174.3600729262832</v>
      </c>
      <c r="AW12">
        <v>9</v>
      </c>
      <c r="AX12">
        <f>IF(Z12&gt;0, (R12*SUMPRODUCT(K12:$K$98, X12:$X$98)-K12*$AZ$3)/Z12, 0)</f>
        <v>3647.2880528167098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</v>
      </c>
      <c r="S13">
        <f t="shared" si="1"/>
        <v>3214.1506938281532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2394.8099218921616</v>
      </c>
      <c r="AC13">
        <f t="shared" si="2"/>
        <v>1960.9106912111392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-3994.7427714653304</v>
      </c>
      <c r="AI13">
        <f t="shared" si="7"/>
        <v>-4009.9949397517807</v>
      </c>
      <c r="AJ13">
        <f t="shared" si="8"/>
        <v>433.89923068102235</v>
      </c>
      <c r="AK13">
        <f t="shared" si="30"/>
        <v>167.63669453245132</v>
      </c>
      <c r="AL13">
        <f t="shared" si="9"/>
        <v>-3408.4590145383072</v>
      </c>
      <c r="AN13">
        <f t="shared" si="10"/>
        <v>0</v>
      </c>
      <c r="AO13">
        <f t="shared" si="11"/>
        <v>0</v>
      </c>
      <c r="AP13">
        <f t="shared" si="12"/>
        <v>-4.9107899882144226</v>
      </c>
      <c r="AQ13">
        <f t="shared" si="13"/>
        <v>-1286.2002594759797</v>
      </c>
      <c r="AR13">
        <f t="shared" si="14"/>
        <v>-1291.1110494641941</v>
      </c>
      <c r="AS13">
        <f t="shared" si="15"/>
        <v>139.70393965658181</v>
      </c>
      <c r="AT13">
        <f t="shared" si="16"/>
        <v>53.974529109979187</v>
      </c>
      <c r="AU13">
        <f t="shared" si="17"/>
        <v>-1097.4325806976331</v>
      </c>
      <c r="AW13">
        <v>10</v>
      </c>
      <c r="AX13">
        <f>IF(Z13&gt;0, (R13*SUMPRODUCT(K13:$K$98, X13:$X$98)-K13*$AZ$3)/Z13, 0)</f>
        <v>3214.1506938281532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</v>
      </c>
      <c r="S14">
        <f t="shared" si="1"/>
        <v>2713.4649601898846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1960.9106912111392</v>
      </c>
      <c r="AC14">
        <f t="shared" si="2"/>
        <v>1527.1255785881895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-4119.0471170564197</v>
      </c>
      <c r="AI14">
        <f t="shared" si="7"/>
        <v>-4133.1170018807416</v>
      </c>
      <c r="AJ14">
        <f t="shared" si="8"/>
        <v>433.78511262294978</v>
      </c>
      <c r="AK14">
        <f t="shared" si="30"/>
        <v>137.26374838477975</v>
      </c>
      <c r="AL14">
        <f t="shared" si="9"/>
        <v>-3562.068140873012</v>
      </c>
      <c r="AN14">
        <f t="shared" si="10"/>
        <v>0</v>
      </c>
      <c r="AO14">
        <f t="shared" si="11"/>
        <v>0</v>
      </c>
      <c r="AP14">
        <f t="shared" si="12"/>
        <v>-4.0447556744153763</v>
      </c>
      <c r="AQ14">
        <f t="shared" si="13"/>
        <v>-1184.1276178109206</v>
      </c>
      <c r="AR14">
        <f t="shared" si="14"/>
        <v>-1188.1723734853358</v>
      </c>
      <c r="AS14">
        <f t="shared" si="15"/>
        <v>124.70285419292028</v>
      </c>
      <c r="AT14">
        <f t="shared" si="16"/>
        <v>39.460047619659335</v>
      </c>
      <c r="AU14">
        <f t="shared" si="17"/>
        <v>-1024.0094716727563</v>
      </c>
      <c r="AW14">
        <v>11</v>
      </c>
      <c r="AX14">
        <f>IF(Z14&gt;0, (R14*SUMPRODUCT(K14:$K$98, X14:$X$98)-K14*$AZ$3)/Z14, 0)</f>
        <v>2713.4649601898846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</v>
      </c>
      <c r="S15">
        <f t="shared" si="1"/>
        <v>2144.532180896882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1527.1255785881895</v>
      </c>
      <c r="AC15">
        <f t="shared" si="2"/>
        <v>1104.0829133246161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-4233.1185635714883</v>
      </c>
      <c r="AI15">
        <f t="shared" si="7"/>
        <v>-4245.9894699066745</v>
      </c>
      <c r="AJ15">
        <f t="shared" si="8"/>
        <v>423.04266526357333</v>
      </c>
      <c r="AK15">
        <f t="shared" si="30"/>
        <v>106.89879050117327</v>
      </c>
      <c r="AL15">
        <f t="shared" si="9"/>
        <v>-3716.048014141928</v>
      </c>
      <c r="AN15">
        <f t="shared" si="10"/>
        <v>0</v>
      </c>
      <c r="AO15">
        <f t="shared" si="11"/>
        <v>0</v>
      </c>
      <c r="AP15">
        <f t="shared" si="12"/>
        <v>-3.3036410798752005</v>
      </c>
      <c r="AQ15">
        <f t="shared" si="13"/>
        <v>-1086.5361007535635</v>
      </c>
      <c r="AR15">
        <f t="shared" si="14"/>
        <v>-1089.8397418334389</v>
      </c>
      <c r="AS15">
        <f t="shared" si="15"/>
        <v>108.58451542639278</v>
      </c>
      <c r="AT15">
        <f t="shared" si="16"/>
        <v>27.438256987638319</v>
      </c>
      <c r="AU15">
        <f t="shared" si="17"/>
        <v>-953.81696941940777</v>
      </c>
      <c r="AW15">
        <v>12</v>
      </c>
      <c r="AX15">
        <f>IF(Z15&gt;0, (R15*SUMPRODUCT(K15:$K$98, X15:$X$98)-K15*$AZ$3)/Z15, 0)</f>
        <v>2144.532180896882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</v>
      </c>
      <c r="S16">
        <f t="shared" si="1"/>
        <v>1493.5692646379064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1104.0829133246161</v>
      </c>
      <c r="AC16">
        <f t="shared" si="2"/>
        <v>697.08694877404287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-4296.2332656247572</v>
      </c>
      <c r="AI16">
        <f t="shared" si="7"/>
        <v>-4307.901404580185</v>
      </c>
      <c r="AJ16">
        <f t="shared" si="8"/>
        <v>406.99596455057326</v>
      </c>
      <c r="AK16">
        <f t="shared" si="30"/>
        <v>77.285803932723141</v>
      </c>
      <c r="AL16">
        <f t="shared" si="9"/>
        <v>-3823.6196360968888</v>
      </c>
      <c r="AN16">
        <f t="shared" si="10"/>
        <v>0</v>
      </c>
      <c r="AO16">
        <f t="shared" si="11"/>
        <v>0</v>
      </c>
      <c r="AP16">
        <f t="shared" si="12"/>
        <v>-2.6740362954322516</v>
      </c>
      <c r="AQ16">
        <f t="shared" si="13"/>
        <v>-984.58577925830969</v>
      </c>
      <c r="AR16">
        <f t="shared" si="14"/>
        <v>-987.25981555374187</v>
      </c>
      <c r="AS16">
        <f t="shared" si="15"/>
        <v>93.27297056197915</v>
      </c>
      <c r="AT16">
        <f t="shared" si="16"/>
        <v>17.711911524813235</v>
      </c>
      <c r="AU16">
        <f t="shared" si="17"/>
        <v>-876.27493346694962</v>
      </c>
      <c r="AW16">
        <v>13</v>
      </c>
      <c r="AX16">
        <f>IF(Z16&gt;0, (R16*SUMPRODUCT(K16:$K$98, X16:$X$98)-K16*$AZ$3)/Z16, 0)</f>
        <v>1493.5692646379064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</v>
      </c>
      <c r="S17">
        <f t="shared" si="1"/>
        <v>761.84063852752024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697.08694877404287</v>
      </c>
      <c r="AC17">
        <f t="shared" si="2"/>
        <v>319.23343398269026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-4302.9154229698388</v>
      </c>
      <c r="AI17">
        <f t="shared" si="7"/>
        <v>-4313.3911516799699</v>
      </c>
      <c r="AJ17">
        <f t="shared" si="8"/>
        <v>377.85351479135261</v>
      </c>
      <c r="AK17">
        <f t="shared" si="30"/>
        <v>48.796086414183009</v>
      </c>
      <c r="AL17">
        <f t="shared" si="9"/>
        <v>-3886.7415504744345</v>
      </c>
      <c r="AN17">
        <f t="shared" si="10"/>
        <v>0</v>
      </c>
      <c r="AO17">
        <f t="shared" si="11"/>
        <v>0</v>
      </c>
      <c r="AP17">
        <f t="shared" si="12"/>
        <v>-2.1435416456820371</v>
      </c>
      <c r="AQ17">
        <f t="shared" si="13"/>
        <v>-880.46174755016841</v>
      </c>
      <c r="AR17">
        <f t="shared" si="14"/>
        <v>-882.60528919585045</v>
      </c>
      <c r="AS17">
        <f t="shared" si="15"/>
        <v>77.316315392866997</v>
      </c>
      <c r="AT17">
        <f t="shared" si="16"/>
        <v>9.984646058459548</v>
      </c>
      <c r="AU17">
        <f t="shared" si="17"/>
        <v>-795.30432774452402</v>
      </c>
      <c r="AW17">
        <v>14</v>
      </c>
      <c r="AX17">
        <f>IF(Z17&gt;0, (R17*SUMPRODUCT(K17:$K$98, X17:$X$98)-K17*$AZ$3)/Z17, 0)</f>
        <v>761.84063852752024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</v>
      </c>
      <c r="S18">
        <f t="shared" si="1"/>
        <v>-52.41645051098569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319.23343398269026</v>
      </c>
      <c r="AC18">
        <f t="shared" si="2"/>
        <v>-19.50307743626945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-4275.9533614433822</v>
      </c>
      <c r="AI18">
        <f t="shared" si="7"/>
        <v>-4285.255344526051</v>
      </c>
      <c r="AJ18">
        <f t="shared" si="8"/>
        <v>338.73651141895971</v>
      </c>
      <c r="AK18">
        <f t="shared" si="30"/>
        <v>22.346340378788319</v>
      </c>
      <c r="AL18">
        <f t="shared" si="9"/>
        <v>-3924.172492728303</v>
      </c>
      <c r="AN18">
        <f t="shared" si="10"/>
        <v>0</v>
      </c>
      <c r="AO18">
        <f t="shared" si="11"/>
        <v>0</v>
      </c>
      <c r="AP18">
        <f t="shared" si="12"/>
        <v>-1.6994375315464245</v>
      </c>
      <c r="AQ18">
        <f t="shared" si="13"/>
        <v>-781.20069247579136</v>
      </c>
      <c r="AR18">
        <f t="shared" si="14"/>
        <v>-782.90013000733779</v>
      </c>
      <c r="AS18">
        <f t="shared" si="15"/>
        <v>61.885894189921693</v>
      </c>
      <c r="AT18">
        <f t="shared" si="16"/>
        <v>4.082592840141837</v>
      </c>
      <c r="AU18">
        <f t="shared" si="17"/>
        <v>-716.93164297727424</v>
      </c>
      <c r="AW18">
        <v>15</v>
      </c>
      <c r="AX18">
        <f>IF(Z18&gt;0, (R18*SUMPRODUCT(K18:$K$98, X18:$X$98)-K18*$AZ$3)/Z18, 0)</f>
        <v>-52.41645051098569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</v>
      </c>
      <c r="S19">
        <f t="shared" si="1"/>
        <v>-971.68946579328201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-19.50307743626945</v>
      </c>
      <c r="AC19">
        <f t="shared" si="2"/>
        <v>-317.02052336633824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-4210.1495777728996</v>
      </c>
      <c r="AI19">
        <f t="shared" si="7"/>
        <v>-4218.3060036302986</v>
      </c>
      <c r="AJ19">
        <f t="shared" si="8"/>
        <v>297.51744593006879</v>
      </c>
      <c r="AK19">
        <f t="shared" si="30"/>
        <v>-1.3652154205388616</v>
      </c>
      <c r="AL19">
        <f t="shared" si="9"/>
        <v>-3922.1537731207686</v>
      </c>
      <c r="AN19">
        <f t="shared" si="10"/>
        <v>0</v>
      </c>
      <c r="AO19">
        <f t="shared" si="11"/>
        <v>0</v>
      </c>
      <c r="AP19">
        <f t="shared" si="12"/>
        <v>-1.330489740558412</v>
      </c>
      <c r="AQ19">
        <f t="shared" si="13"/>
        <v>-686.76659573406789</v>
      </c>
      <c r="AR19">
        <f t="shared" si="14"/>
        <v>-688.09708547462628</v>
      </c>
      <c r="AS19">
        <f t="shared" si="15"/>
        <v>48.531540207408156</v>
      </c>
      <c r="AT19">
        <f t="shared" si="16"/>
        <v>-0.22269620817203711</v>
      </c>
      <c r="AU19">
        <f t="shared" si="17"/>
        <v>-639.78824147539012</v>
      </c>
      <c r="AW19">
        <v>16</v>
      </c>
      <c r="AX19">
        <f>IF(Z19&gt;0, (R19*SUMPRODUCT(K19:$K$98, X19:$X$98)-K19*$AZ$3)/Z19, 0)</f>
        <v>-971.68946579328201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</v>
      </c>
      <c r="S20">
        <f t="shared" si="1"/>
        <v>-2028.6106385051901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-317.02052336633824</v>
      </c>
      <c r="AC20">
        <f t="shared" si="2"/>
        <v>-571.9270775417267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-4106.4030046192784</v>
      </c>
      <c r="AI20">
        <f t="shared" si="7"/>
        <v>-4113.4512654669488</v>
      </c>
      <c r="AJ20">
        <f t="shared" si="8"/>
        <v>254.90655417538846</v>
      </c>
      <c r="AK20">
        <f t="shared" si="30"/>
        <v>-22.191436635643679</v>
      </c>
      <c r="AL20">
        <f t="shared" si="9"/>
        <v>-3880.736147927204</v>
      </c>
      <c r="AN20">
        <f t="shared" si="10"/>
        <v>0</v>
      </c>
      <c r="AO20">
        <f t="shared" si="11"/>
        <v>0</v>
      </c>
      <c r="AP20">
        <f t="shared" si="12"/>
        <v>-1.0265393058706656</v>
      </c>
      <c r="AQ20">
        <f t="shared" si="13"/>
        <v>-598.07435920600813</v>
      </c>
      <c r="AR20">
        <f t="shared" si="14"/>
        <v>-599.10089851187888</v>
      </c>
      <c r="AS20">
        <f t="shared" si="15"/>
        <v>37.125697081938405</v>
      </c>
      <c r="AT20">
        <f t="shared" si="16"/>
        <v>-3.2320571631166146</v>
      </c>
      <c r="AU20">
        <f t="shared" si="17"/>
        <v>-565.20725859305708</v>
      </c>
      <c r="AW20">
        <v>17</v>
      </c>
      <c r="AX20">
        <f>IF(Z20&gt;0, (R20*SUMPRODUCT(K20:$K$98, X20:$X$98)-K20*$AZ$3)/Z20, 0)</f>
        <v>-2028.6106385051901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</v>
      </c>
      <c r="S21">
        <f t="shared" si="1"/>
        <v>-3275.3374792378795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-571.9270775417267</v>
      </c>
      <c r="AC21">
        <f t="shared" si="2"/>
        <v>-784.41211392748346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-3962.0659074294031</v>
      </c>
      <c r="AI21">
        <f t="shared" si="7"/>
        <v>-3968.053169191739</v>
      </c>
      <c r="AJ21">
        <f t="shared" si="8"/>
        <v>212.48503638575676</v>
      </c>
      <c r="AK21">
        <f t="shared" si="30"/>
        <v>-40.034895427920873</v>
      </c>
      <c r="AL21">
        <f t="shared" si="9"/>
        <v>-3795.6030282339029</v>
      </c>
      <c r="AN21">
        <f t="shared" si="10"/>
        <v>0</v>
      </c>
      <c r="AO21">
        <f t="shared" si="11"/>
        <v>0</v>
      </c>
      <c r="AP21">
        <f t="shared" si="12"/>
        <v>-0.77858106549865636</v>
      </c>
      <c r="AQ21">
        <f t="shared" si="13"/>
        <v>-515.22542661951286</v>
      </c>
      <c r="AR21">
        <f t="shared" si="14"/>
        <v>-516.00400768501152</v>
      </c>
      <c r="AS21">
        <f t="shared" si="15"/>
        <v>27.631467037645418</v>
      </c>
      <c r="AT21">
        <f t="shared" si="16"/>
        <v>-5.2061213918324132</v>
      </c>
      <c r="AU21">
        <f t="shared" si="17"/>
        <v>-493.57866203919843</v>
      </c>
      <c r="AW21">
        <v>18</v>
      </c>
      <c r="AX21">
        <f>IF(Z21&gt;0, (R21*SUMPRODUCT(K21:$K$98, X21:$X$98)-K21*$AZ$3)/Z21, 0)</f>
        <v>-3275.3374792378795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</v>
      </c>
      <c r="S22">
        <f t="shared" si="1"/>
        <v>-4791.4416815588329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-784.41211392748346</v>
      </c>
      <c r="AC22">
        <f t="shared" si="2"/>
        <v>-955.36135945748674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-3770.6441814724117</v>
      </c>
      <c r="AI22">
        <f t="shared" si="7"/>
        <v>-3775.6289095717561</v>
      </c>
      <c r="AJ22">
        <f t="shared" si="8"/>
        <v>170.94924553000328</v>
      </c>
      <c r="AK22">
        <f t="shared" si="30"/>
        <v>-54.908847974923845</v>
      </c>
      <c r="AL22">
        <f t="shared" si="9"/>
        <v>-3659.5885120166768</v>
      </c>
      <c r="AN22">
        <f t="shared" si="10"/>
        <v>0</v>
      </c>
      <c r="AO22">
        <f t="shared" si="11"/>
        <v>0</v>
      </c>
      <c r="AP22">
        <f t="shared" si="12"/>
        <v>-0.57876071328976408</v>
      </c>
      <c r="AQ22">
        <f t="shared" si="13"/>
        <v>-437.79734271119258</v>
      </c>
      <c r="AR22">
        <f t="shared" si="14"/>
        <v>-438.37610342448232</v>
      </c>
      <c r="AS22">
        <f t="shared" si="15"/>
        <v>19.848365910329331</v>
      </c>
      <c r="AT22">
        <f t="shared" si="16"/>
        <v>-6.3752893611317782</v>
      </c>
      <c r="AU22">
        <f t="shared" si="17"/>
        <v>-424.90302687528481</v>
      </c>
      <c r="AW22">
        <v>19</v>
      </c>
      <c r="AX22">
        <f>IF(Z22&gt;0, (R22*SUMPRODUCT(K22:$K$98, X22:$X$98)-K22*$AZ$3)/Z22, 0)</f>
        <v>-4791.4416815588329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</v>
      </c>
      <c r="S23">
        <f t="shared" si="1"/>
        <v>-6702.8745192434299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-955.36135945748674</v>
      </c>
      <c r="AC23">
        <f t="shared" si="2"/>
        <v>-1085.7692547673314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-3540.9617211903019</v>
      </c>
      <c r="AI23">
        <f t="shared" si="7"/>
        <v>-3545.0113615783553</v>
      </c>
      <c r="AJ23">
        <f t="shared" si="8"/>
        <v>130.40789530984466</v>
      </c>
      <c r="AK23">
        <f t="shared" si="30"/>
        <v>-66.875295162024074</v>
      </c>
      <c r="AL23">
        <f t="shared" si="9"/>
        <v>-3481.4787614305346</v>
      </c>
      <c r="AN23">
        <f t="shared" si="10"/>
        <v>0</v>
      </c>
      <c r="AO23">
        <f t="shared" si="11"/>
        <v>0</v>
      </c>
      <c r="AP23">
        <f t="shared" si="12"/>
        <v>-0.41981311876961591</v>
      </c>
      <c r="AQ23">
        <f t="shared" si="13"/>
        <v>-367.08004691034483</v>
      </c>
      <c r="AR23">
        <f t="shared" si="14"/>
        <v>-367.49986002911442</v>
      </c>
      <c r="AS23">
        <f t="shared" si="15"/>
        <v>13.518964647752663</v>
      </c>
      <c r="AT23">
        <f t="shared" si="16"/>
        <v>-6.9327455132632423</v>
      </c>
      <c r="AU23">
        <f t="shared" si="17"/>
        <v>-360.91364089462496</v>
      </c>
      <c r="AW23">
        <v>20</v>
      </c>
      <c r="AX23">
        <f>IF(Z23&gt;0, (R23*SUMPRODUCT(K23:$K$98, X23:$X$98)-K23*$AZ$3)/Z23, 0)</f>
        <v>-6702.8745192434299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</v>
      </c>
      <c r="S24">
        <f t="shared" si="1"/>
        <v>-9218.0953314711187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-1085.7692547673314</v>
      </c>
      <c r="AC24">
        <f t="shared" si="2"/>
        <v>-1178.3944379264728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-3253.084384989817</v>
      </c>
      <c r="AI24">
        <f t="shared" si="7"/>
        <v>-3256.2802578777423</v>
      </c>
      <c r="AJ24">
        <f t="shared" si="8"/>
        <v>92.625183159141443</v>
      </c>
      <c r="AK24">
        <f t="shared" si="30"/>
        <v>-76.003847833713209</v>
      </c>
      <c r="AL24">
        <f t="shared" si="9"/>
        <v>-3239.6589225523144</v>
      </c>
      <c r="AN24">
        <f t="shared" si="10"/>
        <v>0</v>
      </c>
      <c r="AO24">
        <f t="shared" si="11"/>
        <v>0</v>
      </c>
      <c r="AP24">
        <f t="shared" si="12"/>
        <v>-0.29580875348242947</v>
      </c>
      <c r="AQ24">
        <f t="shared" si="13"/>
        <v>-301.10422743428109</v>
      </c>
      <c r="AR24">
        <f t="shared" si="14"/>
        <v>-301.40003618776348</v>
      </c>
      <c r="AS24">
        <f t="shared" si="15"/>
        <v>8.5733509849236107</v>
      </c>
      <c r="AT24">
        <f t="shared" si="16"/>
        <v>-7.0348866416124363</v>
      </c>
      <c r="AU24">
        <f t="shared" si="17"/>
        <v>-299.86157184445233</v>
      </c>
      <c r="AW24">
        <v>21</v>
      </c>
      <c r="AX24">
        <f>IF(Z24&gt;0, (R24*SUMPRODUCT(K24:$K$98, X24:$X$98)-K24*$AZ$3)/Z24, 0)</f>
        <v>-9218.0953314711187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</v>
      </c>
      <c r="S25">
        <f t="shared" si="1"/>
        <v>-12664.510998308189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-1178.3944379264728</v>
      </c>
      <c r="AC25">
        <f t="shared" si="2"/>
        <v>-1234.4496798686082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-2908.3424285264364</v>
      </c>
      <c r="AI25">
        <f t="shared" si="7"/>
        <v>-2910.7792570783513</v>
      </c>
      <c r="AJ25">
        <f t="shared" si="8"/>
        <v>56.055241942135353</v>
      </c>
      <c r="AK25">
        <f t="shared" si="30"/>
        <v>-82.487610654853114</v>
      </c>
      <c r="AL25">
        <f t="shared" si="9"/>
        <v>-2937.2116257910689</v>
      </c>
      <c r="AN25">
        <f t="shared" si="10"/>
        <v>0</v>
      </c>
      <c r="AO25">
        <f t="shared" si="11"/>
        <v>0</v>
      </c>
      <c r="AP25">
        <f t="shared" si="12"/>
        <v>-0.20138562901248061</v>
      </c>
      <c r="AQ25">
        <f t="shared" si="13"/>
        <v>-240.35271947723902</v>
      </c>
      <c r="AR25">
        <f t="shared" si="14"/>
        <v>-240.55410510625151</v>
      </c>
      <c r="AS25">
        <f t="shared" si="15"/>
        <v>4.632545916738275</v>
      </c>
      <c r="AT25">
        <f t="shared" si="16"/>
        <v>-6.816983223711687</v>
      </c>
      <c r="AU25">
        <f t="shared" si="17"/>
        <v>-242.73854241322491</v>
      </c>
      <c r="AW25">
        <v>22</v>
      </c>
      <c r="AX25">
        <f>IF(Z25&gt;0, (R25*SUMPRODUCT(K25:$K$98, X25:$X$98)-K25*$AZ$3)/Z25, 0)</f>
        <v>-12664.510998308189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</v>
      </c>
      <c r="S26">
        <f t="shared" si="1"/>
        <v>-17611.320204388361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-1234.4496798686082</v>
      </c>
      <c r="AC26">
        <f t="shared" si="2"/>
        <v>-1256.0086622992881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-2518.0153550581704</v>
      </c>
      <c r="AI26">
        <f t="shared" si="7"/>
        <v>-2519.7983114858016</v>
      </c>
      <c r="AJ26">
        <f t="shared" si="8"/>
        <v>21.558982430679862</v>
      </c>
      <c r="AK26">
        <f t="shared" si="30"/>
        <v>-86.411477590802576</v>
      </c>
      <c r="AL26">
        <f t="shared" si="9"/>
        <v>-2584.6508066459241</v>
      </c>
      <c r="AN26">
        <f t="shared" si="10"/>
        <v>0</v>
      </c>
      <c r="AO26">
        <f t="shared" si="11"/>
        <v>0</v>
      </c>
      <c r="AP26">
        <f t="shared" si="12"/>
        <v>-0.13156070996686503</v>
      </c>
      <c r="AQ26">
        <f t="shared" si="13"/>
        <v>-185.79920556952479</v>
      </c>
      <c r="AR26">
        <f t="shared" si="14"/>
        <v>-185.93076627949168</v>
      </c>
      <c r="AS26">
        <f t="shared" si="15"/>
        <v>1.5907932413760533</v>
      </c>
      <c r="AT26">
        <f t="shared" si="16"/>
        <v>-6.3761262838244326</v>
      </c>
      <c r="AU26">
        <f t="shared" si="17"/>
        <v>-190.71609932194002</v>
      </c>
      <c r="AW26">
        <v>23</v>
      </c>
      <c r="AX26">
        <f>IF(Z26&gt;0, (R26*SUMPRODUCT(K26:$K$98, X26:$X$98)-K26*$AZ$3)/Z26, 0)</f>
        <v>-17611.320204388361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</v>
      </c>
      <c r="S27">
        <f t="shared" si="1"/>
        <v>-25067.631055994232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-1256.0086622992881</v>
      </c>
      <c r="AC27">
        <f t="shared" si="2"/>
        <v>-1246.4563169343855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-2088.1336612956538</v>
      </c>
      <c r="AI27">
        <f t="shared" si="7"/>
        <v>-2089.3767547436846</v>
      </c>
      <c r="AJ27">
        <f t="shared" si="8"/>
        <v>-9.5523453649025214</v>
      </c>
      <c r="AK27">
        <f t="shared" si="30"/>
        <v>-87.920606360950174</v>
      </c>
      <c r="AL27">
        <f t="shared" si="9"/>
        <v>-2186.8497064695375</v>
      </c>
      <c r="AN27">
        <f t="shared" si="10"/>
        <v>0</v>
      </c>
      <c r="AO27">
        <f t="shared" si="11"/>
        <v>0</v>
      </c>
      <c r="AP27">
        <f t="shared" si="12"/>
        <v>-8.1897611002606868E-2</v>
      </c>
      <c r="AQ27">
        <f t="shared" si="13"/>
        <v>-137.57063765813095</v>
      </c>
      <c r="AR27">
        <f t="shared" si="14"/>
        <v>-137.65253526913355</v>
      </c>
      <c r="AS27">
        <f t="shared" si="15"/>
        <v>-0.62932860445577954</v>
      </c>
      <c r="AT27">
        <f t="shared" si="16"/>
        <v>-5.7923944738578186</v>
      </c>
      <c r="AU27">
        <f t="shared" si="17"/>
        <v>-144.07425834744714</v>
      </c>
      <c r="AW27">
        <v>24</v>
      </c>
      <c r="AX27">
        <f>IF(Z27&gt;0, (R27*SUMPRODUCT(K27:$K$98, X27:$X$98)-K27*$AZ$3)/Z27, 0)</f>
        <v>-25067.631055994232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</v>
      </c>
      <c r="S28">
        <f t="shared" si="1"/>
        <v>-36922.51588301162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-1246.4563169343855</v>
      </c>
      <c r="AC28">
        <f t="shared" si="2"/>
        <v>-1209.6059269724917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-1646.584222704679</v>
      </c>
      <c r="AI28">
        <f t="shared" si="7"/>
        <v>-1647.4032391625533</v>
      </c>
      <c r="AJ28">
        <f t="shared" si="8"/>
        <v>-36.850389961893825</v>
      </c>
      <c r="AK28">
        <f t="shared" si="30"/>
        <v>-87.251942185407003</v>
      </c>
      <c r="AL28">
        <f t="shared" si="9"/>
        <v>-1771.5055713098541</v>
      </c>
      <c r="AN28">
        <f t="shared" si="10"/>
        <v>0</v>
      </c>
      <c r="AO28">
        <f t="shared" si="11"/>
        <v>0</v>
      </c>
      <c r="AP28">
        <f t="shared" si="12"/>
        <v>-4.8177256172881745E-2</v>
      </c>
      <c r="AQ28">
        <f t="shared" si="13"/>
        <v>-96.857528496261622</v>
      </c>
      <c r="AR28">
        <f t="shared" si="14"/>
        <v>-96.905705752434514</v>
      </c>
      <c r="AS28">
        <f t="shared" si="15"/>
        <v>-2.1676617852985713</v>
      </c>
      <c r="AT28">
        <f t="shared" si="16"/>
        <v>-5.132447742451709</v>
      </c>
      <c r="AU28">
        <f t="shared" si="17"/>
        <v>-104.20581528018479</v>
      </c>
      <c r="AW28">
        <v>25</v>
      </c>
      <c r="AX28">
        <f>IF(Z28&gt;0, (R28*SUMPRODUCT(K28:$K$98, X28:$X$98)-K28*$AZ$3)/Z28, 0)</f>
        <v>-36922.51588301162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</v>
      </c>
      <c r="S29">
        <f t="shared" si="1"/>
        <v>-56930.193658896329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-1209.6059269724917</v>
      </c>
      <c r="AC29">
        <f t="shared" si="2"/>
        <v>-1150.7303950937312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-1222.004486962137</v>
      </c>
      <c r="AI29">
        <f t="shared" si="7"/>
        <v>-1222.5098121336921</v>
      </c>
      <c r="AJ29">
        <f t="shared" si="8"/>
        <v>-58.875531878760512</v>
      </c>
      <c r="AK29">
        <f t="shared" si="30"/>
        <v>-84.672414888074428</v>
      </c>
      <c r="AL29">
        <f t="shared" si="9"/>
        <v>-1366.057758900527</v>
      </c>
      <c r="AN29">
        <f t="shared" si="10"/>
        <v>0</v>
      </c>
      <c r="AO29">
        <f t="shared" si="11"/>
        <v>0</v>
      </c>
      <c r="AP29">
        <f t="shared" si="12"/>
        <v>-2.6540087031207246E-2</v>
      </c>
      <c r="AQ29">
        <f t="shared" si="13"/>
        <v>-64.180664772145732</v>
      </c>
      <c r="AR29">
        <f t="shared" si="14"/>
        <v>-64.207204859176954</v>
      </c>
      <c r="AS29">
        <f t="shared" si="15"/>
        <v>-3.0921905894029567</v>
      </c>
      <c r="AT29">
        <f t="shared" si="16"/>
        <v>-4.4470637656078642</v>
      </c>
      <c r="AU29">
        <f t="shared" si="17"/>
        <v>-71.746459214187766</v>
      </c>
      <c r="AW29">
        <v>26</v>
      </c>
      <c r="AX29">
        <f>IF(Z29&gt;0, (R29*SUMPRODUCT(K29:$K$98, X29:$X$98)-K29*$AZ$3)/Z29, 0)</f>
        <v>-56930.193658896329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</v>
      </c>
      <c r="S30">
        <f t="shared" si="1"/>
        <v>-93220.311498792318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-1150.7303950937312</v>
      </c>
      <c r="AC30">
        <f t="shared" si="2"/>
        <v>-1075.8636845310359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-846.97902295748713</v>
      </c>
      <c r="AI30">
        <f t="shared" si="7"/>
        <v>-847.26755012158719</v>
      </c>
      <c r="AJ30">
        <f t="shared" si="8"/>
        <v>-74.866710562695289</v>
      </c>
      <c r="AK30">
        <f t="shared" si="30"/>
        <v>-80.551127656561192</v>
      </c>
      <c r="AL30">
        <f t="shared" si="9"/>
        <v>-1002.6853883408437</v>
      </c>
      <c r="AN30">
        <f t="shared" si="10"/>
        <v>0</v>
      </c>
      <c r="AO30">
        <f t="shared" si="11"/>
        <v>0</v>
      </c>
      <c r="AP30">
        <f t="shared" si="12"/>
        <v>-1.3530071605957797E-2</v>
      </c>
      <c r="AQ30">
        <f t="shared" si="13"/>
        <v>-39.71787843650872</v>
      </c>
      <c r="AR30">
        <f t="shared" si="14"/>
        <v>-39.731408508114676</v>
      </c>
      <c r="AS30">
        <f t="shared" si="15"/>
        <v>-3.510768069187078</v>
      </c>
      <c r="AT30">
        <f t="shared" si="16"/>
        <v>-3.777330736026479</v>
      </c>
      <c r="AU30">
        <f t="shared" si="17"/>
        <v>-47.019507313328234</v>
      </c>
      <c r="AW30">
        <v>27</v>
      </c>
      <c r="AX30">
        <f>IF(Z30&gt;0, (R30*SUMPRODUCT(K30:$K$98, X30:$X$98)-K30*$AZ$3)/Z30, 0)</f>
        <v>-93220.311498792318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</v>
      </c>
      <c r="S31">
        <f t="shared" si="1"/>
        <v>-165453.39063374043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-1075.8636845310359</v>
      </c>
      <c r="AC31">
        <f t="shared" si="2"/>
        <v>-991.43212070429365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-543.34617164885412</v>
      </c>
      <c r="AI31">
        <f t="shared" si="7"/>
        <v>-543.49597699840103</v>
      </c>
      <c r="AJ31">
        <f t="shared" si="8"/>
        <v>-84.431563826742263</v>
      </c>
      <c r="AK31">
        <f t="shared" si="30"/>
        <v>-75.310457917172528</v>
      </c>
      <c r="AL31">
        <f t="shared" si="9"/>
        <v>-703.23799874231577</v>
      </c>
      <c r="AN31">
        <f t="shared" si="10"/>
        <v>0</v>
      </c>
      <c r="AO31">
        <f t="shared" si="11"/>
        <v>0</v>
      </c>
      <c r="AP31">
        <f t="shared" si="12"/>
        <v>-6.2722402853134336E-3</v>
      </c>
      <c r="AQ31">
        <f t="shared" si="13"/>
        <v>-22.74950632266847</v>
      </c>
      <c r="AR31">
        <f t="shared" si="14"/>
        <v>-22.755778562953783</v>
      </c>
      <c r="AS31">
        <f t="shared" si="15"/>
        <v>-3.535087749455224</v>
      </c>
      <c r="AT31">
        <f t="shared" si="16"/>
        <v>-3.1531937242708779</v>
      </c>
      <c r="AU31">
        <f t="shared" si="17"/>
        <v>-29.444060036679883</v>
      </c>
      <c r="AW31">
        <v>28</v>
      </c>
      <c r="AX31">
        <f>IF(Z31&gt;0, (R31*SUMPRODUCT(K31:$K$98, X31:$X$98)-K31*$AZ$3)/Z31, 0)</f>
        <v>-165453.39063374043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</v>
      </c>
      <c r="S32">
        <f t="shared" si="1"/>
        <v>-326987.17052776623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-991.43212070429365</v>
      </c>
      <c r="AC32">
        <f t="shared" si="2"/>
        <v>-903.33391072048823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-316.96944310870254</v>
      </c>
      <c r="AI32">
        <f t="shared" si="7"/>
        <v>-317.03850804397678</v>
      </c>
      <c r="AJ32">
        <f t="shared" si="8"/>
        <v>-88.098209983805418</v>
      </c>
      <c r="AK32">
        <f t="shared" si="30"/>
        <v>-69.400248449300562</v>
      </c>
      <c r="AL32">
        <f t="shared" si="9"/>
        <v>-474.53696647708273</v>
      </c>
      <c r="AN32">
        <f t="shared" si="10"/>
        <v>0</v>
      </c>
      <c r="AO32">
        <f t="shared" si="11"/>
        <v>0</v>
      </c>
      <c r="AP32">
        <f t="shared" si="12"/>
        <v>-2.5818734506381298E-3</v>
      </c>
      <c r="AQ32">
        <f t="shared" si="13"/>
        <v>-11.849355777662833</v>
      </c>
      <c r="AR32">
        <f t="shared" si="14"/>
        <v>-11.851937651113472</v>
      </c>
      <c r="AS32">
        <f t="shared" si="15"/>
        <v>-3.2933995884119258</v>
      </c>
      <c r="AT32">
        <f t="shared" si="16"/>
        <v>-2.5944085551866176</v>
      </c>
      <c r="AU32">
        <f t="shared" si="17"/>
        <v>-17.739745794712015</v>
      </c>
      <c r="AW32">
        <v>29</v>
      </c>
      <c r="AX32">
        <f>IF(Z32&gt;0, (R32*SUMPRODUCT(K32:$K$98, X32:$X$98)-K32*$AZ$3)/Z32, 0)</f>
        <v>-326987.17052776623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</v>
      </c>
      <c r="S33">
        <f t="shared" si="1"/>
        <v>-747180.2650884199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-903.33391072048823</v>
      </c>
      <c r="AC33">
        <f t="shared" si="2"/>
        <v>-816.21209122451364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-164.25816490655779</v>
      </c>
      <c r="AI33">
        <f t="shared" si="7"/>
        <v>-164.28547465125266</v>
      </c>
      <c r="AJ33">
        <f t="shared" si="8"/>
        <v>-87.121819495974592</v>
      </c>
      <c r="AK33">
        <f t="shared" si="30"/>
        <v>-63.233373750434183</v>
      </c>
      <c r="AL33">
        <f t="shared" si="9"/>
        <v>-314.64066789766144</v>
      </c>
      <c r="AN33">
        <f t="shared" si="10"/>
        <v>0</v>
      </c>
      <c r="AO33">
        <f t="shared" si="11"/>
        <v>0</v>
      </c>
      <c r="AP33">
        <f t="shared" si="12"/>
        <v>-9.115425796054513E-4</v>
      </c>
      <c r="AQ33">
        <f t="shared" si="13"/>
        <v>-5.4825965249058681</v>
      </c>
      <c r="AR33">
        <f t="shared" si="14"/>
        <v>-5.4835080674854728</v>
      </c>
      <c r="AS33">
        <f t="shared" si="15"/>
        <v>-2.9079454594164704</v>
      </c>
      <c r="AT33">
        <f t="shared" si="16"/>
        <v>-2.1105987357123062</v>
      </c>
      <c r="AU33">
        <f t="shared" si="17"/>
        <v>-10.502052262614249</v>
      </c>
      <c r="AW33">
        <v>30</v>
      </c>
      <c r="AX33">
        <f>IF(Z33&gt;0, (R33*SUMPRODUCT(K33:$K$98, X33:$X$98)-K33*$AZ$3)/Z33, 0)</f>
        <v>-747180.2650884199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</v>
      </c>
      <c r="S34">
        <f t="shared" si="1"/>
        <v>-2068440.7145460092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-816.21209122451364</v>
      </c>
      <c r="AC34">
        <f t="shared" si="2"/>
        <v>-733.327566969386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-72.693430396804587</v>
      </c>
      <c r="AI34">
        <f t="shared" si="7"/>
        <v>-72.702293686453316</v>
      </c>
      <c r="AJ34">
        <f t="shared" si="8"/>
        <v>-82.884524255127644</v>
      </c>
      <c r="AK34">
        <f t="shared" si="30"/>
        <v>-57.13484638571596</v>
      </c>
      <c r="AL34">
        <f t="shared" si="9"/>
        <v>-212.72166432729693</v>
      </c>
      <c r="AN34">
        <f t="shared" si="10"/>
        <v>0</v>
      </c>
      <c r="AO34">
        <f t="shared" si="11"/>
        <v>0</v>
      </c>
      <c r="AP34">
        <f t="shared" si="12"/>
        <v>-2.6414125644710516E-4</v>
      </c>
      <c r="AQ34">
        <f t="shared" si="13"/>
        <v>-2.1663890949594249</v>
      </c>
      <c r="AR34">
        <f t="shared" si="14"/>
        <v>-2.1666532362158724</v>
      </c>
      <c r="AS34">
        <f t="shared" si="15"/>
        <v>-2.4701011976881682</v>
      </c>
      <c r="AT34">
        <f t="shared" si="16"/>
        <v>-1.7027165656724581</v>
      </c>
      <c r="AU34">
        <f t="shared" si="17"/>
        <v>-6.3394709995764984</v>
      </c>
      <c r="AW34">
        <v>31</v>
      </c>
      <c r="AX34">
        <f>IF(Z34&gt;0, (R34*SUMPRODUCT(K34:$K$98, X34:$X$98)-K34*$AZ$3)/Z34, 0)</f>
        <v>-2068440.7145460092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-7393521.6229151459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-733.327566969386</v>
      </c>
      <c r="AC35">
        <f t="shared" ref="AC35:AC69" si="33">S35*Z35</f>
        <v>-656.59474108217273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-26.217950457637706</v>
      </c>
      <c r="AI35">
        <f t="shared" ref="AI35:AI66" si="38">SUM(AE35:AH35)</f>
        <v>-26.220170626775534</v>
      </c>
      <c r="AJ35">
        <f t="shared" ref="AJ35:AJ69" si="39">AB35-AC35</f>
        <v>-76.732825887213266</v>
      </c>
      <c r="AK35">
        <f t="shared" si="30"/>
        <v>-51.332929687857025</v>
      </c>
      <c r="AL35">
        <f t="shared" ref="AL35:AL66" si="40">SUM(AI35:AK35)</f>
        <v>-154.28592620184583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-5.9075762502340896E-5</v>
      </c>
      <c r="AQ35">
        <f t="shared" ref="AQ35:AQ69" si="44">AH35*$K35</f>
        <v>-0.69762496385718653</v>
      </c>
      <c r="AR35">
        <f t="shared" ref="AR35:AR69" si="45">AI35*$K35</f>
        <v>-0.69768403961968894</v>
      </c>
      <c r="AS35">
        <f t="shared" ref="AS35:AS69" si="46">AJ35*$K35</f>
        <v>-2.0417589457543808</v>
      </c>
      <c r="AT35">
        <f t="shared" ref="AT35:AT69" si="47">AK35*$K35</f>
        <v>-1.3659013230663271</v>
      </c>
      <c r="AU35">
        <f t="shared" ref="AU35:AU69" si="48">AL35*$K35</f>
        <v>-4.1053443084403964</v>
      </c>
      <c r="AW35">
        <v>32</v>
      </c>
      <c r="AX35">
        <f>IF(Z35&gt;0, (R35*SUMPRODUCT(K35:$K$98, X35:$X$98)-K35*$AZ$3)/Z35, 0)</f>
        <v>-7393521.6229151459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</v>
      </c>
      <c r="S36">
        <f t="shared" si="32"/>
        <v>-26617745.276454587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-656.59474108217273</v>
      </c>
      <c r="AC36">
        <f t="shared" si="33"/>
        <v>-586.84663838337576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-6.5871502188740143</v>
      </c>
      <c r="AI36">
        <f t="shared" si="38"/>
        <v>-6.5877013987657449</v>
      </c>
      <c r="AJ36">
        <f t="shared" si="39"/>
        <v>-69.74810269879697</v>
      </c>
      <c r="AK36">
        <f t="shared" si="30"/>
        <v>-45.961631875752097</v>
      </c>
      <c r="AL36">
        <f t="shared" si="40"/>
        <v>-122.2974359733148</v>
      </c>
      <c r="AN36">
        <f t="shared" si="41"/>
        <v>0</v>
      </c>
      <c r="AO36">
        <f t="shared" si="42"/>
        <v>0</v>
      </c>
      <c r="AP36">
        <f t="shared" si="43"/>
        <v>-1.3094792381046523E-5</v>
      </c>
      <c r="AQ36">
        <f t="shared" si="44"/>
        <v>-0.15649584789480495</v>
      </c>
      <c r="AR36">
        <f t="shared" si="45"/>
        <v>-0.15650894268718599</v>
      </c>
      <c r="AS36">
        <f t="shared" si="46"/>
        <v>-1.6570577728175733</v>
      </c>
      <c r="AT36">
        <f t="shared" si="47"/>
        <v>-1.0919448186281431</v>
      </c>
      <c r="AU36">
        <f t="shared" si="48"/>
        <v>-2.9055115341329021</v>
      </c>
      <c r="AW36">
        <v>33</v>
      </c>
      <c r="AX36">
        <f>IF(Z36&gt;0, (R36*SUMPRODUCT(K36:$K$98, X36:$X$98)-K36*$AZ$3)/Z36, 0)</f>
        <v>-26617745.276454587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</v>
      </c>
      <c r="S37">
        <f t="shared" si="32"/>
        <v>-96692414.80311799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-586.84663838337576</v>
      </c>
      <c r="AC37">
        <f t="shared" si="33"/>
        <v>-524.10516310390074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-1.6406389923457205</v>
      </c>
      <c r="AI37">
        <f t="shared" si="38"/>
        <v>-1.6407745006904473</v>
      </c>
      <c r="AJ37">
        <f t="shared" si="39"/>
        <v>-62.741475279475026</v>
      </c>
      <c r="AK37">
        <f t="shared" si="30"/>
        <v>-41.079264686836311</v>
      </c>
      <c r="AL37">
        <f t="shared" si="40"/>
        <v>-105.46151446700178</v>
      </c>
      <c r="AN37">
        <f t="shared" si="41"/>
        <v>0</v>
      </c>
      <c r="AO37">
        <f t="shared" si="42"/>
        <v>0</v>
      </c>
      <c r="AP37">
        <f t="shared" si="43"/>
        <v>-2.8744401437686307E-6</v>
      </c>
      <c r="AQ37">
        <f t="shared" si="44"/>
        <v>-3.4801683915054248E-2</v>
      </c>
      <c r="AR37">
        <f t="shared" si="45"/>
        <v>-3.4804558355198016E-2</v>
      </c>
      <c r="AS37">
        <f t="shared" si="46"/>
        <v>-1.3308893676350977</v>
      </c>
      <c r="AT37">
        <f t="shared" si="47"/>
        <v>-0.87138462011688655</v>
      </c>
      <c r="AU37">
        <f t="shared" si="48"/>
        <v>-2.237078546107182</v>
      </c>
      <c r="AW37">
        <v>34</v>
      </c>
      <c r="AX37">
        <f>IF(Z37&gt;0, (R37*SUMPRODUCT(K37:$K$98, X37:$X$98)-K37*$AZ$3)/Z37, 0)</f>
        <v>-96692414.80311799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</v>
      </c>
      <c r="S38">
        <f t="shared" si="32"/>
        <v>-355012807.65728539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-524.10516310390074</v>
      </c>
      <c r="AC38">
        <f t="shared" si="33"/>
        <v>-467.98106199552137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-0.40479214967348698</v>
      </c>
      <c r="AI38">
        <f t="shared" si="38"/>
        <v>-0.40482510489734802</v>
      </c>
      <c r="AJ38">
        <f t="shared" si="39"/>
        <v>-56.124101108379364</v>
      </c>
      <c r="AK38">
        <f t="shared" si="30"/>
        <v>-36.687361417273053</v>
      </c>
      <c r="AL38">
        <f t="shared" si="40"/>
        <v>-93.216287630549772</v>
      </c>
      <c r="AN38">
        <f t="shared" si="41"/>
        <v>0</v>
      </c>
      <c r="AO38">
        <f t="shared" si="42"/>
        <v>0</v>
      </c>
      <c r="AP38">
        <f t="shared" si="43"/>
        <v>-6.2415646407605417E-7</v>
      </c>
      <c r="AQ38">
        <f t="shared" si="44"/>
        <v>-7.6665732234491571E-3</v>
      </c>
      <c r="AR38">
        <f t="shared" si="45"/>
        <v>-7.6671973799132325E-3</v>
      </c>
      <c r="AS38">
        <f t="shared" si="46"/>
        <v>-1.0629641189798913</v>
      </c>
      <c r="AT38">
        <f t="shared" si="47"/>
        <v>-0.69484139677002643</v>
      </c>
      <c r="AU38">
        <f t="shared" si="48"/>
        <v>-1.7654727131298311</v>
      </c>
      <c r="AW38">
        <v>35</v>
      </c>
      <c r="AX38">
        <f>IF(Z38&gt;0, (R38*SUMPRODUCT(K38:$K$98, X38:$X$98)-K38*$AZ$3)/Z38, 0)</f>
        <v>-355012807.65728539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</v>
      </c>
      <c r="S39">
        <f t="shared" si="32"/>
        <v>-1319315363.2784197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-467.98106199552137</v>
      </c>
      <c r="AC39">
        <f t="shared" si="33"/>
        <v>-417.84685107562467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-9.8831195146175027E-2</v>
      </c>
      <c r="AI39">
        <f t="shared" si="38"/>
        <v>-9.8839113019010924E-2</v>
      </c>
      <c r="AJ39">
        <f t="shared" si="39"/>
        <v>-50.134210919896702</v>
      </c>
      <c r="AK39">
        <f t="shared" si="30"/>
        <v>-32.7586743396865</v>
      </c>
      <c r="AL39">
        <f t="shared" si="40"/>
        <v>-82.991724372602221</v>
      </c>
      <c r="AN39">
        <f t="shared" si="41"/>
        <v>0</v>
      </c>
      <c r="AO39">
        <f t="shared" si="42"/>
        <v>0</v>
      </c>
      <c r="AP39">
        <f t="shared" si="43"/>
        <v>-1.3389356541059589E-7</v>
      </c>
      <c r="AQ39">
        <f t="shared" si="44"/>
        <v>-1.6712646649122362E-3</v>
      </c>
      <c r="AR39">
        <f t="shared" si="45"/>
        <v>-1.6713985584776467E-3</v>
      </c>
      <c r="AS39">
        <f t="shared" si="46"/>
        <v>-0.84778429614005613</v>
      </c>
      <c r="AT39">
        <f t="shared" si="47"/>
        <v>-0.55395884682270891</v>
      </c>
      <c r="AU39">
        <f t="shared" si="48"/>
        <v>-1.4034145415212429</v>
      </c>
      <c r="AW39">
        <v>36</v>
      </c>
      <c r="AX39">
        <f>IF(Z39&gt;0, (R39*SUMPRODUCT(K39:$K$98, X39:$X$98)-K39*$AZ$3)/Z39, 0)</f>
        <v>-1319315363.2784197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</v>
      </c>
      <c r="S40">
        <f t="shared" si="32"/>
        <v>-4963067761.3936415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-417.84685107562467</v>
      </c>
      <c r="AC40">
        <f t="shared" si="33"/>
        <v>-373.07898886428956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-2.3837671953655711E-2</v>
      </c>
      <c r="AI40">
        <f t="shared" si="38"/>
        <v>-2.3839551229774842E-2</v>
      </c>
      <c r="AJ40">
        <f t="shared" si="39"/>
        <v>-44.767862211335114</v>
      </c>
      <c r="AK40">
        <f t="shared" ref="AK40:AK69" si="61">G40*SUM(AB40:AB40, AE40:AF40)</f>
        <v>-29.24927957529373</v>
      </c>
      <c r="AL40">
        <f t="shared" si="40"/>
        <v>-74.040981337858625</v>
      </c>
      <c r="AN40">
        <f t="shared" si="41"/>
        <v>0</v>
      </c>
      <c r="AO40">
        <f t="shared" si="42"/>
        <v>0</v>
      </c>
      <c r="AP40">
        <f t="shared" si="43"/>
        <v>-2.8374208532943174E-8</v>
      </c>
      <c r="AQ40">
        <f t="shared" si="44"/>
        <v>-3.5991255785569132E-4</v>
      </c>
      <c r="AR40">
        <f t="shared" si="45"/>
        <v>-3.599409320642243E-4</v>
      </c>
      <c r="AS40">
        <f t="shared" si="46"/>
        <v>-0.67592656822940189</v>
      </c>
      <c r="AT40">
        <f t="shared" si="47"/>
        <v>-0.44161959472580803</v>
      </c>
      <c r="AU40">
        <f t="shared" si="48"/>
        <v>-1.1179061038872742</v>
      </c>
      <c r="AW40">
        <v>37</v>
      </c>
      <c r="AX40">
        <f>IF(Z40&gt;0, (R40*SUMPRODUCT(K40:$K$98, X40:$X$98)-K40*$AZ$3)/Z40, 0)</f>
        <v>-4963067761.3936415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</v>
      </c>
      <c r="S41">
        <f t="shared" si="32"/>
        <v>-18921274832.219612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-373.07898886428956</v>
      </c>
      <c r="AC41">
        <f t="shared" si="33"/>
        <v>-333.10655103041876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-5.6814466041771273E-3</v>
      </c>
      <c r="AI41">
        <f t="shared" si="38"/>
        <v>-5.681886725884021E-3</v>
      </c>
      <c r="AJ41">
        <f t="shared" si="39"/>
        <v>-39.972437833870799</v>
      </c>
      <c r="AK41">
        <f t="shared" si="61"/>
        <v>-26.115529220500271</v>
      </c>
      <c r="AL41">
        <f t="shared" si="40"/>
        <v>-66.093648941096944</v>
      </c>
      <c r="AN41">
        <f t="shared" si="41"/>
        <v>0</v>
      </c>
      <c r="AO41">
        <f t="shared" si="42"/>
        <v>0</v>
      </c>
      <c r="AP41">
        <f t="shared" si="43"/>
        <v>-5.9331855058438198E-9</v>
      </c>
      <c r="AQ41">
        <f t="shared" si="44"/>
        <v>-7.6590352432388093E-5</v>
      </c>
      <c r="AR41">
        <f t="shared" si="45"/>
        <v>-7.6596285617893929E-5</v>
      </c>
      <c r="AS41">
        <f t="shared" si="46"/>
        <v>-0.53885978599658091</v>
      </c>
      <c r="AT41">
        <f t="shared" si="47"/>
        <v>-0.35205779906227663</v>
      </c>
      <c r="AU41">
        <f t="shared" si="48"/>
        <v>-0.89099418134447528</v>
      </c>
      <c r="AW41">
        <v>38</v>
      </c>
      <c r="AX41">
        <f>IF(Z41&gt;0, (R41*SUMPRODUCT(K41:$K$98, X41:$X$98)-K41*$AZ$3)/Z41, 0)</f>
        <v>-18921274832.219612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</v>
      </c>
      <c r="S42">
        <f t="shared" si="32"/>
        <v>-73166407031.286957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-333.10655103041876</v>
      </c>
      <c r="AC42">
        <f t="shared" si="33"/>
        <v>-297.41662963288849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-1.3363885401185302E-3</v>
      </c>
      <c r="AI42">
        <f t="shared" si="38"/>
        <v>-1.3364901634733252E-3</v>
      </c>
      <c r="AJ42">
        <f t="shared" si="39"/>
        <v>-35.68992139753027</v>
      </c>
      <c r="AK42">
        <f t="shared" si="61"/>
        <v>-23.317458572129315</v>
      </c>
      <c r="AL42">
        <f t="shared" si="40"/>
        <v>-59.008716459823063</v>
      </c>
      <c r="AN42">
        <f t="shared" si="41"/>
        <v>0</v>
      </c>
      <c r="AO42">
        <f t="shared" si="42"/>
        <v>0</v>
      </c>
      <c r="AP42">
        <f t="shared" si="43"/>
        <v>-1.2231807667413828E-9</v>
      </c>
      <c r="AQ42">
        <f t="shared" si="44"/>
        <v>-1.6085325685839401E-5</v>
      </c>
      <c r="AR42">
        <f t="shared" si="45"/>
        <v>-1.6086548866606141E-5</v>
      </c>
      <c r="AS42">
        <f t="shared" si="46"/>
        <v>-0.42957866828936203</v>
      </c>
      <c r="AT42">
        <f t="shared" si="47"/>
        <v>-0.28065858396653209</v>
      </c>
      <c r="AU42">
        <f t="shared" si="48"/>
        <v>-0.71025333880476083</v>
      </c>
      <c r="AW42">
        <v>39</v>
      </c>
      <c r="AX42">
        <f>IF(Z42&gt;0, (R42*SUMPRODUCT(K42:$K$98, X42:$X$98)-K42*$AZ$3)/Z42, 0)</f>
        <v>-73166407031.286957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</v>
      </c>
      <c r="S43">
        <f t="shared" si="32"/>
        <v>-287165531075.22546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-297.41662963288849</v>
      </c>
      <c r="AC43">
        <f t="shared" si="33"/>
        <v>-265.55057608617602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-3.0995548689163345E-4</v>
      </c>
      <c r="AI43">
        <f t="shared" si="38"/>
        <v>-3.099786051411577E-4</v>
      </c>
      <c r="AJ43">
        <f t="shared" si="39"/>
        <v>-31.866053546712465</v>
      </c>
      <c r="AK43">
        <f t="shared" si="61"/>
        <v>-20.819164074302197</v>
      </c>
      <c r="AL43">
        <f t="shared" si="40"/>
        <v>-52.685527599619803</v>
      </c>
      <c r="AN43">
        <f t="shared" si="41"/>
        <v>0</v>
      </c>
      <c r="AO43">
        <f t="shared" si="42"/>
        <v>0</v>
      </c>
      <c r="AP43">
        <f t="shared" si="43"/>
        <v>-2.484471619648027E-10</v>
      </c>
      <c r="AQ43">
        <f t="shared" si="44"/>
        <v>-3.3310290631192496E-6</v>
      </c>
      <c r="AR43">
        <f t="shared" si="45"/>
        <v>-3.3312775102812142E-6</v>
      </c>
      <c r="AS43">
        <f t="shared" si="46"/>
        <v>-0.34245804633271243</v>
      </c>
      <c r="AT43">
        <f t="shared" si="47"/>
        <v>-0.22373935463060424</v>
      </c>
      <c r="AU43">
        <f t="shared" si="48"/>
        <v>-0.56620073224082701</v>
      </c>
      <c r="AW43">
        <v>40</v>
      </c>
      <c r="AX43">
        <f>IF(Z43&gt;0, (R43*SUMPRODUCT(K43:$K$98, X43:$X$98)-K43*$AZ$3)/Z43, 0)</f>
        <v>-287165531075.22546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</v>
      </c>
      <c r="S44">
        <f t="shared" si="32"/>
        <v>-1145492174702.9019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-265.55057608617602</v>
      </c>
      <c r="AC44">
        <f t="shared" si="33"/>
        <v>-237.09873153145682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-7.0849852468278664E-5</v>
      </c>
      <c r="AI44">
        <f t="shared" si="38"/>
        <v>-7.0855027072190584E-5</v>
      </c>
      <c r="AJ44">
        <f t="shared" si="39"/>
        <v>-28.451844554719202</v>
      </c>
      <c r="AK44">
        <f t="shared" si="61"/>
        <v>-18.588540326032323</v>
      </c>
      <c r="AL44">
        <f t="shared" si="40"/>
        <v>-47.040455735778593</v>
      </c>
      <c r="AN44">
        <f t="shared" si="41"/>
        <v>0</v>
      </c>
      <c r="AO44">
        <f t="shared" si="42"/>
        <v>0</v>
      </c>
      <c r="AP44">
        <f t="shared" si="43"/>
        <v>-4.9652164209526697E-11</v>
      </c>
      <c r="AQ44">
        <f t="shared" si="44"/>
        <v>-6.7982952296601692E-7</v>
      </c>
      <c r="AR44">
        <f t="shared" si="45"/>
        <v>-6.7987917513022644E-7</v>
      </c>
      <c r="AS44">
        <f t="shared" si="46"/>
        <v>-0.27300556369962975</v>
      </c>
      <c r="AT44">
        <f t="shared" si="47"/>
        <v>-0.17836365302438781</v>
      </c>
      <c r="AU44">
        <f t="shared" si="48"/>
        <v>-0.45136989660319266</v>
      </c>
      <c r="AW44">
        <v>41</v>
      </c>
      <c r="AX44">
        <f>IF(Z44&gt;0, (R44*SUMPRODUCT(K44:$K$98, X44:$X$98)-K44*$AZ$3)/Z44, 0)</f>
        <v>-1145492174702.9019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</v>
      </c>
      <c r="S45">
        <f t="shared" si="32"/>
        <v>-4647422863472.5654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-237.09873153145682</v>
      </c>
      <c r="AC45">
        <f t="shared" si="33"/>
        <v>-211.69529659901104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-1.5936319920365222E-5</v>
      </c>
      <c r="AI45">
        <f t="shared" si="38"/>
        <v>-1.5937458698257925E-5</v>
      </c>
      <c r="AJ45">
        <f t="shared" si="39"/>
        <v>-25.403434932445776</v>
      </c>
      <c r="AK45">
        <f t="shared" si="61"/>
        <v>-16.59691120720198</v>
      </c>
      <c r="AL45">
        <f t="shared" si="40"/>
        <v>-42.000362077106459</v>
      </c>
      <c r="AN45">
        <f t="shared" si="41"/>
        <v>0</v>
      </c>
      <c r="AO45">
        <f t="shared" si="42"/>
        <v>0</v>
      </c>
      <c r="AP45">
        <f t="shared" si="43"/>
        <v>-9.7562310167104484E-12</v>
      </c>
      <c r="AQ45">
        <f t="shared" si="44"/>
        <v>-1.3653094224541329E-7</v>
      </c>
      <c r="AR45">
        <f t="shared" si="45"/>
        <v>-1.3654069847642998E-7</v>
      </c>
      <c r="AS45">
        <f t="shared" si="46"/>
        <v>-0.21763838357465545</v>
      </c>
      <c r="AT45">
        <f t="shared" si="47"/>
        <v>-0.14219041389769083</v>
      </c>
      <c r="AU45">
        <f t="shared" si="48"/>
        <v>-0.35982893401304478</v>
      </c>
      <c r="AW45">
        <v>42</v>
      </c>
      <c r="AX45">
        <f>IF(Z45&gt;0, (R45*SUMPRODUCT(K45:$K$98, X45:$X$98)-K45*$AZ$3)/Z45, 0)</f>
        <v>-4647422863472.5654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</v>
      </c>
      <c r="S46">
        <f t="shared" si="32"/>
        <v>-19202880436791.973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-211.69529659901104</v>
      </c>
      <c r="AC46">
        <f t="shared" si="33"/>
        <v>-189.01365779601048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-3.5252619879208466E-6</v>
      </c>
      <c r="AI46">
        <f t="shared" si="38"/>
        <v>-3.5255080625376446E-6</v>
      </c>
      <c r="AJ46">
        <f t="shared" si="39"/>
        <v>-22.681638803000567</v>
      </c>
      <c r="AK46">
        <f t="shared" si="61"/>
        <v>-14.818670761930775</v>
      </c>
      <c r="AL46">
        <f t="shared" si="40"/>
        <v>-37.500313090439406</v>
      </c>
      <c r="AN46">
        <f t="shared" si="41"/>
        <v>0</v>
      </c>
      <c r="AO46">
        <f t="shared" si="42"/>
        <v>0</v>
      </c>
      <c r="AP46">
        <f t="shared" si="43"/>
        <v>-1.8823130043055272E-12</v>
      </c>
      <c r="AQ46">
        <f t="shared" si="44"/>
        <v>-2.696599336328983E-8</v>
      </c>
      <c r="AR46">
        <f t="shared" si="45"/>
        <v>-2.6967875676294137E-8</v>
      </c>
      <c r="AS46">
        <f t="shared" si="46"/>
        <v>-0.17349999050453083</v>
      </c>
      <c r="AT46">
        <f t="shared" si="47"/>
        <v>-0.11335332772095083</v>
      </c>
      <c r="AU46">
        <f t="shared" si="48"/>
        <v>-0.28685334519335737</v>
      </c>
      <c r="AW46">
        <v>43</v>
      </c>
      <c r="AX46">
        <f>IF(Z46&gt;0, (R46*SUMPRODUCT(K46:$K$98, X46:$X$98)-K46*$AZ$3)/Z46, 0)</f>
        <v>-19202880436791.973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</v>
      </c>
      <c r="S47">
        <f t="shared" si="32"/>
        <v>-80924639323834.328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-189.01365779601048</v>
      </c>
      <c r="AC47">
        <f t="shared" si="33"/>
        <v>-168.76219448410905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-7.6591307084621855E-7</v>
      </c>
      <c r="AI47">
        <f t="shared" si="38"/>
        <v>-7.6596520644913694E-7</v>
      </c>
      <c r="AJ47">
        <f t="shared" si="39"/>
        <v>-20.251463311901432</v>
      </c>
      <c r="AK47">
        <f t="shared" si="61"/>
        <v>-13.230956045720735</v>
      </c>
      <c r="AL47">
        <f t="shared" si="40"/>
        <v>-33.482420123587374</v>
      </c>
      <c r="AN47">
        <f t="shared" si="41"/>
        <v>0</v>
      </c>
      <c r="AO47">
        <f t="shared" si="42"/>
        <v>0</v>
      </c>
      <c r="AP47">
        <f t="shared" si="43"/>
        <v>-3.5607493426478685E-13</v>
      </c>
      <c r="AQ47">
        <f t="shared" si="44"/>
        <v>-5.2310212424496815E-9</v>
      </c>
      <c r="AR47">
        <f t="shared" si="45"/>
        <v>-5.231377317383946E-9</v>
      </c>
      <c r="AS47">
        <f t="shared" si="46"/>
        <v>-0.13831313083376895</v>
      </c>
      <c r="AT47">
        <f t="shared" si="47"/>
        <v>-9.0364578915744342E-2</v>
      </c>
      <c r="AU47">
        <f t="shared" si="48"/>
        <v>-0.2286777149808906</v>
      </c>
      <c r="AW47">
        <v>44</v>
      </c>
      <c r="AX47">
        <f>IF(Z47&gt;0, (R47*SUMPRODUCT(K47:$K$98, X47:$X$98)-K47*$AZ$3)/Z47, 0)</f>
        <v>-80924639323834.328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</v>
      </c>
      <c r="S48">
        <f t="shared" si="32"/>
        <v>-348089030469419.38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-168.76219448410905</v>
      </c>
      <c r="AC48">
        <f t="shared" si="33"/>
        <v>-150.68053079392274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-1.6316905900863449E-7</v>
      </c>
      <c r="AI48">
        <f t="shared" si="38"/>
        <v>-1.6317988099077155E-7</v>
      </c>
      <c r="AJ48">
        <f t="shared" si="39"/>
        <v>-18.081663690186303</v>
      </c>
      <c r="AK48">
        <f t="shared" si="61"/>
        <v>-11.813353613887635</v>
      </c>
      <c r="AL48">
        <f t="shared" si="40"/>
        <v>-29.895017467253819</v>
      </c>
      <c r="AN48">
        <f t="shared" si="41"/>
        <v>0</v>
      </c>
      <c r="AO48">
        <f t="shared" si="42"/>
        <v>0</v>
      </c>
      <c r="AP48">
        <f t="shared" si="43"/>
        <v>-6.599268409077757E-14</v>
      </c>
      <c r="AQ48">
        <f t="shared" si="44"/>
        <v>-9.9500849550167168E-10</v>
      </c>
      <c r="AR48">
        <f t="shared" si="45"/>
        <v>-9.9507448818576245E-10</v>
      </c>
      <c r="AS48">
        <f t="shared" si="46"/>
        <v>-0.11026238120051558</v>
      </c>
      <c r="AT48">
        <f t="shared" si="47"/>
        <v>-7.2038089069089734E-2</v>
      </c>
      <c r="AU48">
        <f t="shared" si="48"/>
        <v>-0.1823004712646798</v>
      </c>
      <c r="AW48">
        <v>45</v>
      </c>
      <c r="AX48">
        <f>IF(Z48&gt;0, (R48*SUMPRODUCT(K48:$K$98, X48:$X$98)-K48*$AZ$3)/Z48, 0)</f>
        <v>-348089030469419.38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</v>
      </c>
      <c r="S49">
        <f t="shared" si="32"/>
        <v>-1530363827436968.3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-150.68053079392274</v>
      </c>
      <c r="AC49">
        <f t="shared" si="33"/>
        <v>-134.53618820972369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-3.4063924838784139E-8</v>
      </c>
      <c r="AI49">
        <f t="shared" si="38"/>
        <v>-3.4066122619890138E-8</v>
      </c>
      <c r="AJ49">
        <f t="shared" si="39"/>
        <v>-16.144342584199052</v>
      </c>
      <c r="AK49">
        <f t="shared" si="61"/>
        <v>-10.547637155574593</v>
      </c>
      <c r="AL49">
        <f t="shared" si="40"/>
        <v>-26.691979773839769</v>
      </c>
      <c r="AN49">
        <f t="shared" si="41"/>
        <v>0</v>
      </c>
      <c r="AO49">
        <f t="shared" si="42"/>
        <v>0</v>
      </c>
      <c r="AP49">
        <f t="shared" si="43"/>
        <v>-1.1966176177985479E-14</v>
      </c>
      <c r="AQ49">
        <f t="shared" si="44"/>
        <v>-1.854665711804502E-10</v>
      </c>
      <c r="AR49">
        <f t="shared" si="45"/>
        <v>-1.8547853735662818E-10</v>
      </c>
      <c r="AS49">
        <f t="shared" si="46"/>
        <v>-8.7900495237259957E-2</v>
      </c>
      <c r="AT49">
        <f t="shared" si="47"/>
        <v>-5.7428323558083604E-2</v>
      </c>
      <c r="AU49">
        <f t="shared" si="48"/>
        <v>-0.14532881898082212</v>
      </c>
      <c r="AW49">
        <v>46</v>
      </c>
      <c r="AX49">
        <f>IF(Z49&gt;0, (R49*SUMPRODUCT(K49:$K$98, X49:$X$98)-K49*$AZ$3)/Z49, 0)</f>
        <v>-1530363827436968.3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</v>
      </c>
      <c r="S50">
        <f t="shared" si="32"/>
        <v>-6881328895900489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-134.53618820972369</v>
      </c>
      <c r="AC50">
        <f t="shared" si="33"/>
        <v>-120.12159661598591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-6.957596912410677E-9</v>
      </c>
      <c r="AI50">
        <f t="shared" si="38"/>
        <v>-6.9580333164775123E-9</v>
      </c>
      <c r="AJ50">
        <f t="shared" si="39"/>
        <v>-14.414591593737782</v>
      </c>
      <c r="AK50">
        <f t="shared" si="61"/>
        <v>-9.4175331746806599</v>
      </c>
      <c r="AL50">
        <f t="shared" si="40"/>
        <v>-23.832124775376478</v>
      </c>
      <c r="AN50">
        <f t="shared" si="41"/>
        <v>0</v>
      </c>
      <c r="AO50">
        <f t="shared" si="42"/>
        <v>0</v>
      </c>
      <c r="AP50">
        <f t="shared" si="43"/>
        <v>-2.1214935885811412E-15</v>
      </c>
      <c r="AQ50">
        <f t="shared" si="44"/>
        <v>-3.3823005703552656E-11</v>
      </c>
      <c r="AR50">
        <f t="shared" si="45"/>
        <v>-3.3825127197141244E-11</v>
      </c>
      <c r="AS50">
        <f t="shared" si="46"/>
        <v>-7.0073736640263354E-2</v>
      </c>
      <c r="AT50">
        <f t="shared" si="47"/>
        <v>-4.5781507938817328E-2</v>
      </c>
      <c r="AU50">
        <f t="shared" si="48"/>
        <v>-0.11585524461290582</v>
      </c>
      <c r="AW50">
        <v>47</v>
      </c>
      <c r="AX50">
        <f>IF(Z50&gt;0, (R50*SUMPRODUCT(K50:$K$98, X50:$X$98)-K50*$AZ$3)/Z50, 0)</f>
        <v>-6881328895900489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</v>
      </c>
      <c r="S51">
        <f t="shared" si="32"/>
        <v>-3.1650651865145108E+16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-120.12159661598591</v>
      </c>
      <c r="AC51">
        <f t="shared" si="33"/>
        <v>-107.25142555001685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-1.3893000204980906E-9</v>
      </c>
      <c r="AI51">
        <f t="shared" si="38"/>
        <v>-1.3893847355191327E-9</v>
      </c>
      <c r="AJ51">
        <f t="shared" si="39"/>
        <v>-12.87017106596906</v>
      </c>
      <c r="AK51">
        <f t="shared" si="61"/>
        <v>-8.408511763119014</v>
      </c>
      <c r="AL51">
        <f t="shared" si="40"/>
        <v>-21.278682830477457</v>
      </c>
      <c r="AN51">
        <f t="shared" si="41"/>
        <v>0</v>
      </c>
      <c r="AO51">
        <f t="shared" si="42"/>
        <v>0</v>
      </c>
      <c r="AP51">
        <f t="shared" si="43"/>
        <v>-3.6770144356919513E-16</v>
      </c>
      <c r="AQ51">
        <f t="shared" si="44"/>
        <v>-6.0301894139208263E-12</v>
      </c>
      <c r="AR51">
        <f t="shared" si="45"/>
        <v>-6.0305571153643961E-12</v>
      </c>
      <c r="AS51">
        <f t="shared" si="46"/>
        <v>-5.586235382731243E-2</v>
      </c>
      <c r="AT51">
        <f t="shared" si="47"/>
        <v>-3.6496737833927581E-2</v>
      </c>
      <c r="AU51">
        <f t="shared" si="48"/>
        <v>-9.2359091667270549E-2</v>
      </c>
      <c r="AW51">
        <v>48</v>
      </c>
      <c r="AX51">
        <f>IF(Z51&gt;0, (R51*SUMPRODUCT(K51:$K$98, X51:$X$98)-K51*$AZ$3)/Z51, 0)</f>
        <v>-3.1650651865145108E+16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</v>
      </c>
      <c r="S52">
        <f t="shared" si="32"/>
        <v>-1.4907230578254157E+17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-107.25142555001685</v>
      </c>
      <c r="AC52">
        <f t="shared" si="33"/>
        <v>-95.760201383948839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-2.7123406452410916E-10</v>
      </c>
      <c r="AI52">
        <f t="shared" si="38"/>
        <v>-2.7125012387880978E-10</v>
      </c>
      <c r="AJ52">
        <f t="shared" si="39"/>
        <v>-11.491224166068008</v>
      </c>
      <c r="AK52">
        <f t="shared" si="61"/>
        <v>-7.5075997885011798</v>
      </c>
      <c r="AL52">
        <f t="shared" si="40"/>
        <v>-18.998823954840439</v>
      </c>
      <c r="AN52">
        <f t="shared" si="41"/>
        <v>0</v>
      </c>
      <c r="AO52">
        <f t="shared" si="42"/>
        <v>0</v>
      </c>
      <c r="AP52">
        <f t="shared" si="43"/>
        <v>-6.2236473970168017E-17</v>
      </c>
      <c r="AQ52">
        <f t="shared" si="44"/>
        <v>-1.0511413510246963E-12</v>
      </c>
      <c r="AR52">
        <f t="shared" si="45"/>
        <v>-1.0512035874986666E-12</v>
      </c>
      <c r="AS52">
        <f t="shared" si="46"/>
        <v>-4.4533126456816077E-2</v>
      </c>
      <c r="AT52">
        <f t="shared" si="47"/>
        <v>-2.9094975951799735E-2</v>
      </c>
      <c r="AU52">
        <f t="shared" si="48"/>
        <v>-7.3628102409667023E-2</v>
      </c>
      <c r="AW52">
        <v>49</v>
      </c>
      <c r="AX52">
        <f>IF(Z52&gt;0, (R52*SUMPRODUCT(K52:$K$98, X52:$X$98)-K52*$AZ$3)/Z52, 0)</f>
        <v>-1.4907230578254157E+17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</v>
      </c>
      <c r="S53">
        <f t="shared" si="32"/>
        <v>-7.1970205099214208E+17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-95.760201383948839</v>
      </c>
      <c r="AC53">
        <f t="shared" si="33"/>
        <v>-85.500179807098078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-5.1715103506924514E-11</v>
      </c>
      <c r="AI53">
        <f t="shared" si="38"/>
        <v>-5.171807349220138E-11</v>
      </c>
      <c r="AJ53">
        <f t="shared" si="39"/>
        <v>-10.260021576850761</v>
      </c>
      <c r="AK53">
        <f t="shared" si="61"/>
        <v>-6.7032140968764198</v>
      </c>
      <c r="AL53">
        <f t="shared" si="40"/>
        <v>-16.9632356737789</v>
      </c>
      <c r="AN53">
        <f t="shared" si="41"/>
        <v>0</v>
      </c>
      <c r="AO53">
        <f t="shared" si="42"/>
        <v>0</v>
      </c>
      <c r="AP53">
        <f t="shared" si="43"/>
        <v>-1.0276687794697216E-17</v>
      </c>
      <c r="AQ53">
        <f t="shared" si="44"/>
        <v>-1.7894363893001943E-13</v>
      </c>
      <c r="AR53">
        <f t="shared" si="45"/>
        <v>-1.7895391561781412E-13</v>
      </c>
      <c r="AS53">
        <f t="shared" si="46"/>
        <v>-3.5501535759594104E-2</v>
      </c>
      <c r="AT53">
        <f t="shared" si="47"/>
        <v>-2.319433669627019E-2</v>
      </c>
      <c r="AU53">
        <f t="shared" si="48"/>
        <v>-5.8695872456043255E-2</v>
      </c>
      <c r="AW53">
        <v>50</v>
      </c>
      <c r="AX53">
        <f>IF(Z53&gt;0, (R53*SUMPRODUCT(K53:$K$98, X53:$X$98)-K53*$AZ$3)/Z53, 0)</f>
        <v>-7.1970205099214208E+17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</v>
      </c>
      <c r="S54">
        <f t="shared" si="32"/>
        <v>-3.564858111317228E+18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-85.500179807098078</v>
      </c>
      <c r="AC54">
        <f t="shared" si="33"/>
        <v>-76.339446256337737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-9.6196975246316612E-12</v>
      </c>
      <c r="AI54">
        <f t="shared" si="38"/>
        <v>-9.620232885674602E-12</v>
      </c>
      <c r="AJ54">
        <f t="shared" si="39"/>
        <v>-9.1607335507603409</v>
      </c>
      <c r="AK54">
        <f t="shared" si="61"/>
        <v>-5.9850125864968664</v>
      </c>
      <c r="AL54">
        <f t="shared" si="40"/>
        <v>-15.145746137266828</v>
      </c>
      <c r="AN54">
        <f t="shared" si="41"/>
        <v>0</v>
      </c>
      <c r="AO54">
        <f t="shared" si="42"/>
        <v>0</v>
      </c>
      <c r="AP54">
        <f t="shared" si="43"/>
        <v>-1.6539699283169324E-18</v>
      </c>
      <c r="AQ54">
        <f t="shared" si="44"/>
        <v>-2.9719552132268848E-14</v>
      </c>
      <c r="AR54">
        <f t="shared" si="45"/>
        <v>-2.9721206102197172E-14</v>
      </c>
      <c r="AS54">
        <f t="shared" si="46"/>
        <v>-2.8301606951209299E-2</v>
      </c>
      <c r="AT54">
        <f t="shared" si="47"/>
        <v>-1.849038320812375E-2</v>
      </c>
      <c r="AU54">
        <f t="shared" si="48"/>
        <v>-4.6791990159362772E-2</v>
      </c>
      <c r="AW54">
        <v>51</v>
      </c>
      <c r="AX54">
        <f>IF(Z54&gt;0, (R54*SUMPRODUCT(K54:$K$98, X54:$X$98)-K54*$AZ$3)/Z54, 0)</f>
        <v>-3.564858111317228E+18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</v>
      </c>
      <c r="S55">
        <f t="shared" si="32"/>
        <v>-1.8130442676562352E+19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-76.339446256337737</v>
      </c>
      <c r="AC55">
        <f t="shared" si="33"/>
        <v>-68.160219871730135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-1.7440862349630713E-12</v>
      </c>
      <c r="AI55">
        <f t="shared" si="38"/>
        <v>-1.7441802208368412E-12</v>
      </c>
      <c r="AJ55">
        <f t="shared" si="39"/>
        <v>-8.1792263846076025</v>
      </c>
      <c r="AK55">
        <f t="shared" si="61"/>
        <v>-5.3437612379436423</v>
      </c>
      <c r="AL55">
        <f t="shared" si="40"/>
        <v>-13.522987622552989</v>
      </c>
      <c r="AN55">
        <f t="shared" si="41"/>
        <v>0</v>
      </c>
      <c r="AO55">
        <f t="shared" si="42"/>
        <v>0</v>
      </c>
      <c r="AP55">
        <f t="shared" si="43"/>
        <v>-2.5925396340347603E-19</v>
      </c>
      <c r="AQ55">
        <f t="shared" si="44"/>
        <v>-4.8109492500781066E-15</v>
      </c>
      <c r="AR55">
        <f t="shared" si="45"/>
        <v>-4.8112085040415094E-15</v>
      </c>
      <c r="AS55">
        <f t="shared" si="46"/>
        <v>-2.2561867786359879E-2</v>
      </c>
      <c r="AT55">
        <f t="shared" si="47"/>
        <v>-1.4740420287088479E-2</v>
      </c>
      <c r="AU55">
        <f t="shared" si="48"/>
        <v>-3.730228807345317E-2</v>
      </c>
      <c r="AW55">
        <v>52</v>
      </c>
      <c r="AX55">
        <f>IF(Z55&gt;0, (R55*SUMPRODUCT(K55:$K$98, X55:$X$98)-K55*$AZ$3)/Z55, 0)</f>
        <v>-1.8130442676562352E+19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</v>
      </c>
      <c r="S56">
        <f t="shared" si="32"/>
        <v>-9.4760255744591856E+19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-68.160219871730135</v>
      </c>
      <c r="AC56">
        <f t="shared" si="33"/>
        <v>-60.857339171187633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-3.0796162985707118E-13</v>
      </c>
      <c r="AI56">
        <f t="shared" si="38"/>
        <v>-3.079776854646392E-13</v>
      </c>
      <c r="AJ56">
        <f t="shared" si="39"/>
        <v>-7.3028807005425023</v>
      </c>
      <c r="AK56">
        <f t="shared" si="61"/>
        <v>-4.7712153910211095</v>
      </c>
      <c r="AL56">
        <f t="shared" si="40"/>
        <v>-12.07409609156392</v>
      </c>
      <c r="AN56">
        <f t="shared" si="41"/>
        <v>0</v>
      </c>
      <c r="AO56">
        <f t="shared" si="42"/>
        <v>0</v>
      </c>
      <c r="AP56">
        <f t="shared" si="43"/>
        <v>-3.9543175573435284E-20</v>
      </c>
      <c r="AQ56">
        <f t="shared" si="44"/>
        <v>-7.5847523973997776E-16</v>
      </c>
      <c r="AR56">
        <f t="shared" si="45"/>
        <v>-7.5851478291555122E-16</v>
      </c>
      <c r="AS56">
        <f t="shared" si="46"/>
        <v>-1.7986182865401691E-2</v>
      </c>
      <c r="AT56">
        <f t="shared" si="47"/>
        <v>-1.175097280539579E-2</v>
      </c>
      <c r="AU56">
        <f t="shared" si="48"/>
        <v>-2.9737155670798238E-2</v>
      </c>
      <c r="AW56">
        <v>53</v>
      </c>
      <c r="AX56">
        <f>IF(Z56&gt;0, (R56*SUMPRODUCT(K56:$K$98, X56:$X$98)-K56*$AZ$3)/Z56, 0)</f>
        <v>-9.4760255744591856E+19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</v>
      </c>
      <c r="S57">
        <f t="shared" si="32"/>
        <v>-5.0946701254573287E+20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-60.857339171187633</v>
      </c>
      <c r="AC57">
        <f t="shared" si="33"/>
        <v>-54.336909974274661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-5.2914763725531151E-14</v>
      </c>
      <c r="AI57">
        <f t="shared" si="38"/>
        <v>-5.29174300860921E-14</v>
      </c>
      <c r="AJ57">
        <f t="shared" si="39"/>
        <v>-6.5204291969129713</v>
      </c>
      <c r="AK57">
        <f t="shared" si="61"/>
        <v>-4.2600137419831343</v>
      </c>
      <c r="AL57">
        <f t="shared" si="40"/>
        <v>-10.780442938896158</v>
      </c>
      <c r="AN57">
        <f t="shared" si="41"/>
        <v>0</v>
      </c>
      <c r="AO57">
        <f t="shared" si="42"/>
        <v>0</v>
      </c>
      <c r="AP57">
        <f t="shared" si="43"/>
        <v>-5.8633477518838898E-21</v>
      </c>
      <c r="AQ57">
        <f t="shared" si="44"/>
        <v>-1.1635997976996775E-16</v>
      </c>
      <c r="AR57">
        <f t="shared" si="45"/>
        <v>-1.1636584311771964E-16</v>
      </c>
      <c r="AS57">
        <f t="shared" si="46"/>
        <v>-1.4338474860811344E-2</v>
      </c>
      <c r="AT57">
        <f t="shared" si="47"/>
        <v>-9.3678035757300635E-3</v>
      </c>
      <c r="AU57">
        <f t="shared" si="48"/>
        <v>-2.3706278436541522E-2</v>
      </c>
      <c r="AW57">
        <v>54</v>
      </c>
      <c r="AX57">
        <f>IF(Z57&gt;0, (R57*SUMPRODUCT(K57:$K$98, X57:$X$98)-K57*$AZ$3)/Z57, 0)</f>
        <v>-5.0946701254573287E+20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</v>
      </c>
      <c r="S58">
        <f t="shared" si="32"/>
        <v>-2.8200228107121113E+21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-54.336909974274661</v>
      </c>
      <c r="AC58">
        <f t="shared" si="33"/>
        <v>-48.51509819131666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-8.8384081844651495E-15</v>
      </c>
      <c r="AI58">
        <f t="shared" si="38"/>
        <v>-8.8388382793743727E-15</v>
      </c>
      <c r="AJ58">
        <f t="shared" si="39"/>
        <v>-5.8218117829580009</v>
      </c>
      <c r="AK58">
        <f t="shared" si="61"/>
        <v>-3.8035836981992266</v>
      </c>
      <c r="AL58">
        <f t="shared" si="40"/>
        <v>-9.625395481157236</v>
      </c>
      <c r="AN58">
        <f t="shared" si="41"/>
        <v>0</v>
      </c>
      <c r="AO58">
        <f t="shared" si="42"/>
        <v>0</v>
      </c>
      <c r="AP58">
        <f t="shared" si="43"/>
        <v>-8.4444827959650746E-22</v>
      </c>
      <c r="AQ58">
        <f t="shared" si="44"/>
        <v>-1.7353329290060578E-17</v>
      </c>
      <c r="AR58">
        <f t="shared" si="45"/>
        <v>-1.7354173738340172E-17</v>
      </c>
      <c r="AS58">
        <f t="shared" si="46"/>
        <v>-1.1430544372458004E-2</v>
      </c>
      <c r="AT58">
        <f t="shared" si="47"/>
        <v>-7.467955656672561E-3</v>
      </c>
      <c r="AU58">
        <f t="shared" si="48"/>
        <v>-1.8898500029130582E-2</v>
      </c>
      <c r="AW58">
        <v>55</v>
      </c>
      <c r="AX58">
        <f>IF(Z58&gt;0, (R58*SUMPRODUCT(K58:$K$98, X58:$X$98)-K58*$AZ$3)/Z58, 0)</f>
        <v>-2.8200228107121113E+21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</v>
      </c>
      <c r="S59">
        <f t="shared" si="32"/>
        <v>-1.6082614787642472E+22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-48.51509819131666</v>
      </c>
      <c r="AC59">
        <f t="shared" si="33"/>
        <v>-43.317051956532723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-1.4338349868880027E-15</v>
      </c>
      <c r="AI59">
        <f t="shared" si="38"/>
        <v>-1.4339023221014125E-15</v>
      </c>
      <c r="AJ59">
        <f t="shared" si="39"/>
        <v>-5.1980462347839378</v>
      </c>
      <c r="AK59">
        <f t="shared" si="61"/>
        <v>-3.3960568733921663</v>
      </c>
      <c r="AL59">
        <f t="shared" si="40"/>
        <v>-8.5941031081761068</v>
      </c>
      <c r="AN59">
        <f t="shared" si="41"/>
        <v>0</v>
      </c>
      <c r="AO59">
        <f t="shared" si="42"/>
        <v>0</v>
      </c>
      <c r="AP59">
        <f t="shared" si="43"/>
        <v>-1.1804102482608169E-22</v>
      </c>
      <c r="AQ59">
        <f t="shared" si="44"/>
        <v>-2.5135637464118961E-18</v>
      </c>
      <c r="AR59">
        <f t="shared" si="45"/>
        <v>-2.5136817874367224E-18</v>
      </c>
      <c r="AS59">
        <f t="shared" si="46"/>
        <v>-9.1123599907988045E-3</v>
      </c>
      <c r="AT59">
        <f t="shared" si="47"/>
        <v>-5.9534085273218748E-3</v>
      </c>
      <c r="AU59">
        <f t="shared" si="48"/>
        <v>-1.5065768518120685E-2</v>
      </c>
      <c r="AW59">
        <v>56</v>
      </c>
      <c r="AX59">
        <f>IF(Z59&gt;0, (R59*SUMPRODUCT(K59:$K$98, X59:$X$98)-K59*$AZ$3)/Z59, 0)</f>
        <v>-1.6082614787642472E+22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</v>
      </c>
      <c r="S60">
        <f t="shared" si="32"/>
        <v>-9.5064467103137642E+22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-43.317051956532723</v>
      </c>
      <c r="AC60">
        <f t="shared" si="33"/>
        <v>-38.675939246904214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-2.2596353824937874E-16</v>
      </c>
      <c r="AI60">
        <f t="shared" si="38"/>
        <v>-2.2597370922609208E-16</v>
      </c>
      <c r="AJ60">
        <f t="shared" si="39"/>
        <v>-4.6411127096285085</v>
      </c>
      <c r="AK60">
        <f t="shared" si="61"/>
        <v>-3.0321936369572908</v>
      </c>
      <c r="AL60">
        <f t="shared" si="40"/>
        <v>-7.6733063465857994</v>
      </c>
      <c r="AN60">
        <f t="shared" si="41"/>
        <v>0</v>
      </c>
      <c r="AO60">
        <f t="shared" si="42"/>
        <v>0</v>
      </c>
      <c r="AP60">
        <f t="shared" si="43"/>
        <v>-1.591971790316871E-23</v>
      </c>
      <c r="AQ60">
        <f t="shared" si="44"/>
        <v>-3.5368046616525684E-19</v>
      </c>
      <c r="AR60">
        <f t="shared" si="45"/>
        <v>-3.5369638588316003E-19</v>
      </c>
      <c r="AS60">
        <f t="shared" si="46"/>
        <v>-7.2643175947056686E-3</v>
      </c>
      <c r="AT60">
        <f t="shared" si="47"/>
        <v>-4.7460208285410345E-3</v>
      </c>
      <c r="AU60">
        <f t="shared" si="48"/>
        <v>-1.2010338423246702E-2</v>
      </c>
      <c r="AW60">
        <v>57</v>
      </c>
      <c r="AX60">
        <f>IF(Z60&gt;0, (R60*SUMPRODUCT(K60:$K$98, X60:$X$98)-K60*$AZ$3)/Z60, 0)</f>
        <v>-9.5064467103137642E+22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</v>
      </c>
      <c r="S61">
        <f t="shared" si="32"/>
        <v>-5.8307724182454577E+23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-38.675939246904214</v>
      </c>
      <c r="AC61">
        <f t="shared" si="33"/>
        <v>-34.53208861330733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-3.4354681154690505E-17</v>
      </c>
      <c r="AI61">
        <f t="shared" si="38"/>
        <v>-3.4356161751348043E-17</v>
      </c>
      <c r="AJ61">
        <f t="shared" si="39"/>
        <v>-4.1438506335968839</v>
      </c>
      <c r="AK61">
        <f t="shared" si="61"/>
        <v>-2.7073157472832952</v>
      </c>
      <c r="AL61">
        <f t="shared" si="40"/>
        <v>-6.851166380880179</v>
      </c>
      <c r="AN61">
        <f t="shared" si="41"/>
        <v>0</v>
      </c>
      <c r="AO61">
        <f t="shared" si="42"/>
        <v>0</v>
      </c>
      <c r="AP61">
        <f t="shared" si="43"/>
        <v>-2.0691474958518817E-24</v>
      </c>
      <c r="AQ61">
        <f t="shared" si="44"/>
        <v>-4.8010984031367549E-20</v>
      </c>
      <c r="AR61">
        <f t="shared" si="45"/>
        <v>-4.8013053178863396E-20</v>
      </c>
      <c r="AS61">
        <f t="shared" si="46"/>
        <v>-5.7910695110855144E-3</v>
      </c>
      <c r="AT61">
        <f t="shared" si="47"/>
        <v>-3.7834987472425332E-3</v>
      </c>
      <c r="AU61">
        <f t="shared" si="48"/>
        <v>-9.5745682583280485E-3</v>
      </c>
      <c r="AW61">
        <v>58</v>
      </c>
      <c r="AX61">
        <f>IF(Z61&gt;0, (R61*SUMPRODUCT(K61:$K$98, X61:$X$98)-K61*$AZ$3)/Z61, 0)</f>
        <v>-5.8307724182454577E+23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</v>
      </c>
      <c r="S62">
        <f t="shared" si="32"/>
        <v>-3.7151996922969349E+24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-34.53208861330733</v>
      </c>
      <c r="AC62">
        <f t="shared" si="33"/>
        <v>-30.832221976167254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-5.0332686927485533E-18</v>
      </c>
      <c r="AI62">
        <f t="shared" si="38"/>
        <v>-5.0334761662663298E-18</v>
      </c>
      <c r="AJ62">
        <f t="shared" si="39"/>
        <v>-3.6998666371400759</v>
      </c>
      <c r="AK62">
        <f t="shared" si="61"/>
        <v>-2.4172462029315134</v>
      </c>
      <c r="AL62">
        <f t="shared" si="40"/>
        <v>-6.1171128400715897</v>
      </c>
      <c r="AN62">
        <f t="shared" si="41"/>
        <v>0</v>
      </c>
      <c r="AO62">
        <f t="shared" si="42"/>
        <v>0</v>
      </c>
      <c r="AP62">
        <f t="shared" si="43"/>
        <v>-2.5888049662365055E-25</v>
      </c>
      <c r="AQ62">
        <f t="shared" si="44"/>
        <v>-6.2803923738388367E-21</v>
      </c>
      <c r="AR62">
        <f t="shared" si="45"/>
        <v>-6.2806512543354597E-21</v>
      </c>
      <c r="AS62">
        <f t="shared" si="46"/>
        <v>-4.6166051587097547E-3</v>
      </c>
      <c r="AT62">
        <f t="shared" si="47"/>
        <v>-3.0161820370237027E-3</v>
      </c>
      <c r="AU62">
        <f t="shared" si="48"/>
        <v>-7.6327871957334575E-3</v>
      </c>
      <c r="AW62">
        <v>59</v>
      </c>
      <c r="AX62">
        <f>IF(Z62&gt;0, (R62*SUMPRODUCT(K62:$K$98, X62:$X$98)-K62*$AZ$3)/Z62, 0)</f>
        <v>-3.7151996922969349E+24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</v>
      </c>
      <c r="S63">
        <f t="shared" si="32"/>
        <v>-2.4620777334324947E+25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-30.832221976167254</v>
      </c>
      <c r="AC63">
        <f t="shared" si="33"/>
        <v>-27.528769621577908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-7.0978399930245079E-19</v>
      </c>
      <c r="AI63">
        <f t="shared" si="38"/>
        <v>-7.0981195208522426E-19</v>
      </c>
      <c r="AJ63">
        <f t="shared" si="39"/>
        <v>-3.3034523545893464</v>
      </c>
      <c r="AK63">
        <f t="shared" si="61"/>
        <v>-2.1582555383317081</v>
      </c>
      <c r="AL63">
        <f t="shared" si="40"/>
        <v>-5.461707892921055</v>
      </c>
      <c r="AN63">
        <f t="shared" si="41"/>
        <v>0</v>
      </c>
      <c r="AO63">
        <f t="shared" si="42"/>
        <v>0</v>
      </c>
      <c r="AP63">
        <f t="shared" si="43"/>
        <v>-3.114179842918479E-26</v>
      </c>
      <c r="AQ63">
        <f t="shared" si="44"/>
        <v>-7.9076027648831086E-22</v>
      </c>
      <c r="AR63">
        <f t="shared" si="45"/>
        <v>-7.9079141828674011E-22</v>
      </c>
      <c r="AS63">
        <f t="shared" si="46"/>
        <v>-3.6803293675938655E-3</v>
      </c>
      <c r="AT63">
        <f t="shared" si="47"/>
        <v>-2.4044818534946608E-3</v>
      </c>
      <c r="AU63">
        <f t="shared" si="48"/>
        <v>-6.0848112210885267E-3</v>
      </c>
      <c r="AW63">
        <v>60</v>
      </c>
      <c r="AX63">
        <f>IF(Z63&gt;0, (R63*SUMPRODUCT(K63:$K$98, X63:$X$98)-K63*$AZ$3)/Z63, 0)</f>
        <v>-2.4620777334324947E+25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</v>
      </c>
      <c r="S64">
        <f t="shared" si="32"/>
        <v>-1.6990828652909184E+26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-27.528769621577908</v>
      </c>
      <c r="AC64">
        <f t="shared" si="33"/>
        <v>-24.579258590694561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-9.6226827996153255E-20</v>
      </c>
      <c r="AI64">
        <f t="shared" si="38"/>
        <v>-9.6230444544099916E-20</v>
      </c>
      <c r="AJ64">
        <f t="shared" si="39"/>
        <v>-2.9495110308833468</v>
      </c>
      <c r="AK64">
        <f t="shared" si="61"/>
        <v>-1.9270138735104538</v>
      </c>
      <c r="AL64">
        <f t="shared" si="40"/>
        <v>-4.8765249043938006</v>
      </c>
      <c r="AN64">
        <f t="shared" si="41"/>
        <v>0</v>
      </c>
      <c r="AO64">
        <f t="shared" si="42"/>
        <v>0</v>
      </c>
      <c r="AP64">
        <f t="shared" si="43"/>
        <v>-3.5974506442464121E-27</v>
      </c>
      <c r="AQ64">
        <f t="shared" si="44"/>
        <v>-9.5718699011917721E-23</v>
      </c>
      <c r="AR64">
        <f t="shared" si="45"/>
        <v>-9.5722296462561964E-23</v>
      </c>
      <c r="AS64">
        <f t="shared" si="46"/>
        <v>-2.93393603921705E-3</v>
      </c>
      <c r="AT64">
        <f t="shared" si="47"/>
        <v>-1.9168382122884732E-3</v>
      </c>
      <c r="AU64">
        <f t="shared" si="48"/>
        <v>-4.8507742515055234E-3</v>
      </c>
      <c r="AW64">
        <v>61</v>
      </c>
      <c r="AX64">
        <f>IF(Z64&gt;0, (R64*SUMPRODUCT(K64:$K$98, X64:$X$98)-K64*$AZ$3)/Z64, 0)</f>
        <v>-1.6990828652909184E+26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</v>
      </c>
      <c r="S65">
        <f t="shared" si="32"/>
        <v>-1.2228363157208083E+27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-24.579258590694561</v>
      </c>
      <c r="AC65">
        <f t="shared" si="33"/>
        <v>-21.945766598834428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-1.2526868856773655E-20</v>
      </c>
      <c r="AI65">
        <f t="shared" si="38"/>
        <v>-1.2527317522026656E-20</v>
      </c>
      <c r="AJ65">
        <f t="shared" si="39"/>
        <v>-2.6334919918601329</v>
      </c>
      <c r="AK65">
        <f t="shared" si="61"/>
        <v>-1.7205481013486195</v>
      </c>
      <c r="AL65">
        <f t="shared" si="40"/>
        <v>-4.3540400932087522</v>
      </c>
      <c r="AN65">
        <f t="shared" si="41"/>
        <v>0</v>
      </c>
      <c r="AO65">
        <f t="shared" si="42"/>
        <v>0</v>
      </c>
      <c r="AP65">
        <f t="shared" si="43"/>
        <v>-3.9847862600268144E-28</v>
      </c>
      <c r="AQ65">
        <f t="shared" si="44"/>
        <v>-1.1125643131003375E-23</v>
      </c>
      <c r="AR65">
        <f t="shared" si="45"/>
        <v>-1.1126041609629377E-23</v>
      </c>
      <c r="AS65">
        <f t="shared" si="46"/>
        <v>-2.338915847590124E-3</v>
      </c>
      <c r="AT65">
        <f t="shared" si="47"/>
        <v>-1.5280916870922137E-3</v>
      </c>
      <c r="AU65">
        <f t="shared" si="48"/>
        <v>-3.8670075346823375E-3</v>
      </c>
      <c r="AW65">
        <v>62</v>
      </c>
      <c r="AX65">
        <f>IF(Z65&gt;0, (R65*SUMPRODUCT(K65:$K$98, X65:$X$98)-K65*$AZ$3)/Z65, 0)</f>
        <v>-1.2228363157208083E+27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</v>
      </c>
      <c r="S66">
        <f t="shared" si="32"/>
        <v>-9.195222833793217E+27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-21.945766598834428</v>
      </c>
      <c r="AC66">
        <f t="shared" si="33"/>
        <v>-19.594434463245022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-1.563620768182339E-21</v>
      </c>
      <c r="AI66">
        <f t="shared" si="38"/>
        <v>-1.5636740415907637E-21</v>
      </c>
      <c r="AJ66">
        <f t="shared" si="39"/>
        <v>-2.3513321355894057</v>
      </c>
      <c r="AK66">
        <f t="shared" si="61"/>
        <v>-1.5362036619184101</v>
      </c>
      <c r="AL66">
        <f t="shared" si="40"/>
        <v>-3.887535797507816</v>
      </c>
      <c r="AN66">
        <f t="shared" si="41"/>
        <v>0</v>
      </c>
      <c r="AO66">
        <f t="shared" si="42"/>
        <v>0</v>
      </c>
      <c r="AP66">
        <f t="shared" si="43"/>
        <v>-4.2244974816195045E-29</v>
      </c>
      <c r="AQ66">
        <f t="shared" si="44"/>
        <v>-1.2399266712447006E-24</v>
      </c>
      <c r="AR66">
        <f t="shared" si="45"/>
        <v>-1.2399689162195167E-24</v>
      </c>
      <c r="AS66">
        <f t="shared" si="46"/>
        <v>-1.8645693938059034E-3</v>
      </c>
      <c r="AT66">
        <f t="shared" si="47"/>
        <v>-1.2181853372865224E-3</v>
      </c>
      <c r="AU66">
        <f t="shared" si="48"/>
        <v>-3.0827547310924258E-3</v>
      </c>
      <c r="AW66">
        <v>63</v>
      </c>
      <c r="AX66">
        <f>IF(Z66&gt;0, (R66*SUMPRODUCT(K66:$K$98, X66:$X$98)-K66*$AZ$3)/Z66, 0)</f>
        <v>-9.195222833793217E+27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</v>
      </c>
      <c r="S67">
        <f t="shared" si="32"/>
        <v>-7.2388608908430221E+28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-19.594434463245022</v>
      </c>
      <c r="AC67">
        <f t="shared" si="33"/>
        <v>-17.495030770754486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-1.8679448770222079E-22</v>
      </c>
      <c r="AI67">
        <f t="shared" ref="AI67:AI69" si="62">SUM(AE67:AH67)</f>
        <v>-1.8680052975463573E-22</v>
      </c>
      <c r="AJ67">
        <f t="shared" si="39"/>
        <v>-2.0994036924905366</v>
      </c>
      <c r="AK67">
        <f t="shared" si="61"/>
        <v>-1.3716104124271518</v>
      </c>
      <c r="AL67">
        <f t="shared" ref="AL67:AL69" si="63">SUM(AI67:AK67)</f>
        <v>-3.4710141049176881</v>
      </c>
      <c r="AN67">
        <f t="shared" si="41"/>
        <v>0</v>
      </c>
      <c r="AO67">
        <f t="shared" si="42"/>
        <v>0</v>
      </c>
      <c r="AP67">
        <f t="shared" si="43"/>
        <v>-4.2779040314068677E-30</v>
      </c>
      <c r="AQ67">
        <f t="shared" si="44"/>
        <v>-1.3225454483163357E-25</v>
      </c>
      <c r="AR67">
        <f t="shared" si="45"/>
        <v>-1.3225882273566497E-25</v>
      </c>
      <c r="AS67">
        <f t="shared" si="46"/>
        <v>-1.4864233050110808E-3</v>
      </c>
      <c r="AT67">
        <f t="shared" si="47"/>
        <v>-9.7112989260724023E-4</v>
      </c>
      <c r="AU67">
        <f t="shared" si="48"/>
        <v>-2.4575531976183209E-3</v>
      </c>
      <c r="AW67">
        <v>64</v>
      </c>
      <c r="AX67">
        <f>IF(Z67&gt;0, (R67*SUMPRODUCT(K67:$K$98, X67:$X$98)-K67*$AZ$3)/Z67, 0)</f>
        <v>-7.2388608908430221E+28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</v>
      </c>
      <c r="S68">
        <f t="shared" si="32"/>
        <v>-5.9792875952650137E+29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-17.495030770754486</v>
      </c>
      <c r="AC68">
        <f t="shared" si="33"/>
        <v>-15.620563188173646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-2.1314082026892175E-23</v>
      </c>
      <c r="AI68">
        <f t="shared" si="62"/>
        <v>-2.1314735138276235E-23</v>
      </c>
      <c r="AJ68">
        <f t="shared" si="39"/>
        <v>-1.8744675825808397</v>
      </c>
      <c r="AK68">
        <f t="shared" si="61"/>
        <v>-1.2246521539528141</v>
      </c>
      <c r="AL68">
        <f t="shared" si="63"/>
        <v>-3.0991197365336536</v>
      </c>
      <c r="AN68">
        <f t="shared" si="41"/>
        <v>0</v>
      </c>
      <c r="AO68">
        <f t="shared" si="42"/>
        <v>0</v>
      </c>
      <c r="AP68">
        <f t="shared" si="43"/>
        <v>-4.1287233196140602E-31</v>
      </c>
      <c r="AQ68">
        <f t="shared" si="44"/>
        <v>-1.3473957068914375E-26</v>
      </c>
      <c r="AR68">
        <f t="shared" si="45"/>
        <v>-1.3474369941246335E-26</v>
      </c>
      <c r="AS68">
        <f t="shared" si="46"/>
        <v>-1.1849675582039888E-3</v>
      </c>
      <c r="AT68">
        <f t="shared" si="47"/>
        <v>-7.7417880469327191E-4</v>
      </c>
      <c r="AU68">
        <f t="shared" si="48"/>
        <v>-1.9591463628972606E-3</v>
      </c>
      <c r="AW68">
        <v>65</v>
      </c>
      <c r="AX68">
        <f>IF(Z68&gt;0, (R68*SUMPRODUCT(K68:$K$98, X68:$X$98)-K68*$AZ$3)/Z68, 0)</f>
        <v>-5.9792875952650137E+29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-15.620563188173646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-15.620563188173646</v>
      </c>
      <c r="AK69">
        <f t="shared" si="61"/>
        <v>-1.0934394231721554</v>
      </c>
      <c r="AL69">
        <f t="shared" si="63"/>
        <v>-16.714002611345801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-1.474544042719307E-27</v>
      </c>
      <c r="AR69">
        <f t="shared" si="45"/>
        <v>-1.474544042719307E-27</v>
      </c>
      <c r="AS69">
        <f t="shared" si="46"/>
        <v>-8.816722903303478E-3</v>
      </c>
      <c r="AT69">
        <f t="shared" si="47"/>
        <v>-6.171706032312435E-4</v>
      </c>
      <c r="AU69">
        <f t="shared" si="48"/>
        <v>-9.4338935065347209E-3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30274.067892779785</v>
      </c>
      <c r="AO71" s="6">
        <f t="shared" si="70"/>
        <v>-3027.4067892779785</v>
      </c>
      <c r="AP71" s="6">
        <f t="shared" si="70"/>
        <v>-1637.9380925093647</v>
      </c>
      <c r="AQ71" s="6">
        <f t="shared" si="70"/>
        <v>-24709.739195110193</v>
      </c>
      <c r="AR71" s="6">
        <f t="shared" si="70"/>
        <v>898.98381588225607</v>
      </c>
      <c r="AS71" s="6">
        <f t="shared" si="70"/>
        <v>-1871.9501514728204</v>
      </c>
      <c r="AT71" s="6">
        <f t="shared" si="70"/>
        <v>1091.970921692478</v>
      </c>
      <c r="AU71" s="6">
        <f t="shared" si="70"/>
        <v>119.00458610191706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6434.1824757160875</v>
      </c>
      <c r="K3">
        <v>1</v>
      </c>
      <c r="L3" s="2">
        <v>0</v>
      </c>
      <c r="O3">
        <f>$C$3</f>
        <v>6434.1824757160875</v>
      </c>
      <c r="P3">
        <f>O3*C5</f>
        <v>643.41824757160884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6434.1824757160875</v>
      </c>
      <c r="AF3">
        <f t="shared" ref="AF3:AF34" si="4">-$Z3*P3</f>
        <v>-643.41824757160884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4268.3316411444785</v>
      </c>
      <c r="AJ3">
        <f t="shared" ref="AJ3:AJ34" si="8">AB3-AC3</f>
        <v>0</v>
      </c>
      <c r="AL3">
        <f t="shared" ref="AL3:AL34" si="9">SUM(AI3:AK3)</f>
        <v>4268.3316411444785</v>
      </c>
      <c r="AN3">
        <f t="shared" ref="AN3:AN34" si="10">AE3*$K3</f>
        <v>6434.1824757160875</v>
      </c>
      <c r="AO3">
        <f t="shared" ref="AO3:AO34" si="11">AF3*$K3</f>
        <v>-643.41824757160884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4268.3316411444785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4268.3316411444785</v>
      </c>
      <c r="AW3">
        <v>0</v>
      </c>
      <c r="AX3">
        <f>IF(Z3&gt;0, (R3*SUMPRODUCT(K3:$K$98, X3:$X$98)-K3*$AZ$3)/Z3, 0)</f>
        <v>0</v>
      </c>
      <c r="AZ3">
        <f>C6*SUMPRODUCT(X4:X98, K4:K98)/1</f>
        <v>4549.3677724936479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492.90483934877682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487.43226133860526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-487.43226133860526</v>
      </c>
      <c r="AK4">
        <f>G4*SUM(AB4, AE4:AF4)</f>
        <v>0</v>
      </c>
      <c r="AL4">
        <f t="shared" si="9"/>
        <v>-763.10901133860534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-246.13995535714287</v>
      </c>
      <c r="AR4">
        <f t="shared" si="14"/>
        <v>-246.13995535714287</v>
      </c>
      <c r="AS4">
        <f t="shared" si="15"/>
        <v>-435.20737619518326</v>
      </c>
      <c r="AT4">
        <f t="shared" si="16"/>
        <v>0</v>
      </c>
      <c r="AU4">
        <f t="shared" si="17"/>
        <v>-681.34733155232618</v>
      </c>
      <c r="AW4">
        <v>1</v>
      </c>
      <c r="AX4">
        <f>IF(Z4&gt;0, (R4*SUMPRODUCT(K4:$K$98, X4:$X$98)-K4*$AZ$3)/Z4, 0)</f>
        <v>492.90483934877682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250000</v>
      </c>
      <c r="S5">
        <f t="shared" si="1"/>
        <v>691.7831403853254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487.43226133860526</v>
      </c>
      <c r="AC5">
        <f t="shared" si="2"/>
        <v>676.49968217664673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-275.29145344424927</v>
      </c>
      <c r="AI5">
        <f t="shared" si="7"/>
        <v>-299.73913230065483</v>
      </c>
      <c r="AJ5">
        <f t="shared" si="8"/>
        <v>-189.06742083804147</v>
      </c>
      <c r="AK5">
        <f>G5*SUM(AB5, AE5:AF5)</f>
        <v>34.120258293702371</v>
      </c>
      <c r="AL5">
        <f t="shared" si="9"/>
        <v>-454.68629484499394</v>
      </c>
      <c r="AN5">
        <f t="shared" si="10"/>
        <v>0</v>
      </c>
      <c r="AO5">
        <f t="shared" si="11"/>
        <v>0</v>
      </c>
      <c r="AP5">
        <f t="shared" si="12"/>
        <v>-19.489539904660052</v>
      </c>
      <c r="AQ5">
        <f t="shared" si="13"/>
        <v>-219.46066122787727</v>
      </c>
      <c r="AR5">
        <f t="shared" si="14"/>
        <v>-238.9502011325373</v>
      </c>
      <c r="AS5">
        <f t="shared" si="15"/>
        <v>-150.72339033644886</v>
      </c>
      <c r="AT5">
        <f t="shared" si="16"/>
        <v>27.200461012198954</v>
      </c>
      <c r="AU5">
        <f t="shared" si="17"/>
        <v>-362.4731304567872</v>
      </c>
      <c r="AW5">
        <v>2</v>
      </c>
      <c r="AX5">
        <f>IF(Z5&gt;0, (R5*SUMPRODUCT(K5:$K$98, X5:$X$98)-K5*$AZ$3)/Z5, 0)</f>
        <v>691.7831403853254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25</v>
      </c>
      <c r="R6">
        <f t="shared" si="0"/>
        <v>250000</v>
      </c>
      <c r="S6">
        <f t="shared" si="1"/>
        <v>874.45125529609152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676.49968217664673</v>
      </c>
      <c r="AC6">
        <f t="shared" si="2"/>
        <v>845.61703540875442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-275.53903141185043</v>
      </c>
      <c r="AI6">
        <f t="shared" si="7"/>
        <v>-299.71467957655079</v>
      </c>
      <c r="AJ6">
        <f t="shared" si="8"/>
        <v>-169.11735323210769</v>
      </c>
      <c r="AK6">
        <f>G6*SUM(AB6, AE6:AF6)</f>
        <v>47.354977752365272</v>
      </c>
      <c r="AL6">
        <f t="shared" si="9"/>
        <v>-421.47705505629324</v>
      </c>
      <c r="AN6">
        <f t="shared" si="10"/>
        <v>0</v>
      </c>
      <c r="AO6">
        <f t="shared" si="11"/>
        <v>0</v>
      </c>
      <c r="AP6">
        <f t="shared" si="12"/>
        <v>-17.207748841720242</v>
      </c>
      <c r="AQ6">
        <f t="shared" si="13"/>
        <v>-196.12324006059413</v>
      </c>
      <c r="AR6">
        <f t="shared" si="14"/>
        <v>-213.3309889023144</v>
      </c>
      <c r="AS6">
        <f t="shared" si="15"/>
        <v>-120.37439159309777</v>
      </c>
      <c r="AT6">
        <f t="shared" si="16"/>
        <v>33.706337799777117</v>
      </c>
      <c r="AU6">
        <f t="shared" si="17"/>
        <v>-299.99904269563507</v>
      </c>
      <c r="AW6">
        <v>3</v>
      </c>
      <c r="AX6">
        <f>IF(Z6&gt;0, (R6*SUMPRODUCT(K6:$K$98, X6:$X$98)-K6*$AZ$3)/Z6, 0)</f>
        <v>874.45125529609152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250000</v>
      </c>
      <c r="S7">
        <f t="shared" si="1"/>
        <v>1042.0251522273854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845.61703540875442</v>
      </c>
      <c r="AC7">
        <f t="shared" si="2"/>
        <v>996.43845111600285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-275.96115569634799</v>
      </c>
      <c r="AI7">
        <f t="shared" si="7"/>
        <v>-299.8674512638317</v>
      </c>
      <c r="AJ7">
        <f t="shared" si="8"/>
        <v>-150.82141570724843</v>
      </c>
      <c r="AK7">
        <f>G7*SUM(AB7, AE7:AF7)</f>
        <v>59.193192478612815</v>
      </c>
      <c r="AL7">
        <f t="shared" si="9"/>
        <v>-391.49567449246729</v>
      </c>
      <c r="AN7">
        <f t="shared" si="10"/>
        <v>0</v>
      </c>
      <c r="AO7">
        <f t="shared" si="11"/>
        <v>0</v>
      </c>
      <c r="AP7">
        <f t="shared" si="12"/>
        <v>-15.192883020825175</v>
      </c>
      <c r="AQ7">
        <f t="shared" si="13"/>
        <v>-175.3783033825195</v>
      </c>
      <c r="AR7">
        <f t="shared" si="14"/>
        <v>-190.57118640334468</v>
      </c>
      <c r="AS7">
        <f t="shared" si="15"/>
        <v>-95.849736292566746</v>
      </c>
      <c r="AT7">
        <f t="shared" si="16"/>
        <v>37.618343938655322</v>
      </c>
      <c r="AU7">
        <f t="shared" si="17"/>
        <v>-248.8025787572561</v>
      </c>
      <c r="AW7">
        <v>4</v>
      </c>
      <c r="AX7">
        <f>IF(Z7&gt;0, (R7*SUMPRODUCT(K7:$K$98, X7:$X$98)-K7*$AZ$3)/Z7, 0)</f>
        <v>1042.0251522273854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25</v>
      </c>
      <c r="R8">
        <f t="shared" si="0"/>
        <v>250000</v>
      </c>
      <c r="S8">
        <f t="shared" si="1"/>
        <v>1195.9131435426802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996.43845111600285</v>
      </c>
      <c r="AC8">
        <f t="shared" si="2"/>
        <v>1130.8321618119148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-277.19827836408695</v>
      </c>
      <c r="AI8">
        <f t="shared" si="7"/>
        <v>-300.83779114805941</v>
      </c>
      <c r="AJ8">
        <f t="shared" si="8"/>
        <v>-134.39371069591198</v>
      </c>
      <c r="AK8">
        <f>G8*SUM(AB8, AE8:AF8)</f>
        <v>69.750691578120211</v>
      </c>
      <c r="AL8">
        <f t="shared" si="9"/>
        <v>-365.48081026585118</v>
      </c>
      <c r="AN8">
        <f t="shared" si="10"/>
        <v>0</v>
      </c>
      <c r="AO8">
        <f t="shared" si="11"/>
        <v>0</v>
      </c>
      <c r="AP8">
        <f t="shared" si="12"/>
        <v>-13.413694409729121</v>
      </c>
      <c r="AQ8">
        <f t="shared" si="13"/>
        <v>-157.2897475027429</v>
      </c>
      <c r="AR8">
        <f t="shared" si="14"/>
        <v>-170.70344191247202</v>
      </c>
      <c r="AS8">
        <f t="shared" si="15"/>
        <v>-76.258600688536418</v>
      </c>
      <c r="AT8">
        <f t="shared" si="16"/>
        <v>39.578415606370534</v>
      </c>
      <c r="AU8">
        <f t="shared" si="17"/>
        <v>-207.38362699463789</v>
      </c>
      <c r="AW8">
        <v>5</v>
      </c>
      <c r="AX8">
        <f>IF(Z8&gt;0, (R8*SUMPRODUCT(K8:$K$98, X8:$X$98)-K8*$AZ$3)/Z8, 0)</f>
        <v>1195.9131435426802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25</v>
      </c>
      <c r="R9">
        <f t="shared" si="0"/>
        <v>250000</v>
      </c>
      <c r="S9">
        <f t="shared" si="1"/>
        <v>1337.0289769508429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1130.8321618119148</v>
      </c>
      <c r="AC9">
        <f t="shared" si="2"/>
        <v>1250.1245697363433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-280.71354082660474</v>
      </c>
      <c r="AI9">
        <f t="shared" si="7"/>
        <v>-304.08858712865481</v>
      </c>
      <c r="AJ9">
        <f t="shared" si="8"/>
        <v>-119.29240792442852</v>
      </c>
      <c r="AK9">
        <f t="shared" ref="AK9:AK40" si="30">G9*SUM(AB9:AB9, AE9:AF9)</f>
        <v>79.158251326834048</v>
      </c>
      <c r="AL9">
        <f t="shared" si="9"/>
        <v>-344.22274372624929</v>
      </c>
      <c r="AN9">
        <f t="shared" si="10"/>
        <v>0</v>
      </c>
      <c r="AO9">
        <f t="shared" si="11"/>
        <v>0</v>
      </c>
      <c r="AP9">
        <f t="shared" si="12"/>
        <v>-11.842525915579412</v>
      </c>
      <c r="AQ9">
        <f t="shared" si="13"/>
        <v>-142.21821591863838</v>
      </c>
      <c r="AR9">
        <f t="shared" si="14"/>
        <v>-154.06074183421779</v>
      </c>
      <c r="AS9">
        <f t="shared" si="15"/>
        <v>-60.437246374695526</v>
      </c>
      <c r="AT9">
        <f t="shared" si="16"/>
        <v>40.104033620150076</v>
      </c>
      <c r="AU9">
        <f t="shared" si="17"/>
        <v>-174.39395458876325</v>
      </c>
      <c r="AW9">
        <v>6</v>
      </c>
      <c r="AX9">
        <f>IF(Z9&gt;0, (R9*SUMPRODUCT(K9:$K$98, X9:$X$98)-K9*$AZ$3)/Z9, 0)</f>
        <v>1337.0289769508429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250000</v>
      </c>
      <c r="S10">
        <f t="shared" si="1"/>
        <v>1465.4835578603577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1250.1245697363433</v>
      </c>
      <c r="AC10">
        <f t="shared" si="2"/>
        <v>1354.8547068776797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-285.37261652533709</v>
      </c>
      <c r="AI10">
        <f t="shared" si="7"/>
        <v>-308.4853751027141</v>
      </c>
      <c r="AJ10">
        <f t="shared" si="8"/>
        <v>-104.7301371413364</v>
      </c>
      <c r="AK10">
        <f t="shared" si="30"/>
        <v>87.508719881544039</v>
      </c>
      <c r="AL10">
        <f t="shared" si="9"/>
        <v>-325.70679236250646</v>
      </c>
      <c r="AN10">
        <f t="shared" si="10"/>
        <v>0</v>
      </c>
      <c r="AO10">
        <f t="shared" si="11"/>
        <v>0</v>
      </c>
      <c r="AP10">
        <f t="shared" si="12"/>
        <v>-10.455038206747556</v>
      </c>
      <c r="AQ10">
        <f t="shared" si="13"/>
        <v>-129.08807916387246</v>
      </c>
      <c r="AR10">
        <f t="shared" si="14"/>
        <v>-139.54311737062</v>
      </c>
      <c r="AS10">
        <f t="shared" si="15"/>
        <v>-47.374595358008769</v>
      </c>
      <c r="AT10">
        <f t="shared" si="16"/>
        <v>39.584500773552463</v>
      </c>
      <c r="AU10">
        <f t="shared" si="17"/>
        <v>-147.33321195507631</v>
      </c>
      <c r="AW10">
        <v>7</v>
      </c>
      <c r="AX10">
        <f>IF(Z10&gt;0, (R10*SUMPRODUCT(K10:$K$98, X10:$X$98)-K10*$AZ$3)/Z10, 0)</f>
        <v>1465.4835578603577</v>
      </c>
    </row>
    <row r="11" spans="1:52" x14ac:dyDescent="0.25">
      <c r="A11" t="s">
        <v>33</v>
      </c>
      <c r="C11" s="25">
        <f>AU100</f>
        <v>-900.92041541145727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250000</v>
      </c>
      <c r="S11">
        <f t="shared" si="1"/>
        <v>1582.1527999691209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1354.8547068776797</v>
      </c>
      <c r="AC11">
        <f t="shared" si="2"/>
        <v>1446.2562286602135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-289.67382114336675</v>
      </c>
      <c r="AI11">
        <f t="shared" si="7"/>
        <v>-312.52648475285565</v>
      </c>
      <c r="AJ11">
        <f t="shared" si="8"/>
        <v>-91.401521782533791</v>
      </c>
      <c r="AK11">
        <f t="shared" si="30"/>
        <v>94.83982948143759</v>
      </c>
      <c r="AL11">
        <f t="shared" si="9"/>
        <v>-309.08817705395188</v>
      </c>
      <c r="AN11">
        <f t="shared" si="10"/>
        <v>0</v>
      </c>
      <c r="AO11">
        <f t="shared" si="11"/>
        <v>0</v>
      </c>
      <c r="AP11">
        <f t="shared" si="12"/>
        <v>-9.2298075465270504</v>
      </c>
      <c r="AQ11">
        <f t="shared" si="13"/>
        <v>-116.99439794450142</v>
      </c>
      <c r="AR11">
        <f t="shared" si="14"/>
        <v>-126.22420549102846</v>
      </c>
      <c r="AS11">
        <f t="shared" si="15"/>
        <v>-36.915541659756379</v>
      </c>
      <c r="AT11">
        <f t="shared" si="16"/>
        <v>38.304216471975963</v>
      </c>
      <c r="AU11">
        <f t="shared" si="17"/>
        <v>-124.83553067880888</v>
      </c>
      <c r="AW11">
        <v>8</v>
      </c>
      <c r="AX11">
        <f>IF(Z11&gt;0, (R11*SUMPRODUCT(K11:$K$98, X11:$X$98)-K11*$AZ$3)/Z11, 0)</f>
        <v>1582.1527999691209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250000</v>
      </c>
      <c r="S12">
        <f t="shared" si="1"/>
        <v>1688.6015762324646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1446.2562286602135</v>
      </c>
      <c r="AC12">
        <f t="shared" si="2"/>
        <v>1526.1275458464313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-295.89400314930168</v>
      </c>
      <c r="AI12">
        <f t="shared" si="7"/>
        <v>-318.48855072238081</v>
      </c>
      <c r="AJ12">
        <f t="shared" si="8"/>
        <v>-79.871317186217766</v>
      </c>
      <c r="AK12">
        <f t="shared" si="30"/>
        <v>101.23793600621495</v>
      </c>
      <c r="AL12">
        <f t="shared" si="9"/>
        <v>-297.12193190238361</v>
      </c>
      <c r="AN12">
        <f t="shared" si="10"/>
        <v>0</v>
      </c>
      <c r="AO12">
        <f t="shared" si="11"/>
        <v>0</v>
      </c>
      <c r="AP12">
        <f t="shared" si="12"/>
        <v>-8.1478203647755461</v>
      </c>
      <c r="AQ12">
        <f t="shared" si="13"/>
        <v>-106.70234386756928</v>
      </c>
      <c r="AR12">
        <f t="shared" si="14"/>
        <v>-114.85016423234484</v>
      </c>
      <c r="AS12">
        <f t="shared" si="15"/>
        <v>-28.802397685833657</v>
      </c>
      <c r="AT12">
        <f t="shared" si="16"/>
        <v>36.507414632284735</v>
      </c>
      <c r="AU12">
        <f t="shared" si="17"/>
        <v>-107.14514728589376</v>
      </c>
      <c r="AW12">
        <v>9</v>
      </c>
      <c r="AX12">
        <f>IF(Z12&gt;0, (R12*SUMPRODUCT(K12:$K$98, X12:$X$98)-K12*$AZ$3)/Z12, 0)</f>
        <v>1688.6015762324646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25</v>
      </c>
      <c r="R13">
        <f t="shared" si="0"/>
        <v>250000</v>
      </c>
      <c r="S13">
        <f t="shared" si="1"/>
        <v>1785.2670582400378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1526.1275458464313</v>
      </c>
      <c r="AC13">
        <f t="shared" si="2"/>
        <v>1595.1981619170047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-302.33244432942968</v>
      </c>
      <c r="AI13">
        <f t="shared" si="7"/>
        <v>-324.67081318234506</v>
      </c>
      <c r="AJ13">
        <f t="shared" si="8"/>
        <v>-69.070616070573351</v>
      </c>
      <c r="AK13">
        <f t="shared" si="30"/>
        <v>106.82892820925021</v>
      </c>
      <c r="AL13">
        <f t="shared" si="9"/>
        <v>-286.91250104366821</v>
      </c>
      <c r="AN13">
        <f t="shared" si="10"/>
        <v>0</v>
      </c>
      <c r="AO13">
        <f t="shared" si="11"/>
        <v>0</v>
      </c>
      <c r="AP13">
        <f t="shared" si="12"/>
        <v>-7.1923569197299564</v>
      </c>
      <c r="AQ13">
        <f t="shared" si="13"/>
        <v>-97.342955627122905</v>
      </c>
      <c r="AR13">
        <f t="shared" si="14"/>
        <v>-104.53531254685286</v>
      </c>
      <c r="AS13">
        <f t="shared" si="15"/>
        <v>-22.238889809555847</v>
      </c>
      <c r="AT13">
        <f t="shared" si="16"/>
        <v>34.396055777047401</v>
      </c>
      <c r="AU13">
        <f t="shared" si="17"/>
        <v>-92.378146579361314</v>
      </c>
      <c r="AW13">
        <v>10</v>
      </c>
      <c r="AX13">
        <f>IF(Z13&gt;0, (R13*SUMPRODUCT(K13:$K$98, X13:$X$98)-K13*$AZ$3)/Z13, 0)</f>
        <v>1785.2670582400378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25</v>
      </c>
      <c r="R14">
        <f t="shared" si="0"/>
        <v>250000</v>
      </c>
      <c r="S14">
        <f t="shared" si="1"/>
        <v>1873.2995045992247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1595.1981619170047</v>
      </c>
      <c r="AC14">
        <f t="shared" si="2"/>
        <v>1654.7953490917944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-310.18545206674673</v>
      </c>
      <c r="AI14">
        <f t="shared" si="7"/>
        <v>-332.26941868592627</v>
      </c>
      <c r="AJ14">
        <f t="shared" si="8"/>
        <v>-59.597187174789724</v>
      </c>
      <c r="AK14">
        <f t="shared" si="30"/>
        <v>111.66387133419033</v>
      </c>
      <c r="AL14">
        <f t="shared" si="9"/>
        <v>-280.20273452652566</v>
      </c>
      <c r="AN14">
        <f t="shared" si="10"/>
        <v>0</v>
      </c>
      <c r="AO14">
        <f t="shared" si="11"/>
        <v>0</v>
      </c>
      <c r="AP14">
        <f t="shared" si="12"/>
        <v>-6.3486126867304726</v>
      </c>
      <c r="AQ14">
        <f t="shared" si="13"/>
        <v>-89.170905308284503</v>
      </c>
      <c r="AR14">
        <f t="shared" si="14"/>
        <v>-95.519517995014979</v>
      </c>
      <c r="AS14">
        <f t="shared" si="15"/>
        <v>-17.132767184257649</v>
      </c>
      <c r="AT14">
        <f t="shared" si="16"/>
        <v>32.100694699746697</v>
      </c>
      <c r="AU14">
        <f t="shared" si="17"/>
        <v>-80.551590479525927</v>
      </c>
      <c r="AW14">
        <v>11</v>
      </c>
      <c r="AX14">
        <f>IF(Z14&gt;0, (R14*SUMPRODUCT(K14:$K$98, X14:$X$98)-K14*$AZ$3)/Z14, 0)</f>
        <v>1873.2995045992247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250000</v>
      </c>
      <c r="S15">
        <f t="shared" si="1"/>
        <v>1953.3635463286787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1654.7953490917944</v>
      </c>
      <c r="AC15">
        <f t="shared" si="2"/>
        <v>1705.7495712852181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-321.9877667422968</v>
      </c>
      <c r="AI15">
        <f t="shared" si="7"/>
        <v>-343.81869491861033</v>
      </c>
      <c r="AJ15">
        <f t="shared" si="8"/>
        <v>-50.954222193423675</v>
      </c>
      <c r="AK15">
        <f t="shared" si="30"/>
        <v>115.83567443642562</v>
      </c>
      <c r="AL15">
        <f t="shared" si="9"/>
        <v>-278.93724267560839</v>
      </c>
      <c r="AN15">
        <f t="shared" si="10"/>
        <v>0</v>
      </c>
      <c r="AO15">
        <f t="shared" si="11"/>
        <v>0</v>
      </c>
      <c r="AP15">
        <f t="shared" si="12"/>
        <v>-5.6034555187393851</v>
      </c>
      <c r="AQ15">
        <f t="shared" si="13"/>
        <v>-82.646239955857283</v>
      </c>
      <c r="AR15">
        <f t="shared" si="14"/>
        <v>-88.249695474596663</v>
      </c>
      <c r="AS15">
        <f t="shared" si="15"/>
        <v>-13.078679717457026</v>
      </c>
      <c r="AT15">
        <f t="shared" si="16"/>
        <v>29.73213250236137</v>
      </c>
      <c r="AU15">
        <f t="shared" si="17"/>
        <v>-71.596242689692318</v>
      </c>
      <c r="AW15">
        <v>12</v>
      </c>
      <c r="AX15">
        <f>IF(Z15&gt;0, (R15*SUMPRODUCT(K15:$K$98, X15:$X$98)-K15*$AZ$3)/Z15, 0)</f>
        <v>1953.3635463286787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250000</v>
      </c>
      <c r="S16">
        <f t="shared" si="1"/>
        <v>2025.3626937551164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1705.7495712852181</v>
      </c>
      <c r="AC16">
        <f t="shared" si="2"/>
        <v>1748.2150523130285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-335.81992871346853</v>
      </c>
      <c r="AI16">
        <f t="shared" si="7"/>
        <v>-357.39896561514757</v>
      </c>
      <c r="AJ16">
        <f t="shared" si="8"/>
        <v>-42.465481027810483</v>
      </c>
      <c r="AK16">
        <f t="shared" si="30"/>
        <v>119.40246998996527</v>
      </c>
      <c r="AL16">
        <f t="shared" si="9"/>
        <v>-280.4619766529928</v>
      </c>
      <c r="AN16">
        <f t="shared" si="10"/>
        <v>0</v>
      </c>
      <c r="AO16">
        <f t="shared" si="11"/>
        <v>0</v>
      </c>
      <c r="AP16">
        <f t="shared" si="12"/>
        <v>-4.9453583057236123</v>
      </c>
      <c r="AQ16">
        <f t="shared" si="13"/>
        <v>-76.961260192360228</v>
      </c>
      <c r="AR16">
        <f t="shared" si="14"/>
        <v>-81.906618498083844</v>
      </c>
      <c r="AS16">
        <f t="shared" si="15"/>
        <v>-9.7319922230213489</v>
      </c>
      <c r="AT16">
        <f t="shared" si="16"/>
        <v>27.36396435944943</v>
      </c>
      <c r="AU16">
        <f t="shared" si="17"/>
        <v>-64.274646361655769</v>
      </c>
      <c r="AW16">
        <v>13</v>
      </c>
      <c r="AX16">
        <f>IF(Z16&gt;0, (R16*SUMPRODUCT(K16:$K$98, X16:$X$98)-K16*$AZ$3)/Z16, 0)</f>
        <v>2025.3626937551164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250000</v>
      </c>
      <c r="S17">
        <f t="shared" si="1"/>
        <v>2089.901986023096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1748.2150523130285</v>
      </c>
      <c r="AC17">
        <f t="shared" si="2"/>
        <v>1782.9606858560853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-349.65376653266611</v>
      </c>
      <c r="AI17">
        <f t="shared" si="7"/>
        <v>-370.9820476886751</v>
      </c>
      <c r="AJ17">
        <f t="shared" si="8"/>
        <v>-34.745633543056783</v>
      </c>
      <c r="AK17">
        <f t="shared" si="30"/>
        <v>122.37505366191201</v>
      </c>
      <c r="AL17">
        <f t="shared" si="9"/>
        <v>-283.3526275698199</v>
      </c>
      <c r="AN17">
        <f t="shared" si="10"/>
        <v>0</v>
      </c>
      <c r="AO17">
        <f t="shared" si="11"/>
        <v>0</v>
      </c>
      <c r="AP17">
        <f t="shared" si="12"/>
        <v>-4.3641888935618569</v>
      </c>
      <c r="AQ17">
        <f t="shared" si="13"/>
        <v>-71.546088188358922</v>
      </c>
      <c r="AR17">
        <f t="shared" si="14"/>
        <v>-75.910277081920768</v>
      </c>
      <c r="AS17">
        <f t="shared" si="15"/>
        <v>-7.1096450248011207</v>
      </c>
      <c r="AT17">
        <f t="shared" si="16"/>
        <v>25.040360549161537</v>
      </c>
      <c r="AU17">
        <f t="shared" si="17"/>
        <v>-57.979561557560366</v>
      </c>
      <c r="AW17">
        <v>14</v>
      </c>
      <c r="AX17">
        <f>IF(Z17&gt;0, (R17*SUMPRODUCT(K17:$K$98, X17:$X$98)-K17*$AZ$3)/Z17, 0)</f>
        <v>2089.901986023096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250000</v>
      </c>
      <c r="S18">
        <f t="shared" si="1"/>
        <v>2148.0951182667013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1782.9606858560853</v>
      </c>
      <c r="AC18">
        <f t="shared" si="2"/>
        <v>1811.1528956457778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-364.05499044565596</v>
      </c>
      <c r="AI18">
        <f t="shared" si="7"/>
        <v>-385.13358329106029</v>
      </c>
      <c r="AJ18">
        <f t="shared" si="8"/>
        <v>-28.19220978969247</v>
      </c>
      <c r="AK18">
        <f t="shared" si="30"/>
        <v>124.80724800992598</v>
      </c>
      <c r="AL18">
        <f t="shared" si="9"/>
        <v>-288.5185450708268</v>
      </c>
      <c r="AN18">
        <f t="shared" si="10"/>
        <v>0</v>
      </c>
      <c r="AO18">
        <f t="shared" si="11"/>
        <v>0</v>
      </c>
      <c r="AP18">
        <f t="shared" si="12"/>
        <v>-3.8509801055656703</v>
      </c>
      <c r="AQ18">
        <f t="shared" si="13"/>
        <v>-66.511485648995148</v>
      </c>
      <c r="AR18">
        <f t="shared" si="14"/>
        <v>-70.362465754560816</v>
      </c>
      <c r="AS18">
        <f t="shared" si="15"/>
        <v>-5.1506113253527728</v>
      </c>
      <c r="AT18">
        <f t="shared" si="16"/>
        <v>22.801817590087158</v>
      </c>
      <c r="AU18">
        <f t="shared" si="17"/>
        <v>-52.711259489826432</v>
      </c>
      <c r="AW18">
        <v>15</v>
      </c>
      <c r="AX18">
        <f>IF(Z18&gt;0, (R18*SUMPRODUCT(K18:$K$98, X18:$X$98)-K18*$AZ$3)/Z18, 0)</f>
        <v>2148.0951182667013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25</v>
      </c>
      <c r="R19">
        <f t="shared" si="0"/>
        <v>250000</v>
      </c>
      <c r="S19">
        <f t="shared" si="1"/>
        <v>2200.8141119117381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1811.1528956457778</v>
      </c>
      <c r="AC19">
        <f t="shared" si="2"/>
        <v>1833.6934617628999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-380.89270214759756</v>
      </c>
      <c r="AI19">
        <f t="shared" si="7"/>
        <v>-401.72241979433306</v>
      </c>
      <c r="AJ19">
        <f t="shared" si="8"/>
        <v>-22.540566117122125</v>
      </c>
      <c r="AK19">
        <f t="shared" si="30"/>
        <v>126.78070269520445</v>
      </c>
      <c r="AL19">
        <f t="shared" si="9"/>
        <v>-297.48228321625072</v>
      </c>
      <c r="AN19">
        <f t="shared" si="10"/>
        <v>0</v>
      </c>
      <c r="AO19">
        <f t="shared" si="11"/>
        <v>0</v>
      </c>
      <c r="AP19">
        <f t="shared" si="12"/>
        <v>-3.3977781582566924</v>
      </c>
      <c r="AQ19">
        <f t="shared" si="13"/>
        <v>-62.131850558200291</v>
      </c>
      <c r="AR19">
        <f t="shared" si="14"/>
        <v>-65.529628716456983</v>
      </c>
      <c r="AS19">
        <f t="shared" si="15"/>
        <v>-3.6768546039077696</v>
      </c>
      <c r="AT19">
        <f t="shared" si="16"/>
        <v>20.680678913269507</v>
      </c>
      <c r="AU19">
        <f t="shared" si="17"/>
        <v>-48.525804407095244</v>
      </c>
      <c r="AW19">
        <v>16</v>
      </c>
      <c r="AX19">
        <f>IF(Z19&gt;0, (R19*SUMPRODUCT(K19:$K$98, X19:$X$98)-K19*$AZ$3)/Z19, 0)</f>
        <v>2200.8141119117381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25</v>
      </c>
      <c r="R20">
        <f t="shared" si="0"/>
        <v>250000</v>
      </c>
      <c r="S20">
        <f t="shared" si="1"/>
        <v>2248.4428566949746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1833.6934617628999</v>
      </c>
      <c r="AC20">
        <f t="shared" si="2"/>
        <v>1851.0723717101616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-397.05816075383717</v>
      </c>
      <c r="AI20">
        <f t="shared" si="7"/>
        <v>-417.63987540802998</v>
      </c>
      <c r="AJ20">
        <f t="shared" si="8"/>
        <v>-17.378909947261718</v>
      </c>
      <c r="AK20">
        <f t="shared" si="30"/>
        <v>128.35854232340301</v>
      </c>
      <c r="AL20">
        <f t="shared" si="9"/>
        <v>-306.66024303188868</v>
      </c>
      <c r="AN20">
        <f t="shared" si="10"/>
        <v>0</v>
      </c>
      <c r="AO20">
        <f t="shared" si="11"/>
        <v>0</v>
      </c>
      <c r="AP20">
        <f t="shared" si="12"/>
        <v>-2.9976102660456019</v>
      </c>
      <c r="AQ20">
        <f t="shared" si="13"/>
        <v>-57.829274134379361</v>
      </c>
      <c r="AR20">
        <f t="shared" si="14"/>
        <v>-60.826884400424966</v>
      </c>
      <c r="AS20">
        <f t="shared" si="15"/>
        <v>-2.531139885373022</v>
      </c>
      <c r="AT20">
        <f t="shared" si="16"/>
        <v>18.694695299592009</v>
      </c>
      <c r="AU20">
        <f t="shared" si="17"/>
        <v>-44.663328986205983</v>
      </c>
      <c r="AW20">
        <v>17</v>
      </c>
      <c r="AX20">
        <f>IF(Z20&gt;0, (R20*SUMPRODUCT(K20:$K$98, X20:$X$98)-K20*$AZ$3)/Z20, 0)</f>
        <v>2248.4428566949746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250000</v>
      </c>
      <c r="S21">
        <f t="shared" si="1"/>
        <v>2291.9801528948069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1851.0723717101616</v>
      </c>
      <c r="AC21">
        <f t="shared" si="2"/>
        <v>1864.2348480270871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-415.71688200266135</v>
      </c>
      <c r="AI21">
        <f t="shared" si="7"/>
        <v>-436.05120782211196</v>
      </c>
      <c r="AJ21">
        <f t="shared" si="8"/>
        <v>-13.162476316925449</v>
      </c>
      <c r="AK21">
        <f t="shared" si="30"/>
        <v>129.57506601971133</v>
      </c>
      <c r="AL21">
        <f t="shared" si="9"/>
        <v>-319.63861811932611</v>
      </c>
      <c r="AN21">
        <f t="shared" si="10"/>
        <v>0</v>
      </c>
      <c r="AO21">
        <f t="shared" si="11"/>
        <v>0</v>
      </c>
      <c r="AP21">
        <f t="shared" si="12"/>
        <v>-2.6442673948712652</v>
      </c>
      <c r="AQ21">
        <f t="shared" si="13"/>
        <v>-54.059652940432898</v>
      </c>
      <c r="AR21">
        <f t="shared" si="14"/>
        <v>-56.703920335304169</v>
      </c>
      <c r="AS21">
        <f t="shared" si="15"/>
        <v>-1.711643025180541</v>
      </c>
      <c r="AT21">
        <f t="shared" si="16"/>
        <v>16.849888474614392</v>
      </c>
      <c r="AU21">
        <f t="shared" si="17"/>
        <v>-41.565674885870322</v>
      </c>
      <c r="AW21">
        <v>18</v>
      </c>
      <c r="AX21">
        <f>IF(Z21&gt;0, (R21*SUMPRODUCT(K21:$K$98, X21:$X$98)-K21*$AZ$3)/Z21, 0)</f>
        <v>2291.9801528948069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250000</v>
      </c>
      <c r="S22">
        <f t="shared" si="1"/>
        <v>2331.7591290883806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1864.2348480270871</v>
      </c>
      <c r="AC22">
        <f t="shared" si="2"/>
        <v>1873.5606865610343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-435.65906715982311</v>
      </c>
      <c r="AI22">
        <f t="shared" si="7"/>
        <v>-455.74648381436322</v>
      </c>
      <c r="AJ22">
        <f t="shared" si="8"/>
        <v>-9.3258385339472625</v>
      </c>
      <c r="AK22">
        <f t="shared" si="30"/>
        <v>130.49643936189611</v>
      </c>
      <c r="AL22">
        <f t="shared" si="9"/>
        <v>-334.5758829864144</v>
      </c>
      <c r="AN22">
        <f t="shared" si="10"/>
        <v>0</v>
      </c>
      <c r="AO22">
        <f t="shared" si="11"/>
        <v>0</v>
      </c>
      <c r="AP22">
        <f t="shared" si="12"/>
        <v>-2.3322852038126087</v>
      </c>
      <c r="AQ22">
        <f t="shared" si="13"/>
        <v>-50.582970110992704</v>
      </c>
      <c r="AR22">
        <f t="shared" si="14"/>
        <v>-52.915255314805314</v>
      </c>
      <c r="AS22">
        <f t="shared" si="15"/>
        <v>-1.0827930539766386</v>
      </c>
      <c r="AT22">
        <f t="shared" si="16"/>
        <v>15.15152096997949</v>
      </c>
      <c r="AU22">
        <f t="shared" si="17"/>
        <v>-38.846527398802465</v>
      </c>
      <c r="AW22">
        <v>19</v>
      </c>
      <c r="AX22">
        <f>IF(Z22&gt;0, (R22*SUMPRODUCT(K22:$K$98, X22:$X$98)-K22*$AZ$3)/Z22, 0)</f>
        <v>2331.7591290883806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25</v>
      </c>
      <c r="R23">
        <f t="shared" si="0"/>
        <v>250000</v>
      </c>
      <c r="S23">
        <f t="shared" si="1"/>
        <v>2368.3137468916034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1873.5606865610343</v>
      </c>
      <c r="AC23">
        <f t="shared" si="2"/>
        <v>1879.5719052664522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-457.17895672650582</v>
      </c>
      <c r="AI23">
        <f t="shared" si="7"/>
        <v>-477.01978131882788</v>
      </c>
      <c r="AJ23">
        <f t="shared" si="8"/>
        <v>-6.0112187054178321</v>
      </c>
      <c r="AK23">
        <f t="shared" si="30"/>
        <v>131.14924805927242</v>
      </c>
      <c r="AL23">
        <f t="shared" si="9"/>
        <v>-351.88175196497332</v>
      </c>
      <c r="AN23">
        <f t="shared" si="10"/>
        <v>0</v>
      </c>
      <c r="AO23">
        <f t="shared" si="11"/>
        <v>0</v>
      </c>
      <c r="AP23">
        <f t="shared" si="12"/>
        <v>-2.0568341020193937</v>
      </c>
      <c r="AQ23">
        <f t="shared" si="13"/>
        <v>-47.394263506800854</v>
      </c>
      <c r="AR23">
        <f t="shared" si="14"/>
        <v>-49.451097608820248</v>
      </c>
      <c r="AS23">
        <f t="shared" si="15"/>
        <v>-0.62316359738318983</v>
      </c>
      <c r="AT23">
        <f t="shared" si="16"/>
        <v>13.595818289069513</v>
      </c>
      <c r="AU23">
        <f t="shared" si="17"/>
        <v>-36.478442917133926</v>
      </c>
      <c r="AW23">
        <v>20</v>
      </c>
      <c r="AX23">
        <f>IF(Z23&gt;0, (R23*SUMPRODUCT(K23:$K$98, X23:$X$98)-K23*$AZ$3)/Z23, 0)</f>
        <v>2368.3137468916034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250000</v>
      </c>
      <c r="S24">
        <f t="shared" si="1"/>
        <v>2402.0935952534478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1879.5719052664522</v>
      </c>
      <c r="AC24">
        <f t="shared" si="2"/>
        <v>1882.7081674885894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-479.65788676676328</v>
      </c>
      <c r="AI24">
        <f t="shared" si="7"/>
        <v>-499.25233732448544</v>
      </c>
      <c r="AJ24">
        <f t="shared" si="8"/>
        <v>-3.1362622221372476</v>
      </c>
      <c r="AK24">
        <f t="shared" si="30"/>
        <v>131.57003336865168</v>
      </c>
      <c r="AL24">
        <f t="shared" si="9"/>
        <v>-370.81856617797098</v>
      </c>
      <c r="AN24">
        <f t="shared" si="10"/>
        <v>0</v>
      </c>
      <c r="AO24">
        <f t="shared" si="11"/>
        <v>0</v>
      </c>
      <c r="AP24">
        <f t="shared" si="12"/>
        <v>-1.8136547346897722</v>
      </c>
      <c r="AQ24">
        <f t="shared" si="13"/>
        <v>-44.39694773799058</v>
      </c>
      <c r="AR24">
        <f t="shared" si="14"/>
        <v>-46.21060247268035</v>
      </c>
      <c r="AS24">
        <f t="shared" si="15"/>
        <v>-0.29029121340512459</v>
      </c>
      <c r="AT24">
        <f t="shared" si="16"/>
        <v>12.178071197219943</v>
      </c>
      <c r="AU24">
        <f t="shared" si="17"/>
        <v>-34.322822488865526</v>
      </c>
      <c r="AW24">
        <v>21</v>
      </c>
      <c r="AX24">
        <f>IF(Z24&gt;0, (R24*SUMPRODUCT(K24:$K$98, X24:$X$98)-K24*$AZ$3)/Z24, 0)</f>
        <v>2402.0935952534478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250000</v>
      </c>
      <c r="S25">
        <f t="shared" si="1"/>
        <v>2436.2650304301924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1882.7081674885894</v>
      </c>
      <c r="AC25">
        <f t="shared" si="2"/>
        <v>1883.4277605800073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-715.06145986998797</v>
      </c>
      <c r="AI25">
        <f t="shared" si="7"/>
        <v>-734.38845977614585</v>
      </c>
      <c r="AJ25">
        <f t="shared" si="8"/>
        <v>-0.71959309141789163</v>
      </c>
      <c r="AK25">
        <f t="shared" si="30"/>
        <v>131.78957172420127</v>
      </c>
      <c r="AL25">
        <f t="shared" si="9"/>
        <v>-603.31848114336253</v>
      </c>
      <c r="AN25">
        <f t="shared" si="10"/>
        <v>0</v>
      </c>
      <c r="AO25">
        <f t="shared" si="11"/>
        <v>0</v>
      </c>
      <c r="AP25">
        <f t="shared" si="12"/>
        <v>-1.5972317912836094</v>
      </c>
      <c r="AQ25">
        <f t="shared" si="13"/>
        <v>-59.094474153855288</v>
      </c>
      <c r="AR25">
        <f t="shared" si="14"/>
        <v>-60.691705945138892</v>
      </c>
      <c r="AS25">
        <f t="shared" si="15"/>
        <v>-5.9468979561308068E-2</v>
      </c>
      <c r="AT25">
        <f t="shared" si="16"/>
        <v>10.891421055498482</v>
      </c>
      <c r="AU25">
        <f t="shared" si="17"/>
        <v>-49.859753869201725</v>
      </c>
      <c r="AW25">
        <v>22</v>
      </c>
      <c r="AX25">
        <f>IF(Z25&gt;0, (R25*SUMPRODUCT(K25:$K$98, X25:$X$98)-K25*$AZ$3)/Z25, 0)</f>
        <v>2436.2650304301924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250000</v>
      </c>
      <c r="S26">
        <f t="shared" si="1"/>
        <v>2448.8098745462303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1883.4277605800073</v>
      </c>
      <c r="AC26">
        <f t="shared" si="2"/>
        <v>1864.6159121666956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-977.89923064181937</v>
      </c>
      <c r="AI26">
        <f t="shared" si="7"/>
        <v>-996.93517062585158</v>
      </c>
      <c r="AJ26">
        <f t="shared" si="8"/>
        <v>18.811848413311736</v>
      </c>
      <c r="AK26">
        <f t="shared" si="30"/>
        <v>131.83994324060052</v>
      </c>
      <c r="AL26">
        <f t="shared" si="9"/>
        <v>-846.28337897193933</v>
      </c>
      <c r="AN26">
        <f t="shared" si="10"/>
        <v>0</v>
      </c>
      <c r="AO26">
        <f t="shared" si="11"/>
        <v>0</v>
      </c>
      <c r="AP26">
        <f t="shared" si="12"/>
        <v>-1.4046230969948246</v>
      </c>
      <c r="AQ26">
        <f t="shared" si="13"/>
        <v>-72.157185147944475</v>
      </c>
      <c r="AR26">
        <f t="shared" si="14"/>
        <v>-73.5618082449393</v>
      </c>
      <c r="AS26">
        <f t="shared" si="15"/>
        <v>1.3880878380929891</v>
      </c>
      <c r="AT26">
        <f t="shared" si="16"/>
        <v>9.7281998964890839</v>
      </c>
      <c r="AU26">
        <f t="shared" si="17"/>
        <v>-62.44552051035722</v>
      </c>
      <c r="AW26">
        <v>23</v>
      </c>
      <c r="AX26">
        <f>IF(Z26&gt;0, (R26*SUMPRODUCT(K26:$K$98, X26:$X$98)-K26*$AZ$3)/Z26, 0)</f>
        <v>2448.8098745462303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250000</v>
      </c>
      <c r="S27">
        <f t="shared" si="1"/>
        <v>2441.6919040575108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1864.6159121666956</v>
      </c>
      <c r="AC27">
        <f t="shared" si="2"/>
        <v>1828.4253571442371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-1246.9534365608238</v>
      </c>
      <c r="AI27">
        <f t="shared" si="7"/>
        <v>-1265.6743218013596</v>
      </c>
      <c r="AJ27">
        <f t="shared" si="8"/>
        <v>36.190555022458511</v>
      </c>
      <c r="AK27">
        <f t="shared" si="30"/>
        <v>130.52311385166871</v>
      </c>
      <c r="AL27">
        <f t="shared" si="9"/>
        <v>-1098.9606529272323</v>
      </c>
      <c r="AN27">
        <f t="shared" si="10"/>
        <v>0</v>
      </c>
      <c r="AO27">
        <f t="shared" si="11"/>
        <v>0</v>
      </c>
      <c r="AP27">
        <f t="shared" si="12"/>
        <v>-1.233371296005628</v>
      </c>
      <c r="AQ27">
        <f t="shared" si="13"/>
        <v>-82.151915165827944</v>
      </c>
      <c r="AR27">
        <f t="shared" si="14"/>
        <v>-83.385286461833573</v>
      </c>
      <c r="AS27">
        <f t="shared" si="15"/>
        <v>2.384309885868154</v>
      </c>
      <c r="AT27">
        <f t="shared" si="16"/>
        <v>8.5991372748415831</v>
      </c>
      <c r="AU27">
        <f t="shared" si="17"/>
        <v>-72.401839301123829</v>
      </c>
      <c r="AW27">
        <v>24</v>
      </c>
      <c r="AX27">
        <f>IF(Z27&gt;0, (R27*SUMPRODUCT(K27:$K$98, X27:$X$98)-K27*$AZ$3)/Z27, 0)</f>
        <v>2441.6919040575108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250000</v>
      </c>
      <c r="S28">
        <f t="shared" si="1"/>
        <v>2418.8649024599567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1828.4253571442371</v>
      </c>
      <c r="AC28">
        <f t="shared" si="2"/>
        <v>1778.3865045904499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-1532.9368484412778</v>
      </c>
      <c r="AI28">
        <f t="shared" si="7"/>
        <v>-1551.3172311445642</v>
      </c>
      <c r="AJ28">
        <f t="shared" si="8"/>
        <v>50.038852553787137</v>
      </c>
      <c r="AK28">
        <f t="shared" si="30"/>
        <v>127.9897750000966</v>
      </c>
      <c r="AL28">
        <f t="shared" si="9"/>
        <v>-1373.2886035906804</v>
      </c>
      <c r="AN28">
        <f t="shared" si="10"/>
        <v>0</v>
      </c>
      <c r="AO28">
        <f t="shared" si="11"/>
        <v>0</v>
      </c>
      <c r="AP28">
        <f t="shared" si="12"/>
        <v>-1.0811948863031497</v>
      </c>
      <c r="AQ28">
        <f t="shared" si="13"/>
        <v>-90.172414161106872</v>
      </c>
      <c r="AR28">
        <f t="shared" si="14"/>
        <v>-91.253609047410038</v>
      </c>
      <c r="AS28">
        <f t="shared" si="15"/>
        <v>2.9434507632944413</v>
      </c>
      <c r="AT28">
        <f t="shared" si="16"/>
        <v>7.5287817703846525</v>
      </c>
      <c r="AU28">
        <f t="shared" si="17"/>
        <v>-80.781376513730933</v>
      </c>
      <c r="AW28">
        <v>25</v>
      </c>
      <c r="AX28">
        <f>IF(Z28&gt;0, (R28*SUMPRODUCT(K28:$K$98, X28:$X$98)-K28*$AZ$3)/Z28, 0)</f>
        <v>2418.8649024599567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250000</v>
      </c>
      <c r="S29">
        <f t="shared" si="1"/>
        <v>2382.7404796175229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1778.3865045904499</v>
      </c>
      <c r="AC29">
        <f t="shared" si="2"/>
        <v>1716.8864677615225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-1827.9933911812825</v>
      </c>
      <c r="AI29">
        <f t="shared" si="7"/>
        <v>-1846.0071707184179</v>
      </c>
      <c r="AJ29">
        <f t="shared" si="8"/>
        <v>61.500036828927477</v>
      </c>
      <c r="AK29">
        <f t="shared" si="30"/>
        <v>124.48705532133151</v>
      </c>
      <c r="AL29">
        <f t="shared" si="9"/>
        <v>-1660.0200785681589</v>
      </c>
      <c r="AN29">
        <f t="shared" si="10"/>
        <v>0</v>
      </c>
      <c r="AO29">
        <f t="shared" si="11"/>
        <v>0</v>
      </c>
      <c r="AP29">
        <f t="shared" si="12"/>
        <v>-0.94609828203359203</v>
      </c>
      <c r="AQ29">
        <f t="shared" si="13"/>
        <v>-96.007692522277054</v>
      </c>
      <c r="AR29">
        <f t="shared" si="14"/>
        <v>-96.953790804310643</v>
      </c>
      <c r="AS29">
        <f t="shared" si="15"/>
        <v>3.2300317137168659</v>
      </c>
      <c r="AT29">
        <f t="shared" si="16"/>
        <v>6.5381609079946799</v>
      </c>
      <c r="AU29">
        <f t="shared" si="17"/>
        <v>-87.185598182599094</v>
      </c>
      <c r="AW29">
        <v>26</v>
      </c>
      <c r="AX29">
        <f>IF(Z29&gt;0, (R29*SUMPRODUCT(K29:$K$98, X29:$X$98)-K29*$AZ$3)/Z29, 0)</f>
        <v>2382.7404796175229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250000</v>
      </c>
      <c r="S30">
        <f t="shared" si="1"/>
        <v>2336.3535433100183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1716.8864677615225</v>
      </c>
      <c r="AC30">
        <f t="shared" si="2"/>
        <v>1646.4791121429766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-2155.9847881736937</v>
      </c>
      <c r="AI30">
        <f t="shared" si="7"/>
        <v>-2173.6028314366404</v>
      </c>
      <c r="AJ30">
        <f t="shared" si="8"/>
        <v>70.407355618545807</v>
      </c>
      <c r="AK30">
        <f t="shared" si="30"/>
        <v>120.18205274330658</v>
      </c>
      <c r="AL30">
        <f t="shared" si="9"/>
        <v>-1983.0134230747881</v>
      </c>
      <c r="AN30">
        <f t="shared" si="10"/>
        <v>0</v>
      </c>
      <c r="AO30">
        <f t="shared" si="11"/>
        <v>0</v>
      </c>
      <c r="AP30">
        <f t="shared" si="12"/>
        <v>-0.8261731183890092</v>
      </c>
      <c r="AQ30">
        <f t="shared" si="13"/>
        <v>-101.10184479969452</v>
      </c>
      <c r="AR30">
        <f t="shared" si="14"/>
        <v>-101.92801791808353</v>
      </c>
      <c r="AS30">
        <f t="shared" si="15"/>
        <v>3.3016529520753011</v>
      </c>
      <c r="AT30">
        <f t="shared" si="16"/>
        <v>5.6357666857450877</v>
      </c>
      <c r="AU30">
        <f t="shared" si="17"/>
        <v>-92.990598280263143</v>
      </c>
      <c r="AW30">
        <v>27</v>
      </c>
      <c r="AX30">
        <f>IF(Z30&gt;0, (R30*SUMPRODUCT(K30:$K$98, X30:$X$98)-K30*$AZ$3)/Z30, 0)</f>
        <v>2336.3535433100183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250000</v>
      </c>
      <c r="S31">
        <f t="shared" si="1"/>
        <v>2280.6801818381314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1646.4791121429766</v>
      </c>
      <c r="AC31">
        <f t="shared" si="2"/>
        <v>1568.2347110073281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-2514.3512923323842</v>
      </c>
      <c r="AI31">
        <f t="shared" si="7"/>
        <v>-2531.5417200334682</v>
      </c>
      <c r="AJ31">
        <f t="shared" si="8"/>
        <v>78.244401135648559</v>
      </c>
      <c r="AK31">
        <f t="shared" si="30"/>
        <v>115.25353785000837</v>
      </c>
      <c r="AL31">
        <f t="shared" si="9"/>
        <v>-2338.0437810478111</v>
      </c>
      <c r="AN31">
        <f t="shared" si="10"/>
        <v>0</v>
      </c>
      <c r="AO31">
        <f t="shared" si="11"/>
        <v>0</v>
      </c>
      <c r="AP31">
        <f t="shared" si="12"/>
        <v>-0.7197506195514709</v>
      </c>
      <c r="AQ31">
        <f t="shared" si="13"/>
        <v>-105.2740473881387</v>
      </c>
      <c r="AR31">
        <f t="shared" si="14"/>
        <v>-105.99379800769017</v>
      </c>
      <c r="AS31">
        <f t="shared" si="15"/>
        <v>3.2760357783457636</v>
      </c>
      <c r="AT31">
        <f t="shared" si="16"/>
        <v>4.8255812313391218</v>
      </c>
      <c r="AU31">
        <f t="shared" si="17"/>
        <v>-97.892180998005273</v>
      </c>
      <c r="AW31">
        <v>28</v>
      </c>
      <c r="AX31">
        <f>IF(Z31&gt;0, (R31*SUMPRODUCT(K31:$K$98, X31:$X$98)-K31*$AZ$3)/Z31, 0)</f>
        <v>2280.6801818381314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250000</v>
      </c>
      <c r="S32">
        <f t="shared" si="1"/>
        <v>2216.7142165020077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1568.2347110073281</v>
      </c>
      <c r="AC32">
        <f t="shared" si="2"/>
        <v>1483.3690954620874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-2891.5564608701861</v>
      </c>
      <c r="AI32">
        <f t="shared" si="7"/>
        <v>-2908.2858286481724</v>
      </c>
      <c r="AJ32">
        <f t="shared" si="8"/>
        <v>84.865615545240644</v>
      </c>
      <c r="AK32">
        <f t="shared" si="30"/>
        <v>109.77642977051298</v>
      </c>
      <c r="AL32">
        <f t="shared" si="9"/>
        <v>-2713.6437833324185</v>
      </c>
      <c r="AN32">
        <f t="shared" si="10"/>
        <v>0</v>
      </c>
      <c r="AO32">
        <f t="shared" si="11"/>
        <v>0</v>
      </c>
      <c r="AP32">
        <f t="shared" si="12"/>
        <v>-0.62539855196307526</v>
      </c>
      <c r="AQ32">
        <f t="shared" si="13"/>
        <v>-108.09584961885471</v>
      </c>
      <c r="AR32">
        <f t="shared" si="14"/>
        <v>-108.7212481708178</v>
      </c>
      <c r="AS32">
        <f t="shared" si="15"/>
        <v>3.1725546223742622</v>
      </c>
      <c r="AT32">
        <f t="shared" si="16"/>
        <v>4.1038024346918904</v>
      </c>
      <c r="AU32">
        <f t="shared" si="17"/>
        <v>-101.44489111375164</v>
      </c>
      <c r="AW32">
        <v>29</v>
      </c>
      <c r="AX32">
        <f>IF(Z32&gt;0, (R32*SUMPRODUCT(K32:$K$98, X32:$X$98)-K32*$AZ$3)/Z32, 0)</f>
        <v>2216.7142165020077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250000</v>
      </c>
      <c r="S33">
        <f t="shared" si="1"/>
        <v>2146.183640312292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1483.3690954620874</v>
      </c>
      <c r="AC33">
        <f t="shared" si="2"/>
        <v>1393.4950599886772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-3298.3010889153311</v>
      </c>
      <c r="AI33">
        <f t="shared" si="7"/>
        <v>-3314.5333329066457</v>
      </c>
      <c r="AJ33">
        <f t="shared" si="8"/>
        <v>89.874035473410231</v>
      </c>
      <c r="AK33">
        <f t="shared" si="30"/>
        <v>103.83583668234613</v>
      </c>
      <c r="AL33">
        <f t="shared" si="9"/>
        <v>-3120.8234607508889</v>
      </c>
      <c r="AN33">
        <f t="shared" si="10"/>
        <v>0</v>
      </c>
      <c r="AO33">
        <f t="shared" si="11"/>
        <v>0</v>
      </c>
      <c r="AP33">
        <f t="shared" si="12"/>
        <v>-0.54179860434233218</v>
      </c>
      <c r="AQ33">
        <f t="shared" si="13"/>
        <v>-110.09044267886182</v>
      </c>
      <c r="AR33">
        <f t="shared" si="14"/>
        <v>-110.63224128320415</v>
      </c>
      <c r="AS33">
        <f t="shared" si="15"/>
        <v>2.9998087148124073</v>
      </c>
      <c r="AT33">
        <f t="shared" si="16"/>
        <v>3.4658246527907965</v>
      </c>
      <c r="AU33">
        <f t="shared" si="17"/>
        <v>-104.16660791560093</v>
      </c>
      <c r="AW33">
        <v>30</v>
      </c>
      <c r="AX33">
        <f>IF(Z33&gt;0, (R33*SUMPRODUCT(K33:$K$98, X33:$X$98)-K33*$AZ$3)/Z33, 0)</f>
        <v>2146.183640312292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250000</v>
      </c>
      <c r="S34">
        <f t="shared" si="1"/>
        <v>2069.9887288848545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1393.4950599886772</v>
      </c>
      <c r="AC34">
        <f t="shared" si="2"/>
        <v>1299.6740942253905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-3732.890517941923</v>
      </c>
      <c r="AI34">
        <f t="shared" si="7"/>
        <v>-3748.5871504415304</v>
      </c>
      <c r="AJ34">
        <f t="shared" si="8"/>
        <v>93.820965763286722</v>
      </c>
      <c r="AK34">
        <f t="shared" si="30"/>
        <v>97.544654199207415</v>
      </c>
      <c r="AL34">
        <f t="shared" si="9"/>
        <v>-3557.2215304790366</v>
      </c>
      <c r="AN34">
        <f t="shared" si="10"/>
        <v>0</v>
      </c>
      <c r="AO34">
        <f t="shared" si="11"/>
        <v>0</v>
      </c>
      <c r="AP34">
        <f t="shared" si="12"/>
        <v>-0.46778661137760363</v>
      </c>
      <c r="AQ34">
        <f t="shared" si="13"/>
        <v>-111.24654960707839</v>
      </c>
      <c r="AR34">
        <f t="shared" si="14"/>
        <v>-111.714336218456</v>
      </c>
      <c r="AS34">
        <f t="shared" si="15"/>
        <v>2.7960259407028945</v>
      </c>
      <c r="AT34">
        <f t="shared" si="16"/>
        <v>2.9069982524588642</v>
      </c>
      <c r="AU34">
        <f t="shared" si="17"/>
        <v>-106.01131202529425</v>
      </c>
      <c r="AW34">
        <v>31</v>
      </c>
      <c r="AX34">
        <f>IF(Z34&gt;0, (R34*SUMPRODUCT(K34:$K$98, X34:$X$98)-K34*$AZ$3)/Z34, 0)</f>
        <v>2069.9887288848545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1988.353978871264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1299.6740942253905</v>
      </c>
      <c r="AC35">
        <f t="shared" ref="AC35:AC66" si="33">S35*Z35</f>
        <v>1202.9538632929334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-4146.6987018282507</v>
      </c>
      <c r="AI35">
        <f t="shared" ref="AI35:AI66" si="38">SUM(AE35:AH35)</f>
        <v>-4161.8236981326791</v>
      </c>
      <c r="AJ35">
        <f t="shared" ref="AJ35:AJ66" si="39">AB35-AC35</f>
        <v>96.720230932457071</v>
      </c>
      <c r="AK35">
        <f t="shared" si="30"/>
        <v>90.97718659577734</v>
      </c>
      <c r="AL35">
        <f t="shared" ref="AL35:AL66" si="40">SUM(AI35:AK35)</f>
        <v>-3974.1262806044447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-0.40245613467253644</v>
      </c>
      <c r="AQ35">
        <f t="shared" ref="AQ35:AQ66" si="44">AH35*$K35</f>
        <v>-110.3381645588107</v>
      </c>
      <c r="AR35">
        <f t="shared" ref="AR35:AR66" si="45">AI35*$K35</f>
        <v>-110.74062069348325</v>
      </c>
      <c r="AS35">
        <f t="shared" ref="AS35:AS66" si="46">AJ35*$K35</f>
        <v>2.5735973419256242</v>
      </c>
      <c r="AT35">
        <f t="shared" ref="AT35:AT66" si="47">AK35*$K35</f>
        <v>2.4207825326871979</v>
      </c>
      <c r="AU35">
        <f t="shared" ref="AU35:AU66" si="48">AL35*$K35</f>
        <v>-105.74624081887042</v>
      </c>
      <c r="AW35">
        <v>32</v>
      </c>
      <c r="AX35">
        <f>IF(Z35&gt;0, (R35*SUMPRODUCT(K35:$K$98, X35:$X$98)-K35*$AZ$3)/Z35, 0)</f>
        <v>1988.353978871264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250000</v>
      </c>
      <c r="S36">
        <f t="shared" si="32"/>
        <v>1903.7114502654554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1202.9538632929334</v>
      </c>
      <c r="AC36">
        <f t="shared" si="33"/>
        <v>1105.585626122177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-4549.2803559498861</v>
      </c>
      <c r="AI36">
        <f t="shared" si="38"/>
        <v>-4563.7991742556751</v>
      </c>
      <c r="AJ36">
        <f t="shared" si="39"/>
        <v>97.368237170756402</v>
      </c>
      <c r="AK36">
        <f t="shared" si="30"/>
        <v>84.206770430505344</v>
      </c>
      <c r="AL36">
        <f t="shared" si="40"/>
        <v>-4382.2241666544132</v>
      </c>
      <c r="AN36">
        <f t="shared" si="41"/>
        <v>0</v>
      </c>
      <c r="AO36">
        <f t="shared" si="42"/>
        <v>0</v>
      </c>
      <c r="AP36">
        <f t="shared" si="43"/>
        <v>-0.34493441104239353</v>
      </c>
      <c r="AQ36">
        <f t="shared" si="44"/>
        <v>-108.08065141366318</v>
      </c>
      <c r="AR36">
        <f t="shared" si="45"/>
        <v>-108.42558582470556</v>
      </c>
      <c r="AS36">
        <f t="shared" si="46"/>
        <v>2.3132499377955087</v>
      </c>
      <c r="AT36">
        <f t="shared" si="47"/>
        <v>2.0005631417432177</v>
      </c>
      <c r="AU36">
        <f t="shared" si="48"/>
        <v>-104.11177274516685</v>
      </c>
      <c r="AW36">
        <v>33</v>
      </c>
      <c r="AX36">
        <f>IF(Z36&gt;0, (R36*SUMPRODUCT(K36:$K$98, X36:$X$98)-K36*$AZ$3)/Z36, 0)</f>
        <v>1903.7114502654554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250000</v>
      </c>
      <c r="S37">
        <f t="shared" si="32"/>
        <v>1817.7301985540107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1105.585626122177</v>
      </c>
      <c r="AC37">
        <f t="shared" si="33"/>
        <v>1009.0852670192771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-4952.6044193375847</v>
      </c>
      <c r="AI37">
        <f t="shared" si="38"/>
        <v>-4966.4827890183824</v>
      </c>
      <c r="AJ37">
        <f t="shared" si="39"/>
        <v>96.500359102899893</v>
      </c>
      <c r="AK37">
        <f t="shared" si="30"/>
        <v>77.390993828552396</v>
      </c>
      <c r="AL37">
        <f t="shared" si="40"/>
        <v>-4792.5914360869301</v>
      </c>
      <c r="AN37">
        <f t="shared" si="41"/>
        <v>0</v>
      </c>
      <c r="AO37">
        <f t="shared" si="42"/>
        <v>0</v>
      </c>
      <c r="AP37">
        <f t="shared" si="43"/>
        <v>-0.2943917809711597</v>
      </c>
      <c r="AQ37">
        <f t="shared" si="44"/>
        <v>-105.05600218098887</v>
      </c>
      <c r="AR37">
        <f t="shared" si="45"/>
        <v>-105.35039396196004</v>
      </c>
      <c r="AS37">
        <f t="shared" si="46"/>
        <v>2.0469920627612774</v>
      </c>
      <c r="AT37">
        <f t="shared" si="47"/>
        <v>1.6416389697299394</v>
      </c>
      <c r="AU37">
        <f t="shared" si="48"/>
        <v>-101.66176292946882</v>
      </c>
      <c r="AW37">
        <v>34</v>
      </c>
      <c r="AX37">
        <f>IF(Z37&gt;0, (R37*SUMPRODUCT(K37:$K$98, X37:$X$98)-K37*$AZ$3)/Z37, 0)</f>
        <v>1817.7301985540107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250000</v>
      </c>
      <c r="S38">
        <f t="shared" si="32"/>
        <v>1731.863115886053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1009.0852670192771</v>
      </c>
      <c r="AC38">
        <f t="shared" si="33"/>
        <v>914.36881154432638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-5403.7868006063891</v>
      </c>
      <c r="AI38">
        <f t="shared" si="38"/>
        <v>-5416.9860079103182</v>
      </c>
      <c r="AJ38">
        <f t="shared" si="39"/>
        <v>94.716455474950749</v>
      </c>
      <c r="AK38">
        <f t="shared" si="30"/>
        <v>70.635968691349404</v>
      </c>
      <c r="AL38">
        <f t="shared" si="40"/>
        <v>-5251.6335837440183</v>
      </c>
      <c r="AN38">
        <f t="shared" si="41"/>
        <v>0</v>
      </c>
      <c r="AO38">
        <f t="shared" si="42"/>
        <v>0</v>
      </c>
      <c r="AP38">
        <f t="shared" si="43"/>
        <v>-0.24998678795692889</v>
      </c>
      <c r="AQ38">
        <f t="shared" si="44"/>
        <v>-102.34518437221168</v>
      </c>
      <c r="AR38">
        <f t="shared" si="45"/>
        <v>-102.5951711601686</v>
      </c>
      <c r="AS38">
        <f t="shared" si="46"/>
        <v>1.7938851876203592</v>
      </c>
      <c r="AT38">
        <f t="shared" si="47"/>
        <v>1.3378120761934376</v>
      </c>
      <c r="AU38">
        <f t="shared" si="48"/>
        <v>-99.463473896354813</v>
      </c>
      <c r="AW38">
        <v>35</v>
      </c>
      <c r="AX38">
        <f>IF(Z38&gt;0, (R38*SUMPRODUCT(K38:$K$98, X38:$X$98)-K38*$AZ$3)/Z38, 0)</f>
        <v>1731.863115886053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250000</v>
      </c>
      <c r="S39">
        <f t="shared" si="32"/>
        <v>1644.4345200309476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914.36881154432638</v>
      </c>
      <c r="AC39">
        <f t="shared" si="33"/>
        <v>821.25536530250611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-5818.3871849655616</v>
      </c>
      <c r="AI39">
        <f t="shared" si="38"/>
        <v>-5830.8725614779542</v>
      </c>
      <c r="AJ39">
        <f t="shared" si="39"/>
        <v>93.11344624182027</v>
      </c>
      <c r="AK39">
        <f t="shared" si="30"/>
        <v>64.00581680810285</v>
      </c>
      <c r="AL39">
        <f t="shared" si="40"/>
        <v>-5673.7532984280306</v>
      </c>
      <c r="AN39">
        <f t="shared" si="41"/>
        <v>0</v>
      </c>
      <c r="AO39">
        <f t="shared" si="42"/>
        <v>0</v>
      </c>
      <c r="AP39">
        <f t="shared" si="43"/>
        <v>-0.21113139998383562</v>
      </c>
      <c r="AQ39">
        <f t="shared" si="44"/>
        <v>-98.390643709497425</v>
      </c>
      <c r="AR39">
        <f t="shared" si="45"/>
        <v>-98.601775109481252</v>
      </c>
      <c r="AS39">
        <f t="shared" si="46"/>
        <v>1.5745758442159441</v>
      </c>
      <c r="AT39">
        <f t="shared" si="47"/>
        <v>1.0823572438035822</v>
      </c>
      <c r="AU39">
        <f t="shared" si="48"/>
        <v>-95.94484202146171</v>
      </c>
      <c r="AW39">
        <v>36</v>
      </c>
      <c r="AX39">
        <f>IF(Z39&gt;0, (R39*SUMPRODUCT(K39:$K$98, X39:$X$98)-K39*$AZ$3)/Z39, 0)</f>
        <v>1644.4345200309476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250000</v>
      </c>
      <c r="S40">
        <f t="shared" si="32"/>
        <v>1556.0552171149436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821.25536530250611</v>
      </c>
      <c r="AC40">
        <f t="shared" si="33"/>
        <v>731.10734492371523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-6143.5627318903635</v>
      </c>
      <c r="AI40">
        <f t="shared" si="38"/>
        <v>-6155.3088983644438</v>
      </c>
      <c r="AJ40">
        <f t="shared" si="39"/>
        <v>90.148020378790875</v>
      </c>
      <c r="AK40">
        <f t="shared" si="30"/>
        <v>57.487875571175429</v>
      </c>
      <c r="AL40">
        <f t="shared" si="40"/>
        <v>-6007.6730024144781</v>
      </c>
      <c r="AN40">
        <f t="shared" si="41"/>
        <v>0</v>
      </c>
      <c r="AO40">
        <f t="shared" si="42"/>
        <v>0</v>
      </c>
      <c r="AP40">
        <f t="shared" si="43"/>
        <v>-0.17734923229516861</v>
      </c>
      <c r="AQ40">
        <f t="shared" si="44"/>
        <v>-92.758444762575124</v>
      </c>
      <c r="AR40">
        <f t="shared" si="45"/>
        <v>-92.935793994870295</v>
      </c>
      <c r="AS40">
        <f t="shared" si="46"/>
        <v>1.3610978732837973</v>
      </c>
      <c r="AT40">
        <f t="shared" si="47"/>
        <v>0.86797940598970191</v>
      </c>
      <c r="AU40">
        <f t="shared" si="48"/>
        <v>-90.706716715596798</v>
      </c>
      <c r="AW40">
        <v>37</v>
      </c>
      <c r="AX40">
        <f>IF(Z40&gt;0, (R40*SUMPRODUCT(K40:$K$98, X40:$X$98)-K40*$AZ$3)/Z40, 0)</f>
        <v>1556.0552171149436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250000</v>
      </c>
      <c r="S41">
        <f t="shared" si="32"/>
        <v>1469.5890975690625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731.10734492371523</v>
      </c>
      <c r="AC41">
        <f t="shared" si="33"/>
        <v>645.70838527784224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-6441.9923655790199</v>
      </c>
      <c r="AI41">
        <f t="shared" si="38"/>
        <v>-6452.9768711518009</v>
      </c>
      <c r="AJ41">
        <f t="shared" si="39"/>
        <v>85.398959645872992</v>
      </c>
      <c r="AK41">
        <f t="shared" ref="AK41:AK72" si="61">G41*SUM(AB41:AB41, AE41:AF41)</f>
        <v>51.177514144660073</v>
      </c>
      <c r="AL41">
        <f t="shared" si="40"/>
        <v>-6316.400397361268</v>
      </c>
      <c r="AN41">
        <f t="shared" si="41"/>
        <v>0</v>
      </c>
      <c r="AO41">
        <f t="shared" si="42"/>
        <v>0</v>
      </c>
      <c r="AP41">
        <f t="shared" si="43"/>
        <v>-0.14807974301761548</v>
      </c>
      <c r="AQ41">
        <f t="shared" si="44"/>
        <v>-86.84310529006747</v>
      </c>
      <c r="AR41">
        <f t="shared" si="45"/>
        <v>-86.991185033085088</v>
      </c>
      <c r="AS41">
        <f t="shared" si="46"/>
        <v>1.1512448980560346</v>
      </c>
      <c r="AT41">
        <f t="shared" si="47"/>
        <v>0.68991299541056794</v>
      </c>
      <c r="AU41">
        <f t="shared" si="48"/>
        <v>-85.150027139618487</v>
      </c>
      <c r="AW41">
        <v>38</v>
      </c>
      <c r="AX41">
        <f>IF(Z41&gt;0, (R41*SUMPRODUCT(K41:$K$98, X41:$X$98)-K41*$AZ$3)/Z41, 0)</f>
        <v>1469.5890975690625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250000</v>
      </c>
      <c r="S42">
        <f t="shared" si="32"/>
        <v>1385.0088445601621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645.70838527784224</v>
      </c>
      <c r="AC42">
        <f t="shared" si="33"/>
        <v>565.43624884197345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-6682.9521002294623</v>
      </c>
      <c r="AI42">
        <f t="shared" si="38"/>
        <v>-6693.1584655364932</v>
      </c>
      <c r="AJ42">
        <f t="shared" si="39"/>
        <v>80.272136435868788</v>
      </c>
      <c r="AK42">
        <f t="shared" si="61"/>
        <v>45.199586969448958</v>
      </c>
      <c r="AL42">
        <f t="shared" si="40"/>
        <v>-6567.6867421311754</v>
      </c>
      <c r="AN42">
        <f t="shared" si="41"/>
        <v>0</v>
      </c>
      <c r="AO42">
        <f t="shared" si="42"/>
        <v>0</v>
      </c>
      <c r="AP42">
        <f t="shared" si="43"/>
        <v>-0.12284803790496272</v>
      </c>
      <c r="AQ42">
        <f t="shared" si="44"/>
        <v>-80.438777981080946</v>
      </c>
      <c r="AR42">
        <f t="shared" si="45"/>
        <v>-80.561626018985905</v>
      </c>
      <c r="AS42">
        <f t="shared" si="46"/>
        <v>0.96618866393044833</v>
      </c>
      <c r="AT42">
        <f t="shared" si="47"/>
        <v>0.54404093977379053</v>
      </c>
      <c r="AU42">
        <f t="shared" si="48"/>
        <v>-79.051396415281673</v>
      </c>
      <c r="AW42">
        <v>39</v>
      </c>
      <c r="AX42">
        <f>IF(Z42&gt;0, (R42*SUMPRODUCT(K42:$K$98, X42:$X$98)-K42*$AZ$3)/Z42, 0)</f>
        <v>1385.0088445601621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250000</v>
      </c>
      <c r="S43">
        <f t="shared" si="32"/>
        <v>1303.3813088656002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565.43624884197345</v>
      </c>
      <c r="AC43">
        <f t="shared" si="33"/>
        <v>490.86440733785537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-6890.9054116089837</v>
      </c>
      <c r="AI43">
        <f t="shared" si="38"/>
        <v>-6900.3206227217834</v>
      </c>
      <c r="AJ43">
        <f t="shared" si="39"/>
        <v>74.571841504118083</v>
      </c>
      <c r="AK43">
        <f t="shared" si="61"/>
        <v>39.580537418938142</v>
      </c>
      <c r="AL43">
        <f t="shared" si="40"/>
        <v>-6786.1682437987265</v>
      </c>
      <c r="AN43">
        <f t="shared" si="41"/>
        <v>0</v>
      </c>
      <c r="AO43">
        <f t="shared" si="42"/>
        <v>0</v>
      </c>
      <c r="AP43">
        <f t="shared" si="43"/>
        <v>-0.10118337367295233</v>
      </c>
      <c r="AQ43">
        <f t="shared" si="44"/>
        <v>-74.055169751843565</v>
      </c>
      <c r="AR43">
        <f t="shared" si="45"/>
        <v>-74.156353125516517</v>
      </c>
      <c r="AS43">
        <f t="shared" si="46"/>
        <v>0.8014085307268185</v>
      </c>
      <c r="AT43">
        <f t="shared" si="47"/>
        <v>0.42536404758808849</v>
      </c>
      <c r="AU43">
        <f t="shared" si="48"/>
        <v>-72.92958054720161</v>
      </c>
      <c r="AW43">
        <v>40</v>
      </c>
      <c r="AX43">
        <f>IF(Z43&gt;0, (R43*SUMPRODUCT(K43:$K$98, X43:$X$98)-K43*$AZ$3)/Z43, 0)</f>
        <v>1303.3813088656002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250000</v>
      </c>
      <c r="S44">
        <f t="shared" si="32"/>
        <v>1225.0470438190328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490.86440733785537</v>
      </c>
      <c r="AC44">
        <f t="shared" si="33"/>
        <v>422.0475737261574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-7081.7397297807265</v>
      </c>
      <c r="AI44">
        <f t="shared" si="38"/>
        <v>-7090.3526148094197</v>
      </c>
      <c r="AJ44">
        <f t="shared" si="39"/>
        <v>68.816833611697973</v>
      </c>
      <c r="AK44">
        <f t="shared" si="61"/>
        <v>34.360508513649876</v>
      </c>
      <c r="AL44">
        <f t="shared" si="40"/>
        <v>-6987.1752726840723</v>
      </c>
      <c r="AN44">
        <f t="shared" si="41"/>
        <v>0</v>
      </c>
      <c r="AO44">
        <f t="shared" si="42"/>
        <v>0</v>
      </c>
      <c r="AP44">
        <f t="shared" si="43"/>
        <v>-8.2643693902387239E-2</v>
      </c>
      <c r="AQ44">
        <f t="shared" si="44"/>
        <v>-67.951810406688466</v>
      </c>
      <c r="AR44">
        <f t="shared" si="45"/>
        <v>-68.03445410059085</v>
      </c>
      <c r="AS44">
        <f t="shared" si="46"/>
        <v>0.66032198425845257</v>
      </c>
      <c r="AT44">
        <f t="shared" si="47"/>
        <v>0.32970129503322426</v>
      </c>
      <c r="AU44">
        <f t="shared" si="48"/>
        <v>-67.044430821299187</v>
      </c>
      <c r="AW44">
        <v>41</v>
      </c>
      <c r="AX44">
        <f>IF(Z44&gt;0, (R44*SUMPRODUCT(K44:$K$98, X44:$X$98)-K44*$AZ$3)/Z44, 0)</f>
        <v>1225.0470438190328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250000</v>
      </c>
      <c r="S45">
        <f t="shared" si="32"/>
        <v>1148.7313289939627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422.0475737261574</v>
      </c>
      <c r="AC45">
        <f t="shared" si="33"/>
        <v>358.77284915888458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-7187.3266360654416</v>
      </c>
      <c r="AI45">
        <f t="shared" si="38"/>
        <v>-7195.1346595802415</v>
      </c>
      <c r="AJ45">
        <f t="shared" si="39"/>
        <v>63.274724567272813</v>
      </c>
      <c r="AK45">
        <f t="shared" si="61"/>
        <v>29.543330160831019</v>
      </c>
      <c r="AL45">
        <f t="shared" si="40"/>
        <v>-7102.316604852138</v>
      </c>
      <c r="AN45">
        <f t="shared" si="41"/>
        <v>0</v>
      </c>
      <c r="AO45">
        <f t="shared" si="42"/>
        <v>0</v>
      </c>
      <c r="AP45">
        <f t="shared" si="43"/>
        <v>-6.689353708240145E-2</v>
      </c>
      <c r="AQ45">
        <f t="shared" si="44"/>
        <v>-61.575852063158294</v>
      </c>
      <c r="AR45">
        <f t="shared" si="45"/>
        <v>-61.642745600240694</v>
      </c>
      <c r="AS45">
        <f t="shared" si="46"/>
        <v>0.54209239075634563</v>
      </c>
      <c r="AT45">
        <f t="shared" si="47"/>
        <v>0.25310603226351125</v>
      </c>
      <c r="AU45">
        <f t="shared" si="48"/>
        <v>-60.847547177220839</v>
      </c>
      <c r="AW45">
        <v>42</v>
      </c>
      <c r="AX45">
        <f>IF(Z45&gt;0, (R45*SUMPRODUCT(K45:$K$98, X45:$X$98)-K45*$AZ$3)/Z45, 0)</f>
        <v>1148.7313289939627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250000</v>
      </c>
      <c r="S46">
        <f t="shared" si="32"/>
        <v>1074.7823818388724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358.77284915888458</v>
      </c>
      <c r="AC46">
        <f t="shared" si="33"/>
        <v>301.37296659520462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-7198.5054628430662</v>
      </c>
      <c r="AI46">
        <f t="shared" si="38"/>
        <v>-7205.5155555764341</v>
      </c>
      <c r="AJ46">
        <f t="shared" si="39"/>
        <v>57.399882563679967</v>
      </c>
      <c r="AK46">
        <f t="shared" si="61"/>
        <v>25.114099441121922</v>
      </c>
      <c r="AL46">
        <f t="shared" si="40"/>
        <v>-7123.0015735716324</v>
      </c>
      <c r="AN46">
        <f t="shared" si="41"/>
        <v>0</v>
      </c>
      <c r="AO46">
        <f t="shared" si="42"/>
        <v>0</v>
      </c>
      <c r="AP46">
        <f t="shared" si="43"/>
        <v>-5.3622713651283738E-2</v>
      </c>
      <c r="AQ46">
        <f t="shared" si="44"/>
        <v>-55.06395019767541</v>
      </c>
      <c r="AR46">
        <f t="shared" si="45"/>
        <v>-55.117572911326697</v>
      </c>
      <c r="AS46">
        <f t="shared" si="46"/>
        <v>0.43907228954030403</v>
      </c>
      <c r="AT46">
        <f t="shared" si="47"/>
        <v>0.19210675438443486</v>
      </c>
      <c r="AU46">
        <f t="shared" si="48"/>
        <v>-54.486393867401965</v>
      </c>
      <c r="AW46">
        <v>43</v>
      </c>
      <c r="AX46">
        <f>IF(Z46&gt;0, (R46*SUMPRODUCT(K46:$K$98, X46:$X$98)-K46*$AZ$3)/Z46, 0)</f>
        <v>1074.7823818388724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250000</v>
      </c>
      <c r="S47">
        <f t="shared" si="32"/>
        <v>1004.2230751728681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301.37296659520462</v>
      </c>
      <c r="AC47">
        <f t="shared" si="33"/>
        <v>250.03756059349183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-7153.3996385101891</v>
      </c>
      <c r="AI47">
        <f t="shared" si="38"/>
        <v>-7159.6242903523716</v>
      </c>
      <c r="AJ47">
        <f t="shared" si="39"/>
        <v>51.335406001712784</v>
      </c>
      <c r="AK47">
        <f t="shared" si="61"/>
        <v>21.096107661664327</v>
      </c>
      <c r="AL47">
        <f t="shared" si="40"/>
        <v>-7087.1927766889949</v>
      </c>
      <c r="AN47">
        <f t="shared" si="41"/>
        <v>0</v>
      </c>
      <c r="AO47">
        <f t="shared" si="42"/>
        <v>0</v>
      </c>
      <c r="AP47">
        <f t="shared" si="43"/>
        <v>-4.2513030855233468E-2</v>
      </c>
      <c r="AQ47">
        <f t="shared" si="44"/>
        <v>-48.856178186691167</v>
      </c>
      <c r="AR47">
        <f t="shared" si="45"/>
        <v>-48.8986912175464</v>
      </c>
      <c r="AS47">
        <f t="shared" si="46"/>
        <v>0.35060976174234232</v>
      </c>
      <c r="AT47">
        <f t="shared" si="47"/>
        <v>0.1440818697469764</v>
      </c>
      <c r="AU47">
        <f t="shared" si="48"/>
        <v>-48.403999586057083</v>
      </c>
      <c r="AW47">
        <v>44</v>
      </c>
      <c r="AX47">
        <f>IF(Z47&gt;0, (R47*SUMPRODUCT(K47:$K$98, X47:$X$98)-K47*$AZ$3)/Z47, 0)</f>
        <v>1004.2230751728681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250000</v>
      </c>
      <c r="S48">
        <f t="shared" si="32"/>
        <v>936.73355673917627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250.03756059349183</v>
      </c>
      <c r="AC48">
        <f t="shared" si="33"/>
        <v>204.51043972462449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-7043.3140686895313</v>
      </c>
      <c r="AI48">
        <f t="shared" si="38"/>
        <v>-7048.7721426064236</v>
      </c>
      <c r="AJ48">
        <f t="shared" si="39"/>
        <v>45.527120868867343</v>
      </c>
      <c r="AK48">
        <f t="shared" si="61"/>
        <v>17.50262924154443</v>
      </c>
      <c r="AL48">
        <f t="shared" si="40"/>
        <v>-6985.7423924960121</v>
      </c>
      <c r="AN48">
        <f t="shared" si="41"/>
        <v>0</v>
      </c>
      <c r="AO48">
        <f t="shared" si="42"/>
        <v>0</v>
      </c>
      <c r="AP48">
        <f t="shared" si="43"/>
        <v>-3.3283454285878325E-2</v>
      </c>
      <c r="AQ48">
        <f t="shared" si="44"/>
        <v>-42.950283450869655</v>
      </c>
      <c r="AR48">
        <f t="shared" si="45"/>
        <v>-42.983566905155534</v>
      </c>
      <c r="AS48">
        <f t="shared" si="46"/>
        <v>0.27762538017613558</v>
      </c>
      <c r="AT48">
        <f t="shared" si="47"/>
        <v>0.10673141645090393</v>
      </c>
      <c r="AU48">
        <f t="shared" si="48"/>
        <v>-42.599210108528496</v>
      </c>
      <c r="AW48">
        <v>45</v>
      </c>
      <c r="AX48">
        <f>IF(Z48&gt;0, (R48*SUMPRODUCT(K48:$K$98, X48:$X$98)-K48*$AZ$3)/Z48, 0)</f>
        <v>936.73355673917627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250000</v>
      </c>
      <c r="S49">
        <f t="shared" si="32"/>
        <v>872.10804552806565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204.51043972462449</v>
      </c>
      <c r="AC49">
        <f t="shared" si="33"/>
        <v>164.53252887895468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-6869.7526108902666</v>
      </c>
      <c r="AI49">
        <f t="shared" si="38"/>
        <v>-6874.4691288069007</v>
      </c>
      <c r="AJ49">
        <f t="shared" si="39"/>
        <v>39.977910845669811</v>
      </c>
      <c r="AK49">
        <f t="shared" si="61"/>
        <v>14.315730780723715</v>
      </c>
      <c r="AL49">
        <f t="shared" si="40"/>
        <v>-6820.1754871805069</v>
      </c>
      <c r="AN49">
        <f t="shared" si="41"/>
        <v>0</v>
      </c>
      <c r="AO49">
        <f t="shared" si="42"/>
        <v>0</v>
      </c>
      <c r="AP49">
        <f t="shared" si="43"/>
        <v>-2.5679847816987775E-2</v>
      </c>
      <c r="AQ49">
        <f t="shared" si="44"/>
        <v>-37.403483821368148</v>
      </c>
      <c r="AR49">
        <f t="shared" si="45"/>
        <v>-37.429163669185137</v>
      </c>
      <c r="AS49">
        <f t="shared" si="46"/>
        <v>0.2176662284981945</v>
      </c>
      <c r="AT49">
        <f t="shared" si="47"/>
        <v>7.7944321284441453E-2</v>
      </c>
      <c r="AU49">
        <f t="shared" si="48"/>
        <v>-37.133553119402499</v>
      </c>
      <c r="AW49">
        <v>46</v>
      </c>
      <c r="AX49">
        <f>IF(Z49&gt;0, (R49*SUMPRODUCT(K49:$K$98, X49:$X$98)-K49*$AZ$3)/Z49, 0)</f>
        <v>872.10804552806565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250000</v>
      </c>
      <c r="S50">
        <f t="shared" si="32"/>
        <v>809.82257924687212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164.53252887895468</v>
      </c>
      <c r="AC50">
        <f t="shared" si="33"/>
        <v>129.7829491693721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-6628.2857726006341</v>
      </c>
      <c r="AI50">
        <f t="shared" si="38"/>
        <v>-6632.292296760842</v>
      </c>
      <c r="AJ50">
        <f t="shared" si="39"/>
        <v>34.749579709582576</v>
      </c>
      <c r="AK50">
        <f t="shared" si="61"/>
        <v>11.517277021526828</v>
      </c>
      <c r="AL50">
        <f t="shared" si="40"/>
        <v>-6586.0254400297326</v>
      </c>
      <c r="AN50">
        <f t="shared" si="41"/>
        <v>0</v>
      </c>
      <c r="AO50">
        <f t="shared" si="42"/>
        <v>0</v>
      </c>
      <c r="AP50">
        <f t="shared" si="43"/>
        <v>-1.9476938837949109E-2</v>
      </c>
      <c r="AQ50">
        <f t="shared" si="44"/>
        <v>-32.222123574240094</v>
      </c>
      <c r="AR50">
        <f t="shared" si="45"/>
        <v>-32.241600513078048</v>
      </c>
      <c r="AS50">
        <f t="shared" si="46"/>
        <v>0.16892833078857361</v>
      </c>
      <c r="AT50">
        <f t="shared" si="47"/>
        <v>5.5989004722828431E-2</v>
      </c>
      <c r="AU50">
        <f t="shared" si="48"/>
        <v>-32.016683177566648</v>
      </c>
      <c r="AW50">
        <v>47</v>
      </c>
      <c r="AX50">
        <f>IF(Z50&gt;0, (R50*SUMPRODUCT(K50:$K$98, X50:$X$98)-K50*$AZ$3)/Z50, 0)</f>
        <v>809.82257924687212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250000</v>
      </c>
      <c r="S51">
        <f t="shared" si="32"/>
        <v>748.95645097312706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129.7829491693721</v>
      </c>
      <c r="AC51">
        <f t="shared" si="33"/>
        <v>99.93038283779768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-6308.0493271774976</v>
      </c>
      <c r="AI51">
        <f t="shared" si="38"/>
        <v>-6311.3849811633854</v>
      </c>
      <c r="AJ51">
        <f t="shared" si="39"/>
        <v>29.852566331574423</v>
      </c>
      <c r="AK51">
        <f t="shared" si="61"/>
        <v>9.0848064418560472</v>
      </c>
      <c r="AL51">
        <f t="shared" si="40"/>
        <v>-6272.4476083899553</v>
      </c>
      <c r="AN51">
        <f t="shared" si="41"/>
        <v>0</v>
      </c>
      <c r="AO51">
        <f t="shared" si="42"/>
        <v>0</v>
      </c>
      <c r="AP51">
        <f t="shared" si="43"/>
        <v>-1.4478244480981398E-2</v>
      </c>
      <c r="AQ51">
        <f t="shared" si="44"/>
        <v>-27.379782418486201</v>
      </c>
      <c r="AR51">
        <f t="shared" si="45"/>
        <v>-27.394260662967181</v>
      </c>
      <c r="AS51">
        <f t="shared" si="46"/>
        <v>0.12957361751602794</v>
      </c>
      <c r="AT51">
        <f t="shared" si="47"/>
        <v>3.9432162113953811E-2</v>
      </c>
      <c r="AU51">
        <f t="shared" si="48"/>
        <v>-27.2252548833372</v>
      </c>
      <c r="AW51">
        <v>48</v>
      </c>
      <c r="AX51">
        <f>IF(Z51&gt;0, (R51*SUMPRODUCT(K51:$K$98, X51:$X$98)-K51*$AZ$3)/Z51, 0)</f>
        <v>748.95645097312706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250000</v>
      </c>
      <c r="S52">
        <f t="shared" si="32"/>
        <v>688.82440190801458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99.93038283779768</v>
      </c>
      <c r="AC52">
        <f t="shared" si="33"/>
        <v>74.66627652883443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-5923.8050921562899</v>
      </c>
      <c r="AI52">
        <f t="shared" si="38"/>
        <v>-5926.5150090931029</v>
      </c>
      <c r="AJ52">
        <f t="shared" si="39"/>
        <v>25.26410630896325</v>
      </c>
      <c r="AK52">
        <f t="shared" si="61"/>
        <v>6.9951267986458383</v>
      </c>
      <c r="AL52">
        <f t="shared" si="40"/>
        <v>-5894.2557759854935</v>
      </c>
      <c r="AN52">
        <f t="shared" si="41"/>
        <v>0</v>
      </c>
      <c r="AO52">
        <f t="shared" si="42"/>
        <v>0</v>
      </c>
      <c r="AP52">
        <f t="shared" si="43"/>
        <v>-1.0502020662944811E-2</v>
      </c>
      <c r="AQ52">
        <f t="shared" si="44"/>
        <v>-22.957132979226731</v>
      </c>
      <c r="AR52">
        <f t="shared" si="45"/>
        <v>-22.967634999889675</v>
      </c>
      <c r="AS52">
        <f t="shared" si="46"/>
        <v>9.7908597449324758E-2</v>
      </c>
      <c r="AT52">
        <f t="shared" si="47"/>
        <v>2.7108936506992733E-2</v>
      </c>
      <c r="AU52">
        <f t="shared" si="48"/>
        <v>-22.842617465933358</v>
      </c>
      <c r="AW52">
        <v>49</v>
      </c>
      <c r="AX52">
        <f>IF(Z52&gt;0, (R52*SUMPRODUCT(K52:$K$98, X52:$X$98)-K52*$AZ$3)/Z52, 0)</f>
        <v>688.82440190801458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250000</v>
      </c>
      <c r="S53">
        <f t="shared" si="32"/>
        <v>626.55717910444605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74.66627652883443</v>
      </c>
      <c r="AC53">
        <f t="shared" si="33"/>
        <v>53.598140075967486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-5442.2045089318062</v>
      </c>
      <c r="AI53">
        <f t="shared" si="38"/>
        <v>-5444.3431062483587</v>
      </c>
      <c r="AJ53">
        <f t="shared" si="39"/>
        <v>21.068136452866945</v>
      </c>
      <c r="AK53">
        <f t="shared" si="61"/>
        <v>5.2266393570184109</v>
      </c>
      <c r="AL53">
        <f t="shared" si="40"/>
        <v>-5418.0483304384734</v>
      </c>
      <c r="AN53">
        <f t="shared" si="41"/>
        <v>0</v>
      </c>
      <c r="AO53">
        <f t="shared" si="42"/>
        <v>0</v>
      </c>
      <c r="AP53">
        <f t="shared" si="43"/>
        <v>-7.3999346434365475E-3</v>
      </c>
      <c r="AQ53">
        <f t="shared" si="44"/>
        <v>-18.831014782735981</v>
      </c>
      <c r="AR53">
        <f t="shared" si="45"/>
        <v>-18.838414717379418</v>
      </c>
      <c r="AS53">
        <f t="shared" si="46"/>
        <v>7.2899573754994201E-2</v>
      </c>
      <c r="AT53">
        <f t="shared" si="47"/>
        <v>1.8085120254946425E-2</v>
      </c>
      <c r="AU53">
        <f t="shared" si="48"/>
        <v>-18.747430023369478</v>
      </c>
      <c r="AW53">
        <v>50</v>
      </c>
      <c r="AX53">
        <f>IF(Z53&gt;0, (R53*SUMPRODUCT(K53:$K$98, X53:$X$98)-K53*$AZ$3)/Z53, 0)</f>
        <v>626.55717910444605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250000</v>
      </c>
      <c r="S54">
        <f t="shared" si="32"/>
        <v>558.87859776075254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53.598140075967486</v>
      </c>
      <c r="AC54">
        <f t="shared" si="33"/>
        <v>36.453729334624136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-4865.4730111139734</v>
      </c>
      <c r="AI54">
        <f t="shared" si="38"/>
        <v>-4867.1036751562488</v>
      </c>
      <c r="AJ54">
        <f t="shared" si="39"/>
        <v>17.14441074134335</v>
      </c>
      <c r="AK54">
        <f t="shared" si="61"/>
        <v>3.7518698053177242</v>
      </c>
      <c r="AL54">
        <f t="shared" si="40"/>
        <v>-4846.207394609587</v>
      </c>
      <c r="AN54">
        <f t="shared" si="41"/>
        <v>0</v>
      </c>
      <c r="AO54">
        <f t="shared" si="42"/>
        <v>0</v>
      </c>
      <c r="AP54">
        <f t="shared" si="43"/>
        <v>-5.0378512308231361E-3</v>
      </c>
      <c r="AQ54">
        <f t="shared" si="44"/>
        <v>-15.031624272145248</v>
      </c>
      <c r="AR54">
        <f t="shared" si="45"/>
        <v>-15.036662123376072</v>
      </c>
      <c r="AS54">
        <f t="shared" si="46"/>
        <v>5.2966759869499482E-2</v>
      </c>
      <c r="AT54">
        <f t="shared" si="47"/>
        <v>1.1591205439372167E-2</v>
      </c>
      <c r="AU54">
        <f t="shared" si="48"/>
        <v>-14.972104158067198</v>
      </c>
      <c r="AW54">
        <v>51</v>
      </c>
      <c r="AX54">
        <f>IF(Z54&gt;0, (R54*SUMPRODUCT(K54:$K$98, X54:$X$98)-K54*$AZ$3)/Z54, 0)</f>
        <v>558.87859776075254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250000</v>
      </c>
      <c r="S55">
        <f t="shared" si="32"/>
        <v>480.42540027691865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36.453729334624136</v>
      </c>
      <c r="AC55">
        <f t="shared" si="33"/>
        <v>22.928001528008039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-4212.4804945384149</v>
      </c>
      <c r="AI55">
        <f t="shared" si="38"/>
        <v>-4213.673603890813</v>
      </c>
      <c r="AJ55">
        <f t="shared" si="39"/>
        <v>13.525727806616096</v>
      </c>
      <c r="AK55">
        <f t="shared" si="61"/>
        <v>2.5517610534236899</v>
      </c>
      <c r="AL55">
        <f t="shared" si="40"/>
        <v>-4197.596115030773</v>
      </c>
      <c r="AN55">
        <f t="shared" si="41"/>
        <v>0</v>
      </c>
      <c r="AO55">
        <f t="shared" si="42"/>
        <v>0</v>
      </c>
      <c r="AP55">
        <f t="shared" si="43"/>
        <v>-3.2911151003404597E-3</v>
      </c>
      <c r="AQ55">
        <f t="shared" si="44"/>
        <v>-11.619855411907052</v>
      </c>
      <c r="AR55">
        <f t="shared" si="45"/>
        <v>-11.623146527007391</v>
      </c>
      <c r="AS55">
        <f t="shared" si="46"/>
        <v>3.7309846694236481E-2</v>
      </c>
      <c r="AT55">
        <f t="shared" si="47"/>
        <v>7.0388680790242891E-3</v>
      </c>
      <c r="AU55">
        <f t="shared" si="48"/>
        <v>-11.578797812234129</v>
      </c>
      <c r="AW55">
        <v>52</v>
      </c>
      <c r="AX55">
        <f>IF(Z55&gt;0, (R55*SUMPRODUCT(K55:$K$98, X55:$X$98)-K55*$AZ$3)/Z55, 0)</f>
        <v>480.42540027691865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250000</v>
      </c>
      <c r="S56">
        <f t="shared" si="32"/>
        <v>380.25926373391241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22.928001528008039</v>
      </c>
      <c r="AC56">
        <f t="shared" si="33"/>
        <v>12.652696531752023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-3493.3155989407464</v>
      </c>
      <c r="AI56">
        <f t="shared" si="38"/>
        <v>-3494.1474456397268</v>
      </c>
      <c r="AJ56">
        <f t="shared" si="39"/>
        <v>10.275304996256017</v>
      </c>
      <c r="AK56">
        <f t="shared" si="61"/>
        <v>1.6049601069605628</v>
      </c>
      <c r="AL56">
        <f t="shared" si="40"/>
        <v>-3482.2671805365098</v>
      </c>
      <c r="AN56">
        <f t="shared" si="41"/>
        <v>0</v>
      </c>
      <c r="AO56">
        <f t="shared" si="42"/>
        <v>0</v>
      </c>
      <c r="AP56">
        <f t="shared" si="43"/>
        <v>-2.048745893210622E-3</v>
      </c>
      <c r="AQ56">
        <f t="shared" si="44"/>
        <v>-8.6036477584032003</v>
      </c>
      <c r="AR56">
        <f t="shared" si="45"/>
        <v>-8.6056965042964109</v>
      </c>
      <c r="AS56">
        <f t="shared" si="46"/>
        <v>2.5306933282739683E-2</v>
      </c>
      <c r="AT56">
        <f t="shared" si="47"/>
        <v>3.9528382235961921E-3</v>
      </c>
      <c r="AU56">
        <f t="shared" si="48"/>
        <v>-8.5764367327900732</v>
      </c>
      <c r="AW56">
        <v>53</v>
      </c>
      <c r="AX56">
        <f>IF(Z56&gt;0, (R56*SUMPRODUCT(K56:$K$98, X56:$X$98)-K56*$AZ$3)/Z56, 0)</f>
        <v>380.25926373391241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250000</v>
      </c>
      <c r="S57">
        <f t="shared" si="32"/>
        <v>239.45787647160981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12.652696531752023</v>
      </c>
      <c r="AC57">
        <f t="shared" si="33"/>
        <v>5.2495402158943918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-2754.6313039055785</v>
      </c>
      <c r="AI57">
        <f t="shared" si="38"/>
        <v>-2755.1793690071786</v>
      </c>
      <c r="AJ57">
        <f t="shared" si="39"/>
        <v>7.4031563158576308</v>
      </c>
      <c r="AK57">
        <f t="shared" si="61"/>
        <v>0.88568875722264162</v>
      </c>
      <c r="AL57">
        <f t="shared" si="40"/>
        <v>-2746.8905239340979</v>
      </c>
      <c r="AN57">
        <f t="shared" si="41"/>
        <v>0</v>
      </c>
      <c r="AO57">
        <f t="shared" si="42"/>
        <v>0</v>
      </c>
      <c r="AP57">
        <f t="shared" si="43"/>
        <v>-1.2051994499229744E-3</v>
      </c>
      <c r="AQ57">
        <f t="shared" si="44"/>
        <v>-6.0574558068284299</v>
      </c>
      <c r="AR57">
        <f t="shared" si="45"/>
        <v>-6.0586610062783528</v>
      </c>
      <c r="AS57">
        <f t="shared" si="46"/>
        <v>1.6279598707372969E-2</v>
      </c>
      <c r="AT57">
        <f t="shared" si="47"/>
        <v>1.9476365123253694E-3</v>
      </c>
      <c r="AU57">
        <f t="shared" si="48"/>
        <v>-6.0404337710586535</v>
      </c>
      <c r="AW57">
        <v>54</v>
      </c>
      <c r="AX57">
        <f>IF(Z57&gt;0, (R57*SUMPRODUCT(K57:$K$98, X57:$X$98)-K57*$AZ$3)/Z57, 0)</f>
        <v>239.45787647160981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250000</v>
      </c>
      <c r="S58">
        <f t="shared" si="32"/>
        <v>19.514351912182892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5.2495402158943918</v>
      </c>
      <c r="AC58">
        <f t="shared" si="33"/>
        <v>0.26395176848164326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-2044.3362488738694</v>
      </c>
      <c r="AI58">
        <f t="shared" si="38"/>
        <v>-2044.674399699566</v>
      </c>
      <c r="AJ58">
        <f t="shared" si="39"/>
        <v>4.9855884474127485</v>
      </c>
      <c r="AK58">
        <f t="shared" si="61"/>
        <v>0.36746781511260745</v>
      </c>
      <c r="AL58">
        <f t="shared" si="40"/>
        <v>-2039.3213434370407</v>
      </c>
      <c r="AN58">
        <f t="shared" si="41"/>
        <v>0</v>
      </c>
      <c r="AO58">
        <f t="shared" si="42"/>
        <v>0</v>
      </c>
      <c r="AP58">
        <f t="shared" si="43"/>
        <v>-6.6392527993163993E-4</v>
      </c>
      <c r="AQ58">
        <f t="shared" si="44"/>
        <v>-4.0138494812527492</v>
      </c>
      <c r="AR58">
        <f t="shared" si="45"/>
        <v>-4.0145134065326804</v>
      </c>
      <c r="AS58">
        <f t="shared" si="46"/>
        <v>9.788703602164623E-3</v>
      </c>
      <c r="AT58">
        <f t="shared" si="47"/>
        <v>7.214862525082692E-4</v>
      </c>
      <c r="AU58">
        <f t="shared" si="48"/>
        <v>-4.0040032166780071</v>
      </c>
      <c r="AW58">
        <v>55</v>
      </c>
      <c r="AX58">
        <f>IF(Z58&gt;0, (R58*SUMPRODUCT(K58:$K$98, X58:$X$98)-K58*$AZ$3)/Z58, 0)</f>
        <v>19.514351912182892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250000</v>
      </c>
      <c r="S59">
        <f t="shared" si="32"/>
        <v>-361.63046783683598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0.26395176848164326</v>
      </c>
      <c r="AC59">
        <f t="shared" si="33"/>
        <v>-2.792873284721396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-1416.9423575295052</v>
      </c>
      <c r="AI59">
        <f t="shared" si="38"/>
        <v>-1417.1354326111921</v>
      </c>
      <c r="AJ59">
        <f t="shared" si="39"/>
        <v>3.0568250532030392</v>
      </c>
      <c r="AK59">
        <f t="shared" si="61"/>
        <v>1.8476623793715029E-2</v>
      </c>
      <c r="AL59">
        <f t="shared" si="40"/>
        <v>-1414.0601309341953</v>
      </c>
      <c r="AN59">
        <f t="shared" si="41"/>
        <v>0</v>
      </c>
      <c r="AO59">
        <f t="shared" si="42"/>
        <v>0</v>
      </c>
      <c r="AP59">
        <f t="shared" si="43"/>
        <v>-3.3846748761290883E-4</v>
      </c>
      <c r="AQ59">
        <f t="shared" si="44"/>
        <v>-2.4839503661237994</v>
      </c>
      <c r="AR59">
        <f t="shared" si="45"/>
        <v>-2.4842888336114126</v>
      </c>
      <c r="AS59">
        <f t="shared" si="46"/>
        <v>5.3587230770056095E-3</v>
      </c>
      <c r="AT59">
        <f t="shared" si="47"/>
        <v>3.2390178889951402E-5</v>
      </c>
      <c r="AU59">
        <f t="shared" si="48"/>
        <v>-2.4788977203555169</v>
      </c>
      <c r="AW59">
        <v>56</v>
      </c>
      <c r="AX59">
        <f>IF(Z59&gt;0, (R59*SUMPRODUCT(K59:$K$98, X59:$X$98)-K59*$AZ$3)/Z59, 0)</f>
        <v>-361.63046783683598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250000</v>
      </c>
      <c r="S60">
        <f t="shared" si="32"/>
        <v>-1102.8718586343314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-2.792873284721396</v>
      </c>
      <c r="AC60">
        <f t="shared" si="33"/>
        <v>-4.4223375543722341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-908.98379362743924</v>
      </c>
      <c r="AI60">
        <f t="shared" si="38"/>
        <v>-909.08403957894643</v>
      </c>
      <c r="AJ60">
        <f t="shared" si="39"/>
        <v>1.6294642696508381</v>
      </c>
      <c r="AK60">
        <f t="shared" si="61"/>
        <v>-0.19550112993049773</v>
      </c>
      <c r="AL60">
        <f t="shared" si="40"/>
        <v>-907.65007643922604</v>
      </c>
      <c r="AN60">
        <f t="shared" si="41"/>
        <v>0</v>
      </c>
      <c r="AO60">
        <f t="shared" si="42"/>
        <v>0</v>
      </c>
      <c r="AP60">
        <f t="shared" si="43"/>
        <v>-1.5690599967997938E-4</v>
      </c>
      <c r="AQ60">
        <f t="shared" si="44"/>
        <v>-1.4227508312071682</v>
      </c>
      <c r="AR60">
        <f t="shared" si="45"/>
        <v>-1.4229077372068482</v>
      </c>
      <c r="AS60">
        <f t="shared" si="46"/>
        <v>2.5504543208812263E-3</v>
      </c>
      <c r="AT60">
        <f t="shared" si="47"/>
        <v>-3.0600038973253684E-4</v>
      </c>
      <c r="AU60">
        <f t="shared" si="48"/>
        <v>-1.4206632832756994</v>
      </c>
      <c r="AW60">
        <v>57</v>
      </c>
      <c r="AX60">
        <f>IF(Z60&gt;0, (R60*SUMPRODUCT(K60:$K$98, X60:$X$98)-K60*$AZ$3)/Z60, 0)</f>
        <v>-1102.8718586343314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250000</v>
      </c>
      <c r="S61">
        <f t="shared" si="32"/>
        <v>-2749.101229535645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-4.4223375543722341</v>
      </c>
      <c r="AC61">
        <f t="shared" si="33"/>
        <v>-5.0821543708714012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-530.26983881488934</v>
      </c>
      <c r="AI61">
        <f t="shared" si="38"/>
        <v>-530.316055323</v>
      </c>
      <c r="AJ61">
        <f t="shared" si="39"/>
        <v>0.65981681649916712</v>
      </c>
      <c r="AK61">
        <f t="shared" si="61"/>
        <v>-0.30956362880605642</v>
      </c>
      <c r="AL61">
        <f t="shared" si="40"/>
        <v>-529.96580213530683</v>
      </c>
      <c r="AN61">
        <f t="shared" si="41"/>
        <v>0</v>
      </c>
      <c r="AO61">
        <f t="shared" si="42"/>
        <v>0</v>
      </c>
      <c r="AP61">
        <f t="shared" si="43"/>
        <v>-6.4587996695239738E-5</v>
      </c>
      <c r="AQ61">
        <f t="shared" si="44"/>
        <v>-0.74105699450456297</v>
      </c>
      <c r="AR61">
        <f t="shared" si="45"/>
        <v>-0.74112158250125826</v>
      </c>
      <c r="AS61">
        <f t="shared" si="46"/>
        <v>9.221000916273726E-4</v>
      </c>
      <c r="AT61">
        <f t="shared" si="47"/>
        <v>-4.3261802874484164E-4</v>
      </c>
      <c r="AU61">
        <f t="shared" si="48"/>
        <v>-0.74063210043837568</v>
      </c>
      <c r="AW61">
        <v>58</v>
      </c>
      <c r="AX61">
        <f>IF(Z61&gt;0, (R61*SUMPRODUCT(K61:$K$98, X61:$X$98)-K61*$AZ$3)/Z61, 0)</f>
        <v>-2749.101229535645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250000</v>
      </c>
      <c r="S62">
        <f t="shared" si="32"/>
        <v>-7034.2311204614216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-5.0821543708714012</v>
      </c>
      <c r="AC62">
        <f t="shared" si="33"/>
        <v>-5.1420202808152498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-274.79352512588775</v>
      </c>
      <c r="AI62">
        <f t="shared" si="38"/>
        <v>-274.8118001164047</v>
      </c>
      <c r="AJ62">
        <f t="shared" si="39"/>
        <v>5.986590994384855E-2</v>
      </c>
      <c r="AK62">
        <f t="shared" si="61"/>
        <v>-0.35575080596099812</v>
      </c>
      <c r="AL62">
        <f t="shared" si="40"/>
        <v>-275.10768501242188</v>
      </c>
      <c r="AN62">
        <f t="shared" si="41"/>
        <v>0</v>
      </c>
      <c r="AO62">
        <f t="shared" si="42"/>
        <v>0</v>
      </c>
      <c r="AP62">
        <f t="shared" si="43"/>
        <v>-2.2803096373517407E-5</v>
      </c>
      <c r="AQ62">
        <f t="shared" si="44"/>
        <v>-0.34288079276739147</v>
      </c>
      <c r="AR62">
        <f t="shared" si="45"/>
        <v>-0.34290359586376501</v>
      </c>
      <c r="AS62">
        <f t="shared" si="46"/>
        <v>7.4699251563093908E-5</v>
      </c>
      <c r="AT62">
        <f t="shared" si="47"/>
        <v>-4.4389735282031936E-4</v>
      </c>
      <c r="AU62">
        <f t="shared" si="48"/>
        <v>-0.34327279396502225</v>
      </c>
      <c r="AW62">
        <v>59</v>
      </c>
      <c r="AX62">
        <f>IF(Z62&gt;0, (R62*SUMPRODUCT(K62:$K$98, X62:$X$98)-K62*$AZ$3)/Z62, 0)</f>
        <v>-7034.2311204614216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250000</v>
      </c>
      <c r="S63">
        <f t="shared" si="32"/>
        <v>-20555.645470118241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-5.1420202808152498</v>
      </c>
      <c r="AC63">
        <f t="shared" si="33"/>
        <v>-4.876694748082004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-121.61151321515706</v>
      </c>
      <c r="AI63">
        <f t="shared" si="38"/>
        <v>-121.61744430444732</v>
      </c>
      <c r="AJ63">
        <f t="shared" si="39"/>
        <v>-0.26532553273324577</v>
      </c>
      <c r="AK63">
        <f t="shared" si="61"/>
        <v>-0.3599414196570675</v>
      </c>
      <c r="AL63">
        <f t="shared" si="40"/>
        <v>-122.24271125683762</v>
      </c>
      <c r="AN63">
        <f t="shared" si="41"/>
        <v>0</v>
      </c>
      <c r="AO63">
        <f t="shared" si="42"/>
        <v>0</v>
      </c>
      <c r="AP63">
        <f t="shared" si="43"/>
        <v>-6.6077423718290698E-6</v>
      </c>
      <c r="AQ63">
        <f t="shared" si="44"/>
        <v>-0.13548566029762207</v>
      </c>
      <c r="AR63">
        <f t="shared" si="45"/>
        <v>-0.13549226803999392</v>
      </c>
      <c r="AS63">
        <f t="shared" si="46"/>
        <v>-2.9559540906774762E-4</v>
      </c>
      <c r="AT63">
        <f t="shared" si="47"/>
        <v>-4.0100562538369276E-4</v>
      </c>
      <c r="AU63">
        <f t="shared" si="48"/>
        <v>-0.13618886907444533</v>
      </c>
      <c r="AW63">
        <v>60</v>
      </c>
      <c r="AX63">
        <f>IF(Z63&gt;0, (R63*SUMPRODUCT(K63:$K$98, X63:$X$98)-K63*$AZ$3)/Z63, 0)</f>
        <v>-20555.645470118241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250000</v>
      </c>
      <c r="S64">
        <f t="shared" si="32"/>
        <v>-75203.541703478579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-4.876694748082004</v>
      </c>
      <c r="AC64">
        <f t="shared" si="33"/>
        <v>-4.469139046325485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-43.860973559083746</v>
      </c>
      <c r="AI64">
        <f t="shared" si="38"/>
        <v>-43.86245924012519</v>
      </c>
      <c r="AJ64">
        <f t="shared" si="39"/>
        <v>-0.40755570175651901</v>
      </c>
      <c r="AK64">
        <f t="shared" si="61"/>
        <v>-0.34136863236574033</v>
      </c>
      <c r="AL64">
        <f t="shared" si="40"/>
        <v>-44.611383574247455</v>
      </c>
      <c r="AN64">
        <f t="shared" si="41"/>
        <v>0</v>
      </c>
      <c r="AO64">
        <f t="shared" si="42"/>
        <v>0</v>
      </c>
      <c r="AP64">
        <f t="shared" si="43"/>
        <v>-1.477835853003141E-6</v>
      </c>
      <c r="AQ64">
        <f t="shared" si="44"/>
        <v>-4.3629364220957687E-2</v>
      </c>
      <c r="AR64">
        <f t="shared" si="45"/>
        <v>-4.3630842056810691E-2</v>
      </c>
      <c r="AS64">
        <f t="shared" si="46"/>
        <v>-4.054035902397472E-4</v>
      </c>
      <c r="AT64">
        <f t="shared" si="47"/>
        <v>-3.3956602388299153E-4</v>
      </c>
      <c r="AU64">
        <f t="shared" si="48"/>
        <v>-4.4375811670933435E-2</v>
      </c>
      <c r="AW64">
        <v>61</v>
      </c>
      <c r="AX64">
        <f>IF(Z64&gt;0, (R64*SUMPRODUCT(K64:$K$98, X64:$X$98)-K64*$AZ$3)/Z64, 0)</f>
        <v>-75203.541703478579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250000</v>
      </c>
      <c r="S65">
        <f t="shared" si="32"/>
        <v>-273015.23782336887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-4.469139046325485</v>
      </c>
      <c r="AC65">
        <f t="shared" si="33"/>
        <v>-4.0279100515695321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-11.019885862038437</v>
      </c>
      <c r="AI65">
        <f t="shared" si="38"/>
        <v>-11.020254697683262</v>
      </c>
      <c r="AJ65">
        <f t="shared" si="39"/>
        <v>-0.4412289947559529</v>
      </c>
      <c r="AK65">
        <f t="shared" si="61"/>
        <v>-0.31283973324278397</v>
      </c>
      <c r="AL65">
        <f t="shared" si="40"/>
        <v>-11.774323425681999</v>
      </c>
      <c r="AN65">
        <f t="shared" si="41"/>
        <v>0</v>
      </c>
      <c r="AO65">
        <f t="shared" si="42"/>
        <v>0</v>
      </c>
      <c r="AP65">
        <f t="shared" si="43"/>
        <v>-3.2757856773454397E-7</v>
      </c>
      <c r="AQ65">
        <f t="shared" si="44"/>
        <v>-9.7872276661644646E-3</v>
      </c>
      <c r="AR65">
        <f t="shared" si="45"/>
        <v>-9.7875552447321996E-3</v>
      </c>
      <c r="AS65">
        <f t="shared" si="46"/>
        <v>-3.9187416990093822E-4</v>
      </c>
      <c r="AT65">
        <f t="shared" si="47"/>
        <v>-2.7784622550554387E-4</v>
      </c>
      <c r="AU65">
        <f t="shared" si="48"/>
        <v>-1.0457275640138682E-2</v>
      </c>
      <c r="AW65">
        <v>62</v>
      </c>
      <c r="AX65">
        <f>IF(Z65&gt;0, (R65*SUMPRODUCT(K65:$K$98, X65:$X$98)-K65*$AZ$3)/Z65, 0)</f>
        <v>-273015.23782336887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250000</v>
      </c>
      <c r="S66">
        <f t="shared" si="32"/>
        <v>-993834.7558035251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-4.0279100515695321</v>
      </c>
      <c r="AC66">
        <f t="shared" si="33"/>
        <v>-3.6047880301491677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-2.744685309385591</v>
      </c>
      <c r="AI66">
        <f t="shared" si="38"/>
        <v>-2.7447759881430276</v>
      </c>
      <c r="AJ66">
        <f t="shared" si="39"/>
        <v>-0.42312202142036437</v>
      </c>
      <c r="AK66">
        <f t="shared" si="61"/>
        <v>-0.28195370360986727</v>
      </c>
      <c r="AL66">
        <f t="shared" si="40"/>
        <v>-3.4498517131732593</v>
      </c>
      <c r="AN66">
        <f t="shared" si="41"/>
        <v>0</v>
      </c>
      <c r="AO66">
        <f t="shared" si="42"/>
        <v>0</v>
      </c>
      <c r="AP66">
        <f t="shared" si="43"/>
        <v>-7.1906828144697376E-8</v>
      </c>
      <c r="AQ66">
        <f t="shared" si="44"/>
        <v>-2.1764922726351557E-3</v>
      </c>
      <c r="AR66">
        <f t="shared" si="45"/>
        <v>-2.1765641794633003E-3</v>
      </c>
      <c r="AS66">
        <f t="shared" si="46"/>
        <v>-3.3552910668995493E-4</v>
      </c>
      <c r="AT66">
        <f t="shared" si="47"/>
        <v>-2.2358485143971266E-4</v>
      </c>
      <c r="AU66">
        <f t="shared" si="48"/>
        <v>-2.7356781375929679E-3</v>
      </c>
      <c r="AW66">
        <v>63</v>
      </c>
      <c r="AX66">
        <f>IF(Z66&gt;0, (R66*SUMPRODUCT(K66:$K$98, X66:$X$98)-K66*$AZ$3)/Z66, 0)</f>
        <v>-993834.7558035251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-3650826.7154850252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-3.6047880301491677</v>
      </c>
      <c r="AC67">
        <f t="shared" ref="AC67:AC98" si="64">S67*Z67</f>
        <v>-3.2204384071659748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-0.67719167455293172</v>
      </c>
      <c r="AI67">
        <f t="shared" ref="AI67:AI98" si="69">SUM(AE67:AH67)</f>
        <v>-0.6772137273553388</v>
      </c>
      <c r="AJ67">
        <f t="shared" ref="AJ67:AJ98" si="70">AB67-AC67</f>
        <v>-0.38434962298319286</v>
      </c>
      <c r="AK67">
        <f t="shared" si="61"/>
        <v>-0.25233516211044177</v>
      </c>
      <c r="AL67">
        <f t="shared" ref="AL67:AL98" si="71">SUM(AI67:AK67)</f>
        <v>-1.3138985124489733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-1.5613861953262293E-8</v>
      </c>
      <c r="AQ67">
        <f t="shared" ref="AQ67:AQ98" si="75">AH67*$K67</f>
        <v>-4.7946637924639851E-4</v>
      </c>
      <c r="AR67">
        <f t="shared" ref="AR67:AR98" si="76">AI67*$K67</f>
        <v>-4.7948199310835171E-4</v>
      </c>
      <c r="AS67">
        <f t="shared" ref="AS67:AS98" si="77">AJ67*$K67</f>
        <v>-2.7212786131508419E-4</v>
      </c>
      <c r="AT67">
        <f t="shared" ref="AT67:AT98" si="78">AK67*$K67</f>
        <v>-1.7865876247447841E-4</v>
      </c>
      <c r="AU67">
        <f t="shared" ref="AU67:AU98" si="79">AL67*$K67</f>
        <v>-9.302686168979142E-4</v>
      </c>
      <c r="AW67">
        <v>64</v>
      </c>
      <c r="AX67">
        <f>IF(Z67&gt;0, (R67*SUMPRODUCT(K67:$K$98, X67:$X$98)-K67*$AZ$3)/Z67, 0)</f>
        <v>-3650826.7154850252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25</v>
      </c>
      <c r="R68">
        <f t="shared" si="62"/>
        <v>250000</v>
      </c>
      <c r="S68">
        <f t="shared" si="63"/>
        <v>-13569112.443331724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-3.2204384071659748</v>
      </c>
      <c r="AC68">
        <f t="shared" si="64"/>
        <v>-2.8758052706382315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-0.1653383411538267</v>
      </c>
      <c r="AI68">
        <f t="shared" si="69"/>
        <v>-0.16534363959409434</v>
      </c>
      <c r="AJ68">
        <f t="shared" si="70"/>
        <v>-0.3446331365277433</v>
      </c>
      <c r="AK68">
        <f t="shared" si="61"/>
        <v>-0.22543068850161826</v>
      </c>
      <c r="AL68">
        <f t="shared" si="71"/>
        <v>-0.73540746462345596</v>
      </c>
      <c r="AN68">
        <f t="shared" si="72"/>
        <v>0</v>
      </c>
      <c r="AO68">
        <f t="shared" si="73"/>
        <v>0</v>
      </c>
      <c r="AP68">
        <f t="shared" si="74"/>
        <v>-3.3494736769983996E-9</v>
      </c>
      <c r="AQ68">
        <f t="shared" si="75"/>
        <v>-1.0452065013831663E-4</v>
      </c>
      <c r="AR68">
        <f t="shared" si="76"/>
        <v>-1.0452399961199363E-4</v>
      </c>
      <c r="AS68">
        <f t="shared" si="77"/>
        <v>-2.1786404313548581E-4</v>
      </c>
      <c r="AT68">
        <f t="shared" si="78"/>
        <v>-1.4250876087716296E-4</v>
      </c>
      <c r="AU68">
        <f t="shared" si="79"/>
        <v>-4.6489680362464243E-4</v>
      </c>
      <c r="AW68">
        <v>65</v>
      </c>
      <c r="AX68">
        <f>IF(Z68&gt;0, (R68*SUMPRODUCT(K68:$K$98, X68:$X$98)-K68*$AZ$3)/Z68, 0)</f>
        <v>-13569112.443331724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250000</v>
      </c>
      <c r="S69">
        <f t="shared" si="63"/>
        <v>-51046575.525436185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-2.8758052706382315</v>
      </c>
      <c r="AC69">
        <f t="shared" si="64"/>
        <v>-2.5677735386928435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-3.9878918108368869E-2</v>
      </c>
      <c r="AI69">
        <f t="shared" si="69"/>
        <v>-3.9880175672423003E-2</v>
      </c>
      <c r="AJ69">
        <f t="shared" si="70"/>
        <v>-0.30803173194538802</v>
      </c>
      <c r="AK69">
        <f t="shared" si="61"/>
        <v>-0.20130636894467624</v>
      </c>
      <c r="AL69">
        <f t="shared" si="71"/>
        <v>-0.54921827656248734</v>
      </c>
      <c r="AN69">
        <f t="shared" si="72"/>
        <v>0</v>
      </c>
      <c r="AO69">
        <f t="shared" si="73"/>
        <v>0</v>
      </c>
      <c r="AP69">
        <f t="shared" si="74"/>
        <v>-7.0980755718403994E-10</v>
      </c>
      <c r="AQ69">
        <f t="shared" si="75"/>
        <v>-2.2508879251627596E-5</v>
      </c>
      <c r="AR69">
        <f t="shared" si="76"/>
        <v>-2.2509589059184783E-5</v>
      </c>
      <c r="AS69">
        <f t="shared" si="77"/>
        <v>-1.7386251656043358E-4</v>
      </c>
      <c r="AT69">
        <f t="shared" si="78"/>
        <v>-1.1362346237292764E-4</v>
      </c>
      <c r="AU69">
        <f t="shared" si="79"/>
        <v>-3.0999556799254604E-4</v>
      </c>
      <c r="AW69">
        <v>66</v>
      </c>
      <c r="AX69">
        <f>IF(Z69&gt;0, (R69*SUMPRODUCT(K69:$K$98, X69:$X$98)-K69*$AZ$3)/Z69, 0)</f>
        <v>-51046575.525436185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250000</v>
      </c>
      <c r="S70">
        <f t="shared" si="63"/>
        <v>-194612208.17077589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-2.5677735386928435</v>
      </c>
      <c r="AC70">
        <f t="shared" si="64"/>
        <v>-2.2926743934689466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-9.504700975226885E-3</v>
      </c>
      <c r="AI70">
        <f t="shared" si="69"/>
        <v>-9.5049954935429535E-3</v>
      </c>
      <c r="AJ70">
        <f t="shared" si="70"/>
        <v>-0.27509914522389689</v>
      </c>
      <c r="AK70">
        <f t="shared" si="61"/>
        <v>-0.17974414770849906</v>
      </c>
      <c r="AL70">
        <f t="shared" si="71"/>
        <v>-0.46434828842593889</v>
      </c>
      <c r="AN70">
        <f t="shared" si="72"/>
        <v>0</v>
      </c>
      <c r="AO70">
        <f t="shared" si="73"/>
        <v>0</v>
      </c>
      <c r="AP70">
        <f t="shared" si="74"/>
        <v>-1.4842422495532128E-10</v>
      </c>
      <c r="AQ70">
        <f t="shared" si="75"/>
        <v>-4.7899495505557113E-6</v>
      </c>
      <c r="AR70">
        <f t="shared" si="76"/>
        <v>-4.7900979747806668E-6</v>
      </c>
      <c r="AS70">
        <f t="shared" si="77"/>
        <v>-1.3863782042780262E-4</v>
      </c>
      <c r="AT70">
        <f t="shared" si="78"/>
        <v>-9.0583112690801145E-5</v>
      </c>
      <c r="AU70">
        <f t="shared" si="79"/>
        <v>-2.3401103109338441E-4</v>
      </c>
      <c r="AW70">
        <v>67</v>
      </c>
      <c r="AX70">
        <f>IF(Z70&gt;0, (R70*SUMPRODUCT(K70:$K$98, X70:$X$98)-K70*$AZ$3)/Z70, 0)</f>
        <v>-194612208.17077589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250000</v>
      </c>
      <c r="S71">
        <f t="shared" si="63"/>
        <v>-752544519.16163123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-2.2926743934689466</v>
      </c>
      <c r="AC71">
        <f t="shared" si="64"/>
        <v>-2.0470348493978281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-2.2356935381928704E-3</v>
      </c>
      <c r="AI71">
        <f t="shared" si="69"/>
        <v>-2.2357615419719584E-3</v>
      </c>
      <c r="AJ71">
        <f t="shared" si="70"/>
        <v>-0.24563954407111854</v>
      </c>
      <c r="AK71">
        <f t="shared" si="61"/>
        <v>-0.16048720754282628</v>
      </c>
      <c r="AL71">
        <f t="shared" si="71"/>
        <v>-0.40836251315591676</v>
      </c>
      <c r="AN71">
        <f t="shared" si="72"/>
        <v>0</v>
      </c>
      <c r="AO71">
        <f t="shared" si="73"/>
        <v>0</v>
      </c>
      <c r="AP71">
        <f t="shared" si="74"/>
        <v>-3.05990192123658E-11</v>
      </c>
      <c r="AQ71">
        <f t="shared" si="75"/>
        <v>-1.0059739391778424E-6</v>
      </c>
      <c r="AR71">
        <f t="shared" si="76"/>
        <v>-1.0060045381970547E-6</v>
      </c>
      <c r="AS71">
        <f t="shared" si="77"/>
        <v>-1.1052810930732973E-4</v>
      </c>
      <c r="AT71">
        <f t="shared" si="78"/>
        <v>-7.2212915411477637E-5</v>
      </c>
      <c r="AU71">
        <f t="shared" si="79"/>
        <v>-1.837470292570044E-4</v>
      </c>
      <c r="AW71">
        <v>68</v>
      </c>
      <c r="AX71">
        <f>IF(Z71&gt;0, (R71*SUMPRODUCT(K71:$K$98, X71:$X$98)-K71*$AZ$3)/Z71, 0)</f>
        <v>-752544519.16163123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250000</v>
      </c>
      <c r="S72">
        <f t="shared" si="63"/>
        <v>-2953608723.402566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-2.0470348493978281</v>
      </c>
      <c r="AC72">
        <f t="shared" si="64"/>
        <v>-1.8277105571390277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-5.1853593350148573E-4</v>
      </c>
      <c r="AI72">
        <f t="shared" si="69"/>
        <v>-5.1855140364943269E-4</v>
      </c>
      <c r="AJ72">
        <f t="shared" si="70"/>
        <v>-0.21932429225880035</v>
      </c>
      <c r="AK72">
        <f t="shared" si="61"/>
        <v>-0.14329243945784798</v>
      </c>
      <c r="AL72">
        <f t="shared" si="71"/>
        <v>-0.36313528312029775</v>
      </c>
      <c r="AN72">
        <f t="shared" si="72"/>
        <v>0</v>
      </c>
      <c r="AO72">
        <f t="shared" si="73"/>
        <v>0</v>
      </c>
      <c r="AP72">
        <f t="shared" si="74"/>
        <v>-6.215139813284929E-12</v>
      </c>
      <c r="AQ72">
        <f t="shared" si="75"/>
        <v>-2.0832207526216981E-7</v>
      </c>
      <c r="AR72">
        <f t="shared" si="76"/>
        <v>-2.083282904019831E-7</v>
      </c>
      <c r="AS72">
        <f t="shared" si="77"/>
        <v>-8.8113646069292169E-5</v>
      </c>
      <c r="AT72">
        <f t="shared" si="78"/>
        <v>-5.7567810499968341E-5</v>
      </c>
      <c r="AU72">
        <f t="shared" si="79"/>
        <v>-1.4588978485966249E-4</v>
      </c>
      <c r="AW72">
        <v>69</v>
      </c>
      <c r="AX72">
        <f>IF(Z72&gt;0, (R72*SUMPRODUCT(K72:$K$98, X72:$X$98)-K72*$AZ$3)/Z72, 0)</f>
        <v>-2953608723.402566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250000</v>
      </c>
      <c r="S73">
        <f t="shared" si="63"/>
        <v>-11781831892.599909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-1.8277105571390277</v>
      </c>
      <c r="AC73">
        <f t="shared" si="64"/>
        <v>-1.6318846063247283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-1.1852732389578836E-4</v>
      </c>
      <c r="AI73">
        <f t="shared" si="69"/>
        <v>-1.1853078660986628E-4</v>
      </c>
      <c r="AJ73">
        <f t="shared" si="70"/>
        <v>-0.19582595081429943</v>
      </c>
      <c r="AK73">
        <f t="shared" ref="AK73:AK98" si="92">G73*SUM(AB73:AB73, AE73:AF73)</f>
        <v>-0.12793973899973196</v>
      </c>
      <c r="AL73">
        <f t="shared" si="71"/>
        <v>-0.32388422060064126</v>
      </c>
      <c r="AN73">
        <f t="shared" si="72"/>
        <v>0</v>
      </c>
      <c r="AO73">
        <f t="shared" si="73"/>
        <v>0</v>
      </c>
      <c r="AP73">
        <f t="shared" si="74"/>
        <v>-1.2420956639388327E-12</v>
      </c>
      <c r="AQ73">
        <f t="shared" si="75"/>
        <v>-4.2516439924469526E-8</v>
      </c>
      <c r="AR73">
        <f t="shared" si="76"/>
        <v>-4.2517682020133465E-8</v>
      </c>
      <c r="AS73">
        <f t="shared" si="77"/>
        <v>-7.0243906635136037E-5</v>
      </c>
      <c r="AT73">
        <f t="shared" si="78"/>
        <v>-4.5892727924212403E-5</v>
      </c>
      <c r="AU73">
        <f t="shared" si="79"/>
        <v>-1.1617915224136856E-4</v>
      </c>
      <c r="AW73">
        <v>70</v>
      </c>
      <c r="AX73">
        <f>IF(Z73&gt;0, (R73*SUMPRODUCT(K73:$K$98, X73:$X$98)-K73*$AZ$3)/Z73, 0)</f>
        <v>-11781831892.599909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250000</v>
      </c>
      <c r="S74">
        <f t="shared" si="63"/>
        <v>-47800550149.497551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-1.6318846063247283</v>
      </c>
      <c r="AC74">
        <f t="shared" si="64"/>
        <v>-1.4570398638979765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-2.6660455697543437E-5</v>
      </c>
      <c r="AI74">
        <f t="shared" si="69"/>
        <v>-2.6661217738910816E-5</v>
      </c>
      <c r="AJ74">
        <f t="shared" si="70"/>
        <v>-0.17484474242675185</v>
      </c>
      <c r="AK74">
        <f t="shared" si="92"/>
        <v>-0.11423192244273099</v>
      </c>
      <c r="AL74">
        <f t="shared" si="71"/>
        <v>-0.28910332608722178</v>
      </c>
      <c r="AN74">
        <f t="shared" si="72"/>
        <v>0</v>
      </c>
      <c r="AO74">
        <f t="shared" si="73"/>
        <v>0</v>
      </c>
      <c r="AP74">
        <f t="shared" si="74"/>
        <v>-2.4406131001871809E-13</v>
      </c>
      <c r="AQ74">
        <f t="shared" si="75"/>
        <v>-8.5386253578435698E-9</v>
      </c>
      <c r="AR74">
        <f t="shared" si="76"/>
        <v>-8.5388694191535881E-9</v>
      </c>
      <c r="AS74">
        <f t="shared" si="77"/>
        <v>-5.5998058259306255E-5</v>
      </c>
      <c r="AT74">
        <f t="shared" si="78"/>
        <v>-3.6585405767636494E-5</v>
      </c>
      <c r="AU74">
        <f t="shared" si="79"/>
        <v>-9.2592002896361913E-5</v>
      </c>
      <c r="AW74">
        <v>71</v>
      </c>
      <c r="AX74">
        <f>IF(Z74&gt;0, (R74*SUMPRODUCT(K74:$K$98, X74:$X$98)-K74*$AZ$3)/Z74, 0)</f>
        <v>-47800550149.497551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250000</v>
      </c>
      <c r="S75">
        <f t="shared" si="63"/>
        <v>-197509088573.52957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-1.4570398638979765</v>
      </c>
      <c r="AC75">
        <f t="shared" si="64"/>
        <v>-1.3009284573087521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-5.8975404309681877E-6</v>
      </c>
      <c r="AI75">
        <f t="shared" si="69"/>
        <v>-5.8977050978787972E-6</v>
      </c>
      <c r="AJ75">
        <f t="shared" si="70"/>
        <v>-0.1561114065892244</v>
      </c>
      <c r="AK75">
        <f t="shared" si="92"/>
        <v>-0.10199279047285836</v>
      </c>
      <c r="AL75">
        <f t="shared" si="71"/>
        <v>-0.25811009476718061</v>
      </c>
      <c r="AN75">
        <f t="shared" si="72"/>
        <v>0</v>
      </c>
      <c r="AO75">
        <f t="shared" si="73"/>
        <v>0</v>
      </c>
      <c r="AP75">
        <f t="shared" si="74"/>
        <v>-4.7087833089357686E-14</v>
      </c>
      <c r="AQ75">
        <f t="shared" si="75"/>
        <v>-1.6864493201647349E-9</v>
      </c>
      <c r="AR75">
        <f t="shared" si="76"/>
        <v>-1.6864964079978243E-9</v>
      </c>
      <c r="AS75">
        <f t="shared" si="77"/>
        <v>-4.464131761266058E-5</v>
      </c>
      <c r="AT75">
        <f t="shared" si="78"/>
        <v>-2.9165662222754514E-5</v>
      </c>
      <c r="AU75">
        <f t="shared" si="79"/>
        <v>-7.3808666331823074E-5</v>
      </c>
      <c r="AW75">
        <v>72</v>
      </c>
      <c r="AX75">
        <f>IF(Z75&gt;0, (R75*SUMPRODUCT(K75:$K$98, X75:$X$98)-K75*$AZ$3)/Z75, 0)</f>
        <v>-197509088573.52957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250000</v>
      </c>
      <c r="S76">
        <f t="shared" si="63"/>
        <v>-832341368083.44556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-1.3009284573087521</v>
      </c>
      <c r="AC76">
        <f t="shared" si="64"/>
        <v>-1.161543266916764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-1.2813241448153038E-6</v>
      </c>
      <c r="AI76">
        <f t="shared" si="69"/>
        <v>-1.2813590326423258E-6</v>
      </c>
      <c r="AJ76">
        <f t="shared" si="70"/>
        <v>-0.13938519039198805</v>
      </c>
      <c r="AK76">
        <f t="shared" si="92"/>
        <v>-9.1064992011612653E-2</v>
      </c>
      <c r="AL76">
        <f t="shared" si="71"/>
        <v>-0.23045146376263331</v>
      </c>
      <c r="AN76">
        <f t="shared" si="72"/>
        <v>0</v>
      </c>
      <c r="AO76">
        <f t="shared" si="73"/>
        <v>0</v>
      </c>
      <c r="AP76">
        <f t="shared" si="74"/>
        <v>-8.9075499311817887E-15</v>
      </c>
      <c r="AQ76">
        <f t="shared" si="75"/>
        <v>-3.2714731103161165E-10</v>
      </c>
      <c r="AR76">
        <f t="shared" si="76"/>
        <v>-3.2715621858154283E-10</v>
      </c>
      <c r="AS76">
        <f t="shared" si="77"/>
        <v>-3.5587786602539245E-5</v>
      </c>
      <c r="AT76">
        <f t="shared" si="78"/>
        <v>-2.325068749095381E-5</v>
      </c>
      <c r="AU76">
        <f t="shared" si="79"/>
        <v>-5.8838801249711628E-5</v>
      </c>
      <c r="AW76">
        <v>73</v>
      </c>
      <c r="AX76">
        <f>IF(Z76&gt;0, (R76*SUMPRODUCT(K76:$K$98, X76:$X$98)-K76*$AZ$3)/Z76, 0)</f>
        <v>-832341368083.44556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250000</v>
      </c>
      <c r="S77">
        <f t="shared" si="63"/>
        <v>-3580230969543.6655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-1.161543266916764</v>
      </c>
      <c r="AC77">
        <f t="shared" si="64"/>
        <v>-1.0370922028881639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-2.729715198143345E-7</v>
      </c>
      <c r="AI77">
        <f t="shared" si="69"/>
        <v>-2.7297876161110479E-7</v>
      </c>
      <c r="AJ77">
        <f t="shared" si="70"/>
        <v>-0.12445106402860007</v>
      </c>
      <c r="AK77">
        <f t="shared" si="92"/>
        <v>-8.1308028684173486E-2</v>
      </c>
      <c r="AL77">
        <f t="shared" si="71"/>
        <v>-0.20575936569153516</v>
      </c>
      <c r="AN77">
        <f t="shared" si="72"/>
        <v>0</v>
      </c>
      <c r="AO77">
        <f t="shared" si="73"/>
        <v>0</v>
      </c>
      <c r="AP77">
        <f t="shared" si="74"/>
        <v>-1.6508691628211578E-15</v>
      </c>
      <c r="AQ77">
        <f t="shared" si="75"/>
        <v>-6.2227687227770312E-11</v>
      </c>
      <c r="AR77">
        <f t="shared" si="76"/>
        <v>-6.2229338096933115E-11</v>
      </c>
      <c r="AS77">
        <f t="shared" si="77"/>
        <v>-2.8370365863817365E-5</v>
      </c>
      <c r="AT77">
        <f t="shared" si="78"/>
        <v>-1.8535305739978627E-5</v>
      </c>
      <c r="AU77">
        <f t="shared" si="79"/>
        <v>-4.6905733833134089E-5</v>
      </c>
      <c r="AW77">
        <v>74</v>
      </c>
      <c r="AX77">
        <f>IF(Z77&gt;0, (R77*SUMPRODUCT(K77:$K$98, X77:$X$98)-K77*$AZ$3)/Z77, 0)</f>
        <v>-3580230969543.6655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250000</v>
      </c>
      <c r="S78">
        <f t="shared" si="63"/>
        <v>-15740386769887.428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-1.0370922028881639</v>
      </c>
      <c r="AC78">
        <f t="shared" si="64"/>
        <v>-0.92597518120418842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-5.6986792658969219E-8</v>
      </c>
      <c r="AI78">
        <f t="shared" si="69"/>
        <v>-5.6988263358505929E-8</v>
      </c>
      <c r="AJ78">
        <f t="shared" si="70"/>
        <v>-0.11111702168397553</v>
      </c>
      <c r="AK78">
        <f t="shared" si="92"/>
        <v>-7.2596454202171479E-2</v>
      </c>
      <c r="AL78">
        <f t="shared" si="71"/>
        <v>-0.18371353287441036</v>
      </c>
      <c r="AN78">
        <f t="shared" si="72"/>
        <v>0</v>
      </c>
      <c r="AO78">
        <f t="shared" si="73"/>
        <v>0</v>
      </c>
      <c r="AP78">
        <f t="shared" si="74"/>
        <v>-2.9934517016988643E-16</v>
      </c>
      <c r="AQ78">
        <f t="shared" si="75"/>
        <v>-1.1599052505381012E-11</v>
      </c>
      <c r="AR78">
        <f t="shared" si="76"/>
        <v>-1.1599351850551181E-11</v>
      </c>
      <c r="AS78">
        <f t="shared" si="77"/>
        <v>-2.2616682017304907E-5</v>
      </c>
      <c r="AT78">
        <f t="shared" si="78"/>
        <v>-1.4776232258492331E-5</v>
      </c>
      <c r="AU78">
        <f t="shared" si="79"/>
        <v>-3.7392925875149089E-5</v>
      </c>
      <c r="AW78">
        <v>75</v>
      </c>
      <c r="AX78">
        <f>IF(Z78&gt;0, (R78*SUMPRODUCT(K78:$K$98, X78:$X$98)-K78*$AZ$3)/Z78, 0)</f>
        <v>-15740386769887.428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250000</v>
      </c>
      <c r="S79">
        <f t="shared" si="63"/>
        <v>-70777142253065.094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-0.92597518120418842</v>
      </c>
      <c r="AC79">
        <f t="shared" si="64"/>
        <v>-0.8267635546566775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-1.1639619759869806E-8</v>
      </c>
      <c r="AI79">
        <f t="shared" si="69"/>
        <v>-1.1639911790435162E-8</v>
      </c>
      <c r="AJ79">
        <f t="shared" si="70"/>
        <v>-9.9211626547510923E-2</v>
      </c>
      <c r="AK79">
        <f t="shared" si="92"/>
        <v>-6.4818262684293193E-2</v>
      </c>
      <c r="AL79">
        <f t="shared" si="71"/>
        <v>-0.1640299008717159</v>
      </c>
      <c r="AN79">
        <f t="shared" si="72"/>
        <v>0</v>
      </c>
      <c r="AO79">
        <f t="shared" si="73"/>
        <v>0</v>
      </c>
      <c r="AP79">
        <f t="shared" si="74"/>
        <v>-5.3071160731903724E-17</v>
      </c>
      <c r="AQ79">
        <f t="shared" si="75"/>
        <v>-2.1152858790040663E-12</v>
      </c>
      <c r="AR79">
        <f t="shared" si="76"/>
        <v>-2.1153389501647983E-12</v>
      </c>
      <c r="AS79">
        <f t="shared" si="77"/>
        <v>-1.8029880442702895E-5</v>
      </c>
      <c r="AT79">
        <f t="shared" si="78"/>
        <v>-1.1779521890429453E-5</v>
      </c>
      <c r="AU79">
        <f t="shared" si="79"/>
        <v>-2.9809404448471298E-5</v>
      </c>
      <c r="AW79">
        <v>76</v>
      </c>
      <c r="AX79">
        <f>IF(Z79&gt;0, (R79*SUMPRODUCT(K79:$K$98, X79:$X$98)-K79*$AZ$3)/Z79, 0)</f>
        <v>-70777142253065.094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250000</v>
      </c>
      <c r="S80">
        <f t="shared" si="63"/>
        <v>-325539256058686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-0.8267635546566775</v>
      </c>
      <c r="AC80">
        <f t="shared" si="64"/>
        <v>-0.7381817452310161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-2.3242110996876038E-9</v>
      </c>
      <c r="AI80">
        <f t="shared" si="69"/>
        <v>-2.324267788837337E-9</v>
      </c>
      <c r="AJ80">
        <f t="shared" si="70"/>
        <v>-8.8581809425661406E-2</v>
      </c>
      <c r="AK80">
        <f t="shared" si="92"/>
        <v>-5.7873448825967427E-2</v>
      </c>
      <c r="AL80">
        <f t="shared" si="71"/>
        <v>-0.14645526057589664</v>
      </c>
      <c r="AN80">
        <f t="shared" si="72"/>
        <v>0</v>
      </c>
      <c r="AO80">
        <f t="shared" si="73"/>
        <v>0</v>
      </c>
      <c r="AP80">
        <f t="shared" si="74"/>
        <v>-9.1983980145162745E-18</v>
      </c>
      <c r="AQ80">
        <f t="shared" si="75"/>
        <v>-3.7712717275291476E-13</v>
      </c>
      <c r="AR80">
        <f t="shared" si="76"/>
        <v>-3.7713637115092926E-13</v>
      </c>
      <c r="AS80">
        <f t="shared" si="77"/>
        <v>-1.4373310303236807E-5</v>
      </c>
      <c r="AT80">
        <f t="shared" si="78"/>
        <v>-9.3905627316430792E-6</v>
      </c>
      <c r="AU80">
        <f t="shared" si="79"/>
        <v>-2.3763873412016261E-5</v>
      </c>
      <c r="AW80">
        <v>77</v>
      </c>
      <c r="AX80">
        <f>IF(Z80&gt;0, (R80*SUMPRODUCT(K80:$K$98, X80:$X$98)-K80*$AZ$3)/Z80, 0)</f>
        <v>-325539256058686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250000</v>
      </c>
      <c r="S81">
        <f t="shared" si="63"/>
        <v>-1533266604750876.5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-0.7381817452310161</v>
      </c>
      <c r="AC81">
        <f t="shared" si="64"/>
        <v>-0.65909084395659256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-4.5375744193418052E-10</v>
      </c>
      <c r="AI81">
        <f t="shared" si="69"/>
        <v>-4.5376818844822305E-10</v>
      </c>
      <c r="AJ81">
        <f t="shared" si="70"/>
        <v>-7.9090901274423531E-2</v>
      </c>
      <c r="AK81">
        <f t="shared" si="92"/>
        <v>-5.167272216617113E-2</v>
      </c>
      <c r="AL81">
        <f t="shared" si="71"/>
        <v>-0.13076362389436286</v>
      </c>
      <c r="AN81">
        <f t="shared" si="72"/>
        <v>0</v>
      </c>
      <c r="AO81">
        <f t="shared" si="73"/>
        <v>0</v>
      </c>
      <c r="AP81">
        <f t="shared" si="74"/>
        <v>-1.5569040280092273E-18</v>
      </c>
      <c r="AQ81">
        <f t="shared" si="75"/>
        <v>-6.573822788393551E-14</v>
      </c>
      <c r="AR81">
        <f t="shared" si="76"/>
        <v>-6.5739784787963516E-14</v>
      </c>
      <c r="AS81">
        <f t="shared" si="77"/>
        <v>-1.145831497410037E-5</v>
      </c>
      <c r="AT81">
        <f t="shared" si="78"/>
        <v>-7.4860991164433057E-6</v>
      </c>
      <c r="AU81">
        <f t="shared" si="79"/>
        <v>-1.894441415628346E-5</v>
      </c>
      <c r="AW81">
        <v>78</v>
      </c>
      <c r="AX81">
        <f>IF(Z81&gt;0, (R81*SUMPRODUCT(K81:$K$98, X81:$X$98)-K81*$AZ$3)/Z81, 0)</f>
        <v>-1533266604750876.5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250000</v>
      </c>
      <c r="S82">
        <f t="shared" si="63"/>
        <v>-7402415320299508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-0.65909084395659256</v>
      </c>
      <c r="AC82">
        <f t="shared" si="64"/>
        <v>-0.58847396781844341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-8.6516098624395358E-11</v>
      </c>
      <c r="AI82">
        <f t="shared" si="69"/>
        <v>-8.6518086063435029E-11</v>
      </c>
      <c r="AJ82">
        <f t="shared" si="70"/>
        <v>-7.0616876138149154E-2</v>
      </c>
      <c r="AK82">
        <f t="shared" si="92"/>
        <v>-4.6136359076961481E-2</v>
      </c>
      <c r="AL82">
        <f t="shared" si="71"/>
        <v>-0.11675323530162872</v>
      </c>
      <c r="AN82">
        <f t="shared" si="72"/>
        <v>0</v>
      </c>
      <c r="AO82">
        <f t="shared" si="73"/>
        <v>0</v>
      </c>
      <c r="AP82">
        <f t="shared" si="74"/>
        <v>-2.5708102663120994E-19</v>
      </c>
      <c r="AQ82">
        <f t="shared" si="75"/>
        <v>-1.1191109266983746E-14</v>
      </c>
      <c r="AR82">
        <f t="shared" si="76"/>
        <v>-1.1191366348010377E-14</v>
      </c>
      <c r="AS82">
        <f t="shared" si="77"/>
        <v>-9.1344985444390462E-6</v>
      </c>
      <c r="AT82">
        <f t="shared" si="78"/>
        <v>-5.9678723823716773E-6</v>
      </c>
      <c r="AU82">
        <f t="shared" si="79"/>
        <v>-1.5102370938002089E-5</v>
      </c>
      <c r="AW82">
        <v>79</v>
      </c>
      <c r="AX82">
        <f>IF(Z82&gt;0, (R82*SUMPRODUCT(K82:$K$98, X82:$X$98)-K82*$AZ$3)/Z82, 0)</f>
        <v>-7402415320299508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250000</v>
      </c>
      <c r="S83">
        <f t="shared" si="63"/>
        <v>-3.6665951224581344E+16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-0.58847396781844341</v>
      </c>
      <c r="AC83">
        <f t="shared" si="64"/>
        <v>-0.52542318555219125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-1.6093145780254468E-11</v>
      </c>
      <c r="AI83">
        <f t="shared" si="69"/>
        <v>-1.6093504030325724E-11</v>
      </c>
      <c r="AJ83">
        <f t="shared" si="70"/>
        <v>-6.3050782266252159E-2</v>
      </c>
      <c r="AK83">
        <f t="shared" si="92"/>
        <v>-4.1193177747291046E-2</v>
      </c>
      <c r="AL83">
        <f t="shared" si="71"/>
        <v>-0.10424396002963671</v>
      </c>
      <c r="AN83">
        <f t="shared" si="72"/>
        <v>0</v>
      </c>
      <c r="AO83">
        <f t="shared" si="73"/>
        <v>0</v>
      </c>
      <c r="AP83">
        <f t="shared" si="74"/>
        <v>-4.1375615926395253E-20</v>
      </c>
      <c r="AQ83">
        <f t="shared" si="75"/>
        <v>-1.8586564868512068E-15</v>
      </c>
      <c r="AR83">
        <f t="shared" si="76"/>
        <v>-1.8586978624671333E-15</v>
      </c>
      <c r="AS83">
        <f t="shared" si="77"/>
        <v>-7.2819663141310075E-6</v>
      </c>
      <c r="AT83">
        <f t="shared" si="78"/>
        <v>-4.7575513252329861E-6</v>
      </c>
      <c r="AU83">
        <f t="shared" si="79"/>
        <v>-1.2039517641222691E-5</v>
      </c>
      <c r="AW83">
        <v>80</v>
      </c>
      <c r="AX83">
        <f>IF(Z83&gt;0, (R83*SUMPRODUCT(K83:$K$98, X83:$X$98)-K83*$AZ$3)/Z83, 0)</f>
        <v>-3.6665951224581344E+16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250000</v>
      </c>
      <c r="S84">
        <f t="shared" si="63"/>
        <v>-1.8647864966868768E+17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-0.52542318555219125</v>
      </c>
      <c r="AC84">
        <f t="shared" si="64"/>
        <v>-0.4691278442430295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-2.9177460061220145E-12</v>
      </c>
      <c r="AI84">
        <f t="shared" si="69"/>
        <v>-2.9178088990919437E-12</v>
      </c>
      <c r="AJ84">
        <f t="shared" si="70"/>
        <v>-5.629534130916175E-2</v>
      </c>
      <c r="AK84">
        <f t="shared" si="92"/>
        <v>-3.6779622988653393E-2</v>
      </c>
      <c r="AL84">
        <f t="shared" si="71"/>
        <v>-9.3074964300732949E-2</v>
      </c>
      <c r="AN84">
        <f t="shared" si="72"/>
        <v>0</v>
      </c>
      <c r="AO84">
        <f t="shared" si="73"/>
        <v>0</v>
      </c>
      <c r="AP84">
        <f t="shared" si="74"/>
        <v>-6.4854821321288882E-21</v>
      </c>
      <c r="AQ84">
        <f t="shared" si="75"/>
        <v>-3.0087606945666913E-16</v>
      </c>
      <c r="AR84">
        <f t="shared" si="76"/>
        <v>-3.0088255493880126E-16</v>
      </c>
      <c r="AS84">
        <f t="shared" si="77"/>
        <v>-5.8051389621588384E-6</v>
      </c>
      <c r="AT84">
        <f t="shared" si="78"/>
        <v>-3.7926907886105491E-6</v>
      </c>
      <c r="AU84">
        <f t="shared" si="79"/>
        <v>-9.5978297510702697E-6</v>
      </c>
      <c r="AW84">
        <v>81</v>
      </c>
      <c r="AX84">
        <f>IF(Z84&gt;0, (R84*SUMPRODUCT(K84:$K$98, X84:$X$98)-K84*$AZ$3)/Z84, 0)</f>
        <v>-1.8647864966868768E+17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250000</v>
      </c>
      <c r="S85">
        <f t="shared" si="63"/>
        <v>-9.7464606070288653E+17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-0.4691278442430295</v>
      </c>
      <c r="AC85">
        <f t="shared" si="64"/>
        <v>-0.41886414664556237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-5.1520033673869441E-13</v>
      </c>
      <c r="AI85">
        <f t="shared" si="69"/>
        <v>-5.1521108074525059E-13</v>
      </c>
      <c r="AJ85">
        <f t="shared" si="70"/>
        <v>-5.0263697597467127E-2</v>
      </c>
      <c r="AK85">
        <f t="shared" si="92"/>
        <v>-3.2838949097012071E-2</v>
      </c>
      <c r="AL85">
        <f t="shared" si="71"/>
        <v>-8.3102646694994411E-2</v>
      </c>
      <c r="AN85">
        <f t="shared" si="72"/>
        <v>0</v>
      </c>
      <c r="AO85">
        <f t="shared" si="73"/>
        <v>0</v>
      </c>
      <c r="AP85">
        <f t="shared" si="74"/>
        <v>-9.892097897459245E-22</v>
      </c>
      <c r="AQ85">
        <f t="shared" si="75"/>
        <v>-4.7434931663322883E-17</v>
      </c>
      <c r="AR85">
        <f t="shared" si="76"/>
        <v>-4.7435920873112632E-17</v>
      </c>
      <c r="AS85">
        <f t="shared" si="77"/>
        <v>-4.6278212389660285E-6</v>
      </c>
      <c r="AT85">
        <f t="shared" si="78"/>
        <v>-3.0235098761244916E-6</v>
      </c>
      <c r="AU85">
        <f t="shared" si="79"/>
        <v>-7.6513311151379565E-6</v>
      </c>
      <c r="AW85">
        <v>82</v>
      </c>
      <c r="AX85">
        <f>IF(Z85&gt;0, (R85*SUMPRODUCT(K85:$K$98, X85:$X$98)-K85*$AZ$3)/Z85, 0)</f>
        <v>-9.7464606070288653E+17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250000</v>
      </c>
      <c r="S86">
        <f t="shared" si="63"/>
        <v>-5.2400662380452239E+18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-0.41886414664556237</v>
      </c>
      <c r="AC86">
        <f t="shared" si="64"/>
        <v>-0.3739858452192521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-8.8523054324964501E-14</v>
      </c>
      <c r="AI86">
        <f t="shared" si="69"/>
        <v>-8.8524838586022613E-14</v>
      </c>
      <c r="AJ86">
        <f t="shared" si="70"/>
        <v>-4.4878301426310274E-2</v>
      </c>
      <c r="AK86">
        <f t="shared" si="92"/>
        <v>-2.9320490265189368E-2</v>
      </c>
      <c r="AL86">
        <f t="shared" si="71"/>
        <v>-7.4198791691588162E-2</v>
      </c>
      <c r="AN86">
        <f t="shared" si="72"/>
        <v>0</v>
      </c>
      <c r="AO86">
        <f t="shared" si="73"/>
        <v>0</v>
      </c>
      <c r="AP86">
        <f t="shared" si="74"/>
        <v>-1.4667716774736572E-22</v>
      </c>
      <c r="AQ86">
        <f t="shared" si="75"/>
        <v>-7.2771362854590689E-18</v>
      </c>
      <c r="AR86">
        <f t="shared" si="76"/>
        <v>-7.277282962626816E-18</v>
      </c>
      <c r="AS86">
        <f t="shared" si="77"/>
        <v>-3.6892707581043231E-6</v>
      </c>
      <c r="AT86">
        <f t="shared" si="78"/>
        <v>-2.4103235619614902E-6</v>
      </c>
      <c r="AU86">
        <f t="shared" si="79"/>
        <v>-6.0995943200730902E-6</v>
      </c>
      <c r="AW86">
        <v>83</v>
      </c>
      <c r="AX86">
        <f>IF(Z86&gt;0, (R86*SUMPRODUCT(K86:$K$98, X86:$X$98)-K86*$AZ$3)/Z86, 0)</f>
        <v>-5.2400662380452239E+18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250000</v>
      </c>
      <c r="S87">
        <f t="shared" si="63"/>
        <v>-2.9005030663498453E+19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-0.3739858452192521</v>
      </c>
      <c r="AC87">
        <f t="shared" si="64"/>
        <v>-0.33391593323147511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-1.4786098108987929E-14</v>
      </c>
      <c r="AI87">
        <f t="shared" si="69"/>
        <v>-1.4786385917624563E-14</v>
      </c>
      <c r="AJ87">
        <f t="shared" si="70"/>
        <v>-4.0069911987776985E-2</v>
      </c>
      <c r="AK87">
        <f t="shared" si="92"/>
        <v>-2.6179009165347648E-2</v>
      </c>
      <c r="AL87">
        <f t="shared" si="71"/>
        <v>-6.624892115313942E-2</v>
      </c>
      <c r="AN87">
        <f t="shared" si="72"/>
        <v>0</v>
      </c>
      <c r="AO87">
        <f t="shared" si="73"/>
        <v>0</v>
      </c>
      <c r="AP87">
        <f t="shared" si="74"/>
        <v>-2.1124669250694667E-23</v>
      </c>
      <c r="AQ87">
        <f t="shared" si="75"/>
        <v>-1.0852747009742323E-18</v>
      </c>
      <c r="AR87">
        <f t="shared" si="76"/>
        <v>-1.085295825643483E-18</v>
      </c>
      <c r="AS87">
        <f t="shared" si="77"/>
        <v>-2.9410640609887743E-6</v>
      </c>
      <c r="AT87">
        <f t="shared" si="78"/>
        <v>-1.9214951865126674E-6</v>
      </c>
      <c r="AU87">
        <f t="shared" si="79"/>
        <v>-4.8625592475025268E-6</v>
      </c>
      <c r="AW87">
        <v>84</v>
      </c>
      <c r="AX87">
        <f>IF(Z87&gt;0, (R87*SUMPRODUCT(K87:$K$98, X87:$X$98)-K87*$AZ$3)/Z87, 0)</f>
        <v>-2.9005030663498453E+19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250000</v>
      </c>
      <c r="S88">
        <f t="shared" si="63"/>
        <v>-1.6541594390401712E+20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-0.33391593323147511</v>
      </c>
      <c r="AC88">
        <f t="shared" si="64"/>
        <v>-0.29813922609953131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-2.3987152828593172E-15</v>
      </c>
      <c r="AI88">
        <f t="shared" si="69"/>
        <v>-2.3987603418812987E-15</v>
      </c>
      <c r="AJ88">
        <f t="shared" si="70"/>
        <v>-3.5776707131943808E-2</v>
      </c>
      <c r="AK88">
        <f t="shared" si="92"/>
        <v>-2.337411532620326E-2</v>
      </c>
      <c r="AL88">
        <f t="shared" si="71"/>
        <v>-5.9150822458149468E-2</v>
      </c>
      <c r="AN88">
        <f t="shared" si="72"/>
        <v>0</v>
      </c>
      <c r="AO88">
        <f t="shared" si="73"/>
        <v>0</v>
      </c>
      <c r="AP88">
        <f t="shared" si="74"/>
        <v>-2.9529074399387631E-24</v>
      </c>
      <c r="AQ88">
        <f t="shared" si="75"/>
        <v>-1.5719791272728846E-19</v>
      </c>
      <c r="AR88">
        <f t="shared" si="76"/>
        <v>-1.5720086563472839E-19</v>
      </c>
      <c r="AS88">
        <f t="shared" si="77"/>
        <v>-2.3445982629055962E-6</v>
      </c>
      <c r="AT88">
        <f t="shared" si="78"/>
        <v>-1.5318041984316544E-6</v>
      </c>
      <c r="AU88">
        <f t="shared" si="79"/>
        <v>-3.8764024613374082E-6</v>
      </c>
      <c r="AW88">
        <v>85</v>
      </c>
      <c r="AX88">
        <f>IF(Z88&gt;0, (R88*SUMPRODUCT(K88:$K$98, X88:$X$98)-K88*$AZ$3)/Z88, 0)</f>
        <v>-1.6541594390401712E+20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250000</v>
      </c>
      <c r="S89">
        <f t="shared" si="63"/>
        <v>-9.7777499276304109E+20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-0.29813922609953131</v>
      </c>
      <c r="AC89">
        <f t="shared" si="64"/>
        <v>-0.26619573758886722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-3.7802271357888732E-16</v>
      </c>
      <c r="AI89">
        <f t="shared" si="69"/>
        <v>-3.7802951973929127E-16</v>
      </c>
      <c r="AJ89">
        <f t="shared" si="70"/>
        <v>-3.1943488510664086E-2</v>
      </c>
      <c r="AK89">
        <f t="shared" si="92"/>
        <v>-2.0869745826967195E-2</v>
      </c>
      <c r="AL89">
        <f t="shared" si="71"/>
        <v>-5.2813234337631659E-2</v>
      </c>
      <c r="AN89">
        <f t="shared" si="72"/>
        <v>0</v>
      </c>
      <c r="AO89">
        <f t="shared" si="73"/>
        <v>0</v>
      </c>
      <c r="AP89">
        <f t="shared" si="74"/>
        <v>-3.982467409720952E-25</v>
      </c>
      <c r="AQ89">
        <f t="shared" si="75"/>
        <v>-2.2119125139737759E-20</v>
      </c>
      <c r="AR89">
        <f t="shared" si="76"/>
        <v>-2.2119523386478729E-20</v>
      </c>
      <c r="AS89">
        <f t="shared" si="77"/>
        <v>-1.8690993805050975E-6</v>
      </c>
      <c r="AT89">
        <f t="shared" si="78"/>
        <v>-1.2211449285966631E-6</v>
      </c>
      <c r="AU89">
        <f t="shared" si="79"/>
        <v>-3.0902443091017826E-6</v>
      </c>
      <c r="AW89">
        <v>86</v>
      </c>
      <c r="AX89">
        <f>IF(Z89&gt;0, (R89*SUMPRODUCT(K89:$K$98, X89:$X$98)-K89*$AZ$3)/Z89, 0)</f>
        <v>-9.7777499276304109E+20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250000</v>
      </c>
      <c r="S90">
        <f t="shared" si="63"/>
        <v>-5.9971760561888439E+21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-0.26619573758886722</v>
      </c>
      <c r="AC90">
        <f t="shared" si="64"/>
        <v>-0.2376747657043457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-5.7473209593226365E-17</v>
      </c>
      <c r="AI90">
        <f t="shared" si="69"/>
        <v>-5.7474200371066964E-17</v>
      </c>
      <c r="AJ90">
        <f t="shared" si="70"/>
        <v>-2.8520971884521518E-2</v>
      </c>
      <c r="AK90">
        <f t="shared" si="92"/>
        <v>-1.8633701631220707E-2</v>
      </c>
      <c r="AL90">
        <f t="shared" si="71"/>
        <v>-4.7154673515742283E-2</v>
      </c>
      <c r="AN90">
        <f t="shared" si="72"/>
        <v>0</v>
      </c>
      <c r="AO90">
        <f t="shared" si="73"/>
        <v>0</v>
      </c>
      <c r="AP90">
        <f t="shared" si="74"/>
        <v>-5.1761673908151737E-26</v>
      </c>
      <c r="AQ90">
        <f t="shared" si="75"/>
        <v>-3.0025999891539665E-21</v>
      </c>
      <c r="AR90">
        <f t="shared" si="76"/>
        <v>-3.0026517508278747E-21</v>
      </c>
      <c r="AS90">
        <f t="shared" si="77"/>
        <v>-1.4900345826730693E-6</v>
      </c>
      <c r="AT90">
        <f t="shared" si="78"/>
        <v>-9.7348926067973767E-7</v>
      </c>
      <c r="AU90">
        <f t="shared" si="79"/>
        <v>-2.46352384335281E-6</v>
      </c>
      <c r="AW90">
        <v>87</v>
      </c>
      <c r="AX90">
        <f>IF(Z90&gt;0, (R90*SUMPRODUCT(K90:$K$98, X90:$X$98)-K90*$AZ$3)/Z90, 0)</f>
        <v>-5.9971760561888439E+21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250000</v>
      </c>
      <c r="S91">
        <f t="shared" si="63"/>
        <v>-3.8212272818063176E+22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-0.2376747657043457</v>
      </c>
      <c r="AC91">
        <f t="shared" si="64"/>
        <v>-0.21220961223602297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-8.4203403086413595E-18</v>
      </c>
      <c r="AI91">
        <f t="shared" si="69"/>
        <v>-8.4204791446726822E-18</v>
      </c>
      <c r="AJ91">
        <f t="shared" si="70"/>
        <v>-2.5465153468322732E-2</v>
      </c>
      <c r="AK91">
        <f t="shared" si="92"/>
        <v>-1.6637233599304201E-2</v>
      </c>
      <c r="AL91">
        <f t="shared" si="71"/>
        <v>-4.2102387067626937E-2</v>
      </c>
      <c r="AN91">
        <f t="shared" si="72"/>
        <v>0</v>
      </c>
      <c r="AO91">
        <f t="shared" si="73"/>
        <v>0</v>
      </c>
      <c r="AP91">
        <f t="shared" si="74"/>
        <v>-6.4761395087965309E-27</v>
      </c>
      <c r="AQ91">
        <f t="shared" si="75"/>
        <v>-3.9277482963587592E-22</v>
      </c>
      <c r="AR91">
        <f t="shared" si="76"/>
        <v>-3.927813057753847E-22</v>
      </c>
      <c r="AS91">
        <f t="shared" si="77"/>
        <v>-1.1878464466462582E-6</v>
      </c>
      <c r="AT91">
        <f t="shared" si="78"/>
        <v>-7.7605967847555609E-7</v>
      </c>
      <c r="AU91">
        <f t="shared" si="79"/>
        <v>-1.9639061251218144E-6</v>
      </c>
      <c r="AW91">
        <v>88</v>
      </c>
      <c r="AX91">
        <f>IF(Z91&gt;0, (R91*SUMPRODUCT(K91:$K$98, X91:$X$98)-K91*$AZ$3)/Z91, 0)</f>
        <v>-3.8212272818063176E+22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250000</v>
      </c>
      <c r="S92">
        <f t="shared" si="63"/>
        <v>-2.5323426421537741E+23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-0.21220961223602297</v>
      </c>
      <c r="AC92">
        <f t="shared" si="64"/>
        <v>-0.18947286806787761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-1.1874237567260491E-18</v>
      </c>
      <c r="AI92">
        <f t="shared" si="69"/>
        <v>-1.1874424620213864E-18</v>
      </c>
      <c r="AJ92">
        <f t="shared" si="70"/>
        <v>-2.2736744168145362E-2</v>
      </c>
      <c r="AK92">
        <f t="shared" si="92"/>
        <v>-1.485467285652161E-2</v>
      </c>
      <c r="AL92">
        <f t="shared" si="71"/>
        <v>-3.7591417024666972E-2</v>
      </c>
      <c r="AN92">
        <f t="shared" si="72"/>
        <v>0</v>
      </c>
      <c r="AO92">
        <f t="shared" si="73"/>
        <v>0</v>
      </c>
      <c r="AP92">
        <f t="shared" si="74"/>
        <v>-7.7904142572552766E-28</v>
      </c>
      <c r="AQ92">
        <f t="shared" si="75"/>
        <v>-4.9454033186571186E-23</v>
      </c>
      <c r="AR92">
        <f t="shared" si="76"/>
        <v>-4.9454812227996914E-23</v>
      </c>
      <c r="AS92">
        <f t="shared" si="77"/>
        <v>-9.4694391473713438E-7</v>
      </c>
      <c r="AT92">
        <f t="shared" si="78"/>
        <v>-6.1867002429492671E-7</v>
      </c>
      <c r="AU92">
        <f t="shared" si="79"/>
        <v>-1.5656139390320612E-6</v>
      </c>
      <c r="AW92">
        <v>89</v>
      </c>
      <c r="AX92">
        <f>IF(Z92&gt;0, (R92*SUMPRODUCT(K92:$K$98, X92:$X$98)-K92*$AZ$3)/Z92, 0)</f>
        <v>-2.5323426421537741E+23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250000</v>
      </c>
      <c r="S93">
        <f t="shared" si="63"/>
        <v>-1.7475727650282095E+24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-0.18947286806787761</v>
      </c>
      <c r="AC93">
        <f t="shared" si="64"/>
        <v>-0.16917220363203359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-1.6098139956566522E-19</v>
      </c>
      <c r="AI93">
        <f t="shared" si="69"/>
        <v>-1.6098381966809267E-19</v>
      </c>
      <c r="AJ93">
        <f t="shared" si="70"/>
        <v>-2.0300664435844024E-2</v>
      </c>
      <c r="AK93">
        <f t="shared" si="92"/>
        <v>-1.3263100764751434E-2</v>
      </c>
      <c r="AL93">
        <f t="shared" si="71"/>
        <v>-3.3563765200595459E-2</v>
      </c>
      <c r="AN93">
        <f t="shared" si="72"/>
        <v>0</v>
      </c>
      <c r="AO93">
        <f t="shared" si="73"/>
        <v>0</v>
      </c>
      <c r="AP93">
        <f t="shared" si="74"/>
        <v>-8.9993616946813723E-29</v>
      </c>
      <c r="AQ93">
        <f t="shared" si="75"/>
        <v>-5.9862335757842936E-24</v>
      </c>
      <c r="AR93">
        <f t="shared" si="76"/>
        <v>-5.9863235694012406E-24</v>
      </c>
      <c r="AS93">
        <f t="shared" si="77"/>
        <v>-7.5489789121263718E-7</v>
      </c>
      <c r="AT93">
        <f t="shared" si="78"/>
        <v>-4.9319995559225649E-7</v>
      </c>
      <c r="AU93">
        <f t="shared" si="79"/>
        <v>-1.2480978468048937E-6</v>
      </c>
      <c r="AW93">
        <v>90</v>
      </c>
      <c r="AX93">
        <f>IF(Z93&gt;0, (R93*SUMPRODUCT(K93:$K$98, X93:$X$98)-K93*$AZ$3)/Z93, 0)</f>
        <v>-1.7475727650282095E+24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250000</v>
      </c>
      <c r="S94">
        <f t="shared" si="63"/>
        <v>-1.2577346785703841E+25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-0.16917220363203359</v>
      </c>
      <c r="AC94">
        <f t="shared" si="64"/>
        <v>-0.15104661038574427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-2.0956659621156599E-20</v>
      </c>
      <c r="AI94">
        <f t="shared" si="69"/>
        <v>-2.0956959856597665E-20</v>
      </c>
      <c r="AJ94">
        <f t="shared" si="70"/>
        <v>-1.8125593246289318E-2</v>
      </c>
      <c r="AK94">
        <f t="shared" si="92"/>
        <v>-1.1842054254242352E-2</v>
      </c>
      <c r="AL94">
        <f t="shared" si="71"/>
        <v>-2.9967647500531672E-2</v>
      </c>
      <c r="AN94">
        <f t="shared" si="72"/>
        <v>0</v>
      </c>
      <c r="AO94">
        <f t="shared" si="73"/>
        <v>0</v>
      </c>
      <c r="AP94">
        <f t="shared" si="74"/>
        <v>-9.9683182276125392E-30</v>
      </c>
      <c r="AQ94">
        <f t="shared" si="75"/>
        <v>-6.9579611037874592E-25</v>
      </c>
      <c r="AR94">
        <f t="shared" si="76"/>
        <v>-6.9580607869697355E-25</v>
      </c>
      <c r="AS94">
        <f t="shared" si="77"/>
        <v>-6.0179997705089093E-7</v>
      </c>
      <c r="AT94">
        <f t="shared" si="78"/>
        <v>-3.93175985006582E-7</v>
      </c>
      <c r="AU94">
        <f t="shared" si="79"/>
        <v>-9.9497596205747293E-7</v>
      </c>
      <c r="AW94">
        <v>91</v>
      </c>
      <c r="AX94">
        <f>IF(Z94&gt;0, (R94*SUMPRODUCT(K94:$K$98, X94:$X$98)-K94*$AZ$3)/Z94, 0)</f>
        <v>-1.2577346785703841E+25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250000</v>
      </c>
      <c r="S95">
        <f t="shared" si="63"/>
        <v>-9.4576440743230752E+25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-0.15104661038574427</v>
      </c>
      <c r="AC95">
        <f t="shared" si="64"/>
        <v>-0.13486304498727164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-2.6158386896219416E-21</v>
      </c>
      <c r="AI95">
        <f t="shared" si="69"/>
        <v>-2.6158743388396347E-21</v>
      </c>
      <c r="AJ95">
        <f t="shared" si="70"/>
        <v>-1.6183565398472627E-2</v>
      </c>
      <c r="AK95">
        <f t="shared" si="92"/>
        <v>-1.0573262727002099E-2</v>
      </c>
      <c r="AL95">
        <f t="shared" si="71"/>
        <v>-2.6756828125474724E-2</v>
      </c>
      <c r="AN95">
        <f t="shared" si="72"/>
        <v>0</v>
      </c>
      <c r="AO95">
        <f t="shared" si="73"/>
        <v>0</v>
      </c>
      <c r="AP95">
        <f t="shared" si="74"/>
        <v>-1.0567978431106013E-30</v>
      </c>
      <c r="AQ95">
        <f t="shared" si="75"/>
        <v>-7.7544834473683384E-26</v>
      </c>
      <c r="AR95">
        <f t="shared" si="76"/>
        <v>-7.7545891271526504E-26</v>
      </c>
      <c r="AS95">
        <f t="shared" si="77"/>
        <v>-4.797512572153154E-7</v>
      </c>
      <c r="AT95">
        <f t="shared" si="78"/>
        <v>-3.134374880473389E-7</v>
      </c>
      <c r="AU95">
        <f t="shared" si="79"/>
        <v>-7.9318874526265435E-7</v>
      </c>
      <c r="AW95">
        <v>92</v>
      </c>
      <c r="AX95">
        <f>IF(Z95&gt;0, (R95*SUMPRODUCT(K95:$K$98, X95:$X$98)-K95*$AZ$3)/Z95, 0)</f>
        <v>-9.4576440743230752E+25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250000</v>
      </c>
      <c r="S96">
        <f t="shared" si="63"/>
        <v>-7.4454497782832262E+26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-0.13486304498727164</v>
      </c>
      <c r="AC96">
        <f t="shared" si="64"/>
        <v>-0.12041343302434969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-3.1249536836709444E-22</v>
      </c>
      <c r="AI96">
        <f t="shared" si="69"/>
        <v>-3.1249941155577377E-22</v>
      </c>
      <c r="AJ96">
        <f t="shared" si="70"/>
        <v>-1.4449611962921952E-2</v>
      </c>
      <c r="AK96">
        <f t="shared" si="92"/>
        <v>-9.440413149109015E-3</v>
      </c>
      <c r="AL96">
        <f t="shared" si="71"/>
        <v>-2.3890025112030967E-2</v>
      </c>
      <c r="AN96">
        <f t="shared" si="72"/>
        <v>0</v>
      </c>
      <c r="AO96">
        <f t="shared" si="73"/>
        <v>0</v>
      </c>
      <c r="AP96">
        <f t="shared" si="74"/>
        <v>-1.0701579946715458E-31</v>
      </c>
      <c r="AQ96">
        <f t="shared" si="75"/>
        <v>-8.2711800828239476E-27</v>
      </c>
      <c r="AR96">
        <f t="shared" si="76"/>
        <v>-8.2712870986234145E-27</v>
      </c>
      <c r="AS96">
        <f t="shared" si="77"/>
        <v>-3.8245476499945325E-7</v>
      </c>
      <c r="AT96">
        <f t="shared" si="78"/>
        <v>-2.4987044646630967E-7</v>
      </c>
      <c r="AU96">
        <f t="shared" si="79"/>
        <v>-6.3232521146576292E-7</v>
      </c>
      <c r="AW96">
        <v>93</v>
      </c>
      <c r="AX96">
        <f>IF(Z96&gt;0, (R96*SUMPRODUCT(K96:$K$98, X96:$X$98)-K96*$AZ$3)/Z96, 0)</f>
        <v>-7.4454497782832262E+26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250000</v>
      </c>
      <c r="S97">
        <f t="shared" si="63"/>
        <v>-6.1499296880773445E+27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-0.12041343302434969</v>
      </c>
      <c r="AC97">
        <f t="shared" si="64"/>
        <v>-0.10751199377174078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-3.5657111707804154E-23</v>
      </c>
      <c r="AI97">
        <f t="shared" si="69"/>
        <v>-3.5657548753425912E-23</v>
      </c>
      <c r="AJ97">
        <f t="shared" si="70"/>
        <v>-1.2901439252608907E-2</v>
      </c>
      <c r="AK97">
        <f t="shared" si="92"/>
        <v>-8.4289403117044793E-3</v>
      </c>
      <c r="AL97">
        <f t="shared" si="71"/>
        <v>-2.1330379564313384E-2</v>
      </c>
      <c r="AN97">
        <f t="shared" si="72"/>
        <v>0</v>
      </c>
      <c r="AO97">
        <f t="shared" si="73"/>
        <v>0</v>
      </c>
      <c r="AP97">
        <f t="shared" si="74"/>
        <v>-1.0328390342171291E-32</v>
      </c>
      <c r="AQ97">
        <f t="shared" si="75"/>
        <v>-8.4265932401117125E-28</v>
      </c>
      <c r="AR97">
        <f t="shared" si="76"/>
        <v>-8.4266965240151344E-28</v>
      </c>
      <c r="AS97">
        <f t="shared" si="77"/>
        <v>-3.0489059709777891E-7</v>
      </c>
      <c r="AT97">
        <f t="shared" si="78"/>
        <v>-1.9919519010388209E-7</v>
      </c>
      <c r="AU97">
        <f t="shared" si="79"/>
        <v>-5.0408578720166094E-7</v>
      </c>
      <c r="AW97">
        <v>94</v>
      </c>
      <c r="AX97">
        <f>IF(Z97&gt;0, (R97*SUMPRODUCT(K97:$K$98, X97:$X$98)-K97*$AZ$3)/Z97, 0)</f>
        <v>-6.1499296880773445E+27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-0.10751199377174078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-0.10751199377174078</v>
      </c>
      <c r="AK98">
        <f t="shared" si="92"/>
        <v>-7.5258395640218556E-3</v>
      </c>
      <c r="AL98">
        <f t="shared" si="71"/>
        <v>-0.11503783333576263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-9.2217770912243659E-29</v>
      </c>
      <c r="AR98">
        <f t="shared" si="76"/>
        <v>-9.2217770912243659E-29</v>
      </c>
      <c r="AS98">
        <f t="shared" si="77"/>
        <v>-2.2685312284060906E-6</v>
      </c>
      <c r="AT98">
        <f t="shared" si="78"/>
        <v>-1.5879718598842638E-7</v>
      </c>
      <c r="AU98">
        <f t="shared" si="79"/>
        <v>-2.427328414394517E-6</v>
      </c>
      <c r="AW98">
        <v>95</v>
      </c>
    </row>
    <row r="100" spans="5:50" x14ac:dyDescent="0.25">
      <c r="AN100" s="6">
        <f t="shared" ref="AN100:AU100" si="93">SUM(AN3:AN98)</f>
        <v>6434.1824757160875</v>
      </c>
      <c r="AO100" s="6">
        <f t="shared" si="93"/>
        <v>-643.41824757160884</v>
      </c>
      <c r="AP100" s="6">
        <f t="shared" si="93"/>
        <v>-1686.8241467827495</v>
      </c>
      <c r="AQ100" s="6">
        <f t="shared" si="93"/>
        <v>-4549.367772493647</v>
      </c>
      <c r="AR100" s="6">
        <f t="shared" si="93"/>
        <v>-445.42769113192026</v>
      </c>
      <c r="AS100" s="6">
        <f t="shared" si="93"/>
        <v>-1093.1825382708871</v>
      </c>
      <c r="AT100" s="6">
        <f t="shared" si="93"/>
        <v>637.68981399135157</v>
      </c>
      <c r="AU100" s="6">
        <f t="shared" si="93"/>
        <v>-900.92041541145727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12956.88934318039</v>
      </c>
      <c r="K3">
        <v>1</v>
      </c>
      <c r="L3" s="2">
        <v>0</v>
      </c>
      <c r="O3">
        <f>$C$3</f>
        <v>12956.88934318039</v>
      </c>
      <c r="P3">
        <f>O3*C5</f>
        <v>1295.6889343180392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12956.88934318039</v>
      </c>
      <c r="AF3">
        <f t="shared" ref="AF3:AF34" si="4">-$Z3*P3</f>
        <v>-1295.6889343180392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10138.767821862351</v>
      </c>
      <c r="AJ3">
        <f t="shared" ref="AJ3:AJ34" si="8">AB3-AC3</f>
        <v>0</v>
      </c>
      <c r="AL3">
        <f t="shared" ref="AL3:AL34" si="9">SUM(AI3:AK3)</f>
        <v>10138.767821862351</v>
      </c>
      <c r="AN3">
        <f t="shared" ref="AN3:AN34" si="10">AE3*$K3</f>
        <v>12956.88934318039</v>
      </c>
      <c r="AO3">
        <f t="shared" ref="AO3:AO34" si="11">AF3*$K3</f>
        <v>-1295.6889343180392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10138.767821862351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10138.767821862351</v>
      </c>
      <c r="AW3">
        <v>0</v>
      </c>
      <c r="AX3">
        <f>IF(Z3&gt;0, (R3*SUMPRODUCT(K3:$K$98, X3:$X$98)-K3*$AZ$3)/Z3, 0)</f>
        <v>0</v>
      </c>
      <c r="AZ3">
        <f>C6*SUMPRODUCT(X4:X89, K4:K89)/1</f>
        <v>9388.9306927316102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1017.4932770577934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1005.9568599355298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-1005.9568599355298</v>
      </c>
      <c r="AK4">
        <f>G4*SUM(AB4, AE4:AF4)</f>
        <v>0</v>
      </c>
      <c r="AL4">
        <f t="shared" si="9"/>
        <v>-1340.4761099355298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-298.67790178571425</v>
      </c>
      <c r="AR4">
        <f t="shared" si="14"/>
        <v>-298.67790178571425</v>
      </c>
      <c r="AS4">
        <f t="shared" si="15"/>
        <v>-898.17576779958006</v>
      </c>
      <c r="AT4">
        <f t="shared" si="16"/>
        <v>0</v>
      </c>
      <c r="AU4">
        <f t="shared" si="17"/>
        <v>-1196.8536695852945</v>
      </c>
      <c r="AW4">
        <v>1</v>
      </c>
      <c r="AX4">
        <f>IF(Z4&gt;0, (R4*SUMPRODUCT(K4:$K$98, X4:$X$98)-K4*$AZ$3)/Z4, 0)</f>
        <v>1017.4932770577934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250000</v>
      </c>
      <c r="S5">
        <f t="shared" si="1"/>
        <v>1642.5728134539256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1005.9568599355298</v>
      </c>
      <c r="AC5">
        <f t="shared" si="2"/>
        <v>1605.4547259493966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-343.2083017633928</v>
      </c>
      <c r="AI5">
        <f t="shared" si="7"/>
        <v>-367.64336352746648</v>
      </c>
      <c r="AJ5">
        <f t="shared" si="8"/>
        <v>-599.49786601386677</v>
      </c>
      <c r="AK5">
        <f>G5*SUM(AB5, AE5:AF5)</f>
        <v>70.416980195487099</v>
      </c>
      <c r="AL5">
        <f t="shared" si="9"/>
        <v>-896.72424934584615</v>
      </c>
      <c r="AN5">
        <f t="shared" si="10"/>
        <v>0</v>
      </c>
      <c r="AO5">
        <f t="shared" si="11"/>
        <v>0</v>
      </c>
      <c r="AP5">
        <f t="shared" si="12"/>
        <v>-19.479481635900555</v>
      </c>
      <c r="AQ5">
        <f t="shared" si="13"/>
        <v>-273.6035568904598</v>
      </c>
      <c r="AR5">
        <f t="shared" si="14"/>
        <v>-293.08303852636038</v>
      </c>
      <c r="AS5">
        <f t="shared" si="15"/>
        <v>-477.91602839115649</v>
      </c>
      <c r="AT5">
        <f t="shared" si="16"/>
        <v>56.135985487473768</v>
      </c>
      <c r="AU5">
        <f t="shared" si="17"/>
        <v>-714.86308143004305</v>
      </c>
      <c r="AW5">
        <v>2</v>
      </c>
      <c r="AX5">
        <f>IF(Z5&gt;0, (R5*SUMPRODUCT(K5:$K$98, X5:$X$98)-K5*$AZ$3)/Z5, 0)</f>
        <v>1642.5728134539256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250000</v>
      </c>
      <c r="S6">
        <f t="shared" si="1"/>
        <v>2208.4313393571642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1605.4547259493966</v>
      </c>
      <c r="AC6">
        <f t="shared" si="2"/>
        <v>2133.7938188799917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-356.26711013007616</v>
      </c>
      <c r="AI6">
        <f t="shared" si="7"/>
        <v>-380.42219456549606</v>
      </c>
      <c r="AJ6">
        <f t="shared" si="8"/>
        <v>-528.33909293059514</v>
      </c>
      <c r="AK6">
        <f>G6*SUM(AB6, AE6:AF6)</f>
        <v>112.38183081645776</v>
      </c>
      <c r="AL6">
        <f t="shared" si="9"/>
        <v>-796.37945667963345</v>
      </c>
      <c r="AN6">
        <f t="shared" si="10"/>
        <v>0</v>
      </c>
      <c r="AO6">
        <f t="shared" si="11"/>
        <v>0</v>
      </c>
      <c r="AP6">
        <f t="shared" si="12"/>
        <v>-17.193111985397053</v>
      </c>
      <c r="AQ6">
        <f t="shared" si="13"/>
        <v>-253.58389193615341</v>
      </c>
      <c r="AR6">
        <f t="shared" si="14"/>
        <v>-270.77700392155043</v>
      </c>
      <c r="AS6">
        <f t="shared" si="15"/>
        <v>-376.06133049565176</v>
      </c>
      <c r="AT6">
        <f t="shared" si="16"/>
        <v>79.991167388263136</v>
      </c>
      <c r="AU6">
        <f t="shared" si="17"/>
        <v>-566.84716702893911</v>
      </c>
      <c r="AW6">
        <v>3</v>
      </c>
      <c r="AX6">
        <f>IF(Z6&gt;0, (R6*SUMPRODUCT(K6:$K$98, X6:$X$98)-K6*$AZ$3)/Z6, 0)</f>
        <v>2208.4313393571642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250000</v>
      </c>
      <c r="S7">
        <f t="shared" si="1"/>
        <v>2718.4088846076224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2133.7938188799917</v>
      </c>
      <c r="AC7">
        <f t="shared" si="2"/>
        <v>2596.2301499983505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-371.57186664980009</v>
      </c>
      <c r="AI7">
        <f t="shared" si="7"/>
        <v>-395.44824305420082</v>
      </c>
      <c r="AJ7">
        <f t="shared" si="8"/>
        <v>-462.43633111835879</v>
      </c>
      <c r="AK7">
        <f>G7*SUM(AB7, AE7:AF7)</f>
        <v>149.36556732159943</v>
      </c>
      <c r="AL7">
        <f t="shared" si="9"/>
        <v>-708.51900685096018</v>
      </c>
      <c r="AN7">
        <f t="shared" si="10"/>
        <v>0</v>
      </c>
      <c r="AO7">
        <f t="shared" si="11"/>
        <v>0</v>
      </c>
      <c r="AP7">
        <f t="shared" si="12"/>
        <v>-15.173868851795209</v>
      </c>
      <c r="AQ7">
        <f t="shared" si="13"/>
        <v>-236.14063868257713</v>
      </c>
      <c r="AR7">
        <f t="shared" si="14"/>
        <v>-251.31450753437235</v>
      </c>
      <c r="AS7">
        <f t="shared" si="15"/>
        <v>-293.88664853691961</v>
      </c>
      <c r="AT7">
        <f t="shared" si="16"/>
        <v>94.92451832407032</v>
      </c>
      <c r="AU7">
        <f t="shared" si="17"/>
        <v>-450.27663774722163</v>
      </c>
      <c r="AW7">
        <v>4</v>
      </c>
      <c r="AX7">
        <f>IF(Z7&gt;0, (R7*SUMPRODUCT(K7:$K$98, X7:$X$98)-K7*$AZ$3)/Z7, 0)</f>
        <v>2718.4088846076224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250000</v>
      </c>
      <c r="S8">
        <f t="shared" si="1"/>
        <v>3177.4681561328575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2596.2301499983505</v>
      </c>
      <c r="AC8">
        <f t="shared" si="2"/>
        <v>2999.3932819001593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-386.87847743106693</v>
      </c>
      <c r="AI8">
        <f t="shared" si="7"/>
        <v>-410.47740222368054</v>
      </c>
      <c r="AJ8">
        <f t="shared" si="8"/>
        <v>-403.16313190180881</v>
      </c>
      <c r="AK8">
        <f t="shared" ref="AK8:AK39" si="30">G8*SUM(AB8:AB8, AE8:AF8)</f>
        <v>181.73611049988455</v>
      </c>
      <c r="AL8">
        <f t="shared" si="9"/>
        <v>-631.90442362560475</v>
      </c>
      <c r="AN8">
        <f t="shared" si="10"/>
        <v>0</v>
      </c>
      <c r="AO8">
        <f t="shared" si="11"/>
        <v>0</v>
      </c>
      <c r="AP8">
        <f t="shared" si="12"/>
        <v>-13.390663693412446</v>
      </c>
      <c r="AQ8">
        <f t="shared" si="13"/>
        <v>-219.5252379939094</v>
      </c>
      <c r="AR8">
        <f t="shared" si="14"/>
        <v>-232.91590168732182</v>
      </c>
      <c r="AS8">
        <f t="shared" si="15"/>
        <v>-228.7655882767063</v>
      </c>
      <c r="AT8">
        <f t="shared" si="16"/>
        <v>103.1219497514774</v>
      </c>
      <c r="AU8">
        <f t="shared" si="17"/>
        <v>-358.5595402125507</v>
      </c>
      <c r="AW8">
        <v>5</v>
      </c>
      <c r="AX8">
        <f>IF(Z8&gt;0, (R8*SUMPRODUCT(K8:$K$98, X8:$X$98)-K8*$AZ$3)/Z8, 0)</f>
        <v>3177.4681561328575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250000</v>
      </c>
      <c r="S9">
        <f t="shared" si="1"/>
        <v>3591.6527178238462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2999.3932819001593</v>
      </c>
      <c r="AC9">
        <f t="shared" si="2"/>
        <v>3350.6749819280249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-402.8128791560971</v>
      </c>
      <c r="AI9">
        <f t="shared" si="7"/>
        <v>-426.13553341286899</v>
      </c>
      <c r="AJ9">
        <f t="shared" si="8"/>
        <v>-351.28170002786555</v>
      </c>
      <c r="AK9">
        <f t="shared" si="30"/>
        <v>209.95752973301117</v>
      </c>
      <c r="AL9">
        <f t="shared" si="9"/>
        <v>-567.45970370772341</v>
      </c>
      <c r="AN9">
        <f t="shared" si="10"/>
        <v>0</v>
      </c>
      <c r="AO9">
        <f t="shared" si="11"/>
        <v>0</v>
      </c>
      <c r="AP9">
        <f t="shared" si="12"/>
        <v>-11.81598247493935</v>
      </c>
      <c r="AQ9">
        <f t="shared" si="13"/>
        <v>-204.0775405915181</v>
      </c>
      <c r="AR9">
        <f t="shared" si="14"/>
        <v>-215.89352306645748</v>
      </c>
      <c r="AS9">
        <f t="shared" si="15"/>
        <v>-177.97024153419281</v>
      </c>
      <c r="AT9">
        <f t="shared" si="16"/>
        <v>106.37101868825611</v>
      </c>
      <c r="AU9">
        <f t="shared" si="17"/>
        <v>-287.49274591239418</v>
      </c>
      <c r="AW9">
        <v>6</v>
      </c>
      <c r="AX9">
        <f>IF(Z9&gt;0, (R9*SUMPRODUCT(K9:$K$98, X9:$X$98)-K9*$AZ$3)/Z9, 0)</f>
        <v>3591.6527178238462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25</v>
      </c>
      <c r="R10">
        <f t="shared" si="0"/>
        <v>250000</v>
      </c>
      <c r="S10">
        <f t="shared" si="1"/>
        <v>3966.0276115715828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3350.6749819280249</v>
      </c>
      <c r="AC10">
        <f t="shared" si="2"/>
        <v>3656.2464931416625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-421.44316113837863</v>
      </c>
      <c r="AI10">
        <f t="shared" si="7"/>
        <v>-444.49044453646894</v>
      </c>
      <c r="AJ10">
        <f t="shared" si="8"/>
        <v>-305.57151121363768</v>
      </c>
      <c r="AK10">
        <f t="shared" si="30"/>
        <v>234.54724873496176</v>
      </c>
      <c r="AL10">
        <f t="shared" si="9"/>
        <v>-515.51470701514484</v>
      </c>
      <c r="AN10">
        <f t="shared" si="10"/>
        <v>0</v>
      </c>
      <c r="AO10">
        <f t="shared" si="11"/>
        <v>0</v>
      </c>
      <c r="AP10">
        <f t="shared" si="12"/>
        <v>-10.425420560773171</v>
      </c>
      <c r="AQ10">
        <f t="shared" si="13"/>
        <v>-190.63948325004554</v>
      </c>
      <c r="AR10">
        <f t="shared" si="14"/>
        <v>-201.06490381081872</v>
      </c>
      <c r="AS10">
        <f t="shared" si="15"/>
        <v>-138.22503332679776</v>
      </c>
      <c r="AT10">
        <f t="shared" si="16"/>
        <v>106.09726392468714</v>
      </c>
      <c r="AU10">
        <f t="shared" si="17"/>
        <v>-233.19267321292932</v>
      </c>
      <c r="AW10">
        <v>7</v>
      </c>
      <c r="AX10">
        <f>IF(Z10&gt;0, (R10*SUMPRODUCT(K10:$K$98, X10:$X$98)-K10*$AZ$3)/Z10, 0)</f>
        <v>3966.0276115715828</v>
      </c>
    </row>
    <row r="11" spans="1:52" x14ac:dyDescent="0.25">
      <c r="A11" t="s">
        <v>33</v>
      </c>
      <c r="C11" s="25">
        <f>AU91</f>
        <v>-534.37417667758609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25</v>
      </c>
      <c r="R11">
        <f t="shared" si="0"/>
        <v>250000</v>
      </c>
      <c r="S11">
        <f t="shared" si="1"/>
        <v>4304.0792589579269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3656.2464931416625</v>
      </c>
      <c r="AC11">
        <f t="shared" si="2"/>
        <v>3920.6508061462146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-439.32962086273756</v>
      </c>
      <c r="AI11">
        <f t="shared" si="7"/>
        <v>-462.10249846476069</v>
      </c>
      <c r="AJ11">
        <f t="shared" si="8"/>
        <v>-264.40431300455202</v>
      </c>
      <c r="AK11">
        <f t="shared" si="30"/>
        <v>255.93725451991639</v>
      </c>
      <c r="AL11">
        <f t="shared" si="9"/>
        <v>-470.56955694939626</v>
      </c>
      <c r="AN11">
        <f t="shared" si="10"/>
        <v>0</v>
      </c>
      <c r="AO11">
        <f t="shared" si="11"/>
        <v>0</v>
      </c>
      <c r="AP11">
        <f t="shared" si="12"/>
        <v>-9.1975833162841862</v>
      </c>
      <c r="AQ11">
        <f t="shared" si="13"/>
        <v>-177.43786542099488</v>
      </c>
      <c r="AR11">
        <f t="shared" si="14"/>
        <v>-186.63544873727906</v>
      </c>
      <c r="AS11">
        <f t="shared" si="15"/>
        <v>-106.78846742794597</v>
      </c>
      <c r="AT11">
        <f t="shared" si="16"/>
        <v>103.36876451568124</v>
      </c>
      <c r="AU11">
        <f t="shared" si="17"/>
        <v>-190.05515164954377</v>
      </c>
      <c r="AW11">
        <v>8</v>
      </c>
      <c r="AX11">
        <f>IF(Z11&gt;0, (R11*SUMPRODUCT(K11:$K$98, X11:$X$98)-K11*$AZ$3)/Z11, 0)</f>
        <v>4304.0792589579269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250000</v>
      </c>
      <c r="S12">
        <f t="shared" si="1"/>
        <v>4610.7317342138995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3920.6508061462146</v>
      </c>
      <c r="AC12">
        <f t="shared" si="2"/>
        <v>4149.5020445239725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-459.9747800416003</v>
      </c>
      <c r="AI12">
        <f t="shared" si="7"/>
        <v>-482.47393138959904</v>
      </c>
      <c r="AJ12">
        <f t="shared" si="8"/>
        <v>-228.85123837775791</v>
      </c>
      <c r="AK12">
        <f t="shared" si="30"/>
        <v>274.44555643023506</v>
      </c>
      <c r="AL12">
        <f t="shared" si="9"/>
        <v>-436.87961333712195</v>
      </c>
      <c r="AN12">
        <f t="shared" si="10"/>
        <v>0</v>
      </c>
      <c r="AO12">
        <f t="shared" si="11"/>
        <v>0</v>
      </c>
      <c r="AP12">
        <f t="shared" si="12"/>
        <v>-8.1134195296661726</v>
      </c>
      <c r="AQ12">
        <f t="shared" si="13"/>
        <v>-165.87151692169809</v>
      </c>
      <c r="AR12">
        <f t="shared" si="14"/>
        <v>-173.98493645136423</v>
      </c>
      <c r="AS12">
        <f t="shared" si="15"/>
        <v>-82.526050788468709</v>
      </c>
      <c r="AT12">
        <f t="shared" si="16"/>
        <v>98.967818960390588</v>
      </c>
      <c r="AU12">
        <f t="shared" si="17"/>
        <v>-157.5431682794424</v>
      </c>
      <c r="AW12">
        <v>9</v>
      </c>
      <c r="AX12">
        <f>IF(Z12&gt;0, (R12*SUMPRODUCT(K12:$K$98, X12:$X$98)-K12*$AZ$3)/Z12, 0)</f>
        <v>4610.7317342138995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250000</v>
      </c>
      <c r="S13">
        <f t="shared" si="1"/>
        <v>4888.8658481005932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4149.5020445239725</v>
      </c>
      <c r="AC13">
        <f t="shared" si="2"/>
        <v>4346.3886559940174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-482.04004279211728</v>
      </c>
      <c r="AI13">
        <f t="shared" si="7"/>
        <v>-504.26599862235685</v>
      </c>
      <c r="AJ13">
        <f t="shared" si="8"/>
        <v>-196.88661147004495</v>
      </c>
      <c r="AK13">
        <f t="shared" si="30"/>
        <v>290.46514311667812</v>
      </c>
      <c r="AL13">
        <f t="shared" si="9"/>
        <v>-410.68746697572368</v>
      </c>
      <c r="AN13">
        <f t="shared" si="10"/>
        <v>0</v>
      </c>
      <c r="AO13">
        <f t="shared" si="11"/>
        <v>0</v>
      </c>
      <c r="AP13">
        <f t="shared" si="12"/>
        <v>-7.1561629349840805</v>
      </c>
      <c r="AQ13">
        <f t="shared" si="13"/>
        <v>-155.20399274409561</v>
      </c>
      <c r="AR13">
        <f t="shared" si="14"/>
        <v>-162.3601556790797</v>
      </c>
      <c r="AS13">
        <f t="shared" si="15"/>
        <v>-63.392219536385234</v>
      </c>
      <c r="AT13">
        <f t="shared" si="16"/>
        <v>93.522002246056587</v>
      </c>
      <c r="AU13">
        <f t="shared" si="17"/>
        <v>-132.23037296940834</v>
      </c>
      <c r="AW13">
        <v>10</v>
      </c>
      <c r="AX13">
        <f>IF(Z13&gt;0, (R13*SUMPRODUCT(K13:$K$98, X13:$X$98)-K13*$AZ$3)/Z13, 0)</f>
        <v>4888.8658481005932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25</v>
      </c>
      <c r="R14">
        <f t="shared" si="0"/>
        <v>250000</v>
      </c>
      <c r="S14">
        <f t="shared" si="1"/>
        <v>5141.7266252564468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4346.3886559940174</v>
      </c>
      <c r="AC14">
        <f t="shared" si="2"/>
        <v>4515.0758493139765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-505.85097493966225</v>
      </c>
      <c r="AI14">
        <f t="shared" si="7"/>
        <v>-527.80408611410542</v>
      </c>
      <c r="AJ14">
        <f t="shared" si="8"/>
        <v>-168.68719331995908</v>
      </c>
      <c r="AK14">
        <f t="shared" si="30"/>
        <v>304.24720591958123</v>
      </c>
      <c r="AL14">
        <f t="shared" si="9"/>
        <v>-392.24407351448326</v>
      </c>
      <c r="AN14">
        <f t="shared" si="10"/>
        <v>0</v>
      </c>
      <c r="AO14">
        <f t="shared" si="11"/>
        <v>0</v>
      </c>
      <c r="AP14">
        <f t="shared" si="12"/>
        <v>-6.3109948732775463</v>
      </c>
      <c r="AQ14">
        <f t="shared" si="13"/>
        <v>-145.42006753025188</v>
      </c>
      <c r="AR14">
        <f t="shared" si="14"/>
        <v>-151.73106240352942</v>
      </c>
      <c r="AS14">
        <f t="shared" si="15"/>
        <v>-48.493537146988984</v>
      </c>
      <c r="AT14">
        <f t="shared" si="16"/>
        <v>87.463801440717447</v>
      </c>
      <c r="AU14">
        <f t="shared" si="17"/>
        <v>-112.76079810980096</v>
      </c>
      <c r="AW14">
        <v>11</v>
      </c>
      <c r="AX14">
        <f>IF(Z14&gt;0, (R14*SUMPRODUCT(K14:$K$98, X14:$X$98)-K14*$AZ$3)/Z14, 0)</f>
        <v>5141.7266252564468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250000</v>
      </c>
      <c r="S15">
        <f t="shared" si="1"/>
        <v>5372.1577843172508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4515.0758493139765</v>
      </c>
      <c r="AC15">
        <f t="shared" si="2"/>
        <v>4658.8443407694886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-530.7230485755166</v>
      </c>
      <c r="AI15">
        <f t="shared" si="7"/>
        <v>-552.40355633335776</v>
      </c>
      <c r="AJ15">
        <f t="shared" si="8"/>
        <v>-143.76849145551205</v>
      </c>
      <c r="AK15">
        <f t="shared" si="30"/>
        <v>316.05530945197836</v>
      </c>
      <c r="AL15">
        <f t="shared" si="9"/>
        <v>-380.11673833689144</v>
      </c>
      <c r="AN15">
        <f t="shared" si="10"/>
        <v>0</v>
      </c>
      <c r="AO15">
        <f t="shared" si="11"/>
        <v>0</v>
      </c>
      <c r="AP15">
        <f t="shared" si="12"/>
        <v>-5.5648463438471216</v>
      </c>
      <c r="AQ15">
        <f t="shared" si="13"/>
        <v>-136.22338782138095</v>
      </c>
      <c r="AR15">
        <f t="shared" si="14"/>
        <v>-141.78823416522806</v>
      </c>
      <c r="AS15">
        <f t="shared" si="15"/>
        <v>-36.901790906961928</v>
      </c>
      <c r="AT15">
        <f t="shared" si="16"/>
        <v>81.123525929470233</v>
      </c>
      <c r="AU15">
        <f t="shared" si="17"/>
        <v>-97.566499142719735</v>
      </c>
      <c r="AW15">
        <v>12</v>
      </c>
      <c r="AX15">
        <f>IF(Z15&gt;0, (R15*SUMPRODUCT(K15:$K$98, X15:$X$98)-K15*$AZ$3)/Z15, 0)</f>
        <v>5372.1577843172508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250000</v>
      </c>
      <c r="S16">
        <f t="shared" si="1"/>
        <v>5589.1022381061712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4658.8443407694886</v>
      </c>
      <c r="AC16">
        <f t="shared" si="2"/>
        <v>4780.8250234711122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-791.1880704373649</v>
      </c>
      <c r="AI16">
        <f t="shared" si="7"/>
        <v>-812.57265431058397</v>
      </c>
      <c r="AJ16">
        <f t="shared" si="8"/>
        <v>-121.98068270162366</v>
      </c>
      <c r="AK16">
        <f t="shared" si="30"/>
        <v>326.1191038538642</v>
      </c>
      <c r="AL16">
        <f t="shared" si="9"/>
        <v>-608.43423315834343</v>
      </c>
      <c r="AN16">
        <f t="shared" si="10"/>
        <v>0</v>
      </c>
      <c r="AO16">
        <f t="shared" si="11"/>
        <v>0</v>
      </c>
      <c r="AP16">
        <f t="shared" si="12"/>
        <v>-4.9007946904080093</v>
      </c>
      <c r="AQ16">
        <f t="shared" si="13"/>
        <v>-181.31988528285146</v>
      </c>
      <c r="AR16">
        <f t="shared" si="14"/>
        <v>-186.22067997325948</v>
      </c>
      <c r="AS16">
        <f t="shared" si="15"/>
        <v>-27.954824169626125</v>
      </c>
      <c r="AT16">
        <f t="shared" si="16"/>
        <v>74.738081511569263</v>
      </c>
      <c r="AU16">
        <f t="shared" si="17"/>
        <v>-139.43742263131634</v>
      </c>
      <c r="AW16">
        <v>13</v>
      </c>
      <c r="AX16">
        <f>IF(Z16&gt;0, (R16*SUMPRODUCT(K16:$K$98, X16:$X$98)-K16*$AZ$3)/Z16, 0)</f>
        <v>5589.1022381061712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250000</v>
      </c>
      <c r="S17">
        <f t="shared" si="1"/>
        <v>5732.9803534895018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4780.8250234711122</v>
      </c>
      <c r="AC17">
        <f t="shared" si="2"/>
        <v>4830.0444868695149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-1082.0079794460728</v>
      </c>
      <c r="AI17">
        <f t="shared" si="7"/>
        <v>-1103.0705166826151</v>
      </c>
      <c r="AJ17">
        <f t="shared" si="8"/>
        <v>-49.219463398402695</v>
      </c>
      <c r="AK17">
        <f t="shared" si="30"/>
        <v>334.65775164297787</v>
      </c>
      <c r="AL17">
        <f t="shared" si="9"/>
        <v>-817.63222843803987</v>
      </c>
      <c r="AN17">
        <f t="shared" si="10"/>
        <v>0</v>
      </c>
      <c r="AO17">
        <f t="shared" si="11"/>
        <v>0</v>
      </c>
      <c r="AP17">
        <f t="shared" si="12"/>
        <v>-4.3098124225567629</v>
      </c>
      <c r="AQ17">
        <f t="shared" si="13"/>
        <v>-221.40027000316749</v>
      </c>
      <c r="AR17">
        <f t="shared" si="14"/>
        <v>-225.71008242572427</v>
      </c>
      <c r="AS17">
        <f t="shared" si="15"/>
        <v>-10.071277377636466</v>
      </c>
      <c r="AT17">
        <f t="shared" si="16"/>
        <v>68.477606431645611</v>
      </c>
      <c r="AU17">
        <f t="shared" si="17"/>
        <v>-167.30375337171509</v>
      </c>
      <c r="AW17">
        <v>14</v>
      </c>
      <c r="AX17">
        <f>IF(Z17&gt;0, (R17*SUMPRODUCT(K17:$K$98, X17:$X$98)-K17*$AZ$3)/Z17, 0)</f>
        <v>5732.9803534895018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250000</v>
      </c>
      <c r="S18">
        <f t="shared" si="1"/>
        <v>5810.6794631597431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4830.0444868695149</v>
      </c>
      <c r="AC18">
        <f t="shared" si="2"/>
        <v>4814.4829210460375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-1379.7061354378932</v>
      </c>
      <c r="AI18">
        <f t="shared" si="7"/>
        <v>-1400.4200766885263</v>
      </c>
      <c r="AJ18">
        <f t="shared" si="8"/>
        <v>15.561565823477395</v>
      </c>
      <c r="AK18">
        <f t="shared" si="30"/>
        <v>338.10311408086608</v>
      </c>
      <c r="AL18">
        <f t="shared" si="9"/>
        <v>-1046.7553967841827</v>
      </c>
      <c r="AN18">
        <f t="shared" si="10"/>
        <v>0</v>
      </c>
      <c r="AO18">
        <f t="shared" si="11"/>
        <v>0</v>
      </c>
      <c r="AP18">
        <f t="shared" si="12"/>
        <v>-3.784359622536932</v>
      </c>
      <c r="AQ18">
        <f t="shared" si="13"/>
        <v>-252.06715258778007</v>
      </c>
      <c r="AR18">
        <f t="shared" si="14"/>
        <v>-255.85151221031703</v>
      </c>
      <c r="AS18">
        <f t="shared" si="15"/>
        <v>2.8430398953660609</v>
      </c>
      <c r="AT18">
        <f t="shared" si="16"/>
        <v>61.770174864357287</v>
      </c>
      <c r="AU18">
        <f t="shared" si="17"/>
        <v>-191.23829745059365</v>
      </c>
      <c r="AW18">
        <v>15</v>
      </c>
      <c r="AX18">
        <f>IF(Z18&gt;0, (R18*SUMPRODUCT(K18:$K$98, X18:$X$98)-K18*$AZ$3)/Z18, 0)</f>
        <v>5810.6794631597431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250000</v>
      </c>
      <c r="S19">
        <f t="shared" si="1"/>
        <v>5834.38608340889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4814.4829210460375</v>
      </c>
      <c r="AC19">
        <f t="shared" si="2"/>
        <v>4746.2003257615543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-1696.1358082997619</v>
      </c>
      <c r="AI19">
        <f t="shared" si="7"/>
        <v>-1716.4729965570587</v>
      </c>
      <c r="AJ19">
        <f t="shared" si="8"/>
        <v>68.28259528448325</v>
      </c>
      <c r="AK19">
        <f t="shared" si="30"/>
        <v>337.01380447322265</v>
      </c>
      <c r="AL19">
        <f t="shared" si="9"/>
        <v>-1311.1765967993529</v>
      </c>
      <c r="AN19">
        <f t="shared" si="10"/>
        <v>0</v>
      </c>
      <c r="AO19">
        <f t="shared" si="11"/>
        <v>0</v>
      </c>
      <c r="AP19">
        <f t="shared" si="12"/>
        <v>-3.3174359457449047</v>
      </c>
      <c r="AQ19">
        <f t="shared" si="13"/>
        <v>-276.67649176133676</v>
      </c>
      <c r="AR19">
        <f t="shared" si="14"/>
        <v>-279.99392770708164</v>
      </c>
      <c r="AS19">
        <f t="shared" si="15"/>
        <v>11.138370417760299</v>
      </c>
      <c r="AT19">
        <f t="shared" si="16"/>
        <v>54.97425184971577</v>
      </c>
      <c r="AU19">
        <f t="shared" si="17"/>
        <v>-213.8813054396056</v>
      </c>
      <c r="AW19">
        <v>16</v>
      </c>
      <c r="AX19">
        <f>IF(Z19&gt;0, (R19*SUMPRODUCT(K19:$K$98, X19:$X$98)-K19*$AZ$3)/Z19, 0)</f>
        <v>5834.38608340889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250000</v>
      </c>
      <c r="S20">
        <f t="shared" si="1"/>
        <v>5811.9110312463745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4746.2003257615543</v>
      </c>
      <c r="AC20">
        <f t="shared" si="2"/>
        <v>4633.6171887353021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-2022.6045523470625</v>
      </c>
      <c r="AI20">
        <f t="shared" si="7"/>
        <v>-2042.5361082665515</v>
      </c>
      <c r="AJ20">
        <f t="shared" si="8"/>
        <v>112.58313702625219</v>
      </c>
      <c r="AK20">
        <f t="shared" si="30"/>
        <v>332.23402280330885</v>
      </c>
      <c r="AL20">
        <f t="shared" si="9"/>
        <v>-1597.7189484369906</v>
      </c>
      <c r="AN20">
        <f t="shared" si="10"/>
        <v>0</v>
      </c>
      <c r="AO20">
        <f t="shared" si="11"/>
        <v>0</v>
      </c>
      <c r="AP20">
        <f t="shared" si="12"/>
        <v>-2.9029183256289657</v>
      </c>
      <c r="AQ20">
        <f t="shared" si="13"/>
        <v>-294.5809069911972</v>
      </c>
      <c r="AR20">
        <f t="shared" si="14"/>
        <v>-297.48382531682614</v>
      </c>
      <c r="AS20">
        <f t="shared" si="15"/>
        <v>16.397096792164636</v>
      </c>
      <c r="AT20">
        <f t="shared" si="16"/>
        <v>48.388005286136206</v>
      </c>
      <c r="AU20">
        <f t="shared" si="17"/>
        <v>-232.69872323852533</v>
      </c>
      <c r="AW20">
        <v>17</v>
      </c>
      <c r="AX20">
        <f>IF(Z20&gt;0, (R20*SUMPRODUCT(K20:$K$98, X20:$X$98)-K20*$AZ$3)/Z20, 0)</f>
        <v>5811.9110312463745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250000</v>
      </c>
      <c r="S21">
        <f t="shared" si="1"/>
        <v>5752.564618583584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4633.6171887353021</v>
      </c>
      <c r="AC21">
        <f t="shared" si="2"/>
        <v>4485.5482056147166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-2385.5144490063849</v>
      </c>
      <c r="AI21">
        <f t="shared" si="7"/>
        <v>-2405.0081379217786</v>
      </c>
      <c r="AJ21">
        <f t="shared" si="8"/>
        <v>148.06898312058547</v>
      </c>
      <c r="AK21">
        <f t="shared" si="30"/>
        <v>324.35320321147117</v>
      </c>
      <c r="AL21">
        <f t="shared" si="9"/>
        <v>-1932.5859515897218</v>
      </c>
      <c r="AN21">
        <f t="shared" si="10"/>
        <v>0</v>
      </c>
      <c r="AO21">
        <f t="shared" si="11"/>
        <v>0</v>
      </c>
      <c r="AP21">
        <f t="shared" si="12"/>
        <v>-2.5349513164302833</v>
      </c>
      <c r="AQ21">
        <f t="shared" si="13"/>
        <v>-310.21132116748532</v>
      </c>
      <c r="AR21">
        <f t="shared" si="14"/>
        <v>-312.74627248391562</v>
      </c>
      <c r="AS21">
        <f t="shared" si="15"/>
        <v>19.254829874073828</v>
      </c>
      <c r="AT21">
        <f t="shared" si="16"/>
        <v>42.178757598825598</v>
      </c>
      <c r="AU21">
        <f t="shared" si="17"/>
        <v>-251.31268501101619</v>
      </c>
      <c r="AW21">
        <v>18</v>
      </c>
      <c r="AX21">
        <f>IF(Z21&gt;0, (R21*SUMPRODUCT(K21:$K$98, X21:$X$98)-K21*$AZ$3)/Z21, 0)</f>
        <v>5752.564618583584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25</v>
      </c>
      <c r="R22">
        <f t="shared" si="0"/>
        <v>250000</v>
      </c>
      <c r="S22">
        <f t="shared" si="1"/>
        <v>5659.8670857467032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4485.5482056147166</v>
      </c>
      <c r="AC22">
        <f t="shared" si="2"/>
        <v>4306.1511021888482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-2782.0332363372672</v>
      </c>
      <c r="AI22">
        <f t="shared" si="7"/>
        <v>-2801.0537850398732</v>
      </c>
      <c r="AJ22">
        <f t="shared" si="8"/>
        <v>179.39710342586841</v>
      </c>
      <c r="AK22">
        <f t="shared" si="30"/>
        <v>313.9883743930302</v>
      </c>
      <c r="AL22">
        <f t="shared" si="9"/>
        <v>-2307.6683072209744</v>
      </c>
      <c r="AN22">
        <f t="shared" si="10"/>
        <v>0</v>
      </c>
      <c r="AO22">
        <f t="shared" si="11"/>
        <v>0</v>
      </c>
      <c r="AP22">
        <f t="shared" si="12"/>
        <v>-2.2084146045458959</v>
      </c>
      <c r="AQ22">
        <f t="shared" si="13"/>
        <v>-323.01291227300766</v>
      </c>
      <c r="AR22">
        <f t="shared" si="14"/>
        <v>-325.22132687755357</v>
      </c>
      <c r="AS22">
        <f t="shared" si="15"/>
        <v>20.829219462246101</v>
      </c>
      <c r="AT22">
        <f t="shared" si="16"/>
        <v>36.456178131821815</v>
      </c>
      <c r="AU22">
        <f t="shared" si="17"/>
        <v>-267.93592928348562</v>
      </c>
      <c r="AW22">
        <v>19</v>
      </c>
      <c r="AX22">
        <f>IF(Z22&gt;0, (R22*SUMPRODUCT(K22:$K$98, X22:$X$98)-K22*$AZ$3)/Z22, 0)</f>
        <v>5659.8670857467032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250000</v>
      </c>
      <c r="S23">
        <f t="shared" si="1"/>
        <v>5537.3409057265544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4306.1511021888482</v>
      </c>
      <c r="AC23">
        <f t="shared" si="2"/>
        <v>4099.9365986137136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-3199.3962830167607</v>
      </c>
      <c r="AI23">
        <f t="shared" si="7"/>
        <v>-3217.9066866040389</v>
      </c>
      <c r="AJ23">
        <f t="shared" si="8"/>
        <v>206.21450357513459</v>
      </c>
      <c r="AK23">
        <f t="shared" si="30"/>
        <v>301.43057715321942</v>
      </c>
      <c r="AL23">
        <f t="shared" si="9"/>
        <v>-2710.2616058756848</v>
      </c>
      <c r="AN23">
        <f t="shared" si="10"/>
        <v>0</v>
      </c>
      <c r="AO23">
        <f t="shared" si="11"/>
        <v>0</v>
      </c>
      <c r="AP23">
        <f t="shared" si="12"/>
        <v>-1.9189136602310943</v>
      </c>
      <c r="AQ23">
        <f t="shared" si="13"/>
        <v>-331.67106287152592</v>
      </c>
      <c r="AR23">
        <f t="shared" si="14"/>
        <v>-333.58997653175703</v>
      </c>
      <c r="AS23">
        <f t="shared" si="15"/>
        <v>21.377590498354241</v>
      </c>
      <c r="AT23">
        <f t="shared" si="16"/>
        <v>31.248332829879093</v>
      </c>
      <c r="AU23">
        <f t="shared" si="17"/>
        <v>-280.96405320352369</v>
      </c>
      <c r="AW23">
        <v>20</v>
      </c>
      <c r="AX23">
        <f>IF(Z23&gt;0, (R23*SUMPRODUCT(K23:$K$98, X23:$X$98)-K23*$AZ$3)/Z23, 0)</f>
        <v>5537.3409057265544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250000</v>
      </c>
      <c r="S24">
        <f t="shared" si="1"/>
        <v>5390.4137587078767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4099.9365986137136</v>
      </c>
      <c r="AC24">
        <f t="shared" si="2"/>
        <v>3872.5498292224302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-3649.4436082946659</v>
      </c>
      <c r="AI24">
        <f t="shared" si="7"/>
        <v>-3667.4039634852415</v>
      </c>
      <c r="AJ24">
        <f t="shared" si="8"/>
        <v>227.38676939128345</v>
      </c>
      <c r="AK24">
        <f t="shared" si="30"/>
        <v>286.99556190295999</v>
      </c>
      <c r="AL24">
        <f t="shared" si="9"/>
        <v>-3153.0216321909979</v>
      </c>
      <c r="AN24">
        <f t="shared" si="10"/>
        <v>0</v>
      </c>
      <c r="AO24">
        <f t="shared" si="11"/>
        <v>0</v>
      </c>
      <c r="AP24">
        <f t="shared" si="12"/>
        <v>-1.6624035020599579</v>
      </c>
      <c r="AQ24">
        <f t="shared" si="13"/>
        <v>-337.79108322884167</v>
      </c>
      <c r="AR24">
        <f t="shared" si="14"/>
        <v>-339.4534867309016</v>
      </c>
      <c r="AS24">
        <f t="shared" si="15"/>
        <v>21.046831075841812</v>
      </c>
      <c r="AT24">
        <f t="shared" si="16"/>
        <v>26.564197763387764</v>
      </c>
      <c r="AU24">
        <f t="shared" si="17"/>
        <v>-291.84245789167198</v>
      </c>
      <c r="AW24">
        <v>21</v>
      </c>
      <c r="AX24">
        <f>IF(Z24&gt;0, (R24*SUMPRODUCT(K24:$K$98, X24:$X$98)-K24*$AZ$3)/Z24, 0)</f>
        <v>5390.4137587078767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25</v>
      </c>
      <c r="R25">
        <f t="shared" si="0"/>
        <v>250000</v>
      </c>
      <c r="S25">
        <f t="shared" si="1"/>
        <v>5222.1439873702639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3872.5498292224302</v>
      </c>
      <c r="AC25">
        <f t="shared" si="2"/>
        <v>3627.8697223152335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-4130.3001375313861</v>
      </c>
      <c r="AI25">
        <f t="shared" si="7"/>
        <v>-4147.6678591563032</v>
      </c>
      <c r="AJ25">
        <f t="shared" si="8"/>
        <v>244.68010690719666</v>
      </c>
      <c r="AK25">
        <f t="shared" si="30"/>
        <v>271.07848804557011</v>
      </c>
      <c r="AL25">
        <f t="shared" si="9"/>
        <v>-3631.9092642035366</v>
      </c>
      <c r="AN25">
        <f t="shared" si="10"/>
        <v>0</v>
      </c>
      <c r="AO25">
        <f t="shared" si="11"/>
        <v>0</v>
      </c>
      <c r="AP25">
        <f t="shared" si="12"/>
        <v>-1.4353121154951063</v>
      </c>
      <c r="AQ25">
        <f t="shared" si="13"/>
        <v>-341.33837218606573</v>
      </c>
      <c r="AR25">
        <f t="shared" si="14"/>
        <v>-342.77368430156082</v>
      </c>
      <c r="AS25">
        <f t="shared" si="15"/>
        <v>20.22097828656414</v>
      </c>
      <c r="AT25">
        <f t="shared" si="16"/>
        <v>22.402606775070385</v>
      </c>
      <c r="AU25">
        <f t="shared" si="17"/>
        <v>-300.15009923992631</v>
      </c>
      <c r="AW25">
        <v>22</v>
      </c>
      <c r="AX25">
        <f>IF(Z25&gt;0, (R25*SUMPRODUCT(K25:$K$98, X25:$X$98)-K25*$AZ$3)/Z25, 0)</f>
        <v>5222.1439873702639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250000</v>
      </c>
      <c r="S26">
        <f t="shared" si="1"/>
        <v>5033.7917847084082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3627.8697223152335</v>
      </c>
      <c r="AC26">
        <f t="shared" si="2"/>
        <v>3369.6661504163526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-4588.1630163386744</v>
      </c>
      <c r="AI26">
        <f t="shared" si="7"/>
        <v>-4604.8982444457088</v>
      </c>
      <c r="AJ26">
        <f t="shared" si="8"/>
        <v>258.20357189888091</v>
      </c>
      <c r="AK26">
        <f t="shared" si="30"/>
        <v>253.95088056206637</v>
      </c>
      <c r="AL26">
        <f t="shared" si="9"/>
        <v>-4092.7437919847616</v>
      </c>
      <c r="AN26">
        <f t="shared" si="10"/>
        <v>0</v>
      </c>
      <c r="AO26">
        <f t="shared" si="11"/>
        <v>0</v>
      </c>
      <c r="AP26">
        <f t="shared" si="12"/>
        <v>-1.2348582708463509</v>
      </c>
      <c r="AQ26">
        <f t="shared" si="13"/>
        <v>-338.55116957358928</v>
      </c>
      <c r="AR26">
        <f t="shared" si="14"/>
        <v>-339.78602784443564</v>
      </c>
      <c r="AS26">
        <f t="shared" si="15"/>
        <v>19.052313734964283</v>
      </c>
      <c r="AT26">
        <f t="shared" si="16"/>
        <v>18.738516334831157</v>
      </c>
      <c r="AU26">
        <f t="shared" si="17"/>
        <v>-301.99519777464025</v>
      </c>
      <c r="AW26">
        <v>23</v>
      </c>
      <c r="AX26">
        <f>IF(Z26&gt;0, (R26*SUMPRODUCT(K26:$K$98, X26:$X$98)-K26*$AZ$3)/Z26, 0)</f>
        <v>5033.7917847084082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250000</v>
      </c>
      <c r="S27">
        <f t="shared" si="1"/>
        <v>4832.6115075028092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3369.6661504163526</v>
      </c>
      <c r="AC27">
        <f t="shared" si="2"/>
        <v>3105.3424810991778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-5033.6041706918822</v>
      </c>
      <c r="AI27">
        <f t="shared" si="7"/>
        <v>-5049.6686861007765</v>
      </c>
      <c r="AJ27">
        <f t="shared" si="8"/>
        <v>264.32366931717479</v>
      </c>
      <c r="AK27">
        <f t="shared" si="30"/>
        <v>235.87663052914471</v>
      </c>
      <c r="AL27">
        <f t="shared" si="9"/>
        <v>-4549.4683862544571</v>
      </c>
      <c r="AN27">
        <f t="shared" si="10"/>
        <v>0</v>
      </c>
      <c r="AO27">
        <f t="shared" si="11"/>
        <v>0</v>
      </c>
      <c r="AP27">
        <f t="shared" si="12"/>
        <v>-1.0583640642520959</v>
      </c>
      <c r="AQ27">
        <f t="shared" si="13"/>
        <v>-331.62443013874844</v>
      </c>
      <c r="AR27">
        <f t="shared" si="14"/>
        <v>-332.68279420300053</v>
      </c>
      <c r="AS27">
        <f t="shared" si="15"/>
        <v>17.414199296771979</v>
      </c>
      <c r="AT27">
        <f t="shared" si="16"/>
        <v>15.540048547663979</v>
      </c>
      <c r="AU27">
        <f t="shared" si="17"/>
        <v>-299.72854635856459</v>
      </c>
      <c r="AW27">
        <v>24</v>
      </c>
      <c r="AX27">
        <f>IF(Z27&gt;0, (R27*SUMPRODUCT(K27:$K$98, X27:$X$98)-K27*$AZ$3)/Z27, 0)</f>
        <v>4832.6115075028092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250000</v>
      </c>
      <c r="S28">
        <f t="shared" si="1"/>
        <v>4623.6229104234071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3105.3424810991778</v>
      </c>
      <c r="AC28">
        <f t="shared" si="2"/>
        <v>2839.9926047607987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-5479.8667724138249</v>
      </c>
      <c r="AI28">
        <f t="shared" si="7"/>
        <v>-5495.2226559913888</v>
      </c>
      <c r="AJ28">
        <f t="shared" si="8"/>
        <v>265.34987633837909</v>
      </c>
      <c r="AK28">
        <f t="shared" si="30"/>
        <v>217.37397367694246</v>
      </c>
      <c r="AL28">
        <f t="shared" si="9"/>
        <v>-5012.4988059760672</v>
      </c>
      <c r="AN28">
        <f t="shared" si="10"/>
        <v>0</v>
      </c>
      <c r="AO28">
        <f t="shared" si="11"/>
        <v>0</v>
      </c>
      <c r="AP28">
        <f t="shared" si="12"/>
        <v>-0.90328384706377107</v>
      </c>
      <c r="AQ28">
        <f t="shared" si="13"/>
        <v>-322.34388301920723</v>
      </c>
      <c r="AR28">
        <f t="shared" si="14"/>
        <v>-323.24716686627096</v>
      </c>
      <c r="AS28">
        <f t="shared" si="15"/>
        <v>15.60875711945507</v>
      </c>
      <c r="AT28">
        <f t="shared" si="16"/>
        <v>12.786655890080302</v>
      </c>
      <c r="AU28">
        <f t="shared" si="17"/>
        <v>-294.85175385673557</v>
      </c>
      <c r="AW28">
        <v>25</v>
      </c>
      <c r="AX28">
        <f>IF(Z28&gt;0, (R28*SUMPRODUCT(K28:$K$98, X28:$X$98)-K28*$AZ$3)/Z28, 0)</f>
        <v>4623.6229104234071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250000</v>
      </c>
      <c r="S29">
        <f t="shared" si="1"/>
        <v>4411.032848601204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2839.9926047607987</v>
      </c>
      <c r="AC29">
        <f t="shared" si="2"/>
        <v>2576.8224304919222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-5979.082766681372</v>
      </c>
      <c r="AI29">
        <f t="shared" si="7"/>
        <v>-5993.6871831464923</v>
      </c>
      <c r="AJ29">
        <f t="shared" si="8"/>
        <v>263.17017426887651</v>
      </c>
      <c r="AK29">
        <f t="shared" si="30"/>
        <v>198.79948233325592</v>
      </c>
      <c r="AL29">
        <f t="shared" si="9"/>
        <v>-5531.7175265443602</v>
      </c>
      <c r="AN29">
        <f t="shared" si="10"/>
        <v>0</v>
      </c>
      <c r="AO29">
        <f t="shared" si="11"/>
        <v>0</v>
      </c>
      <c r="AP29">
        <f t="shared" si="12"/>
        <v>-0.76703577387906574</v>
      </c>
      <c r="AQ29">
        <f t="shared" si="13"/>
        <v>-314.02626650517431</v>
      </c>
      <c r="AR29">
        <f t="shared" si="14"/>
        <v>-314.79330227905336</v>
      </c>
      <c r="AS29">
        <f t="shared" si="15"/>
        <v>13.821910568239408</v>
      </c>
      <c r="AT29">
        <f t="shared" si="16"/>
        <v>10.441109724748612</v>
      </c>
      <c r="AU29">
        <f t="shared" si="17"/>
        <v>-290.53028198606535</v>
      </c>
      <c r="AW29">
        <v>26</v>
      </c>
      <c r="AX29">
        <f>IF(Z29&gt;0, (R29*SUMPRODUCT(K29:$K$98, X29:$X$98)-K29*$AZ$3)/Z29, 0)</f>
        <v>4411.032848601204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250000</v>
      </c>
      <c r="S30">
        <f t="shared" si="1"/>
        <v>4190.5511107687789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2576.8224304919222</v>
      </c>
      <c r="AC30">
        <f t="shared" si="2"/>
        <v>2315.6298325138282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-6437.8221849173442</v>
      </c>
      <c r="AI30">
        <f t="shared" si="7"/>
        <v>-6451.6367749993215</v>
      </c>
      <c r="AJ30">
        <f t="shared" si="8"/>
        <v>261.192597978094</v>
      </c>
      <c r="AK30">
        <f t="shared" si="30"/>
        <v>180.37757013443456</v>
      </c>
      <c r="AL30">
        <f t="shared" si="9"/>
        <v>-6010.0666068867922</v>
      </c>
      <c r="AN30">
        <f t="shared" si="10"/>
        <v>0</v>
      </c>
      <c r="AO30">
        <f t="shared" si="11"/>
        <v>0</v>
      </c>
      <c r="AP30">
        <f t="shared" si="12"/>
        <v>-0.64781558297662534</v>
      </c>
      <c r="AQ30">
        <f t="shared" si="13"/>
        <v>-301.89252862905948</v>
      </c>
      <c r="AR30">
        <f t="shared" si="14"/>
        <v>-302.54034421203613</v>
      </c>
      <c r="AS30">
        <f t="shared" si="15"/>
        <v>12.248255947102173</v>
      </c>
      <c r="AT30">
        <f t="shared" si="16"/>
        <v>8.4585499865820104</v>
      </c>
      <c r="AU30">
        <f t="shared" si="17"/>
        <v>-281.83353827835191</v>
      </c>
      <c r="AW30">
        <v>27</v>
      </c>
      <c r="AX30">
        <f>IF(Z30&gt;0, (R30*SUMPRODUCT(K30:$K$98, X30:$X$98)-K30*$AZ$3)/Z30, 0)</f>
        <v>4190.5511107687789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250000</v>
      </c>
      <c r="S31">
        <f t="shared" si="1"/>
        <v>3964.3005368926401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2315.6298325138282</v>
      </c>
      <c r="AC31">
        <f t="shared" si="2"/>
        <v>2060.9102222125193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-6797.6164515131495</v>
      </c>
      <c r="AI31">
        <f t="shared" si="7"/>
        <v>-6810.6131340491556</v>
      </c>
      <c r="AJ31">
        <f t="shared" si="8"/>
        <v>254.71961030130888</v>
      </c>
      <c r="AK31">
        <f t="shared" si="30"/>
        <v>162.09408827596798</v>
      </c>
      <c r="AL31">
        <f t="shared" si="9"/>
        <v>-6393.7994354718794</v>
      </c>
      <c r="AN31">
        <f t="shared" si="10"/>
        <v>0</v>
      </c>
      <c r="AO31">
        <f t="shared" si="11"/>
        <v>0</v>
      </c>
      <c r="AP31">
        <f t="shared" si="12"/>
        <v>-0.54416158050648844</v>
      </c>
      <c r="AQ31">
        <f t="shared" si="13"/>
        <v>-284.61122303207037</v>
      </c>
      <c r="AR31">
        <f t="shared" si="14"/>
        <v>-285.15538461257682</v>
      </c>
      <c r="AS31">
        <f t="shared" si="15"/>
        <v>10.664923555957653</v>
      </c>
      <c r="AT31">
        <f t="shared" si="16"/>
        <v>6.7867607770400511</v>
      </c>
      <c r="AU31">
        <f t="shared" si="17"/>
        <v>-267.70370027957915</v>
      </c>
      <c r="AW31">
        <v>28</v>
      </c>
      <c r="AX31">
        <f>IF(Z31&gt;0, (R31*SUMPRODUCT(K31:$K$98, X31:$X$98)-K31*$AZ$3)/Z31, 0)</f>
        <v>3964.3005368926401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250000</v>
      </c>
      <c r="S32">
        <f t="shared" si="1"/>
        <v>3740.3890800297627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2060.9102222125193</v>
      </c>
      <c r="AC32">
        <f t="shared" si="2"/>
        <v>1818.4176762587974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-7127.8173912790653</v>
      </c>
      <c r="AI32">
        <f t="shared" si="7"/>
        <v>-7139.9713252505835</v>
      </c>
      <c r="AJ32">
        <f t="shared" si="8"/>
        <v>242.4925459537219</v>
      </c>
      <c r="AK32">
        <f t="shared" si="30"/>
        <v>144.26371555487637</v>
      </c>
      <c r="AL32">
        <f t="shared" si="9"/>
        <v>-6753.2150637419854</v>
      </c>
      <c r="AN32">
        <f t="shared" si="10"/>
        <v>0</v>
      </c>
      <c r="AO32">
        <f t="shared" si="11"/>
        <v>0</v>
      </c>
      <c r="AP32">
        <f t="shared" si="12"/>
        <v>-0.45435385289601538</v>
      </c>
      <c r="AQ32">
        <f t="shared" si="13"/>
        <v>-266.46115587398504</v>
      </c>
      <c r="AR32">
        <f t="shared" si="14"/>
        <v>-266.91550972688106</v>
      </c>
      <c r="AS32">
        <f t="shared" si="15"/>
        <v>9.0651654691253576</v>
      </c>
      <c r="AT32">
        <f t="shared" si="16"/>
        <v>5.3930501143955496</v>
      </c>
      <c r="AU32">
        <f t="shared" si="17"/>
        <v>-252.45729414336014</v>
      </c>
      <c r="AW32">
        <v>29</v>
      </c>
      <c r="AX32">
        <f>IF(Z32&gt;0, (R32*SUMPRODUCT(K32:$K$98, X32:$X$98)-K32*$AZ$3)/Z32, 0)</f>
        <v>3740.3890800297627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250000</v>
      </c>
      <c r="S33">
        <f t="shared" si="1"/>
        <v>3518.9260859190963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1818.4176762587974</v>
      </c>
      <c r="AC33">
        <f t="shared" si="2"/>
        <v>1589.5624820619105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-7394.4300927185286</v>
      </c>
      <c r="AI33">
        <f t="shared" si="7"/>
        <v>-7405.7230443410599</v>
      </c>
      <c r="AJ33">
        <f t="shared" si="8"/>
        <v>228.85519419688694</v>
      </c>
      <c r="AK33">
        <f t="shared" si="30"/>
        <v>127.28923733811583</v>
      </c>
      <c r="AL33">
        <f t="shared" si="9"/>
        <v>-7049.5786128060572</v>
      </c>
      <c r="AN33">
        <f t="shared" si="10"/>
        <v>0</v>
      </c>
      <c r="AO33">
        <f t="shared" si="11"/>
        <v>0</v>
      </c>
      <c r="AP33">
        <f t="shared" si="12"/>
        <v>-0.37693527963642981</v>
      </c>
      <c r="AQ33">
        <f t="shared" si="13"/>
        <v>-246.81072477012339</v>
      </c>
      <c r="AR33">
        <f t="shared" si="14"/>
        <v>-247.18766004975984</v>
      </c>
      <c r="AS33">
        <f t="shared" si="15"/>
        <v>7.638711251427214</v>
      </c>
      <c r="AT33">
        <f t="shared" si="16"/>
        <v>4.248650474604263</v>
      </c>
      <c r="AU33">
        <f t="shared" si="17"/>
        <v>-235.30029832372836</v>
      </c>
      <c r="AW33">
        <v>30</v>
      </c>
      <c r="AX33">
        <f>IF(Z33&gt;0, (R33*SUMPRODUCT(K33:$K$98, X33:$X$98)-K33*$AZ$3)/Z33, 0)</f>
        <v>3518.9260859190963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250000</v>
      </c>
      <c r="S34">
        <f t="shared" si="1"/>
        <v>3302.9020375068844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1589.5624820619105</v>
      </c>
      <c r="AC34">
        <f t="shared" si="2"/>
        <v>1376.3285087891948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-7624.5224531728845</v>
      </c>
      <c r="AI34">
        <f t="shared" si="7"/>
        <v>-7634.9400230338733</v>
      </c>
      <c r="AJ34">
        <f t="shared" si="8"/>
        <v>213.23397327271573</v>
      </c>
      <c r="AK34">
        <f t="shared" si="30"/>
        <v>111.26937374433375</v>
      </c>
      <c r="AL34">
        <f t="shared" si="9"/>
        <v>-7310.4366760168232</v>
      </c>
      <c r="AN34">
        <f t="shared" si="10"/>
        <v>0</v>
      </c>
      <c r="AO34">
        <f t="shared" si="11"/>
        <v>0</v>
      </c>
      <c r="AP34">
        <f t="shared" si="12"/>
        <v>-0.31046147663731566</v>
      </c>
      <c r="AQ34">
        <f t="shared" si="13"/>
        <v>-227.22386612742787</v>
      </c>
      <c r="AR34">
        <f t="shared" si="14"/>
        <v>-227.53432760406517</v>
      </c>
      <c r="AS34">
        <f t="shared" si="15"/>
        <v>6.3547386861686315</v>
      </c>
      <c r="AT34">
        <f t="shared" si="16"/>
        <v>3.3160184705396052</v>
      </c>
      <c r="AU34">
        <f t="shared" si="17"/>
        <v>-217.86357044735692</v>
      </c>
      <c r="AW34">
        <v>31</v>
      </c>
      <c r="AX34">
        <f>IF(Z34&gt;0, (R34*SUMPRODUCT(K34:$K$98, X34:$X$98)-K34*$AZ$3)/Z34, 0)</f>
        <v>3302.9020375068844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3093.140898214293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1376.3285087891948</v>
      </c>
      <c r="AC35">
        <f t="shared" ref="AC35:AC66" si="33">S35*Z35</f>
        <v>1179.0838850701671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-7835.6733044507364</v>
      </c>
      <c r="AI35">
        <f t="shared" ref="AI35:AI66" si="38">SUM(AE35:AH35)</f>
        <v>-7845.2031312826703</v>
      </c>
      <c r="AJ35">
        <f t="shared" ref="AJ35:AJ66" si="39">AB35-AC35</f>
        <v>197.24462371902769</v>
      </c>
      <c r="AK35">
        <f t="shared" si="30"/>
        <v>96.342995615243638</v>
      </c>
      <c r="AL35">
        <f t="shared" ref="AL35:AL66" si="40">SUM(AI35:AK35)</f>
        <v>-7551.6155119483983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-0.25357607986692482</v>
      </c>
      <c r="AQ35">
        <f t="shared" ref="AQ35:AQ66" si="44">AH35*$K35</f>
        <v>-208.49689660702401</v>
      </c>
      <c r="AR35">
        <f t="shared" ref="AR35:AR66" si="45">AI35*$K35</f>
        <v>-208.75047268689093</v>
      </c>
      <c r="AS35">
        <f t="shared" ref="AS35:AS66" si="46">AJ35*$K35</f>
        <v>5.2484183962185025</v>
      </c>
      <c r="AT35">
        <f t="shared" ref="AT35:AT66" si="47">AK35*$K35</f>
        <v>2.563559609381965</v>
      </c>
      <c r="AU35">
        <f t="shared" ref="AU35:AU66" si="48">AL35*$K35</f>
        <v>-200.93849468129045</v>
      </c>
      <c r="AW35">
        <v>32</v>
      </c>
      <c r="AX35">
        <f>IF(Z35&gt;0, (R35*SUMPRODUCT(K35:$K$98, X35:$X$98)-K35*$AZ$3)/Z35, 0)</f>
        <v>3093.140898214293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250000</v>
      </c>
      <c r="S36">
        <f t="shared" si="32"/>
        <v>2886.1037854386368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1179.0838850701671</v>
      </c>
      <c r="AC36">
        <f t="shared" si="33"/>
        <v>997.35416918492865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-7952.501165180417</v>
      </c>
      <c r="AI36">
        <f t="shared" si="38"/>
        <v>-7961.1404436275134</v>
      </c>
      <c r="AJ36">
        <f t="shared" si="39"/>
        <v>181.72971588523842</v>
      </c>
      <c r="AK36">
        <f t="shared" si="30"/>
        <v>82.535871954911698</v>
      </c>
      <c r="AL36">
        <f t="shared" si="40"/>
        <v>-7696.8748557873641</v>
      </c>
      <c r="AN36">
        <f t="shared" si="41"/>
        <v>0</v>
      </c>
      <c r="AO36">
        <f t="shared" si="42"/>
        <v>0</v>
      </c>
      <c r="AP36">
        <f t="shared" si="43"/>
        <v>-0.20524979101034774</v>
      </c>
      <c r="AQ36">
        <f t="shared" si="44"/>
        <v>-188.93351014880454</v>
      </c>
      <c r="AR36">
        <f t="shared" si="45"/>
        <v>-189.13875993981489</v>
      </c>
      <c r="AS36">
        <f t="shared" si="46"/>
        <v>4.3174885997975343</v>
      </c>
      <c r="AT36">
        <f t="shared" si="47"/>
        <v>1.9608663586130977</v>
      </c>
      <c r="AU36">
        <f t="shared" si="48"/>
        <v>-182.86040498140426</v>
      </c>
      <c r="AW36">
        <v>33</v>
      </c>
      <c r="AX36">
        <f>IF(Z36&gt;0, (R36*SUMPRODUCT(K36:$K$98, X36:$X$98)-K36*$AZ$3)/Z36, 0)</f>
        <v>2886.1037854386368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250000</v>
      </c>
      <c r="S37">
        <f t="shared" si="32"/>
        <v>2682.6880776138796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997.35416918492865</v>
      </c>
      <c r="AC37">
        <f t="shared" si="33"/>
        <v>832.3199275377184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-7964.8701081095342</v>
      </c>
      <c r="AI37">
        <f t="shared" si="38"/>
        <v>-7972.6265067613485</v>
      </c>
      <c r="AJ37">
        <f t="shared" si="39"/>
        <v>165.03424164721025</v>
      </c>
      <c r="AK37">
        <f t="shared" si="30"/>
        <v>69.814791842945013</v>
      </c>
      <c r="AL37">
        <f t="shared" si="40"/>
        <v>-7737.7774732711932</v>
      </c>
      <c r="AN37">
        <f t="shared" si="41"/>
        <v>0</v>
      </c>
      <c r="AO37">
        <f t="shared" si="42"/>
        <v>0</v>
      </c>
      <c r="AP37">
        <f t="shared" si="43"/>
        <v>-0.16453085380693994</v>
      </c>
      <c r="AQ37">
        <f t="shared" si="44"/>
        <v>-168.95300746849583</v>
      </c>
      <c r="AR37">
        <f t="shared" si="45"/>
        <v>-169.11753832230275</v>
      </c>
      <c r="AS37">
        <f t="shared" si="46"/>
        <v>3.500751560680091</v>
      </c>
      <c r="AT37">
        <f t="shared" si="47"/>
        <v>1.4809304969886343</v>
      </c>
      <c r="AU37">
        <f t="shared" si="48"/>
        <v>-164.13585626463401</v>
      </c>
      <c r="AW37">
        <v>34</v>
      </c>
      <c r="AX37">
        <f>IF(Z37&gt;0, (R37*SUMPRODUCT(K37:$K$98, X37:$X$98)-K37*$AZ$3)/Z37, 0)</f>
        <v>2682.6880776138796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250000</v>
      </c>
      <c r="S38">
        <f t="shared" si="32"/>
        <v>2485.3779095380055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832.3199275377184</v>
      </c>
      <c r="AC38">
        <f t="shared" si="33"/>
        <v>684.70555265993153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-7914.9622440695612</v>
      </c>
      <c r="AI38">
        <f t="shared" si="38"/>
        <v>-7921.8495825104501</v>
      </c>
      <c r="AJ38">
        <f t="shared" si="39"/>
        <v>147.61437487778687</v>
      </c>
      <c r="AK38">
        <f t="shared" si="30"/>
        <v>58.262394927640294</v>
      </c>
      <c r="AL38">
        <f t="shared" si="40"/>
        <v>-7715.972812705023</v>
      </c>
      <c r="AN38">
        <f t="shared" si="41"/>
        <v>0</v>
      </c>
      <c r="AO38">
        <f t="shared" si="42"/>
        <v>0</v>
      </c>
      <c r="AP38">
        <f t="shared" si="43"/>
        <v>-0.13044295575975368</v>
      </c>
      <c r="AQ38">
        <f t="shared" si="44"/>
        <v>-149.90566801737856</v>
      </c>
      <c r="AR38">
        <f t="shared" si="45"/>
        <v>-150.03611097313828</v>
      </c>
      <c r="AS38">
        <f t="shared" si="46"/>
        <v>2.7957469401199466</v>
      </c>
      <c r="AT38">
        <f t="shared" si="47"/>
        <v>1.1034623997687749</v>
      </c>
      <c r="AU38">
        <f t="shared" si="48"/>
        <v>-146.13690163324958</v>
      </c>
      <c r="AW38">
        <v>35</v>
      </c>
      <c r="AX38">
        <f>IF(Z38&gt;0, (R38*SUMPRODUCT(K38:$K$98, X38:$X$98)-K38*$AZ$3)/Z38, 0)</f>
        <v>2485.3779095380055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250000</v>
      </c>
      <c r="S39">
        <f t="shared" si="32"/>
        <v>2292.757640616549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684.70555265993153</v>
      </c>
      <c r="AC39">
        <f t="shared" si="33"/>
        <v>553.85223516997189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-7793.1567847385004</v>
      </c>
      <c r="AI39">
        <f t="shared" si="38"/>
        <v>-7799.1959341165066</v>
      </c>
      <c r="AJ39">
        <f t="shared" si="39"/>
        <v>130.85331748995964</v>
      </c>
      <c r="AK39">
        <f t="shared" si="30"/>
        <v>47.92938868619521</v>
      </c>
      <c r="AL39">
        <f t="shared" si="40"/>
        <v>-7620.413227940352</v>
      </c>
      <c r="AN39">
        <f t="shared" si="41"/>
        <v>0</v>
      </c>
      <c r="AO39">
        <f t="shared" si="42"/>
        <v>0</v>
      </c>
      <c r="AP39">
        <f t="shared" si="43"/>
        <v>-0.10212379751819434</v>
      </c>
      <c r="AQ39">
        <f t="shared" si="44"/>
        <v>-131.78458019445068</v>
      </c>
      <c r="AR39">
        <f t="shared" si="45"/>
        <v>-131.88670399196889</v>
      </c>
      <c r="AS39">
        <f t="shared" si="46"/>
        <v>2.2127682002029863</v>
      </c>
      <c r="AT39">
        <f t="shared" si="47"/>
        <v>0.81050010175033782</v>
      </c>
      <c r="AU39">
        <f t="shared" si="48"/>
        <v>-128.86343569001556</v>
      </c>
      <c r="AW39">
        <v>36</v>
      </c>
      <c r="AX39">
        <f>IF(Z39&gt;0, (R39*SUMPRODUCT(K39:$K$98, X39:$X$98)-K39*$AZ$3)/Z39, 0)</f>
        <v>2292.757640616549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250000</v>
      </c>
      <c r="S40">
        <f t="shared" si="32"/>
        <v>2103.4128035495678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553.85223516997189</v>
      </c>
      <c r="AC40">
        <f t="shared" si="33"/>
        <v>439.07868223214535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-7601.11769075144</v>
      </c>
      <c r="AI40">
        <f t="shared" si="38"/>
        <v>-7606.3363368665914</v>
      </c>
      <c r="AJ40">
        <f t="shared" si="39"/>
        <v>114.77355293782654</v>
      </c>
      <c r="AK40">
        <f t="shared" ref="AK40:AK71" si="61">G40*SUM(AB40:AB40, AE40:AF40)</f>
        <v>38.769656461898037</v>
      </c>
      <c r="AL40">
        <f t="shared" si="40"/>
        <v>-7452.7931274668663</v>
      </c>
      <c r="AN40">
        <f t="shared" si="41"/>
        <v>0</v>
      </c>
      <c r="AO40">
        <f t="shared" si="42"/>
        <v>0</v>
      </c>
      <c r="AP40">
        <f t="shared" si="43"/>
        <v>-7.8793611871974548E-2</v>
      </c>
      <c r="AQ40">
        <f t="shared" si="44"/>
        <v>-114.76530577143662</v>
      </c>
      <c r="AR40">
        <f t="shared" si="45"/>
        <v>-114.84409938330859</v>
      </c>
      <c r="AS40">
        <f t="shared" si="46"/>
        <v>1.7329059269021336</v>
      </c>
      <c r="AT40">
        <f t="shared" si="47"/>
        <v>0.58536279262154356</v>
      </c>
      <c r="AU40">
        <f t="shared" si="48"/>
        <v>-112.5258306637849</v>
      </c>
      <c r="AW40">
        <v>37</v>
      </c>
      <c r="AX40">
        <f>IF(Z40&gt;0, (R40*SUMPRODUCT(K40:$K$98, X40:$X$98)-K40*$AZ$3)/Z40, 0)</f>
        <v>2103.4128035495678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250000</v>
      </c>
      <c r="S41">
        <f t="shared" si="32"/>
        <v>1914.5995683865124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439.07868223214535</v>
      </c>
      <c r="AC41">
        <f t="shared" si="33"/>
        <v>339.50179365412356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-7333.943898591363</v>
      </c>
      <c r="AI41">
        <f t="shared" si="38"/>
        <v>-7338.3769638555041</v>
      </c>
      <c r="AJ41">
        <f t="shared" si="39"/>
        <v>99.576888578021794</v>
      </c>
      <c r="AK41">
        <f t="shared" si="61"/>
        <v>30.735507756250179</v>
      </c>
      <c r="AL41">
        <f t="shared" si="40"/>
        <v>-7208.0645675212318</v>
      </c>
      <c r="AN41">
        <f t="shared" si="41"/>
        <v>0</v>
      </c>
      <c r="AO41">
        <f t="shared" si="42"/>
        <v>0</v>
      </c>
      <c r="AP41">
        <f t="shared" si="43"/>
        <v>-5.9761193687306015E-2</v>
      </c>
      <c r="AQ41">
        <f t="shared" si="44"/>
        <v>-98.867310923857559</v>
      </c>
      <c r="AR41">
        <f t="shared" si="45"/>
        <v>-98.927072117544881</v>
      </c>
      <c r="AS41">
        <f t="shared" si="46"/>
        <v>1.3423744904517909</v>
      </c>
      <c r="AT41">
        <f t="shared" si="47"/>
        <v>0.41433873012356626</v>
      </c>
      <c r="AU41">
        <f t="shared" si="48"/>
        <v>-97.170358896969518</v>
      </c>
      <c r="AW41">
        <v>38</v>
      </c>
      <c r="AX41">
        <f>IF(Z41&gt;0, (R41*SUMPRODUCT(K41:$K$98, X41:$X$98)-K41*$AZ$3)/Z41, 0)</f>
        <v>1914.5995683865124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250000</v>
      </c>
      <c r="S42">
        <f t="shared" si="32"/>
        <v>1721.831434693351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339.50179365412356</v>
      </c>
      <c r="AC42">
        <f t="shared" si="33"/>
        <v>254.19556951010026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-6979.614558307635</v>
      </c>
      <c r="AI42">
        <f t="shared" si="38"/>
        <v>-6983.3053314633034</v>
      </c>
      <c r="AJ42">
        <f t="shared" si="39"/>
        <v>85.306224144023304</v>
      </c>
      <c r="AK42">
        <f t="shared" si="61"/>
        <v>23.76512555578865</v>
      </c>
      <c r="AL42">
        <f t="shared" si="40"/>
        <v>-6874.233981763492</v>
      </c>
      <c r="AN42">
        <f t="shared" si="41"/>
        <v>0</v>
      </c>
      <c r="AO42">
        <f t="shared" si="42"/>
        <v>0</v>
      </c>
      <c r="AP42">
        <f t="shared" si="43"/>
        <v>-4.4423673549472756E-2</v>
      </c>
      <c r="AQ42">
        <f t="shared" si="44"/>
        <v>-84.009530134138046</v>
      </c>
      <c r="AR42">
        <f t="shared" si="45"/>
        <v>-84.05395380768752</v>
      </c>
      <c r="AS42">
        <f t="shared" si="46"/>
        <v>1.0267810275177358</v>
      </c>
      <c r="AT42">
        <f t="shared" si="47"/>
        <v>0.28604688909994719</v>
      </c>
      <c r="AU42">
        <f t="shared" si="48"/>
        <v>-82.741125891069842</v>
      </c>
      <c r="AW42">
        <v>39</v>
      </c>
      <c r="AX42">
        <f>IF(Z42&gt;0, (R42*SUMPRODUCT(K42:$K$98, X42:$X$98)-K42*$AZ$3)/Z42, 0)</f>
        <v>1721.831434693351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250000</v>
      </c>
      <c r="S43">
        <f t="shared" si="32"/>
        <v>1519.9188752372315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254.19556951010026</v>
      </c>
      <c r="AC43">
        <f t="shared" si="33"/>
        <v>182.29415257224287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-6554.4630546335511</v>
      </c>
      <c r="AI43">
        <f t="shared" si="38"/>
        <v>-6557.4614737521997</v>
      </c>
      <c r="AJ43">
        <f t="shared" si="39"/>
        <v>71.901416937857391</v>
      </c>
      <c r="AK43">
        <f t="shared" si="61"/>
        <v>17.793689865707019</v>
      </c>
      <c r="AL43">
        <f t="shared" si="40"/>
        <v>-6467.7663669486356</v>
      </c>
      <c r="AN43">
        <f t="shared" si="41"/>
        <v>0</v>
      </c>
      <c r="AO43">
        <f t="shared" si="42"/>
        <v>0</v>
      </c>
      <c r="AP43">
        <f t="shared" si="43"/>
        <v>-3.2223405134049359E-2</v>
      </c>
      <c r="AQ43">
        <f t="shared" si="44"/>
        <v>-70.439491641453074</v>
      </c>
      <c r="AR43">
        <f t="shared" si="45"/>
        <v>-70.471715046587121</v>
      </c>
      <c r="AS43">
        <f t="shared" si="46"/>
        <v>0.77271001685217322</v>
      </c>
      <c r="AT43">
        <f t="shared" si="47"/>
        <v>0.19122519390509435</v>
      </c>
      <c r="AU43">
        <f t="shared" si="48"/>
        <v>-69.507779835829851</v>
      </c>
      <c r="AW43">
        <v>40</v>
      </c>
      <c r="AX43">
        <f>IF(Z43&gt;0, (R43*SUMPRODUCT(K43:$K$98, X43:$X$98)-K43*$AZ$3)/Z43, 0)</f>
        <v>1519.9188752372315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250000</v>
      </c>
      <c r="S44">
        <f t="shared" si="32"/>
        <v>1295.976067133354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182.29415257224287</v>
      </c>
      <c r="AC44">
        <f t="shared" si="33"/>
        <v>122.66547628461153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-6021.5904869633987</v>
      </c>
      <c r="AI44">
        <f t="shared" si="38"/>
        <v>-6023.9567628421646</v>
      </c>
      <c r="AJ44">
        <f t="shared" si="39"/>
        <v>59.628676287631336</v>
      </c>
      <c r="AK44">
        <f t="shared" si="61"/>
        <v>12.760590680057001</v>
      </c>
      <c r="AL44">
        <f t="shared" si="40"/>
        <v>-5951.5674958744758</v>
      </c>
      <c r="AN44">
        <f t="shared" si="41"/>
        <v>0</v>
      </c>
      <c r="AO44">
        <f t="shared" si="42"/>
        <v>0</v>
      </c>
      <c r="AP44">
        <f t="shared" si="43"/>
        <v>-2.2705258314934626E-2</v>
      </c>
      <c r="AQ44">
        <f t="shared" si="44"/>
        <v>-57.779301517697149</v>
      </c>
      <c r="AR44">
        <f t="shared" si="45"/>
        <v>-57.802006776012092</v>
      </c>
      <c r="AS44">
        <f t="shared" si="46"/>
        <v>0.57215834816120592</v>
      </c>
      <c r="AT44">
        <f t="shared" si="47"/>
        <v>0.12244240421914483</v>
      </c>
      <c r="AU44">
        <f t="shared" si="48"/>
        <v>-57.107406023631732</v>
      </c>
      <c r="AW44">
        <v>41</v>
      </c>
      <c r="AX44">
        <f>IF(Z44&gt;0, (R44*SUMPRODUCT(K44:$K$98, X44:$X$98)-K44*$AZ$3)/Z44, 0)</f>
        <v>1295.976067133354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250000</v>
      </c>
      <c r="S45">
        <f t="shared" si="32"/>
        <v>1032.8111119988823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122.66547628461153</v>
      </c>
      <c r="AC45">
        <f t="shared" si="33"/>
        <v>74.538688475683998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-5383.4592122028953</v>
      </c>
      <c r="AI45">
        <f t="shared" si="38"/>
        <v>-5385.2634794016531</v>
      </c>
      <c r="AJ45">
        <f t="shared" si="39"/>
        <v>48.126787808927531</v>
      </c>
      <c r="AK45">
        <f t="shared" si="61"/>
        <v>8.5865833399228073</v>
      </c>
      <c r="AL45">
        <f t="shared" si="40"/>
        <v>-5328.5501082528026</v>
      </c>
      <c r="AN45">
        <f t="shared" si="41"/>
        <v>0</v>
      </c>
      <c r="AO45">
        <f t="shared" si="42"/>
        <v>0</v>
      </c>
      <c r="AP45">
        <f t="shared" si="43"/>
        <v>-1.5457665379451199E-2</v>
      </c>
      <c r="AQ45">
        <f t="shared" si="44"/>
        <v>-46.12161166785657</v>
      </c>
      <c r="AR45">
        <f t="shared" si="45"/>
        <v>-46.13706933323602</v>
      </c>
      <c r="AS45">
        <f t="shared" si="46"/>
        <v>0.41231574915869024</v>
      </c>
      <c r="AT45">
        <f t="shared" si="47"/>
        <v>7.3563678435589655E-2</v>
      </c>
      <c r="AU45">
        <f t="shared" si="48"/>
        <v>-45.651189905641736</v>
      </c>
      <c r="AW45">
        <v>42</v>
      </c>
      <c r="AX45">
        <f>IF(Z45&gt;0, (R45*SUMPRODUCT(K45:$K$98, X45:$X$98)-K45*$AZ$3)/Z45, 0)</f>
        <v>1032.8111119988823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250000</v>
      </c>
      <c r="S46">
        <f t="shared" si="32"/>
        <v>701.3589649101292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74.538688475683998</v>
      </c>
      <c r="AC46">
        <f t="shared" si="33"/>
        <v>37.035392619228901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-4660.9480461090179</v>
      </c>
      <c r="AI46">
        <f t="shared" si="38"/>
        <v>-4662.2681758311774</v>
      </c>
      <c r="AJ46">
        <f t="shared" si="39"/>
        <v>37.503295856455097</v>
      </c>
      <c r="AK46">
        <f t="shared" si="61"/>
        <v>5.2177081932978799</v>
      </c>
      <c r="AL46">
        <f t="shared" si="40"/>
        <v>-4619.5471717814244</v>
      </c>
      <c r="AN46">
        <f t="shared" si="41"/>
        <v>0</v>
      </c>
      <c r="AO46">
        <f t="shared" si="42"/>
        <v>0</v>
      </c>
      <c r="AP46">
        <f t="shared" si="43"/>
        <v>-1.0098145740204727E-2</v>
      </c>
      <c r="AQ46">
        <f t="shared" si="44"/>
        <v>-35.653263362744589</v>
      </c>
      <c r="AR46">
        <f t="shared" si="45"/>
        <v>-35.663361508484797</v>
      </c>
      <c r="AS46">
        <f t="shared" si="46"/>
        <v>0.28687616144045019</v>
      </c>
      <c r="AT46">
        <f t="shared" si="47"/>
        <v>3.9912121423644045E-2</v>
      </c>
      <c r="AU46">
        <f t="shared" si="48"/>
        <v>-35.336573225620704</v>
      </c>
      <c r="AW46">
        <v>43</v>
      </c>
      <c r="AX46">
        <f>IF(Z46&gt;0, (R46*SUMPRODUCT(K46:$K$98, X46:$X$98)-K46*$AZ$3)/Z46, 0)</f>
        <v>701.3589649101292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250000</v>
      </c>
      <c r="S47">
        <f t="shared" si="32"/>
        <v>246.5501524117218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37.035392619228901</v>
      </c>
      <c r="AC47">
        <f t="shared" si="33"/>
        <v>9.0770540880927371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-3865.2196814763306</v>
      </c>
      <c r="AI47">
        <f t="shared" si="38"/>
        <v>-3866.1400879331209</v>
      </c>
      <c r="AJ47">
        <f t="shared" si="39"/>
        <v>27.958338531136164</v>
      </c>
      <c r="AK47">
        <f t="shared" si="61"/>
        <v>2.5924774833460233</v>
      </c>
      <c r="AL47">
        <f t="shared" si="40"/>
        <v>-3835.5892719186386</v>
      </c>
      <c r="AN47">
        <f t="shared" si="41"/>
        <v>0</v>
      </c>
      <c r="AO47">
        <f t="shared" si="42"/>
        <v>0</v>
      </c>
      <c r="AP47">
        <f t="shared" si="43"/>
        <v>-6.2861777797277828E-3</v>
      </c>
      <c r="AQ47">
        <f t="shared" si="44"/>
        <v>-26.398617584888942</v>
      </c>
      <c r="AR47">
        <f t="shared" si="45"/>
        <v>-26.404903762668674</v>
      </c>
      <c r="AS47">
        <f t="shared" si="46"/>
        <v>0.19094942797932374</v>
      </c>
      <c r="AT47">
        <f t="shared" si="47"/>
        <v>1.7706062609654044E-2</v>
      </c>
      <c r="AU47">
        <f t="shared" si="48"/>
        <v>-26.196248272079693</v>
      </c>
      <c r="AW47">
        <v>44</v>
      </c>
      <c r="AX47">
        <f>IF(Z47&gt;0, (R47*SUMPRODUCT(K47:$K$98, X47:$X$98)-K47*$AZ$3)/Z47, 0)</f>
        <v>246.5501524117218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250000</v>
      </c>
      <c r="S48">
        <f t="shared" si="32"/>
        <v>-430.85713750958803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9.0770540880927371</v>
      </c>
      <c r="AC48">
        <f t="shared" si="33"/>
        <v>-10.451094897145822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-3047.8938502708274</v>
      </c>
      <c r="AI48">
        <f t="shared" si="38"/>
        <v>-3048.5002632780224</v>
      </c>
      <c r="AJ48">
        <f t="shared" si="39"/>
        <v>19.528148985238559</v>
      </c>
      <c r="AK48">
        <f t="shared" si="61"/>
        <v>0.63539378616649167</v>
      </c>
      <c r="AL48">
        <f t="shared" si="40"/>
        <v>-3028.3367205066174</v>
      </c>
      <c r="AN48">
        <f t="shared" si="41"/>
        <v>0</v>
      </c>
      <c r="AO48">
        <f t="shared" si="42"/>
        <v>0</v>
      </c>
      <c r="AP48">
        <f t="shared" si="43"/>
        <v>-3.6979197993038202E-3</v>
      </c>
      <c r="AQ48">
        <f t="shared" si="44"/>
        <v>-18.586123452769876</v>
      </c>
      <c r="AR48">
        <f t="shared" si="45"/>
        <v>-18.58982137256918</v>
      </c>
      <c r="AS48">
        <f t="shared" si="46"/>
        <v>0.1190830802101181</v>
      </c>
      <c r="AT48">
        <f t="shared" si="47"/>
        <v>3.8746452241976595E-3</v>
      </c>
      <c r="AU48">
        <f t="shared" si="48"/>
        <v>-18.466863647134861</v>
      </c>
      <c r="AW48">
        <v>45</v>
      </c>
      <c r="AX48">
        <f>IF(Z48&gt;0, (R48*SUMPRODUCT(K48:$K$98, X48:$X$98)-K48*$AZ$3)/Z48, 0)</f>
        <v>-430.85713750958803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250000</v>
      </c>
      <c r="S49">
        <f t="shared" si="32"/>
        <v>-1530.3230918439133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-10.451094897145822</v>
      </c>
      <c r="AC49">
        <f t="shared" si="33"/>
        <v>-22.902871385942149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-2261.9796239133916</v>
      </c>
      <c r="AI49">
        <f t="shared" si="38"/>
        <v>-2262.3537748281233</v>
      </c>
      <c r="AJ49">
        <f t="shared" si="39"/>
        <v>12.451776488796327</v>
      </c>
      <c r="AK49">
        <f t="shared" si="61"/>
        <v>-0.73157664280020762</v>
      </c>
      <c r="AL49">
        <f t="shared" si="40"/>
        <v>-2250.6335749821269</v>
      </c>
      <c r="AN49">
        <f t="shared" si="41"/>
        <v>0</v>
      </c>
      <c r="AO49">
        <f t="shared" si="42"/>
        <v>0</v>
      </c>
      <c r="AP49">
        <f t="shared" si="43"/>
        <v>-2.0371254219162258E-3</v>
      </c>
      <c r="AQ49">
        <f t="shared" si="44"/>
        <v>-12.315715435398289</v>
      </c>
      <c r="AR49">
        <f t="shared" si="45"/>
        <v>-12.317752560820205</v>
      </c>
      <c r="AS49">
        <f t="shared" si="46"/>
        <v>6.7795719413195787E-2</v>
      </c>
      <c r="AT49">
        <f t="shared" si="47"/>
        <v>-3.9831878486701854E-3</v>
      </c>
      <c r="AU49">
        <f t="shared" si="48"/>
        <v>-12.253940029255677</v>
      </c>
      <c r="AW49">
        <v>46</v>
      </c>
      <c r="AX49">
        <f>IF(Z49&gt;0, (R49*SUMPRODUCT(K49:$K$98, X49:$X$98)-K49*$AZ$3)/Z49, 0)</f>
        <v>-1530.3230918439133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250000</v>
      </c>
      <c r="S50">
        <f t="shared" si="32"/>
        <v>-3480.4881841990036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-22.902871385942149</v>
      </c>
      <c r="AC50">
        <f t="shared" si="33"/>
        <v>-29.741491317792629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-1567.7923544901601</v>
      </c>
      <c r="AI50">
        <f t="shared" si="38"/>
        <v>-1568.0059846602956</v>
      </c>
      <c r="AJ50">
        <f t="shared" si="39"/>
        <v>6.8386199318504808</v>
      </c>
      <c r="AK50">
        <f t="shared" si="61"/>
        <v>-1.6032009970159506</v>
      </c>
      <c r="AL50">
        <f t="shared" si="40"/>
        <v>-1562.770565725461</v>
      </c>
      <c r="AN50">
        <f t="shared" si="41"/>
        <v>0</v>
      </c>
      <c r="AO50">
        <f t="shared" si="42"/>
        <v>0</v>
      </c>
      <c r="AP50">
        <f t="shared" si="43"/>
        <v>-1.0385215691430898E-3</v>
      </c>
      <c r="AQ50">
        <f t="shared" si="44"/>
        <v>-7.6215179487214524</v>
      </c>
      <c r="AR50">
        <f t="shared" si="45"/>
        <v>-7.6225564702905961</v>
      </c>
      <c r="AS50">
        <f t="shared" si="46"/>
        <v>3.3244622226794918E-2</v>
      </c>
      <c r="AT50">
        <f t="shared" si="47"/>
        <v>-7.793650185351688E-3</v>
      </c>
      <c r="AU50">
        <f t="shared" si="48"/>
        <v>-7.5971054982491522</v>
      </c>
      <c r="AW50">
        <v>47</v>
      </c>
      <c r="AX50">
        <f>IF(Z50&gt;0, (R50*SUMPRODUCT(K50:$K$98, X50:$X$98)-K50*$AZ$3)/Z50, 0)</f>
        <v>-3480.4881841990036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250000</v>
      </c>
      <c r="S51">
        <f t="shared" si="32"/>
        <v>-7319.0685537038771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-29.741491317792629</v>
      </c>
      <c r="AC51">
        <f t="shared" si="33"/>
        <v>-32.472745424060676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-1005.7556924822791</v>
      </c>
      <c r="AI51">
        <f t="shared" si="38"/>
        <v>-1005.8666107814649</v>
      </c>
      <c r="AJ51">
        <f t="shared" si="39"/>
        <v>2.7312541062680467</v>
      </c>
      <c r="AK51">
        <f t="shared" si="61"/>
        <v>-2.0819043922454843</v>
      </c>
      <c r="AL51">
        <f t="shared" si="40"/>
        <v>-1005.2172610674425</v>
      </c>
      <c r="AN51">
        <f t="shared" si="41"/>
        <v>0</v>
      </c>
      <c r="AO51">
        <f t="shared" si="42"/>
        <v>0</v>
      </c>
      <c r="AP51">
        <f t="shared" si="43"/>
        <v>-4.8143550254958848E-4</v>
      </c>
      <c r="AQ51">
        <f t="shared" si="44"/>
        <v>-4.365433844608213</v>
      </c>
      <c r="AR51">
        <f t="shared" si="45"/>
        <v>-4.3659152801107632</v>
      </c>
      <c r="AS51">
        <f t="shared" si="46"/>
        <v>1.18548760925236E-2</v>
      </c>
      <c r="AT51">
        <f t="shared" si="47"/>
        <v>-9.0364051260958325E-3</v>
      </c>
      <c r="AU51">
        <f t="shared" si="48"/>
        <v>-4.3630968091443361</v>
      </c>
      <c r="AW51">
        <v>48</v>
      </c>
      <c r="AX51">
        <f>IF(Z51&gt;0, (R51*SUMPRODUCT(K51:$K$98, X51:$X$98)-K51*$AZ$3)/Z51, 0)</f>
        <v>-7319.0685537038771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250000</v>
      </c>
      <c r="S52">
        <f t="shared" si="32"/>
        <v>-15875.004250766748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-32.472745424060676</v>
      </c>
      <c r="AC52">
        <f t="shared" si="33"/>
        <v>-32.471872266478357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-586.72323167768798</v>
      </c>
      <c r="AI52">
        <f t="shared" si="38"/>
        <v>-586.77436847071419</v>
      </c>
      <c r="AJ52">
        <f t="shared" si="39"/>
        <v>-8.7315758231909513E-4</v>
      </c>
      <c r="AK52">
        <f t="shared" si="61"/>
        <v>-2.2730921796842476</v>
      </c>
      <c r="AL52">
        <f t="shared" si="40"/>
        <v>-589.04833380798073</v>
      </c>
      <c r="AN52">
        <f t="shared" si="41"/>
        <v>0</v>
      </c>
      <c r="AO52">
        <f t="shared" si="42"/>
        <v>0</v>
      </c>
      <c r="AP52">
        <f t="shared" si="43"/>
        <v>-1.9817568933669976E-4</v>
      </c>
      <c r="AQ52">
        <f t="shared" si="44"/>
        <v>-2.2737890666695431</v>
      </c>
      <c r="AR52">
        <f t="shared" si="45"/>
        <v>-2.2739872423588796</v>
      </c>
      <c r="AS52">
        <f t="shared" si="46"/>
        <v>-3.3838376545611573E-6</v>
      </c>
      <c r="AT52">
        <f t="shared" si="47"/>
        <v>-8.8091486183682899E-3</v>
      </c>
      <c r="AU52">
        <f t="shared" si="48"/>
        <v>-2.2827997748149027</v>
      </c>
      <c r="AW52">
        <v>49</v>
      </c>
      <c r="AX52">
        <f>IF(Z52&gt;0, (R52*SUMPRODUCT(K52:$K$98, X52:$X$98)-K52*$AZ$3)/Z52, 0)</f>
        <v>-15875.004250766748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250000</v>
      </c>
      <c r="S53">
        <f t="shared" si="32"/>
        <v>-38138.346271875052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-32.471872266478357</v>
      </c>
      <c r="AC53">
        <f t="shared" si="33"/>
        <v>-30.847172938334918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-304.04849249260707</v>
      </c>
      <c r="AI53">
        <f t="shared" si="38"/>
        <v>-304.06871306845375</v>
      </c>
      <c r="AJ53">
        <f t="shared" si="39"/>
        <v>-1.6246993281434392</v>
      </c>
      <c r="AK53">
        <f t="shared" si="61"/>
        <v>-2.2730310586534852</v>
      </c>
      <c r="AL53">
        <f t="shared" si="40"/>
        <v>-307.96644345525067</v>
      </c>
      <c r="AN53">
        <f t="shared" si="41"/>
        <v>0</v>
      </c>
      <c r="AO53">
        <f t="shared" si="42"/>
        <v>0</v>
      </c>
      <c r="AP53">
        <f t="shared" si="43"/>
        <v>-6.9966860315487538E-5</v>
      </c>
      <c r="AQ53">
        <f t="shared" si="44"/>
        <v>-1.0520629365177385</v>
      </c>
      <c r="AR53">
        <f t="shared" si="45"/>
        <v>-1.052132903378054</v>
      </c>
      <c r="AS53">
        <f t="shared" si="46"/>
        <v>-5.621754385664467E-3</v>
      </c>
      <c r="AT53">
        <f t="shared" si="47"/>
        <v>-7.8650997765468481E-3</v>
      </c>
      <c r="AU53">
        <f t="shared" si="48"/>
        <v>-1.0656197575402653</v>
      </c>
      <c r="AW53">
        <v>50</v>
      </c>
      <c r="AX53">
        <f>IF(Z53&gt;0, (R53*SUMPRODUCT(K53:$K$98, X53:$X$98)-K53*$AZ$3)/Z53, 0)</f>
        <v>-38138.346271875052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250000</v>
      </c>
      <c r="S54">
        <f t="shared" si="32"/>
        <v>-108260.35881922842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-30.847172938334918</v>
      </c>
      <c r="AC54">
        <f t="shared" si="33"/>
        <v>-28.41844266519821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-134.55847347885651</v>
      </c>
      <c r="AI54">
        <f t="shared" si="38"/>
        <v>-134.56503600159687</v>
      </c>
      <c r="AJ54">
        <f t="shared" si="39"/>
        <v>-2.4287302731367078</v>
      </c>
      <c r="AK54">
        <f t="shared" si="61"/>
        <v>-2.1593021056834445</v>
      </c>
      <c r="AL54">
        <f t="shared" si="40"/>
        <v>-139.15306838041701</v>
      </c>
      <c r="AN54">
        <f t="shared" si="41"/>
        <v>0</v>
      </c>
      <c r="AO54">
        <f t="shared" si="42"/>
        <v>0</v>
      </c>
      <c r="AP54">
        <f t="shared" si="43"/>
        <v>-2.0274570609078159E-5</v>
      </c>
      <c r="AQ54">
        <f t="shared" si="44"/>
        <v>-0.41571136276933141</v>
      </c>
      <c r="AR54">
        <f t="shared" si="45"/>
        <v>-0.41573163733994045</v>
      </c>
      <c r="AS54">
        <f t="shared" si="46"/>
        <v>-7.5034350906443663E-3</v>
      </c>
      <c r="AT54">
        <f t="shared" si="47"/>
        <v>-6.6710508656699407E-3</v>
      </c>
      <c r="AU54">
        <f t="shared" si="48"/>
        <v>-0.42990612329625477</v>
      </c>
      <c r="AW54">
        <v>51</v>
      </c>
      <c r="AX54">
        <f>IF(Z54&gt;0, (R54*SUMPRODUCT(K54:$K$98, X54:$X$98)-K54*$AZ$3)/Z54, 0)</f>
        <v>-108260.35881922842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250000</v>
      </c>
      <c r="S55">
        <f t="shared" si="32"/>
        <v>-391250.98834948288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-28.41844266519821</v>
      </c>
      <c r="AC55">
        <f t="shared" si="33"/>
        <v>-25.726302947918931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-48.530484420213725</v>
      </c>
      <c r="AI55">
        <f t="shared" si="38"/>
        <v>-48.532128269284655</v>
      </c>
      <c r="AJ55">
        <f t="shared" si="39"/>
        <v>-2.6921397172792787</v>
      </c>
      <c r="AK55">
        <f t="shared" si="61"/>
        <v>-1.9892909865638748</v>
      </c>
      <c r="AL55">
        <f t="shared" si="40"/>
        <v>-53.213558973127803</v>
      </c>
      <c r="AN55">
        <f t="shared" si="41"/>
        <v>0</v>
      </c>
      <c r="AO55">
        <f t="shared" si="42"/>
        <v>0</v>
      </c>
      <c r="AP55">
        <f t="shared" si="43"/>
        <v>-4.5344515061723869E-6</v>
      </c>
      <c r="AQ55">
        <f t="shared" si="44"/>
        <v>-0.13386820728637769</v>
      </c>
      <c r="AR55">
        <f t="shared" si="45"/>
        <v>-0.13387274173788385</v>
      </c>
      <c r="AS55">
        <f t="shared" si="46"/>
        <v>-7.4260935579395053E-3</v>
      </c>
      <c r="AT55">
        <f t="shared" si="47"/>
        <v>-5.4873307226114597E-3</v>
      </c>
      <c r="AU55">
        <f t="shared" si="48"/>
        <v>-0.1467861660184348</v>
      </c>
      <c r="AW55">
        <v>52</v>
      </c>
      <c r="AX55">
        <f>IF(Z55&gt;0, (R55*SUMPRODUCT(K55:$K$98, X55:$X$98)-K55*$AZ$3)/Z55, 0)</f>
        <v>-391250.98834948288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250000</v>
      </c>
      <c r="S56">
        <f t="shared" si="32"/>
        <v>-1414185.449498476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-25.726302947918931</v>
      </c>
      <c r="AC56">
        <f t="shared" si="33"/>
        <v>-23.085304119447621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-12.193080904138551</v>
      </c>
      <c r="AI56">
        <f t="shared" si="38"/>
        <v>-12.193489006628356</v>
      </c>
      <c r="AJ56">
        <f t="shared" si="39"/>
        <v>-2.6409988284713108</v>
      </c>
      <c r="AK56">
        <f t="shared" si="61"/>
        <v>-1.8008412063543253</v>
      </c>
      <c r="AL56">
        <f t="shared" si="40"/>
        <v>-16.635329041453993</v>
      </c>
      <c r="AN56">
        <f t="shared" si="41"/>
        <v>0</v>
      </c>
      <c r="AO56">
        <f t="shared" si="42"/>
        <v>0</v>
      </c>
      <c r="AP56">
        <f t="shared" si="43"/>
        <v>-1.0051110391152077E-6</v>
      </c>
      <c r="AQ56">
        <f t="shared" si="44"/>
        <v>-3.0030202029478845E-2</v>
      </c>
      <c r="AR56">
        <f t="shared" si="45"/>
        <v>-3.0031207140517963E-2</v>
      </c>
      <c r="AS56">
        <f t="shared" si="46"/>
        <v>-6.5044863560030398E-3</v>
      </c>
      <c r="AT56">
        <f t="shared" si="47"/>
        <v>-4.4352715835318697E-3</v>
      </c>
      <c r="AU56">
        <f t="shared" si="48"/>
        <v>-4.0970965080052872E-2</v>
      </c>
      <c r="AW56">
        <v>53</v>
      </c>
      <c r="AX56">
        <f>IF(Z56&gt;0, (R56*SUMPRODUCT(K56:$K$98, X56:$X$98)-K56*$AZ$3)/Z56, 0)</f>
        <v>-1414185.449498476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250000</v>
      </c>
      <c r="S57">
        <f t="shared" si="32"/>
        <v>-5142341.9354600608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-23.085304119447621</v>
      </c>
      <c r="AC57">
        <f t="shared" si="33"/>
        <v>-20.637774468122018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-3.0368889889344599</v>
      </c>
      <c r="AI57">
        <f t="shared" si="38"/>
        <v>-3.0369893215004735</v>
      </c>
      <c r="AJ57">
        <f t="shared" si="39"/>
        <v>-2.4475296513256026</v>
      </c>
      <c r="AK57">
        <f t="shared" si="61"/>
        <v>-1.6159712883613335</v>
      </c>
      <c r="AL57">
        <f t="shared" si="40"/>
        <v>-7.1004902611874101</v>
      </c>
      <c r="AN57">
        <f t="shared" si="41"/>
        <v>0</v>
      </c>
      <c r="AO57">
        <f t="shared" si="42"/>
        <v>0</v>
      </c>
      <c r="AP57">
        <f t="shared" si="43"/>
        <v>-2.2063209829576993E-7</v>
      </c>
      <c r="AQ57">
        <f t="shared" si="44"/>
        <v>-6.6781426663642257E-3</v>
      </c>
      <c r="AR57">
        <f t="shared" si="45"/>
        <v>-6.6783632984625217E-3</v>
      </c>
      <c r="AS57">
        <f t="shared" si="46"/>
        <v>-5.3821368681125038E-3</v>
      </c>
      <c r="AT57">
        <f t="shared" si="47"/>
        <v>-3.5535335166175506E-3</v>
      </c>
      <c r="AU57">
        <f t="shared" si="48"/>
        <v>-1.5614033683192577E-2</v>
      </c>
      <c r="AW57">
        <v>54</v>
      </c>
      <c r="AX57">
        <f>IF(Z57&gt;0, (R57*SUMPRODUCT(K57:$K$98, X57:$X$98)-K57*$AZ$3)/Z57, 0)</f>
        <v>-5142341.9354600608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250000</v>
      </c>
      <c r="S58">
        <f t="shared" si="32"/>
        <v>-18885151.275962446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-20.637774468122018</v>
      </c>
      <c r="AC58">
        <f t="shared" si="33"/>
        <v>-18.432345598864202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-0.74928660594181384</v>
      </c>
      <c r="AI58">
        <f t="shared" si="38"/>
        <v>-0.7493110065215729</v>
      </c>
      <c r="AJ58">
        <f t="shared" si="39"/>
        <v>-2.2054288692578154</v>
      </c>
      <c r="AK58">
        <f t="shared" si="61"/>
        <v>-1.4446442127685415</v>
      </c>
      <c r="AL58">
        <f t="shared" si="40"/>
        <v>-4.3993840885479303</v>
      </c>
      <c r="AN58">
        <f t="shared" si="41"/>
        <v>0</v>
      </c>
      <c r="AO58">
        <f t="shared" si="42"/>
        <v>0</v>
      </c>
      <c r="AP58">
        <f t="shared" si="43"/>
        <v>-4.7908094601483077E-8</v>
      </c>
      <c r="AQ58">
        <f t="shared" si="44"/>
        <v>-1.4711492085638497E-3</v>
      </c>
      <c r="AR58">
        <f t="shared" si="45"/>
        <v>-1.4711971166584512E-3</v>
      </c>
      <c r="AS58">
        <f t="shared" si="46"/>
        <v>-4.3301387077035987E-3</v>
      </c>
      <c r="AT58">
        <f t="shared" si="47"/>
        <v>-2.8364142284372099E-3</v>
      </c>
      <c r="AU58">
        <f t="shared" si="48"/>
        <v>-8.6377500527992611E-3</v>
      </c>
      <c r="AW58">
        <v>55</v>
      </c>
      <c r="AX58">
        <f>IF(Z58&gt;0, (R58*SUMPRODUCT(K58:$K$98, X58:$X$98)-K58*$AZ$3)/Z58, 0)</f>
        <v>-18885151.275962446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250000</v>
      </c>
      <c r="S59">
        <f t="shared" si="32"/>
        <v>-70186194.502366737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-18.432345598864202</v>
      </c>
      <c r="AC59">
        <f t="shared" si="33"/>
        <v>-16.458721201711896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-0.18294053091687432</v>
      </c>
      <c r="AI59">
        <f t="shared" si="38"/>
        <v>-0.18294639343774413</v>
      </c>
      <c r="AJ59">
        <f t="shared" si="39"/>
        <v>-1.9736243971523066</v>
      </c>
      <c r="AK59">
        <f t="shared" si="61"/>
        <v>-1.2902641919204942</v>
      </c>
      <c r="AL59">
        <f t="shared" si="40"/>
        <v>-3.4468349825105449</v>
      </c>
      <c r="AN59">
        <f t="shared" si="41"/>
        <v>0</v>
      </c>
      <c r="AO59">
        <f t="shared" si="42"/>
        <v>0</v>
      </c>
      <c r="AP59">
        <f t="shared" si="43"/>
        <v>-1.0277207667337506E-8</v>
      </c>
      <c r="AQ59">
        <f t="shared" si="44"/>
        <v>-3.207012595361628E-4</v>
      </c>
      <c r="AR59">
        <f t="shared" si="45"/>
        <v>-3.2071153674383015E-4</v>
      </c>
      <c r="AS59">
        <f t="shared" si="46"/>
        <v>-3.4598337877659586E-3</v>
      </c>
      <c r="AT59">
        <f t="shared" si="47"/>
        <v>-2.2618790347303189E-3</v>
      </c>
      <c r="AU59">
        <f t="shared" si="48"/>
        <v>-6.0424243592401075E-3</v>
      </c>
      <c r="AW59">
        <v>56</v>
      </c>
      <c r="AX59">
        <f>IF(Z59&gt;0, (R59*SUMPRODUCT(K59:$K$98, X59:$X$98)-K59*$AZ$3)/Z59, 0)</f>
        <v>-70186194.502366737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250000</v>
      </c>
      <c r="S60">
        <f t="shared" si="32"/>
        <v>-264033957.44999573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-16.458721201711896</v>
      </c>
      <c r="AC60">
        <f t="shared" si="33"/>
        <v>-14.695563736577794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-4.4124492844330794E-2</v>
      </c>
      <c r="AI60">
        <f t="shared" si="38"/>
        <v>-4.4125884290707476E-2</v>
      </c>
      <c r="AJ60">
        <f t="shared" si="39"/>
        <v>-1.7631574651341015</v>
      </c>
      <c r="AK60">
        <f t="shared" si="61"/>
        <v>-1.1521104841198329</v>
      </c>
      <c r="AL60">
        <f t="shared" si="40"/>
        <v>-2.9593938335446417</v>
      </c>
      <c r="AN60">
        <f t="shared" si="41"/>
        <v>0</v>
      </c>
      <c r="AO60">
        <f t="shared" si="42"/>
        <v>0</v>
      </c>
      <c r="AP60">
        <f t="shared" si="43"/>
        <v>-2.1779062540844099E-9</v>
      </c>
      <c r="AQ60">
        <f t="shared" si="44"/>
        <v>-6.906411237579991E-5</v>
      </c>
      <c r="AR60">
        <f t="shared" si="45"/>
        <v>-6.9066290282054002E-5</v>
      </c>
      <c r="AS60">
        <f t="shared" si="46"/>
        <v>-2.7597122926229277E-3</v>
      </c>
      <c r="AT60">
        <f t="shared" si="47"/>
        <v>-1.8032952407024125E-3</v>
      </c>
      <c r="AU60">
        <f t="shared" si="48"/>
        <v>-4.6320738236073945E-3</v>
      </c>
      <c r="AW60">
        <v>57</v>
      </c>
      <c r="AX60">
        <f>IF(Z60&gt;0, (R60*SUMPRODUCT(K60:$K$98, X60:$X$98)-K60*$AZ$3)/Z60, 0)</f>
        <v>-264033957.44999573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250000</v>
      </c>
      <c r="S61">
        <f t="shared" si="32"/>
        <v>-1006610703.4646347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-14.695563736577794</v>
      </c>
      <c r="AC61">
        <f t="shared" si="33"/>
        <v>-13.121098723552993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-1.0516586960288943E-2</v>
      </c>
      <c r="AI61">
        <f t="shared" si="38"/>
        <v>-1.0516912833505828E-2</v>
      </c>
      <c r="AJ61">
        <f t="shared" si="39"/>
        <v>-1.5744650130248008</v>
      </c>
      <c r="AK61">
        <f t="shared" si="61"/>
        <v>-1.0286894615604456</v>
      </c>
      <c r="AL61">
        <f t="shared" si="40"/>
        <v>-2.6136713874187523</v>
      </c>
      <c r="AN61">
        <f t="shared" si="41"/>
        <v>0</v>
      </c>
      <c r="AO61">
        <f t="shared" si="42"/>
        <v>0</v>
      </c>
      <c r="AP61">
        <f t="shared" si="43"/>
        <v>-4.5541082863395269E-10</v>
      </c>
      <c r="AQ61">
        <f t="shared" si="44"/>
        <v>-1.4697027352442309E-5</v>
      </c>
      <c r="AR61">
        <f t="shared" si="45"/>
        <v>-1.4697482763270942E-5</v>
      </c>
      <c r="AS61">
        <f t="shared" si="46"/>
        <v>-2.200329389113249E-3</v>
      </c>
      <c r="AT61">
        <f t="shared" si="47"/>
        <v>-1.4376030180525063E-3</v>
      </c>
      <c r="AU61">
        <f t="shared" si="48"/>
        <v>-3.6526298899290264E-3</v>
      </c>
      <c r="AW61">
        <v>58</v>
      </c>
      <c r="AX61">
        <f>IF(Z61&gt;0, (R61*SUMPRODUCT(K61:$K$98, X61:$X$98)-K61*$AZ$3)/Z61, 0)</f>
        <v>-1006610703.4646347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250000</v>
      </c>
      <c r="S62">
        <f t="shared" si="32"/>
        <v>-3892451887.3498502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-13.121098723552993</v>
      </c>
      <c r="AC62">
        <f t="shared" si="33"/>
        <v>-11.715279423136442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-2.4737091227007412E-3</v>
      </c>
      <c r="AI62">
        <f t="shared" si="38"/>
        <v>-2.4737843662731873E-3</v>
      </c>
      <c r="AJ62">
        <f t="shared" si="39"/>
        <v>-1.4058193004165513</v>
      </c>
      <c r="AK62">
        <f t="shared" si="61"/>
        <v>-0.91847691064870962</v>
      </c>
      <c r="AL62">
        <f t="shared" si="40"/>
        <v>-2.3267699954315342</v>
      </c>
      <c r="AN62">
        <f t="shared" si="41"/>
        <v>0</v>
      </c>
      <c r="AO62">
        <f t="shared" si="42"/>
        <v>0</v>
      </c>
      <c r="AP62">
        <f t="shared" si="43"/>
        <v>-9.3887131289279151E-11</v>
      </c>
      <c r="AQ62">
        <f t="shared" si="44"/>
        <v>-3.0866351187823259E-6</v>
      </c>
      <c r="AR62">
        <f t="shared" si="45"/>
        <v>-3.0867290059136153E-6</v>
      </c>
      <c r="AS62">
        <f t="shared" si="46"/>
        <v>-1.7541477223442623E-3</v>
      </c>
      <c r="AT62">
        <f t="shared" si="47"/>
        <v>-1.1460535364415884E-3</v>
      </c>
      <c r="AU62">
        <f t="shared" si="48"/>
        <v>-2.9032879877917642E-3</v>
      </c>
      <c r="AW62">
        <v>59</v>
      </c>
      <c r="AX62">
        <f>IF(Z62&gt;0, (R62*SUMPRODUCT(K62:$K$98, X62:$X$98)-K62*$AZ$3)/Z62, 0)</f>
        <v>-3892451887.3498502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250000</v>
      </c>
      <c r="S63">
        <f t="shared" si="32"/>
        <v>-15277205558.096189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-11.715279423136442</v>
      </c>
      <c r="AC63">
        <f t="shared" si="33"/>
        <v>-10.460073583482359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-5.7374011564554294E-4</v>
      </c>
      <c r="AI63">
        <f t="shared" si="38"/>
        <v>-5.7375723277069989E-4</v>
      </c>
      <c r="AJ63">
        <f t="shared" si="39"/>
        <v>-1.2552058396540833</v>
      </c>
      <c r="AK63">
        <f t="shared" si="61"/>
        <v>-0.82006955961955108</v>
      </c>
      <c r="AL63">
        <f t="shared" si="40"/>
        <v>-2.075849156506405</v>
      </c>
      <c r="AN63">
        <f t="shared" si="41"/>
        <v>0</v>
      </c>
      <c r="AO63">
        <f t="shared" si="42"/>
        <v>0</v>
      </c>
      <c r="AP63">
        <f t="shared" si="43"/>
        <v>-1.9069946117596245E-11</v>
      </c>
      <c r="AQ63">
        <f t="shared" si="44"/>
        <v>-6.3919571718463008E-7</v>
      </c>
      <c r="AR63">
        <f t="shared" si="45"/>
        <v>-6.392147871307476E-7</v>
      </c>
      <c r="AS63">
        <f t="shared" si="46"/>
        <v>-1.3984070052157601E-3</v>
      </c>
      <c r="AT63">
        <f t="shared" si="47"/>
        <v>-9.1362785346204472E-4</v>
      </c>
      <c r="AU63">
        <f t="shared" si="48"/>
        <v>-2.3126740734649353E-3</v>
      </c>
      <c r="AW63">
        <v>60</v>
      </c>
      <c r="AX63">
        <f>IF(Z63&gt;0, (R63*SUMPRODUCT(K63:$K$98, X63:$X$98)-K63*$AZ$3)/Z63, 0)</f>
        <v>-15277205558.096189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250000</v>
      </c>
      <c r="S64">
        <f t="shared" si="32"/>
        <v>-60940183790.360405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-10.460073583482359</v>
      </c>
      <c r="AC64">
        <f t="shared" si="33"/>
        <v>-9.3393519670627168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-1.3114593632869513E-4</v>
      </c>
      <c r="AI64">
        <f t="shared" si="38"/>
        <v>-1.3114976768896768E-4</v>
      </c>
      <c r="AJ64">
        <f t="shared" si="39"/>
        <v>-1.1207216164196421</v>
      </c>
      <c r="AK64">
        <f t="shared" si="61"/>
        <v>-0.73220515084376514</v>
      </c>
      <c r="AL64">
        <f t="shared" si="40"/>
        <v>-1.8530579170310961</v>
      </c>
      <c r="AN64">
        <f t="shared" si="41"/>
        <v>0</v>
      </c>
      <c r="AO64">
        <f t="shared" si="42"/>
        <v>0</v>
      </c>
      <c r="AP64">
        <f t="shared" si="43"/>
        <v>-3.8111286464679216E-12</v>
      </c>
      <c r="AQ64">
        <f t="shared" si="44"/>
        <v>-1.3045341582478759E-7</v>
      </c>
      <c r="AR64">
        <f t="shared" si="45"/>
        <v>-1.3045722695343406E-7</v>
      </c>
      <c r="AS64">
        <f t="shared" si="46"/>
        <v>-1.1148036084335025E-3</v>
      </c>
      <c r="AT64">
        <f t="shared" si="47"/>
        <v>-7.283387170508405E-4</v>
      </c>
      <c r="AU64">
        <f t="shared" si="48"/>
        <v>-1.8432727827112964E-3</v>
      </c>
      <c r="AW64">
        <v>61</v>
      </c>
      <c r="AX64">
        <f>IF(Z64&gt;0, (R64*SUMPRODUCT(K64:$K$98, X64:$X$98)-K64*$AZ$3)/Z64, 0)</f>
        <v>-60940183790.360405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250000</v>
      </c>
      <c r="S65">
        <f t="shared" si="32"/>
        <v>-247242899389.17383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-9.3393519670627168</v>
      </c>
      <c r="AC65">
        <f t="shared" si="33"/>
        <v>-8.3387072264309907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-2.9498771342194016E-5</v>
      </c>
      <c r="AI65">
        <f t="shared" si="38"/>
        <v>-2.9499614511729625E-5</v>
      </c>
      <c r="AJ65">
        <f t="shared" si="39"/>
        <v>-1.000644740631726</v>
      </c>
      <c r="AK65">
        <f t="shared" si="61"/>
        <v>-0.65375463769439024</v>
      </c>
      <c r="AL65">
        <f t="shared" si="40"/>
        <v>-1.654428877940628</v>
      </c>
      <c r="AN65">
        <f t="shared" si="41"/>
        <v>0</v>
      </c>
      <c r="AO65">
        <f t="shared" si="42"/>
        <v>0</v>
      </c>
      <c r="AP65">
        <f t="shared" si="43"/>
        <v>-7.488545988134376E-13</v>
      </c>
      <c r="AQ65">
        <f t="shared" si="44"/>
        <v>-2.6199109011894566E-8</v>
      </c>
      <c r="AR65">
        <f t="shared" si="45"/>
        <v>-2.6199857866493377E-8</v>
      </c>
      <c r="AS65">
        <f t="shared" si="46"/>
        <v>-8.8871500232591376E-4</v>
      </c>
      <c r="AT65">
        <f t="shared" si="47"/>
        <v>-5.8062720041115654E-4</v>
      </c>
      <c r="AU65">
        <f t="shared" si="48"/>
        <v>-1.4693684025949367E-3</v>
      </c>
      <c r="AW65">
        <v>62</v>
      </c>
      <c r="AX65">
        <f>IF(Z65&gt;0, (R65*SUMPRODUCT(K65:$K$98, X65:$X$98)-K65*$AZ$3)/Z65, 0)</f>
        <v>-247242899389.17383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250000</v>
      </c>
      <c r="S66">
        <f t="shared" si="32"/>
        <v>-1021593254325.7284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-8.3387072264309907</v>
      </c>
      <c r="AC66">
        <f t="shared" si="33"/>
        <v>-7.445274332018367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-6.5254022147305236E-6</v>
      </c>
      <c r="AI66">
        <f t="shared" si="38"/>
        <v>-6.5255844123493041E-6</v>
      </c>
      <c r="AJ66">
        <f t="shared" si="39"/>
        <v>-0.89343289441262375</v>
      </c>
      <c r="AK66">
        <f t="shared" si="61"/>
        <v>-0.58370950585016945</v>
      </c>
      <c r="AL66">
        <f t="shared" si="40"/>
        <v>-1.4771489258472057</v>
      </c>
      <c r="AN66">
        <f t="shared" si="41"/>
        <v>0</v>
      </c>
      <c r="AO66">
        <f t="shared" si="42"/>
        <v>0</v>
      </c>
      <c r="AP66">
        <f t="shared" si="43"/>
        <v>-1.4447984547170002E-13</v>
      </c>
      <c r="AQ66">
        <f t="shared" si="44"/>
        <v>-5.1745413026517791E-9</v>
      </c>
      <c r="AR66">
        <f t="shared" si="45"/>
        <v>-5.1746857824972503E-9</v>
      </c>
      <c r="AS66">
        <f t="shared" si="46"/>
        <v>-7.0847823033032232E-4</v>
      </c>
      <c r="AT66">
        <f t="shared" si="47"/>
        <v>-4.6287245557887733E-4</v>
      </c>
      <c r="AU66">
        <f t="shared" si="48"/>
        <v>-1.1713558605949822E-3</v>
      </c>
      <c r="AW66">
        <v>63</v>
      </c>
      <c r="AX66">
        <f>IF(Z66&gt;0, (R66*SUMPRODUCT(K66:$K$98, X66:$X$98)-K66*$AZ$3)/Z66, 0)</f>
        <v>-1021593254325.7284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-4305190877923.0571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-7.445274332018367</v>
      </c>
      <c r="AC67">
        <f t="shared" ref="AC67:AC89" si="64">S67*Z67</f>
        <v>-6.6475663723610028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-1.4177360054135048E-6</v>
      </c>
      <c r="AI67">
        <f t="shared" ref="AI67:AI89" si="69">SUM(AE67:AH67)</f>
        <v>-1.4177746074555562E-6</v>
      </c>
      <c r="AJ67">
        <f t="shared" ref="AJ67:AJ89" si="70">AB67-AC67</f>
        <v>-0.79770795965736419</v>
      </c>
      <c r="AK67">
        <f t="shared" si="61"/>
        <v>-0.52116920324128568</v>
      </c>
      <c r="AL67">
        <f t="shared" ref="AL67:AL89" si="71">SUM(AI67:AK67)</f>
        <v>-1.3188785806732573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-2.7331082217063471E-14</v>
      </c>
      <c r="AQ67">
        <f t="shared" ref="AQ67:AQ89" si="75">AH67*$K67</f>
        <v>-1.0037878119095709E-9</v>
      </c>
      <c r="AR67">
        <f t="shared" ref="AR67:AR89" si="76">AI67*$K67</f>
        <v>-1.003815142991788E-9</v>
      </c>
      <c r="AS67">
        <f t="shared" ref="AS67:AS89" si="77">AJ67*$K67</f>
        <v>-5.6479452049591457E-4</v>
      </c>
      <c r="AT67">
        <f t="shared" ref="AT67:AT89" si="78">AK67*$K67</f>
        <v>-3.6899908879978096E-4</v>
      </c>
      <c r="AU67">
        <f t="shared" ref="AU67:AU89" si="79">AL67*$K67</f>
        <v>-9.3379461311083852E-4</v>
      </c>
      <c r="AW67">
        <v>64</v>
      </c>
      <c r="AX67">
        <f>IF(Z67&gt;0, (R67*SUMPRODUCT(K67:$K$98, X67:$X$98)-K67*$AZ$3)/Z67, 0)</f>
        <v>-4305190877923.0571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250000</v>
      </c>
      <c r="S68">
        <f t="shared" si="63"/>
        <v>-18518336706573.992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-6.6475663723610028</v>
      </c>
      <c r="AC68">
        <f t="shared" si="64"/>
        <v>-5.9353271190505899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-3.0203251352062215E-7</v>
      </c>
      <c r="AI68">
        <f t="shared" si="69"/>
        <v>-3.02040526290901E-7</v>
      </c>
      <c r="AJ68">
        <f t="shared" si="70"/>
        <v>-0.71223925331041293</v>
      </c>
      <c r="AK68">
        <f t="shared" si="61"/>
        <v>-0.46532964606527022</v>
      </c>
      <c r="AL68">
        <f t="shared" si="71"/>
        <v>-1.1775692014162094</v>
      </c>
      <c r="AN68">
        <f t="shared" si="72"/>
        <v>0</v>
      </c>
      <c r="AO68">
        <f t="shared" si="73"/>
        <v>0</v>
      </c>
      <c r="AP68">
        <f t="shared" si="74"/>
        <v>-5.065370519084323E-15</v>
      </c>
      <c r="AQ68">
        <f t="shared" si="75"/>
        <v>-1.9093353940641427E-10</v>
      </c>
      <c r="AR68">
        <f t="shared" si="76"/>
        <v>-1.9093860477693333E-10</v>
      </c>
      <c r="AS68">
        <f t="shared" si="77"/>
        <v>-4.5025073609981947E-4</v>
      </c>
      <c r="AT68">
        <f t="shared" si="78"/>
        <v>-2.9416381461166692E-4</v>
      </c>
      <c r="AU68">
        <f t="shared" si="79"/>
        <v>-7.4441474165009105E-4</v>
      </c>
      <c r="AW68">
        <v>65</v>
      </c>
      <c r="AX68">
        <f>IF(Z68&gt;0, (R68*SUMPRODUCT(K68:$K$98, X68:$X$98)-K68*$AZ$3)/Z68, 0)</f>
        <v>-18518336706573.992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250000</v>
      </c>
      <c r="S69">
        <f t="shared" si="63"/>
        <v>-81415356877307.688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-5.9353271190505899</v>
      </c>
      <c r="AC69">
        <f t="shared" si="64"/>
        <v>-5.299399213603845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-6.3053699653260221E-8</v>
      </c>
      <c r="AI69">
        <f t="shared" si="69"/>
        <v>-6.3055326925870958E-8</v>
      </c>
      <c r="AJ69">
        <f t="shared" si="70"/>
        <v>-0.63592790544674482</v>
      </c>
      <c r="AK69">
        <f t="shared" si="61"/>
        <v>-0.41547289833354134</v>
      </c>
      <c r="AL69">
        <f t="shared" si="71"/>
        <v>-1.0514008668356132</v>
      </c>
      <c r="AN69">
        <f t="shared" si="72"/>
        <v>0</v>
      </c>
      <c r="AO69">
        <f t="shared" si="73"/>
        <v>0</v>
      </c>
      <c r="AP69">
        <f t="shared" si="74"/>
        <v>-9.1848235714672803E-16</v>
      </c>
      <c r="AQ69">
        <f t="shared" si="75"/>
        <v>-3.5589433695438787E-11</v>
      </c>
      <c r="AR69">
        <f t="shared" si="76"/>
        <v>-3.5590352177795932E-11</v>
      </c>
      <c r="AS69">
        <f t="shared" si="77"/>
        <v>-3.5893713057971179E-4</v>
      </c>
      <c r="AT69">
        <f t="shared" si="78"/>
        <v>-2.3450559203989246E-4</v>
      </c>
      <c r="AU69">
        <f t="shared" si="79"/>
        <v>-5.9344275820995653E-4</v>
      </c>
      <c r="AW69">
        <v>66</v>
      </c>
      <c r="AX69">
        <f>IF(Z69&gt;0, (R69*SUMPRODUCT(K69:$K$98, X69:$X$98)-K69*$AZ$3)/Z69, 0)</f>
        <v>-81415356877307.688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250000</v>
      </c>
      <c r="S70">
        <f t="shared" si="63"/>
        <v>-366086702918920.06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-5.299399213603845</v>
      </c>
      <c r="AC70">
        <f t="shared" si="64"/>
        <v>-4.7316064407486493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-1.2878792684632178E-8</v>
      </c>
      <c r="AI70">
        <f t="shared" si="69"/>
        <v>-1.2879115805248348E-8</v>
      </c>
      <c r="AJ70">
        <f t="shared" si="70"/>
        <v>-0.56779277285519569</v>
      </c>
      <c r="AK70">
        <f t="shared" si="61"/>
        <v>-0.37095794495226919</v>
      </c>
      <c r="AL70">
        <f t="shared" si="71"/>
        <v>-0.93875073068658066</v>
      </c>
      <c r="AN70">
        <f t="shared" si="72"/>
        <v>0</v>
      </c>
      <c r="AO70">
        <f t="shared" si="73"/>
        <v>0</v>
      </c>
      <c r="AP70">
        <f t="shared" si="74"/>
        <v>-1.6283852108884113E-16</v>
      </c>
      <c r="AQ70">
        <f t="shared" si="75"/>
        <v>-6.4903427674621317E-12</v>
      </c>
      <c r="AR70">
        <f t="shared" si="76"/>
        <v>-6.4905056059832206E-12</v>
      </c>
      <c r="AS70">
        <f t="shared" si="77"/>
        <v>-2.8614248299185487E-4</v>
      </c>
      <c r="AT70">
        <f t="shared" si="78"/>
        <v>-1.8694642223152915E-4</v>
      </c>
      <c r="AU70">
        <f t="shared" si="79"/>
        <v>-4.7308891171388964E-4</v>
      </c>
      <c r="AW70">
        <v>67</v>
      </c>
      <c r="AX70">
        <f>IF(Z70&gt;0, (R70*SUMPRODUCT(K70:$K$98, X70:$X$98)-K70*$AZ$3)/Z70, 0)</f>
        <v>-366086702918920.06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250000</v>
      </c>
      <c r="S71">
        <f t="shared" si="63"/>
        <v>-1683814705246927.3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-4.7316064407486493</v>
      </c>
      <c r="AC71">
        <f t="shared" si="64"/>
        <v>-4.2246486078169392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-2.5716504083233407E-9</v>
      </c>
      <c r="AI71">
        <f t="shared" si="69"/>
        <v>-2.5717131326925164E-9</v>
      </c>
      <c r="AJ71">
        <f t="shared" si="70"/>
        <v>-0.50695783293171015</v>
      </c>
      <c r="AK71">
        <f t="shared" si="61"/>
        <v>-0.33121245085240547</v>
      </c>
      <c r="AL71">
        <f t="shared" si="71"/>
        <v>-0.8381702863558288</v>
      </c>
      <c r="AN71">
        <f t="shared" si="72"/>
        <v>0</v>
      </c>
      <c r="AO71">
        <f t="shared" si="73"/>
        <v>0</v>
      </c>
      <c r="AP71">
        <f t="shared" si="74"/>
        <v>-2.8223492918064792E-17</v>
      </c>
      <c r="AQ71">
        <f t="shared" si="75"/>
        <v>-1.1571412840153585E-12</v>
      </c>
      <c r="AR71">
        <f t="shared" si="76"/>
        <v>-1.1571695075082765E-12</v>
      </c>
      <c r="AS71">
        <f t="shared" si="77"/>
        <v>-2.2811103555973113E-4</v>
      </c>
      <c r="AT71">
        <f t="shared" si="78"/>
        <v>-1.4903254323401721E-4</v>
      </c>
      <c r="AU71">
        <f t="shared" si="79"/>
        <v>-3.7714357995091783E-4</v>
      </c>
      <c r="AW71">
        <v>68</v>
      </c>
      <c r="AX71">
        <f>IF(Z71&gt;0, (R71*SUMPRODUCT(K71:$K$98, X71:$X$98)-K71*$AZ$3)/Z71, 0)</f>
        <v>-1683814705246927.3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250000</v>
      </c>
      <c r="S72">
        <f t="shared" si="63"/>
        <v>-7930646790190917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-4.2246486078169392</v>
      </c>
      <c r="AC72">
        <f t="shared" si="64"/>
        <v>-3.772007685551845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-5.0206520009590914E-10</v>
      </c>
      <c r="AI72">
        <f t="shared" si="69"/>
        <v>-5.0207709070138355E-10</v>
      </c>
      <c r="AJ72">
        <f t="shared" si="70"/>
        <v>-0.45264092226509423</v>
      </c>
      <c r="AK72">
        <f t="shared" ref="AK72:AK89" si="92">G72*SUM(AB72:AB72, AE72:AF72)</f>
        <v>-0.29572540254718577</v>
      </c>
      <c r="AL72">
        <f t="shared" si="71"/>
        <v>-0.74836632531435709</v>
      </c>
      <c r="AN72">
        <f t="shared" si="72"/>
        <v>0</v>
      </c>
      <c r="AO72">
        <f t="shared" si="73"/>
        <v>0</v>
      </c>
      <c r="AP72">
        <f t="shared" si="74"/>
        <v>-4.7770568026388837E-18</v>
      </c>
      <c r="AQ72">
        <f t="shared" si="75"/>
        <v>-2.0170494973150524E-13</v>
      </c>
      <c r="AR72">
        <f t="shared" si="76"/>
        <v>-2.0170972678830791E-13</v>
      </c>
      <c r="AS72">
        <f t="shared" si="77"/>
        <v>-1.8184872095190435E-4</v>
      </c>
      <c r="AT72">
        <f t="shared" si="78"/>
        <v>-1.1880783102217501E-4</v>
      </c>
      <c r="AU72">
        <f t="shared" si="79"/>
        <v>-3.0065655217578909E-4</v>
      </c>
      <c r="AW72">
        <v>69</v>
      </c>
      <c r="AX72">
        <f>IF(Z72&gt;0, (R72*SUMPRODUCT(K72:$K$98, X72:$X$98)-K72*$AZ$3)/Z72, 0)</f>
        <v>-7930646790190917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250000</v>
      </c>
      <c r="S73">
        <f t="shared" si="63"/>
        <v>-3.8288149704486136E+16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-3.772007685551845</v>
      </c>
      <c r="AC73">
        <f t="shared" si="64"/>
        <v>-3.36786400495718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-9.5726743747103457E-11</v>
      </c>
      <c r="AI73">
        <f t="shared" si="69"/>
        <v>-9.5728942772148375E-11</v>
      </c>
      <c r="AJ73">
        <f t="shared" si="70"/>
        <v>-0.40414368059466499</v>
      </c>
      <c r="AK73">
        <f t="shared" si="92"/>
        <v>-0.2640405379886292</v>
      </c>
      <c r="AL73">
        <f t="shared" si="71"/>
        <v>-0.66818421867902311</v>
      </c>
      <c r="AN73">
        <f t="shared" si="72"/>
        <v>0</v>
      </c>
      <c r="AO73">
        <f t="shared" si="73"/>
        <v>0</v>
      </c>
      <c r="AP73">
        <f t="shared" si="74"/>
        <v>-7.8880306364698463E-19</v>
      </c>
      <c r="AQ73">
        <f t="shared" si="75"/>
        <v>-3.4337739315427426E-14</v>
      </c>
      <c r="AR73">
        <f t="shared" si="76"/>
        <v>-3.4338528118491069E-14</v>
      </c>
      <c r="AS73">
        <f t="shared" si="77"/>
        <v>-1.4496868698364015E-4</v>
      </c>
      <c r="AT73">
        <f t="shared" si="78"/>
        <v>-9.4712875496019388E-5</v>
      </c>
      <c r="AU73">
        <f t="shared" si="79"/>
        <v>-2.3968156251399805E-4</v>
      </c>
      <c r="AW73">
        <v>70</v>
      </c>
      <c r="AX73">
        <f>IF(Z73&gt;0, (R73*SUMPRODUCT(K73:$K$98, X73:$X$98)-K73*$AZ$3)/Z73, 0)</f>
        <v>-3.8288149704486136E+16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250000</v>
      </c>
      <c r="S74">
        <f t="shared" si="63"/>
        <v>-1.8965045445293174E+17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-3.36786400495718</v>
      </c>
      <c r="AC74">
        <f t="shared" si="64"/>
        <v>-3.0070214329975116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-1.7806448356847237E-11</v>
      </c>
      <c r="AI74">
        <f t="shared" si="69"/>
        <v>-1.7806844746806027E-11</v>
      </c>
      <c r="AJ74">
        <f t="shared" si="70"/>
        <v>-0.3608425719596684</v>
      </c>
      <c r="AK74">
        <f t="shared" si="92"/>
        <v>-0.23575048034700263</v>
      </c>
      <c r="AL74">
        <f t="shared" si="71"/>
        <v>-0.5965930523244779</v>
      </c>
      <c r="AN74">
        <f t="shared" si="72"/>
        <v>0</v>
      </c>
      <c r="AO74">
        <f t="shared" si="73"/>
        <v>0</v>
      </c>
      <c r="AP74">
        <f t="shared" si="74"/>
        <v>-1.2695301956235201E-19</v>
      </c>
      <c r="AQ74">
        <f t="shared" si="75"/>
        <v>-5.7029254562560754E-15</v>
      </c>
      <c r="AR74">
        <f t="shared" si="76"/>
        <v>-5.7030524092756378E-15</v>
      </c>
      <c r="AS74">
        <f t="shared" si="77"/>
        <v>-1.15568149700015E-4</v>
      </c>
      <c r="AT74">
        <f t="shared" si="78"/>
        <v>-7.5504524470682637E-5</v>
      </c>
      <c r="AU74">
        <f t="shared" si="79"/>
        <v>-1.9107267417640069E-4</v>
      </c>
      <c r="AW74">
        <v>71</v>
      </c>
      <c r="AX74">
        <f>IF(Z74&gt;0, (R74*SUMPRODUCT(K74:$K$98, X74:$X$98)-K74*$AZ$3)/Z74, 0)</f>
        <v>-1.8965045445293174E+17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250000</v>
      </c>
      <c r="S75">
        <f t="shared" si="63"/>
        <v>-9.6453956529909786E+17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-3.0070214329975116</v>
      </c>
      <c r="AC75">
        <f t="shared" si="64"/>
        <v>-2.6848405651763549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-3.2283740100182823E-12</v>
      </c>
      <c r="AI75">
        <f t="shared" si="69"/>
        <v>-3.2284435986764815E-12</v>
      </c>
      <c r="AJ75">
        <f t="shared" si="70"/>
        <v>-0.32218086782115662</v>
      </c>
      <c r="AK75">
        <f t="shared" si="92"/>
        <v>-0.21049150030982583</v>
      </c>
      <c r="AL75">
        <f t="shared" si="71"/>
        <v>-0.53267236813421093</v>
      </c>
      <c r="AN75">
        <f t="shared" si="72"/>
        <v>0</v>
      </c>
      <c r="AO75">
        <f t="shared" si="73"/>
        <v>0</v>
      </c>
      <c r="AP75">
        <f t="shared" si="74"/>
        <v>-1.9899438873759275E-20</v>
      </c>
      <c r="AQ75">
        <f t="shared" si="75"/>
        <v>-9.2317962346534015E-16</v>
      </c>
      <c r="AR75">
        <f t="shared" si="76"/>
        <v>-9.2319952290421389E-16</v>
      </c>
      <c r="AS75">
        <f t="shared" si="77"/>
        <v>-9.2130221380758655E-5</v>
      </c>
      <c r="AT75">
        <f t="shared" si="78"/>
        <v>-6.0191744635429984E-5</v>
      </c>
      <c r="AU75">
        <f t="shared" si="79"/>
        <v>-1.5232196601711184E-4</v>
      </c>
      <c r="AW75">
        <v>72</v>
      </c>
      <c r="AX75">
        <f>IF(Z75&gt;0, (R75*SUMPRODUCT(K75:$K$98, X75:$X$98)-K75*$AZ$3)/Z75, 0)</f>
        <v>-9.6453956529909786E+17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250000</v>
      </c>
      <c r="S76">
        <f t="shared" si="63"/>
        <v>-5.0412456835196262E+18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-2.6848405651763549</v>
      </c>
      <c r="AC76">
        <f t="shared" si="64"/>
        <v>-2.3971790760503175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-5.7004940580503503E-13</v>
      </c>
      <c r="AI76">
        <f t="shared" si="69"/>
        <v>-5.7006129363607196E-13</v>
      </c>
      <c r="AJ76">
        <f t="shared" si="70"/>
        <v>-0.2876614891260374</v>
      </c>
      <c r="AK76">
        <f t="shared" si="92"/>
        <v>-0.18793883956234486</v>
      </c>
      <c r="AL76">
        <f t="shared" si="71"/>
        <v>-0.4756003286889523</v>
      </c>
      <c r="AN76">
        <f t="shared" si="72"/>
        <v>0</v>
      </c>
      <c r="AO76">
        <f t="shared" si="73"/>
        <v>0</v>
      </c>
      <c r="AP76">
        <f t="shared" si="74"/>
        <v>-3.0351975910712569E-21</v>
      </c>
      <c r="AQ76">
        <f t="shared" si="75"/>
        <v>-1.4554484984840959E-16</v>
      </c>
      <c r="AR76">
        <f t="shared" si="76"/>
        <v>-1.4554788504600065E-16</v>
      </c>
      <c r="AS76">
        <f t="shared" si="77"/>
        <v>-7.34456484221621E-5</v>
      </c>
      <c r="AT76">
        <f t="shared" si="78"/>
        <v>-4.7984490302479355E-5</v>
      </c>
      <c r="AU76">
        <f t="shared" si="79"/>
        <v>-1.21430138724787E-4</v>
      </c>
      <c r="AW76">
        <v>73</v>
      </c>
      <c r="AX76">
        <f>IF(Z76&gt;0, (R76*SUMPRODUCT(K76:$K$98, X76:$X$98)-K76*$AZ$3)/Z76, 0)</f>
        <v>-5.0412456835196262E+18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250000</v>
      </c>
      <c r="S77">
        <f t="shared" si="63"/>
        <v>-2.7103645486292345E+19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-2.3971790760503175</v>
      </c>
      <c r="AC77">
        <f t="shared" si="64"/>
        <v>-2.140338460759212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-9.7947363228504659E-14</v>
      </c>
      <c r="AI77">
        <f t="shared" si="69"/>
        <v>-9.794933744490835E-14</v>
      </c>
      <c r="AJ77">
        <f t="shared" si="70"/>
        <v>-0.25684061529110558</v>
      </c>
      <c r="AK77">
        <f t="shared" si="92"/>
        <v>-0.16780253532352224</v>
      </c>
      <c r="AL77">
        <f t="shared" si="71"/>
        <v>-0.42464315061472574</v>
      </c>
      <c r="AN77">
        <f t="shared" si="72"/>
        <v>0</v>
      </c>
      <c r="AO77">
        <f t="shared" si="73"/>
        <v>0</v>
      </c>
      <c r="AP77">
        <f t="shared" si="74"/>
        <v>-4.5005032383101063E-22</v>
      </c>
      <c r="AQ77">
        <f t="shared" si="75"/>
        <v>-2.2328475468480469E-17</v>
      </c>
      <c r="AR77">
        <f t="shared" si="76"/>
        <v>-2.23289255188043E-17</v>
      </c>
      <c r="AS77">
        <f t="shared" si="77"/>
        <v>-5.8550421254912565E-5</v>
      </c>
      <c r="AT77">
        <f t="shared" si="78"/>
        <v>-3.825294188654286E-5</v>
      </c>
      <c r="AU77">
        <f t="shared" si="79"/>
        <v>-9.6803363141477746E-5</v>
      </c>
      <c r="AW77">
        <v>74</v>
      </c>
      <c r="AX77">
        <f>IF(Z77&gt;0, (R77*SUMPRODUCT(K77:$K$98, X77:$X$98)-K77*$AZ$3)/Z77, 0)</f>
        <v>-2.7103645486292345E+19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250000</v>
      </c>
      <c r="S78">
        <f t="shared" si="63"/>
        <v>-1.5002521584837185E+20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-2.140338460759212</v>
      </c>
      <c r="AC78">
        <f t="shared" si="64"/>
        <v>-1.9110164828207248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-1.6360250256355212E-14</v>
      </c>
      <c r="AI78">
        <f t="shared" si="69"/>
        <v>-1.6360568705569236E-14</v>
      </c>
      <c r="AJ78">
        <f t="shared" si="70"/>
        <v>-0.22932197793848719</v>
      </c>
      <c r="AK78">
        <f t="shared" si="92"/>
        <v>-0.14982369225314485</v>
      </c>
      <c r="AL78">
        <f t="shared" si="71"/>
        <v>-0.37914567019164835</v>
      </c>
      <c r="AN78">
        <f t="shared" si="72"/>
        <v>0</v>
      </c>
      <c r="AO78">
        <f t="shared" si="73"/>
        <v>0</v>
      </c>
      <c r="AP78">
        <f t="shared" si="74"/>
        <v>-6.4816933563055362E-23</v>
      </c>
      <c r="AQ78">
        <f t="shared" si="75"/>
        <v>-3.3299540625185573E-18</v>
      </c>
      <c r="AR78">
        <f t="shared" si="76"/>
        <v>-3.3300188794521205E-18</v>
      </c>
      <c r="AS78">
        <f t="shared" si="77"/>
        <v>-4.667603735244944E-5</v>
      </c>
      <c r="AT78">
        <f t="shared" si="78"/>
        <v>-3.0495011070266942E-5</v>
      </c>
      <c r="AU78">
        <f t="shared" si="79"/>
        <v>-7.7171048422719702E-5</v>
      </c>
      <c r="AW78">
        <v>75</v>
      </c>
      <c r="AX78">
        <f>IF(Z78&gt;0, (R78*SUMPRODUCT(K78:$K$98, X78:$X$98)-K78*$AZ$3)/Z78, 0)</f>
        <v>-1.5002521584837185E+20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250000</v>
      </c>
      <c r="S79">
        <f t="shared" si="63"/>
        <v>-8.5559511992493408E+20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-1.9110164828207248</v>
      </c>
      <c r="AC79">
        <f t="shared" si="64"/>
        <v>-1.7062647168042184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-2.6540864284856588E-15</v>
      </c>
      <c r="AI79">
        <f t="shared" si="69"/>
        <v>-2.6541362845646928E-15</v>
      </c>
      <c r="AJ79">
        <f t="shared" si="70"/>
        <v>-0.20475176601650635</v>
      </c>
      <c r="AK79">
        <f t="shared" si="92"/>
        <v>-0.13377115379745075</v>
      </c>
      <c r="AL79">
        <f t="shared" si="71"/>
        <v>-0.33852291981395977</v>
      </c>
      <c r="AN79">
        <f t="shared" si="72"/>
        <v>0</v>
      </c>
      <c r="AO79">
        <f t="shared" si="73"/>
        <v>0</v>
      </c>
      <c r="AP79">
        <f t="shared" si="74"/>
        <v>-9.0604214002578345E-24</v>
      </c>
      <c r="AQ79">
        <f t="shared" si="75"/>
        <v>-4.8233118088514315E-19</v>
      </c>
      <c r="AR79">
        <f t="shared" si="76"/>
        <v>-4.823402413065434E-19</v>
      </c>
      <c r="AS79">
        <f t="shared" si="77"/>
        <v>-3.7209851205715419E-5</v>
      </c>
      <c r="AT79">
        <f t="shared" si="78"/>
        <v>-2.4310436121067397E-5</v>
      </c>
      <c r="AU79">
        <f t="shared" si="79"/>
        <v>-6.1520287326783304E-5</v>
      </c>
      <c r="AW79">
        <v>76</v>
      </c>
      <c r="AX79">
        <f>IF(Z79&gt;0, (R79*SUMPRODUCT(K79:$K$98, X79:$X$98)-K79*$AZ$3)/Z79, 0)</f>
        <v>-8.5559511992493408E+20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250000</v>
      </c>
      <c r="S80">
        <f t="shared" si="63"/>
        <v>-5.0574297280443685E+21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-1.7062647168042184</v>
      </c>
      <c r="AC80">
        <f t="shared" si="64"/>
        <v>-1.5234506400037662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-4.1826762890053623E-16</v>
      </c>
      <c r="AI80">
        <f t="shared" si="69"/>
        <v>-4.1827515965588985E-16</v>
      </c>
      <c r="AJ80">
        <f t="shared" si="70"/>
        <v>-0.18281407680045225</v>
      </c>
      <c r="AK80">
        <f t="shared" si="92"/>
        <v>-0.1194385301762953</v>
      </c>
      <c r="AL80">
        <f t="shared" si="71"/>
        <v>-0.30225260697674794</v>
      </c>
      <c r="AN80">
        <f t="shared" si="72"/>
        <v>0</v>
      </c>
      <c r="AO80">
        <f t="shared" si="73"/>
        <v>0</v>
      </c>
      <c r="AP80">
        <f t="shared" si="74"/>
        <v>-1.2219425660566375E-24</v>
      </c>
      <c r="AQ80">
        <f t="shared" si="75"/>
        <v>-6.7868227788141256E-20</v>
      </c>
      <c r="AR80">
        <f t="shared" si="76"/>
        <v>-6.7869449730707304E-20</v>
      </c>
      <c r="AS80">
        <f t="shared" si="77"/>
        <v>-2.966346556578081E-5</v>
      </c>
      <c r="AT80">
        <f t="shared" si="78"/>
        <v>-1.9380130836310099E-5</v>
      </c>
      <c r="AU80">
        <f t="shared" si="79"/>
        <v>-4.9043596402090973E-5</v>
      </c>
      <c r="AW80">
        <v>77</v>
      </c>
      <c r="AX80">
        <f>IF(Z80&gt;0, (R80*SUMPRODUCT(K80:$K$98, X80:$X$98)-K80*$AZ$3)/Z80, 0)</f>
        <v>-5.0574297280443685E+21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250000</v>
      </c>
      <c r="S81">
        <f t="shared" si="63"/>
        <v>-3.1019709744443975E+22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-1.5234506400037662</v>
      </c>
      <c r="AC81">
        <f t="shared" si="64"/>
        <v>-1.3602237857176485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-6.359190132855799E-17</v>
      </c>
      <c r="AI81">
        <f t="shared" si="69"/>
        <v>-6.3592997586225237E-17</v>
      </c>
      <c r="AJ81">
        <f t="shared" si="70"/>
        <v>-0.16322685428611772</v>
      </c>
      <c r="AK81">
        <f t="shared" si="92"/>
        <v>-0.10664154480026364</v>
      </c>
      <c r="AL81">
        <f t="shared" si="71"/>
        <v>-0.26986839908638138</v>
      </c>
      <c r="AN81">
        <f t="shared" si="72"/>
        <v>0</v>
      </c>
      <c r="AO81">
        <f t="shared" si="73"/>
        <v>0</v>
      </c>
      <c r="AP81">
        <f t="shared" si="74"/>
        <v>-1.5882061579292546E-25</v>
      </c>
      <c r="AQ81">
        <f t="shared" si="75"/>
        <v>-9.2128933098928087E-21</v>
      </c>
      <c r="AR81">
        <f t="shared" si="76"/>
        <v>-9.2130521305086033E-21</v>
      </c>
      <c r="AS81">
        <f t="shared" si="77"/>
        <v>-2.3647533135985922E-5</v>
      </c>
      <c r="AT81">
        <f t="shared" si="78"/>
        <v>-1.5449721648844144E-5</v>
      </c>
      <c r="AU81">
        <f t="shared" si="79"/>
        <v>-3.909725478483007E-5</v>
      </c>
      <c r="AW81">
        <v>78</v>
      </c>
      <c r="AX81">
        <f>IF(Z81&gt;0, (R81*SUMPRODUCT(K81:$K$98, X81:$X$98)-K81*$AZ$3)/Z81, 0)</f>
        <v>-3.1019709744443975E+22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250000</v>
      </c>
      <c r="S82">
        <f t="shared" si="63"/>
        <v>-1.9764862668465588E+23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-1.3602237857176485</v>
      </c>
      <c r="AC82">
        <f t="shared" si="64"/>
        <v>-1.2144855229621858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-9.3167834865987608E-18</v>
      </c>
      <c r="AI82">
        <f t="shared" si="69"/>
        <v>-9.3169371033406697E-18</v>
      </c>
      <c r="AJ82">
        <f t="shared" si="70"/>
        <v>-0.14573826275546264</v>
      </c>
      <c r="AK82">
        <f t="shared" si="92"/>
        <v>-9.52156650002354E-2</v>
      </c>
      <c r="AL82">
        <f t="shared" si="71"/>
        <v>-0.24095392775569804</v>
      </c>
      <c r="AN82">
        <f t="shared" si="72"/>
        <v>0</v>
      </c>
      <c r="AO82">
        <f t="shared" si="73"/>
        <v>0</v>
      </c>
      <c r="AP82">
        <f t="shared" si="74"/>
        <v>-1.9870772853541303E-26</v>
      </c>
      <c r="AQ82">
        <f t="shared" si="75"/>
        <v>-1.205153071777053E-21</v>
      </c>
      <c r="AR82">
        <f t="shared" si="76"/>
        <v>-1.2051729425499065E-21</v>
      </c>
      <c r="AS82">
        <f t="shared" si="77"/>
        <v>-1.8851668635192908E-5</v>
      </c>
      <c r="AT82">
        <f t="shared" si="78"/>
        <v>-1.2316423508326007E-5</v>
      </c>
      <c r="AU82">
        <f t="shared" si="79"/>
        <v>-3.1168092143518913E-5</v>
      </c>
      <c r="AW82">
        <v>79</v>
      </c>
      <c r="AX82">
        <f>IF(Z82&gt;0, (R82*SUMPRODUCT(K82:$K$98, X82:$X$98)-K82*$AZ$3)/Z82, 0)</f>
        <v>-1.9764862668465588E+23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250000</v>
      </c>
      <c r="S83">
        <f t="shared" si="63"/>
        <v>-1.3098253744281099E+24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-1.2144855229621858</v>
      </c>
      <c r="AC83">
        <f t="shared" si="64"/>
        <v>-1.0843620740733801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-1.3138388286880717E-18</v>
      </c>
      <c r="AI83">
        <f t="shared" si="69"/>
        <v>-1.3138595253796927E-18</v>
      </c>
      <c r="AJ83">
        <f t="shared" si="70"/>
        <v>-0.13012344888880567</v>
      </c>
      <c r="AK83">
        <f t="shared" si="92"/>
        <v>-8.5013986607353015E-2</v>
      </c>
      <c r="AL83">
        <f t="shared" si="71"/>
        <v>-0.21513743549615869</v>
      </c>
      <c r="AN83">
        <f t="shared" si="72"/>
        <v>0</v>
      </c>
      <c r="AO83">
        <f t="shared" si="73"/>
        <v>0</v>
      </c>
      <c r="AP83">
        <f t="shared" si="74"/>
        <v>-2.3903368963970349E-27</v>
      </c>
      <c r="AQ83">
        <f t="shared" si="75"/>
        <v>-1.5174006965215366E-22</v>
      </c>
      <c r="AR83">
        <f t="shared" si="76"/>
        <v>-1.5174245998905007E-22</v>
      </c>
      <c r="AS83">
        <f t="shared" si="77"/>
        <v>-1.5028434817596355E-5</v>
      </c>
      <c r="AT83">
        <f t="shared" si="78"/>
        <v>-9.8185774141629496E-6</v>
      </c>
      <c r="AU83">
        <f t="shared" si="79"/>
        <v>-2.4847012231759304E-5</v>
      </c>
      <c r="AW83">
        <v>80</v>
      </c>
      <c r="AX83">
        <f>IF(Z83&gt;0, (R83*SUMPRODUCT(K83:$K$98, X83:$X$98)-K83*$AZ$3)/Z83, 0)</f>
        <v>-1.3098253744281099E+24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250000</v>
      </c>
      <c r="S84">
        <f t="shared" si="63"/>
        <v>-9.0391209830381393E+24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-1.0843620740733801</v>
      </c>
      <c r="AC84">
        <f t="shared" si="64"/>
        <v>-0.96818042327980369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-1.7811974221323916E-19</v>
      </c>
      <c r="AI84">
        <f t="shared" si="69"/>
        <v>-1.7812241996372258E-19</v>
      </c>
      <c r="AJ84">
        <f t="shared" si="70"/>
        <v>-0.11618165079357645</v>
      </c>
      <c r="AK84">
        <f t="shared" si="92"/>
        <v>-7.5905345185136613E-2</v>
      </c>
      <c r="AL84">
        <f t="shared" si="71"/>
        <v>-0.19208699597871307</v>
      </c>
      <c r="AN84">
        <f t="shared" si="72"/>
        <v>0</v>
      </c>
      <c r="AO84">
        <f t="shared" si="73"/>
        <v>0</v>
      </c>
      <c r="AP84">
        <f t="shared" si="74"/>
        <v>-2.7612788733006321E-28</v>
      </c>
      <c r="AQ84">
        <f t="shared" si="75"/>
        <v>-1.8367591907351732E-23</v>
      </c>
      <c r="AR84">
        <f t="shared" si="76"/>
        <v>-1.836786803523906E-23</v>
      </c>
      <c r="AS84">
        <f t="shared" si="77"/>
        <v>-1.1980576225762396E-5</v>
      </c>
      <c r="AT84">
        <f t="shared" si="78"/>
        <v>-7.8273098008314318E-6</v>
      </c>
      <c r="AU84">
        <f t="shared" si="79"/>
        <v>-1.9807886026593828E-5</v>
      </c>
      <c r="AW84">
        <v>81</v>
      </c>
      <c r="AX84">
        <f>IF(Z84&gt;0, (R84*SUMPRODUCT(K84:$K$98, X84:$X$98)-K84*$AZ$3)/Z84, 0)</f>
        <v>-9.0391209830381393E+24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250000</v>
      </c>
      <c r="S85">
        <f t="shared" si="63"/>
        <v>-6.5054893001704433E+25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-0.96818042327980369</v>
      </c>
      <c r="AC85">
        <f t="shared" si="64"/>
        <v>-0.86444680649982475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-2.3187739822378564E-20</v>
      </c>
      <c r="AI85">
        <f t="shared" si="69"/>
        <v>-2.3188072021374908E-20</v>
      </c>
      <c r="AJ85">
        <f t="shared" si="70"/>
        <v>-0.10373361677997894</v>
      </c>
      <c r="AK85">
        <f t="shared" si="92"/>
        <v>-6.7772629629586259E-2</v>
      </c>
      <c r="AL85">
        <f t="shared" si="71"/>
        <v>-0.17150624640956519</v>
      </c>
      <c r="AN85">
        <f t="shared" si="72"/>
        <v>0</v>
      </c>
      <c r="AO85">
        <f t="shared" si="73"/>
        <v>0</v>
      </c>
      <c r="AP85">
        <f t="shared" si="74"/>
        <v>-3.0585843149866467E-29</v>
      </c>
      <c r="AQ85">
        <f t="shared" si="75"/>
        <v>-2.1349148582938582E-24</v>
      </c>
      <c r="AR85">
        <f t="shared" si="76"/>
        <v>-2.1349454441370083E-24</v>
      </c>
      <c r="AS85">
        <f t="shared" si="77"/>
        <v>-9.550842016711091E-6</v>
      </c>
      <c r="AT85">
        <f t="shared" si="78"/>
        <v>-6.2398834509179136E-6</v>
      </c>
      <c r="AU85">
        <f t="shared" si="79"/>
        <v>-1.5790725467629004E-5</v>
      </c>
      <c r="AW85">
        <v>82</v>
      </c>
      <c r="AX85">
        <f>IF(Z85&gt;0, (R85*SUMPRODUCT(K85:$K$98, X85:$X$98)-K85*$AZ$3)/Z85, 0)</f>
        <v>-6.5054893001704433E+25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250000</v>
      </c>
      <c r="S86">
        <f t="shared" si="63"/>
        <v>-4.8918586231767061E+26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-0.86444680649982475</v>
      </c>
      <c r="AC86">
        <f t="shared" si="64"/>
        <v>-0.77182750580341486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-2.8943251476504945E-21</v>
      </c>
      <c r="AI86">
        <f t="shared" si="69"/>
        <v>-2.8943645921421109E-21</v>
      </c>
      <c r="AJ86">
        <f t="shared" si="70"/>
        <v>-9.261930069640989E-2</v>
      </c>
      <c r="AK86">
        <f t="shared" si="92"/>
        <v>-6.0511276454987738E-2</v>
      </c>
      <c r="AL86">
        <f t="shared" si="71"/>
        <v>-0.15313057715139763</v>
      </c>
      <c r="AN86">
        <f t="shared" si="72"/>
        <v>0</v>
      </c>
      <c r="AO86">
        <f t="shared" si="73"/>
        <v>0</v>
      </c>
      <c r="AP86">
        <f t="shared" si="74"/>
        <v>-3.2425783700366059E-30</v>
      </c>
      <c r="AQ86">
        <f t="shared" si="75"/>
        <v>-2.379312227136322E-25</v>
      </c>
      <c r="AR86">
        <f t="shared" si="76"/>
        <v>-2.379344652920022E-25</v>
      </c>
      <c r="AS86">
        <f t="shared" si="77"/>
        <v>-7.6138727811791309E-6</v>
      </c>
      <c r="AT86">
        <f t="shared" si="78"/>
        <v>-4.9743968837036946E-6</v>
      </c>
      <c r="AU86">
        <f t="shared" si="79"/>
        <v>-1.2588269664882826E-5</v>
      </c>
      <c r="AW86">
        <v>83</v>
      </c>
      <c r="AX86">
        <f>IF(Z86&gt;0, (R86*SUMPRODUCT(K86:$K$98, X86:$X$98)-K86*$AZ$3)/Z86, 0)</f>
        <v>-4.8918586231767061E+26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250000</v>
      </c>
      <c r="S87">
        <f t="shared" si="63"/>
        <v>-3.8510740534429289E+27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-0.77182750580341486</v>
      </c>
      <c r="AC87">
        <f t="shared" si="64"/>
        <v>-0.68913170161019177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-3.4576413552469684E-22</v>
      </c>
      <c r="AI87">
        <f t="shared" si="69"/>
        <v>-3.457686091578447E-22</v>
      </c>
      <c r="AJ87">
        <f t="shared" si="70"/>
        <v>-8.2695804193223088E-2</v>
      </c>
      <c r="AK87">
        <f t="shared" si="92"/>
        <v>-5.4027925406239047E-2</v>
      </c>
      <c r="AL87">
        <f t="shared" si="71"/>
        <v>-0.13672372959946213</v>
      </c>
      <c r="AN87">
        <f t="shared" si="72"/>
        <v>0</v>
      </c>
      <c r="AO87">
        <f t="shared" si="73"/>
        <v>0</v>
      </c>
      <c r="AP87">
        <f t="shared" si="74"/>
        <v>-3.2835713932097217E-31</v>
      </c>
      <c r="AQ87">
        <f t="shared" si="75"/>
        <v>-2.5378505270506702E-26</v>
      </c>
      <c r="AR87">
        <f t="shared" si="76"/>
        <v>-2.5378833627646023E-26</v>
      </c>
      <c r="AS87">
        <f t="shared" si="77"/>
        <v>-6.0697327656083609E-6</v>
      </c>
      <c r="AT87">
        <f t="shared" si="78"/>
        <v>-3.9655587401974599E-6</v>
      </c>
      <c r="AU87">
        <f t="shared" si="79"/>
        <v>-1.0035291505805822E-5</v>
      </c>
      <c r="AW87">
        <v>84</v>
      </c>
      <c r="AX87">
        <f>IF(Z87&gt;0, (R87*SUMPRODUCT(K87:$K$98, X87:$X$98)-K87*$AZ$3)/Z87, 0)</f>
        <v>-3.8510740534429289E+27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250000</v>
      </c>
      <c r="S88">
        <f t="shared" si="63"/>
        <v>-3.1809810498398195E+28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-0.68913170161019177</v>
      </c>
      <c r="AC88">
        <f t="shared" si="64"/>
        <v>-0.61529616215195693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-3.9453226041012547E-23</v>
      </c>
      <c r="AI88">
        <f t="shared" si="69"/>
        <v>-3.9453709615224802E-23</v>
      </c>
      <c r="AJ88">
        <f t="shared" si="70"/>
        <v>-7.3835539458234845E-2</v>
      </c>
      <c r="AK88">
        <f t="shared" si="92"/>
        <v>-4.8239219112713429E-2</v>
      </c>
      <c r="AL88">
        <f t="shared" si="71"/>
        <v>-0.12207475857094827</v>
      </c>
      <c r="AN88">
        <f t="shared" si="72"/>
        <v>0</v>
      </c>
      <c r="AO88">
        <f t="shared" si="73"/>
        <v>0</v>
      </c>
      <c r="AP88">
        <f t="shared" si="74"/>
        <v>-3.1690654309288368E-32</v>
      </c>
      <c r="AQ88">
        <f t="shared" si="75"/>
        <v>-2.585536027690709E-27</v>
      </c>
      <c r="AR88">
        <f t="shared" si="76"/>
        <v>-2.5855677183450184E-27</v>
      </c>
      <c r="AS88">
        <f t="shared" si="77"/>
        <v>-4.8387537991138039E-6</v>
      </c>
      <c r="AT88">
        <f t="shared" si="78"/>
        <v>-3.161319148754352E-6</v>
      </c>
      <c r="AU88">
        <f t="shared" si="79"/>
        <v>-8.0000729478681555E-6</v>
      </c>
      <c r="AW88">
        <v>85</v>
      </c>
      <c r="AX88">
        <f>IF(Z88&gt;0, (R88*SUMPRODUCT(K88:$K$98, X88:$X$98)-K88*$AZ$3)/Z88, 0)</f>
        <v>-3.1809810498398195E+28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-0.61529616215195693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-0.61529616215195693</v>
      </c>
      <c r="AK89">
        <f t="shared" si="92"/>
        <v>-4.3070731350636986E-2</v>
      </c>
      <c r="AL89">
        <f t="shared" si="71"/>
        <v>-0.65836689350259392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-2.8295227061864612E-28</v>
      </c>
      <c r="AR89">
        <f t="shared" si="76"/>
        <v>-2.8295227061864612E-28</v>
      </c>
      <c r="AS89">
        <f t="shared" si="77"/>
        <v>-3.6002632433882464E-5</v>
      </c>
      <c r="AT89">
        <f t="shared" si="78"/>
        <v>-2.5201842703717724E-6</v>
      </c>
      <c r="AU89">
        <f t="shared" si="79"/>
        <v>-3.8522816704254235E-5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12956.88934318039</v>
      </c>
      <c r="AO91" s="6">
        <f t="shared" si="93"/>
        <v>-1295.6889343180392</v>
      </c>
      <c r="AP91" s="6">
        <f t="shared" si="93"/>
        <v>-1682.6599309845731</v>
      </c>
      <c r="AQ91" s="6">
        <f t="shared" si="93"/>
        <v>-9388.9306927316175</v>
      </c>
      <c r="AR91" s="6">
        <f t="shared" si="93"/>
        <v>589.60978514617</v>
      </c>
      <c r="AS91" s="6">
        <f t="shared" si="93"/>
        <v>-2697.5615083770094</v>
      </c>
      <c r="AT91" s="6">
        <f t="shared" si="93"/>
        <v>1573.5775465532531</v>
      </c>
      <c r="AU91" s="6">
        <f t="shared" si="93"/>
        <v>-534.37417667758609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33136.280161623632</v>
      </c>
      <c r="K3">
        <v>1</v>
      </c>
      <c r="L3" s="2">
        <v>0</v>
      </c>
      <c r="O3">
        <f>$C$3</f>
        <v>33136.280161623632</v>
      </c>
      <c r="P3">
        <f>O3*C5</f>
        <v>3313.6280161623636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33136.280161623632</v>
      </c>
      <c r="AF3">
        <f t="shared" ref="AF3:AF34" si="4">-$Z3*P3</f>
        <v>-3313.6280161623636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28300.219558461267</v>
      </c>
      <c r="AJ3">
        <f t="shared" ref="AJ3:AJ34" si="8">AB3-AC3</f>
        <v>0</v>
      </c>
      <c r="AL3">
        <f t="shared" ref="AL3:AL34" si="9">SUM(AI3:AK3)</f>
        <v>28300.219558461267</v>
      </c>
      <c r="AN3">
        <f t="shared" ref="AN3:AN34" si="10">AE3*$K3</f>
        <v>33136.280161623632</v>
      </c>
      <c r="AO3">
        <f t="shared" ref="AO3:AO34" si="11">AF3*$K3</f>
        <v>-3313.6280161623636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28300.219558461267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28300.219558461267</v>
      </c>
      <c r="AW3">
        <v>0</v>
      </c>
      <c r="AX3">
        <f>IF(Z3&gt;0, (R3*SUMPRODUCT(K3:$K$98, X3:$X$98)-K3*$AZ$3)/Z3, 0)</f>
        <v>0</v>
      </c>
      <c r="AZ3">
        <f>C6*ABS(SUMPRODUCT(X4:X79, K4:K79))/1</f>
        <v>25202.643972955084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2733.8438044665268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2700.2832828166174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-2700.2832828166174</v>
      </c>
      <c r="AK4">
        <f>G4*SUM(AB4, AE4:AF4)</f>
        <v>0</v>
      </c>
      <c r="AL4">
        <f t="shared" si="9"/>
        <v>-3269.2700328166175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-508.02388392857142</v>
      </c>
      <c r="AR4">
        <f t="shared" si="14"/>
        <v>-508.02388392857142</v>
      </c>
      <c r="AS4">
        <f t="shared" si="15"/>
        <v>-2410.9672168005509</v>
      </c>
      <c r="AT4">
        <f t="shared" si="16"/>
        <v>0</v>
      </c>
      <c r="AU4">
        <f t="shared" si="17"/>
        <v>-2918.9911007291225</v>
      </c>
      <c r="AW4">
        <v>1</v>
      </c>
      <c r="AX4">
        <f>IF(Z4&gt;0, (R4*SUMPRODUCT(K4:$K$98, X4:$X$98)-K4*$AZ$3)/Z4, 0)</f>
        <v>2733.8438044665268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250000</v>
      </c>
      <c r="S5">
        <f t="shared" si="1"/>
        <v>4719.0366839944008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2700.2832828166174</v>
      </c>
      <c r="AC5">
        <f t="shared" si="2"/>
        <v>4603.2266156885962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-596.96313246227248</v>
      </c>
      <c r="AI5">
        <f t="shared" si="7"/>
        <v>-621.34960646077627</v>
      </c>
      <c r="AJ5">
        <f t="shared" si="8"/>
        <v>-1902.9433328719788</v>
      </c>
      <c r="AK5">
        <f>G5*SUM(AB5, AE5:AF5)</f>
        <v>189.01982979716323</v>
      </c>
      <c r="AL5">
        <f t="shared" si="9"/>
        <v>-2335.2731095355916</v>
      </c>
      <c r="AN5">
        <f t="shared" si="10"/>
        <v>0</v>
      </c>
      <c r="AO5">
        <f t="shared" si="11"/>
        <v>0</v>
      </c>
      <c r="AP5">
        <f t="shared" si="12"/>
        <v>-19.440747766664355</v>
      </c>
      <c r="AQ5">
        <f t="shared" si="13"/>
        <v>-475.89535432260237</v>
      </c>
      <c r="AR5">
        <f t="shared" si="14"/>
        <v>-495.33610208926677</v>
      </c>
      <c r="AS5">
        <f t="shared" si="15"/>
        <v>-1517.0147742920749</v>
      </c>
      <c r="AT5">
        <f t="shared" si="16"/>
        <v>150.68545105003446</v>
      </c>
      <c r="AU5">
        <f t="shared" si="17"/>
        <v>-1861.665425331307</v>
      </c>
      <c r="AW5">
        <v>2</v>
      </c>
      <c r="AX5">
        <f>IF(Z5&gt;0, (R5*SUMPRODUCT(K5:$K$98, X5:$X$98)-K5*$AZ$3)/Z5, 0)</f>
        <v>4719.0366839944008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250000</v>
      </c>
      <c r="S6">
        <f t="shared" si="1"/>
        <v>6527.0650771171258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4603.2266156885962</v>
      </c>
      <c r="AC6">
        <f t="shared" si="2"/>
        <v>6279.9805620807711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-889.9370588158381</v>
      </c>
      <c r="AI6">
        <f t="shared" si="7"/>
        <v>-913.9906743684752</v>
      </c>
      <c r="AJ6">
        <f t="shared" si="8"/>
        <v>-1676.7539463921748</v>
      </c>
      <c r="AK6">
        <f>G6*SUM(AB6, AE6:AF6)</f>
        <v>322.22586309820178</v>
      </c>
      <c r="AL6">
        <f t="shared" si="9"/>
        <v>-2268.518757662448</v>
      </c>
      <c r="AN6">
        <f t="shared" si="10"/>
        <v>0</v>
      </c>
      <c r="AO6">
        <f t="shared" si="11"/>
        <v>0</v>
      </c>
      <c r="AP6">
        <f t="shared" si="12"/>
        <v>-17.120888438864586</v>
      </c>
      <c r="AQ6">
        <f t="shared" si="13"/>
        <v>-633.4396202622753</v>
      </c>
      <c r="AR6">
        <f t="shared" si="14"/>
        <v>-650.56050870113995</v>
      </c>
      <c r="AS6">
        <f t="shared" si="15"/>
        <v>-1193.4803394851369</v>
      </c>
      <c r="AT6">
        <f t="shared" si="16"/>
        <v>229.3540046879283</v>
      </c>
      <c r="AU6">
        <f t="shared" si="17"/>
        <v>-1614.6868434983485</v>
      </c>
      <c r="AW6">
        <v>3</v>
      </c>
      <c r="AX6">
        <f>IF(Z6&gt;0, (R6*SUMPRODUCT(K6:$K$98, X6:$X$98)-K6*$AZ$3)/Z6, 0)</f>
        <v>6527.0650771171258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250000</v>
      </c>
      <c r="S7">
        <f t="shared" si="1"/>
        <v>7986.6086099715012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6279.9805620807711</v>
      </c>
      <c r="AC7">
        <f t="shared" si="2"/>
        <v>7568.5492460281148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-1217.0544966776467</v>
      </c>
      <c r="AI7">
        <f t="shared" si="7"/>
        <v>-1240.7458706250898</v>
      </c>
      <c r="AJ7">
        <f t="shared" si="8"/>
        <v>-1288.5686839473437</v>
      </c>
      <c r="AK7">
        <f>G7*SUM(AB7, AE7:AF7)</f>
        <v>439.59863934565402</v>
      </c>
      <c r="AL7">
        <f t="shared" si="9"/>
        <v>-2089.7159152267795</v>
      </c>
      <c r="AN7">
        <f t="shared" si="10"/>
        <v>0</v>
      </c>
      <c r="AO7">
        <f t="shared" si="11"/>
        <v>0</v>
      </c>
      <c r="AP7">
        <f t="shared" si="12"/>
        <v>-15.056296445849263</v>
      </c>
      <c r="AQ7">
        <f t="shared" si="13"/>
        <v>-773.4601350425371</v>
      </c>
      <c r="AR7">
        <f t="shared" si="14"/>
        <v>-788.51643148838639</v>
      </c>
      <c r="AS7">
        <f t="shared" si="15"/>
        <v>-818.90869391485819</v>
      </c>
      <c r="AT7">
        <f t="shared" si="16"/>
        <v>279.37288254632847</v>
      </c>
      <c r="AU7">
        <f t="shared" si="17"/>
        <v>-1328.0522428569161</v>
      </c>
      <c r="AW7">
        <v>4</v>
      </c>
      <c r="AX7">
        <f>IF(Z7&gt;0, (R7*SUMPRODUCT(K7:$K$98, X7:$X$98)-K7*$AZ$3)/Z7, 0)</f>
        <v>7986.6086099715012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250000</v>
      </c>
      <c r="S8">
        <f t="shared" si="1"/>
        <v>9132.4408388112679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7568.5492460281148</v>
      </c>
      <c r="AC8">
        <f t="shared" si="2"/>
        <v>8511.1679540298846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-1551.9086625295229</v>
      </c>
      <c r="AI8">
        <f t="shared" si="7"/>
        <v>-1575.2079318712385</v>
      </c>
      <c r="AJ8">
        <f t="shared" si="8"/>
        <v>-942.61870800176985</v>
      </c>
      <c r="AK8">
        <f t="shared" ref="AK8:AK39" si="30">G8*SUM(AB8:AB8, AE8:AF8)</f>
        <v>529.7984472219681</v>
      </c>
      <c r="AL8">
        <f t="shared" si="9"/>
        <v>-1988.0281926510402</v>
      </c>
      <c r="AN8">
        <f t="shared" si="10"/>
        <v>0</v>
      </c>
      <c r="AO8">
        <f t="shared" si="11"/>
        <v>0</v>
      </c>
      <c r="AP8">
        <f t="shared" si="12"/>
        <v>-13.220631143110458</v>
      </c>
      <c r="AQ8">
        <f t="shared" si="13"/>
        <v>-880.59465274158401</v>
      </c>
      <c r="AR8">
        <f t="shared" si="14"/>
        <v>-893.81528388469451</v>
      </c>
      <c r="AS8">
        <f t="shared" si="15"/>
        <v>-534.86716962297271</v>
      </c>
      <c r="AT8">
        <f t="shared" si="16"/>
        <v>300.62186707175766</v>
      </c>
      <c r="AU8">
        <f t="shared" si="17"/>
        <v>-1128.0605864359095</v>
      </c>
      <c r="AW8">
        <v>5</v>
      </c>
      <c r="AX8">
        <f>IF(Z8&gt;0, (R8*SUMPRODUCT(K8:$K$98, X8:$X$98)-K8*$AZ$3)/Z8, 0)</f>
        <v>9132.4408388112679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250000</v>
      </c>
      <c r="S9">
        <f t="shared" si="1"/>
        <v>10013.75837479363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8511.1679540298846</v>
      </c>
      <c r="AC9">
        <f t="shared" si="2"/>
        <v>9162.786554006434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-1907.8322449377872</v>
      </c>
      <c r="AI9">
        <f t="shared" si="7"/>
        <v>-1930.707738361592</v>
      </c>
      <c r="AJ9">
        <f t="shared" si="8"/>
        <v>-651.61859997654938</v>
      </c>
      <c r="AK9">
        <f t="shared" si="30"/>
        <v>595.78175678209197</v>
      </c>
      <c r="AL9">
        <f t="shared" si="9"/>
        <v>-1986.5445815560493</v>
      </c>
      <c r="AN9">
        <f t="shared" si="10"/>
        <v>0</v>
      </c>
      <c r="AO9">
        <f t="shared" si="11"/>
        <v>0</v>
      </c>
      <c r="AP9">
        <f t="shared" si="12"/>
        <v>-11.589436880786602</v>
      </c>
      <c r="AQ9">
        <f t="shared" si="13"/>
        <v>-966.56718927107602</v>
      </c>
      <c r="AR9">
        <f t="shared" si="14"/>
        <v>-978.15662615186261</v>
      </c>
      <c r="AS9">
        <f t="shared" si="15"/>
        <v>-330.13026188611531</v>
      </c>
      <c r="AT9">
        <f t="shared" si="16"/>
        <v>301.84157941550512</v>
      </c>
      <c r="AU9">
        <f t="shared" si="17"/>
        <v>-1006.4453086224728</v>
      </c>
      <c r="AW9">
        <v>6</v>
      </c>
      <c r="AX9">
        <f>IF(Z9&gt;0, (R9*SUMPRODUCT(K9:$K$98, X9:$X$98)-K9*$AZ$3)/Z9, 0)</f>
        <v>10013.75837479363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250000</v>
      </c>
      <c r="S10">
        <f t="shared" si="1"/>
        <v>10665.247348931065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9162.786554006434</v>
      </c>
      <c r="AC10">
        <f t="shared" si="2"/>
        <v>9564.2669118051108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-2275.04788522436</v>
      </c>
      <c r="AI10">
        <f t="shared" si="7"/>
        <v>-2297.4671189254041</v>
      </c>
      <c r="AJ10">
        <f t="shared" si="8"/>
        <v>-401.48035779867678</v>
      </c>
      <c r="AK10">
        <f t="shared" si="30"/>
        <v>641.39505878045043</v>
      </c>
      <c r="AL10">
        <f t="shared" si="9"/>
        <v>-2057.5524179436306</v>
      </c>
      <c r="AN10">
        <f t="shared" si="10"/>
        <v>0</v>
      </c>
      <c r="AO10">
        <f t="shared" si="11"/>
        <v>0</v>
      </c>
      <c r="AP10">
        <f t="shared" si="12"/>
        <v>-10.141322773121788</v>
      </c>
      <c r="AQ10">
        <f t="shared" si="13"/>
        <v>-1029.1161257350982</v>
      </c>
      <c r="AR10">
        <f t="shared" si="14"/>
        <v>-1039.25744850822</v>
      </c>
      <c r="AS10">
        <f t="shared" si="15"/>
        <v>-181.60932482340669</v>
      </c>
      <c r="AT10">
        <f t="shared" si="16"/>
        <v>290.13455156029744</v>
      </c>
      <c r="AU10">
        <f t="shared" si="17"/>
        <v>-930.73222177132936</v>
      </c>
      <c r="AW10">
        <v>7</v>
      </c>
      <c r="AX10">
        <f>IF(Z10&gt;0, (R10*SUMPRODUCT(K10:$K$98, X10:$X$98)-K10*$AZ$3)/Z10, 0)</f>
        <v>10665.247348931065</v>
      </c>
    </row>
    <row r="11" spans="1:52" x14ac:dyDescent="0.25">
      <c r="A11" t="s">
        <v>33</v>
      </c>
      <c r="C11" s="25">
        <f>AU81</f>
        <v>532.22901398543604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250000</v>
      </c>
      <c r="S11">
        <f t="shared" si="1"/>
        <v>11124.125677182325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9564.2669118051108</v>
      </c>
      <c r="AC11">
        <f t="shared" si="2"/>
        <v>9756.6218102394414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-2683.2529354719236</v>
      </c>
      <c r="AI11">
        <f t="shared" si="7"/>
        <v>-2705.1796515424103</v>
      </c>
      <c r="AJ11">
        <f t="shared" si="8"/>
        <v>-192.35489843433061</v>
      </c>
      <c r="AK11">
        <f t="shared" si="30"/>
        <v>669.49868382635782</v>
      </c>
      <c r="AL11">
        <f t="shared" si="9"/>
        <v>-2228.0358661503833</v>
      </c>
      <c r="AN11">
        <f t="shared" si="10"/>
        <v>0</v>
      </c>
      <c r="AO11">
        <f t="shared" si="11"/>
        <v>0</v>
      </c>
      <c r="AP11">
        <f t="shared" si="12"/>
        <v>-8.8558328655352287</v>
      </c>
      <c r="AQ11">
        <f t="shared" si="13"/>
        <v>-1083.7208570635187</v>
      </c>
      <c r="AR11">
        <f t="shared" si="14"/>
        <v>-1092.5766899290538</v>
      </c>
      <c r="AS11">
        <f t="shared" si="15"/>
        <v>-77.68891729730116</v>
      </c>
      <c r="AT11">
        <f t="shared" si="16"/>
        <v>270.39928955172849</v>
      </c>
      <c r="AU11">
        <f t="shared" si="17"/>
        <v>-899.86631767462654</v>
      </c>
      <c r="AW11">
        <v>8</v>
      </c>
      <c r="AX11">
        <f>IF(Z11&gt;0, (R11*SUMPRODUCT(K11:$K$98, X11:$X$98)-K11*$AZ$3)/Z11, 0)</f>
        <v>11124.125677182325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25</v>
      </c>
      <c r="R12">
        <f t="shared" si="0"/>
        <v>250000</v>
      </c>
      <c r="S12">
        <f t="shared" si="1"/>
        <v>11408.878101349888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9756.6218102394414</v>
      </c>
      <c r="AC12">
        <f t="shared" si="2"/>
        <v>9763.50008189863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-3129.261636244421</v>
      </c>
      <c r="AI12">
        <f t="shared" si="7"/>
        <v>-3150.6561589905782</v>
      </c>
      <c r="AJ12">
        <f t="shared" si="8"/>
        <v>-6.8782716591886128</v>
      </c>
      <c r="AK12">
        <f t="shared" si="30"/>
        <v>682.96352671676095</v>
      </c>
      <c r="AL12">
        <f t="shared" si="9"/>
        <v>-2474.5709039330059</v>
      </c>
      <c r="AN12">
        <f t="shared" si="10"/>
        <v>0</v>
      </c>
      <c r="AO12">
        <f t="shared" si="11"/>
        <v>0</v>
      </c>
      <c r="AP12">
        <f t="shared" si="12"/>
        <v>-7.7150793819607459</v>
      </c>
      <c r="AQ12">
        <f t="shared" si="13"/>
        <v>-1128.4431168199994</v>
      </c>
      <c r="AR12">
        <f t="shared" si="14"/>
        <v>-1136.1581962019602</v>
      </c>
      <c r="AS12">
        <f t="shared" si="15"/>
        <v>-2.4803737148500966</v>
      </c>
      <c r="AT12">
        <f t="shared" si="16"/>
        <v>246.28349443083889</v>
      </c>
      <c r="AU12">
        <f t="shared" si="17"/>
        <v>-892.35507548597127</v>
      </c>
      <c r="AW12">
        <v>9</v>
      </c>
      <c r="AX12">
        <f>IF(Z12&gt;0, (R12*SUMPRODUCT(K12:$K$98, X12:$X$98)-K12*$AZ$3)/Z12, 0)</f>
        <v>11408.878101349888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250000</v>
      </c>
      <c r="S13">
        <f t="shared" si="1"/>
        <v>11537.560533999524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9763.50008189863</v>
      </c>
      <c r="AC13">
        <f t="shared" si="2"/>
        <v>9608.8061871524769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-3598.7161895910644</v>
      </c>
      <c r="AI13">
        <f t="shared" si="7"/>
        <v>-3619.5368954908008</v>
      </c>
      <c r="AJ13">
        <f t="shared" si="8"/>
        <v>154.69389474615309</v>
      </c>
      <c r="AK13">
        <f t="shared" si="30"/>
        <v>683.44500573290418</v>
      </c>
      <c r="AL13">
        <f t="shared" si="9"/>
        <v>-2781.3979950117437</v>
      </c>
      <c r="AN13">
        <f t="shared" si="10"/>
        <v>0</v>
      </c>
      <c r="AO13">
        <f t="shared" si="11"/>
        <v>0</v>
      </c>
      <c r="AP13">
        <f t="shared" si="12"/>
        <v>-6.7037100666411895</v>
      </c>
      <c r="AQ13">
        <f t="shared" si="13"/>
        <v>-1158.6902991339718</v>
      </c>
      <c r="AR13">
        <f t="shared" si="14"/>
        <v>-1165.394009200613</v>
      </c>
      <c r="AS13">
        <f t="shared" si="15"/>
        <v>49.807293972239378</v>
      </c>
      <c r="AT13">
        <f t="shared" si="16"/>
        <v>220.05100052756998</v>
      </c>
      <c r="AU13">
        <f t="shared" si="17"/>
        <v>-895.53571470080374</v>
      </c>
      <c r="AW13">
        <v>10</v>
      </c>
      <c r="AX13">
        <f>IF(Z13&gt;0, (R13*SUMPRODUCT(K13:$K$98, X13:$X$98)-K13*$AZ$3)/Z13, 0)</f>
        <v>11537.560533999524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250000</v>
      </c>
      <c r="S14">
        <f t="shared" si="1"/>
        <v>11532.932808513824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9608.8061871524769</v>
      </c>
      <c r="AC14">
        <f t="shared" si="2"/>
        <v>9319.5348362987243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-4104.9343796155317</v>
      </c>
      <c r="AI14">
        <f t="shared" si="7"/>
        <v>-4125.1363850183097</v>
      </c>
      <c r="AJ14">
        <f t="shared" si="8"/>
        <v>289.27135085375266</v>
      </c>
      <c r="AK14">
        <f t="shared" si="30"/>
        <v>672.61643310067348</v>
      </c>
      <c r="AL14">
        <f t="shared" si="9"/>
        <v>-3163.2486010638836</v>
      </c>
      <c r="AN14">
        <f t="shared" si="10"/>
        <v>0</v>
      </c>
      <c r="AO14">
        <f t="shared" si="11"/>
        <v>0</v>
      </c>
      <c r="AP14">
        <f t="shared" si="12"/>
        <v>-5.8075938081741549</v>
      </c>
      <c r="AQ14">
        <f t="shared" si="13"/>
        <v>-1180.0705430332443</v>
      </c>
      <c r="AR14">
        <f t="shared" si="14"/>
        <v>-1185.8781368414186</v>
      </c>
      <c r="AS14">
        <f t="shared" si="15"/>
        <v>83.158600970844233</v>
      </c>
      <c r="AT14">
        <f t="shared" si="16"/>
        <v>193.36115174063679</v>
      </c>
      <c r="AU14">
        <f t="shared" si="17"/>
        <v>-909.35838412993746</v>
      </c>
      <c r="AW14">
        <v>11</v>
      </c>
      <c r="AX14">
        <f>IF(Z14&gt;0, (R14*SUMPRODUCT(K14:$K$98, X14:$X$98)-K14*$AZ$3)/Z14, 0)</f>
        <v>11532.932808513824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25</v>
      </c>
      <c r="R15">
        <f t="shared" si="0"/>
        <v>250000</v>
      </c>
      <c r="S15">
        <f t="shared" si="1"/>
        <v>11409.708905856978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9319.5348362987243</v>
      </c>
      <c r="AC15">
        <f t="shared" si="2"/>
        <v>8915.7312113728094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-4645.807101703921</v>
      </c>
      <c r="AI15">
        <f t="shared" si="7"/>
        <v>-4665.3425063425002</v>
      </c>
      <c r="AJ15">
        <f t="shared" si="8"/>
        <v>403.80362492591485</v>
      </c>
      <c r="AK15">
        <f t="shared" si="30"/>
        <v>652.36743854091071</v>
      </c>
      <c r="AL15">
        <f t="shared" si="9"/>
        <v>-3609.1714428756745</v>
      </c>
      <c r="AN15">
        <f t="shared" si="10"/>
        <v>0</v>
      </c>
      <c r="AO15">
        <f t="shared" si="11"/>
        <v>0</v>
      </c>
      <c r="AP15">
        <f t="shared" si="12"/>
        <v>-5.0142518013331765</v>
      </c>
      <c r="AQ15">
        <f t="shared" si="13"/>
        <v>-1192.4629696362024</v>
      </c>
      <c r="AR15">
        <f t="shared" si="14"/>
        <v>-1197.4772214375355</v>
      </c>
      <c r="AS15">
        <f t="shared" si="15"/>
        <v>103.64633295954421</v>
      </c>
      <c r="AT15">
        <f t="shared" si="16"/>
        <v>167.44647292203362</v>
      </c>
      <c r="AU15">
        <f t="shared" si="17"/>
        <v>-926.38441555595762</v>
      </c>
      <c r="AW15">
        <v>12</v>
      </c>
      <c r="AX15">
        <f>IF(Z15&gt;0, (R15*SUMPRODUCT(K15:$K$98, X15:$X$98)-K15*$AZ$3)/Z15, 0)</f>
        <v>11409.708905856978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250000</v>
      </c>
      <c r="S16">
        <f t="shared" si="1"/>
        <v>11177.722033265898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8915.7312113728094</v>
      </c>
      <c r="AC16">
        <f t="shared" si="2"/>
        <v>8416.3637043324416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-5160.8163124487992</v>
      </c>
      <c r="AI16">
        <f t="shared" si="7"/>
        <v>-5179.6402814097482</v>
      </c>
      <c r="AJ16">
        <f t="shared" si="8"/>
        <v>499.36750704036785</v>
      </c>
      <c r="AK16">
        <f t="shared" si="30"/>
        <v>624.10118479609673</v>
      </c>
      <c r="AL16">
        <f t="shared" si="9"/>
        <v>-4056.1715895732837</v>
      </c>
      <c r="AN16">
        <f t="shared" si="10"/>
        <v>0</v>
      </c>
      <c r="AO16">
        <f t="shared" si="11"/>
        <v>0</v>
      </c>
      <c r="AP16">
        <f t="shared" si="12"/>
        <v>-4.3139678416541578</v>
      </c>
      <c r="AQ16">
        <f t="shared" si="13"/>
        <v>-1182.7258988141746</v>
      </c>
      <c r="AR16">
        <f t="shared" si="14"/>
        <v>-1187.0398666558287</v>
      </c>
      <c r="AS16">
        <f t="shared" si="15"/>
        <v>114.44214400311931</v>
      </c>
      <c r="AT16">
        <f t="shared" si="16"/>
        <v>143.02788358470139</v>
      </c>
      <c r="AU16">
        <f t="shared" si="17"/>
        <v>-929.56983906800804</v>
      </c>
      <c r="AW16">
        <v>13</v>
      </c>
      <c r="AX16">
        <f>IF(Z16&gt;0, (R16*SUMPRODUCT(K16:$K$98, X16:$X$98)-K16*$AZ$3)/Z16, 0)</f>
        <v>11177.722033265898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250000</v>
      </c>
      <c r="S17">
        <f t="shared" si="1"/>
        <v>10864.238011691614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8416.3637043324416</v>
      </c>
      <c r="AC17">
        <f t="shared" si="2"/>
        <v>7852.473039978835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-5661.8534306670881</v>
      </c>
      <c r="AI17">
        <f t="shared" si="7"/>
        <v>-5679.9229745953608</v>
      </c>
      <c r="AJ17">
        <f t="shared" si="8"/>
        <v>563.89066435360655</v>
      </c>
      <c r="AK17">
        <f t="shared" si="30"/>
        <v>589.14545930327097</v>
      </c>
      <c r="AL17">
        <f t="shared" si="9"/>
        <v>-4526.8868509384829</v>
      </c>
      <c r="AN17">
        <f t="shared" si="10"/>
        <v>0</v>
      </c>
      <c r="AO17">
        <f t="shared" si="11"/>
        <v>0</v>
      </c>
      <c r="AP17">
        <f t="shared" si="12"/>
        <v>-3.6973866926579766</v>
      </c>
      <c r="AQ17">
        <f t="shared" si="13"/>
        <v>-1158.5273880418083</v>
      </c>
      <c r="AR17">
        <f t="shared" si="14"/>
        <v>-1162.2247747344663</v>
      </c>
      <c r="AS17">
        <f t="shared" si="15"/>
        <v>115.38320207589216</v>
      </c>
      <c r="AT17">
        <f t="shared" si="16"/>
        <v>120.55083348614555</v>
      </c>
      <c r="AU17">
        <f t="shared" si="17"/>
        <v>-926.29073917242863</v>
      </c>
      <c r="AW17">
        <v>14</v>
      </c>
      <c r="AX17">
        <f>IF(Z17&gt;0, (R17*SUMPRODUCT(K17:$K$98, X17:$X$98)-K17*$AZ$3)/Z17, 0)</f>
        <v>10864.238011691614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250000</v>
      </c>
      <c r="S18">
        <f t="shared" si="1"/>
        <v>10488.480157234253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7852.473039978835</v>
      </c>
      <c r="AC18">
        <f t="shared" si="2"/>
        <v>7246.4771112768149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-6163.8145219363105</v>
      </c>
      <c r="AI18">
        <f t="shared" si="7"/>
        <v>-6181.0869889731066</v>
      </c>
      <c r="AJ18">
        <f t="shared" si="8"/>
        <v>605.99592870202014</v>
      </c>
      <c r="AK18">
        <f t="shared" si="30"/>
        <v>549.67311279851856</v>
      </c>
      <c r="AL18">
        <f t="shared" si="9"/>
        <v>-5025.4179474725679</v>
      </c>
      <c r="AN18">
        <f t="shared" si="10"/>
        <v>0</v>
      </c>
      <c r="AO18">
        <f t="shared" si="11"/>
        <v>0</v>
      </c>
      <c r="AP18">
        <f t="shared" si="12"/>
        <v>-3.1556151504318013</v>
      </c>
      <c r="AQ18">
        <f t="shared" si="13"/>
        <v>-1126.105868283742</v>
      </c>
      <c r="AR18">
        <f t="shared" si="14"/>
        <v>-1129.2614834341737</v>
      </c>
      <c r="AS18">
        <f t="shared" si="15"/>
        <v>110.71319051518536</v>
      </c>
      <c r="AT18">
        <f t="shared" si="16"/>
        <v>100.42322262574383</v>
      </c>
      <c r="AU18">
        <f t="shared" si="17"/>
        <v>-918.12507029324445</v>
      </c>
      <c r="AW18">
        <v>15</v>
      </c>
      <c r="AX18">
        <f>IF(Z18&gt;0, (R18*SUMPRODUCT(K18:$K$98, X18:$X$98)-K18*$AZ$3)/Z18, 0)</f>
        <v>10488.480157234253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250000</v>
      </c>
      <c r="S19">
        <f t="shared" si="1"/>
        <v>10065.165489500732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7246.4771112768149</v>
      </c>
      <c r="AC19">
        <f t="shared" si="2"/>
        <v>6613.7029031178909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-6725.3381725731233</v>
      </c>
      <c r="AI19">
        <f t="shared" si="7"/>
        <v>-6741.7653811222945</v>
      </c>
      <c r="AJ19">
        <f t="shared" si="8"/>
        <v>632.77420815892401</v>
      </c>
      <c r="AK19">
        <f t="shared" si="30"/>
        <v>507.25339778937706</v>
      </c>
      <c r="AL19">
        <f t="shared" si="9"/>
        <v>-5601.7377751739932</v>
      </c>
      <c r="AN19">
        <f t="shared" si="10"/>
        <v>0</v>
      </c>
      <c r="AO19">
        <f t="shared" si="11"/>
        <v>0</v>
      </c>
      <c r="AP19">
        <f t="shared" si="12"/>
        <v>-2.679633557982886</v>
      </c>
      <c r="AQ19">
        <f t="shared" si="13"/>
        <v>-1097.0483391665286</v>
      </c>
      <c r="AR19">
        <f t="shared" si="14"/>
        <v>-1099.7279727245116</v>
      </c>
      <c r="AS19">
        <f t="shared" si="15"/>
        <v>103.2191804062943</v>
      </c>
      <c r="AT19">
        <f t="shared" si="16"/>
        <v>82.74401722292933</v>
      </c>
      <c r="AU19">
        <f t="shared" si="17"/>
        <v>-913.76477509528786</v>
      </c>
      <c r="AW19">
        <v>16</v>
      </c>
      <c r="AX19">
        <f>IF(Z19&gt;0, (R19*SUMPRODUCT(K19:$K$98, X19:$X$98)-K19*$AZ$3)/Z19, 0)</f>
        <v>10065.165489500732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250000</v>
      </c>
      <c r="S20">
        <f t="shared" si="1"/>
        <v>9584.2794489749394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6613.7029031178909</v>
      </c>
      <c r="AC20">
        <f t="shared" si="2"/>
        <v>5957.1292604913742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-7241.3333245249614</v>
      </c>
      <c r="AI20">
        <f t="shared" si="7"/>
        <v>-7256.8721276561882</v>
      </c>
      <c r="AJ20">
        <f t="shared" si="8"/>
        <v>656.57364262651663</v>
      </c>
      <c r="AK20">
        <f t="shared" si="30"/>
        <v>462.95920321825241</v>
      </c>
      <c r="AL20">
        <f t="shared" si="9"/>
        <v>-6137.3392818114189</v>
      </c>
      <c r="AN20">
        <f t="shared" si="10"/>
        <v>0</v>
      </c>
      <c r="AO20">
        <f t="shared" si="11"/>
        <v>0</v>
      </c>
      <c r="AP20">
        <f t="shared" si="12"/>
        <v>-2.263138740908456</v>
      </c>
      <c r="AQ20">
        <f t="shared" si="13"/>
        <v>-1054.6592195141623</v>
      </c>
      <c r="AR20">
        <f t="shared" si="14"/>
        <v>-1056.9223582550708</v>
      </c>
      <c r="AS20">
        <f t="shared" si="15"/>
        <v>95.626235453189651</v>
      </c>
      <c r="AT20">
        <f t="shared" si="16"/>
        <v>67.427388030793509</v>
      </c>
      <c r="AU20">
        <f t="shared" si="17"/>
        <v>-893.86873477108747</v>
      </c>
      <c r="AW20">
        <v>17</v>
      </c>
      <c r="AX20">
        <f>IF(Z20&gt;0, (R20*SUMPRODUCT(K20:$K$98, X20:$X$98)-K20*$AZ$3)/Z20, 0)</f>
        <v>9584.2794489749394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250000</v>
      </c>
      <c r="S21">
        <f t="shared" si="1"/>
        <v>9056.3978871579839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5957.1292604913742</v>
      </c>
      <c r="AC21">
        <f t="shared" si="2"/>
        <v>5295.7510200307952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-7646.0338797495515</v>
      </c>
      <c r="AI21">
        <f t="shared" si="7"/>
        <v>-7660.6526914614915</v>
      </c>
      <c r="AJ21">
        <f t="shared" si="8"/>
        <v>661.37824046057904</v>
      </c>
      <c r="AK21">
        <f t="shared" si="30"/>
        <v>416.99904823439624</v>
      </c>
      <c r="AL21">
        <f t="shared" si="9"/>
        <v>-6582.275402766516</v>
      </c>
      <c r="AN21">
        <f t="shared" si="10"/>
        <v>0</v>
      </c>
      <c r="AO21">
        <f t="shared" si="11"/>
        <v>0</v>
      </c>
      <c r="AP21">
        <f t="shared" si="12"/>
        <v>-1.9010242830213697</v>
      </c>
      <c r="AQ21">
        <f t="shared" si="13"/>
        <v>-994.28711174497425</v>
      </c>
      <c r="AR21">
        <f t="shared" si="14"/>
        <v>-996.1881360279956</v>
      </c>
      <c r="AS21">
        <f t="shared" si="15"/>
        <v>86.005355301938849</v>
      </c>
      <c r="AT21">
        <f t="shared" si="16"/>
        <v>54.226385311669837</v>
      </c>
      <c r="AU21">
        <f t="shared" si="17"/>
        <v>-855.95639541438698</v>
      </c>
      <c r="AW21">
        <v>18</v>
      </c>
      <c r="AX21">
        <f>IF(Z21&gt;0, (R21*SUMPRODUCT(K21:$K$98, X21:$X$98)-K21*$AZ$3)/Z21, 0)</f>
        <v>9056.3978871579839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250000</v>
      </c>
      <c r="S22">
        <f t="shared" si="1"/>
        <v>8508.2453249417558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5295.7510200307952</v>
      </c>
      <c r="AC22">
        <f t="shared" si="2"/>
        <v>4652.6076395836635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-8017.4475349011791</v>
      </c>
      <c r="AI22">
        <f t="shared" si="7"/>
        <v>-8031.1184137425089</v>
      </c>
      <c r="AJ22">
        <f t="shared" si="8"/>
        <v>643.14338044713168</v>
      </c>
      <c r="AK22">
        <f t="shared" si="30"/>
        <v>370.70257140215568</v>
      </c>
      <c r="AL22">
        <f t="shared" si="9"/>
        <v>-7017.2724618932216</v>
      </c>
      <c r="AN22">
        <f t="shared" si="10"/>
        <v>0</v>
      </c>
      <c r="AO22">
        <f t="shared" si="11"/>
        <v>0</v>
      </c>
      <c r="AP22">
        <f t="shared" si="12"/>
        <v>-1.5872816795256011</v>
      </c>
      <c r="AQ22">
        <f t="shared" si="13"/>
        <v>-930.87999216502556</v>
      </c>
      <c r="AR22">
        <f t="shared" si="14"/>
        <v>-932.46727384455107</v>
      </c>
      <c r="AS22">
        <f t="shared" si="15"/>
        <v>74.673304982094066</v>
      </c>
      <c r="AT22">
        <f t="shared" si="16"/>
        <v>43.041080750476887</v>
      </c>
      <c r="AU22">
        <f t="shared" si="17"/>
        <v>-814.75288811198016</v>
      </c>
      <c r="AW22">
        <v>19</v>
      </c>
      <c r="AX22">
        <f>IF(Z22&gt;0, (R22*SUMPRODUCT(K22:$K$98, X22:$X$98)-K22*$AZ$3)/Z22, 0)</f>
        <v>8508.2453249417558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250000</v>
      </c>
      <c r="S23">
        <f t="shared" si="1"/>
        <v>7941.8796247866312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4652.6076395836635</v>
      </c>
      <c r="AC23">
        <f t="shared" si="2"/>
        <v>4035.2488360774246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-8317.3364389778289</v>
      </c>
      <c r="AI23">
        <f t="shared" si="7"/>
        <v>-8330.0388753868483</v>
      </c>
      <c r="AJ23">
        <f t="shared" si="8"/>
        <v>617.35880350623893</v>
      </c>
      <c r="AK23">
        <f t="shared" si="30"/>
        <v>325.68253477085648</v>
      </c>
      <c r="AL23">
        <f t="shared" si="9"/>
        <v>-7386.9975371097535</v>
      </c>
      <c r="AN23">
        <f t="shared" si="10"/>
        <v>0</v>
      </c>
      <c r="AO23">
        <f t="shared" si="11"/>
        <v>0</v>
      </c>
      <c r="AP23">
        <f t="shared" si="12"/>
        <v>-1.3168204911661516</v>
      </c>
      <c r="AQ23">
        <f t="shared" si="13"/>
        <v>-862.23136271656335</v>
      </c>
      <c r="AR23">
        <f t="shared" si="14"/>
        <v>-863.54818320772961</v>
      </c>
      <c r="AS23">
        <f t="shared" si="15"/>
        <v>63.999590053576092</v>
      </c>
      <c r="AT23">
        <f t="shared" si="16"/>
        <v>33.762454822973488</v>
      </c>
      <c r="AU23">
        <f t="shared" si="17"/>
        <v>-765.78613833118004</v>
      </c>
      <c r="AW23">
        <v>20</v>
      </c>
      <c r="AX23">
        <f>IF(Z23&gt;0, (R23*SUMPRODUCT(K23:$K$98, X23:$X$98)-K23*$AZ$3)/Z23, 0)</f>
        <v>7941.8796247866312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250000</v>
      </c>
      <c r="S24">
        <f t="shared" si="1"/>
        <v>7366.8860289139411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4035.2488360774246</v>
      </c>
      <c r="AC24">
        <f t="shared" si="2"/>
        <v>3452.9471060919218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-8576.1468611389591</v>
      </c>
      <c r="AI24">
        <f t="shared" si="7"/>
        <v>-8587.8646584977741</v>
      </c>
      <c r="AJ24">
        <f t="shared" si="8"/>
        <v>582.30172998550279</v>
      </c>
      <c r="AK24">
        <f t="shared" si="30"/>
        <v>282.46741852541976</v>
      </c>
      <c r="AL24">
        <f t="shared" si="9"/>
        <v>-7723.0955099868515</v>
      </c>
      <c r="AN24">
        <f t="shared" si="10"/>
        <v>0</v>
      </c>
      <c r="AO24">
        <f t="shared" si="11"/>
        <v>0</v>
      </c>
      <c r="AP24">
        <f t="shared" si="12"/>
        <v>-1.0845947732672971</v>
      </c>
      <c r="AQ24">
        <f t="shared" si="13"/>
        <v>-793.80482317069198</v>
      </c>
      <c r="AR24">
        <f t="shared" si="14"/>
        <v>-794.8894179439593</v>
      </c>
      <c r="AS24">
        <f t="shared" si="15"/>
        <v>53.897622007576359</v>
      </c>
      <c r="AT24">
        <f t="shared" si="16"/>
        <v>26.145074570734963</v>
      </c>
      <c r="AU24">
        <f t="shared" si="17"/>
        <v>-714.84672136564791</v>
      </c>
      <c r="AW24">
        <v>21</v>
      </c>
      <c r="AX24">
        <f>IF(Z24&gt;0, (R24*SUMPRODUCT(K24:$K$98, X24:$X$98)-K24*$AZ$3)/Z24, 0)</f>
        <v>7366.8860289139411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250000</v>
      </c>
      <c r="S25">
        <f t="shared" si="1"/>
        <v>6784.7058098561347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3452.9471060919218</v>
      </c>
      <c r="AC25">
        <f t="shared" si="2"/>
        <v>2909.0794550025339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-8813.6516650837348</v>
      </c>
      <c r="AI25">
        <f t="shared" si="7"/>
        <v>-8824.3709193024533</v>
      </c>
      <c r="AJ25">
        <f t="shared" si="8"/>
        <v>543.86765108938789</v>
      </c>
      <c r="AK25">
        <f t="shared" si="30"/>
        <v>241.70629742643456</v>
      </c>
      <c r="AL25">
        <f t="shared" si="9"/>
        <v>-8038.7969707866314</v>
      </c>
      <c r="AN25">
        <f t="shared" si="10"/>
        <v>0</v>
      </c>
      <c r="AO25">
        <f t="shared" si="11"/>
        <v>0</v>
      </c>
      <c r="AP25">
        <f t="shared" si="12"/>
        <v>-0.88586607854914989</v>
      </c>
      <c r="AQ25">
        <f t="shared" si="13"/>
        <v>-728.38229963907281</v>
      </c>
      <c r="AR25">
        <f t="shared" si="14"/>
        <v>-729.26816571762197</v>
      </c>
      <c r="AS25">
        <f t="shared" si="15"/>
        <v>44.946588026522107</v>
      </c>
      <c r="AT25">
        <f t="shared" si="16"/>
        <v>19.975215205539836</v>
      </c>
      <c r="AU25">
        <f t="shared" si="17"/>
        <v>-664.34636248556012</v>
      </c>
      <c r="AW25">
        <v>22</v>
      </c>
      <c r="AX25">
        <f>IF(Z25&gt;0, (R25*SUMPRODUCT(K25:$K$98, X25:$X$98)-K25*$AZ$3)/Z25, 0)</f>
        <v>6784.7058098561347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250000</v>
      </c>
      <c r="S26">
        <f t="shared" si="1"/>
        <v>6184.3107663728979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2909.0794550025339</v>
      </c>
      <c r="AC26">
        <f t="shared" si="2"/>
        <v>2403.8553447217687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-8945.0609300237957</v>
      </c>
      <c r="AI26">
        <f t="shared" si="7"/>
        <v>-8954.7784856073249</v>
      </c>
      <c r="AJ26">
        <f t="shared" si="8"/>
        <v>505.22411028076522</v>
      </c>
      <c r="AK26">
        <f t="shared" si="30"/>
        <v>203.6355618501774</v>
      </c>
      <c r="AL26">
        <f t="shared" si="9"/>
        <v>-8245.9188134763826</v>
      </c>
      <c r="AN26">
        <f t="shared" si="10"/>
        <v>0</v>
      </c>
      <c r="AO26">
        <f t="shared" si="11"/>
        <v>0</v>
      </c>
      <c r="AP26">
        <f t="shared" si="12"/>
        <v>-0.71703856129012378</v>
      </c>
      <c r="AQ26">
        <f t="shared" si="13"/>
        <v>-660.03775998856895</v>
      </c>
      <c r="AR26">
        <f t="shared" si="14"/>
        <v>-660.75479854985906</v>
      </c>
      <c r="AS26">
        <f t="shared" si="15"/>
        <v>37.279454287747022</v>
      </c>
      <c r="AT26">
        <f t="shared" si="16"/>
        <v>15.02585182471722</v>
      </c>
      <c r="AU26">
        <f t="shared" si="17"/>
        <v>-608.44949243739484</v>
      </c>
      <c r="AW26">
        <v>23</v>
      </c>
      <c r="AX26">
        <f>IF(Z26&gt;0, (R26*SUMPRODUCT(K26:$K$98, X26:$X$98)-K26*$AZ$3)/Z26, 0)</f>
        <v>6184.3107663728979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250000</v>
      </c>
      <c r="S27">
        <f t="shared" si="1"/>
        <v>5567.8544026204054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2403.8553447217687</v>
      </c>
      <c r="AC27">
        <f t="shared" si="2"/>
        <v>1943.0659680888295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-8958.9736533095675</v>
      </c>
      <c r="AI27">
        <f t="shared" si="7"/>
        <v>-8967.6981359719302</v>
      </c>
      <c r="AJ27">
        <f t="shared" si="8"/>
        <v>460.78937663293914</v>
      </c>
      <c r="AK27">
        <f t="shared" si="30"/>
        <v>168.26987413052382</v>
      </c>
      <c r="AL27">
        <f t="shared" si="9"/>
        <v>-8338.6388852084674</v>
      </c>
      <c r="AN27">
        <f t="shared" si="10"/>
        <v>0</v>
      </c>
      <c r="AO27">
        <f t="shared" si="11"/>
        <v>0</v>
      </c>
      <c r="AP27">
        <f t="shared" si="12"/>
        <v>-0.57478726833693161</v>
      </c>
      <c r="AQ27">
        <f t="shared" si="13"/>
        <v>-590.23602803445567</v>
      </c>
      <c r="AR27">
        <f t="shared" si="14"/>
        <v>-590.81081530279266</v>
      </c>
      <c r="AS27">
        <f t="shared" si="15"/>
        <v>30.357773328625395</v>
      </c>
      <c r="AT27">
        <f t="shared" si="16"/>
        <v>11.085973236227613</v>
      </c>
      <c r="AU27">
        <f t="shared" si="17"/>
        <v>-549.36706873793958</v>
      </c>
      <c r="AW27">
        <v>24</v>
      </c>
      <c r="AX27">
        <f>IF(Z27&gt;0, (R27*SUMPRODUCT(K27:$K$98, X27:$X$98)-K27*$AZ$3)/Z27, 0)</f>
        <v>5567.8544026204054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250000</v>
      </c>
      <c r="S28">
        <f t="shared" si="1"/>
        <v>4939.7810105032531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1943.0659680888295</v>
      </c>
      <c r="AC28">
        <f t="shared" si="2"/>
        <v>1530.7302823361874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-8902.8367379602714</v>
      </c>
      <c r="AI28">
        <f t="shared" si="7"/>
        <v>-8910.5836921222144</v>
      </c>
      <c r="AJ28">
        <f t="shared" si="8"/>
        <v>412.33568575264212</v>
      </c>
      <c r="AK28">
        <f t="shared" si="30"/>
        <v>136.01461776621809</v>
      </c>
      <c r="AL28">
        <f t="shared" si="9"/>
        <v>-8362.2333886033557</v>
      </c>
      <c r="AN28">
        <f t="shared" si="10"/>
        <v>0</v>
      </c>
      <c r="AO28">
        <f t="shared" si="11"/>
        <v>0</v>
      </c>
      <c r="AP28">
        <f t="shared" si="12"/>
        <v>-0.45570145951422458</v>
      </c>
      <c r="AQ28">
        <f t="shared" si="13"/>
        <v>-523.69429462170297</v>
      </c>
      <c r="AR28">
        <f t="shared" si="14"/>
        <v>-524.14999608121718</v>
      </c>
      <c r="AS28">
        <f t="shared" si="15"/>
        <v>24.254948445461395</v>
      </c>
      <c r="AT28">
        <f t="shared" si="16"/>
        <v>8.0008295564498528</v>
      </c>
      <c r="AU28">
        <f t="shared" si="17"/>
        <v>-491.89421807930603</v>
      </c>
      <c r="AW28">
        <v>25</v>
      </c>
      <c r="AX28">
        <f>IF(Z28&gt;0, (R28*SUMPRODUCT(K28:$K$98, X28:$X$98)-K28*$AZ$3)/Z28, 0)</f>
        <v>4939.7810105032531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250000</v>
      </c>
      <c r="S29">
        <f t="shared" si="1"/>
        <v>4290.7862517215026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1530.7302823361874</v>
      </c>
      <c r="AC29">
        <f t="shared" si="2"/>
        <v>1165.8755790375321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-8765.8286152709679</v>
      </c>
      <c r="AI29">
        <f t="shared" si="7"/>
        <v>-8772.6215170297637</v>
      </c>
      <c r="AJ29">
        <f t="shared" si="8"/>
        <v>364.85470329865529</v>
      </c>
      <c r="AK29">
        <f t="shared" si="30"/>
        <v>107.15111976353313</v>
      </c>
      <c r="AL29">
        <f t="shared" si="9"/>
        <v>-8300.6156939675748</v>
      </c>
      <c r="AN29">
        <f t="shared" si="10"/>
        <v>0</v>
      </c>
      <c r="AO29">
        <f t="shared" si="11"/>
        <v>0</v>
      </c>
      <c r="AP29">
        <f t="shared" si="12"/>
        <v>-0.35676869869376976</v>
      </c>
      <c r="AQ29">
        <f t="shared" si="13"/>
        <v>-460.38841412553677</v>
      </c>
      <c r="AR29">
        <f t="shared" si="14"/>
        <v>-460.74518282423054</v>
      </c>
      <c r="AS29">
        <f t="shared" si="15"/>
        <v>19.16246433854317</v>
      </c>
      <c r="AT29">
        <f t="shared" si="16"/>
        <v>5.6276635404174584</v>
      </c>
      <c r="AU29">
        <f t="shared" si="17"/>
        <v>-435.95505494526986</v>
      </c>
      <c r="AW29">
        <v>26</v>
      </c>
      <c r="AX29">
        <f>IF(Z29&gt;0, (R29*SUMPRODUCT(K29:$K$98, X29:$X$98)-K29*$AZ$3)/Z29, 0)</f>
        <v>4290.7862517215026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250000</v>
      </c>
      <c r="S30">
        <f t="shared" si="1"/>
        <v>3608.6438604520408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1165.8755790375321</v>
      </c>
      <c r="AC30">
        <f t="shared" si="2"/>
        <v>847.30822859328782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-8549.8209264972629</v>
      </c>
      <c r="AI30">
        <f t="shared" si="7"/>
        <v>-8555.690917145821</v>
      </c>
      <c r="AJ30">
        <f t="shared" si="8"/>
        <v>318.56735044424431</v>
      </c>
      <c r="AK30">
        <f t="shared" si="30"/>
        <v>81.611290532627251</v>
      </c>
      <c r="AL30">
        <f t="shared" si="9"/>
        <v>-8155.5122761689499</v>
      </c>
      <c r="AN30">
        <f t="shared" si="10"/>
        <v>0</v>
      </c>
      <c r="AO30">
        <f t="shared" si="11"/>
        <v>0</v>
      </c>
      <c r="AP30">
        <f t="shared" si="12"/>
        <v>-0.27526487514272135</v>
      </c>
      <c r="AQ30">
        <f t="shared" si="13"/>
        <v>-400.93171024092931</v>
      </c>
      <c r="AR30">
        <f t="shared" si="14"/>
        <v>-401.20697511607199</v>
      </c>
      <c r="AS30">
        <f t="shared" si="15"/>
        <v>14.938763482717631</v>
      </c>
      <c r="AT30">
        <f t="shared" si="16"/>
        <v>3.827045568499496</v>
      </c>
      <c r="AU30">
        <f t="shared" si="17"/>
        <v>-382.44116606485488</v>
      </c>
      <c r="AW30">
        <v>27</v>
      </c>
      <c r="AX30">
        <f>IF(Z30&gt;0, (R30*SUMPRODUCT(K30:$K$98, X30:$X$98)-K30*$AZ$3)/Z30, 0)</f>
        <v>3608.6438604520408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25</v>
      </c>
      <c r="R31">
        <f t="shared" si="0"/>
        <v>250000</v>
      </c>
      <c r="S31">
        <f t="shared" si="1"/>
        <v>2872.8490980972974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847.30822859328782</v>
      </c>
      <c r="AC31">
        <f t="shared" si="2"/>
        <v>573.00246806779955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-8249.3009013960545</v>
      </c>
      <c r="AI31">
        <f t="shared" si="7"/>
        <v>-8254.2872620479884</v>
      </c>
      <c r="AJ31">
        <f t="shared" si="8"/>
        <v>274.30576052548827</v>
      </c>
      <c r="AK31">
        <f t="shared" si="30"/>
        <v>59.311576001530156</v>
      </c>
      <c r="AL31">
        <f t="shared" si="9"/>
        <v>-7920.6699255209705</v>
      </c>
      <c r="AN31">
        <f t="shared" si="10"/>
        <v>0</v>
      </c>
      <c r="AO31">
        <f t="shared" si="11"/>
        <v>0</v>
      </c>
      <c r="AP31">
        <f t="shared" si="12"/>
        <v>-0.20877526905918251</v>
      </c>
      <c r="AQ31">
        <f t="shared" si="13"/>
        <v>-345.39218790187277</v>
      </c>
      <c r="AR31">
        <f t="shared" si="14"/>
        <v>-345.60096317093195</v>
      </c>
      <c r="AS31">
        <f t="shared" si="15"/>
        <v>11.484981323199388</v>
      </c>
      <c r="AT31">
        <f t="shared" si="16"/>
        <v>2.4833322542046981</v>
      </c>
      <c r="AU31">
        <f t="shared" si="17"/>
        <v>-331.6326495935279</v>
      </c>
      <c r="AW31">
        <v>28</v>
      </c>
      <c r="AX31">
        <f>IF(Z31&gt;0, (R31*SUMPRODUCT(K31:$K$98, X31:$X$98)-K31*$AZ$3)/Z31, 0)</f>
        <v>2872.8490980972974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250000</v>
      </c>
      <c r="S32">
        <f t="shared" si="1"/>
        <v>2051.5207705498747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573.00246806779955</v>
      </c>
      <c r="AC32">
        <f t="shared" si="2"/>
        <v>340.66916384042656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-7850.7473554990056</v>
      </c>
      <c r="AI32">
        <f t="shared" si="7"/>
        <v>-7854.8987778088695</v>
      </c>
      <c r="AJ32">
        <f t="shared" si="8"/>
        <v>232.33330422737299</v>
      </c>
      <c r="AK32">
        <f t="shared" si="30"/>
        <v>40.110172764745975</v>
      </c>
      <c r="AL32">
        <f t="shared" si="9"/>
        <v>-7582.4553008167513</v>
      </c>
      <c r="AN32">
        <f t="shared" si="10"/>
        <v>0</v>
      </c>
      <c r="AO32">
        <f t="shared" si="11"/>
        <v>0</v>
      </c>
      <c r="AP32">
        <f t="shared" si="12"/>
        <v>-0.15519376079428096</v>
      </c>
      <c r="AQ32">
        <f t="shared" si="13"/>
        <v>-293.48664534817829</v>
      </c>
      <c r="AR32">
        <f t="shared" si="14"/>
        <v>-293.64183910897253</v>
      </c>
      <c r="AS32">
        <f t="shared" si="15"/>
        <v>8.6853797444632423</v>
      </c>
      <c r="AT32">
        <f t="shared" si="16"/>
        <v>1.4994496085542328</v>
      </c>
      <c r="AU32">
        <f t="shared" si="17"/>
        <v>-283.45700975595508</v>
      </c>
      <c r="AW32">
        <v>29</v>
      </c>
      <c r="AX32">
        <f>IF(Z32&gt;0, (R32*SUMPRODUCT(K32:$K$98, X32:$X$98)-K32*$AZ$3)/Z32, 0)</f>
        <v>2051.5207705498747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250000</v>
      </c>
      <c r="S33">
        <f t="shared" si="1"/>
        <v>1098.0070334744507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340.66916384042656</v>
      </c>
      <c r="AC33">
        <f t="shared" si="2"/>
        <v>148.12795034448047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-7372.5322599128322</v>
      </c>
      <c r="AI33">
        <f t="shared" si="7"/>
        <v>-7375.9049147736068</v>
      </c>
      <c r="AJ33">
        <f t="shared" si="8"/>
        <v>192.5412134959461</v>
      </c>
      <c r="AK33">
        <f t="shared" si="30"/>
        <v>23.846841468829862</v>
      </c>
      <c r="AL33">
        <f t="shared" si="9"/>
        <v>-7159.5168598088312</v>
      </c>
      <c r="AN33">
        <f t="shared" si="10"/>
        <v>0</v>
      </c>
      <c r="AO33">
        <f t="shared" si="11"/>
        <v>0</v>
      </c>
      <c r="AP33">
        <f t="shared" si="12"/>
        <v>-0.11257221721615628</v>
      </c>
      <c r="AQ33">
        <f t="shared" si="13"/>
        <v>-246.07982057359973</v>
      </c>
      <c r="AR33">
        <f t="shared" si="14"/>
        <v>-246.19239279081589</v>
      </c>
      <c r="AS33">
        <f t="shared" si="15"/>
        <v>6.4266259678144522</v>
      </c>
      <c r="AT33">
        <f t="shared" si="16"/>
        <v>0.79595805932304076</v>
      </c>
      <c r="AU33">
        <f t="shared" si="17"/>
        <v>-238.9698087636784</v>
      </c>
      <c r="AW33">
        <v>30</v>
      </c>
      <c r="AX33">
        <f>IF(Z33&gt;0, (R33*SUMPRODUCT(K33:$K$98, X33:$X$98)-K33*$AZ$3)/Z33, 0)</f>
        <v>1098.0070334744507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250000</v>
      </c>
      <c r="S34">
        <f t="shared" si="1"/>
        <v>-73.470672041306329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148.12795034448047</v>
      </c>
      <c r="AC34">
        <f t="shared" si="2"/>
        <v>-7.8220203610552526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-6773.1513246898439</v>
      </c>
      <c r="AI34">
        <f t="shared" si="7"/>
        <v>-6775.8129378695412</v>
      </c>
      <c r="AJ34">
        <f t="shared" si="8"/>
        <v>155.94997070553572</v>
      </c>
      <c r="AK34">
        <f t="shared" si="30"/>
        <v>10.368956524113633</v>
      </c>
      <c r="AL34">
        <f t="shared" si="9"/>
        <v>-6609.4940106398917</v>
      </c>
      <c r="AN34">
        <f t="shared" si="10"/>
        <v>0</v>
      </c>
      <c r="AO34">
        <f t="shared" si="11"/>
        <v>0</v>
      </c>
      <c r="AP34">
        <f t="shared" si="12"/>
        <v>-7.9320644740829782E-2</v>
      </c>
      <c r="AQ34">
        <f t="shared" si="13"/>
        <v>-201.85154405594074</v>
      </c>
      <c r="AR34">
        <f t="shared" si="14"/>
        <v>-201.93086470068155</v>
      </c>
      <c r="AS34">
        <f t="shared" si="15"/>
        <v>4.6475770100755254</v>
      </c>
      <c r="AT34">
        <f t="shared" si="16"/>
        <v>0.30901271569288308</v>
      </c>
      <c r="AU34">
        <f t="shared" si="17"/>
        <v>-196.97427497491313</v>
      </c>
      <c r="AW34">
        <v>31</v>
      </c>
      <c r="AX34">
        <f>IF(Z34&gt;0, (R34*SUMPRODUCT(K34:$K$98, X34:$X$98)-K34*$AZ$3)/Z34, 0)</f>
        <v>-73.470672041306329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-1591.5626336028283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-7.8220203610552526</v>
      </c>
      <c r="AC35">
        <f t="shared" ref="AC35:AC66" si="33">S35*Z35</f>
        <v>-129.20048417765315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-6055.3742360074621</v>
      </c>
      <c r="AI35">
        <f t="shared" ref="AI35:AI66" si="38">SUM(AE35:AH35)</f>
        <v>-6057.4036956317623</v>
      </c>
      <c r="AJ35">
        <f t="shared" ref="AJ35:AJ66" si="39">AB35-AC35</f>
        <v>121.3784638165979</v>
      </c>
      <c r="AK35">
        <f t="shared" si="30"/>
        <v>-0.54754142527386773</v>
      </c>
      <c r="AL35">
        <f t="shared" ref="AL35:AL66" si="40">SUM(AI35:AK35)</f>
        <v>-5936.5727732404384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-5.4001234739513362E-2</v>
      </c>
      <c r="AQ35">
        <f t="shared" ref="AQ35:AQ66" si="44">AH35*$K35</f>
        <v>-161.12549451041528</v>
      </c>
      <c r="AR35">
        <f t="shared" ref="AR35:AR66" si="45">AI35*$K35</f>
        <v>-161.17949574515481</v>
      </c>
      <c r="AS35">
        <f t="shared" ref="AS35:AS66" si="46">AJ35*$K35</f>
        <v>3.2297202853408886</v>
      </c>
      <c r="AT35">
        <f t="shared" ref="AT35:AT66" si="47">AK35*$K35</f>
        <v>-1.4569352689646186E-2</v>
      </c>
      <c r="AU35">
        <f t="shared" ref="AU35:AU66" si="48">AL35*$K35</f>
        <v>-157.96434481250358</v>
      </c>
      <c r="AW35">
        <v>32</v>
      </c>
      <c r="AX35">
        <f>IF(Z35&gt;0, (R35*SUMPRODUCT(K35:$K$98, X35:$X$98)-K35*$AZ$3)/Z35, 0)</f>
        <v>-1591.5626336028283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250000</v>
      </c>
      <c r="S36">
        <f t="shared" si="32"/>
        <v>-3678.2870151772559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-129.20048417765315</v>
      </c>
      <c r="AC36">
        <f t="shared" si="33"/>
        <v>-218.475014188655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-5242.6857158686971</v>
      </c>
      <c r="AI36">
        <f t="shared" si="38"/>
        <v>-5244.170612325167</v>
      </c>
      <c r="AJ36">
        <f t="shared" si="39"/>
        <v>89.274530011001843</v>
      </c>
      <c r="AK36">
        <f t="shared" si="30"/>
        <v>-9.0440338924357206</v>
      </c>
      <c r="AL36">
        <f t="shared" si="40"/>
        <v>-5163.9401162066006</v>
      </c>
      <c r="AN36">
        <f t="shared" si="41"/>
        <v>0</v>
      </c>
      <c r="AO36">
        <f t="shared" si="42"/>
        <v>0</v>
      </c>
      <c r="AP36">
        <f t="shared" si="43"/>
        <v>-3.5277794231173401E-2</v>
      </c>
      <c r="AQ36">
        <f t="shared" si="44"/>
        <v>-124.55440047503588</v>
      </c>
      <c r="AR36">
        <f t="shared" si="45"/>
        <v>-124.58967826926704</v>
      </c>
      <c r="AS36">
        <f t="shared" si="46"/>
        <v>2.120961691362508</v>
      </c>
      <c r="AT36">
        <f t="shared" si="47"/>
        <v>-0.21486586844956104</v>
      </c>
      <c r="AU36">
        <f t="shared" si="48"/>
        <v>-122.68358244635409</v>
      </c>
      <c r="AW36">
        <v>33</v>
      </c>
      <c r="AX36">
        <f>IF(Z36&gt;0, (R36*SUMPRODUCT(K36:$K$98, X36:$X$98)-K36*$AZ$3)/Z36, 0)</f>
        <v>-3678.2870151772559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250000</v>
      </c>
      <c r="S37">
        <f t="shared" si="32"/>
        <v>-6734.3103443449172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-218.475014188655</v>
      </c>
      <c r="AC37">
        <f t="shared" si="33"/>
        <v>-278.87676778921451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-4347.6416841177006</v>
      </c>
      <c r="AI37">
        <f t="shared" si="38"/>
        <v>-4348.6769674411944</v>
      </c>
      <c r="AJ37">
        <f t="shared" si="39"/>
        <v>60.401753600559516</v>
      </c>
      <c r="AK37">
        <f t="shared" si="30"/>
        <v>-15.29325099320585</v>
      </c>
      <c r="AL37">
        <f t="shared" si="40"/>
        <v>-4303.5684648338411</v>
      </c>
      <c r="AN37">
        <f t="shared" si="41"/>
        <v>0</v>
      </c>
      <c r="AO37">
        <f t="shared" si="42"/>
        <v>0</v>
      </c>
      <c r="AP37">
        <f t="shared" si="43"/>
        <v>-2.1960713572481597E-2</v>
      </c>
      <c r="AQ37">
        <f t="shared" si="44"/>
        <v>-92.223366854306022</v>
      </c>
      <c r="AR37">
        <f t="shared" si="45"/>
        <v>-92.245327567878505</v>
      </c>
      <c r="AS37">
        <f t="shared" si="46"/>
        <v>1.2812585501921954</v>
      </c>
      <c r="AT37">
        <f t="shared" si="47"/>
        <v>-0.32440463111155055</v>
      </c>
      <c r="AU37">
        <f t="shared" si="48"/>
        <v>-91.288473648797861</v>
      </c>
      <c r="AW37">
        <v>34</v>
      </c>
      <c r="AX37">
        <f>IF(Z37&gt;0, (R37*SUMPRODUCT(K37:$K$98, X37:$X$98)-K37*$AZ$3)/Z37, 0)</f>
        <v>-6734.3103443449172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250000</v>
      </c>
      <c r="S38">
        <f t="shared" si="32"/>
        <v>-11502.014770242446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-278.87676778921451</v>
      </c>
      <c r="AC38">
        <f t="shared" si="33"/>
        <v>-313.82098564845228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-3428.3045840080499</v>
      </c>
      <c r="AI38">
        <f t="shared" si="38"/>
        <v>-3428.9866840399077</v>
      </c>
      <c r="AJ38">
        <f t="shared" si="39"/>
        <v>34.944217859237767</v>
      </c>
      <c r="AK38">
        <f t="shared" si="30"/>
        <v>-19.521373745245018</v>
      </c>
      <c r="AL38">
        <f t="shared" si="40"/>
        <v>-3413.5638399259151</v>
      </c>
      <c r="AN38">
        <f t="shared" si="41"/>
        <v>0</v>
      </c>
      <c r="AO38">
        <f t="shared" si="42"/>
        <v>0</v>
      </c>
      <c r="AP38">
        <f t="shared" si="43"/>
        <v>-1.2918654287571949E-2</v>
      </c>
      <c r="AQ38">
        <f t="shared" si="44"/>
        <v>-64.930478881037502</v>
      </c>
      <c r="AR38">
        <f t="shared" si="45"/>
        <v>-64.943397535325062</v>
      </c>
      <c r="AS38">
        <f t="shared" si="46"/>
        <v>0.66182707636524385</v>
      </c>
      <c r="AT38">
        <f t="shared" si="47"/>
        <v>-0.36972565145089664</v>
      </c>
      <c r="AU38">
        <f t="shared" si="48"/>
        <v>-64.651296110410726</v>
      </c>
      <c r="AW38">
        <v>35</v>
      </c>
      <c r="AX38">
        <f>IF(Z38&gt;0, (R38*SUMPRODUCT(K38:$K$98, X38:$X$98)-K38*$AZ$3)/Z38, 0)</f>
        <v>-11502.014770242446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250000</v>
      </c>
      <c r="S39">
        <f t="shared" si="32"/>
        <v>-19461.214816104384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-313.82098564845228</v>
      </c>
      <c r="AC39">
        <f t="shared" si="33"/>
        <v>-327.60936721246475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-2544.2996031197149</v>
      </c>
      <c r="AI39">
        <f t="shared" si="38"/>
        <v>-2544.7204521909421</v>
      </c>
      <c r="AJ39">
        <f t="shared" si="39"/>
        <v>13.788381564012468</v>
      </c>
      <c r="AK39">
        <f t="shared" si="30"/>
        <v>-21.967468995391663</v>
      </c>
      <c r="AL39">
        <f t="shared" si="40"/>
        <v>-2552.8995396223213</v>
      </c>
      <c r="AN39">
        <f t="shared" si="41"/>
        <v>0</v>
      </c>
      <c r="AO39">
        <f t="shared" si="42"/>
        <v>0</v>
      </c>
      <c r="AP39">
        <f t="shared" si="43"/>
        <v>-7.1166819440254912E-3</v>
      </c>
      <c r="AQ39">
        <f t="shared" si="44"/>
        <v>-43.024856851675686</v>
      </c>
      <c r="AR39">
        <f t="shared" si="45"/>
        <v>-43.031973533619713</v>
      </c>
      <c r="AS39">
        <f t="shared" si="46"/>
        <v>0.23316559979041399</v>
      </c>
      <c r="AT39">
        <f t="shared" si="47"/>
        <v>-0.37147638106827113</v>
      </c>
      <c r="AU39">
        <f t="shared" si="48"/>
        <v>-43.170284314897572</v>
      </c>
      <c r="AW39">
        <v>36</v>
      </c>
      <c r="AX39">
        <f>IF(Z39&gt;0, (R39*SUMPRODUCT(K39:$K$98, X39:$X$98)-K39*$AZ$3)/Z39, 0)</f>
        <v>-19461.214816104384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250000</v>
      </c>
      <c r="S40">
        <f t="shared" si="32"/>
        <v>-33809.855833234884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-327.60936721246475</v>
      </c>
      <c r="AC40">
        <f t="shared" si="33"/>
        <v>-324.97163717393937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-1763.4701140244083</v>
      </c>
      <c r="AI40">
        <f t="shared" si="38"/>
        <v>-1763.7104075935208</v>
      </c>
      <c r="AJ40">
        <f t="shared" si="39"/>
        <v>-2.6377300385253761</v>
      </c>
      <c r="AK40">
        <f t="shared" ref="AK40:AK71" si="61">G40*SUM(AB40:AB40, AE40:AF40)</f>
        <v>-22.932655704872534</v>
      </c>
      <c r="AL40">
        <f t="shared" si="40"/>
        <v>-1789.2807933369188</v>
      </c>
      <c r="AN40">
        <f t="shared" si="41"/>
        <v>0</v>
      </c>
      <c r="AO40">
        <f t="shared" si="42"/>
        <v>0</v>
      </c>
      <c r="AP40">
        <f t="shared" si="43"/>
        <v>-3.628067089089416E-3</v>
      </c>
      <c r="AQ40">
        <f t="shared" si="44"/>
        <v>-26.62571415004545</v>
      </c>
      <c r="AR40">
        <f t="shared" si="45"/>
        <v>-26.629342217134539</v>
      </c>
      <c r="AS40">
        <f t="shared" si="46"/>
        <v>-3.9825708103717238E-2</v>
      </c>
      <c r="AT40">
        <f t="shared" si="47"/>
        <v>-0.34624819022642866</v>
      </c>
      <c r="AU40">
        <f t="shared" si="48"/>
        <v>-27.015416115464685</v>
      </c>
      <c r="AW40">
        <v>37</v>
      </c>
      <c r="AX40">
        <f>IF(Z40&gt;0, (R40*SUMPRODUCT(K40:$K$98, X40:$X$98)-K40*$AZ$3)/Z40, 0)</f>
        <v>-33809.855833234884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250000</v>
      </c>
      <c r="S41">
        <f t="shared" si="32"/>
        <v>-62283.963271195382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-324.97163717393937</v>
      </c>
      <c r="AC41">
        <f t="shared" si="33"/>
        <v>-310.82718445773395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-1131.2850841648587</v>
      </c>
      <c r="AI41">
        <f t="shared" si="38"/>
        <v>-1131.4098462898637</v>
      </c>
      <c r="AJ41">
        <f t="shared" si="39"/>
        <v>-14.144452716205421</v>
      </c>
      <c r="AK41">
        <f t="shared" si="61"/>
        <v>-22.748014602175758</v>
      </c>
      <c r="AL41">
        <f t="shared" si="40"/>
        <v>-1168.302313608245</v>
      </c>
      <c r="AN41">
        <f t="shared" si="41"/>
        <v>0</v>
      </c>
      <c r="AO41">
        <f t="shared" si="42"/>
        <v>0</v>
      </c>
      <c r="AP41">
        <f t="shared" si="43"/>
        <v>-1.6818912136419228E-3</v>
      </c>
      <c r="AQ41">
        <f t="shared" si="44"/>
        <v>-15.250609454639003</v>
      </c>
      <c r="AR41">
        <f t="shared" si="45"/>
        <v>-15.252291345852644</v>
      </c>
      <c r="AS41">
        <f t="shared" si="46"/>
        <v>-0.19067830677154207</v>
      </c>
      <c r="AT41">
        <f t="shared" si="47"/>
        <v>-0.30666106308854324</v>
      </c>
      <c r="AU41">
        <f t="shared" si="48"/>
        <v>-15.749630715712732</v>
      </c>
      <c r="AW41">
        <v>38</v>
      </c>
      <c r="AX41">
        <f>IF(Z41&gt;0, (R41*SUMPRODUCT(K41:$K$98, X41:$X$98)-K41*$AZ$3)/Z41, 0)</f>
        <v>-62283.963271195382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250000</v>
      </c>
      <c r="S42">
        <f t="shared" si="32"/>
        <v>-125903.92300498653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-310.82718445773395</v>
      </c>
      <c r="AC42">
        <f t="shared" si="33"/>
        <v>-289.67585921036323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-659.95275541695821</v>
      </c>
      <c r="AI42">
        <f t="shared" si="38"/>
        <v>-660.01027464517142</v>
      </c>
      <c r="AJ42">
        <f t="shared" si="39"/>
        <v>-21.151325247370721</v>
      </c>
      <c r="AK42">
        <f t="shared" si="61"/>
        <v>-21.757902912041377</v>
      </c>
      <c r="AL42">
        <f t="shared" si="40"/>
        <v>-702.91950280458354</v>
      </c>
      <c r="AN42">
        <f t="shared" si="41"/>
        <v>0</v>
      </c>
      <c r="AO42">
        <f t="shared" si="42"/>
        <v>0</v>
      </c>
      <c r="AP42">
        <f t="shared" si="43"/>
        <v>-6.9232524167345819E-4</v>
      </c>
      <c r="AQ42">
        <f t="shared" si="44"/>
        <v>-7.9434645609931263</v>
      </c>
      <c r="AR42">
        <f t="shared" si="45"/>
        <v>-7.9441568862347998</v>
      </c>
      <c r="AS42">
        <f t="shared" si="46"/>
        <v>-0.25458610656815384</v>
      </c>
      <c r="AT42">
        <f t="shared" si="47"/>
        <v>-0.26188712644154932</v>
      </c>
      <c r="AU42">
        <f t="shared" si="48"/>
        <v>-8.4606301192445041</v>
      </c>
      <c r="AW42">
        <v>39</v>
      </c>
      <c r="AX42">
        <f>IF(Z42&gt;0, (R42*SUMPRODUCT(K42:$K$98, X42:$X$98)-K42*$AZ$3)/Z42, 0)</f>
        <v>-125903.92300498653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250000</v>
      </c>
      <c r="S43">
        <f t="shared" si="32"/>
        <v>-291410.69132563978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-289.67585921036323</v>
      </c>
      <c r="AC43">
        <f t="shared" si="33"/>
        <v>-265.11759635884772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-341.99709431498735</v>
      </c>
      <c r="AI43">
        <f t="shared" si="38"/>
        <v>-342.0198386414869</v>
      </c>
      <c r="AJ43">
        <f t="shared" si="39"/>
        <v>-24.558262851515508</v>
      </c>
      <c r="AK43">
        <f t="shared" si="61"/>
        <v>-20.277310144725426</v>
      </c>
      <c r="AL43">
        <f t="shared" si="40"/>
        <v>-386.85541163772785</v>
      </c>
      <c r="AN43">
        <f t="shared" si="41"/>
        <v>0</v>
      </c>
      <c r="AO43">
        <f t="shared" si="42"/>
        <v>0</v>
      </c>
      <c r="AP43">
        <f t="shared" si="43"/>
        <v>-2.4442868668292568E-4</v>
      </c>
      <c r="AQ43">
        <f t="shared" si="44"/>
        <v>-3.6753737515343468</v>
      </c>
      <c r="AR43">
        <f t="shared" si="45"/>
        <v>-3.6756181802210297</v>
      </c>
      <c r="AS43">
        <f t="shared" si="46"/>
        <v>-0.26392269457298029</v>
      </c>
      <c r="AT43">
        <f t="shared" si="47"/>
        <v>-0.21791615980515941</v>
      </c>
      <c r="AU43">
        <f t="shared" si="48"/>
        <v>-4.1574570345991697</v>
      </c>
      <c r="AW43">
        <v>40</v>
      </c>
      <c r="AX43">
        <f>IF(Z43&gt;0, (R43*SUMPRODUCT(K43:$K$98, X43:$X$98)-K43*$AZ$3)/Z43, 0)</f>
        <v>-291410.69132563978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250000</v>
      </c>
      <c r="S44">
        <f t="shared" si="32"/>
        <v>-812065.26834893983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-265.11759635884772</v>
      </c>
      <c r="AC44">
        <f t="shared" si="33"/>
        <v>-239.77357063492786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-151.35285351348404</v>
      </c>
      <c r="AI44">
        <f t="shared" si="38"/>
        <v>-151.36023511136725</v>
      </c>
      <c r="AJ44">
        <f t="shared" si="39"/>
        <v>-25.344025723919856</v>
      </c>
      <c r="AK44">
        <f t="shared" si="61"/>
        <v>-18.558231745119343</v>
      </c>
      <c r="AL44">
        <f t="shared" si="40"/>
        <v>-195.26249258040644</v>
      </c>
      <c r="AN44">
        <f t="shared" si="41"/>
        <v>0</v>
      </c>
      <c r="AO44">
        <f t="shared" si="42"/>
        <v>0</v>
      </c>
      <c r="AP44">
        <f t="shared" si="43"/>
        <v>-7.0829055994388416E-5</v>
      </c>
      <c r="AQ44">
        <f t="shared" si="44"/>
        <v>-1.4522844384141194</v>
      </c>
      <c r="AR44">
        <f t="shared" si="45"/>
        <v>-1.4523552674701137</v>
      </c>
      <c r="AS44">
        <f t="shared" si="46"/>
        <v>-0.24318493712665171</v>
      </c>
      <c r="AT44">
        <f t="shared" si="47"/>
        <v>-0.17807283141522395</v>
      </c>
      <c r="AU44">
        <f t="shared" si="48"/>
        <v>-1.8736130360119894</v>
      </c>
      <c r="AW44">
        <v>41</v>
      </c>
      <c r="AX44">
        <f>IF(Z44&gt;0, (R44*SUMPRODUCT(K44:$K$98, X44:$X$98)-K44*$AZ$3)/Z44, 0)</f>
        <v>-812065.26834893983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250000</v>
      </c>
      <c r="S45">
        <f t="shared" si="32"/>
        <v>-2911214.180507075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-239.77357063492786</v>
      </c>
      <c r="AC45">
        <f t="shared" si="33"/>
        <v>-215.31567697025793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-54.587623577233884</v>
      </c>
      <c r="AI45">
        <f t="shared" si="38"/>
        <v>-54.589472596780539</v>
      </c>
      <c r="AJ45">
        <f t="shared" si="39"/>
        <v>-24.457893664669939</v>
      </c>
      <c r="AK45">
        <f t="shared" si="61"/>
        <v>-16.784149944444952</v>
      </c>
      <c r="AL45">
        <f t="shared" si="40"/>
        <v>-95.831516205895426</v>
      </c>
      <c r="AN45">
        <f t="shared" si="41"/>
        <v>0</v>
      </c>
      <c r="AO45">
        <f t="shared" si="42"/>
        <v>0</v>
      </c>
      <c r="AP45">
        <f t="shared" si="43"/>
        <v>-1.5841071351257872E-5</v>
      </c>
      <c r="AQ45">
        <f t="shared" si="44"/>
        <v>-0.46766754929496157</v>
      </c>
      <c r="AR45">
        <f t="shared" si="45"/>
        <v>-0.46768339036631285</v>
      </c>
      <c r="AS45">
        <f t="shared" si="46"/>
        <v>-0.20953766516121644</v>
      </c>
      <c r="AT45">
        <f t="shared" si="47"/>
        <v>-0.14379454090746277</v>
      </c>
      <c r="AU45">
        <f t="shared" si="48"/>
        <v>-0.821015596434992</v>
      </c>
      <c r="AW45">
        <v>42</v>
      </c>
      <c r="AX45">
        <f>IF(Z45&gt;0, (R45*SUMPRODUCT(K45:$K$98, X45:$X$98)-K45*$AZ$3)/Z45, 0)</f>
        <v>-2911214.180507075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250000</v>
      </c>
      <c r="S46">
        <f t="shared" si="32"/>
        <v>-10492006.253738783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-215.31567697025793</v>
      </c>
      <c r="AC46">
        <f t="shared" si="33"/>
        <v>-192.64925692751351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-13.714911742456135</v>
      </c>
      <c r="AI46">
        <f t="shared" si="38"/>
        <v>-13.715370780633078</v>
      </c>
      <c r="AJ46">
        <f t="shared" si="39"/>
        <v>-22.66642004274442</v>
      </c>
      <c r="AK46">
        <f t="shared" si="61"/>
        <v>-15.072097387918056</v>
      </c>
      <c r="AL46">
        <f t="shared" si="40"/>
        <v>-51.453888211295556</v>
      </c>
      <c r="AN46">
        <f t="shared" si="41"/>
        <v>0</v>
      </c>
      <c r="AO46">
        <f t="shared" si="42"/>
        <v>0</v>
      </c>
      <c r="AP46">
        <f t="shared" si="43"/>
        <v>-3.5113476602159157E-6</v>
      </c>
      <c r="AQ46">
        <f t="shared" si="44"/>
        <v>-0.10491027909199523</v>
      </c>
      <c r="AR46">
        <f t="shared" si="45"/>
        <v>-0.10491379043965544</v>
      </c>
      <c r="AS46">
        <f t="shared" si="46"/>
        <v>-0.17338357674876717</v>
      </c>
      <c r="AT46">
        <f t="shared" si="47"/>
        <v>-0.11529187888051572</v>
      </c>
      <c r="AU46">
        <f t="shared" si="48"/>
        <v>-0.39358924606893836</v>
      </c>
      <c r="AW46">
        <v>43</v>
      </c>
      <c r="AX46">
        <f>IF(Z46&gt;0, (R46*SUMPRODUCT(K46:$K$98, X46:$X$98)-K46*$AZ$3)/Z46, 0)</f>
        <v>-10492006.253738783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250000</v>
      </c>
      <c r="S47">
        <f t="shared" si="32"/>
        <v>-38123801.320633031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-192.64925692751351</v>
      </c>
      <c r="AC47">
        <f t="shared" si="33"/>
        <v>-172.0987318565704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-3.4159261947270427</v>
      </c>
      <c r="AI47">
        <f t="shared" si="38"/>
        <v>-3.4160390499027433</v>
      </c>
      <c r="AJ47">
        <f t="shared" si="39"/>
        <v>-20.55052507094311</v>
      </c>
      <c r="AK47">
        <f t="shared" si="61"/>
        <v>-13.485447984925946</v>
      </c>
      <c r="AL47">
        <f t="shared" si="40"/>
        <v>-37.4520121057718</v>
      </c>
      <c r="AN47">
        <f t="shared" si="41"/>
        <v>0</v>
      </c>
      <c r="AO47">
        <f t="shared" si="42"/>
        <v>0</v>
      </c>
      <c r="AP47">
        <f t="shared" si="43"/>
        <v>-7.7077653310957239E-7</v>
      </c>
      <c r="AQ47">
        <f t="shared" si="44"/>
        <v>-2.3330039879741384E-2</v>
      </c>
      <c r="AR47">
        <f t="shared" si="45"/>
        <v>-2.3330810656274494E-2</v>
      </c>
      <c r="AS47">
        <f t="shared" si="46"/>
        <v>-0.14035565820913148</v>
      </c>
      <c r="AT47">
        <f t="shared" si="47"/>
        <v>-9.2102704025091062E-2</v>
      </c>
      <c r="AU47">
        <f t="shared" si="48"/>
        <v>-0.25578917289049702</v>
      </c>
      <c r="AW47">
        <v>44</v>
      </c>
      <c r="AX47">
        <f>IF(Z47&gt;0, (R47*SUMPRODUCT(K47:$K$98, X47:$X$98)-K47*$AZ$3)/Z47, 0)</f>
        <v>-38123801.320633031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250000</v>
      </c>
      <c r="S48">
        <f t="shared" si="32"/>
        <v>-139983494.48487374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-172.0987318565704</v>
      </c>
      <c r="AC48">
        <f t="shared" si="33"/>
        <v>-153.67970890534733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-0.84280582988738229</v>
      </c>
      <c r="AI48">
        <f t="shared" si="38"/>
        <v>-0.84283327592833712</v>
      </c>
      <c r="AJ48">
        <f t="shared" si="39"/>
        <v>-18.41902295122307</v>
      </c>
      <c r="AK48">
        <f t="shared" si="61"/>
        <v>-12.046911229959928</v>
      </c>
      <c r="AL48">
        <f t="shared" si="40"/>
        <v>-31.308767457111337</v>
      </c>
      <c r="AN48">
        <f t="shared" si="41"/>
        <v>0</v>
      </c>
      <c r="AO48">
        <f t="shared" si="42"/>
        <v>0</v>
      </c>
      <c r="AP48">
        <f t="shared" si="43"/>
        <v>-1.6736655885543253E-7</v>
      </c>
      <c r="AQ48">
        <f t="shared" si="44"/>
        <v>-5.1394484094677874E-3</v>
      </c>
      <c r="AR48">
        <f t="shared" si="45"/>
        <v>-5.1396157760266424E-3</v>
      </c>
      <c r="AS48">
        <f t="shared" si="46"/>
        <v>-0.11231960536303273</v>
      </c>
      <c r="AT48">
        <f t="shared" si="47"/>
        <v>-7.3462328527189161E-2</v>
      </c>
      <c r="AU48">
        <f t="shared" si="48"/>
        <v>-0.19092154966624852</v>
      </c>
      <c r="AW48">
        <v>45</v>
      </c>
      <c r="AX48">
        <f>IF(Z48&gt;0, (R48*SUMPRODUCT(K48:$K$98, X48:$X$98)-K48*$AZ$3)/Z48, 0)</f>
        <v>-139983494.48487374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25</v>
      </c>
      <c r="R49">
        <f t="shared" si="31"/>
        <v>250000</v>
      </c>
      <c r="S49">
        <f t="shared" si="32"/>
        <v>-520221852.98388642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-153.67970890534733</v>
      </c>
      <c r="AC49">
        <f t="shared" si="33"/>
        <v>-137.21846175455786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-0.20577352478579844</v>
      </c>
      <c r="AI49">
        <f t="shared" si="38"/>
        <v>-0.20578011901386514</v>
      </c>
      <c r="AJ49">
        <f t="shared" si="39"/>
        <v>-16.461247150789461</v>
      </c>
      <c r="AK49">
        <f t="shared" si="61"/>
        <v>-10.757579623374314</v>
      </c>
      <c r="AL49">
        <f t="shared" si="40"/>
        <v>-27.424606893177639</v>
      </c>
      <c r="AN49">
        <f t="shared" si="41"/>
        <v>0</v>
      </c>
      <c r="AO49">
        <f t="shared" si="42"/>
        <v>0</v>
      </c>
      <c r="AP49">
        <f t="shared" si="43"/>
        <v>-3.5903345692059695E-8</v>
      </c>
      <c r="AQ49">
        <f t="shared" si="44"/>
        <v>-1.1203673758193868E-3</v>
      </c>
      <c r="AR49">
        <f t="shared" si="45"/>
        <v>-1.1204032791650789E-3</v>
      </c>
      <c r="AS49">
        <f t="shared" si="46"/>
        <v>-8.9625933619217349E-2</v>
      </c>
      <c r="AT49">
        <f t="shared" si="47"/>
        <v>-5.8571389421229338E-2</v>
      </c>
      <c r="AU49">
        <f t="shared" si="48"/>
        <v>-0.14931772631961177</v>
      </c>
      <c r="AW49">
        <v>46</v>
      </c>
      <c r="AX49">
        <f>IF(Z49&gt;0, (R49*SUMPRODUCT(K49:$K$98, X49:$X$98)-K49*$AZ$3)/Z49, 0)</f>
        <v>-520221852.98388642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250000</v>
      </c>
      <c r="S50">
        <f t="shared" si="32"/>
        <v>-1957004959.0864558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-137.21846175455786</v>
      </c>
      <c r="AC50">
        <f t="shared" si="33"/>
        <v>-122.5174512297918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-4.9631715708146507E-2</v>
      </c>
      <c r="AI50">
        <f t="shared" si="38"/>
        <v>-4.9633280822361736E-2</v>
      </c>
      <c r="AJ50">
        <f t="shared" si="39"/>
        <v>-14.701010524766062</v>
      </c>
      <c r="AK50">
        <f t="shared" si="61"/>
        <v>-9.6052923228190519</v>
      </c>
      <c r="AL50">
        <f t="shared" si="40"/>
        <v>-24.355936128407475</v>
      </c>
      <c r="AN50">
        <f t="shared" si="41"/>
        <v>0</v>
      </c>
      <c r="AO50">
        <f t="shared" si="42"/>
        <v>0</v>
      </c>
      <c r="AP50">
        <f t="shared" si="43"/>
        <v>-7.6084986950106992E-9</v>
      </c>
      <c r="AQ50">
        <f t="shared" si="44"/>
        <v>-2.4127494372077777E-4</v>
      </c>
      <c r="AR50">
        <f t="shared" si="45"/>
        <v>-2.4128255221947278E-4</v>
      </c>
      <c r="AS50">
        <f t="shared" si="46"/>
        <v>-7.1466106629461013E-2</v>
      </c>
      <c r="AT50">
        <f t="shared" si="47"/>
        <v>-4.6694262560610822E-2</v>
      </c>
      <c r="AU50">
        <f t="shared" si="48"/>
        <v>-0.11840165174229131</v>
      </c>
      <c r="AW50">
        <v>47</v>
      </c>
      <c r="AX50">
        <f>IF(Z50&gt;0, (R50*SUMPRODUCT(K50:$K$98, X50:$X$98)-K50*$AZ$3)/Z50, 0)</f>
        <v>-1957004959.0864558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250000</v>
      </c>
      <c r="S51">
        <f t="shared" si="32"/>
        <v>-7460922650.5112076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-122.5174512297918</v>
      </c>
      <c r="AC51">
        <f t="shared" si="33"/>
        <v>-109.39078992246598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-1.1829172883062915E-2</v>
      </c>
      <c r="AI51">
        <f t="shared" si="38"/>
        <v>-1.1829539428847688E-2</v>
      </c>
      <c r="AJ51">
        <f t="shared" si="39"/>
        <v>-13.126661307325818</v>
      </c>
      <c r="AK51">
        <f t="shared" si="61"/>
        <v>-8.5762215860854276</v>
      </c>
      <c r="AL51">
        <f t="shared" si="40"/>
        <v>-21.714712432840095</v>
      </c>
      <c r="AN51">
        <f t="shared" si="41"/>
        <v>0</v>
      </c>
      <c r="AO51">
        <f t="shared" si="42"/>
        <v>0</v>
      </c>
      <c r="AP51">
        <f t="shared" si="43"/>
        <v>-1.5909742161109923E-9</v>
      </c>
      <c r="AQ51">
        <f t="shared" si="44"/>
        <v>-5.1343951660859653E-5</v>
      </c>
      <c r="AR51">
        <f t="shared" si="45"/>
        <v>-5.1345542635075766E-5</v>
      </c>
      <c r="AS51">
        <f t="shared" si="46"/>
        <v>-5.6975637290483334E-2</v>
      </c>
      <c r="AT51">
        <f t="shared" si="47"/>
        <v>-3.7224674193346921E-2</v>
      </c>
      <c r="AU51">
        <f t="shared" si="48"/>
        <v>-9.4251657026465333E-2</v>
      </c>
      <c r="AW51">
        <v>48</v>
      </c>
      <c r="AX51">
        <f>IF(Z51&gt;0, (R51*SUMPRODUCT(K51:$K$98, X51:$X$98)-K51*$AZ$3)/Z51, 0)</f>
        <v>-7460922650.5112076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250000</v>
      </c>
      <c r="S52">
        <f t="shared" si="32"/>
        <v>-28850541777.526493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-109.39078992246598</v>
      </c>
      <c r="AC52">
        <f t="shared" si="33"/>
        <v>-97.670392532248414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-2.7824552761586251E-3</v>
      </c>
      <c r="AI52">
        <f t="shared" si="38"/>
        <v>-2.7825399109579346E-3</v>
      </c>
      <c r="AJ52">
        <f t="shared" si="39"/>
        <v>-11.72039739021757</v>
      </c>
      <c r="AK52">
        <f t="shared" si="61"/>
        <v>-7.6573552945726195</v>
      </c>
      <c r="AL52">
        <f t="shared" si="40"/>
        <v>-19.380535224701148</v>
      </c>
      <c r="AN52">
        <f t="shared" si="41"/>
        <v>0</v>
      </c>
      <c r="AO52">
        <f t="shared" si="42"/>
        <v>0</v>
      </c>
      <c r="AP52">
        <f t="shared" si="43"/>
        <v>-3.2799396877304385E-10</v>
      </c>
      <c r="AQ52">
        <f t="shared" si="44"/>
        <v>-1.0783135972536366E-5</v>
      </c>
      <c r="AR52">
        <f t="shared" si="45"/>
        <v>-1.078346396650514E-5</v>
      </c>
      <c r="AS52">
        <f t="shared" si="46"/>
        <v>-4.542126509409939E-2</v>
      </c>
      <c r="AT52">
        <f t="shared" si="47"/>
        <v>-2.9675338913404539E-2</v>
      </c>
      <c r="AU52">
        <f t="shared" si="48"/>
        <v>-7.5107387471470444E-2</v>
      </c>
      <c r="AW52">
        <v>49</v>
      </c>
      <c r="AX52">
        <f>IF(Z52&gt;0, (R52*SUMPRODUCT(K52:$K$98, X52:$X$98)-K52*$AZ$3)/Z52, 0)</f>
        <v>-28850541777.526493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250000</v>
      </c>
      <c r="S53">
        <f t="shared" si="32"/>
        <v>-113233407783.14589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-97.670392532248414</v>
      </c>
      <c r="AC53">
        <f t="shared" si="33"/>
        <v>-87.20571694559041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-6.4534920345803604E-4</v>
      </c>
      <c r="AI53">
        <f t="shared" si="38"/>
        <v>-6.4536845698900643E-4</v>
      </c>
      <c r="AJ53">
        <f t="shared" si="39"/>
        <v>-10.464675586658004</v>
      </c>
      <c r="AK53">
        <f t="shared" si="61"/>
        <v>-6.8369274772573894</v>
      </c>
      <c r="AL53">
        <f t="shared" si="40"/>
        <v>-17.302248432372384</v>
      </c>
      <c r="AN53">
        <f t="shared" si="41"/>
        <v>0</v>
      </c>
      <c r="AO53">
        <f t="shared" si="42"/>
        <v>0</v>
      </c>
      <c r="AP53">
        <f t="shared" si="43"/>
        <v>-6.6620709627675299E-11</v>
      </c>
      <c r="AQ53">
        <f t="shared" si="44"/>
        <v>-2.2330253062706882E-6</v>
      </c>
      <c r="AR53">
        <f t="shared" si="45"/>
        <v>-2.2330919269803157E-6</v>
      </c>
      <c r="AS53">
        <f t="shared" si="46"/>
        <v>-3.6209675756483498E-2</v>
      </c>
      <c r="AT53">
        <f t="shared" si="47"/>
        <v>-2.3657009247158554E-2</v>
      </c>
      <c r="AU53">
        <f t="shared" si="48"/>
        <v>-5.9868918095569032E-2</v>
      </c>
      <c r="AW53">
        <v>50</v>
      </c>
      <c r="AX53">
        <f>IF(Z53&gt;0, (R53*SUMPRODUCT(K53:$K$98, X53:$X$98)-K53*$AZ$3)/Z53, 0)</f>
        <v>-113233407783.14589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250000</v>
      </c>
      <c r="S54">
        <f t="shared" si="32"/>
        <v>-451683681141.40662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-87.20571694559041</v>
      </c>
      <c r="AC54">
        <f t="shared" si="33"/>
        <v>-77.862249205585385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-1.4751439412817574E-4</v>
      </c>
      <c r="AI54">
        <f t="shared" si="38"/>
        <v>-1.4751870368442366E-4</v>
      </c>
      <c r="AJ54">
        <f t="shared" si="39"/>
        <v>-9.3434677400050248</v>
      </c>
      <c r="AK54">
        <f t="shared" si="61"/>
        <v>-6.1044001861913291</v>
      </c>
      <c r="AL54">
        <f t="shared" si="40"/>
        <v>-15.448015444900038</v>
      </c>
      <c r="AN54">
        <f t="shared" si="41"/>
        <v>0</v>
      </c>
      <c r="AO54">
        <f t="shared" si="42"/>
        <v>0</v>
      </c>
      <c r="AP54">
        <f t="shared" si="43"/>
        <v>-1.3314148521677017E-11</v>
      </c>
      <c r="AQ54">
        <f t="shared" si="44"/>
        <v>-4.5573800167071666E-7</v>
      </c>
      <c r="AR54">
        <f t="shared" si="45"/>
        <v>-4.557513158192384E-7</v>
      </c>
      <c r="AS54">
        <f t="shared" si="46"/>
        <v>-2.8866154666945629E-2</v>
      </c>
      <c r="AT54">
        <f t="shared" si="47"/>
        <v>-1.8859224950182774E-2</v>
      </c>
      <c r="AU54">
        <f t="shared" si="48"/>
        <v>-4.7725835368444221E-2</v>
      </c>
      <c r="AW54">
        <v>51</v>
      </c>
      <c r="AX54">
        <f>IF(Z54&gt;0, (R54*SUMPRODUCT(K54:$K$98, X54:$X$98)-K54*$AZ$3)/Z54, 0)</f>
        <v>-451683681141.40662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250000</v>
      </c>
      <c r="S55">
        <f t="shared" si="32"/>
        <v>-1832544227915.1602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-77.862249205585385</v>
      </c>
      <c r="AC55">
        <f t="shared" si="33"/>
        <v>-69.519865756832033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-3.3180543018603794E-5</v>
      </c>
      <c r="AI55">
        <f t="shared" si="38"/>
        <v>-3.3181491424987359E-5</v>
      </c>
      <c r="AJ55">
        <f t="shared" si="39"/>
        <v>-8.3423834487533526</v>
      </c>
      <c r="AK55">
        <f t="shared" si="61"/>
        <v>-5.4503574443909777</v>
      </c>
      <c r="AL55">
        <f t="shared" si="40"/>
        <v>-13.792774074635755</v>
      </c>
      <c r="AN55">
        <f t="shared" si="41"/>
        <v>0</v>
      </c>
      <c r="AO55">
        <f t="shared" si="42"/>
        <v>0</v>
      </c>
      <c r="AP55">
        <f t="shared" si="43"/>
        <v>-2.6161177631679523E-12</v>
      </c>
      <c r="AQ55">
        <f t="shared" si="44"/>
        <v>-9.1526385193858381E-8</v>
      </c>
      <c r="AR55">
        <f t="shared" si="45"/>
        <v>-9.1529001311621557E-8</v>
      </c>
      <c r="AS55">
        <f t="shared" si="46"/>
        <v>-2.3011926011498936E-2</v>
      </c>
      <c r="AT55">
        <f t="shared" si="47"/>
        <v>-1.5034459038836231E-2</v>
      </c>
      <c r="AU55">
        <f t="shared" si="48"/>
        <v>-3.8046476579336477E-2</v>
      </c>
      <c r="AW55">
        <v>52</v>
      </c>
      <c r="AX55">
        <f>IF(Z55&gt;0, (R55*SUMPRODUCT(K55:$K$98, X55:$X$98)-K55*$AZ$3)/Z55, 0)</f>
        <v>-1832544227915.1602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250000</v>
      </c>
      <c r="S56">
        <f t="shared" si="32"/>
        <v>-7571965960599.8828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-69.519865756832033</v>
      </c>
      <c r="AC56">
        <f t="shared" si="33"/>
        <v>-62.071308790776854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-7.3398443070020688E-6</v>
      </c>
      <c r="AI56">
        <f t="shared" si="38"/>
        <v>-7.3400492448910985E-6</v>
      </c>
      <c r="AJ56">
        <f t="shared" si="39"/>
        <v>-7.4485569660551789</v>
      </c>
      <c r="AK56">
        <f t="shared" si="61"/>
        <v>-4.8663906029782424</v>
      </c>
      <c r="AL56">
        <f t="shared" si="40"/>
        <v>-12.314954909082665</v>
      </c>
      <c r="AN56">
        <f t="shared" si="41"/>
        <v>0</v>
      </c>
      <c r="AO56">
        <f t="shared" si="42"/>
        <v>0</v>
      </c>
      <c r="AP56">
        <f t="shared" si="43"/>
        <v>-5.0473922542130341E-13</v>
      </c>
      <c r="AQ56">
        <f t="shared" si="44"/>
        <v>-1.8077220116646546E-8</v>
      </c>
      <c r="AR56">
        <f t="shared" si="45"/>
        <v>-1.8077724855871967E-8</v>
      </c>
      <c r="AS56">
        <f t="shared" si="46"/>
        <v>-1.8344967303776147E-2</v>
      </c>
      <c r="AT56">
        <f t="shared" si="47"/>
        <v>-1.1985378766099378E-2</v>
      </c>
      <c r="AU56">
        <f t="shared" si="48"/>
        <v>-3.0330364147600378E-2</v>
      </c>
      <c r="AW56">
        <v>53</v>
      </c>
      <c r="AX56">
        <f>IF(Z56&gt;0, (R56*SUMPRODUCT(K56:$K$98, X56:$X$98)-K56*$AZ$3)/Z56, 0)</f>
        <v>-7571965960599.8828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250000</v>
      </c>
      <c r="S57">
        <f t="shared" si="32"/>
        <v>-31909723983298.668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-62.071308790776854</v>
      </c>
      <c r="AC57">
        <f t="shared" si="33"/>
        <v>-55.420811436013381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-1.5946850792853232E-6</v>
      </c>
      <c r="AI57">
        <f t="shared" si="38"/>
        <v>-1.5947284992875339E-6</v>
      </c>
      <c r="AJ57">
        <f t="shared" si="39"/>
        <v>-6.6504973547634734</v>
      </c>
      <c r="AK57">
        <f t="shared" si="61"/>
        <v>-4.3449916153543802</v>
      </c>
      <c r="AL57">
        <f t="shared" si="40"/>
        <v>-10.995490564846353</v>
      </c>
      <c r="AN57">
        <f t="shared" si="41"/>
        <v>0</v>
      </c>
      <c r="AO57">
        <f t="shared" si="42"/>
        <v>0</v>
      </c>
      <c r="AP57">
        <f t="shared" si="43"/>
        <v>-9.548092485237804E-14</v>
      </c>
      <c r="AQ57">
        <f t="shared" si="44"/>
        <v>-3.5067249761823827E-9</v>
      </c>
      <c r="AR57">
        <f t="shared" si="45"/>
        <v>-3.5068204571072349E-9</v>
      </c>
      <c r="AS57">
        <f t="shared" si="46"/>
        <v>-1.4624495758394961E-2</v>
      </c>
      <c r="AT57">
        <f t="shared" si="47"/>
        <v>-9.5546705846741506E-3</v>
      </c>
      <c r="AU57">
        <f t="shared" si="48"/>
        <v>-2.4179169849889569E-2</v>
      </c>
      <c r="AW57">
        <v>54</v>
      </c>
      <c r="AX57">
        <f>IF(Z57&gt;0, (R57*SUMPRODUCT(K57:$K$98, X57:$X$98)-K57*$AZ$3)/Z57, 0)</f>
        <v>-31909723983298.668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250000</v>
      </c>
      <c r="S58">
        <f t="shared" si="32"/>
        <v>-137256402710592.92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-55.420811436013381</v>
      </c>
      <c r="AC58">
        <f t="shared" si="33"/>
        <v>-49.482867356626635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-3.3972949895555435E-7</v>
      </c>
      <c r="AI58">
        <f t="shared" si="38"/>
        <v>-3.3973851180784745E-7</v>
      </c>
      <c r="AJ58">
        <f t="shared" si="39"/>
        <v>-5.937944079386746</v>
      </c>
      <c r="AK58">
        <f t="shared" si="61"/>
        <v>-3.8794568005209369</v>
      </c>
      <c r="AL58">
        <f t="shared" si="40"/>
        <v>-9.8174012196461948</v>
      </c>
      <c r="AN58">
        <f t="shared" si="41"/>
        <v>0</v>
      </c>
      <c r="AO58">
        <f t="shared" si="42"/>
        <v>0</v>
      </c>
      <c r="AP58">
        <f t="shared" si="43"/>
        <v>-1.7695832826560696E-14</v>
      </c>
      <c r="AQ58">
        <f t="shared" si="44"/>
        <v>-6.6702484676880581E-10</v>
      </c>
      <c r="AR58">
        <f t="shared" si="45"/>
        <v>-6.6704254260163238E-10</v>
      </c>
      <c r="AS58">
        <f t="shared" si="46"/>
        <v>-1.1658558505668224E-2</v>
      </c>
      <c r="AT58">
        <f t="shared" si="47"/>
        <v>-7.6169248942736618E-3</v>
      </c>
      <c r="AU58">
        <f t="shared" si="48"/>
        <v>-1.9275484066984427E-2</v>
      </c>
      <c r="AW58">
        <v>55</v>
      </c>
      <c r="AX58">
        <f>IF(Z58&gt;0, (R58*SUMPRODUCT(K58:$K$98, X58:$X$98)-K58*$AZ$3)/Z58, 0)</f>
        <v>-137256402710592.92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250000</v>
      </c>
      <c r="S59">
        <f t="shared" si="32"/>
        <v>-603443991069036.38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-49.482867356626635</v>
      </c>
      <c r="AC59">
        <f t="shared" si="33"/>
        <v>-44.181131568995916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-7.0923496085905663E-8</v>
      </c>
      <c r="AI59">
        <f t="shared" si="38"/>
        <v>-7.0925326460067268E-8</v>
      </c>
      <c r="AJ59">
        <f t="shared" si="39"/>
        <v>-5.3017357876307187</v>
      </c>
      <c r="AK59">
        <f t="shared" si="61"/>
        <v>-3.4638007149638645</v>
      </c>
      <c r="AL59">
        <f t="shared" si="40"/>
        <v>-8.7655365735199098</v>
      </c>
      <c r="AN59">
        <f t="shared" si="41"/>
        <v>0</v>
      </c>
      <c r="AO59">
        <f t="shared" si="42"/>
        <v>0</v>
      </c>
      <c r="AP59">
        <f t="shared" si="43"/>
        <v>-3.2087110281425286E-15</v>
      </c>
      <c r="AQ59">
        <f t="shared" si="44"/>
        <v>-1.2433141202478084E-10</v>
      </c>
      <c r="AR59">
        <f t="shared" si="45"/>
        <v>-1.2433462073580898E-10</v>
      </c>
      <c r="AS59">
        <f t="shared" si="46"/>
        <v>-9.2941314661085274E-3</v>
      </c>
      <c r="AT59">
        <f t="shared" si="47"/>
        <v>-6.0721658918543612E-3</v>
      </c>
      <c r="AU59">
        <f t="shared" si="48"/>
        <v>-1.536629748229751E-2</v>
      </c>
      <c r="AW59">
        <v>56</v>
      </c>
      <c r="AX59">
        <f>IF(Z59&gt;0, (R59*SUMPRODUCT(K59:$K$98, X59:$X$98)-K59*$AZ$3)/Z59, 0)</f>
        <v>-603443991069036.38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250000</v>
      </c>
      <c r="S60">
        <f t="shared" si="32"/>
        <v>-2713404811561198.5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-44.181131568995916</v>
      </c>
      <c r="AC60">
        <f t="shared" si="33"/>
        <v>-39.44743890099727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-1.4486207908221806E-8</v>
      </c>
      <c r="AI60">
        <f t="shared" si="38"/>
        <v>-1.4486571357850967E-8</v>
      </c>
      <c r="AJ60">
        <f t="shared" si="39"/>
        <v>-4.7336926679986462</v>
      </c>
      <c r="AK60">
        <f t="shared" si="61"/>
        <v>-3.0926792098297144</v>
      </c>
      <c r="AL60">
        <f t="shared" si="40"/>
        <v>-7.8263718923149312</v>
      </c>
      <c r="AN60">
        <f t="shared" si="41"/>
        <v>0</v>
      </c>
      <c r="AO60">
        <f t="shared" si="42"/>
        <v>0</v>
      </c>
      <c r="AP60">
        <f t="shared" si="43"/>
        <v>-5.6887511704344515E-16</v>
      </c>
      <c r="AQ60">
        <f t="shared" si="44"/>
        <v>-2.267396238189683E-11</v>
      </c>
      <c r="AR60">
        <f t="shared" si="45"/>
        <v>-2.2674531257013872E-11</v>
      </c>
      <c r="AS60">
        <f t="shared" si="46"/>
        <v>-7.4092247026735641E-3</v>
      </c>
      <c r="AT60">
        <f t="shared" si="47"/>
        <v>-4.8406934725238968E-3</v>
      </c>
      <c r="AU60">
        <f t="shared" si="48"/>
        <v>-1.2249918197871992E-2</v>
      </c>
      <c r="AW60">
        <v>57</v>
      </c>
      <c r="AX60">
        <f>IF(Z60&gt;0, (R60*SUMPRODUCT(K60:$K$98, X60:$X$98)-K60*$AZ$3)/Z60, 0)</f>
        <v>-2713404811561198.5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250000</v>
      </c>
      <c r="S61">
        <f t="shared" si="32"/>
        <v>-1.2480297390104512E+16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-39.44743890099727</v>
      </c>
      <c r="AC61">
        <f t="shared" si="33"/>
        <v>-35.220927590195849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-2.8926207133288738E-9</v>
      </c>
      <c r="AI61">
        <f t="shared" si="38"/>
        <v>-2.89269126639041E-9</v>
      </c>
      <c r="AJ61">
        <f t="shared" si="39"/>
        <v>-4.2265113108014205</v>
      </c>
      <c r="AK61">
        <f t="shared" si="61"/>
        <v>-2.7613207230698094</v>
      </c>
      <c r="AL61">
        <f t="shared" si="40"/>
        <v>-6.9878320367639208</v>
      </c>
      <c r="AN61">
        <f t="shared" si="41"/>
        <v>0</v>
      </c>
      <c r="AO61">
        <f t="shared" si="42"/>
        <v>0</v>
      </c>
      <c r="AP61">
        <f t="shared" si="43"/>
        <v>-9.8598554750932383E-17</v>
      </c>
      <c r="AQ61">
        <f t="shared" si="44"/>
        <v>-4.0424641477854134E-12</v>
      </c>
      <c r="AR61">
        <f t="shared" si="45"/>
        <v>-4.0425627463401645E-12</v>
      </c>
      <c r="AS61">
        <f t="shared" si="46"/>
        <v>-5.9065885704946046E-3</v>
      </c>
      <c r="AT61">
        <f t="shared" si="47"/>
        <v>-3.8589711994078102E-3</v>
      </c>
      <c r="AU61">
        <f t="shared" si="48"/>
        <v>-9.7655597739449776E-3</v>
      </c>
      <c r="AW61">
        <v>58</v>
      </c>
      <c r="AX61">
        <f>IF(Z61&gt;0, (R61*SUMPRODUCT(K61:$K$98, X61:$X$98)-K61*$AZ$3)/Z61, 0)</f>
        <v>-1.2480297390104512E+16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250000</v>
      </c>
      <c r="S62">
        <f t="shared" si="32"/>
        <v>-5.878130778227788E+16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-35.220927590195849</v>
      </c>
      <c r="AC62">
        <f t="shared" si="33"/>
        <v>-31.447256776964092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-5.6472846874466541E-10</v>
      </c>
      <c r="AI62">
        <f t="shared" si="38"/>
        <v>-5.647418434287118E-10</v>
      </c>
      <c r="AJ62">
        <f t="shared" si="39"/>
        <v>-3.7736708132317567</v>
      </c>
      <c r="AK62">
        <f t="shared" si="61"/>
        <v>-2.4654649313137096</v>
      </c>
      <c r="AL62">
        <f t="shared" si="40"/>
        <v>-6.2391357451102083</v>
      </c>
      <c r="AN62">
        <f t="shared" si="41"/>
        <v>0</v>
      </c>
      <c r="AO62">
        <f t="shared" si="42"/>
        <v>0</v>
      </c>
      <c r="AP62">
        <f t="shared" si="43"/>
        <v>-1.6688611082642694E-17</v>
      </c>
      <c r="AQ62">
        <f t="shared" si="44"/>
        <v>-7.0465468563270743E-13</v>
      </c>
      <c r="AR62">
        <f t="shared" si="45"/>
        <v>-7.0467137424379006E-13</v>
      </c>
      <c r="AS62">
        <f t="shared" si="46"/>
        <v>-4.7086962456313495E-3</v>
      </c>
      <c r="AT62">
        <f t="shared" si="47"/>
        <v>-3.0763482138153457E-3</v>
      </c>
      <c r="AU62">
        <f t="shared" si="48"/>
        <v>-7.7850444601513672E-3</v>
      </c>
      <c r="AW62">
        <v>59</v>
      </c>
      <c r="AX62">
        <f>IF(Z62&gt;0, (R62*SUMPRODUCT(K62:$K$98, X62:$X$98)-K62*$AZ$3)/Z62, 0)</f>
        <v>-5.878130778227788E+16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250000</v>
      </c>
      <c r="S63">
        <f t="shared" si="32"/>
        <v>-2.8378864571007885E+17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-31.447256776964092</v>
      </c>
      <c r="AC63">
        <f t="shared" si="33"/>
        <v>-28.077907836575701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-1.0767449606921112E-10</v>
      </c>
      <c r="AI63">
        <f t="shared" si="38"/>
        <v>-1.0767696955681017E-10</v>
      </c>
      <c r="AJ63">
        <f t="shared" si="39"/>
        <v>-3.3693489403883916</v>
      </c>
      <c r="AK63">
        <f t="shared" si="61"/>
        <v>-2.2013079743874866</v>
      </c>
      <c r="AL63">
        <f t="shared" si="40"/>
        <v>-5.5706569148835552</v>
      </c>
      <c r="AN63">
        <f t="shared" si="41"/>
        <v>0</v>
      </c>
      <c r="AO63">
        <f t="shared" si="42"/>
        <v>0</v>
      </c>
      <c r="AP63">
        <f t="shared" si="43"/>
        <v>-2.7556774168416138E-18</v>
      </c>
      <c r="AQ63">
        <f t="shared" si="44"/>
        <v>-1.1995862736565768E-13</v>
      </c>
      <c r="AR63">
        <f t="shared" si="45"/>
        <v>-1.1996138304307452E-13</v>
      </c>
      <c r="AS63">
        <f t="shared" si="46"/>
        <v>-3.7537438182680123E-3</v>
      </c>
      <c r="AT63">
        <f t="shared" si="47"/>
        <v>-2.4524459612688849E-3</v>
      </c>
      <c r="AU63">
        <f t="shared" si="48"/>
        <v>-6.206189779656859E-3</v>
      </c>
      <c r="AW63">
        <v>60</v>
      </c>
      <c r="AX63">
        <f>IF(Z63&gt;0, (R63*SUMPRODUCT(K63:$K$98, X63:$X$98)-K63*$AZ$3)/Z63, 0)</f>
        <v>-2.8378864571007885E+17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250000</v>
      </c>
      <c r="S64">
        <f t="shared" si="32"/>
        <v>-1.4056737147888906E+18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-28.077907836575701</v>
      </c>
      <c r="AC64">
        <f t="shared" si="33"/>
        <v>-25.069560568371262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-2.0028889300477984E-11</v>
      </c>
      <c r="AI64">
        <f t="shared" si="38"/>
        <v>-2.0029335164270992E-11</v>
      </c>
      <c r="AJ64">
        <f t="shared" si="39"/>
        <v>-3.0083472682044388</v>
      </c>
      <c r="AK64">
        <f t="shared" si="61"/>
        <v>-1.9654535485602993</v>
      </c>
      <c r="AL64">
        <f t="shared" si="40"/>
        <v>-4.9738008167847676</v>
      </c>
      <c r="AN64">
        <f t="shared" si="41"/>
        <v>0</v>
      </c>
      <c r="AO64">
        <f t="shared" si="42"/>
        <v>0</v>
      </c>
      <c r="AP64">
        <f t="shared" si="43"/>
        <v>-4.4350939433520086E-19</v>
      </c>
      <c r="AQ64">
        <f t="shared" si="44"/>
        <v>-1.9923126080515824E-14</v>
      </c>
      <c r="AR64">
        <f t="shared" si="45"/>
        <v>-1.992356958991016E-14</v>
      </c>
      <c r="AS64">
        <f t="shared" si="46"/>
        <v>-2.9924615898187647E-3</v>
      </c>
      <c r="AT64">
        <f t="shared" si="47"/>
        <v>-1.9550749053483252E-3</v>
      </c>
      <c r="AU64">
        <f t="shared" si="48"/>
        <v>-4.9475364951870136E-3</v>
      </c>
      <c r="AW64">
        <v>61</v>
      </c>
      <c r="AX64">
        <f>IF(Z64&gt;0, (R64*SUMPRODUCT(K64:$K$98, X64:$X$98)-K64*$AZ$3)/Z64, 0)</f>
        <v>-1.4056737147888906E+18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25</v>
      </c>
      <c r="R65">
        <f t="shared" si="31"/>
        <v>250000</v>
      </c>
      <c r="S65">
        <f t="shared" si="32"/>
        <v>-7.1490886627500186E+18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-25.069560568371262</v>
      </c>
      <c r="AC65">
        <f t="shared" si="33"/>
        <v>-22.383536221760071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-3.6313106561944973E-12</v>
      </c>
      <c r="AI65">
        <f t="shared" si="38"/>
        <v>-3.6313889302839572E-12</v>
      </c>
      <c r="AJ65">
        <f t="shared" si="39"/>
        <v>-2.686024346611191</v>
      </c>
      <c r="AK65">
        <f t="shared" si="61"/>
        <v>-1.7548692397859884</v>
      </c>
      <c r="AL65">
        <f t="shared" si="40"/>
        <v>-4.4408935864008106</v>
      </c>
      <c r="AN65">
        <f t="shared" si="41"/>
        <v>0</v>
      </c>
      <c r="AO65">
        <f t="shared" si="42"/>
        <v>0</v>
      </c>
      <c r="AP65">
        <f t="shared" si="43"/>
        <v>-6.9518536171380331E-20</v>
      </c>
      <c r="AQ65">
        <f t="shared" si="44"/>
        <v>-3.225120891784846E-15</v>
      </c>
      <c r="AR65">
        <f t="shared" si="45"/>
        <v>-3.2251904103210173E-15</v>
      </c>
      <c r="AS65">
        <f t="shared" si="46"/>
        <v>-2.3855720582101874E-3</v>
      </c>
      <c r="AT65">
        <f t="shared" si="47"/>
        <v>-1.5585737446973315E-3</v>
      </c>
      <c r="AU65">
        <f t="shared" si="48"/>
        <v>-3.9441458029107436E-3</v>
      </c>
      <c r="AW65">
        <v>62</v>
      </c>
      <c r="AX65">
        <f>IF(Z65&gt;0, (R65*SUMPRODUCT(K65:$K$98, X65:$X$98)-K65*$AZ$3)/Z65, 0)</f>
        <v>-7.1490886627500186E+18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250000</v>
      </c>
      <c r="S66">
        <f t="shared" si="32"/>
        <v>-3.7365302221699654E+19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-22.383536221760071</v>
      </c>
      <c r="AC66">
        <f t="shared" si="33"/>
        <v>-19.985300198000065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-6.411978523657616E-13</v>
      </c>
      <c r="AI66">
        <f t="shared" si="38"/>
        <v>-6.4121122392909025E-13</v>
      </c>
      <c r="AJ66">
        <f t="shared" si="39"/>
        <v>-2.3982360237600062</v>
      </c>
      <c r="AK66">
        <f t="shared" si="61"/>
        <v>-1.5668475355232052</v>
      </c>
      <c r="AL66">
        <f t="shared" si="40"/>
        <v>-3.9650835592838529</v>
      </c>
      <c r="AN66">
        <f t="shared" si="41"/>
        <v>0</v>
      </c>
      <c r="AO66">
        <f t="shared" si="42"/>
        <v>0</v>
      </c>
      <c r="AP66">
        <f t="shared" si="43"/>
        <v>-1.060343936634393E-20</v>
      </c>
      <c r="AQ66">
        <f t="shared" si="44"/>
        <v>-5.0845980999429764E-16</v>
      </c>
      <c r="AR66">
        <f t="shared" si="45"/>
        <v>-5.08470413433664E-16</v>
      </c>
      <c r="AS66">
        <f t="shared" si="46"/>
        <v>-1.9017634392619589E-3</v>
      </c>
      <c r="AT66">
        <f t="shared" si="47"/>
        <v>-1.2424854469844809E-3</v>
      </c>
      <c r="AU66">
        <f t="shared" si="48"/>
        <v>-3.1442488862469483E-3</v>
      </c>
      <c r="AW66">
        <v>63</v>
      </c>
      <c r="AX66">
        <f>IF(Z66&gt;0, (R66*SUMPRODUCT(K66:$K$98, X66:$X$98)-K66*$AZ$3)/Z66, 0)</f>
        <v>-3.7365302221699654E+19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-2.0089001181114067E+20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-19.985300198000065</v>
      </c>
      <c r="AC67">
        <f t="shared" ref="AC67:AC79" si="64">S67*Z67</f>
        <v>-17.844018033928631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-1.1017227332833346E-13</v>
      </c>
      <c r="AI67">
        <f t="shared" ref="AI67:AI79" si="69">SUM(AE67:AH67)</f>
        <v>-1.1017449394869596E-13</v>
      </c>
      <c r="AJ67">
        <f t="shared" ref="AJ67:AJ79" si="70">AB67-AC67</f>
        <v>-2.1412821640714341</v>
      </c>
      <c r="AK67">
        <f t="shared" si="61"/>
        <v>-1.3989710138600047</v>
      </c>
      <c r="AL67">
        <f t="shared" ref="AL67:AL79" si="71">SUM(AI67:AK67)</f>
        <v>-3.5402531779315489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-1.5722473339408811E-21</v>
      </c>
      <c r="AQ67">
        <f t="shared" ref="AQ67:AQ79" si="75">AH67*$K67</f>
        <v>-7.8004356773809831E-17</v>
      </c>
      <c r="AR67">
        <f t="shared" ref="AR67:AR79" si="76">AI67*$K67</f>
        <v>-7.8005929021143785E-17</v>
      </c>
      <c r="AS67">
        <f t="shared" ref="AS67:AS79" si="77">AJ67*$K67</f>
        <v>-1.5160741703300056E-3</v>
      </c>
      <c r="AT67">
        <f t="shared" ref="AT67:AT79" si="78">AK67*$K67</f>
        <v>-9.9050179128227101E-4</v>
      </c>
      <c r="AU67">
        <f t="shared" ref="AU67:AU79" si="79">AL67*$K67</f>
        <v>-2.5065759616123545E-3</v>
      </c>
      <c r="AW67">
        <v>64</v>
      </c>
      <c r="AX67">
        <f>IF(Z67&gt;0, (R67*SUMPRODUCT(K67:$K$98, X67:$X$98)-K67*$AZ$3)/Z67, 0)</f>
        <v>-2.0089001181114067E+20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250000</v>
      </c>
      <c r="S68">
        <f t="shared" si="63"/>
        <v>-1.1119746751037951E+21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-17.844018033928631</v>
      </c>
      <c r="AC68">
        <f t="shared" si="64"/>
        <v>-15.932158958864848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-1.8402189743057375E-14</v>
      </c>
      <c r="AI68">
        <f t="shared" si="69"/>
        <v>-1.8402547938241933E-14</v>
      </c>
      <c r="AJ68">
        <f t="shared" si="70"/>
        <v>-1.9118590750637825</v>
      </c>
      <c r="AK68">
        <f t="shared" si="61"/>
        <v>-1.2490812623750043</v>
      </c>
      <c r="AL68">
        <f t="shared" si="71"/>
        <v>-3.160940337438805</v>
      </c>
      <c r="AN68">
        <f t="shared" si="72"/>
        <v>0</v>
      </c>
      <c r="AO68">
        <f t="shared" si="73"/>
        <v>0</v>
      </c>
      <c r="AP68">
        <f t="shared" si="74"/>
        <v>-2.2643745730755761E-22</v>
      </c>
      <c r="AQ68">
        <f t="shared" si="75"/>
        <v>-1.1633168825151854E-17</v>
      </c>
      <c r="AR68">
        <f t="shared" si="76"/>
        <v>-1.1633395262609163E-17</v>
      </c>
      <c r="AS68">
        <f t="shared" si="77"/>
        <v>-1.2086050465003246E-3</v>
      </c>
      <c r="AT68">
        <f t="shared" si="78"/>
        <v>-7.8962196371354517E-4</v>
      </c>
      <c r="AU68">
        <f t="shared" si="79"/>
        <v>-1.9982270102138814E-3</v>
      </c>
      <c r="AW68">
        <v>65</v>
      </c>
      <c r="AX68">
        <f>IF(Z68&gt;0, (R68*SUMPRODUCT(K68:$K$98, X68:$X$98)-K68*$AZ$3)/Z68, 0)</f>
        <v>-1.1119746751037951E+21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250000</v>
      </c>
      <c r="S69">
        <f t="shared" si="63"/>
        <v>-6.3416013109455298E+21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-15.932158958864848</v>
      </c>
      <c r="AC69">
        <f t="shared" si="64"/>
        <v>-14.2251419275579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-2.9853456570747762E-15</v>
      </c>
      <c r="AI69">
        <f t="shared" si="69"/>
        <v>-2.9854017357417801E-15</v>
      </c>
      <c r="AJ69">
        <f t="shared" si="70"/>
        <v>-1.7070170313069486</v>
      </c>
      <c r="AK69">
        <f t="shared" si="61"/>
        <v>-1.1152511271205394</v>
      </c>
      <c r="AL69">
        <f t="shared" si="71"/>
        <v>-2.8222681584274909</v>
      </c>
      <c r="AN69">
        <f t="shared" si="72"/>
        <v>0</v>
      </c>
      <c r="AO69">
        <f t="shared" si="73"/>
        <v>0</v>
      </c>
      <c r="AP69">
        <f t="shared" si="74"/>
        <v>-3.165251225612987E-23</v>
      </c>
      <c r="AQ69">
        <f t="shared" si="75"/>
        <v>-1.6850202589965767E-18</v>
      </c>
      <c r="AR69">
        <f t="shared" si="76"/>
        <v>-1.6850519115088326E-18</v>
      </c>
      <c r="AS69">
        <f t="shared" si="77"/>
        <v>-9.6349254344732505E-4</v>
      </c>
      <c r="AT69">
        <f t="shared" si="78"/>
        <v>-6.2948179505225221E-4</v>
      </c>
      <c r="AU69">
        <f t="shared" si="79"/>
        <v>-1.5929743384995789E-3</v>
      </c>
      <c r="AW69">
        <v>66</v>
      </c>
      <c r="AX69">
        <f>IF(Z69&gt;0, (R69*SUMPRODUCT(K69:$K$98, X69:$X$98)-K69*$AZ$3)/Z69, 0)</f>
        <v>-6.3416013109455298E+21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250000</v>
      </c>
      <c r="S70">
        <f t="shared" si="63"/>
        <v>-3.7485257040964566E+22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-14.2251419275579</v>
      </c>
      <c r="AC70">
        <f t="shared" si="64"/>
        <v>-12.701019578176696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-4.7047203739541949E-16</v>
      </c>
      <c r="AI70">
        <f t="shared" si="69"/>
        <v>-4.70480508072014E-16</v>
      </c>
      <c r="AJ70">
        <f t="shared" si="70"/>
        <v>-1.5241223493812033</v>
      </c>
      <c r="AK70">
        <f t="shared" si="61"/>
        <v>-0.99575993492905301</v>
      </c>
      <c r="AL70">
        <f t="shared" si="71"/>
        <v>-2.5198822843102566</v>
      </c>
      <c r="AN70">
        <f t="shared" si="72"/>
        <v>0</v>
      </c>
      <c r="AO70">
        <f t="shared" si="73"/>
        <v>0</v>
      </c>
      <c r="AP70">
        <f t="shared" si="74"/>
        <v>-4.2688469266224052E-24</v>
      </c>
      <c r="AQ70">
        <f t="shared" si="75"/>
        <v>-2.3709713014063817E-19</v>
      </c>
      <c r="AR70">
        <f t="shared" si="76"/>
        <v>-2.3710139898756481E-19</v>
      </c>
      <c r="AS70">
        <f t="shared" si="77"/>
        <v>-7.6809035670226769E-4</v>
      </c>
      <c r="AT70">
        <f t="shared" si="78"/>
        <v>-5.0181903304548164E-4</v>
      </c>
      <c r="AU70">
        <f t="shared" si="79"/>
        <v>-1.2699093897477493E-3</v>
      </c>
      <c r="AW70">
        <v>67</v>
      </c>
      <c r="AX70">
        <f>IF(Z70&gt;0, (R70*SUMPRODUCT(K70:$K$98, X70:$X$98)-K70*$AZ$3)/Z70, 0)</f>
        <v>-3.7485257040964566E+22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250000</v>
      </c>
      <c r="S71">
        <f t="shared" si="63"/>
        <v>-2.2991556099311851E+23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-12.701019578176696</v>
      </c>
      <c r="AC71">
        <f t="shared" si="64"/>
        <v>-11.340196051943478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-7.1528871260103441E-17</v>
      </c>
      <c r="AI71">
        <f t="shared" si="69"/>
        <v>-7.1530104342805952E-17</v>
      </c>
      <c r="AJ71">
        <f t="shared" si="70"/>
        <v>-1.3608235262332187</v>
      </c>
      <c r="AK71">
        <f t="shared" si="61"/>
        <v>-0.88907137047236884</v>
      </c>
      <c r="AL71">
        <f t="shared" si="71"/>
        <v>-2.2498948967055874</v>
      </c>
      <c r="AN71">
        <f t="shared" si="72"/>
        <v>0</v>
      </c>
      <c r="AO71">
        <f t="shared" si="73"/>
        <v>0</v>
      </c>
      <c r="AP71">
        <f t="shared" si="74"/>
        <v>-5.548385958923071E-25</v>
      </c>
      <c r="AQ71">
        <f t="shared" si="75"/>
        <v>-3.2185171696042827E-20</v>
      </c>
      <c r="AR71">
        <f t="shared" si="76"/>
        <v>-3.2185726534638717E-20</v>
      </c>
      <c r="AS71">
        <f t="shared" si="77"/>
        <v>-6.1231692976902773E-4</v>
      </c>
      <c r="AT71">
        <f t="shared" si="78"/>
        <v>-4.0004706078243112E-4</v>
      </c>
      <c r="AU71">
        <f t="shared" si="79"/>
        <v>-1.0123639905514588E-3</v>
      </c>
      <c r="AW71">
        <v>68</v>
      </c>
      <c r="AX71">
        <f>IF(Z71&gt;0, (R71*SUMPRODUCT(K71:$K$98, X71:$X$98)-K71*$AZ$3)/Z71, 0)</f>
        <v>-2.2991556099311851E+23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250000</v>
      </c>
      <c r="S72">
        <f t="shared" si="63"/>
        <v>-1.4649555156415172E+24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-11.340196051943478</v>
      </c>
      <c r="AC72">
        <f t="shared" si="64"/>
        <v>-10.125175046378104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-1.0479620716606934E-17</v>
      </c>
      <c r="AI72">
        <f t="shared" si="69"/>
        <v>-1.0479793506410758E-17</v>
      </c>
      <c r="AJ72">
        <f t="shared" si="70"/>
        <v>-1.2150210055653741</v>
      </c>
      <c r="AK72">
        <f t="shared" ref="AK72:AK79" si="92">G72*SUM(AB72:AB72, AE72:AF72)</f>
        <v>-0.79381372363604352</v>
      </c>
      <c r="AL72">
        <f t="shared" si="71"/>
        <v>-2.0088347292014177</v>
      </c>
      <c r="AN72">
        <f t="shared" si="72"/>
        <v>0</v>
      </c>
      <c r="AO72">
        <f t="shared" si="73"/>
        <v>0</v>
      </c>
      <c r="AP72">
        <f t="shared" si="74"/>
        <v>-6.9418391650921501E-26</v>
      </c>
      <c r="AQ72">
        <f t="shared" si="75"/>
        <v>-4.2101929578959994E-21</v>
      </c>
      <c r="AR72">
        <f t="shared" si="76"/>
        <v>-4.2102623762876505E-21</v>
      </c>
      <c r="AS72">
        <f t="shared" si="77"/>
        <v>-4.8813530753270709E-4</v>
      </c>
      <c r="AT72">
        <f t="shared" si="78"/>
        <v>-3.1891506758803496E-4</v>
      </c>
      <c r="AU72">
        <f t="shared" si="79"/>
        <v>-8.0705037512074211E-4</v>
      </c>
      <c r="AW72">
        <v>69</v>
      </c>
      <c r="AX72">
        <f>IF(Z72&gt;0, (R72*SUMPRODUCT(K72:$K$98, X72:$X$98)-K72*$AZ$3)/Z72, 0)</f>
        <v>-1.4649555156415172E+24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250000</v>
      </c>
      <c r="S73">
        <f t="shared" si="63"/>
        <v>-9.7083189444930283E+24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-10.125175046378104</v>
      </c>
      <c r="AC73">
        <f t="shared" si="64"/>
        <v>-9.0403348628375912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-1.4778203901815176E-18</v>
      </c>
      <c r="AI73">
        <f t="shared" si="69"/>
        <v>-1.4778436700482859E-18</v>
      </c>
      <c r="AJ73">
        <f t="shared" si="70"/>
        <v>-1.0848401835405124</v>
      </c>
      <c r="AK73">
        <f t="shared" si="92"/>
        <v>-0.70876225324646736</v>
      </c>
      <c r="AL73">
        <f t="shared" si="71"/>
        <v>-1.7936024367869798</v>
      </c>
      <c r="AN73">
        <f t="shared" si="72"/>
        <v>0</v>
      </c>
      <c r="AO73">
        <f t="shared" si="73"/>
        <v>0</v>
      </c>
      <c r="AP73">
        <f t="shared" si="74"/>
        <v>-8.3506235049214727E-27</v>
      </c>
      <c r="AQ73">
        <f t="shared" si="75"/>
        <v>-5.3010276257946633E-22</v>
      </c>
      <c r="AR73">
        <f t="shared" si="76"/>
        <v>-5.3011111320297125E-22</v>
      </c>
      <c r="AS73">
        <f t="shared" si="77"/>
        <v>-3.8913847858155847E-4</v>
      </c>
      <c r="AT73">
        <f t="shared" si="78"/>
        <v>-2.5423713933995129E-4</v>
      </c>
      <c r="AU73">
        <f t="shared" si="79"/>
        <v>-6.4337561792150982E-4</v>
      </c>
      <c r="AW73">
        <v>70</v>
      </c>
      <c r="AX73">
        <f>IF(Z73&gt;0, (R73*SUMPRODUCT(K73:$K$98, X73:$X$98)-K73*$AZ$3)/Z73, 0)</f>
        <v>-9.7083189444930283E+24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250000</v>
      </c>
      <c r="S74">
        <f t="shared" si="63"/>
        <v>-6.6997228175938084E+25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-9.0403348628375912</v>
      </c>
      <c r="AC74">
        <f t="shared" si="64"/>
        <v>-8.0717275561049924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-2.0035104853724457E-19</v>
      </c>
      <c r="AI74">
        <f t="shared" si="69"/>
        <v>-2.0035406050049137E-19</v>
      </c>
      <c r="AJ74">
        <f t="shared" si="70"/>
        <v>-0.96860730673259887</v>
      </c>
      <c r="AK74">
        <f t="shared" si="92"/>
        <v>-0.63282344039863148</v>
      </c>
      <c r="AL74">
        <f t="shared" si="71"/>
        <v>-1.6014307471312303</v>
      </c>
      <c r="AN74">
        <f t="shared" si="72"/>
        <v>0</v>
      </c>
      <c r="AO74">
        <f t="shared" si="73"/>
        <v>0</v>
      </c>
      <c r="AP74">
        <f t="shared" si="74"/>
        <v>-9.6465064392317954E-28</v>
      </c>
      <c r="AQ74">
        <f t="shared" si="75"/>
        <v>-6.4167040613199075E-23</v>
      </c>
      <c r="AR74">
        <f t="shared" si="76"/>
        <v>-6.4168005263842993E-23</v>
      </c>
      <c r="AS74">
        <f t="shared" si="77"/>
        <v>-3.1021881264473678E-4</v>
      </c>
      <c r="AT74">
        <f t="shared" si="78"/>
        <v>-2.0267629092789478E-4</v>
      </c>
      <c r="AU74">
        <f t="shared" si="79"/>
        <v>-5.1289510357263157E-4</v>
      </c>
      <c r="AW74">
        <v>71</v>
      </c>
      <c r="AX74">
        <f>IF(Z74&gt;0, (R74*SUMPRODUCT(K74:$K$98, X74:$X$98)-K74*$AZ$3)/Z74, 0)</f>
        <v>-6.6997228175938084E+25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250000</v>
      </c>
      <c r="S75">
        <f t="shared" si="63"/>
        <v>-4.8218156594818467E+26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-8.0717275561049924</v>
      </c>
      <c r="AC75">
        <f t="shared" si="64"/>
        <v>-7.2068996036651711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-2.608182523114535E-20</v>
      </c>
      <c r="AI75">
        <f t="shared" si="69"/>
        <v>-2.6082198892236557E-20</v>
      </c>
      <c r="AJ75">
        <f t="shared" si="70"/>
        <v>-0.86482795243982125</v>
      </c>
      <c r="AK75">
        <f t="shared" si="92"/>
        <v>-0.56502092892734956</v>
      </c>
      <c r="AL75">
        <f t="shared" si="71"/>
        <v>-1.4298488813671708</v>
      </c>
      <c r="AN75">
        <f t="shared" si="72"/>
        <v>0</v>
      </c>
      <c r="AO75">
        <f t="shared" si="73"/>
        <v>0</v>
      </c>
      <c r="AP75">
        <f t="shared" si="74"/>
        <v>-1.0685140705902106E-28</v>
      </c>
      <c r="AQ75">
        <f t="shared" si="75"/>
        <v>-7.4583085855164641E-24</v>
      </c>
      <c r="AR75">
        <f t="shared" si="76"/>
        <v>-7.4584154369235235E-24</v>
      </c>
      <c r="AS75">
        <f t="shared" si="77"/>
        <v>-2.473045381415315E-4</v>
      </c>
      <c r="AT75">
        <f t="shared" si="78"/>
        <v>-1.6157229825246715E-4</v>
      </c>
      <c r="AU75">
        <f t="shared" si="79"/>
        <v>-4.0887683639399862E-4</v>
      </c>
      <c r="AW75">
        <v>72</v>
      </c>
      <c r="AX75">
        <f>IF(Z75&gt;0, (R75*SUMPRODUCT(K75:$K$98, X75:$X$98)-K75*$AZ$3)/Z75, 0)</f>
        <v>-4.8218156594818467E+26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250000</v>
      </c>
      <c r="S76">
        <f t="shared" si="63"/>
        <v>-3.6258057503202329E+27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-7.2068996036651711</v>
      </c>
      <c r="AC76">
        <f t="shared" si="64"/>
        <v>-6.4347317889867597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-3.2555688153044692E-21</v>
      </c>
      <c r="AI76">
        <f t="shared" si="69"/>
        <v>-3.2556131829032325E-21</v>
      </c>
      <c r="AJ76">
        <f t="shared" si="70"/>
        <v>-0.77216781467841145</v>
      </c>
      <c r="AK76">
        <f t="shared" si="92"/>
        <v>-0.50448297225656202</v>
      </c>
      <c r="AL76">
        <f t="shared" si="71"/>
        <v>-1.2766507869349735</v>
      </c>
      <c r="AN76">
        <f t="shared" si="72"/>
        <v>0</v>
      </c>
      <c r="AO76">
        <f t="shared" si="73"/>
        <v>0</v>
      </c>
      <c r="AP76">
        <f t="shared" si="74"/>
        <v>-1.1327922517613223E-29</v>
      </c>
      <c r="AQ76">
        <f t="shared" si="75"/>
        <v>-8.3121089079200032E-25</v>
      </c>
      <c r="AR76">
        <f t="shared" si="76"/>
        <v>-8.3122221871451785E-25</v>
      </c>
      <c r="AS76">
        <f t="shared" si="77"/>
        <v>-1.9714966369701161E-4</v>
      </c>
      <c r="AT76">
        <f t="shared" si="78"/>
        <v>-1.288044469487142E-4</v>
      </c>
      <c r="AU76">
        <f t="shared" si="79"/>
        <v>-3.2595411064572581E-4</v>
      </c>
      <c r="AW76">
        <v>73</v>
      </c>
      <c r="AX76">
        <f>IF(Z76&gt;0, (R76*SUMPRODUCT(K76:$K$98, X76:$X$98)-K76*$AZ$3)/Z76, 0)</f>
        <v>-3.6258057503202329E+27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250000</v>
      </c>
      <c r="S77">
        <f t="shared" si="63"/>
        <v>-2.8543847080386166E+28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-6.4347317889867597</v>
      </c>
      <c r="AC77">
        <f t="shared" si="64"/>
        <v>-5.7452962401667493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-3.8891930921399064E-22</v>
      </c>
      <c r="AI77">
        <f t="shared" si="69"/>
        <v>-3.8892434120584514E-22</v>
      </c>
      <c r="AJ77">
        <f t="shared" si="70"/>
        <v>-0.68943554882001035</v>
      </c>
      <c r="AK77">
        <f t="shared" si="92"/>
        <v>-0.4504312252290732</v>
      </c>
      <c r="AL77">
        <f t="shared" si="71"/>
        <v>-1.1398667740490835</v>
      </c>
      <c r="AN77">
        <f t="shared" si="72"/>
        <v>0</v>
      </c>
      <c r="AO77">
        <f t="shared" si="73"/>
        <v>0</v>
      </c>
      <c r="AP77">
        <f t="shared" si="74"/>
        <v>-1.1471131327786869E-30</v>
      </c>
      <c r="AQ77">
        <f t="shared" si="75"/>
        <v>-8.8659612354687134E-26</v>
      </c>
      <c r="AR77">
        <f t="shared" si="76"/>
        <v>-8.8660759467819916E-26</v>
      </c>
      <c r="AS77">
        <f t="shared" si="77"/>
        <v>-1.5716650486050034E-4</v>
      </c>
      <c r="AT77">
        <f t="shared" si="78"/>
        <v>-1.0268211650886017E-4</v>
      </c>
      <c r="AU77">
        <f t="shared" si="79"/>
        <v>-2.598486213693605E-4</v>
      </c>
      <c r="AW77">
        <v>74</v>
      </c>
      <c r="AX77">
        <f>IF(Z77&gt;0, (R77*SUMPRODUCT(K77:$K$98, X77:$X$98)-K77*$AZ$3)/Z77, 0)</f>
        <v>-2.8543847080386166E+28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250000</v>
      </c>
      <c r="S78">
        <f t="shared" si="63"/>
        <v>-2.3577172340027974E+29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-5.7452962401667493</v>
      </c>
      <c r="AC78">
        <f t="shared" si="64"/>
        <v>-5.1297287858631684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-4.4377423340478384E-23</v>
      </c>
      <c r="AI78">
        <f t="shared" si="69"/>
        <v>-4.4377967270080275E-23</v>
      </c>
      <c r="AJ78">
        <f t="shared" si="70"/>
        <v>-0.61556745430358095</v>
      </c>
      <c r="AK78">
        <f t="shared" si="92"/>
        <v>-0.40217073681167248</v>
      </c>
      <c r="AL78">
        <f t="shared" si="71"/>
        <v>-1.0177381911152534</v>
      </c>
      <c r="AN78">
        <f t="shared" si="72"/>
        <v>0</v>
      </c>
      <c r="AO78">
        <f t="shared" si="73"/>
        <v>0</v>
      </c>
      <c r="AP78">
        <f t="shared" si="74"/>
        <v>-1.1071105632029218E-31</v>
      </c>
      <c r="AQ78">
        <f t="shared" si="75"/>
        <v>-9.0325501640372561E-27</v>
      </c>
      <c r="AR78">
        <f t="shared" si="76"/>
        <v>-9.0326608750935766E-27</v>
      </c>
      <c r="AS78">
        <f t="shared" si="77"/>
        <v>-1.252921754308836E-4</v>
      </c>
      <c r="AT78">
        <f t="shared" si="78"/>
        <v>-8.1857554614843877E-5</v>
      </c>
      <c r="AU78">
        <f t="shared" si="79"/>
        <v>-2.0714973004572749E-4</v>
      </c>
      <c r="AW78">
        <v>75</v>
      </c>
      <c r="AX78">
        <f>IF(Z78&gt;0, (R78*SUMPRODUCT(K78:$K$98, X78:$X$98)-K78*$AZ$3)/Z78, 0)</f>
        <v>-2.3577172340027974E+29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-5.1297287858631684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-5.1297287858631684</v>
      </c>
      <c r="AK79">
        <f t="shared" si="92"/>
        <v>-0.35908101501042183</v>
      </c>
      <c r="AL79">
        <f t="shared" si="71"/>
        <v>-5.4888098008735904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-9.88491574288323E-28</v>
      </c>
      <c r="AR79">
        <f t="shared" si="76"/>
        <v>-9.88491574288323E-28</v>
      </c>
      <c r="AS79">
        <f t="shared" si="77"/>
        <v>-9.3223344814645428E-4</v>
      </c>
      <c r="AT79">
        <f t="shared" si="78"/>
        <v>-6.5256341370251809E-5</v>
      </c>
      <c r="AU79">
        <f t="shared" si="79"/>
        <v>-9.9748978951670619E-4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33136.280161623632</v>
      </c>
      <c r="AO81" s="6">
        <f t="shared" si="93"/>
        <v>-3313.6280161623636</v>
      </c>
      <c r="AP81" s="6">
        <f t="shared" si="93"/>
        <v>-1669.0567433721337</v>
      </c>
      <c r="AQ81" s="6">
        <f t="shared" si="93"/>
        <v>-25202.643972955091</v>
      </c>
      <c r="AR81" s="6">
        <f t="shared" si="93"/>
        <v>2950.9514291340556</v>
      </c>
      <c r="AS81" s="6">
        <f t="shared" si="93"/>
        <v>-5804.9337963566813</v>
      </c>
      <c r="AT81" s="6">
        <f t="shared" si="93"/>
        <v>3386.2113812080624</v>
      </c>
      <c r="AU81" s="6">
        <f t="shared" si="93"/>
        <v>532.22901398543604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75164.631329430224</v>
      </c>
      <c r="K3">
        <v>1</v>
      </c>
      <c r="L3" s="2">
        <v>0</v>
      </c>
      <c r="O3">
        <f>$C$3</f>
        <v>75164.631329430224</v>
      </c>
      <c r="P3" s="2">
        <f>O3*C5</f>
        <v>7516.4631329430231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75164.631329430224</v>
      </c>
      <c r="AF3">
        <f t="shared" ref="AF3:AF34" si="4">-$Z3*P3</f>
        <v>-7516.4631329430231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66125.735609487194</v>
      </c>
      <c r="AJ3">
        <f t="shared" ref="AJ3:AJ34" si="8">AB3-AC3</f>
        <v>0</v>
      </c>
      <c r="AL3">
        <f t="shared" ref="AL3:AL34" si="9">SUM(AI3:AK3)</f>
        <v>66125.735609487194</v>
      </c>
      <c r="AN3">
        <f t="shared" ref="AN3:AN34" si="10">AE3*$K3</f>
        <v>75164.631329430224</v>
      </c>
      <c r="AO3">
        <f t="shared" ref="AO3:AO34" si="11">AF3*$K3</f>
        <v>-7516.4631329430231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66125.735609487194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66125.735609487194</v>
      </c>
      <c r="AW3">
        <v>0</v>
      </c>
      <c r="AX3">
        <f>IF(Z3&gt;0, (R3*SUMPRODUCT(K3:$K$98, X3:$X$98)-K3*$AZ$3)/Z3, 0)</f>
        <v>0</v>
      </c>
      <c r="AZ3">
        <f>C6*ABS(SUMPRODUCT(X4:X69, K4:K69))/1</f>
        <v>61774.347987775465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6821.3818343320154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6618.6801415473747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-6618.6801415473747</v>
      </c>
      <c r="AK4">
        <f>G4*SUM(AB4, AE4:AF4)</f>
        <v>0</v>
      </c>
      <c r="AL4">
        <f t="shared" si="9"/>
        <v>-11547.588891547373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-4400.8113839285706</v>
      </c>
      <c r="AR4">
        <f t="shared" si="14"/>
        <v>-4400.8113839285706</v>
      </c>
      <c r="AS4">
        <f t="shared" si="15"/>
        <v>-5909.5358406672985</v>
      </c>
      <c r="AT4">
        <f t="shared" si="16"/>
        <v>0</v>
      </c>
      <c r="AU4">
        <f t="shared" si="17"/>
        <v>-10310.347224595869</v>
      </c>
      <c r="AW4">
        <v>1</v>
      </c>
      <c r="AX4">
        <f>IF(Z4&gt;0, (R4*SUMPRODUCT(K4:$K$98, X4:$X$98)-K4*$AZ$3)/Z4, 0)</f>
        <v>6821.3818343320154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250000</v>
      </c>
      <c r="S5">
        <f t="shared" si="1"/>
        <v>8662.1344169601161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6618.6801415473747</v>
      </c>
      <c r="AC5">
        <f t="shared" si="2"/>
        <v>8127.4045982861062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-5578.3496535565328</v>
      </c>
      <c r="AI5">
        <f t="shared" si="7"/>
        <v>-5601.8063566249275</v>
      </c>
      <c r="AJ5">
        <f t="shared" si="8"/>
        <v>-1508.7244567387315</v>
      </c>
      <c r="AK5">
        <f>G5*SUM(AB5, AE5:AF5)</f>
        <v>463.30760990831629</v>
      </c>
      <c r="AL5">
        <f t="shared" si="9"/>
        <v>-6647.2232034553426</v>
      </c>
      <c r="AN5">
        <f t="shared" si="10"/>
        <v>0</v>
      </c>
      <c r="AO5">
        <f t="shared" si="11"/>
        <v>0</v>
      </c>
      <c r="AP5">
        <f t="shared" si="12"/>
        <v>-18.699540073656209</v>
      </c>
      <c r="AQ5">
        <f t="shared" si="13"/>
        <v>-4447.0261906541236</v>
      </c>
      <c r="AR5">
        <f t="shared" si="14"/>
        <v>-4465.7257307277796</v>
      </c>
      <c r="AS5">
        <f t="shared" si="15"/>
        <v>-1202.7458998236061</v>
      </c>
      <c r="AT5">
        <f t="shared" si="16"/>
        <v>369.34599004170622</v>
      </c>
      <c r="AU5">
        <f t="shared" si="17"/>
        <v>-5299.1256405096792</v>
      </c>
      <c r="AW5">
        <v>2</v>
      </c>
      <c r="AX5">
        <f>IF(Z5&gt;0, (R5*SUMPRODUCT(K5:$K$98, X5:$X$98)-K5*$AZ$3)/Z5, 0)</f>
        <v>8662.1344169601161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250000</v>
      </c>
      <c r="S6">
        <f t="shared" si="1"/>
        <v>9906.8295098656727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8127.4045982861062</v>
      </c>
      <c r="AC6">
        <f t="shared" si="2"/>
        <v>8956.7496939420598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-6196.7355205210552</v>
      </c>
      <c r="AI6">
        <f t="shared" si="7"/>
        <v>-6219.3379830067133</v>
      </c>
      <c r="AJ6">
        <f t="shared" si="8"/>
        <v>-829.34509565595363</v>
      </c>
      <c r="AK6">
        <f>G6*SUM(AB6, AE6:AF6)</f>
        <v>568.91832188002752</v>
      </c>
      <c r="AL6">
        <f t="shared" si="9"/>
        <v>-6479.7647567826398</v>
      </c>
      <c r="AN6">
        <f t="shared" si="10"/>
        <v>0</v>
      </c>
      <c r="AO6">
        <f t="shared" si="11"/>
        <v>0</v>
      </c>
      <c r="AP6">
        <f t="shared" si="12"/>
        <v>-16.087986349235191</v>
      </c>
      <c r="AQ6">
        <f t="shared" si="13"/>
        <v>-4410.7139444306431</v>
      </c>
      <c r="AR6">
        <f t="shared" si="14"/>
        <v>-4426.8019307798777</v>
      </c>
      <c r="AS6">
        <f t="shared" si="15"/>
        <v>-590.31145770883165</v>
      </c>
      <c r="AT6">
        <f t="shared" si="16"/>
        <v>404.94482413335589</v>
      </c>
      <c r="AU6">
        <f t="shared" si="17"/>
        <v>-4612.1685643553537</v>
      </c>
      <c r="AW6">
        <v>3</v>
      </c>
      <c r="AX6">
        <f>IF(Z6&gt;0, (R6*SUMPRODUCT(K6:$K$98, X6:$X$98)-K6*$AZ$3)/Z6, 0)</f>
        <v>9906.8295098656727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250000</v>
      </c>
      <c r="S7">
        <f t="shared" si="1"/>
        <v>10666.510068942591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8956.7496939420598</v>
      </c>
      <c r="AC7">
        <f t="shared" si="2"/>
        <v>9257.0815408597118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-6798.3447078260688</v>
      </c>
      <c r="AI7">
        <f t="shared" si="7"/>
        <v>-6820.0413112160877</v>
      </c>
      <c r="AJ7">
        <f t="shared" si="8"/>
        <v>-300.331846917652</v>
      </c>
      <c r="AK7">
        <f>G7*SUM(AB7, AE7:AF7)</f>
        <v>626.97247857594425</v>
      </c>
      <c r="AL7">
        <f t="shared" si="9"/>
        <v>-6493.4006795577952</v>
      </c>
      <c r="AN7">
        <f t="shared" si="10"/>
        <v>0</v>
      </c>
      <c r="AO7">
        <f t="shared" si="11"/>
        <v>0</v>
      </c>
      <c r="AP7">
        <f t="shared" si="12"/>
        <v>-13.788583694336694</v>
      </c>
      <c r="AQ7">
        <f t="shared" si="13"/>
        <v>-4320.4709650512768</v>
      </c>
      <c r="AR7">
        <f t="shared" si="14"/>
        <v>-4334.2595487456138</v>
      </c>
      <c r="AS7">
        <f t="shared" si="15"/>
        <v>-190.86631823688012</v>
      </c>
      <c r="AT7">
        <f t="shared" si="16"/>
        <v>398.45234479729828</v>
      </c>
      <c r="AU7">
        <f t="shared" si="17"/>
        <v>-4126.673522185195</v>
      </c>
      <c r="AW7">
        <v>4</v>
      </c>
      <c r="AX7">
        <f>IF(Z7&gt;0, (R7*SUMPRODUCT(K7:$K$98, X7:$X$98)-K7*$AZ$3)/Z7, 0)</f>
        <v>10666.510068942591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250000</v>
      </c>
      <c r="S8">
        <f t="shared" si="1"/>
        <v>11021.104395972252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9257.0815408597118</v>
      </c>
      <c r="AC8">
        <f t="shared" si="2"/>
        <v>9142.9014609408405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-7401.0633352425048</v>
      </c>
      <c r="AI8">
        <f t="shared" si="7"/>
        <v>-7421.8028662650995</v>
      </c>
      <c r="AJ8">
        <f t="shared" si="8"/>
        <v>114.18007991887134</v>
      </c>
      <c r="AK8">
        <f t="shared" ref="AK8:AK39" si="30">G8*SUM(AB8:AB8, AE8:AF8)</f>
        <v>647.99570786017989</v>
      </c>
      <c r="AL8">
        <f t="shared" si="9"/>
        <v>-6659.627078486048</v>
      </c>
      <c r="AN8">
        <f t="shared" si="10"/>
        <v>0</v>
      </c>
      <c r="AO8">
        <f t="shared" si="11"/>
        <v>0</v>
      </c>
      <c r="AP8">
        <f t="shared" si="12"/>
        <v>-11.768166877229239</v>
      </c>
      <c r="AQ8">
        <f t="shared" si="13"/>
        <v>-4199.5620972908637</v>
      </c>
      <c r="AR8">
        <f t="shared" si="14"/>
        <v>-4211.330264168093</v>
      </c>
      <c r="AS8">
        <f t="shared" si="15"/>
        <v>64.788843734063548</v>
      </c>
      <c r="AT8">
        <f t="shared" si="16"/>
        <v>367.69016703024994</v>
      </c>
      <c r="AU8">
        <f t="shared" si="17"/>
        <v>-3778.8512534037795</v>
      </c>
      <c r="AW8">
        <v>5</v>
      </c>
      <c r="AX8">
        <f>IF(Z8&gt;0, (R8*SUMPRODUCT(K8:$K$98, X8:$X$98)-K8*$AZ$3)/Z8, 0)</f>
        <v>11021.104395972252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250000</v>
      </c>
      <c r="S9">
        <f t="shared" si="1"/>
        <v>11025.513474251387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9142.9014609408405</v>
      </c>
      <c r="AC9">
        <f t="shared" si="2"/>
        <v>8698.9562253753284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-8075.3003824166826</v>
      </c>
      <c r="AI9">
        <f t="shared" si="7"/>
        <v>-8095.0249880908095</v>
      </c>
      <c r="AJ9">
        <f t="shared" si="8"/>
        <v>443.94523556551212</v>
      </c>
      <c r="AK9">
        <f t="shared" si="30"/>
        <v>640.00310226585884</v>
      </c>
      <c r="AL9">
        <f t="shared" si="9"/>
        <v>-7011.0766502594388</v>
      </c>
      <c r="AN9">
        <f t="shared" si="10"/>
        <v>0</v>
      </c>
      <c r="AO9">
        <f t="shared" si="11"/>
        <v>0</v>
      </c>
      <c r="AP9">
        <f t="shared" si="12"/>
        <v>-9.9930990874635324</v>
      </c>
      <c r="AQ9">
        <f t="shared" si="13"/>
        <v>-4091.198486587411</v>
      </c>
      <c r="AR9">
        <f t="shared" si="14"/>
        <v>-4101.1915856748747</v>
      </c>
      <c r="AS9">
        <f t="shared" si="15"/>
        <v>224.9164724358852</v>
      </c>
      <c r="AT9">
        <f t="shared" si="16"/>
        <v>324.24548925791555</v>
      </c>
      <c r="AU9">
        <f t="shared" si="17"/>
        <v>-3552.0296239810741</v>
      </c>
      <c r="AW9">
        <v>6</v>
      </c>
      <c r="AX9">
        <f>IF(Z9&gt;0, (R9*SUMPRODUCT(K9:$K$98, X9:$X$98)-K9*$AZ$3)/Z9, 0)</f>
        <v>11025.513474251387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250000</v>
      </c>
      <c r="S10">
        <f t="shared" si="1"/>
        <v>10667.061629936652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8698.9562253753284</v>
      </c>
      <c r="AC10">
        <f t="shared" si="2"/>
        <v>7960.9870796141367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-8694.8700963791252</v>
      </c>
      <c r="AI10">
        <f t="shared" si="7"/>
        <v>-8713.527968986873</v>
      </c>
      <c r="AJ10">
        <f t="shared" si="8"/>
        <v>737.96914576119161</v>
      </c>
      <c r="AK10">
        <f t="shared" si="30"/>
        <v>608.92693577627301</v>
      </c>
      <c r="AL10">
        <f t="shared" si="9"/>
        <v>-7366.6318874494082</v>
      </c>
      <c r="AN10">
        <f t="shared" si="10"/>
        <v>0</v>
      </c>
      <c r="AO10">
        <f t="shared" si="11"/>
        <v>0</v>
      </c>
      <c r="AP10">
        <f t="shared" si="12"/>
        <v>-8.4398740339704705</v>
      </c>
      <c r="AQ10">
        <f t="shared" si="13"/>
        <v>-3933.1176655533172</v>
      </c>
      <c r="AR10">
        <f t="shared" si="14"/>
        <v>-3941.5575395872875</v>
      </c>
      <c r="AS10">
        <f t="shared" si="15"/>
        <v>333.81976402791264</v>
      </c>
      <c r="AT10">
        <f t="shared" si="16"/>
        <v>275.44762159589607</v>
      </c>
      <c r="AU10">
        <f t="shared" si="17"/>
        <v>-3332.290153963479</v>
      </c>
      <c r="AW10">
        <v>7</v>
      </c>
      <c r="AX10">
        <f>IF(Z10&gt;0, (R10*SUMPRODUCT(K10:$K$98, X10:$X$98)-K10*$AZ$3)/Z10, 0)</f>
        <v>10667.061629936652</v>
      </c>
    </row>
    <row r="11" spans="1:52" x14ac:dyDescent="0.25">
      <c r="A11" t="s">
        <v>33</v>
      </c>
      <c r="C11" s="25">
        <f>AU71</f>
        <v>2285.9340417515127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250000</v>
      </c>
      <c r="S11">
        <f t="shared" si="1"/>
        <v>10000.767440442969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7960.9870796141367</v>
      </c>
      <c r="AC11">
        <f t="shared" si="2"/>
        <v>7021.8241826556514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-9180.8052961430658</v>
      </c>
      <c r="AI11">
        <f t="shared" si="7"/>
        <v>-9198.3585094951213</v>
      </c>
      <c r="AJ11">
        <f t="shared" si="8"/>
        <v>939.16289695848536</v>
      </c>
      <c r="AK11">
        <f t="shared" si="30"/>
        <v>557.26909557298961</v>
      </c>
      <c r="AL11">
        <f t="shared" si="9"/>
        <v>-7701.9265169636465</v>
      </c>
      <c r="AN11">
        <f t="shared" si="10"/>
        <v>0</v>
      </c>
      <c r="AO11">
        <f t="shared" si="11"/>
        <v>0</v>
      </c>
      <c r="AP11">
        <f t="shared" si="12"/>
        <v>-7.0894484700389748</v>
      </c>
      <c r="AQ11">
        <f t="shared" si="13"/>
        <v>-3707.9732784563503</v>
      </c>
      <c r="AR11">
        <f t="shared" si="14"/>
        <v>-3715.0627269263887</v>
      </c>
      <c r="AS11">
        <f t="shared" si="15"/>
        <v>379.31214242204879</v>
      </c>
      <c r="AT11">
        <f t="shared" si="16"/>
        <v>225.07164117316265</v>
      </c>
      <c r="AU11">
        <f t="shared" si="17"/>
        <v>-3110.6789433311774</v>
      </c>
      <c r="AW11">
        <v>8</v>
      </c>
      <c r="AX11">
        <f>IF(Z11&gt;0, (R11*SUMPRODUCT(K11:$K$98, X11:$X$98)-K11*$AZ$3)/Z11, 0)</f>
        <v>10000.767440442969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250000</v>
      </c>
      <c r="S12">
        <f t="shared" si="1"/>
        <v>9118.2201320417698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7021.8241826556514</v>
      </c>
      <c r="AC12">
        <f t="shared" si="2"/>
        <v>5987.0248047304012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-9626.771990236186</v>
      </c>
      <c r="AI12">
        <f t="shared" si="7"/>
        <v>-9643.1869942556987</v>
      </c>
      <c r="AJ12">
        <f t="shared" si="8"/>
        <v>1034.7993779252502</v>
      </c>
      <c r="AK12">
        <f t="shared" si="30"/>
        <v>491.52769278589562</v>
      </c>
      <c r="AL12">
        <f t="shared" si="9"/>
        <v>-8116.8599235445527</v>
      </c>
      <c r="AN12">
        <f t="shared" si="10"/>
        <v>0</v>
      </c>
      <c r="AO12">
        <f t="shared" si="11"/>
        <v>0</v>
      </c>
      <c r="AP12">
        <f t="shared" si="12"/>
        <v>-5.919415009548918</v>
      </c>
      <c r="AQ12">
        <f t="shared" si="13"/>
        <v>-3471.510487891042</v>
      </c>
      <c r="AR12">
        <f t="shared" si="14"/>
        <v>-3477.4299029005911</v>
      </c>
      <c r="AS12">
        <f t="shared" si="15"/>
        <v>373.15902952454752</v>
      </c>
      <c r="AT12">
        <f t="shared" si="16"/>
        <v>177.24981357466001</v>
      </c>
      <c r="AU12">
        <f t="shared" si="17"/>
        <v>-2927.0210598013837</v>
      </c>
      <c r="AW12">
        <v>9</v>
      </c>
      <c r="AX12">
        <f>IF(Z12&gt;0, (R12*SUMPRODUCT(K12:$K$98, X12:$X$98)-K12*$AZ$3)/Z12, 0)</f>
        <v>9118.2201320417698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250000</v>
      </c>
      <c r="S13">
        <f t="shared" si="1"/>
        <v>8035.3767345703791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5987.0248047304012</v>
      </c>
      <c r="AC13">
        <f t="shared" si="2"/>
        <v>4902.2767280278458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-9986.8569286633265</v>
      </c>
      <c r="AI13">
        <f t="shared" si="7"/>
        <v>-10002.109096949776</v>
      </c>
      <c r="AJ13">
        <f t="shared" si="8"/>
        <v>1084.7480767025554</v>
      </c>
      <c r="AK13">
        <f t="shared" si="30"/>
        <v>419.09173633112812</v>
      </c>
      <c r="AL13">
        <f t="shared" si="9"/>
        <v>-8498.2692839160936</v>
      </c>
      <c r="AN13">
        <f t="shared" si="10"/>
        <v>0</v>
      </c>
      <c r="AO13">
        <f t="shared" si="11"/>
        <v>0</v>
      </c>
      <c r="AP13">
        <f t="shared" si="12"/>
        <v>-4.9107899882144226</v>
      </c>
      <c r="AQ13">
        <f t="shared" si="13"/>
        <v>-3215.5006486899492</v>
      </c>
      <c r="AR13">
        <f t="shared" si="14"/>
        <v>-3220.4114386781634</v>
      </c>
      <c r="AS13">
        <f t="shared" si="15"/>
        <v>349.25984914145437</v>
      </c>
      <c r="AT13">
        <f t="shared" si="16"/>
        <v>134.93632277494791</v>
      </c>
      <c r="AU13">
        <f t="shared" si="17"/>
        <v>-2736.2152667617615</v>
      </c>
      <c r="AW13">
        <v>10</v>
      </c>
      <c r="AX13">
        <f>IF(Z13&gt;0, (R13*SUMPRODUCT(K13:$K$98, X13:$X$98)-K13*$AZ$3)/Z13, 0)</f>
        <v>8035.3767345703791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250000</v>
      </c>
      <c r="S14">
        <f t="shared" si="1"/>
        <v>6783.6624004747155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4902.2767280278458</v>
      </c>
      <c r="AC14">
        <f t="shared" si="2"/>
        <v>3817.8139464704764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-10297.617792641051</v>
      </c>
      <c r="AI14">
        <f t="shared" si="7"/>
        <v>-10311.687677465372</v>
      </c>
      <c r="AJ14">
        <f t="shared" si="8"/>
        <v>1084.4627815573695</v>
      </c>
      <c r="AK14">
        <f t="shared" si="30"/>
        <v>343.15937096194926</v>
      </c>
      <c r="AL14">
        <f t="shared" si="9"/>
        <v>-8884.0655249460524</v>
      </c>
      <c r="AN14">
        <f t="shared" si="10"/>
        <v>0</v>
      </c>
      <c r="AO14">
        <f t="shared" si="11"/>
        <v>0</v>
      </c>
      <c r="AP14">
        <f t="shared" si="12"/>
        <v>-4.0447556744153763</v>
      </c>
      <c r="AQ14">
        <f t="shared" si="13"/>
        <v>-2960.3190445273017</v>
      </c>
      <c r="AR14">
        <f t="shared" si="14"/>
        <v>-2964.3638002017169</v>
      </c>
      <c r="AS14">
        <f t="shared" si="15"/>
        <v>311.7571354822993</v>
      </c>
      <c r="AT14">
        <f t="shared" si="16"/>
        <v>98.650119049148316</v>
      </c>
      <c r="AU14">
        <f t="shared" si="17"/>
        <v>-2553.956545670269</v>
      </c>
      <c r="AW14">
        <v>11</v>
      </c>
      <c r="AX14">
        <f>IF(Z14&gt;0, (R14*SUMPRODUCT(K14:$K$98, X14:$X$98)-K14*$AZ$3)/Z14, 0)</f>
        <v>6783.6624004747155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250000</v>
      </c>
      <c r="S15">
        <f t="shared" si="1"/>
        <v>5361.3304522422077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3817.8139464704764</v>
      </c>
      <c r="AC15">
        <f t="shared" si="2"/>
        <v>2760.2072833115417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-10582.796408928722</v>
      </c>
      <c r="AI15">
        <f t="shared" si="7"/>
        <v>-10595.667315263907</v>
      </c>
      <c r="AJ15">
        <f t="shared" si="8"/>
        <v>1057.6066631589347</v>
      </c>
      <c r="AK15">
        <f t="shared" si="30"/>
        <v>267.24697625293339</v>
      </c>
      <c r="AL15">
        <f t="shared" si="9"/>
        <v>-9270.8136758520395</v>
      </c>
      <c r="AN15">
        <f t="shared" si="10"/>
        <v>0</v>
      </c>
      <c r="AO15">
        <f t="shared" si="11"/>
        <v>0</v>
      </c>
      <c r="AP15">
        <f t="shared" si="12"/>
        <v>-3.3036410798752005</v>
      </c>
      <c r="AQ15">
        <f t="shared" si="13"/>
        <v>-2716.3402518839089</v>
      </c>
      <c r="AR15">
        <f t="shared" si="14"/>
        <v>-2719.6438929637839</v>
      </c>
      <c r="AS15">
        <f t="shared" si="15"/>
        <v>271.46128856598233</v>
      </c>
      <c r="AT15">
        <f t="shared" si="16"/>
        <v>68.59564246909585</v>
      </c>
      <c r="AU15">
        <f t="shared" si="17"/>
        <v>-2379.5869619287059</v>
      </c>
      <c r="AW15">
        <v>12</v>
      </c>
      <c r="AX15">
        <f>IF(Z15&gt;0, (R15*SUMPRODUCT(K15:$K$98, X15:$X$98)-K15*$AZ$3)/Z15, 0)</f>
        <v>5361.3304522422077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250000</v>
      </c>
      <c r="S16">
        <f t="shared" si="1"/>
        <v>3733.9231615947647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2760.2072833115417</v>
      </c>
      <c r="AC16">
        <f t="shared" si="2"/>
        <v>1742.7173719351067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-10740.583164061893</v>
      </c>
      <c r="AI16">
        <f t="shared" si="7"/>
        <v>-10752.25130301732</v>
      </c>
      <c r="AJ16">
        <f t="shared" si="8"/>
        <v>1017.489911376435</v>
      </c>
      <c r="AK16">
        <f t="shared" si="30"/>
        <v>193.21450983180793</v>
      </c>
      <c r="AL16">
        <f t="shared" si="9"/>
        <v>-9541.5468818090758</v>
      </c>
      <c r="AN16">
        <f t="shared" si="10"/>
        <v>0</v>
      </c>
      <c r="AO16">
        <f t="shared" si="11"/>
        <v>0</v>
      </c>
      <c r="AP16">
        <f t="shared" si="12"/>
        <v>-2.6740362954322516</v>
      </c>
      <c r="AQ16">
        <f t="shared" si="13"/>
        <v>-2461.464448145774</v>
      </c>
      <c r="AR16">
        <f t="shared" si="14"/>
        <v>-2464.1384844412059</v>
      </c>
      <c r="AS16">
        <f t="shared" si="15"/>
        <v>233.1824264049483</v>
      </c>
      <c r="AT16">
        <f t="shared" si="16"/>
        <v>44.279778812033108</v>
      </c>
      <c r="AU16">
        <f t="shared" si="17"/>
        <v>-2186.6762792242243</v>
      </c>
      <c r="AW16">
        <v>13</v>
      </c>
      <c r="AX16">
        <f>IF(Z16&gt;0, (R16*SUMPRODUCT(K16:$K$98, X16:$X$98)-K16*$AZ$3)/Z16, 0)</f>
        <v>3733.9231615947647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250000</v>
      </c>
      <c r="S17">
        <f t="shared" si="1"/>
        <v>1904.601596318794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1742.7173719351067</v>
      </c>
      <c r="AC17">
        <f t="shared" si="2"/>
        <v>798.08358495672292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-10757.288557424597</v>
      </c>
      <c r="AI17">
        <f t="shared" si="7"/>
        <v>-10767.764286134729</v>
      </c>
      <c r="AJ17">
        <f t="shared" si="8"/>
        <v>944.6337869783838</v>
      </c>
      <c r="AK17">
        <f t="shared" si="30"/>
        <v>121.99021603545748</v>
      </c>
      <c r="AL17">
        <f t="shared" si="9"/>
        <v>-9701.140283120887</v>
      </c>
      <c r="AN17">
        <f t="shared" si="10"/>
        <v>0</v>
      </c>
      <c r="AO17">
        <f t="shared" si="11"/>
        <v>0</v>
      </c>
      <c r="AP17">
        <f t="shared" si="12"/>
        <v>-2.1435416456820371</v>
      </c>
      <c r="AQ17">
        <f t="shared" si="13"/>
        <v>-2201.1543688754209</v>
      </c>
      <c r="AR17">
        <f t="shared" si="14"/>
        <v>-2203.2979105211029</v>
      </c>
      <c r="AS17">
        <f t="shared" si="15"/>
        <v>193.29078848216795</v>
      </c>
      <c r="AT17">
        <f t="shared" si="16"/>
        <v>24.961615146148862</v>
      </c>
      <c r="AU17">
        <f t="shared" si="17"/>
        <v>-1985.0455068927863</v>
      </c>
      <c r="AW17">
        <v>14</v>
      </c>
      <c r="AX17">
        <f>IF(Z17&gt;0, (R17*SUMPRODUCT(K17:$K$98, X17:$X$98)-K17*$AZ$3)/Z17, 0)</f>
        <v>1904.601596318794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250000</v>
      </c>
      <c r="S18">
        <f t="shared" si="1"/>
        <v>-131.04112627747156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798.08358495672292</v>
      </c>
      <c r="AC18">
        <f t="shared" si="2"/>
        <v>-48.757693590676354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-10689.883403608457</v>
      </c>
      <c r="AI18">
        <f t="shared" si="7"/>
        <v>-10699.185386691126</v>
      </c>
      <c r="AJ18">
        <f t="shared" si="8"/>
        <v>846.84127854739927</v>
      </c>
      <c r="AK18">
        <f t="shared" si="30"/>
        <v>55.86585094697061</v>
      </c>
      <c r="AL18">
        <f t="shared" si="9"/>
        <v>-9796.4782571967553</v>
      </c>
      <c r="AN18">
        <f t="shared" si="10"/>
        <v>0</v>
      </c>
      <c r="AO18">
        <f t="shared" si="11"/>
        <v>0</v>
      </c>
      <c r="AP18">
        <f t="shared" si="12"/>
        <v>-1.6994375315464245</v>
      </c>
      <c r="AQ18">
        <f t="shared" si="13"/>
        <v>-1953.0017311894787</v>
      </c>
      <c r="AR18">
        <f t="shared" si="14"/>
        <v>-1954.7011687210252</v>
      </c>
      <c r="AS18">
        <f t="shared" si="15"/>
        <v>154.71473547480423</v>
      </c>
      <c r="AT18">
        <f t="shared" si="16"/>
        <v>10.206482100354558</v>
      </c>
      <c r="AU18">
        <f t="shared" si="17"/>
        <v>-1789.7799511458663</v>
      </c>
      <c r="AW18">
        <v>15</v>
      </c>
      <c r="AX18">
        <f>IF(Z18&gt;0, (R18*SUMPRODUCT(K18:$K$98, X18:$X$98)-K18*$AZ$3)/Z18, 0)</f>
        <v>-131.04112627747156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250000</v>
      </c>
      <c r="S19">
        <f t="shared" si="1"/>
        <v>-2429.2236644832078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-48.757693590676354</v>
      </c>
      <c r="AC19">
        <f t="shared" si="2"/>
        <v>-792.55130841584651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-10525.373944432249</v>
      </c>
      <c r="AI19">
        <f t="shared" si="7"/>
        <v>-10533.530370289647</v>
      </c>
      <c r="AJ19">
        <f t="shared" si="8"/>
        <v>743.79361482517015</v>
      </c>
      <c r="AK19">
        <f t="shared" si="30"/>
        <v>-3.4130385513473449</v>
      </c>
      <c r="AL19">
        <f t="shared" si="9"/>
        <v>-9793.1497940158242</v>
      </c>
      <c r="AN19">
        <f t="shared" si="10"/>
        <v>0</v>
      </c>
      <c r="AO19">
        <f t="shared" si="11"/>
        <v>0</v>
      </c>
      <c r="AP19">
        <f t="shared" si="12"/>
        <v>-1.330489740558412</v>
      </c>
      <c r="AQ19">
        <f t="shared" si="13"/>
        <v>-1716.9164893351697</v>
      </c>
      <c r="AR19">
        <f t="shared" si="14"/>
        <v>-1718.2469790757279</v>
      </c>
      <c r="AS19">
        <f t="shared" si="15"/>
        <v>121.3288505185201</v>
      </c>
      <c r="AT19">
        <f t="shared" si="16"/>
        <v>-0.5567405204301239</v>
      </c>
      <c r="AU19">
        <f t="shared" si="17"/>
        <v>-1597.474869077638</v>
      </c>
      <c r="AW19">
        <v>16</v>
      </c>
      <c r="AX19">
        <f>IF(Z19&gt;0, (R19*SUMPRODUCT(K19:$K$98, X19:$X$98)-K19*$AZ$3)/Z19, 0)</f>
        <v>-2429.2236644832078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250000</v>
      </c>
      <c r="S20">
        <f t="shared" si="1"/>
        <v>-5071.526596262971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-792.55130841584651</v>
      </c>
      <c r="AC20">
        <f t="shared" si="2"/>
        <v>-1429.8176938543156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-10266.007511548196</v>
      </c>
      <c r="AI20">
        <f t="shared" si="7"/>
        <v>-10273.055772395866</v>
      </c>
      <c r="AJ20">
        <f t="shared" si="8"/>
        <v>637.26638543846911</v>
      </c>
      <c r="AK20">
        <f t="shared" si="30"/>
        <v>-55.478591589109264</v>
      </c>
      <c r="AL20">
        <f t="shared" si="9"/>
        <v>-9691.2679785465061</v>
      </c>
      <c r="AN20">
        <f t="shared" si="10"/>
        <v>0</v>
      </c>
      <c r="AO20">
        <f t="shared" si="11"/>
        <v>0</v>
      </c>
      <c r="AP20">
        <f t="shared" si="12"/>
        <v>-1.0265393058706656</v>
      </c>
      <c r="AQ20">
        <f t="shared" si="13"/>
        <v>-1495.1858980150203</v>
      </c>
      <c r="AR20">
        <f t="shared" si="14"/>
        <v>-1496.212437320891</v>
      </c>
      <c r="AS20">
        <f t="shared" si="15"/>
        <v>92.814242704845725</v>
      </c>
      <c r="AT20">
        <f t="shared" si="16"/>
        <v>-8.0801429077915454</v>
      </c>
      <c r="AU20">
        <f t="shared" si="17"/>
        <v>-1411.4783375238369</v>
      </c>
      <c r="AW20">
        <v>17</v>
      </c>
      <c r="AX20">
        <f>IF(Z20&gt;0, (R20*SUMPRODUCT(K20:$K$98, X20:$X$98)-K20*$AZ$3)/Z20, 0)</f>
        <v>-5071.526596262971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25</v>
      </c>
      <c r="R21">
        <f t="shared" si="0"/>
        <v>250000</v>
      </c>
      <c r="S21">
        <f t="shared" si="1"/>
        <v>-8188.3436980947008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-1429.8176938543156</v>
      </c>
      <c r="AC21">
        <f t="shared" si="2"/>
        <v>-1961.0302848187093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-9905.1647685735079</v>
      </c>
      <c r="AI21">
        <f t="shared" si="7"/>
        <v>-9911.1520303358448</v>
      </c>
      <c r="AJ21">
        <f t="shared" si="8"/>
        <v>531.21259096439371</v>
      </c>
      <c r="AK21">
        <f t="shared" si="30"/>
        <v>-100.0872385698021</v>
      </c>
      <c r="AL21">
        <f t="shared" si="9"/>
        <v>-9480.0266779412523</v>
      </c>
      <c r="AN21">
        <f t="shared" si="10"/>
        <v>0</v>
      </c>
      <c r="AO21">
        <f t="shared" si="11"/>
        <v>0</v>
      </c>
      <c r="AP21">
        <f t="shared" si="12"/>
        <v>-0.77858106549865636</v>
      </c>
      <c r="AQ21">
        <f t="shared" si="13"/>
        <v>-1288.0635665487821</v>
      </c>
      <c r="AR21">
        <f t="shared" si="14"/>
        <v>-1288.842147614281</v>
      </c>
      <c r="AS21">
        <f t="shared" si="15"/>
        <v>69.078667594113782</v>
      </c>
      <c r="AT21">
        <f t="shared" si="16"/>
        <v>-13.015303479581021</v>
      </c>
      <c r="AU21">
        <f t="shared" si="17"/>
        <v>-1232.778783499748</v>
      </c>
      <c r="AW21">
        <v>18</v>
      </c>
      <c r="AX21">
        <f>IF(Z21&gt;0, (R21*SUMPRODUCT(K21:$K$98, X21:$X$98)-K21*$AZ$3)/Z21, 0)</f>
        <v>-8188.3436980947008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250000</v>
      </c>
      <c r="S22">
        <f t="shared" si="1"/>
        <v>-11978.604203897079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-1961.0302848187093</v>
      </c>
      <c r="AC22">
        <f t="shared" si="2"/>
        <v>-2388.4033986437162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-9426.610453681029</v>
      </c>
      <c r="AI22">
        <f t="shared" si="7"/>
        <v>-9431.5951817803743</v>
      </c>
      <c r="AJ22">
        <f t="shared" si="8"/>
        <v>427.37311382500684</v>
      </c>
      <c r="AK22">
        <f t="shared" si="30"/>
        <v>-137.27211993730967</v>
      </c>
      <c r="AL22">
        <f t="shared" si="9"/>
        <v>-9141.4941878926784</v>
      </c>
      <c r="AN22">
        <f t="shared" si="10"/>
        <v>0</v>
      </c>
      <c r="AO22">
        <f t="shared" si="11"/>
        <v>0</v>
      </c>
      <c r="AP22">
        <f t="shared" si="12"/>
        <v>-0.57876071328976408</v>
      </c>
      <c r="AQ22">
        <f t="shared" si="13"/>
        <v>-1094.4933567779815</v>
      </c>
      <c r="AR22">
        <f t="shared" si="14"/>
        <v>-1095.0721174912712</v>
      </c>
      <c r="AS22">
        <f t="shared" si="15"/>
        <v>49.620914775823167</v>
      </c>
      <c r="AT22">
        <f t="shared" si="16"/>
        <v>-15.938223402829452</v>
      </c>
      <c r="AU22">
        <f t="shared" si="17"/>
        <v>-1061.3894261182777</v>
      </c>
      <c r="AW22">
        <v>19</v>
      </c>
      <c r="AX22">
        <f>IF(Z22&gt;0, (R22*SUMPRODUCT(K22:$K$98, X22:$X$98)-K22*$AZ$3)/Z22, 0)</f>
        <v>-11978.604203897079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25</v>
      </c>
      <c r="R23">
        <f t="shared" si="0"/>
        <v>250000</v>
      </c>
      <c r="S23">
        <f t="shared" si="1"/>
        <v>-16757.186298108576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-2388.4033986437162</v>
      </c>
      <c r="AC23">
        <f t="shared" si="2"/>
        <v>-2714.4231369183285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-8852.4043029757559</v>
      </c>
      <c r="AI23">
        <f t="shared" si="7"/>
        <v>-8856.4539433638092</v>
      </c>
      <c r="AJ23">
        <f t="shared" si="8"/>
        <v>326.01973827461234</v>
      </c>
      <c r="AK23">
        <f t="shared" si="30"/>
        <v>-167.18823790506013</v>
      </c>
      <c r="AL23">
        <f t="shared" si="9"/>
        <v>-8697.6224429942577</v>
      </c>
      <c r="AN23">
        <f t="shared" si="10"/>
        <v>0</v>
      </c>
      <c r="AO23">
        <f t="shared" si="11"/>
        <v>0</v>
      </c>
      <c r="AP23">
        <f t="shared" si="12"/>
        <v>-0.41981311876961591</v>
      </c>
      <c r="AQ23">
        <f t="shared" si="13"/>
        <v>-917.70011727586211</v>
      </c>
      <c r="AR23">
        <f t="shared" si="14"/>
        <v>-918.11993039463175</v>
      </c>
      <c r="AS23">
        <f t="shared" si="15"/>
        <v>33.797411619381727</v>
      </c>
      <c r="AT23">
        <f t="shared" si="16"/>
        <v>-17.331863783158099</v>
      </c>
      <c r="AU23">
        <f t="shared" si="17"/>
        <v>-901.6543825584082</v>
      </c>
      <c r="AW23">
        <v>20</v>
      </c>
      <c r="AX23">
        <f>IF(Z23&gt;0, (R23*SUMPRODUCT(K23:$K$98, X23:$X$98)-K23*$AZ$3)/Z23, 0)</f>
        <v>-16757.186298108576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250000</v>
      </c>
      <c r="S24">
        <f t="shared" si="1"/>
        <v>-23045.238328677799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-2714.4231369183285</v>
      </c>
      <c r="AC24">
        <f t="shared" si="2"/>
        <v>-2945.9860948161822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-8132.7109624745426</v>
      </c>
      <c r="AI24">
        <f t="shared" si="7"/>
        <v>-8135.906835362468</v>
      </c>
      <c r="AJ24">
        <f t="shared" si="8"/>
        <v>231.56295789785372</v>
      </c>
      <c r="AK24">
        <f t="shared" si="30"/>
        <v>-190.009619584283</v>
      </c>
      <c r="AL24">
        <f t="shared" si="9"/>
        <v>-8094.3534970488981</v>
      </c>
      <c r="AN24">
        <f t="shared" si="10"/>
        <v>0</v>
      </c>
      <c r="AO24">
        <f t="shared" si="11"/>
        <v>0</v>
      </c>
      <c r="AP24">
        <f t="shared" si="12"/>
        <v>-0.29580875348242947</v>
      </c>
      <c r="AQ24">
        <f t="shared" si="13"/>
        <v>-752.76056858570269</v>
      </c>
      <c r="AR24">
        <f t="shared" si="14"/>
        <v>-753.05637733918513</v>
      </c>
      <c r="AS24">
        <f t="shared" si="15"/>
        <v>21.433377462309036</v>
      </c>
      <c r="AT24">
        <f t="shared" si="16"/>
        <v>-17.587216604031088</v>
      </c>
      <c r="AU24">
        <f t="shared" si="17"/>
        <v>-749.21021648090721</v>
      </c>
      <c r="AW24">
        <v>21</v>
      </c>
      <c r="AX24">
        <f>IF(Z24&gt;0, (R24*SUMPRODUCT(K24:$K$98, X24:$X$98)-K24*$AZ$3)/Z24, 0)</f>
        <v>-23045.238328677799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250000</v>
      </c>
      <c r="S25">
        <f t="shared" si="1"/>
        <v>-31661.277495770468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-2945.9860948161822</v>
      </c>
      <c r="AC25">
        <f t="shared" si="2"/>
        <v>-3086.1241996715203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-7270.8560713160914</v>
      </c>
      <c r="AI25">
        <f t="shared" si="7"/>
        <v>-7273.2928998680063</v>
      </c>
      <c r="AJ25">
        <f t="shared" si="8"/>
        <v>140.13810485533804</v>
      </c>
      <c r="AK25">
        <f t="shared" si="30"/>
        <v>-206.21902663713277</v>
      </c>
      <c r="AL25">
        <f t="shared" si="9"/>
        <v>-7339.3738216498004</v>
      </c>
      <c r="AN25">
        <f t="shared" si="10"/>
        <v>0</v>
      </c>
      <c r="AO25">
        <f t="shared" si="11"/>
        <v>0</v>
      </c>
      <c r="AP25">
        <f t="shared" si="12"/>
        <v>-0.20138562901248061</v>
      </c>
      <c r="AQ25">
        <f t="shared" si="13"/>
        <v>-600.88179869309761</v>
      </c>
      <c r="AR25">
        <f t="shared" si="14"/>
        <v>-601.08318432211013</v>
      </c>
      <c r="AS25">
        <f t="shared" si="15"/>
        <v>11.58136479184566</v>
      </c>
      <c r="AT25">
        <f t="shared" si="16"/>
        <v>-17.042458059279216</v>
      </c>
      <c r="AU25">
        <f t="shared" si="17"/>
        <v>-606.54427758954353</v>
      </c>
      <c r="AW25">
        <v>22</v>
      </c>
      <c r="AX25">
        <f>IF(Z25&gt;0, (R25*SUMPRODUCT(K25:$K$98, X25:$X$98)-K25*$AZ$3)/Z25, 0)</f>
        <v>-31661.277495770468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250000</v>
      </c>
      <c r="S26">
        <f t="shared" si="1"/>
        <v>-44028.300510970897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-3086.1241996715203</v>
      </c>
      <c r="AC26">
        <f t="shared" si="2"/>
        <v>-3140.0216557482199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-6295.0383876454252</v>
      </c>
      <c r="AI26">
        <f t="shared" si="7"/>
        <v>-6296.821344073056</v>
      </c>
      <c r="AJ26">
        <f t="shared" si="8"/>
        <v>53.897456076699655</v>
      </c>
      <c r="AK26">
        <f t="shared" si="30"/>
        <v>-216.02869397700644</v>
      </c>
      <c r="AL26">
        <f t="shared" si="9"/>
        <v>-6458.9525819733626</v>
      </c>
      <c r="AN26">
        <f t="shared" si="10"/>
        <v>0</v>
      </c>
      <c r="AO26">
        <f t="shared" si="11"/>
        <v>0</v>
      </c>
      <c r="AP26">
        <f t="shared" si="12"/>
        <v>-0.13156070996686503</v>
      </c>
      <c r="AQ26">
        <f t="shared" si="13"/>
        <v>-464.49801392381192</v>
      </c>
      <c r="AR26">
        <f t="shared" si="14"/>
        <v>-464.62957463377876</v>
      </c>
      <c r="AS26">
        <f t="shared" si="15"/>
        <v>3.9769831034401335</v>
      </c>
      <c r="AT26">
        <f t="shared" si="16"/>
        <v>-15.940315709561082</v>
      </c>
      <c r="AU26">
        <f t="shared" si="17"/>
        <v>-476.59290723989972</v>
      </c>
      <c r="AW26">
        <v>23</v>
      </c>
      <c r="AX26">
        <f>IF(Z26&gt;0, (R26*SUMPRODUCT(K26:$K$98, X26:$X$98)-K26*$AZ$3)/Z26, 0)</f>
        <v>-44028.300510970897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250000</v>
      </c>
      <c r="S27">
        <f t="shared" si="1"/>
        <v>-62669.077639985582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-3140.0216557482199</v>
      </c>
      <c r="AC27">
        <f t="shared" si="2"/>
        <v>-3116.1407923359639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-5220.334153239135</v>
      </c>
      <c r="AI27">
        <f t="shared" si="7"/>
        <v>-5221.5772466871658</v>
      </c>
      <c r="AJ27">
        <f t="shared" si="8"/>
        <v>-23.880863412256076</v>
      </c>
      <c r="AK27">
        <f t="shared" si="30"/>
        <v>-219.80151590237543</v>
      </c>
      <c r="AL27">
        <f t="shared" si="9"/>
        <v>-5465.2596260017972</v>
      </c>
      <c r="AN27">
        <f t="shared" si="10"/>
        <v>0</v>
      </c>
      <c r="AO27">
        <f t="shared" si="11"/>
        <v>0</v>
      </c>
      <c r="AP27">
        <f t="shared" si="12"/>
        <v>-8.1897611002606868E-2</v>
      </c>
      <c r="AQ27">
        <f t="shared" si="13"/>
        <v>-343.92659414532739</v>
      </c>
      <c r="AR27">
        <f t="shared" si="14"/>
        <v>-344.00849175632999</v>
      </c>
      <c r="AS27">
        <f t="shared" si="15"/>
        <v>-1.5733215111394339</v>
      </c>
      <c r="AT27">
        <f t="shared" si="16"/>
        <v>-14.480986184644545</v>
      </c>
      <c r="AU27">
        <f t="shared" si="17"/>
        <v>-360.06279945211395</v>
      </c>
      <c r="AW27">
        <v>24</v>
      </c>
      <c r="AX27">
        <f>IF(Z27&gt;0, (R27*SUMPRODUCT(K27:$K$98, X27:$X$98)-K27*$AZ$3)/Z27, 0)</f>
        <v>-62669.077639985582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250000</v>
      </c>
      <c r="S28">
        <f t="shared" si="1"/>
        <v>-92306.289707529053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-3116.1407923359639</v>
      </c>
      <c r="AC28">
        <f t="shared" si="2"/>
        <v>-3024.0148174312294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-4116.4605567616973</v>
      </c>
      <c r="AI28">
        <f t="shared" si="7"/>
        <v>-4117.2795732195718</v>
      </c>
      <c r="AJ28">
        <f t="shared" si="8"/>
        <v>-92.125974904734449</v>
      </c>
      <c r="AK28">
        <f t="shared" si="30"/>
        <v>-218.12985546351749</v>
      </c>
      <c r="AL28">
        <f t="shared" si="9"/>
        <v>-4427.5354035878245</v>
      </c>
      <c r="AN28">
        <f t="shared" si="10"/>
        <v>0</v>
      </c>
      <c r="AO28">
        <f t="shared" si="11"/>
        <v>0</v>
      </c>
      <c r="AP28">
        <f t="shared" si="12"/>
        <v>-4.8177256172881745E-2</v>
      </c>
      <c r="AQ28">
        <f t="shared" si="13"/>
        <v>-242.14382124065406</v>
      </c>
      <c r="AR28">
        <f t="shared" si="14"/>
        <v>-242.19199849682695</v>
      </c>
      <c r="AS28">
        <f t="shared" si="15"/>
        <v>-5.4191544632464215</v>
      </c>
      <c r="AT28">
        <f t="shared" si="16"/>
        <v>-12.831119356129269</v>
      </c>
      <c r="AU28">
        <f t="shared" si="17"/>
        <v>-260.44227231620272</v>
      </c>
      <c r="AW28">
        <v>25</v>
      </c>
      <c r="AX28">
        <f>IF(Z28&gt;0, (R28*SUMPRODUCT(K28:$K$98, X28:$X$98)-K28*$AZ$3)/Z28, 0)</f>
        <v>-92306.289707529053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25</v>
      </c>
      <c r="R29">
        <f t="shared" si="0"/>
        <v>250000</v>
      </c>
      <c r="S29">
        <f t="shared" si="1"/>
        <v>-142325.48414724082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-3024.0148174312294</v>
      </c>
      <c r="AC29">
        <f t="shared" si="2"/>
        <v>-2876.825987734328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-3055.0112174053424</v>
      </c>
      <c r="AI29">
        <f t="shared" si="7"/>
        <v>-3055.5165425768973</v>
      </c>
      <c r="AJ29">
        <f t="shared" si="8"/>
        <v>-147.18882969690139</v>
      </c>
      <c r="AK29">
        <f t="shared" si="30"/>
        <v>-211.68103722018608</v>
      </c>
      <c r="AL29">
        <f t="shared" si="9"/>
        <v>-3414.386409493985</v>
      </c>
      <c r="AN29">
        <f t="shared" si="10"/>
        <v>0</v>
      </c>
      <c r="AO29">
        <f t="shared" si="11"/>
        <v>0</v>
      </c>
      <c r="AP29">
        <f t="shared" si="12"/>
        <v>-2.6540087031207246E-2</v>
      </c>
      <c r="AQ29">
        <f t="shared" si="13"/>
        <v>-160.45166193036434</v>
      </c>
      <c r="AR29">
        <f t="shared" si="14"/>
        <v>-160.47820201739555</v>
      </c>
      <c r="AS29">
        <f t="shared" si="15"/>
        <v>-7.7304764735073981</v>
      </c>
      <c r="AT29">
        <f t="shared" si="16"/>
        <v>-11.117659414019661</v>
      </c>
      <c r="AU29">
        <f t="shared" si="17"/>
        <v>-179.32633790492261</v>
      </c>
      <c r="AW29">
        <v>26</v>
      </c>
      <c r="AX29">
        <f>IF(Z29&gt;0, (R29*SUMPRODUCT(K29:$K$98, X29:$X$98)-K29*$AZ$3)/Z29, 0)</f>
        <v>-142325.48414724082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250000</v>
      </c>
      <c r="S30">
        <f t="shared" si="1"/>
        <v>-233050.77874698082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-2876.825987734328</v>
      </c>
      <c r="AC30">
        <f t="shared" si="2"/>
        <v>-2689.6592113275901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-2117.4475573937179</v>
      </c>
      <c r="AI30">
        <f t="shared" si="7"/>
        <v>-2117.7360845578182</v>
      </c>
      <c r="AJ30">
        <f t="shared" si="8"/>
        <v>-187.16677640673788</v>
      </c>
      <c r="AK30">
        <f t="shared" si="30"/>
        <v>-201.37781914140297</v>
      </c>
      <c r="AL30">
        <f t="shared" si="9"/>
        <v>-2506.2806801059592</v>
      </c>
      <c r="AN30">
        <f t="shared" si="10"/>
        <v>0</v>
      </c>
      <c r="AO30">
        <f t="shared" si="11"/>
        <v>0</v>
      </c>
      <c r="AP30">
        <f t="shared" si="12"/>
        <v>-1.3530071605957797E-2</v>
      </c>
      <c r="AQ30">
        <f t="shared" si="13"/>
        <v>-99.294696091271803</v>
      </c>
      <c r="AR30">
        <f t="shared" si="14"/>
        <v>-99.308226162877773</v>
      </c>
      <c r="AS30">
        <f t="shared" si="15"/>
        <v>-8.776920172967678</v>
      </c>
      <c r="AT30">
        <f t="shared" si="16"/>
        <v>-9.4433268400661969</v>
      </c>
      <c r="AU30">
        <f t="shared" si="17"/>
        <v>-117.52847317591164</v>
      </c>
      <c r="AW30">
        <v>27</v>
      </c>
      <c r="AX30">
        <f>IF(Z30&gt;0, (R30*SUMPRODUCT(K30:$K$98, X30:$X$98)-K30*$AZ$3)/Z30, 0)</f>
        <v>-233050.77874698082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250000</v>
      </c>
      <c r="S31">
        <f t="shared" si="1"/>
        <v>-413633.47658435116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-2689.6592113275901</v>
      </c>
      <c r="AC31">
        <f t="shared" si="2"/>
        <v>-2478.5803017607345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-1358.3654291221355</v>
      </c>
      <c r="AI31">
        <f t="shared" si="7"/>
        <v>-1358.5152344716823</v>
      </c>
      <c r="AJ31">
        <f t="shared" si="8"/>
        <v>-211.0789095668556</v>
      </c>
      <c r="AK31">
        <f t="shared" si="30"/>
        <v>-188.27614479293132</v>
      </c>
      <c r="AL31">
        <f t="shared" si="9"/>
        <v>-1757.8702888314692</v>
      </c>
      <c r="AN31">
        <f t="shared" si="10"/>
        <v>0</v>
      </c>
      <c r="AO31">
        <f t="shared" si="11"/>
        <v>0</v>
      </c>
      <c r="AP31">
        <f t="shared" si="12"/>
        <v>-6.2722402853134336E-3</v>
      </c>
      <c r="AQ31">
        <f t="shared" si="13"/>
        <v>-56.87376580667118</v>
      </c>
      <c r="AR31">
        <f t="shared" si="14"/>
        <v>-56.880038046956493</v>
      </c>
      <c r="AS31">
        <f t="shared" si="15"/>
        <v>-8.8377193736380573</v>
      </c>
      <c r="AT31">
        <f t="shared" si="16"/>
        <v>-7.8829843106771946</v>
      </c>
      <c r="AU31">
        <f t="shared" si="17"/>
        <v>-73.600741731271739</v>
      </c>
      <c r="AW31">
        <v>28</v>
      </c>
      <c r="AX31">
        <f>IF(Z31&gt;0, (R31*SUMPRODUCT(K31:$K$98, X31:$X$98)-K31*$AZ$3)/Z31, 0)</f>
        <v>-413633.47658435116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250000</v>
      </c>
      <c r="S32">
        <f t="shared" si="1"/>
        <v>-817467.92631941568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-2478.5803017607345</v>
      </c>
      <c r="AC32">
        <f t="shared" si="2"/>
        <v>-2258.3347768012209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-792.42360777175634</v>
      </c>
      <c r="AI32">
        <f t="shared" si="7"/>
        <v>-792.49267270703058</v>
      </c>
      <c r="AJ32">
        <f t="shared" si="8"/>
        <v>-220.24552495951366</v>
      </c>
      <c r="AK32">
        <f t="shared" si="30"/>
        <v>-173.50062112325142</v>
      </c>
      <c r="AL32">
        <f t="shared" si="9"/>
        <v>-1186.2388187897957</v>
      </c>
      <c r="AN32">
        <f t="shared" si="10"/>
        <v>0</v>
      </c>
      <c r="AO32">
        <f t="shared" si="11"/>
        <v>0</v>
      </c>
      <c r="AP32">
        <f t="shared" si="12"/>
        <v>-2.5818734506381298E-3</v>
      </c>
      <c r="AQ32">
        <f t="shared" si="13"/>
        <v>-29.623389444157084</v>
      </c>
      <c r="AR32">
        <f t="shared" si="14"/>
        <v>-29.625971317607721</v>
      </c>
      <c r="AS32">
        <f t="shared" si="15"/>
        <v>-8.2334989710298192</v>
      </c>
      <c r="AT32">
        <f t="shared" si="16"/>
        <v>-6.4860213879665443</v>
      </c>
      <c r="AU32">
        <f t="shared" si="17"/>
        <v>-44.345491676604084</v>
      </c>
      <c r="AW32">
        <v>29</v>
      </c>
      <c r="AX32">
        <f>IF(Z32&gt;0, (R32*SUMPRODUCT(K32:$K$98, X32:$X$98)-K32*$AZ$3)/Z32, 0)</f>
        <v>-817467.92631941568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250000</v>
      </c>
      <c r="S33">
        <f t="shared" si="1"/>
        <v>-1867950.6627210497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-2258.3347768012209</v>
      </c>
      <c r="AC33">
        <f t="shared" si="2"/>
        <v>-2040.5302280612841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-410.64541226639449</v>
      </c>
      <c r="AI33">
        <f t="shared" si="7"/>
        <v>-410.67272201108938</v>
      </c>
      <c r="AJ33">
        <f t="shared" si="8"/>
        <v>-217.80454873993676</v>
      </c>
      <c r="AK33">
        <f t="shared" si="30"/>
        <v>-158.08343437608548</v>
      </c>
      <c r="AL33">
        <f t="shared" si="9"/>
        <v>-786.56070512711165</v>
      </c>
      <c r="AN33">
        <f t="shared" si="10"/>
        <v>0</v>
      </c>
      <c r="AO33">
        <f t="shared" si="11"/>
        <v>0</v>
      </c>
      <c r="AP33">
        <f t="shared" si="12"/>
        <v>-9.115425796054513E-4</v>
      </c>
      <c r="AQ33">
        <f t="shared" si="13"/>
        <v>-13.706491312264669</v>
      </c>
      <c r="AR33">
        <f t="shared" si="14"/>
        <v>-13.707402854844275</v>
      </c>
      <c r="AS33">
        <f t="shared" si="15"/>
        <v>-7.2698636485411852</v>
      </c>
      <c r="AT33">
        <f t="shared" si="16"/>
        <v>-5.2764968392807656</v>
      </c>
      <c r="AU33">
        <f t="shared" si="17"/>
        <v>-26.253763342666229</v>
      </c>
      <c r="AW33">
        <v>30</v>
      </c>
      <c r="AX33">
        <f>IF(Z33&gt;0, (R33*SUMPRODUCT(K33:$K$98, X33:$X$98)-K33*$AZ$3)/Z33, 0)</f>
        <v>-1867950.6627210497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250000</v>
      </c>
      <c r="S34">
        <f t="shared" si="1"/>
        <v>-5171101.7863650238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-2040.5302280612841</v>
      </c>
      <c r="AC34">
        <f t="shared" si="2"/>
        <v>-1833.3189174234653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-181.73357599201148</v>
      </c>
      <c r="AI34">
        <f t="shared" si="7"/>
        <v>-181.74243928166021</v>
      </c>
      <c r="AJ34">
        <f t="shared" si="8"/>
        <v>-207.21131063781877</v>
      </c>
      <c r="AK34">
        <f t="shared" si="30"/>
        <v>-142.83711596428989</v>
      </c>
      <c r="AL34">
        <f t="shared" si="9"/>
        <v>-531.7908658837689</v>
      </c>
      <c r="AN34">
        <f t="shared" si="10"/>
        <v>0</v>
      </c>
      <c r="AO34">
        <f t="shared" si="11"/>
        <v>0</v>
      </c>
      <c r="AP34">
        <f t="shared" si="12"/>
        <v>-2.6414125644710516E-4</v>
      </c>
      <c r="AQ34">
        <f t="shared" si="13"/>
        <v>-5.4159727373985627</v>
      </c>
      <c r="AR34">
        <f t="shared" si="14"/>
        <v>-5.4162368786550106</v>
      </c>
      <c r="AS34">
        <f t="shared" si="15"/>
        <v>-6.1752529942204095</v>
      </c>
      <c r="AT34">
        <f t="shared" si="16"/>
        <v>-4.2567914141811452</v>
      </c>
      <c r="AU34">
        <f t="shared" si="17"/>
        <v>-15.848281287056565</v>
      </c>
      <c r="AW34">
        <v>31</v>
      </c>
      <c r="AX34">
        <f>IF(Z34&gt;0, (R34*SUMPRODUCT(K34:$K$98, X34:$X$98)-K34*$AZ$3)/Z34, 0)</f>
        <v>-5171101.7863650238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-18483804.057287868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-1833.3189174234653</v>
      </c>
      <c r="AC35">
        <f t="shared" ref="AC35:AC69" si="33">S35*Z35</f>
        <v>-1641.4868527054323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-65.544876144094275</v>
      </c>
      <c r="AI35">
        <f t="shared" ref="AI35:AI66" si="38">SUM(AE35:AH35)</f>
        <v>-65.547096313232103</v>
      </c>
      <c r="AJ35">
        <f t="shared" ref="AJ35:AJ69" si="39">AB35-AC35</f>
        <v>-191.83206471803305</v>
      </c>
      <c r="AK35">
        <f t="shared" si="30"/>
        <v>-128.33232421964257</v>
      </c>
      <c r="AL35">
        <f t="shared" ref="AL35:AL66" si="40">SUM(AI35:AK35)</f>
        <v>-385.71148525090769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-5.9075762502340896E-5</v>
      </c>
      <c r="AQ35">
        <f t="shared" ref="AQ35:AQ69" si="44">AH35*$K35</f>
        <v>-1.7440624096429667</v>
      </c>
      <c r="AR35">
        <f t="shared" ref="AR35:AR69" si="45">AI35*$K35</f>
        <v>-1.744121485405469</v>
      </c>
      <c r="AS35">
        <f t="shared" ref="AS35:AS69" si="46">AJ35*$K35</f>
        <v>-5.1043973643859486</v>
      </c>
      <c r="AT35">
        <f t="shared" ref="AT35:AT69" si="47">AK35*$K35</f>
        <v>-3.4147533076658179</v>
      </c>
      <c r="AU35">
        <f t="shared" ref="AU35:AU69" si="48">AL35*$K35</f>
        <v>-10.263272157457234</v>
      </c>
      <c r="AW35">
        <v>32</v>
      </c>
      <c r="AX35">
        <f>IF(Z35&gt;0, (R35*SUMPRODUCT(K35:$K$98, X35:$X$98)-K35*$AZ$3)/Z35, 0)</f>
        <v>-18483804.057287868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250000</v>
      </c>
      <c r="S36">
        <f t="shared" si="32"/>
        <v>-66544363.191136479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-1641.4868527054323</v>
      </c>
      <c r="AC36">
        <f t="shared" si="33"/>
        <v>-1467.1165959584396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-16.467875547185034</v>
      </c>
      <c r="AI36">
        <f t="shared" si="38"/>
        <v>-16.468426727076764</v>
      </c>
      <c r="AJ36">
        <f t="shared" si="39"/>
        <v>-174.37025674699271</v>
      </c>
      <c r="AK36">
        <f t="shared" si="30"/>
        <v>-114.90407968938027</v>
      </c>
      <c r="AL36">
        <f t="shared" si="40"/>
        <v>-305.74276316344975</v>
      </c>
      <c r="AN36">
        <f t="shared" si="41"/>
        <v>0</v>
      </c>
      <c r="AO36">
        <f t="shared" si="42"/>
        <v>0</v>
      </c>
      <c r="AP36">
        <f t="shared" si="43"/>
        <v>-1.3094792381046523E-5</v>
      </c>
      <c r="AQ36">
        <f t="shared" si="44"/>
        <v>-0.39123961973701232</v>
      </c>
      <c r="AR36">
        <f t="shared" si="45"/>
        <v>-0.39125271452939336</v>
      </c>
      <c r="AS36">
        <f t="shared" si="46"/>
        <v>-4.14264443204394</v>
      </c>
      <c r="AT36">
        <f t="shared" si="47"/>
        <v>-2.7298620465703585</v>
      </c>
      <c r="AU36">
        <f t="shared" si="48"/>
        <v>-7.2637591931436916</v>
      </c>
      <c r="AW36">
        <v>33</v>
      </c>
      <c r="AX36">
        <f>IF(Z36&gt;0, (R36*SUMPRODUCT(K36:$K$98, X36:$X$98)-K36*$AZ$3)/Z36, 0)</f>
        <v>-66544363.191136479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250000</v>
      </c>
      <c r="S37">
        <f t="shared" si="32"/>
        <v>-241731037.00779501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-1467.1165959584396</v>
      </c>
      <c r="AC37">
        <f t="shared" si="33"/>
        <v>-1310.2629077597519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-4.1015974808643012</v>
      </c>
      <c r="AI37">
        <f t="shared" si="38"/>
        <v>-4.1017329892090277</v>
      </c>
      <c r="AJ37">
        <f t="shared" si="39"/>
        <v>-156.85368819868768</v>
      </c>
      <c r="AK37">
        <f t="shared" si="30"/>
        <v>-102.69816171709078</v>
      </c>
      <c r="AL37">
        <f t="shared" si="40"/>
        <v>-263.6535829049875</v>
      </c>
      <c r="AN37">
        <f t="shared" si="41"/>
        <v>0</v>
      </c>
      <c r="AO37">
        <f t="shared" si="42"/>
        <v>0</v>
      </c>
      <c r="AP37">
        <f t="shared" si="43"/>
        <v>-2.8744401437686307E-6</v>
      </c>
      <c r="AQ37">
        <f t="shared" si="44"/>
        <v>-8.7004209787635622E-2</v>
      </c>
      <c r="AR37">
        <f t="shared" si="45"/>
        <v>-8.7007084227779377E-2</v>
      </c>
      <c r="AS37">
        <f t="shared" si="46"/>
        <v>-3.3272234190877463</v>
      </c>
      <c r="AT37">
        <f t="shared" si="47"/>
        <v>-2.1784615502922167</v>
      </c>
      <c r="AU37">
        <f t="shared" si="48"/>
        <v>-5.5926920536077427</v>
      </c>
      <c r="AW37">
        <v>34</v>
      </c>
      <c r="AX37">
        <f>IF(Z37&gt;0, (R37*SUMPRODUCT(K37:$K$98, X37:$X$98)-K37*$AZ$3)/Z37, 0)</f>
        <v>-241731037.00779501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250000</v>
      </c>
      <c r="S38">
        <f t="shared" si="32"/>
        <v>-887532019.14321351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-1310.2629077597519</v>
      </c>
      <c r="AC38">
        <f t="shared" si="33"/>
        <v>-1169.9526549888035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-1.0119803741837174</v>
      </c>
      <c r="AI38">
        <f t="shared" si="38"/>
        <v>-1.0120133294075786</v>
      </c>
      <c r="AJ38">
        <f t="shared" si="39"/>
        <v>-140.31025277094841</v>
      </c>
      <c r="AK38">
        <f t="shared" si="30"/>
        <v>-91.718403543182646</v>
      </c>
      <c r="AL38">
        <f t="shared" si="40"/>
        <v>-233.04066964353865</v>
      </c>
      <c r="AN38">
        <f t="shared" si="41"/>
        <v>0</v>
      </c>
      <c r="AO38">
        <f t="shared" si="42"/>
        <v>0</v>
      </c>
      <c r="AP38">
        <f t="shared" si="43"/>
        <v>-6.2415646407605417E-7</v>
      </c>
      <c r="AQ38">
        <f t="shared" si="44"/>
        <v>-1.9166433058622891E-2</v>
      </c>
      <c r="AR38">
        <f t="shared" si="45"/>
        <v>-1.916705721508697E-2</v>
      </c>
      <c r="AS38">
        <f t="shared" si="46"/>
        <v>-2.657410297449728</v>
      </c>
      <c r="AT38">
        <f t="shared" si="47"/>
        <v>-1.7371034919250663</v>
      </c>
      <c r="AU38">
        <f t="shared" si="48"/>
        <v>-4.413680846589882</v>
      </c>
      <c r="AW38">
        <v>35</v>
      </c>
      <c r="AX38">
        <f>IF(Z38&gt;0, (R38*SUMPRODUCT(K38:$K$98, X38:$X$98)-K38*$AZ$3)/Z38, 0)</f>
        <v>-887532019.14321351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250000</v>
      </c>
      <c r="S39">
        <f t="shared" si="32"/>
        <v>-3298288408.1960492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-1169.9526549888035</v>
      </c>
      <c r="AC39">
        <f t="shared" si="33"/>
        <v>-1044.6171276890616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-0.24707798786543755</v>
      </c>
      <c r="AI39">
        <f t="shared" si="38"/>
        <v>-0.24708590573827346</v>
      </c>
      <c r="AJ39">
        <f t="shared" si="39"/>
        <v>-125.3355272997419</v>
      </c>
      <c r="AK39">
        <f t="shared" si="30"/>
        <v>-81.896685849216254</v>
      </c>
      <c r="AL39">
        <f t="shared" si="40"/>
        <v>-207.47929905469641</v>
      </c>
      <c r="AN39">
        <f t="shared" si="41"/>
        <v>0</v>
      </c>
      <c r="AO39">
        <f t="shared" si="42"/>
        <v>0</v>
      </c>
      <c r="AP39">
        <f t="shared" si="43"/>
        <v>-1.3389356541059589E-7</v>
      </c>
      <c r="AQ39">
        <f t="shared" si="44"/>
        <v>-4.1781616622805903E-3</v>
      </c>
      <c r="AR39">
        <f t="shared" si="45"/>
        <v>-4.1782955558460006E-3</v>
      </c>
      <c r="AS39">
        <f t="shared" si="46"/>
        <v>-2.1194607403501426</v>
      </c>
      <c r="AT39">
        <f t="shared" si="47"/>
        <v>-1.3848971170567723</v>
      </c>
      <c r="AU39">
        <f t="shared" si="48"/>
        <v>-3.508536152962761</v>
      </c>
      <c r="AW39">
        <v>36</v>
      </c>
      <c r="AX39">
        <f>IF(Z39&gt;0, (R39*SUMPRODUCT(K39:$K$98, X39:$X$98)-K39*$AZ$3)/Z39, 0)</f>
        <v>-3298288408.1960492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250000</v>
      </c>
      <c r="S40">
        <f t="shared" si="32"/>
        <v>-12407669403.484104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-1044.6171276890616</v>
      </c>
      <c r="AC40">
        <f t="shared" si="33"/>
        <v>-932.69747216072392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-5.959417988413928E-2</v>
      </c>
      <c r="AI40">
        <f t="shared" si="38"/>
        <v>-5.9596059160258411E-2</v>
      </c>
      <c r="AJ40">
        <f t="shared" si="39"/>
        <v>-111.91965552833767</v>
      </c>
      <c r="AK40">
        <f t="shared" ref="AK40:AK69" si="61">G40*SUM(AB40:AB40, AE40:AF40)</f>
        <v>-73.123198938234324</v>
      </c>
      <c r="AL40">
        <f t="shared" si="40"/>
        <v>-185.10245052573225</v>
      </c>
      <c r="AN40">
        <f t="shared" si="41"/>
        <v>0</v>
      </c>
      <c r="AO40">
        <f t="shared" si="42"/>
        <v>0</v>
      </c>
      <c r="AP40">
        <f t="shared" si="43"/>
        <v>-2.8374208532943174E-8</v>
      </c>
      <c r="AQ40">
        <f t="shared" si="44"/>
        <v>-8.997813946392283E-4</v>
      </c>
      <c r="AR40">
        <f t="shared" si="45"/>
        <v>-8.9980976884776129E-4</v>
      </c>
      <c r="AS40">
        <f t="shared" si="46"/>
        <v>-1.6898164205735029</v>
      </c>
      <c r="AT40">
        <f t="shared" si="47"/>
        <v>-1.10404898681452</v>
      </c>
      <c r="AU40">
        <f t="shared" si="48"/>
        <v>-2.7947652171568707</v>
      </c>
      <c r="AW40">
        <v>37</v>
      </c>
      <c r="AX40">
        <f>IF(Z40&gt;0, (R40*SUMPRODUCT(K40:$K$98, X40:$X$98)-K40*$AZ$3)/Z40, 0)</f>
        <v>-12407669403.484104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250000</v>
      </c>
      <c r="S41">
        <f t="shared" si="32"/>
        <v>-47303187080.549034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-932.69747216072392</v>
      </c>
      <c r="AC41">
        <f t="shared" si="33"/>
        <v>-832.76637757604703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-1.4203616510442819E-2</v>
      </c>
      <c r="AI41">
        <f t="shared" si="38"/>
        <v>-1.4204056632149712E-2</v>
      </c>
      <c r="AJ41">
        <f t="shared" si="39"/>
        <v>-99.931094584676885</v>
      </c>
      <c r="AK41">
        <f t="shared" si="61"/>
        <v>-65.288823051250674</v>
      </c>
      <c r="AL41">
        <f t="shared" si="40"/>
        <v>-165.23412169255971</v>
      </c>
      <c r="AN41">
        <f t="shared" si="41"/>
        <v>0</v>
      </c>
      <c r="AO41">
        <f t="shared" si="42"/>
        <v>0</v>
      </c>
      <c r="AP41">
        <f t="shared" si="43"/>
        <v>-5.9331855058438198E-9</v>
      </c>
      <c r="AQ41">
        <f t="shared" si="44"/>
        <v>-1.9147588108097023E-4</v>
      </c>
      <c r="AR41">
        <f t="shared" si="45"/>
        <v>-1.9148181426647607E-4</v>
      </c>
      <c r="AS41">
        <f t="shared" si="46"/>
        <v>-1.3471494649914506</v>
      </c>
      <c r="AT41">
        <f t="shared" si="47"/>
        <v>-0.88014449765569158</v>
      </c>
      <c r="AU41">
        <f t="shared" si="48"/>
        <v>-2.2274854444614087</v>
      </c>
      <c r="AW41">
        <v>38</v>
      </c>
      <c r="AX41">
        <f>IF(Z41&gt;0, (R41*SUMPRODUCT(K41:$K$98, X41:$X$98)-K41*$AZ$3)/Z41, 0)</f>
        <v>-47303187080.549034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250000</v>
      </c>
      <c r="S42">
        <f t="shared" si="32"/>
        <v>-182916017578.21741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-832.76637757604703</v>
      </c>
      <c r="AC42">
        <f t="shared" si="33"/>
        <v>-743.54157408222125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-3.3409713502963252E-3</v>
      </c>
      <c r="AI42">
        <f t="shared" si="38"/>
        <v>-3.3410729736511203E-3</v>
      </c>
      <c r="AJ42">
        <f t="shared" si="39"/>
        <v>-89.224803493825789</v>
      </c>
      <c r="AK42">
        <f t="shared" si="61"/>
        <v>-58.2936464303233</v>
      </c>
      <c r="AL42">
        <f t="shared" si="40"/>
        <v>-147.52179099712274</v>
      </c>
      <c r="AN42">
        <f t="shared" si="41"/>
        <v>0</v>
      </c>
      <c r="AO42">
        <f t="shared" si="42"/>
        <v>0</v>
      </c>
      <c r="AP42">
        <f t="shared" si="43"/>
        <v>-1.2231807667413828E-9</v>
      </c>
      <c r="AQ42">
        <f t="shared" si="44"/>
        <v>-4.0213314214598496E-5</v>
      </c>
      <c r="AR42">
        <f t="shared" si="45"/>
        <v>-4.0214537395365239E-5</v>
      </c>
      <c r="AS42">
        <f t="shared" si="46"/>
        <v>-1.0739466707234064</v>
      </c>
      <c r="AT42">
        <f t="shared" si="47"/>
        <v>-0.70164645991633046</v>
      </c>
      <c r="AU42">
        <f t="shared" si="48"/>
        <v>-1.7756333451771322</v>
      </c>
      <c r="AW42">
        <v>39</v>
      </c>
      <c r="AX42">
        <f>IF(Z42&gt;0, (R42*SUMPRODUCT(K42:$K$98, X42:$X$98)-K42*$AZ$3)/Z42, 0)</f>
        <v>-182916017578.21741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250000</v>
      </c>
      <c r="S43">
        <f t="shared" si="32"/>
        <v>-717913827688.06384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-743.54157408222125</v>
      </c>
      <c r="AC43">
        <f t="shared" si="33"/>
        <v>-663.8764402154402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-7.7488871722908369E-4</v>
      </c>
      <c r="AI43">
        <f t="shared" si="38"/>
        <v>-7.7491183547860794E-4</v>
      </c>
      <c r="AJ43">
        <f t="shared" si="39"/>
        <v>-79.665133866781048</v>
      </c>
      <c r="AK43">
        <f t="shared" si="61"/>
        <v>-52.047910185755491</v>
      </c>
      <c r="AL43">
        <f t="shared" si="40"/>
        <v>-131.71381896437202</v>
      </c>
      <c r="AN43">
        <f t="shared" si="41"/>
        <v>0</v>
      </c>
      <c r="AO43">
        <f t="shared" si="42"/>
        <v>0</v>
      </c>
      <c r="AP43">
        <f t="shared" si="43"/>
        <v>-2.484471619648027E-10</v>
      </c>
      <c r="AQ43">
        <f t="shared" si="44"/>
        <v>-8.3275726577981243E-6</v>
      </c>
      <c r="AR43">
        <f t="shared" si="45"/>
        <v>-8.3278211049600886E-6</v>
      </c>
      <c r="AS43">
        <f t="shared" si="46"/>
        <v>-0.85614511583177988</v>
      </c>
      <c r="AT43">
        <f t="shared" si="47"/>
        <v>-0.55934838657651054</v>
      </c>
      <c r="AU43">
        <f t="shared" si="48"/>
        <v>-1.4155018302293956</v>
      </c>
      <c r="AW43">
        <v>40</v>
      </c>
      <c r="AX43">
        <f>IF(Z43&gt;0, (R43*SUMPRODUCT(K43:$K$98, X43:$X$98)-K43*$AZ$3)/Z43, 0)</f>
        <v>-717913827688.06384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250000</v>
      </c>
      <c r="S44">
        <f t="shared" si="32"/>
        <v>-2863730436757.2549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-663.8764402154402</v>
      </c>
      <c r="AC44">
        <f t="shared" si="33"/>
        <v>-592.74682882864215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-1.7712463117069667E-4</v>
      </c>
      <c r="AI44">
        <f t="shared" si="38"/>
        <v>-1.7712980577460859E-4</v>
      </c>
      <c r="AJ44">
        <f t="shared" si="39"/>
        <v>-71.129611386798047</v>
      </c>
      <c r="AK44">
        <f t="shared" si="61"/>
        <v>-46.471350815080818</v>
      </c>
      <c r="AL44">
        <f t="shared" si="40"/>
        <v>-117.60113933168464</v>
      </c>
      <c r="AN44">
        <f t="shared" si="41"/>
        <v>0</v>
      </c>
      <c r="AO44">
        <f t="shared" si="42"/>
        <v>0</v>
      </c>
      <c r="AP44">
        <f t="shared" si="43"/>
        <v>-4.9652164209526697E-11</v>
      </c>
      <c r="AQ44">
        <f t="shared" si="44"/>
        <v>-1.6995738074150425E-6</v>
      </c>
      <c r="AR44">
        <f t="shared" si="45"/>
        <v>-1.699623459579252E-6</v>
      </c>
      <c r="AS44">
        <f t="shared" si="46"/>
        <v>-0.68251390924907474</v>
      </c>
      <c r="AT44">
        <f t="shared" si="47"/>
        <v>-0.44590913256096965</v>
      </c>
      <c r="AU44">
        <f t="shared" si="48"/>
        <v>-1.128424741433504</v>
      </c>
      <c r="AW44">
        <v>41</v>
      </c>
      <c r="AX44">
        <f>IF(Z44&gt;0, (R44*SUMPRODUCT(K44:$K$98, X44:$X$98)-K44*$AZ$3)/Z44, 0)</f>
        <v>-2863730436757.2549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250000</v>
      </c>
      <c r="S45">
        <f t="shared" si="32"/>
        <v>-11618557158681.414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-592.74682882864215</v>
      </c>
      <c r="AC45">
        <f t="shared" si="33"/>
        <v>-529.23824149752761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-3.9840799800913057E-5</v>
      </c>
      <c r="AI45">
        <f t="shared" si="38"/>
        <v>-3.9841938578805761E-5</v>
      </c>
      <c r="AJ45">
        <f t="shared" si="39"/>
        <v>-63.508587331114541</v>
      </c>
      <c r="AK45">
        <f t="shared" si="61"/>
        <v>-41.492278018004953</v>
      </c>
      <c r="AL45">
        <f t="shared" si="40"/>
        <v>-105.00090519105808</v>
      </c>
      <c r="AN45">
        <f t="shared" si="41"/>
        <v>0</v>
      </c>
      <c r="AO45">
        <f t="shared" si="42"/>
        <v>0</v>
      </c>
      <c r="AP45">
        <f t="shared" si="43"/>
        <v>-9.7562310167104484E-12</v>
      </c>
      <c r="AQ45">
        <f t="shared" si="44"/>
        <v>-3.4132735561353327E-7</v>
      </c>
      <c r="AR45">
        <f t="shared" si="45"/>
        <v>-3.4133711184454994E-7</v>
      </c>
      <c r="AS45">
        <f t="shared" si="46"/>
        <v>-0.54409595893663953</v>
      </c>
      <c r="AT45">
        <f t="shared" si="47"/>
        <v>-0.35547603474422707</v>
      </c>
      <c r="AU45">
        <f t="shared" si="48"/>
        <v>-0.89957233501797851</v>
      </c>
      <c r="AW45">
        <v>42</v>
      </c>
      <c r="AX45">
        <f>IF(Z45&gt;0, (R45*SUMPRODUCT(K45:$K$98, X45:$X$98)-K45*$AZ$3)/Z45, 0)</f>
        <v>-11618557158681.414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250000</v>
      </c>
      <c r="S46">
        <f t="shared" si="32"/>
        <v>-48007201091979.93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-529.23824149752761</v>
      </c>
      <c r="AC46">
        <f t="shared" si="33"/>
        <v>-472.53414449002616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-8.8131549698021158E-6</v>
      </c>
      <c r="AI46">
        <f t="shared" si="38"/>
        <v>-8.813401044418913E-6</v>
      </c>
      <c r="AJ46">
        <f t="shared" si="39"/>
        <v>-56.704097007501446</v>
      </c>
      <c r="AK46">
        <f t="shared" si="61"/>
        <v>-37.046676904826938</v>
      </c>
      <c r="AL46">
        <f t="shared" si="40"/>
        <v>-93.750782725729437</v>
      </c>
      <c r="AN46">
        <f t="shared" si="41"/>
        <v>0</v>
      </c>
      <c r="AO46">
        <f t="shared" si="42"/>
        <v>0</v>
      </c>
      <c r="AP46">
        <f t="shared" si="43"/>
        <v>-1.8823130043055272E-12</v>
      </c>
      <c r="AQ46">
        <f t="shared" si="44"/>
        <v>-6.7414983408224567E-8</v>
      </c>
      <c r="AR46">
        <f t="shared" si="45"/>
        <v>-6.7416865721228875E-8</v>
      </c>
      <c r="AS46">
        <f t="shared" si="46"/>
        <v>-0.43374997626132733</v>
      </c>
      <c r="AT46">
        <f t="shared" si="47"/>
        <v>-0.28338331930237709</v>
      </c>
      <c r="AU46">
        <f t="shared" si="48"/>
        <v>-0.71713336298057018</v>
      </c>
      <c r="AW46">
        <v>43</v>
      </c>
      <c r="AX46">
        <f>IF(Z46&gt;0, (R46*SUMPRODUCT(K46:$K$98, X46:$X$98)-K46*$AZ$3)/Z46, 0)</f>
        <v>-48007201091979.93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250000</v>
      </c>
      <c r="S47">
        <f t="shared" si="32"/>
        <v>-202311598309585.81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-472.53414449002616</v>
      </c>
      <c r="AC47">
        <f t="shared" si="33"/>
        <v>-421.90548621027261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-1.9147826771155463E-6</v>
      </c>
      <c r="AI47">
        <f t="shared" si="38"/>
        <v>-1.9148348127184647E-6</v>
      </c>
      <c r="AJ47">
        <f t="shared" si="39"/>
        <v>-50.628658279753552</v>
      </c>
      <c r="AK47">
        <f t="shared" si="61"/>
        <v>-33.077390114301835</v>
      </c>
      <c r="AL47">
        <f t="shared" si="40"/>
        <v>-83.706050308890198</v>
      </c>
      <c r="AN47">
        <f t="shared" si="41"/>
        <v>0</v>
      </c>
      <c r="AO47">
        <f t="shared" si="42"/>
        <v>0</v>
      </c>
      <c r="AP47">
        <f t="shared" si="43"/>
        <v>-3.5607493426478685E-13</v>
      </c>
      <c r="AQ47">
        <f t="shared" si="44"/>
        <v>-1.3077553106124203E-8</v>
      </c>
      <c r="AR47">
        <f t="shared" si="45"/>
        <v>-1.3077909181058468E-8</v>
      </c>
      <c r="AS47">
        <f t="shared" si="46"/>
        <v>-0.34578282708442215</v>
      </c>
      <c r="AT47">
        <f t="shared" si="47"/>
        <v>-0.22591144728936083</v>
      </c>
      <c r="AU47">
        <f t="shared" si="48"/>
        <v>-0.57169428745169215</v>
      </c>
      <c r="AW47">
        <v>44</v>
      </c>
      <c r="AX47">
        <f>IF(Z47&gt;0, (R47*SUMPRODUCT(K47:$K$98, X47:$X$98)-K47*$AZ$3)/Z47, 0)</f>
        <v>-202311598309585.81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250000</v>
      </c>
      <c r="S48">
        <f t="shared" si="32"/>
        <v>-870222576173548.5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-421.90548621027261</v>
      </c>
      <c r="AC48">
        <f t="shared" si="33"/>
        <v>-376.70132698480688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-4.0792264752158625E-7</v>
      </c>
      <c r="AI48">
        <f t="shared" si="38"/>
        <v>-4.0793346950372331E-7</v>
      </c>
      <c r="AJ48">
        <f t="shared" si="39"/>
        <v>-45.20415922546573</v>
      </c>
      <c r="AK48">
        <f t="shared" si="61"/>
        <v>-29.533384034719084</v>
      </c>
      <c r="AL48">
        <f t="shared" si="40"/>
        <v>-74.737543668118292</v>
      </c>
      <c r="AN48">
        <f t="shared" si="41"/>
        <v>0</v>
      </c>
      <c r="AO48">
        <f t="shared" si="42"/>
        <v>0</v>
      </c>
      <c r="AP48">
        <f t="shared" si="43"/>
        <v>-6.599268409077757E-14</v>
      </c>
      <c r="AQ48">
        <f t="shared" si="44"/>
        <v>-2.487521238754179E-9</v>
      </c>
      <c r="AR48">
        <f t="shared" si="45"/>
        <v>-2.4875872314382698E-9</v>
      </c>
      <c r="AS48">
        <f t="shared" si="46"/>
        <v>-0.27565595300128876</v>
      </c>
      <c r="AT48">
        <f t="shared" si="47"/>
        <v>-0.18009522267272432</v>
      </c>
      <c r="AU48">
        <f t="shared" si="48"/>
        <v>-0.45575117816160038</v>
      </c>
      <c r="AW48">
        <v>45</v>
      </c>
      <c r="AX48">
        <f>IF(Z48&gt;0, (R48*SUMPRODUCT(K48:$K$98, X48:$X$98)-K48*$AZ$3)/Z48, 0)</f>
        <v>-870222576173548.5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250000</v>
      </c>
      <c r="S49">
        <f t="shared" si="32"/>
        <v>-3825909568592421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-376.70132698480688</v>
      </c>
      <c r="AC49">
        <f t="shared" si="33"/>
        <v>-336.34047052430924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-8.515981209696036E-8</v>
      </c>
      <c r="AI49">
        <f t="shared" si="38"/>
        <v>-8.5162009878066353E-8</v>
      </c>
      <c r="AJ49">
        <f t="shared" si="39"/>
        <v>-40.360856460497644</v>
      </c>
      <c r="AK49">
        <f t="shared" si="61"/>
        <v>-26.369092888936486</v>
      </c>
      <c r="AL49">
        <f t="shared" si="40"/>
        <v>-66.729949434596136</v>
      </c>
      <c r="AN49">
        <f t="shared" si="41"/>
        <v>0</v>
      </c>
      <c r="AO49">
        <f t="shared" si="42"/>
        <v>0</v>
      </c>
      <c r="AP49">
        <f t="shared" si="43"/>
        <v>-1.1966176177985479E-14</v>
      </c>
      <c r="AQ49">
        <f t="shared" si="44"/>
        <v>-4.6366642795112556E-10</v>
      </c>
      <c r="AR49">
        <f t="shared" si="45"/>
        <v>-4.636783941273035E-10</v>
      </c>
      <c r="AS49">
        <f t="shared" si="46"/>
        <v>-0.21975123809314998</v>
      </c>
      <c r="AT49">
        <f t="shared" si="47"/>
        <v>-0.14357080889520904</v>
      </c>
      <c r="AU49">
        <f t="shared" si="48"/>
        <v>-0.36332204745203739</v>
      </c>
      <c r="AW49">
        <v>46</v>
      </c>
      <c r="AX49">
        <f>IF(Z49&gt;0, (R49*SUMPRODUCT(K49:$K$98, X49:$X$98)-K49*$AZ$3)/Z49, 0)</f>
        <v>-3825909568592421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250000</v>
      </c>
      <c r="S50">
        <f t="shared" si="32"/>
        <v>-1.7203322239751222E+16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-336.34047052430924</v>
      </c>
      <c r="AC50">
        <f t="shared" si="33"/>
        <v>-300.30399153996478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-1.7393992281026693E-8</v>
      </c>
      <c r="AI50">
        <f t="shared" si="38"/>
        <v>-1.7394428685093527E-8</v>
      </c>
      <c r="AJ50">
        <f t="shared" si="39"/>
        <v>-36.036478984344456</v>
      </c>
      <c r="AK50">
        <f t="shared" si="61"/>
        <v>-23.543832936701648</v>
      </c>
      <c r="AL50">
        <f t="shared" si="40"/>
        <v>-59.580311938440531</v>
      </c>
      <c r="AN50">
        <f t="shared" si="41"/>
        <v>0</v>
      </c>
      <c r="AO50">
        <f t="shared" si="42"/>
        <v>0</v>
      </c>
      <c r="AP50">
        <f t="shared" si="43"/>
        <v>-2.1214935885811412E-15</v>
      </c>
      <c r="AQ50">
        <f t="shared" si="44"/>
        <v>-8.4557514258881646E-11</v>
      </c>
      <c r="AR50">
        <f t="shared" si="45"/>
        <v>-8.4559635752470221E-11</v>
      </c>
      <c r="AS50">
        <f t="shared" si="46"/>
        <v>-0.17518434160065838</v>
      </c>
      <c r="AT50">
        <f t="shared" si="47"/>
        <v>-0.11445376984704331</v>
      </c>
      <c r="AU50">
        <f t="shared" si="48"/>
        <v>-0.28963811153226132</v>
      </c>
      <c r="AW50">
        <v>47</v>
      </c>
      <c r="AX50">
        <f>IF(Z50&gt;0, (R50*SUMPRODUCT(K50:$K$98, X50:$X$98)-K50*$AZ$3)/Z50, 0)</f>
        <v>-1.7203322239751222E+16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250000</v>
      </c>
      <c r="S51">
        <f t="shared" si="32"/>
        <v>-7.9126629662862752E+16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-300.30399153996478</v>
      </c>
      <c r="AC51">
        <f t="shared" si="33"/>
        <v>-268.12856387504206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-3.4732500512452263E-9</v>
      </c>
      <c r="AI51">
        <f t="shared" si="38"/>
        <v>-3.4733347662662684E-9</v>
      </c>
      <c r="AJ51">
        <f t="shared" si="39"/>
        <v>-32.175427664922722</v>
      </c>
      <c r="AK51">
        <f t="shared" si="61"/>
        <v>-21.021279407797536</v>
      </c>
      <c r="AL51">
        <f t="shared" si="40"/>
        <v>-53.19670707619359</v>
      </c>
      <c r="AN51">
        <f t="shared" si="41"/>
        <v>0</v>
      </c>
      <c r="AO51">
        <f t="shared" si="42"/>
        <v>0</v>
      </c>
      <c r="AP51">
        <f t="shared" si="43"/>
        <v>-3.6770144356919513E-16</v>
      </c>
      <c r="AQ51">
        <f t="shared" si="44"/>
        <v>-1.5075473534802066E-11</v>
      </c>
      <c r="AR51">
        <f t="shared" si="45"/>
        <v>-1.5075841236245634E-11</v>
      </c>
      <c r="AS51">
        <f t="shared" si="46"/>
        <v>-0.13965588456828137</v>
      </c>
      <c r="AT51">
        <f t="shared" si="47"/>
        <v>-9.1241844584818946E-2</v>
      </c>
      <c r="AU51">
        <f t="shared" si="48"/>
        <v>-0.23089772916817616</v>
      </c>
      <c r="AW51">
        <v>48</v>
      </c>
      <c r="AX51">
        <f>IF(Z51&gt;0, (R51*SUMPRODUCT(K51:$K$98, X51:$X$98)-K51*$AZ$3)/Z51, 0)</f>
        <v>-7.9126629662862752E+16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250000</v>
      </c>
      <c r="S52">
        <f t="shared" si="32"/>
        <v>-3.7268076445635392E+17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-268.12856387504206</v>
      </c>
      <c r="AC52">
        <f t="shared" si="33"/>
        <v>-239.40050345987208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-6.7808516131027294E-10</v>
      </c>
      <c r="AI52">
        <f t="shared" si="38"/>
        <v>-6.7810122066497352E-10</v>
      </c>
      <c r="AJ52">
        <f t="shared" si="39"/>
        <v>-28.728060415169978</v>
      </c>
      <c r="AK52">
        <f t="shared" si="61"/>
        <v>-18.768999471252947</v>
      </c>
      <c r="AL52">
        <f t="shared" si="40"/>
        <v>-47.497059887101031</v>
      </c>
      <c r="AN52">
        <f t="shared" si="41"/>
        <v>0</v>
      </c>
      <c r="AO52">
        <f t="shared" si="42"/>
        <v>0</v>
      </c>
      <c r="AP52">
        <f t="shared" si="43"/>
        <v>-6.2236473970168017E-17</v>
      </c>
      <c r="AQ52">
        <f t="shared" si="44"/>
        <v>-2.6278533775617407E-12</v>
      </c>
      <c r="AR52">
        <f t="shared" si="45"/>
        <v>-2.6279156140357108E-12</v>
      </c>
      <c r="AS52">
        <f t="shared" si="46"/>
        <v>-0.11133281614204003</v>
      </c>
      <c r="AT52">
        <f t="shared" si="47"/>
        <v>-7.2737439879499335E-2</v>
      </c>
      <c r="AU52">
        <f t="shared" si="48"/>
        <v>-0.18407025602416729</v>
      </c>
      <c r="AW52">
        <v>49</v>
      </c>
      <c r="AX52">
        <f>IF(Z52&gt;0, (R52*SUMPRODUCT(K52:$K$98, X52:$X$98)-K52*$AZ$3)/Z52, 0)</f>
        <v>-3.7268076445635392E+17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250000</v>
      </c>
      <c r="S53">
        <f t="shared" si="32"/>
        <v>-1.7992551274803553E+18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-239.40050345987208</v>
      </c>
      <c r="AC53">
        <f t="shared" si="33"/>
        <v>-213.75044951774524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-1.2928775876731128E-10</v>
      </c>
      <c r="AI53">
        <f t="shared" si="38"/>
        <v>-1.2929072875258816E-10</v>
      </c>
      <c r="AJ53">
        <f t="shared" si="39"/>
        <v>-25.650053942126846</v>
      </c>
      <c r="AK53">
        <f t="shared" si="61"/>
        <v>-16.758035242191049</v>
      </c>
      <c r="AL53">
        <f t="shared" si="40"/>
        <v>-42.408089184447185</v>
      </c>
      <c r="AN53">
        <f t="shared" si="41"/>
        <v>0</v>
      </c>
      <c r="AO53">
        <f t="shared" si="42"/>
        <v>0</v>
      </c>
      <c r="AP53">
        <f t="shared" si="43"/>
        <v>-1.0276687794697216E-17</v>
      </c>
      <c r="AQ53">
        <f t="shared" si="44"/>
        <v>-4.4735909732504856E-13</v>
      </c>
      <c r="AR53">
        <f t="shared" si="45"/>
        <v>-4.4736937401284333E-13</v>
      </c>
      <c r="AS53">
        <f t="shared" si="46"/>
        <v>-8.8753839398985068E-2</v>
      </c>
      <c r="AT53">
        <f t="shared" si="47"/>
        <v>-5.7985841740675469E-2</v>
      </c>
      <c r="AU53">
        <f t="shared" si="48"/>
        <v>-0.14673968114010791</v>
      </c>
      <c r="AW53">
        <v>50</v>
      </c>
      <c r="AX53">
        <f>IF(Z53&gt;0, (R53*SUMPRODUCT(K53:$K$98, X53:$X$98)-K53*$AZ$3)/Z53, 0)</f>
        <v>-1.7992551274803553E+18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250000</v>
      </c>
      <c r="S54">
        <f t="shared" si="32"/>
        <v>-8.9121452782930698E+18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-213.75044951774524</v>
      </c>
      <c r="AC54">
        <f t="shared" si="33"/>
        <v>-190.84861564084432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-2.4049243811579152E-11</v>
      </c>
      <c r="AI54">
        <f t="shared" si="38"/>
        <v>-2.4049779172622091E-11</v>
      </c>
      <c r="AJ54">
        <f t="shared" si="39"/>
        <v>-22.901833876900923</v>
      </c>
      <c r="AK54">
        <f t="shared" si="61"/>
        <v>-14.962531466242169</v>
      </c>
      <c r="AL54">
        <f t="shared" si="40"/>
        <v>-37.864365343167137</v>
      </c>
      <c r="AN54">
        <f t="shared" si="41"/>
        <v>0</v>
      </c>
      <c r="AO54">
        <f t="shared" si="42"/>
        <v>0</v>
      </c>
      <c r="AP54">
        <f t="shared" si="43"/>
        <v>-1.6539699283169324E-18</v>
      </c>
      <c r="AQ54">
        <f t="shared" si="44"/>
        <v>-7.4298880330672123E-14</v>
      </c>
      <c r="AR54">
        <f t="shared" si="45"/>
        <v>-7.4300534300600435E-14</v>
      </c>
      <c r="AS54">
        <f t="shared" si="46"/>
        <v>-7.0754017378023462E-2</v>
      </c>
      <c r="AT54">
        <f t="shared" si="47"/>
        <v>-4.6225958020309377E-2</v>
      </c>
      <c r="AU54">
        <f t="shared" si="48"/>
        <v>-0.11697997539840713</v>
      </c>
      <c r="AW54">
        <v>51</v>
      </c>
      <c r="AX54">
        <f>IF(Z54&gt;0, (R54*SUMPRODUCT(K54:$K$98, X54:$X$98)-K54*$AZ$3)/Z54, 0)</f>
        <v>-8.9121452782930698E+18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250000</v>
      </c>
      <c r="S55">
        <f t="shared" si="32"/>
        <v>-4.5326106691405881E+19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-190.84861564084432</v>
      </c>
      <c r="AC55">
        <f t="shared" si="33"/>
        <v>-170.40054967932534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-4.3602155874076785E-12</v>
      </c>
      <c r="AI55">
        <f t="shared" si="38"/>
        <v>-4.3603095732814485E-12</v>
      </c>
      <c r="AJ55">
        <f t="shared" si="39"/>
        <v>-20.448065961518978</v>
      </c>
      <c r="AK55">
        <f t="shared" si="61"/>
        <v>-13.359403094859104</v>
      </c>
      <c r="AL55">
        <f t="shared" si="40"/>
        <v>-33.807469056382445</v>
      </c>
      <c r="AN55">
        <f t="shared" si="41"/>
        <v>0</v>
      </c>
      <c r="AO55">
        <f t="shared" si="42"/>
        <v>0</v>
      </c>
      <c r="AP55">
        <f t="shared" si="43"/>
        <v>-2.5925396340347603E-19</v>
      </c>
      <c r="AQ55">
        <f t="shared" si="44"/>
        <v>-1.2027373125195266E-14</v>
      </c>
      <c r="AR55">
        <f t="shared" si="45"/>
        <v>-1.2027632379158669E-14</v>
      </c>
      <c r="AS55">
        <f t="shared" si="46"/>
        <v>-5.6404669465899622E-2</v>
      </c>
      <c r="AT55">
        <f t="shared" si="47"/>
        <v>-3.6851050717721191E-2</v>
      </c>
      <c r="AU55">
        <f t="shared" si="48"/>
        <v>-9.3255720183632845E-2</v>
      </c>
      <c r="AW55">
        <v>52</v>
      </c>
      <c r="AX55">
        <f>IF(Z55&gt;0, (R55*SUMPRODUCT(K55:$K$98, X55:$X$98)-K55*$AZ$3)/Z55, 0)</f>
        <v>-4.5326106691405881E+19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250000</v>
      </c>
      <c r="S56">
        <f t="shared" si="32"/>
        <v>-2.3690063936147964E+20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-170.40054967932534</v>
      </c>
      <c r="AC56">
        <f t="shared" si="33"/>
        <v>-152.14334792796907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-7.6990407464267788E-13</v>
      </c>
      <c r="AI56">
        <f t="shared" si="38"/>
        <v>-7.6992013025024589E-13</v>
      </c>
      <c r="AJ56">
        <f t="shared" si="39"/>
        <v>-18.257201751356263</v>
      </c>
      <c r="AK56">
        <f t="shared" si="61"/>
        <v>-11.928038477552775</v>
      </c>
      <c r="AL56">
        <f t="shared" si="40"/>
        <v>-30.185240228909809</v>
      </c>
      <c r="AN56">
        <f t="shared" si="41"/>
        <v>0</v>
      </c>
      <c r="AO56">
        <f t="shared" si="42"/>
        <v>0</v>
      </c>
      <c r="AP56">
        <f t="shared" si="43"/>
        <v>-3.9543175573435284E-20</v>
      </c>
      <c r="AQ56">
        <f t="shared" si="44"/>
        <v>-1.896188099349944E-15</v>
      </c>
      <c r="AR56">
        <f t="shared" si="45"/>
        <v>-1.8962276425255178E-15</v>
      </c>
      <c r="AS56">
        <f t="shared" si="46"/>
        <v>-4.4965457163504238E-2</v>
      </c>
      <c r="AT56">
        <f t="shared" si="47"/>
        <v>-2.9377432013489479E-2</v>
      </c>
      <c r="AU56">
        <f t="shared" si="48"/>
        <v>-7.4342889176995622E-2</v>
      </c>
      <c r="AW56">
        <v>53</v>
      </c>
      <c r="AX56">
        <f>IF(Z56&gt;0, (R56*SUMPRODUCT(K56:$K$98, X56:$X$98)-K56*$AZ$3)/Z56, 0)</f>
        <v>-2.3690063936147964E+20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250000</v>
      </c>
      <c r="S57">
        <f t="shared" si="32"/>
        <v>-1.2736675313643322E+21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-152.14334792796907</v>
      </c>
      <c r="AC57">
        <f t="shared" si="33"/>
        <v>-135.84227493568665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-1.3228690931382788E-13</v>
      </c>
      <c r="AI57">
        <f t="shared" si="38"/>
        <v>-1.3228957567438882E-13</v>
      </c>
      <c r="AJ57">
        <f t="shared" si="39"/>
        <v>-16.301072992282428</v>
      </c>
      <c r="AK57">
        <f t="shared" si="61"/>
        <v>-10.650034354957835</v>
      </c>
      <c r="AL57">
        <f t="shared" si="40"/>
        <v>-26.951107347240395</v>
      </c>
      <c r="AN57">
        <f t="shared" si="41"/>
        <v>0</v>
      </c>
      <c r="AO57">
        <f t="shared" si="42"/>
        <v>0</v>
      </c>
      <c r="AP57">
        <f t="shared" si="43"/>
        <v>-5.8633477518838898E-21</v>
      </c>
      <c r="AQ57">
        <f t="shared" si="44"/>
        <v>-2.9089994942491943E-16</v>
      </c>
      <c r="AR57">
        <f t="shared" si="45"/>
        <v>-2.9090581277267129E-16</v>
      </c>
      <c r="AS57">
        <f t="shared" si="46"/>
        <v>-3.5846187152028364E-2</v>
      </c>
      <c r="AT57">
        <f t="shared" si="47"/>
        <v>-2.3419508939325158E-2</v>
      </c>
      <c r="AU57">
        <f t="shared" si="48"/>
        <v>-5.9265696091353806E-2</v>
      </c>
      <c r="AW57">
        <v>54</v>
      </c>
      <c r="AX57">
        <f>IF(Z57&gt;0, (R57*SUMPRODUCT(K57:$K$98, X57:$X$98)-K57*$AZ$3)/Z57, 0)</f>
        <v>-1.2736675313643322E+21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250000</v>
      </c>
      <c r="S58">
        <f t="shared" si="32"/>
        <v>-7.050057026780278E+21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-135.84227493568665</v>
      </c>
      <c r="AC58">
        <f t="shared" si="33"/>
        <v>-121.28774547829164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-2.2096020461162874E-14</v>
      </c>
      <c r="AI58">
        <f t="shared" si="38"/>
        <v>-2.2096450556072098E-14</v>
      </c>
      <c r="AJ58">
        <f t="shared" si="39"/>
        <v>-14.554529457395006</v>
      </c>
      <c r="AK58">
        <f t="shared" si="61"/>
        <v>-9.5089592454980654</v>
      </c>
      <c r="AL58">
        <f t="shared" si="40"/>
        <v>-24.063488702893093</v>
      </c>
      <c r="AN58">
        <f t="shared" si="41"/>
        <v>0</v>
      </c>
      <c r="AO58">
        <f t="shared" si="42"/>
        <v>0</v>
      </c>
      <c r="AP58">
        <f t="shared" si="43"/>
        <v>-8.4444827959650746E-22</v>
      </c>
      <c r="AQ58">
        <f t="shared" si="44"/>
        <v>-4.3383323225151446E-17</v>
      </c>
      <c r="AR58">
        <f t="shared" si="45"/>
        <v>-4.3384167673431043E-17</v>
      </c>
      <c r="AS58">
        <f t="shared" si="46"/>
        <v>-2.8576360931145017E-2</v>
      </c>
      <c r="AT58">
        <f t="shared" si="47"/>
        <v>-1.8669889141681401E-2</v>
      </c>
      <c r="AU58">
        <f t="shared" si="48"/>
        <v>-4.7246250072826457E-2</v>
      </c>
      <c r="AW58">
        <v>55</v>
      </c>
      <c r="AX58">
        <f>IF(Z58&gt;0, (R58*SUMPRODUCT(K58:$K$98, X58:$X$98)-K58*$AZ$3)/Z58, 0)</f>
        <v>-7.050057026780278E+21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250000</v>
      </c>
      <c r="S59">
        <f t="shared" si="32"/>
        <v>-4.0206536969106185E+22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-121.28774547829164</v>
      </c>
      <c r="AC59">
        <f t="shared" si="33"/>
        <v>-108.29262989133183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-3.5845874672200066E-15</v>
      </c>
      <c r="AI59">
        <f t="shared" si="38"/>
        <v>-3.5846548024334161E-15</v>
      </c>
      <c r="AJ59">
        <f t="shared" si="39"/>
        <v>-12.995115586959813</v>
      </c>
      <c r="AK59">
        <f t="shared" si="61"/>
        <v>-8.4901421834804154</v>
      </c>
      <c r="AL59">
        <f t="shared" si="40"/>
        <v>-21.485257770440231</v>
      </c>
      <c r="AN59">
        <f t="shared" si="41"/>
        <v>0</v>
      </c>
      <c r="AO59">
        <f t="shared" si="42"/>
        <v>0</v>
      </c>
      <c r="AP59">
        <f t="shared" si="43"/>
        <v>-1.1804102482608169E-22</v>
      </c>
      <c r="AQ59">
        <f t="shared" si="44"/>
        <v>-6.2839093660297401E-18</v>
      </c>
      <c r="AR59">
        <f t="shared" si="45"/>
        <v>-6.2840274070545657E-18</v>
      </c>
      <c r="AS59">
        <f t="shared" si="46"/>
        <v>-2.2780899976996956E-2</v>
      </c>
      <c r="AT59">
        <f t="shared" si="47"/>
        <v>-1.4883521318304687E-2</v>
      </c>
      <c r="AU59">
        <f t="shared" si="48"/>
        <v>-3.7664421295301648E-2</v>
      </c>
      <c r="AW59">
        <v>56</v>
      </c>
      <c r="AX59">
        <f>IF(Z59&gt;0, (R59*SUMPRODUCT(K59:$K$98, X59:$X$98)-K59*$AZ$3)/Z59, 0)</f>
        <v>-4.0206536969106185E+22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250000</v>
      </c>
      <c r="S60">
        <f t="shared" si="32"/>
        <v>-2.3766116775784411E+23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-108.29262989133183</v>
      </c>
      <c r="AC60">
        <f t="shared" si="33"/>
        <v>-96.689848117260539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-5.6490884562344688E-16</v>
      </c>
      <c r="AI60">
        <f t="shared" si="38"/>
        <v>-5.6491901660016027E-16</v>
      </c>
      <c r="AJ60">
        <f t="shared" si="39"/>
        <v>-11.602781774071289</v>
      </c>
      <c r="AK60">
        <f t="shared" si="61"/>
        <v>-7.5804840923932284</v>
      </c>
      <c r="AL60">
        <f t="shared" si="40"/>
        <v>-19.183265866464517</v>
      </c>
      <c r="AN60">
        <f t="shared" si="41"/>
        <v>0</v>
      </c>
      <c r="AO60">
        <f t="shared" si="42"/>
        <v>0</v>
      </c>
      <c r="AP60">
        <f t="shared" si="43"/>
        <v>-1.591971790316871E-23</v>
      </c>
      <c r="AQ60">
        <f t="shared" si="44"/>
        <v>-8.8420116541314225E-19</v>
      </c>
      <c r="AR60">
        <f t="shared" si="45"/>
        <v>-8.8421708513104535E-19</v>
      </c>
      <c r="AS60">
        <f t="shared" si="46"/>
        <v>-1.81607939867642E-2</v>
      </c>
      <c r="AT60">
        <f t="shared" si="47"/>
        <v>-1.1865052071352588E-2</v>
      </c>
      <c r="AU60">
        <f t="shared" si="48"/>
        <v>-3.0025846058116788E-2</v>
      </c>
      <c r="AW60">
        <v>57</v>
      </c>
      <c r="AX60">
        <f>IF(Z60&gt;0, (R60*SUMPRODUCT(K60:$K$98, X60:$X$98)-K60*$AZ$3)/Z60, 0)</f>
        <v>-2.3766116775784411E+23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250000</v>
      </c>
      <c r="S61">
        <f t="shared" si="32"/>
        <v>-1.4576931045613646E+24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-96.689848117260539</v>
      </c>
      <c r="AC61">
        <f t="shared" si="33"/>
        <v>-86.330221533268329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-8.5886702886726268E-17</v>
      </c>
      <c r="AI61">
        <f t="shared" si="38"/>
        <v>-8.5888183483383807E-17</v>
      </c>
      <c r="AJ61">
        <f t="shared" si="39"/>
        <v>-10.35962658399221</v>
      </c>
      <c r="AK61">
        <f t="shared" si="61"/>
        <v>-6.7682893682082383</v>
      </c>
      <c r="AL61">
        <f t="shared" si="40"/>
        <v>-17.127915952200446</v>
      </c>
      <c r="AN61">
        <f t="shared" si="41"/>
        <v>0</v>
      </c>
      <c r="AO61">
        <f t="shared" si="42"/>
        <v>0</v>
      </c>
      <c r="AP61">
        <f t="shared" si="43"/>
        <v>-2.0691474958518817E-24</v>
      </c>
      <c r="AQ61">
        <f t="shared" si="44"/>
        <v>-1.2002746007841887E-19</v>
      </c>
      <c r="AR61">
        <f t="shared" si="45"/>
        <v>-1.2002952922591474E-19</v>
      </c>
      <c r="AS61">
        <f t="shared" si="46"/>
        <v>-1.4477673777713787E-2</v>
      </c>
      <c r="AT61">
        <f t="shared" si="47"/>
        <v>-9.4587468681063339E-3</v>
      </c>
      <c r="AU61">
        <f t="shared" si="48"/>
        <v>-2.3936420645820116E-2</v>
      </c>
      <c r="AW61">
        <v>58</v>
      </c>
      <c r="AX61">
        <f>IF(Z61&gt;0, (R61*SUMPRODUCT(K61:$K$98, X61:$X$98)-K61*$AZ$3)/Z61, 0)</f>
        <v>-1.4576931045613646E+24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250000</v>
      </c>
      <c r="S62">
        <f t="shared" si="32"/>
        <v>-9.2879992307423389E+24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-86.330221533268329</v>
      </c>
      <c r="AC62">
        <f t="shared" si="33"/>
        <v>-77.080554940418153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-1.2583171731871384E-17</v>
      </c>
      <c r="AI62">
        <f t="shared" si="38"/>
        <v>-1.2583379205389161E-17</v>
      </c>
      <c r="AJ62">
        <f t="shared" si="39"/>
        <v>-9.2496665928501756</v>
      </c>
      <c r="AK62">
        <f t="shared" si="61"/>
        <v>-6.0431155073287837</v>
      </c>
      <c r="AL62">
        <f t="shared" si="40"/>
        <v>-15.292782100178959</v>
      </c>
      <c r="AN62">
        <f t="shared" si="41"/>
        <v>0</v>
      </c>
      <c r="AO62">
        <f t="shared" si="42"/>
        <v>0</v>
      </c>
      <c r="AP62">
        <f t="shared" si="43"/>
        <v>-2.5888049662365055E-25</v>
      </c>
      <c r="AQ62">
        <f t="shared" si="44"/>
        <v>-1.5700980934597092E-20</v>
      </c>
      <c r="AR62">
        <f t="shared" si="45"/>
        <v>-1.5701239815093717E-20</v>
      </c>
      <c r="AS62">
        <f t="shared" si="46"/>
        <v>-1.1541512896774369E-2</v>
      </c>
      <c r="AT62">
        <f t="shared" si="47"/>
        <v>-7.5404550925592569E-3</v>
      </c>
      <c r="AU62">
        <f t="shared" si="48"/>
        <v>-1.9081967989333627E-2</v>
      </c>
      <c r="AW62">
        <v>59</v>
      </c>
      <c r="AX62">
        <f>IF(Z62&gt;0, (R62*SUMPRODUCT(K62:$K$98, X62:$X$98)-K62*$AZ$3)/Z62, 0)</f>
        <v>-9.2879992307423389E+24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250000</v>
      </c>
      <c r="S63">
        <f t="shared" si="32"/>
        <v>-6.1551943335812373E+25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-77.080554940418153</v>
      </c>
      <c r="AC63">
        <f t="shared" si="33"/>
        <v>-68.82192405394477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-1.774459998256127E-18</v>
      </c>
      <c r="AI63">
        <f t="shared" si="38"/>
        <v>-1.7744879510389005E-18</v>
      </c>
      <c r="AJ63">
        <f t="shared" si="39"/>
        <v>-8.2586308864733837</v>
      </c>
      <c r="AK63">
        <f t="shared" si="61"/>
        <v>-5.3956388458292714</v>
      </c>
      <c r="AL63">
        <f t="shared" si="40"/>
        <v>-13.654269732302655</v>
      </c>
      <c r="AN63">
        <f t="shared" si="41"/>
        <v>0</v>
      </c>
      <c r="AO63">
        <f t="shared" si="42"/>
        <v>0</v>
      </c>
      <c r="AP63">
        <f t="shared" si="43"/>
        <v>-3.114179842918479E-26</v>
      </c>
      <c r="AQ63">
        <f t="shared" si="44"/>
        <v>-1.9769006912207772E-21</v>
      </c>
      <c r="AR63">
        <f t="shared" si="45"/>
        <v>-1.9769318330192066E-21</v>
      </c>
      <c r="AS63">
        <f t="shared" si="46"/>
        <v>-9.2008234189846824E-3</v>
      </c>
      <c r="AT63">
        <f t="shared" si="47"/>
        <v>-6.0112046337366526E-3</v>
      </c>
      <c r="AU63">
        <f t="shared" si="48"/>
        <v>-1.5212028052721337E-2</v>
      </c>
      <c r="AW63">
        <v>60</v>
      </c>
      <c r="AX63">
        <f>IF(Z63&gt;0, (R63*SUMPRODUCT(K63:$K$98, X63:$X$98)-K63*$AZ$3)/Z63, 0)</f>
        <v>-6.1551943335812373E+25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250000</v>
      </c>
      <c r="S64">
        <f t="shared" si="32"/>
        <v>-4.247707163227296E+26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-68.82192405394477</v>
      </c>
      <c r="AC64">
        <f t="shared" si="33"/>
        <v>-61.448146476736405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-2.4056706999038316E-19</v>
      </c>
      <c r="AI64">
        <f t="shared" si="38"/>
        <v>-2.4057068653832984E-19</v>
      </c>
      <c r="AJ64">
        <f t="shared" si="39"/>
        <v>-7.3737775772083651</v>
      </c>
      <c r="AK64">
        <f t="shared" si="61"/>
        <v>-4.8175346837761346</v>
      </c>
      <c r="AL64">
        <f t="shared" si="40"/>
        <v>-12.1913122609845</v>
      </c>
      <c r="AN64">
        <f t="shared" si="41"/>
        <v>0</v>
      </c>
      <c r="AO64">
        <f t="shared" si="42"/>
        <v>0</v>
      </c>
      <c r="AP64">
        <f t="shared" si="43"/>
        <v>-3.5974506442464121E-27</v>
      </c>
      <c r="AQ64">
        <f t="shared" si="44"/>
        <v>-2.392967475297943E-22</v>
      </c>
      <c r="AR64">
        <f t="shared" si="45"/>
        <v>-2.3930034498043857E-22</v>
      </c>
      <c r="AS64">
        <f t="shared" si="46"/>
        <v>-7.3348400980426231E-3</v>
      </c>
      <c r="AT64">
        <f t="shared" si="47"/>
        <v>-4.7920955307211828E-3</v>
      </c>
      <c r="AU64">
        <f t="shared" si="48"/>
        <v>-1.2126935628763807E-2</v>
      </c>
      <c r="AW64">
        <v>61</v>
      </c>
      <c r="AX64">
        <f>IF(Z64&gt;0, (R64*SUMPRODUCT(K64:$K$98, X64:$X$98)-K64*$AZ$3)/Z64, 0)</f>
        <v>-4.247707163227296E+26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250000</v>
      </c>
      <c r="S65">
        <f t="shared" si="32"/>
        <v>-3.0570907893020206E+27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-61.448146476736405</v>
      </c>
      <c r="AC65">
        <f t="shared" si="33"/>
        <v>-54.864416497086069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-3.1317172141934136E-20</v>
      </c>
      <c r="AI65">
        <f t="shared" si="38"/>
        <v>-3.1317620807187136E-20</v>
      </c>
      <c r="AJ65">
        <f t="shared" si="39"/>
        <v>-6.5837299796503359</v>
      </c>
      <c r="AK65">
        <f t="shared" si="61"/>
        <v>-4.301370253371549</v>
      </c>
      <c r="AL65">
        <f t="shared" si="40"/>
        <v>-10.885100233021884</v>
      </c>
      <c r="AN65">
        <f t="shared" si="41"/>
        <v>0</v>
      </c>
      <c r="AO65">
        <f t="shared" si="42"/>
        <v>0</v>
      </c>
      <c r="AP65">
        <f t="shared" si="43"/>
        <v>-3.9847862600268144E-28</v>
      </c>
      <c r="AQ65">
        <f t="shared" si="44"/>
        <v>-2.7814107827508435E-23</v>
      </c>
      <c r="AR65">
        <f t="shared" si="45"/>
        <v>-2.7814506306134439E-23</v>
      </c>
      <c r="AS65">
        <f t="shared" si="46"/>
        <v>-5.8472896189753132E-3</v>
      </c>
      <c r="AT65">
        <f t="shared" si="47"/>
        <v>-3.8202292177305346E-3</v>
      </c>
      <c r="AU65">
        <f t="shared" si="48"/>
        <v>-9.6675188367058469E-3</v>
      </c>
      <c r="AW65">
        <v>62</v>
      </c>
      <c r="AX65">
        <f>IF(Z65&gt;0, (R65*SUMPRODUCT(K65:$K$98, X65:$X$98)-K65*$AZ$3)/Z65, 0)</f>
        <v>-3.0570907893020206E+27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250000</v>
      </c>
      <c r="S66">
        <f t="shared" si="32"/>
        <v>-2.2988057084483048E+28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-54.864416497086069</v>
      </c>
      <c r="AC66">
        <f t="shared" si="33"/>
        <v>-48.98608615811257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-3.9090519204558478E-21</v>
      </c>
      <c r="AI66">
        <f t="shared" si="38"/>
        <v>-3.9091051938642725E-21</v>
      </c>
      <c r="AJ66">
        <f t="shared" si="39"/>
        <v>-5.8783303389734982</v>
      </c>
      <c r="AK66">
        <f t="shared" si="61"/>
        <v>-3.8405091547960253</v>
      </c>
      <c r="AL66">
        <f t="shared" si="40"/>
        <v>-9.7188394937695239</v>
      </c>
      <c r="AN66">
        <f t="shared" si="41"/>
        <v>0</v>
      </c>
      <c r="AO66">
        <f t="shared" si="42"/>
        <v>0</v>
      </c>
      <c r="AP66">
        <f t="shared" si="43"/>
        <v>-4.2244974816195045E-29</v>
      </c>
      <c r="AQ66">
        <f t="shared" si="44"/>
        <v>-3.0998166781117519E-24</v>
      </c>
      <c r="AR66">
        <f t="shared" si="45"/>
        <v>-3.0998589230865682E-24</v>
      </c>
      <c r="AS66">
        <f t="shared" si="46"/>
        <v>-4.6614234845147456E-3</v>
      </c>
      <c r="AT66">
        <f t="shared" si="47"/>
        <v>-3.0454633432163056E-3</v>
      </c>
      <c r="AU66">
        <f t="shared" si="48"/>
        <v>-7.7068868277310517E-3</v>
      </c>
      <c r="AW66">
        <v>63</v>
      </c>
      <c r="AX66">
        <f>IF(Z66&gt;0, (R66*SUMPRODUCT(K66:$K$98, X66:$X$98)-K66*$AZ$3)/Z66, 0)</f>
        <v>-2.2988057084483048E+28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250000</v>
      </c>
      <c r="S67">
        <f t="shared" si="32"/>
        <v>-1.8097152227107552E+29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-48.98608615811257</v>
      </c>
      <c r="AC67">
        <f t="shared" si="33"/>
        <v>-43.737576926886213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-4.6698621925555196E-22</v>
      </c>
      <c r="AI67">
        <f t="shared" ref="AI67:AI69" si="62">SUM(AE67:AH67)</f>
        <v>-4.6699226130796686E-22</v>
      </c>
      <c r="AJ67">
        <f t="shared" si="39"/>
        <v>-5.2485092312263575</v>
      </c>
      <c r="AK67">
        <f t="shared" si="61"/>
        <v>-3.4290260310678802</v>
      </c>
      <c r="AL67">
        <f t="shared" ref="AL67:AL69" si="63">SUM(AI67:AK67)</f>
        <v>-8.6775352622942385</v>
      </c>
      <c r="AN67">
        <f t="shared" si="41"/>
        <v>0</v>
      </c>
      <c r="AO67">
        <f t="shared" si="42"/>
        <v>0</v>
      </c>
      <c r="AP67">
        <f t="shared" si="43"/>
        <v>-4.2779040314068677E-30</v>
      </c>
      <c r="AQ67">
        <f t="shared" si="44"/>
        <v>-3.3063636207908391E-25</v>
      </c>
      <c r="AR67">
        <f t="shared" si="45"/>
        <v>-3.3064063998311526E-25</v>
      </c>
      <c r="AS67">
        <f t="shared" si="46"/>
        <v>-3.7160582625277131E-3</v>
      </c>
      <c r="AT67">
        <f t="shared" si="47"/>
        <v>-2.4278247315181012E-3</v>
      </c>
      <c r="AU67">
        <f t="shared" si="48"/>
        <v>-6.1438829940458151E-3</v>
      </c>
      <c r="AW67">
        <v>64</v>
      </c>
      <c r="AX67">
        <f>IF(Z67&gt;0, (R67*SUMPRODUCT(K67:$K$98, X67:$X$98)-K67*$AZ$3)/Z67, 0)</f>
        <v>-1.8097152227107552E+29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250000</v>
      </c>
      <c r="S68">
        <f t="shared" si="32"/>
        <v>-1.4948218988162537E+30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-43.737576926886213</v>
      </c>
      <c r="AC68">
        <f t="shared" si="33"/>
        <v>-39.05140797043412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-5.3285205067230434E-23</v>
      </c>
      <c r="AI68">
        <f t="shared" si="62"/>
        <v>-5.3285858178614497E-23</v>
      </c>
      <c r="AJ68">
        <f t="shared" si="39"/>
        <v>-4.686168956452093</v>
      </c>
      <c r="AK68">
        <f t="shared" si="61"/>
        <v>-3.0616303848820352</v>
      </c>
      <c r="AL68">
        <f t="shared" si="63"/>
        <v>-7.7477993413341277</v>
      </c>
      <c r="AN68">
        <f t="shared" si="41"/>
        <v>0</v>
      </c>
      <c r="AO68">
        <f t="shared" si="42"/>
        <v>0</v>
      </c>
      <c r="AP68">
        <f t="shared" si="43"/>
        <v>-4.1287233196140602E-31</v>
      </c>
      <c r="AQ68">
        <f t="shared" si="44"/>
        <v>-3.3684892672285931E-26</v>
      </c>
      <c r="AR68">
        <f t="shared" si="45"/>
        <v>-3.3685305544617896E-26</v>
      </c>
      <c r="AS68">
        <f t="shared" si="46"/>
        <v>-2.9624188955099679E-3</v>
      </c>
      <c r="AT68">
        <f t="shared" si="47"/>
        <v>-1.9354470117331796E-3</v>
      </c>
      <c r="AU68">
        <f t="shared" si="48"/>
        <v>-4.8978659072431473E-3</v>
      </c>
      <c r="AW68">
        <v>65</v>
      </c>
      <c r="AX68">
        <f>IF(Z68&gt;0, (R68*SUMPRODUCT(K68:$K$98, X68:$X$98)-K68*$AZ$3)/Z68, 0)</f>
        <v>-1.4948218988162537E+30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-39.05140797043412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-39.05140797043412</v>
      </c>
      <c r="AK69">
        <f t="shared" si="61"/>
        <v>-2.7335985579303888</v>
      </c>
      <c r="AL69">
        <f t="shared" si="63"/>
        <v>-41.785006528364505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-3.6863601067982677E-27</v>
      </c>
      <c r="AR69">
        <f t="shared" si="45"/>
        <v>-3.6863601067982677E-27</v>
      </c>
      <c r="AS69">
        <f t="shared" si="46"/>
        <v>-2.2041807258258696E-2</v>
      </c>
      <c r="AT69">
        <f t="shared" si="47"/>
        <v>-1.5429265080781089E-3</v>
      </c>
      <c r="AU69">
        <f t="shared" si="48"/>
        <v>-2.3584733766336803E-2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75164.631329430224</v>
      </c>
      <c r="AO71" s="6">
        <f t="shared" si="70"/>
        <v>-7516.4631329430231</v>
      </c>
      <c r="AP71" s="6">
        <f t="shared" si="70"/>
        <v>-1637.9380925093647</v>
      </c>
      <c r="AQ71" s="6">
        <f t="shared" si="70"/>
        <v>-61774.347987775458</v>
      </c>
      <c r="AR71" s="6">
        <f t="shared" si="70"/>
        <v>4235.8821162023596</v>
      </c>
      <c r="AS71" s="6">
        <f t="shared" si="70"/>
        <v>-4679.8753786820553</v>
      </c>
      <c r="AT71" s="6">
        <f t="shared" si="70"/>
        <v>2729.9273042311961</v>
      </c>
      <c r="AU71" s="6">
        <f t="shared" si="70"/>
        <v>2285.9340417515127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12463.857385724476</v>
      </c>
      <c r="K3">
        <v>1</v>
      </c>
      <c r="L3" s="2">
        <v>0</v>
      </c>
      <c r="O3">
        <f>$C$3</f>
        <v>12463.857385724476</v>
      </c>
      <c r="P3">
        <f>O3*C5</f>
        <v>1246.3857385724477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12463.857385724476</v>
      </c>
      <c r="AF3">
        <f t="shared" ref="AF3:AF34" si="4">-$Z3*P3</f>
        <v>-1246.3857385724477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9695.0390601520285</v>
      </c>
      <c r="AJ3">
        <f t="shared" ref="AJ3:AJ34" si="8">AB3-AC3</f>
        <v>0</v>
      </c>
      <c r="AL3">
        <f t="shared" ref="AL3:AL34" si="9">SUM(AI3:AK3)</f>
        <v>9695.0390601520285</v>
      </c>
      <c r="AN3">
        <f t="shared" ref="AN3:AN34" si="10">AE3*$K3</f>
        <v>12463.857385724476</v>
      </c>
      <c r="AO3">
        <f t="shared" ref="AO3:AO34" si="11">AF3*$K3</f>
        <v>-1246.3857385724477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9695.0390601520285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9695.0390601520285</v>
      </c>
      <c r="AW3">
        <v>0</v>
      </c>
      <c r="AX3">
        <f>IF(Z3&gt;0, (R3*SUMPRODUCT(K3:$K$98, X3:$X$98)-K3*$AZ$3)/Z3, 0)</f>
        <v>0</v>
      </c>
      <c r="AZ3">
        <f>C6*SUMPRODUCT(X4:X98, K4:K98)/1</f>
        <v>9098.7355449872957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985.80967869755364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974.86452267721052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-974.86452267721052</v>
      </c>
      <c r="AK4">
        <f>G4*SUM(AB4, AE4:AF4)</f>
        <v>0</v>
      </c>
      <c r="AL4">
        <f t="shared" si="9"/>
        <v>-1526.2180226772107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-492.27991071428573</v>
      </c>
      <c r="AR4">
        <f t="shared" si="14"/>
        <v>-492.27991071428573</v>
      </c>
      <c r="AS4">
        <f t="shared" si="15"/>
        <v>-870.41475239036652</v>
      </c>
      <c r="AT4">
        <f t="shared" si="16"/>
        <v>0</v>
      </c>
      <c r="AU4">
        <f t="shared" si="17"/>
        <v>-1362.6946631046524</v>
      </c>
      <c r="AW4">
        <v>1</v>
      </c>
      <c r="AX4">
        <f>IF(Z4&gt;0, (R4*SUMPRODUCT(K4:$K$98, X4:$X$98)-K4*$AZ$3)/Z4, 0)</f>
        <v>985.80967869755364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500000</v>
      </c>
      <c r="S5">
        <f t="shared" si="1"/>
        <v>1383.5662807706508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974.86452267721052</v>
      </c>
      <c r="AC5">
        <f t="shared" si="2"/>
        <v>1352.9993643532935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-550.58290688849854</v>
      </c>
      <c r="AI5">
        <f t="shared" si="7"/>
        <v>-575.0305857449041</v>
      </c>
      <c r="AJ5">
        <f t="shared" si="8"/>
        <v>-378.13484167608294</v>
      </c>
      <c r="AK5">
        <f>G5*SUM(AB5, AE5:AF5)</f>
        <v>68.240516587404741</v>
      </c>
      <c r="AL5">
        <f t="shared" si="9"/>
        <v>-884.92491083358232</v>
      </c>
      <c r="AN5">
        <f t="shared" si="10"/>
        <v>0</v>
      </c>
      <c r="AO5">
        <f t="shared" si="11"/>
        <v>0</v>
      </c>
      <c r="AP5">
        <f t="shared" si="12"/>
        <v>-19.489539904660052</v>
      </c>
      <c r="AQ5">
        <f t="shared" si="13"/>
        <v>-438.92132245575453</v>
      </c>
      <c r="AR5">
        <f t="shared" si="14"/>
        <v>-458.41086236041457</v>
      </c>
      <c r="AS5">
        <f t="shared" si="15"/>
        <v>-301.44678067289772</v>
      </c>
      <c r="AT5">
        <f t="shared" si="16"/>
        <v>54.400922024397907</v>
      </c>
      <c r="AU5">
        <f t="shared" si="17"/>
        <v>-705.45672100891443</v>
      </c>
      <c r="AW5">
        <v>2</v>
      </c>
      <c r="AX5">
        <f>IF(Z5&gt;0, (R5*SUMPRODUCT(K5:$K$98, X5:$X$98)-K5*$AZ$3)/Z5, 0)</f>
        <v>1383.5662807706508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25</v>
      </c>
      <c r="R6">
        <f t="shared" si="0"/>
        <v>500000</v>
      </c>
      <c r="S6">
        <f t="shared" si="1"/>
        <v>1748.902510592183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1352.9993643532935</v>
      </c>
      <c r="AC6">
        <f t="shared" si="2"/>
        <v>1691.2340708175088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-551.07806282370086</v>
      </c>
      <c r="AI6">
        <f t="shared" si="7"/>
        <v>-575.25371098840117</v>
      </c>
      <c r="AJ6">
        <f t="shared" si="8"/>
        <v>-338.23470646421538</v>
      </c>
      <c r="AK6">
        <f>G6*SUM(AB6, AE6:AF6)</f>
        <v>94.709955504730544</v>
      </c>
      <c r="AL6">
        <f t="shared" si="9"/>
        <v>-818.77846194788594</v>
      </c>
      <c r="AN6">
        <f t="shared" si="10"/>
        <v>0</v>
      </c>
      <c r="AO6">
        <f t="shared" si="11"/>
        <v>0</v>
      </c>
      <c r="AP6">
        <f t="shared" si="12"/>
        <v>-17.207748841720242</v>
      </c>
      <c r="AQ6">
        <f t="shared" si="13"/>
        <v>-392.24648012118826</v>
      </c>
      <c r="AR6">
        <f t="shared" si="14"/>
        <v>-409.45422896290847</v>
      </c>
      <c r="AS6">
        <f t="shared" si="15"/>
        <v>-240.74878318619554</v>
      </c>
      <c r="AT6">
        <f t="shared" si="16"/>
        <v>67.412675599554234</v>
      </c>
      <c r="AU6">
        <f t="shared" si="17"/>
        <v>-582.79033654954981</v>
      </c>
      <c r="AW6">
        <v>3</v>
      </c>
      <c r="AX6">
        <f>IF(Z6&gt;0, (R6*SUMPRODUCT(K6:$K$98, X6:$X$98)-K6*$AZ$3)/Z6, 0)</f>
        <v>1748.902510592183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500000</v>
      </c>
      <c r="S7">
        <f t="shared" si="1"/>
        <v>2084.0503044547709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1691.2340708175088</v>
      </c>
      <c r="AC7">
        <f t="shared" si="2"/>
        <v>1992.8769022320057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-551.92231139269597</v>
      </c>
      <c r="AI7">
        <f t="shared" si="7"/>
        <v>-575.82860696017963</v>
      </c>
      <c r="AJ7">
        <f t="shared" si="8"/>
        <v>-301.64283141449687</v>
      </c>
      <c r="AK7">
        <f>G7*SUM(AB7, AE7:AF7)</f>
        <v>118.38638495722563</v>
      </c>
      <c r="AL7">
        <f t="shared" si="9"/>
        <v>-759.08505341745081</v>
      </c>
      <c r="AN7">
        <f t="shared" si="10"/>
        <v>0</v>
      </c>
      <c r="AO7">
        <f t="shared" si="11"/>
        <v>0</v>
      </c>
      <c r="AP7">
        <f t="shared" si="12"/>
        <v>-15.192883020825175</v>
      </c>
      <c r="AQ7">
        <f t="shared" si="13"/>
        <v>-350.75660676503901</v>
      </c>
      <c r="AR7">
        <f t="shared" si="14"/>
        <v>-365.94948978586416</v>
      </c>
      <c r="AS7">
        <f t="shared" si="15"/>
        <v>-191.69947258513349</v>
      </c>
      <c r="AT7">
        <f t="shared" si="16"/>
        <v>75.236687877310644</v>
      </c>
      <c r="AU7">
        <f t="shared" si="17"/>
        <v>-482.41227449368699</v>
      </c>
      <c r="AW7">
        <v>4</v>
      </c>
      <c r="AX7">
        <f>IF(Z7&gt;0, (R7*SUMPRODUCT(K7:$K$98, X7:$X$98)-K7*$AZ$3)/Z7, 0)</f>
        <v>2084.0503044547709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25</v>
      </c>
      <c r="R8">
        <f t="shared" si="0"/>
        <v>500000</v>
      </c>
      <c r="S8">
        <f t="shared" si="1"/>
        <v>2391.8262870853605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1992.8769022320057</v>
      </c>
      <c r="AC8">
        <f t="shared" si="2"/>
        <v>2261.6643236238297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-554.39655672817389</v>
      </c>
      <c r="AI8">
        <f t="shared" si="7"/>
        <v>-578.03606951214636</v>
      </c>
      <c r="AJ8">
        <f t="shared" si="8"/>
        <v>-268.78742139182395</v>
      </c>
      <c r="AK8">
        <f t="shared" ref="AK8:AK39" si="30">G8*SUM(AB8:AB8, AE8:AF8)</f>
        <v>139.50138315624042</v>
      </c>
      <c r="AL8">
        <f t="shared" si="9"/>
        <v>-707.32210774772989</v>
      </c>
      <c r="AN8">
        <f t="shared" si="10"/>
        <v>0</v>
      </c>
      <c r="AO8">
        <f t="shared" si="11"/>
        <v>0</v>
      </c>
      <c r="AP8">
        <f t="shared" si="12"/>
        <v>-13.413694409729121</v>
      </c>
      <c r="AQ8">
        <f t="shared" si="13"/>
        <v>-314.5794950054858</v>
      </c>
      <c r="AR8">
        <f t="shared" si="14"/>
        <v>-327.99318941521489</v>
      </c>
      <c r="AS8">
        <f t="shared" si="15"/>
        <v>-152.51720137707284</v>
      </c>
      <c r="AT8">
        <f t="shared" si="16"/>
        <v>79.156831212741068</v>
      </c>
      <c r="AU8">
        <f t="shared" si="17"/>
        <v>-401.3535595795467</v>
      </c>
      <c r="AW8">
        <v>5</v>
      </c>
      <c r="AX8">
        <f>IF(Z8&gt;0, (R8*SUMPRODUCT(K8:$K$98, X8:$X$98)-K8*$AZ$3)/Z8, 0)</f>
        <v>2391.8262870853605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25</v>
      </c>
      <c r="R9">
        <f t="shared" si="0"/>
        <v>500000</v>
      </c>
      <c r="S9">
        <f t="shared" si="1"/>
        <v>2674.0579539016858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2261.6643236238297</v>
      </c>
      <c r="AC9">
        <f t="shared" si="2"/>
        <v>2500.2491394726867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-561.42708165320948</v>
      </c>
      <c r="AI9">
        <f t="shared" si="7"/>
        <v>-584.80212795525949</v>
      </c>
      <c r="AJ9">
        <f t="shared" si="8"/>
        <v>-238.58481584885703</v>
      </c>
      <c r="AK9">
        <f t="shared" si="30"/>
        <v>158.3165026536681</v>
      </c>
      <c r="AL9">
        <f t="shared" si="9"/>
        <v>-665.07044115044846</v>
      </c>
      <c r="AN9">
        <f t="shared" si="10"/>
        <v>0</v>
      </c>
      <c r="AO9">
        <f t="shared" si="11"/>
        <v>0</v>
      </c>
      <c r="AP9">
        <f t="shared" si="12"/>
        <v>-11.842525915579412</v>
      </c>
      <c r="AQ9">
        <f t="shared" si="13"/>
        <v>-284.43643183727676</v>
      </c>
      <c r="AR9">
        <f t="shared" si="14"/>
        <v>-296.27895775285612</v>
      </c>
      <c r="AS9">
        <f t="shared" si="15"/>
        <v>-120.87449274939105</v>
      </c>
      <c r="AT9">
        <f t="shared" si="16"/>
        <v>80.208067240300153</v>
      </c>
      <c r="AU9">
        <f t="shared" si="17"/>
        <v>-336.94538326194703</v>
      </c>
      <c r="AW9">
        <v>6</v>
      </c>
      <c r="AX9">
        <f>IF(Z9&gt;0, (R9*SUMPRODUCT(K9:$K$98, X9:$X$98)-K9*$AZ$3)/Z9, 0)</f>
        <v>2674.0579539016858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500000</v>
      </c>
      <c r="S10">
        <f t="shared" si="1"/>
        <v>2930.9671157207154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2500.2491394726867</v>
      </c>
      <c r="AC10">
        <f t="shared" si="2"/>
        <v>2709.7094137553595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-570.74523305067419</v>
      </c>
      <c r="AI10">
        <f t="shared" si="7"/>
        <v>-593.8579916280512</v>
      </c>
      <c r="AJ10">
        <f t="shared" si="8"/>
        <v>-209.4602742826728</v>
      </c>
      <c r="AK10">
        <f t="shared" si="30"/>
        <v>175.01743976308808</v>
      </c>
      <c r="AL10">
        <f t="shared" si="9"/>
        <v>-628.30082614763592</v>
      </c>
      <c r="AN10">
        <f t="shared" si="10"/>
        <v>0</v>
      </c>
      <c r="AO10">
        <f t="shared" si="11"/>
        <v>0</v>
      </c>
      <c r="AP10">
        <f t="shared" si="12"/>
        <v>-10.455038206747556</v>
      </c>
      <c r="AQ10">
        <f t="shared" si="13"/>
        <v>-258.17615832774493</v>
      </c>
      <c r="AR10">
        <f t="shared" si="14"/>
        <v>-268.63119653449246</v>
      </c>
      <c r="AS10">
        <f t="shared" si="15"/>
        <v>-94.749190716017537</v>
      </c>
      <c r="AT10">
        <f t="shared" si="16"/>
        <v>79.169001547104926</v>
      </c>
      <c r="AU10">
        <f t="shared" si="17"/>
        <v>-284.21138570340509</v>
      </c>
      <c r="AW10">
        <v>7</v>
      </c>
      <c r="AX10">
        <f>IF(Z10&gt;0, (R10*SUMPRODUCT(K10:$K$98, X10:$X$98)-K10*$AZ$3)/Z10, 0)</f>
        <v>2930.9671157207154</v>
      </c>
    </row>
    <row r="11" spans="1:52" x14ac:dyDescent="0.25">
      <c r="A11" t="s">
        <v>33</v>
      </c>
      <c r="C11" s="25">
        <f>AU100</f>
        <v>-479.07349317709406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500000</v>
      </c>
      <c r="S11">
        <f t="shared" si="1"/>
        <v>3164.3055999382418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2709.7094137553595</v>
      </c>
      <c r="AC11">
        <f t="shared" si="2"/>
        <v>2892.5124573204271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-579.3476422867335</v>
      </c>
      <c r="AI11">
        <f t="shared" si="7"/>
        <v>-602.2003058962224</v>
      </c>
      <c r="AJ11">
        <f t="shared" si="8"/>
        <v>-182.80304356506758</v>
      </c>
      <c r="AK11">
        <f t="shared" si="30"/>
        <v>189.67965896287518</v>
      </c>
      <c r="AL11">
        <f t="shared" si="9"/>
        <v>-595.32369049841486</v>
      </c>
      <c r="AN11">
        <f t="shared" si="10"/>
        <v>0</v>
      </c>
      <c r="AO11">
        <f t="shared" si="11"/>
        <v>0</v>
      </c>
      <c r="AP11">
        <f t="shared" si="12"/>
        <v>-9.2298075465270504</v>
      </c>
      <c r="AQ11">
        <f t="shared" si="13"/>
        <v>-233.98879588900283</v>
      </c>
      <c r="AR11">
        <f t="shared" si="14"/>
        <v>-243.21860343552987</v>
      </c>
      <c r="AS11">
        <f t="shared" si="15"/>
        <v>-73.831083319512757</v>
      </c>
      <c r="AT11">
        <f t="shared" si="16"/>
        <v>76.608432943951925</v>
      </c>
      <c r="AU11">
        <f t="shared" si="17"/>
        <v>-240.44125381109072</v>
      </c>
      <c r="AW11">
        <v>8</v>
      </c>
      <c r="AX11">
        <f>IF(Z11&gt;0, (R11*SUMPRODUCT(K11:$K$98, X11:$X$98)-K11*$AZ$3)/Z11, 0)</f>
        <v>3164.3055999382418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500000</v>
      </c>
      <c r="S12">
        <f t="shared" si="1"/>
        <v>3377.2031524649292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2892.5124573204271</v>
      </c>
      <c r="AC12">
        <f t="shared" si="2"/>
        <v>3052.2550916928626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-591.78800629860336</v>
      </c>
      <c r="AI12">
        <f t="shared" si="7"/>
        <v>-614.38255387168249</v>
      </c>
      <c r="AJ12">
        <f t="shared" si="8"/>
        <v>-159.74263437243553</v>
      </c>
      <c r="AK12">
        <f t="shared" si="30"/>
        <v>202.4758720124299</v>
      </c>
      <c r="AL12">
        <f t="shared" si="9"/>
        <v>-571.64931623168809</v>
      </c>
      <c r="AN12">
        <f t="shared" si="10"/>
        <v>0</v>
      </c>
      <c r="AO12">
        <f t="shared" si="11"/>
        <v>0</v>
      </c>
      <c r="AP12">
        <f t="shared" si="12"/>
        <v>-8.1478203647755461</v>
      </c>
      <c r="AQ12">
        <f t="shared" si="13"/>
        <v>-213.40468773513857</v>
      </c>
      <c r="AR12">
        <f t="shared" si="14"/>
        <v>-221.55250809991412</v>
      </c>
      <c r="AS12">
        <f t="shared" si="15"/>
        <v>-57.604795371667315</v>
      </c>
      <c r="AT12">
        <f t="shared" si="16"/>
        <v>73.014829264569471</v>
      </c>
      <c r="AU12">
        <f t="shared" si="17"/>
        <v>-206.14247420701196</v>
      </c>
      <c r="AW12">
        <v>9</v>
      </c>
      <c r="AX12">
        <f>IF(Z12&gt;0, (R12*SUMPRODUCT(K12:$K$98, X12:$X$98)-K12*$AZ$3)/Z12, 0)</f>
        <v>3377.2031524649292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25</v>
      </c>
      <c r="R13">
        <f t="shared" si="0"/>
        <v>500000</v>
      </c>
      <c r="S13">
        <f t="shared" si="1"/>
        <v>3570.5341164800757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3052.2550916928626</v>
      </c>
      <c r="AC13">
        <f t="shared" si="2"/>
        <v>3190.3963238340093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-604.66488865885935</v>
      </c>
      <c r="AI13">
        <f t="shared" si="7"/>
        <v>-627.00325751177468</v>
      </c>
      <c r="AJ13">
        <f t="shared" si="8"/>
        <v>-138.1412321411467</v>
      </c>
      <c r="AK13">
        <f t="shared" si="30"/>
        <v>213.65785641850042</v>
      </c>
      <c r="AL13">
        <f t="shared" si="9"/>
        <v>-551.48663323442099</v>
      </c>
      <c r="AN13">
        <f t="shared" si="10"/>
        <v>0</v>
      </c>
      <c r="AO13">
        <f t="shared" si="11"/>
        <v>0</v>
      </c>
      <c r="AP13">
        <f t="shared" si="12"/>
        <v>-7.1923569197299564</v>
      </c>
      <c r="AQ13">
        <f t="shared" si="13"/>
        <v>-194.68591125424581</v>
      </c>
      <c r="AR13">
        <f t="shared" si="14"/>
        <v>-201.87826817397575</v>
      </c>
      <c r="AS13">
        <f t="shared" si="15"/>
        <v>-44.477779619111693</v>
      </c>
      <c r="AT13">
        <f t="shared" si="16"/>
        <v>68.792111554094802</v>
      </c>
      <c r="AU13">
        <f t="shared" si="17"/>
        <v>-177.56393623899265</v>
      </c>
      <c r="AW13">
        <v>10</v>
      </c>
      <c r="AX13">
        <f>IF(Z13&gt;0, (R13*SUMPRODUCT(K13:$K$98, X13:$X$98)-K13*$AZ$3)/Z13, 0)</f>
        <v>3570.5341164800757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25</v>
      </c>
      <c r="R14">
        <f t="shared" si="0"/>
        <v>500000</v>
      </c>
      <c r="S14">
        <f t="shared" si="1"/>
        <v>3746.5990091984495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3190.3963238340093</v>
      </c>
      <c r="AC14">
        <f t="shared" si="2"/>
        <v>3309.5906981835888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-620.37090413349347</v>
      </c>
      <c r="AI14">
        <f t="shared" si="7"/>
        <v>-642.45487075267306</v>
      </c>
      <c r="AJ14">
        <f t="shared" si="8"/>
        <v>-119.19437434957945</v>
      </c>
      <c r="AK14">
        <f t="shared" si="30"/>
        <v>223.32774266838067</v>
      </c>
      <c r="AL14">
        <f t="shared" si="9"/>
        <v>-538.32150243387184</v>
      </c>
      <c r="AN14">
        <f t="shared" si="10"/>
        <v>0</v>
      </c>
      <c r="AO14">
        <f t="shared" si="11"/>
        <v>0</v>
      </c>
      <c r="AP14">
        <f t="shared" si="12"/>
        <v>-6.3486126867304726</v>
      </c>
      <c r="AQ14">
        <f t="shared" si="13"/>
        <v>-178.34181061656901</v>
      </c>
      <c r="AR14">
        <f t="shared" si="14"/>
        <v>-184.6904233032995</v>
      </c>
      <c r="AS14">
        <f t="shared" si="15"/>
        <v>-34.265534368515297</v>
      </c>
      <c r="AT14">
        <f t="shared" si="16"/>
        <v>64.201389399493394</v>
      </c>
      <c r="AU14">
        <f t="shared" si="17"/>
        <v>-154.75456827232139</v>
      </c>
      <c r="AW14">
        <v>11</v>
      </c>
      <c r="AX14">
        <f>IF(Z14&gt;0, (R14*SUMPRODUCT(K14:$K$98, X14:$X$98)-K14*$AZ$3)/Z14, 0)</f>
        <v>3746.5990091984495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500000</v>
      </c>
      <c r="S15">
        <f t="shared" si="1"/>
        <v>3906.7270926573574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3309.5906981835888</v>
      </c>
      <c r="AC15">
        <f t="shared" si="2"/>
        <v>3411.4991425704361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-643.9755334845936</v>
      </c>
      <c r="AI15">
        <f t="shared" si="7"/>
        <v>-665.80646166090708</v>
      </c>
      <c r="AJ15">
        <f t="shared" si="8"/>
        <v>-101.90844438684735</v>
      </c>
      <c r="AK15">
        <f t="shared" si="30"/>
        <v>231.67134887285124</v>
      </c>
      <c r="AL15">
        <f t="shared" si="9"/>
        <v>-536.04355717490319</v>
      </c>
      <c r="AN15">
        <f t="shared" si="10"/>
        <v>0</v>
      </c>
      <c r="AO15">
        <f t="shared" si="11"/>
        <v>0</v>
      </c>
      <c r="AP15">
        <f t="shared" si="12"/>
        <v>-5.6034555187393851</v>
      </c>
      <c r="AQ15">
        <f t="shared" si="13"/>
        <v>-165.29247991171457</v>
      </c>
      <c r="AR15">
        <f t="shared" si="14"/>
        <v>-170.89593543045393</v>
      </c>
      <c r="AS15">
        <f t="shared" si="15"/>
        <v>-26.157359434914053</v>
      </c>
      <c r="AT15">
        <f t="shared" si="16"/>
        <v>59.464265004722741</v>
      </c>
      <c r="AU15">
        <f t="shared" si="17"/>
        <v>-137.58902986064524</v>
      </c>
      <c r="AW15">
        <v>12</v>
      </c>
      <c r="AX15">
        <f>IF(Z15&gt;0, (R15*SUMPRODUCT(K15:$K$98, X15:$X$98)-K15*$AZ$3)/Z15, 0)</f>
        <v>3906.7270926573574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500000</v>
      </c>
      <c r="S16">
        <f t="shared" si="1"/>
        <v>4050.7253875102328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3411.4991425704361</v>
      </c>
      <c r="AC16">
        <f t="shared" si="2"/>
        <v>3496.4301046260571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-671.63985742693706</v>
      </c>
      <c r="AI16">
        <f t="shared" si="7"/>
        <v>-693.2188943286161</v>
      </c>
      <c r="AJ16">
        <f t="shared" si="8"/>
        <v>-84.930962055620967</v>
      </c>
      <c r="AK16">
        <f t="shared" si="30"/>
        <v>238.80493997993054</v>
      </c>
      <c r="AL16">
        <f t="shared" si="9"/>
        <v>-539.34491640430656</v>
      </c>
      <c r="AN16">
        <f t="shared" si="10"/>
        <v>0</v>
      </c>
      <c r="AO16">
        <f t="shared" si="11"/>
        <v>0</v>
      </c>
      <c r="AP16">
        <f t="shared" si="12"/>
        <v>-4.9453583057236123</v>
      </c>
      <c r="AQ16">
        <f t="shared" si="13"/>
        <v>-153.92252038472046</v>
      </c>
      <c r="AR16">
        <f t="shared" si="14"/>
        <v>-158.86787869044406</v>
      </c>
      <c r="AS16">
        <f t="shared" si="15"/>
        <v>-19.463984446042698</v>
      </c>
      <c r="AT16">
        <f t="shared" si="16"/>
        <v>54.727928718898859</v>
      </c>
      <c r="AU16">
        <f t="shared" si="17"/>
        <v>-123.60393441758791</v>
      </c>
      <c r="AW16">
        <v>13</v>
      </c>
      <c r="AX16">
        <f>IF(Z16&gt;0, (R16*SUMPRODUCT(K16:$K$98, X16:$X$98)-K16*$AZ$3)/Z16, 0)</f>
        <v>4050.7253875102328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500000</v>
      </c>
      <c r="S17">
        <f t="shared" si="1"/>
        <v>4179.803972046192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3496.4301046260571</v>
      </c>
      <c r="AC17">
        <f t="shared" si="2"/>
        <v>3565.9213717121706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-699.30753306533222</v>
      </c>
      <c r="AI17">
        <f t="shared" si="7"/>
        <v>-720.63581422134121</v>
      </c>
      <c r="AJ17">
        <f t="shared" si="8"/>
        <v>-69.491267086113567</v>
      </c>
      <c r="AK17">
        <f t="shared" si="30"/>
        <v>244.75010732382401</v>
      </c>
      <c r="AL17">
        <f t="shared" si="9"/>
        <v>-545.37697398363071</v>
      </c>
      <c r="AN17">
        <f t="shared" si="10"/>
        <v>0</v>
      </c>
      <c r="AO17">
        <f t="shared" si="11"/>
        <v>0</v>
      </c>
      <c r="AP17">
        <f t="shared" si="12"/>
        <v>-4.3641888935618569</v>
      </c>
      <c r="AQ17">
        <f t="shared" si="13"/>
        <v>-143.09217637671784</v>
      </c>
      <c r="AR17">
        <f t="shared" si="14"/>
        <v>-147.45636527027969</v>
      </c>
      <c r="AS17">
        <f t="shared" si="15"/>
        <v>-14.219290049602241</v>
      </c>
      <c r="AT17">
        <f t="shared" si="16"/>
        <v>50.080721098323075</v>
      </c>
      <c r="AU17">
        <f t="shared" si="17"/>
        <v>-111.59493422155884</v>
      </c>
      <c r="AW17">
        <v>14</v>
      </c>
      <c r="AX17">
        <f>IF(Z17&gt;0, (R17*SUMPRODUCT(K17:$K$98, X17:$X$98)-K17*$AZ$3)/Z17, 0)</f>
        <v>4179.803972046192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500000</v>
      </c>
      <c r="S18">
        <f t="shared" si="1"/>
        <v>4296.1902365334026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3565.9213717121706</v>
      </c>
      <c r="AC18">
        <f t="shared" si="2"/>
        <v>3622.3057912915556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-728.10998089131192</v>
      </c>
      <c r="AI18">
        <f t="shared" si="7"/>
        <v>-749.18857373671619</v>
      </c>
      <c r="AJ18">
        <f t="shared" si="8"/>
        <v>-56.384419579384939</v>
      </c>
      <c r="AK18">
        <f t="shared" si="30"/>
        <v>249.61449601985197</v>
      </c>
      <c r="AL18">
        <f t="shared" si="9"/>
        <v>-555.95849729624911</v>
      </c>
      <c r="AN18">
        <f t="shared" si="10"/>
        <v>0</v>
      </c>
      <c r="AO18">
        <f t="shared" si="11"/>
        <v>0</v>
      </c>
      <c r="AP18">
        <f t="shared" si="12"/>
        <v>-3.8509801055656703</v>
      </c>
      <c r="AQ18">
        <f t="shared" si="13"/>
        <v>-133.0229712979903</v>
      </c>
      <c r="AR18">
        <f t="shared" si="14"/>
        <v>-136.87395140355594</v>
      </c>
      <c r="AS18">
        <f t="shared" si="15"/>
        <v>-10.301222650705546</v>
      </c>
      <c r="AT18">
        <f t="shared" si="16"/>
        <v>45.603635180174315</v>
      </c>
      <c r="AU18">
        <f t="shared" si="17"/>
        <v>-101.57153887408717</v>
      </c>
      <c r="AW18">
        <v>15</v>
      </c>
      <c r="AX18">
        <f>IF(Z18&gt;0, (R18*SUMPRODUCT(K18:$K$98, X18:$X$98)-K18*$AZ$3)/Z18, 0)</f>
        <v>4296.1902365334026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25</v>
      </c>
      <c r="R19">
        <f t="shared" si="0"/>
        <v>500000</v>
      </c>
      <c r="S19">
        <f t="shared" si="1"/>
        <v>4401.6282238234762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3622.3057912915556</v>
      </c>
      <c r="AC19">
        <f t="shared" si="2"/>
        <v>3667.3869235257998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-761.78540429519512</v>
      </c>
      <c r="AI19">
        <f t="shared" si="7"/>
        <v>-782.61512194193062</v>
      </c>
      <c r="AJ19">
        <f t="shared" si="8"/>
        <v>-45.081132234244251</v>
      </c>
      <c r="AK19">
        <f t="shared" si="30"/>
        <v>253.56140539040891</v>
      </c>
      <c r="AL19">
        <f t="shared" si="9"/>
        <v>-574.13484878576594</v>
      </c>
      <c r="AN19">
        <f t="shared" si="10"/>
        <v>0</v>
      </c>
      <c r="AO19">
        <f t="shared" si="11"/>
        <v>0</v>
      </c>
      <c r="AP19">
        <f t="shared" si="12"/>
        <v>-3.3977781582566924</v>
      </c>
      <c r="AQ19">
        <f t="shared" si="13"/>
        <v>-124.26370111640058</v>
      </c>
      <c r="AR19">
        <f t="shared" si="14"/>
        <v>-127.66147927465728</v>
      </c>
      <c r="AS19">
        <f t="shared" si="15"/>
        <v>-7.3537092078155393</v>
      </c>
      <c r="AT19">
        <f t="shared" si="16"/>
        <v>41.361357826539013</v>
      </c>
      <c r="AU19">
        <f t="shared" si="17"/>
        <v>-93.653830655933803</v>
      </c>
      <c r="AW19">
        <v>16</v>
      </c>
      <c r="AX19">
        <f>IF(Z19&gt;0, (R19*SUMPRODUCT(K19:$K$98, X19:$X$98)-K19*$AZ$3)/Z19, 0)</f>
        <v>4401.6282238234762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25</v>
      </c>
      <c r="R20">
        <f t="shared" si="0"/>
        <v>500000</v>
      </c>
      <c r="S20">
        <f t="shared" si="1"/>
        <v>4496.8857133899492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3667.3869235257998</v>
      </c>
      <c r="AC20">
        <f t="shared" si="2"/>
        <v>3702.1447434203233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-794.11632150767434</v>
      </c>
      <c r="AI20">
        <f t="shared" si="7"/>
        <v>-814.69803616186709</v>
      </c>
      <c r="AJ20">
        <f t="shared" si="8"/>
        <v>-34.757819894523436</v>
      </c>
      <c r="AK20">
        <f t="shared" si="30"/>
        <v>256.71708464680603</v>
      </c>
      <c r="AL20">
        <f t="shared" si="9"/>
        <v>-592.7387714095845</v>
      </c>
      <c r="AN20">
        <f t="shared" si="10"/>
        <v>0</v>
      </c>
      <c r="AO20">
        <f t="shared" si="11"/>
        <v>0</v>
      </c>
      <c r="AP20">
        <f t="shared" si="12"/>
        <v>-2.9976102660456019</v>
      </c>
      <c r="AQ20">
        <f t="shared" si="13"/>
        <v>-115.65854826875872</v>
      </c>
      <c r="AR20">
        <f t="shared" si="14"/>
        <v>-118.65615853480432</v>
      </c>
      <c r="AS20">
        <f t="shared" si="15"/>
        <v>-5.0622797707460441</v>
      </c>
      <c r="AT20">
        <f t="shared" si="16"/>
        <v>37.389390599184019</v>
      </c>
      <c r="AU20">
        <f t="shared" si="17"/>
        <v>-86.329047706366339</v>
      </c>
      <c r="AW20">
        <v>17</v>
      </c>
      <c r="AX20">
        <f>IF(Z20&gt;0, (R20*SUMPRODUCT(K20:$K$98, X20:$X$98)-K20*$AZ$3)/Z20, 0)</f>
        <v>4496.8857133899492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500000</v>
      </c>
      <c r="S21">
        <f t="shared" si="1"/>
        <v>4583.9603057896138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3702.1447434203233</v>
      </c>
      <c r="AC21">
        <f t="shared" si="2"/>
        <v>3728.4696960541742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-831.4337640053227</v>
      </c>
      <c r="AI21">
        <f t="shared" si="7"/>
        <v>-851.76808982477326</v>
      </c>
      <c r="AJ21">
        <f t="shared" si="8"/>
        <v>-26.324952633850899</v>
      </c>
      <c r="AK21">
        <f t="shared" si="30"/>
        <v>259.15013203942266</v>
      </c>
      <c r="AL21">
        <f t="shared" si="9"/>
        <v>-618.94291041920155</v>
      </c>
      <c r="AN21">
        <f t="shared" si="10"/>
        <v>0</v>
      </c>
      <c r="AO21">
        <f t="shared" si="11"/>
        <v>0</v>
      </c>
      <c r="AP21">
        <f t="shared" si="12"/>
        <v>-2.6442673948712652</v>
      </c>
      <c r="AQ21">
        <f t="shared" si="13"/>
        <v>-108.1193058808658</v>
      </c>
      <c r="AR21">
        <f t="shared" si="14"/>
        <v>-110.76357327573706</v>
      </c>
      <c r="AS21">
        <f t="shared" si="15"/>
        <v>-3.423286050361082</v>
      </c>
      <c r="AT21">
        <f t="shared" si="16"/>
        <v>33.699776949228784</v>
      </c>
      <c r="AU21">
        <f t="shared" si="17"/>
        <v>-80.487082376869367</v>
      </c>
      <c r="AW21">
        <v>18</v>
      </c>
      <c r="AX21">
        <f>IF(Z21&gt;0, (R21*SUMPRODUCT(K21:$K$98, X21:$X$98)-K21*$AZ$3)/Z21, 0)</f>
        <v>4583.9603057896138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500000</v>
      </c>
      <c r="S22">
        <f t="shared" si="1"/>
        <v>4663.5182581767613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3728.4696960541742</v>
      </c>
      <c r="AC22">
        <f t="shared" si="2"/>
        <v>3747.1213731220687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-871.31813431964622</v>
      </c>
      <c r="AI22">
        <f t="shared" si="7"/>
        <v>-891.40555097418633</v>
      </c>
      <c r="AJ22">
        <f t="shared" si="8"/>
        <v>-18.651677067894525</v>
      </c>
      <c r="AK22">
        <f t="shared" si="30"/>
        <v>260.99287872379222</v>
      </c>
      <c r="AL22">
        <f t="shared" si="9"/>
        <v>-649.06434931828858</v>
      </c>
      <c r="AN22">
        <f t="shared" si="10"/>
        <v>0</v>
      </c>
      <c r="AO22">
        <f t="shared" si="11"/>
        <v>0</v>
      </c>
      <c r="AP22">
        <f t="shared" si="12"/>
        <v>-2.3322852038126087</v>
      </c>
      <c r="AQ22">
        <f t="shared" si="13"/>
        <v>-101.16594022198541</v>
      </c>
      <c r="AR22">
        <f t="shared" si="14"/>
        <v>-103.49822542579801</v>
      </c>
      <c r="AS22">
        <f t="shared" si="15"/>
        <v>-2.1655861079532772</v>
      </c>
      <c r="AT22">
        <f t="shared" si="16"/>
        <v>30.30304193995898</v>
      </c>
      <c r="AU22">
        <f t="shared" si="17"/>
        <v>-75.360769593792313</v>
      </c>
      <c r="AW22">
        <v>19</v>
      </c>
      <c r="AX22">
        <f>IF(Z22&gt;0, (R22*SUMPRODUCT(K22:$K$98, X22:$X$98)-K22*$AZ$3)/Z22, 0)</f>
        <v>4663.5182581767613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25</v>
      </c>
      <c r="R23">
        <f t="shared" si="0"/>
        <v>500000</v>
      </c>
      <c r="S23">
        <f t="shared" si="1"/>
        <v>4736.6274937832068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3747.1213731220687</v>
      </c>
      <c r="AC23">
        <f t="shared" si="2"/>
        <v>3759.1438105329044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-914.35791345301163</v>
      </c>
      <c r="AI23">
        <f t="shared" si="7"/>
        <v>-934.1987380453337</v>
      </c>
      <c r="AJ23">
        <f t="shared" si="8"/>
        <v>-12.022437410835664</v>
      </c>
      <c r="AK23">
        <f t="shared" si="30"/>
        <v>262.29849611854485</v>
      </c>
      <c r="AL23">
        <f t="shared" si="9"/>
        <v>-683.92267933762446</v>
      </c>
      <c r="AN23">
        <f t="shared" si="10"/>
        <v>0</v>
      </c>
      <c r="AO23">
        <f t="shared" si="11"/>
        <v>0</v>
      </c>
      <c r="AP23">
        <f t="shared" si="12"/>
        <v>-2.0568341020193937</v>
      </c>
      <c r="AQ23">
        <f t="shared" si="13"/>
        <v>-94.788527013601708</v>
      </c>
      <c r="AR23">
        <f t="shared" si="14"/>
        <v>-96.845361115621102</v>
      </c>
      <c r="AS23">
        <f t="shared" si="15"/>
        <v>-1.2463271947663797</v>
      </c>
      <c r="AT23">
        <f t="shared" si="16"/>
        <v>27.191636578139025</v>
      </c>
      <c r="AU23">
        <f t="shared" si="17"/>
        <v>-70.900051732248443</v>
      </c>
      <c r="AW23">
        <v>20</v>
      </c>
      <c r="AX23">
        <f>IF(Z23&gt;0, (R23*SUMPRODUCT(K23:$K$98, X23:$X$98)-K23*$AZ$3)/Z23, 0)</f>
        <v>4736.6274937832068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500000</v>
      </c>
      <c r="S24">
        <f t="shared" si="1"/>
        <v>4804.1871905068956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3759.1438105329044</v>
      </c>
      <c r="AC24">
        <f t="shared" si="2"/>
        <v>3765.4163349771788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-959.31577353352657</v>
      </c>
      <c r="AI24">
        <f t="shared" si="7"/>
        <v>-978.91022409124866</v>
      </c>
      <c r="AJ24">
        <f t="shared" si="8"/>
        <v>-6.2725244442744952</v>
      </c>
      <c r="AK24">
        <f t="shared" si="30"/>
        <v>263.14006673730336</v>
      </c>
      <c r="AL24">
        <f t="shared" si="9"/>
        <v>-722.04268179821975</v>
      </c>
      <c r="AN24">
        <f t="shared" si="10"/>
        <v>0</v>
      </c>
      <c r="AO24">
        <f t="shared" si="11"/>
        <v>0</v>
      </c>
      <c r="AP24">
        <f t="shared" si="12"/>
        <v>-1.8136547346897722</v>
      </c>
      <c r="AQ24">
        <f t="shared" si="13"/>
        <v>-88.793895475981159</v>
      </c>
      <c r="AR24">
        <f t="shared" si="14"/>
        <v>-90.607550210670922</v>
      </c>
      <c r="AS24">
        <f t="shared" si="15"/>
        <v>-0.58058242681024919</v>
      </c>
      <c r="AT24">
        <f t="shared" si="16"/>
        <v>24.356142394439885</v>
      </c>
      <c r="AU24">
        <f t="shared" si="17"/>
        <v>-66.831990243041275</v>
      </c>
      <c r="AW24">
        <v>21</v>
      </c>
      <c r="AX24">
        <f>IF(Z24&gt;0, (R24*SUMPRODUCT(K24:$K$98, X24:$X$98)-K24*$AZ$3)/Z24, 0)</f>
        <v>4804.1871905068956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500000</v>
      </c>
      <c r="S25">
        <f t="shared" si="1"/>
        <v>4872.5300608603848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3765.4163349771788</v>
      </c>
      <c r="AC25">
        <f t="shared" si="2"/>
        <v>3766.8555211600146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-1430.1229197399759</v>
      </c>
      <c r="AI25">
        <f t="shared" si="7"/>
        <v>-1449.4499196461338</v>
      </c>
      <c r="AJ25">
        <f t="shared" si="8"/>
        <v>-1.4391861828357833</v>
      </c>
      <c r="AK25">
        <f t="shared" si="30"/>
        <v>263.57914344840253</v>
      </c>
      <c r="AL25">
        <f t="shared" si="9"/>
        <v>-1187.309962380567</v>
      </c>
      <c r="AN25">
        <f t="shared" si="10"/>
        <v>0</v>
      </c>
      <c r="AO25">
        <f t="shared" si="11"/>
        <v>0</v>
      </c>
      <c r="AP25">
        <f t="shared" si="12"/>
        <v>-1.5972317912836094</v>
      </c>
      <c r="AQ25">
        <f t="shared" si="13"/>
        <v>-118.18894830771058</v>
      </c>
      <c r="AR25">
        <f t="shared" si="14"/>
        <v>-119.78618009899418</v>
      </c>
      <c r="AS25">
        <f t="shared" si="15"/>
        <v>-0.11893795912261614</v>
      </c>
      <c r="AT25">
        <f t="shared" si="16"/>
        <v>21.782842110996963</v>
      </c>
      <c r="AU25">
        <f t="shared" si="17"/>
        <v>-98.122275947119832</v>
      </c>
      <c r="AW25">
        <v>22</v>
      </c>
      <c r="AX25">
        <f>IF(Z25&gt;0, (R25*SUMPRODUCT(K25:$K$98, X25:$X$98)-K25*$AZ$3)/Z25, 0)</f>
        <v>4872.5300608603848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500000</v>
      </c>
      <c r="S26">
        <f t="shared" si="1"/>
        <v>4897.6197490924606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3766.8555211600146</v>
      </c>
      <c r="AC26">
        <f t="shared" si="2"/>
        <v>3729.2318243333912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-1955.7984612836387</v>
      </c>
      <c r="AI26">
        <f t="shared" si="7"/>
        <v>-1974.834401267671</v>
      </c>
      <c r="AJ26">
        <f t="shared" si="8"/>
        <v>37.623696826623473</v>
      </c>
      <c r="AK26">
        <f t="shared" si="30"/>
        <v>263.67988648120104</v>
      </c>
      <c r="AL26">
        <f t="shared" si="9"/>
        <v>-1673.5308179598464</v>
      </c>
      <c r="AN26">
        <f t="shared" si="10"/>
        <v>0</v>
      </c>
      <c r="AO26">
        <f t="shared" si="11"/>
        <v>0</v>
      </c>
      <c r="AP26">
        <f t="shared" si="12"/>
        <v>-1.4046230969948246</v>
      </c>
      <c r="AQ26">
        <f t="shared" si="13"/>
        <v>-144.31437029588895</v>
      </c>
      <c r="AR26">
        <f t="shared" si="14"/>
        <v>-145.71899339288376</v>
      </c>
      <c r="AS26">
        <f t="shared" si="15"/>
        <v>2.7761756761859782</v>
      </c>
      <c r="AT26">
        <f t="shared" si="16"/>
        <v>19.456399792978168</v>
      </c>
      <c r="AU26">
        <f t="shared" si="17"/>
        <v>-123.48641792371961</v>
      </c>
      <c r="AW26">
        <v>23</v>
      </c>
      <c r="AX26">
        <f>IF(Z26&gt;0, (R26*SUMPRODUCT(K26:$K$98, X26:$X$98)-K26*$AZ$3)/Z26, 0)</f>
        <v>4897.6197490924606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500000</v>
      </c>
      <c r="S27">
        <f t="shared" si="1"/>
        <v>4883.3838081150216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3729.2318243333912</v>
      </c>
      <c r="AC27">
        <f t="shared" si="2"/>
        <v>3656.8507142884741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-2493.9068731216475</v>
      </c>
      <c r="AI27">
        <f t="shared" si="7"/>
        <v>-2512.6277583621832</v>
      </c>
      <c r="AJ27">
        <f t="shared" si="8"/>
        <v>72.381110044917023</v>
      </c>
      <c r="AK27">
        <f t="shared" si="30"/>
        <v>261.04622770333742</v>
      </c>
      <c r="AL27">
        <f t="shared" si="9"/>
        <v>-2179.2004206139286</v>
      </c>
      <c r="AN27">
        <f t="shared" si="10"/>
        <v>0</v>
      </c>
      <c r="AO27">
        <f t="shared" si="11"/>
        <v>0</v>
      </c>
      <c r="AP27">
        <f t="shared" si="12"/>
        <v>-1.233371296005628</v>
      </c>
      <c r="AQ27">
        <f t="shared" si="13"/>
        <v>-164.30383033165589</v>
      </c>
      <c r="AR27">
        <f t="shared" si="14"/>
        <v>-165.53720162766149</v>
      </c>
      <c r="AS27">
        <f t="shared" si="15"/>
        <v>4.7686197717363079</v>
      </c>
      <c r="AT27">
        <f t="shared" si="16"/>
        <v>17.198274549683166</v>
      </c>
      <c r="AU27">
        <f t="shared" si="17"/>
        <v>-143.57030730624203</v>
      </c>
      <c r="AW27">
        <v>24</v>
      </c>
      <c r="AX27">
        <f>IF(Z27&gt;0, (R27*SUMPRODUCT(K27:$K$98, X27:$X$98)-K27*$AZ$3)/Z27, 0)</f>
        <v>4883.3838081150216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500000</v>
      </c>
      <c r="S28">
        <f t="shared" si="1"/>
        <v>4837.7298049199135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3656.8507142884741</v>
      </c>
      <c r="AC28">
        <f t="shared" si="2"/>
        <v>3556.7730091808999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-3065.8736968825556</v>
      </c>
      <c r="AI28">
        <f t="shared" si="7"/>
        <v>-3084.2540795858417</v>
      </c>
      <c r="AJ28">
        <f t="shared" si="8"/>
        <v>100.07770510757427</v>
      </c>
      <c r="AK28">
        <f t="shared" si="30"/>
        <v>255.9795500001932</v>
      </c>
      <c r="AL28">
        <f t="shared" si="9"/>
        <v>-2728.1968244780742</v>
      </c>
      <c r="AN28">
        <f t="shared" si="10"/>
        <v>0</v>
      </c>
      <c r="AO28">
        <f t="shared" si="11"/>
        <v>0</v>
      </c>
      <c r="AP28">
        <f t="shared" si="12"/>
        <v>-1.0811948863031497</v>
      </c>
      <c r="AQ28">
        <f t="shared" si="13"/>
        <v>-180.34482832221374</v>
      </c>
      <c r="AR28">
        <f t="shared" si="14"/>
        <v>-181.42602320851691</v>
      </c>
      <c r="AS28">
        <f t="shared" si="15"/>
        <v>5.8869015265888827</v>
      </c>
      <c r="AT28">
        <f t="shared" si="16"/>
        <v>15.057563540769305</v>
      </c>
      <c r="AU28">
        <f t="shared" si="17"/>
        <v>-160.4815581411587</v>
      </c>
      <c r="AW28">
        <v>25</v>
      </c>
      <c r="AX28">
        <f>IF(Z28&gt;0, (R28*SUMPRODUCT(K28:$K$98, X28:$X$98)-K28*$AZ$3)/Z28, 0)</f>
        <v>4837.7298049199135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500000</v>
      </c>
      <c r="S29">
        <f t="shared" si="1"/>
        <v>4765.4809592350457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3556.7730091808999</v>
      </c>
      <c r="AC29">
        <f t="shared" si="2"/>
        <v>3433.7729355230449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-3655.986782362565</v>
      </c>
      <c r="AI29">
        <f t="shared" si="7"/>
        <v>-3674.0005618997002</v>
      </c>
      <c r="AJ29">
        <f t="shared" si="8"/>
        <v>123.00007365785495</v>
      </c>
      <c r="AK29">
        <f t="shared" si="30"/>
        <v>248.97411064266302</v>
      </c>
      <c r="AL29">
        <f t="shared" si="9"/>
        <v>-3302.0263775991821</v>
      </c>
      <c r="AN29">
        <f t="shared" si="10"/>
        <v>0</v>
      </c>
      <c r="AO29">
        <f t="shared" si="11"/>
        <v>0</v>
      </c>
      <c r="AP29">
        <f t="shared" si="12"/>
        <v>-0.94609828203359203</v>
      </c>
      <c r="AQ29">
        <f t="shared" si="13"/>
        <v>-192.01538504455411</v>
      </c>
      <c r="AR29">
        <f t="shared" si="14"/>
        <v>-192.96148332658768</v>
      </c>
      <c r="AS29">
        <f t="shared" si="15"/>
        <v>6.4600634274337319</v>
      </c>
      <c r="AT29">
        <f t="shared" si="16"/>
        <v>13.07632181598936</v>
      </c>
      <c r="AU29">
        <f t="shared" si="17"/>
        <v>-173.42509808316458</v>
      </c>
      <c r="AW29">
        <v>26</v>
      </c>
      <c r="AX29">
        <f>IF(Z29&gt;0, (R29*SUMPRODUCT(K29:$K$98, X29:$X$98)-K29*$AZ$3)/Z29, 0)</f>
        <v>4765.4809592350457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500000</v>
      </c>
      <c r="S30">
        <f t="shared" si="1"/>
        <v>4672.7070866200365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3433.7729355230449</v>
      </c>
      <c r="AC30">
        <f t="shared" si="2"/>
        <v>3292.9582242859533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-4311.9695763473874</v>
      </c>
      <c r="AI30">
        <f t="shared" si="7"/>
        <v>-4329.5876196103336</v>
      </c>
      <c r="AJ30">
        <f t="shared" si="8"/>
        <v>140.81471123709161</v>
      </c>
      <c r="AK30">
        <f t="shared" si="30"/>
        <v>240.36410548661317</v>
      </c>
      <c r="AL30">
        <f t="shared" si="9"/>
        <v>-3948.408802886629</v>
      </c>
      <c r="AN30">
        <f t="shared" si="10"/>
        <v>0</v>
      </c>
      <c r="AO30">
        <f t="shared" si="11"/>
        <v>0</v>
      </c>
      <c r="AP30">
        <f t="shared" si="12"/>
        <v>-0.8261731183890092</v>
      </c>
      <c r="AQ30">
        <f t="shared" si="13"/>
        <v>-202.20368959938904</v>
      </c>
      <c r="AR30">
        <f t="shared" si="14"/>
        <v>-203.02986271777803</v>
      </c>
      <c r="AS30">
        <f t="shared" si="15"/>
        <v>6.6033059041506021</v>
      </c>
      <c r="AT30">
        <f t="shared" si="16"/>
        <v>11.271533371490175</v>
      </c>
      <c r="AU30">
        <f t="shared" si="17"/>
        <v>-185.15502344213726</v>
      </c>
      <c r="AW30">
        <v>27</v>
      </c>
      <c r="AX30">
        <f>IF(Z30&gt;0, (R30*SUMPRODUCT(K30:$K$98, X30:$X$98)-K30*$AZ$3)/Z30, 0)</f>
        <v>4672.7070866200365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500000</v>
      </c>
      <c r="S31">
        <f t="shared" si="1"/>
        <v>4561.3603636762628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3292.9582242859533</v>
      </c>
      <c r="AC31">
        <f t="shared" si="2"/>
        <v>3136.4694220146562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-5028.7025846647684</v>
      </c>
      <c r="AI31">
        <f t="shared" si="7"/>
        <v>-5045.893012365852</v>
      </c>
      <c r="AJ31">
        <f t="shared" si="8"/>
        <v>156.48880227129712</v>
      </c>
      <c r="AK31">
        <f t="shared" si="30"/>
        <v>230.50707570001674</v>
      </c>
      <c r="AL31">
        <f t="shared" si="9"/>
        <v>-4658.8971343945386</v>
      </c>
      <c r="AN31">
        <f t="shared" si="10"/>
        <v>0</v>
      </c>
      <c r="AO31">
        <f t="shared" si="11"/>
        <v>0</v>
      </c>
      <c r="AP31">
        <f t="shared" si="12"/>
        <v>-0.7197506195514709</v>
      </c>
      <c r="AQ31">
        <f t="shared" si="13"/>
        <v>-210.5480947762774</v>
      </c>
      <c r="AR31">
        <f t="shared" si="14"/>
        <v>-211.26784539582886</v>
      </c>
      <c r="AS31">
        <f t="shared" si="15"/>
        <v>6.5520715566915273</v>
      </c>
      <c r="AT31">
        <f t="shared" si="16"/>
        <v>9.6511624626782435</v>
      </c>
      <c r="AU31">
        <f t="shared" si="17"/>
        <v>-195.06461137645911</v>
      </c>
      <c r="AW31">
        <v>28</v>
      </c>
      <c r="AX31">
        <f>IF(Z31&gt;0, (R31*SUMPRODUCT(K31:$K$98, X31:$X$98)-K31*$AZ$3)/Z31, 0)</f>
        <v>4561.3603636762628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500000</v>
      </c>
      <c r="S32">
        <f t="shared" si="1"/>
        <v>4433.4284330040155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3136.4694220146562</v>
      </c>
      <c r="AC32">
        <f t="shared" si="2"/>
        <v>2966.7381909241749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-5783.1129217403723</v>
      </c>
      <c r="AI32">
        <f t="shared" si="7"/>
        <v>-5799.8422895183585</v>
      </c>
      <c r="AJ32">
        <f t="shared" si="8"/>
        <v>169.73123109048129</v>
      </c>
      <c r="AK32">
        <f t="shared" si="30"/>
        <v>219.55285954102595</v>
      </c>
      <c r="AL32">
        <f t="shared" si="9"/>
        <v>-5410.5581988868516</v>
      </c>
      <c r="AN32">
        <f t="shared" si="10"/>
        <v>0</v>
      </c>
      <c r="AO32">
        <f t="shared" si="11"/>
        <v>0</v>
      </c>
      <c r="AP32">
        <f t="shared" si="12"/>
        <v>-0.62539855196307526</v>
      </c>
      <c r="AQ32">
        <f t="shared" si="13"/>
        <v>-216.19169923770943</v>
      </c>
      <c r="AR32">
        <f t="shared" si="14"/>
        <v>-216.81709778967252</v>
      </c>
      <c r="AS32">
        <f t="shared" si="15"/>
        <v>6.3451092447485244</v>
      </c>
      <c r="AT32">
        <f t="shared" si="16"/>
        <v>8.2076048693837809</v>
      </c>
      <c r="AU32">
        <f t="shared" si="17"/>
        <v>-202.26438367554022</v>
      </c>
      <c r="AW32">
        <v>29</v>
      </c>
      <c r="AX32">
        <f>IF(Z32&gt;0, (R32*SUMPRODUCT(K32:$K$98, X32:$X$98)-K32*$AZ$3)/Z32, 0)</f>
        <v>4433.4284330040155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500000</v>
      </c>
      <c r="S33">
        <f t="shared" si="1"/>
        <v>4292.3672806245841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2966.7381909241749</v>
      </c>
      <c r="AC33">
        <f t="shared" si="2"/>
        <v>2786.9901199773544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-6596.6021778306622</v>
      </c>
      <c r="AI33">
        <f t="shared" si="7"/>
        <v>-6612.8344218219772</v>
      </c>
      <c r="AJ33">
        <f t="shared" si="8"/>
        <v>179.74807094682046</v>
      </c>
      <c r="AK33">
        <f t="shared" si="30"/>
        <v>207.67167336469225</v>
      </c>
      <c r="AL33">
        <f t="shared" si="9"/>
        <v>-6225.4146775104646</v>
      </c>
      <c r="AN33">
        <f t="shared" si="10"/>
        <v>0</v>
      </c>
      <c r="AO33">
        <f t="shared" si="11"/>
        <v>0</v>
      </c>
      <c r="AP33">
        <f t="shared" si="12"/>
        <v>-0.54179860434233218</v>
      </c>
      <c r="AQ33">
        <f t="shared" si="13"/>
        <v>-220.18088535772364</v>
      </c>
      <c r="AR33">
        <f t="shared" si="14"/>
        <v>-220.72268396206599</v>
      </c>
      <c r="AS33">
        <f t="shared" si="15"/>
        <v>5.9996174296248146</v>
      </c>
      <c r="AT33">
        <f t="shared" si="16"/>
        <v>6.9316493055815931</v>
      </c>
      <c r="AU33">
        <f t="shared" si="17"/>
        <v>-207.79141722685958</v>
      </c>
      <c r="AW33">
        <v>30</v>
      </c>
      <c r="AX33">
        <f>IF(Z33&gt;0, (R33*SUMPRODUCT(K33:$K$98, X33:$X$98)-K33*$AZ$3)/Z33, 0)</f>
        <v>4292.3672806245841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500000</v>
      </c>
      <c r="S34">
        <f t="shared" si="1"/>
        <v>4139.977457769709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2786.9901199773544</v>
      </c>
      <c r="AC34">
        <f t="shared" si="2"/>
        <v>2599.348188450781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-7465.781035883846</v>
      </c>
      <c r="AI34">
        <f t="shared" si="7"/>
        <v>-7481.4776683834534</v>
      </c>
      <c r="AJ34">
        <f t="shared" si="8"/>
        <v>187.64193152657344</v>
      </c>
      <c r="AK34">
        <f t="shared" si="30"/>
        <v>195.08930839841483</v>
      </c>
      <c r="AL34">
        <f t="shared" si="9"/>
        <v>-7098.7464284584648</v>
      </c>
      <c r="AN34">
        <f t="shared" si="10"/>
        <v>0</v>
      </c>
      <c r="AO34">
        <f t="shared" si="11"/>
        <v>0</v>
      </c>
      <c r="AP34">
        <f t="shared" si="12"/>
        <v>-0.46778661137760363</v>
      </c>
      <c r="AQ34">
        <f t="shared" si="13"/>
        <v>-222.49309921415679</v>
      </c>
      <c r="AR34">
        <f t="shared" si="14"/>
        <v>-222.9608858255344</v>
      </c>
      <c r="AS34">
        <f t="shared" si="15"/>
        <v>5.5920518814057889</v>
      </c>
      <c r="AT34">
        <f t="shared" si="16"/>
        <v>5.8139965049177285</v>
      </c>
      <c r="AU34">
        <f t="shared" si="17"/>
        <v>-211.55483743921087</v>
      </c>
      <c r="AW34">
        <v>31</v>
      </c>
      <c r="AX34">
        <f>IF(Z34&gt;0, (R34*SUMPRODUCT(K34:$K$98, X34:$X$98)-K34*$AZ$3)/Z34, 0)</f>
        <v>4139.977457769709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3976.7079577425279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2599.348188450781</v>
      </c>
      <c r="AC35">
        <f t="shared" ref="AC35:AC66" si="33">S35*Z35</f>
        <v>2405.9077265858668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-8293.3974036565014</v>
      </c>
      <c r="AI35">
        <f t="shared" ref="AI35:AI66" si="38">SUM(AE35:AH35)</f>
        <v>-8308.5223999609298</v>
      </c>
      <c r="AJ35">
        <f t="shared" ref="AJ35:AJ66" si="39">AB35-AC35</f>
        <v>193.44046186491414</v>
      </c>
      <c r="AK35">
        <f t="shared" si="30"/>
        <v>181.95437319155468</v>
      </c>
      <c r="AL35">
        <f t="shared" ref="AL35:AL66" si="40">SUM(AI35:AK35)</f>
        <v>-7933.127564904461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-0.40245613467253644</v>
      </c>
      <c r="AQ35">
        <f t="shared" ref="AQ35:AQ66" si="44">AH35*$K35</f>
        <v>-220.67632911762141</v>
      </c>
      <c r="AR35">
        <f t="shared" ref="AR35:AR66" si="45">AI35*$K35</f>
        <v>-221.07878525229395</v>
      </c>
      <c r="AS35">
        <f t="shared" ref="AS35:AS66" si="46">AJ35*$K35</f>
        <v>5.1471946838512483</v>
      </c>
      <c r="AT35">
        <f t="shared" ref="AT35:AT66" si="47">AK35*$K35</f>
        <v>4.8415650653743958</v>
      </c>
      <c r="AU35">
        <f t="shared" ref="AU35:AU66" si="48">AL35*$K35</f>
        <v>-211.09002550306832</v>
      </c>
      <c r="AW35">
        <v>32</v>
      </c>
      <c r="AX35">
        <f>IF(Z35&gt;0, (R35*SUMPRODUCT(K35:$K$98, X35:$X$98)-K35*$AZ$3)/Z35, 0)</f>
        <v>3976.7079577425279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500000</v>
      </c>
      <c r="S36">
        <f t="shared" si="32"/>
        <v>3807.4229005309107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2405.9077265858668</v>
      </c>
      <c r="AC36">
        <f t="shared" si="33"/>
        <v>2211.171252244354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-9098.5607118997723</v>
      </c>
      <c r="AI36">
        <f t="shared" si="38"/>
        <v>-9113.0795302055612</v>
      </c>
      <c r="AJ36">
        <f t="shared" si="39"/>
        <v>194.7364743415128</v>
      </c>
      <c r="AK36">
        <f t="shared" si="30"/>
        <v>168.41354086101069</v>
      </c>
      <c r="AL36">
        <f t="shared" si="40"/>
        <v>-8749.9295150030375</v>
      </c>
      <c r="AN36">
        <f t="shared" si="41"/>
        <v>0</v>
      </c>
      <c r="AO36">
        <f t="shared" si="42"/>
        <v>0</v>
      </c>
      <c r="AP36">
        <f t="shared" si="43"/>
        <v>-0.34493441104239353</v>
      </c>
      <c r="AQ36">
        <f t="shared" si="44"/>
        <v>-216.16130282732635</v>
      </c>
      <c r="AR36">
        <f t="shared" si="45"/>
        <v>-216.50623723836875</v>
      </c>
      <c r="AS36">
        <f t="shared" si="46"/>
        <v>4.6264998755910174</v>
      </c>
      <c r="AT36">
        <f t="shared" si="47"/>
        <v>4.0011262834864354</v>
      </c>
      <c r="AU36">
        <f t="shared" si="48"/>
        <v>-207.87861107929129</v>
      </c>
      <c r="AW36">
        <v>33</v>
      </c>
      <c r="AX36">
        <f>IF(Z36&gt;0, (R36*SUMPRODUCT(K36:$K$98, X36:$X$98)-K36*$AZ$3)/Z36, 0)</f>
        <v>3807.4229005309107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500000</v>
      </c>
      <c r="S37">
        <f t="shared" si="32"/>
        <v>3635.4603971080214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2211.171252244354</v>
      </c>
      <c r="AC37">
        <f t="shared" si="33"/>
        <v>2018.1705340385543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-9905.2088386751693</v>
      </c>
      <c r="AI37">
        <f t="shared" si="38"/>
        <v>-9919.0872083559661</v>
      </c>
      <c r="AJ37">
        <f t="shared" si="39"/>
        <v>193.00071820579979</v>
      </c>
      <c r="AK37">
        <f t="shared" si="30"/>
        <v>154.78198765710479</v>
      </c>
      <c r="AL37">
        <f t="shared" si="40"/>
        <v>-9571.3045024930616</v>
      </c>
      <c r="AN37">
        <f t="shared" si="41"/>
        <v>0</v>
      </c>
      <c r="AO37">
        <f t="shared" si="42"/>
        <v>0</v>
      </c>
      <c r="AP37">
        <f t="shared" si="43"/>
        <v>-0.2943917809711597</v>
      </c>
      <c r="AQ37">
        <f t="shared" si="44"/>
        <v>-210.11200436197774</v>
      </c>
      <c r="AR37">
        <f t="shared" si="45"/>
        <v>-210.40639614294889</v>
      </c>
      <c r="AS37">
        <f t="shared" si="46"/>
        <v>4.0939841255225549</v>
      </c>
      <c r="AT37">
        <f t="shared" si="47"/>
        <v>3.2832779394598788</v>
      </c>
      <c r="AU37">
        <f t="shared" si="48"/>
        <v>-203.02913407796646</v>
      </c>
      <c r="AW37">
        <v>34</v>
      </c>
      <c r="AX37">
        <f>IF(Z37&gt;0, (R37*SUMPRODUCT(K37:$K$98, X37:$X$98)-K37*$AZ$3)/Z37, 0)</f>
        <v>3635.4603971080214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500000</v>
      </c>
      <c r="S38">
        <f t="shared" si="32"/>
        <v>3463.7262317721061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2018.1705340385543</v>
      </c>
      <c r="AC38">
        <f t="shared" si="33"/>
        <v>1828.7376230886528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-10807.573601212778</v>
      </c>
      <c r="AI38">
        <f t="shared" si="38"/>
        <v>-10820.772808516707</v>
      </c>
      <c r="AJ38">
        <f t="shared" si="39"/>
        <v>189.4329109499015</v>
      </c>
      <c r="AK38">
        <f t="shared" si="30"/>
        <v>141.27193738269881</v>
      </c>
      <c r="AL38">
        <f t="shared" si="40"/>
        <v>-10490.067960184108</v>
      </c>
      <c r="AN38">
        <f t="shared" si="41"/>
        <v>0</v>
      </c>
      <c r="AO38">
        <f t="shared" si="42"/>
        <v>0</v>
      </c>
      <c r="AP38">
        <f t="shared" si="43"/>
        <v>-0.24998678795692889</v>
      </c>
      <c r="AQ38">
        <f t="shared" si="44"/>
        <v>-204.69036874442335</v>
      </c>
      <c r="AR38">
        <f t="shared" si="45"/>
        <v>-204.94035553238029</v>
      </c>
      <c r="AS38">
        <f t="shared" si="46"/>
        <v>3.5877703752407184</v>
      </c>
      <c r="AT38">
        <f t="shared" si="47"/>
        <v>2.6756241523868751</v>
      </c>
      <c r="AU38">
        <f t="shared" si="48"/>
        <v>-198.67696100475271</v>
      </c>
      <c r="AW38">
        <v>35</v>
      </c>
      <c r="AX38">
        <f>IF(Z38&gt;0, (R38*SUMPRODUCT(K38:$K$98, X38:$X$98)-K38*$AZ$3)/Z38, 0)</f>
        <v>3463.7262317721061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500000</v>
      </c>
      <c r="S39">
        <f t="shared" si="32"/>
        <v>3288.8690400618952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1828.7376230886528</v>
      </c>
      <c r="AC39">
        <f t="shared" si="33"/>
        <v>1642.5107306050122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-11636.774369931123</v>
      </c>
      <c r="AI39">
        <f t="shared" si="38"/>
        <v>-11649.259746443517</v>
      </c>
      <c r="AJ39">
        <f t="shared" si="39"/>
        <v>186.22689248364054</v>
      </c>
      <c r="AK39">
        <f t="shared" si="30"/>
        <v>128.0116336162057</v>
      </c>
      <c r="AL39">
        <f t="shared" si="40"/>
        <v>-11335.021220343669</v>
      </c>
      <c r="AN39">
        <f t="shared" si="41"/>
        <v>0</v>
      </c>
      <c r="AO39">
        <f t="shared" si="42"/>
        <v>0</v>
      </c>
      <c r="AP39">
        <f t="shared" si="43"/>
        <v>-0.21113139998383562</v>
      </c>
      <c r="AQ39">
        <f t="shared" si="44"/>
        <v>-196.78128741899485</v>
      </c>
      <c r="AR39">
        <f t="shared" si="45"/>
        <v>-196.99241881897868</v>
      </c>
      <c r="AS39">
        <f t="shared" si="46"/>
        <v>3.1491516884318882</v>
      </c>
      <c r="AT39">
        <f t="shared" si="47"/>
        <v>2.1647144876071645</v>
      </c>
      <c r="AU39">
        <f t="shared" si="48"/>
        <v>-191.67855264293962</v>
      </c>
      <c r="AW39">
        <v>36</v>
      </c>
      <c r="AX39">
        <f>IF(Z39&gt;0, (R39*SUMPRODUCT(K39:$K$98, X39:$X$98)-K39*$AZ$3)/Z39, 0)</f>
        <v>3288.8690400618952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500000</v>
      </c>
      <c r="S40">
        <f t="shared" si="32"/>
        <v>3112.1104342298872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1642.5107306050122</v>
      </c>
      <c r="AC40">
        <f t="shared" si="33"/>
        <v>1462.2146898474305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-12287.125463780727</v>
      </c>
      <c r="AI40">
        <f t="shared" si="38"/>
        <v>-12298.871630254807</v>
      </c>
      <c r="AJ40">
        <f t="shared" si="39"/>
        <v>180.29604075758175</v>
      </c>
      <c r="AK40">
        <f t="shared" ref="AK40:AK71" si="61">G40*SUM(AB40:AB40, AE40:AF40)</f>
        <v>114.97575114235086</v>
      </c>
      <c r="AL40">
        <f t="shared" si="40"/>
        <v>-12003.599838354876</v>
      </c>
      <c r="AN40">
        <f t="shared" si="41"/>
        <v>0</v>
      </c>
      <c r="AO40">
        <f t="shared" si="42"/>
        <v>0</v>
      </c>
      <c r="AP40">
        <f t="shared" si="43"/>
        <v>-0.17734923229516861</v>
      </c>
      <c r="AQ40">
        <f t="shared" si="44"/>
        <v>-185.51688952515025</v>
      </c>
      <c r="AR40">
        <f t="shared" si="45"/>
        <v>-185.69423875744542</v>
      </c>
      <c r="AS40">
        <f t="shared" si="46"/>
        <v>2.7221957465675946</v>
      </c>
      <c r="AT40">
        <f t="shared" si="47"/>
        <v>1.7359588119794038</v>
      </c>
      <c r="AU40">
        <f t="shared" si="48"/>
        <v>-181.23608419889842</v>
      </c>
      <c r="AW40">
        <v>37</v>
      </c>
      <c r="AX40">
        <f>IF(Z40&gt;0, (R40*SUMPRODUCT(K40:$K$98, X40:$X$98)-K40*$AZ$3)/Z40, 0)</f>
        <v>3112.1104342298872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500000</v>
      </c>
      <c r="S41">
        <f t="shared" si="32"/>
        <v>2939.1781951381249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1462.2146898474305</v>
      </c>
      <c r="AC41">
        <f t="shared" si="33"/>
        <v>1291.4167705556845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-12883.98473115804</v>
      </c>
      <c r="AI41">
        <f t="shared" si="38"/>
        <v>-12894.969236730822</v>
      </c>
      <c r="AJ41">
        <f t="shared" si="39"/>
        <v>170.79791929174598</v>
      </c>
      <c r="AK41">
        <f t="shared" si="61"/>
        <v>102.35502828932015</v>
      </c>
      <c r="AL41">
        <f t="shared" si="40"/>
        <v>-12621.816289149756</v>
      </c>
      <c r="AN41">
        <f t="shared" si="41"/>
        <v>0</v>
      </c>
      <c r="AO41">
        <f t="shared" si="42"/>
        <v>0</v>
      </c>
      <c r="AP41">
        <f t="shared" si="43"/>
        <v>-0.14807974301761548</v>
      </c>
      <c r="AQ41">
        <f t="shared" si="44"/>
        <v>-173.68621058013494</v>
      </c>
      <c r="AR41">
        <f t="shared" si="45"/>
        <v>-173.83429032315257</v>
      </c>
      <c r="AS41">
        <f t="shared" si="46"/>
        <v>2.3024897961120692</v>
      </c>
      <c r="AT41">
        <f t="shared" si="47"/>
        <v>1.3798259908211359</v>
      </c>
      <c r="AU41">
        <f t="shared" si="48"/>
        <v>-170.15197453621937</v>
      </c>
      <c r="AW41">
        <v>38</v>
      </c>
      <c r="AX41">
        <f>IF(Z41&gt;0, (R41*SUMPRODUCT(K41:$K$98, X41:$X$98)-K41*$AZ$3)/Z41, 0)</f>
        <v>2939.1781951381249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500000</v>
      </c>
      <c r="S42">
        <f t="shared" si="32"/>
        <v>2770.0176891203241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1291.4167705556845</v>
      </c>
      <c r="AC42">
        <f t="shared" si="33"/>
        <v>1130.8724976839469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-13365.904200458925</v>
      </c>
      <c r="AI42">
        <f t="shared" si="38"/>
        <v>-13376.110565765955</v>
      </c>
      <c r="AJ42">
        <f t="shared" si="39"/>
        <v>160.54427287173758</v>
      </c>
      <c r="AK42">
        <f t="shared" si="61"/>
        <v>90.399173938897917</v>
      </c>
      <c r="AL42">
        <f t="shared" si="40"/>
        <v>-13125.16711895532</v>
      </c>
      <c r="AN42">
        <f t="shared" si="41"/>
        <v>0</v>
      </c>
      <c r="AO42">
        <f t="shared" si="42"/>
        <v>0</v>
      </c>
      <c r="AP42">
        <f t="shared" si="43"/>
        <v>-0.12284803790496272</v>
      </c>
      <c r="AQ42">
        <f t="shared" si="44"/>
        <v>-160.87755596216189</v>
      </c>
      <c r="AR42">
        <f t="shared" si="45"/>
        <v>-161.00040400006685</v>
      </c>
      <c r="AS42">
        <f t="shared" si="46"/>
        <v>1.9323773278608967</v>
      </c>
      <c r="AT42">
        <f t="shared" si="47"/>
        <v>1.0880818795475811</v>
      </c>
      <c r="AU42">
        <f t="shared" si="48"/>
        <v>-157.97994479265839</v>
      </c>
      <c r="AW42">
        <v>39</v>
      </c>
      <c r="AX42">
        <f>IF(Z42&gt;0, (R42*SUMPRODUCT(K42:$K$98, X42:$X$98)-K42*$AZ$3)/Z42, 0)</f>
        <v>2770.0176891203241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500000</v>
      </c>
      <c r="S43">
        <f t="shared" si="32"/>
        <v>2606.7626177312004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1130.8724976839469</v>
      </c>
      <c r="AC43">
        <f t="shared" si="33"/>
        <v>981.72881467571074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-13781.810823217967</v>
      </c>
      <c r="AI43">
        <f t="shared" si="38"/>
        <v>-13791.226034330766</v>
      </c>
      <c r="AJ43">
        <f t="shared" si="39"/>
        <v>149.14368300823617</v>
      </c>
      <c r="AK43">
        <f t="shared" si="61"/>
        <v>79.161074837876285</v>
      </c>
      <c r="AL43">
        <f t="shared" si="40"/>
        <v>-13562.921276484652</v>
      </c>
      <c r="AN43">
        <f t="shared" si="41"/>
        <v>0</v>
      </c>
      <c r="AO43">
        <f t="shared" si="42"/>
        <v>0</v>
      </c>
      <c r="AP43">
        <f t="shared" si="43"/>
        <v>-0.10118337367295233</v>
      </c>
      <c r="AQ43">
        <f t="shared" si="44"/>
        <v>-148.11033950368713</v>
      </c>
      <c r="AR43">
        <f t="shared" si="45"/>
        <v>-148.21152287736007</v>
      </c>
      <c r="AS43">
        <f t="shared" si="46"/>
        <v>1.602817061453637</v>
      </c>
      <c r="AT43">
        <f t="shared" si="47"/>
        <v>0.85072809517617698</v>
      </c>
      <c r="AU43">
        <f t="shared" si="48"/>
        <v>-145.75797772073025</v>
      </c>
      <c r="AW43">
        <v>40</v>
      </c>
      <c r="AX43">
        <f>IF(Z43&gt;0, (R43*SUMPRODUCT(K43:$K$98, X43:$X$98)-K43*$AZ$3)/Z43, 0)</f>
        <v>2606.7626177312004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500000</v>
      </c>
      <c r="S44">
        <f t="shared" si="32"/>
        <v>2450.0940876380655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981.72881467571074</v>
      </c>
      <c r="AC44">
        <f t="shared" si="33"/>
        <v>844.09514745231479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-14163.479459561453</v>
      </c>
      <c r="AI44">
        <f t="shared" si="38"/>
        <v>-14172.092344590146</v>
      </c>
      <c r="AJ44">
        <f t="shared" si="39"/>
        <v>137.63366722339595</v>
      </c>
      <c r="AK44">
        <f t="shared" si="61"/>
        <v>68.721017027299752</v>
      </c>
      <c r="AL44">
        <f t="shared" si="40"/>
        <v>-13965.737660339451</v>
      </c>
      <c r="AN44">
        <f t="shared" si="41"/>
        <v>0</v>
      </c>
      <c r="AO44">
        <f t="shared" si="42"/>
        <v>0</v>
      </c>
      <c r="AP44">
        <f t="shared" si="43"/>
        <v>-8.2643693902387239E-2</v>
      </c>
      <c r="AQ44">
        <f t="shared" si="44"/>
        <v>-135.90362081337693</v>
      </c>
      <c r="AR44">
        <f t="shared" si="45"/>
        <v>-135.98626450727932</v>
      </c>
      <c r="AS44">
        <f t="shared" si="46"/>
        <v>1.3206439685169051</v>
      </c>
      <c r="AT44">
        <f t="shared" si="47"/>
        <v>0.65940259006644852</v>
      </c>
      <c r="AU44">
        <f t="shared" si="48"/>
        <v>-134.00621794869599</v>
      </c>
      <c r="AW44">
        <v>41</v>
      </c>
      <c r="AX44">
        <f>IF(Z44&gt;0, (R44*SUMPRODUCT(K44:$K$98, X44:$X$98)-K44*$AZ$3)/Z44, 0)</f>
        <v>2450.0940876380655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500000</v>
      </c>
      <c r="S45">
        <f t="shared" si="32"/>
        <v>2297.4626579879255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844.09514745231479</v>
      </c>
      <c r="AC45">
        <f t="shared" si="33"/>
        <v>717.54569831776917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-14374.653272130883</v>
      </c>
      <c r="AI45">
        <f t="shared" si="38"/>
        <v>-14382.461295645682</v>
      </c>
      <c r="AJ45">
        <f t="shared" si="39"/>
        <v>126.54944913454563</v>
      </c>
      <c r="AK45">
        <f t="shared" si="61"/>
        <v>59.086660321662038</v>
      </c>
      <c r="AL45">
        <f t="shared" si="40"/>
        <v>-14196.825186189475</v>
      </c>
      <c r="AN45">
        <f t="shared" si="41"/>
        <v>0</v>
      </c>
      <c r="AO45">
        <f t="shared" si="42"/>
        <v>0</v>
      </c>
      <c r="AP45">
        <f t="shared" si="43"/>
        <v>-6.689353708240145E-2</v>
      </c>
      <c r="AQ45">
        <f t="shared" si="44"/>
        <v>-123.15170412631659</v>
      </c>
      <c r="AR45">
        <f t="shared" si="45"/>
        <v>-123.21859766339898</v>
      </c>
      <c r="AS45">
        <f t="shared" si="46"/>
        <v>1.0841847815126913</v>
      </c>
      <c r="AT45">
        <f t="shared" si="47"/>
        <v>0.5062120645270225</v>
      </c>
      <c r="AU45">
        <f t="shared" si="48"/>
        <v>-121.62820081735927</v>
      </c>
      <c r="AW45">
        <v>42</v>
      </c>
      <c r="AX45">
        <f>IF(Z45&gt;0, (R45*SUMPRODUCT(K45:$K$98, X45:$X$98)-K45*$AZ$3)/Z45, 0)</f>
        <v>2297.4626579879255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500000</v>
      </c>
      <c r="S46">
        <f t="shared" si="32"/>
        <v>2149.5647636777448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717.54569831776917</v>
      </c>
      <c r="AC46">
        <f t="shared" si="33"/>
        <v>602.74593319040923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-14397.010925686132</v>
      </c>
      <c r="AI46">
        <f t="shared" si="38"/>
        <v>-14404.0210184195</v>
      </c>
      <c r="AJ46">
        <f t="shared" si="39"/>
        <v>114.79976512735993</v>
      </c>
      <c r="AK46">
        <f t="shared" si="61"/>
        <v>50.228198882243845</v>
      </c>
      <c r="AL46">
        <f t="shared" si="40"/>
        <v>-14238.993054409897</v>
      </c>
      <c r="AN46">
        <f t="shared" si="41"/>
        <v>0</v>
      </c>
      <c r="AO46">
        <f t="shared" si="42"/>
        <v>0</v>
      </c>
      <c r="AP46">
        <f t="shared" si="43"/>
        <v>-5.3622713651283738E-2</v>
      </c>
      <c r="AQ46">
        <f t="shared" si="44"/>
        <v>-110.12790039535082</v>
      </c>
      <c r="AR46">
        <f t="shared" si="45"/>
        <v>-110.18152310900211</v>
      </c>
      <c r="AS46">
        <f t="shared" si="46"/>
        <v>0.87814457908060806</v>
      </c>
      <c r="AT46">
        <f t="shared" si="47"/>
        <v>0.38421350876886973</v>
      </c>
      <c r="AU46">
        <f t="shared" si="48"/>
        <v>-108.91916502115264</v>
      </c>
      <c r="AW46">
        <v>43</v>
      </c>
      <c r="AX46">
        <f>IF(Z46&gt;0, (R46*SUMPRODUCT(K46:$K$98, X46:$X$98)-K46*$AZ$3)/Z46, 0)</f>
        <v>2149.5647636777448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500000</v>
      </c>
      <c r="S47">
        <f t="shared" si="32"/>
        <v>2008.4461503457362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602.74593319040923</v>
      </c>
      <c r="AC47">
        <f t="shared" si="33"/>
        <v>500.07512118698367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-14306.799277020378</v>
      </c>
      <c r="AI47">
        <f t="shared" si="38"/>
        <v>-14313.023928862562</v>
      </c>
      <c r="AJ47">
        <f t="shared" si="39"/>
        <v>102.67081200342557</v>
      </c>
      <c r="AK47">
        <f t="shared" si="61"/>
        <v>42.192215323328654</v>
      </c>
      <c r="AL47">
        <f t="shared" si="40"/>
        <v>-14168.160901535808</v>
      </c>
      <c r="AN47">
        <f t="shared" si="41"/>
        <v>0</v>
      </c>
      <c r="AO47">
        <f t="shared" si="42"/>
        <v>0</v>
      </c>
      <c r="AP47">
        <f t="shared" si="43"/>
        <v>-4.2513030855233468E-2</v>
      </c>
      <c r="AQ47">
        <f t="shared" si="44"/>
        <v>-97.712356373382335</v>
      </c>
      <c r="AR47">
        <f t="shared" si="45"/>
        <v>-97.754869404237581</v>
      </c>
      <c r="AS47">
        <f t="shared" si="46"/>
        <v>0.70121952348468464</v>
      </c>
      <c r="AT47">
        <f t="shared" si="47"/>
        <v>0.2881637394939528</v>
      </c>
      <c r="AU47">
        <f t="shared" si="48"/>
        <v>-96.765486141258947</v>
      </c>
      <c r="AW47">
        <v>44</v>
      </c>
      <c r="AX47">
        <f>IF(Z47&gt;0, (R47*SUMPRODUCT(K47:$K$98, X47:$X$98)-K47*$AZ$3)/Z47, 0)</f>
        <v>2008.4461503457362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500000</v>
      </c>
      <c r="S48">
        <f t="shared" si="32"/>
        <v>1873.4671134783525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500.07512118698367</v>
      </c>
      <c r="AC48">
        <f t="shared" si="33"/>
        <v>409.02087944924898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-14086.628137379063</v>
      </c>
      <c r="AI48">
        <f t="shared" si="38"/>
        <v>-14092.086211295955</v>
      </c>
      <c r="AJ48">
        <f t="shared" si="39"/>
        <v>91.054241737734685</v>
      </c>
      <c r="AK48">
        <f t="shared" si="61"/>
        <v>35.005258483088859</v>
      </c>
      <c r="AL48">
        <f t="shared" si="40"/>
        <v>-13966.026711075132</v>
      </c>
      <c r="AN48">
        <f t="shared" si="41"/>
        <v>0</v>
      </c>
      <c r="AO48">
        <f t="shared" si="42"/>
        <v>0</v>
      </c>
      <c r="AP48">
        <f t="shared" si="43"/>
        <v>-3.3283454285878325E-2</v>
      </c>
      <c r="AQ48">
        <f t="shared" si="44"/>
        <v>-85.90056690173931</v>
      </c>
      <c r="AR48">
        <f t="shared" si="45"/>
        <v>-85.933850356025189</v>
      </c>
      <c r="AS48">
        <f t="shared" si="46"/>
        <v>0.55525076035227117</v>
      </c>
      <c r="AT48">
        <f t="shared" si="47"/>
        <v>0.21346283290180787</v>
      </c>
      <c r="AU48">
        <f t="shared" si="48"/>
        <v>-85.165136762771112</v>
      </c>
      <c r="AW48">
        <v>45</v>
      </c>
      <c r="AX48">
        <f>IF(Z48&gt;0, (R48*SUMPRODUCT(K48:$K$98, X48:$X$98)-K48*$AZ$3)/Z48, 0)</f>
        <v>1873.4671134783525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500000</v>
      </c>
      <c r="S49">
        <f t="shared" si="32"/>
        <v>1744.2160910561313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409.02087944924898</v>
      </c>
      <c r="AC49">
        <f t="shared" si="33"/>
        <v>329.06505775790936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-13739.505221780533</v>
      </c>
      <c r="AI49">
        <f t="shared" si="38"/>
        <v>-13744.221739697168</v>
      </c>
      <c r="AJ49">
        <f t="shared" si="39"/>
        <v>79.955821691339622</v>
      </c>
      <c r="AK49">
        <f t="shared" si="61"/>
        <v>28.631461561447431</v>
      </c>
      <c r="AL49">
        <f t="shared" si="40"/>
        <v>-13635.634456444381</v>
      </c>
      <c r="AN49">
        <f t="shared" si="41"/>
        <v>0</v>
      </c>
      <c r="AO49">
        <f t="shared" si="42"/>
        <v>0</v>
      </c>
      <c r="AP49">
        <f t="shared" si="43"/>
        <v>-2.5679847816987775E-2</v>
      </c>
      <c r="AQ49">
        <f t="shared" si="44"/>
        <v>-74.806967642736296</v>
      </c>
      <c r="AR49">
        <f t="shared" si="45"/>
        <v>-74.832647490553285</v>
      </c>
      <c r="AS49">
        <f t="shared" si="46"/>
        <v>0.43533245699638901</v>
      </c>
      <c r="AT49">
        <f t="shared" si="47"/>
        <v>0.15588864256888291</v>
      </c>
      <c r="AU49">
        <f t="shared" si="48"/>
        <v>-74.241426390988011</v>
      </c>
      <c r="AW49">
        <v>46</v>
      </c>
      <c r="AX49">
        <f>IF(Z49&gt;0, (R49*SUMPRODUCT(K49:$K$98, X49:$X$98)-K49*$AZ$3)/Z49, 0)</f>
        <v>1744.2160910561313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500000</v>
      </c>
      <c r="S50">
        <f t="shared" si="32"/>
        <v>1619.6451584937442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329.06505775790936</v>
      </c>
      <c r="AC50">
        <f t="shared" si="33"/>
        <v>259.5658983387442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-13256.571545201268</v>
      </c>
      <c r="AI50">
        <f t="shared" si="38"/>
        <v>-13260.578069361476</v>
      </c>
      <c r="AJ50">
        <f t="shared" si="39"/>
        <v>69.499159419165153</v>
      </c>
      <c r="AK50">
        <f t="shared" si="61"/>
        <v>23.034554043053657</v>
      </c>
      <c r="AL50">
        <f t="shared" si="40"/>
        <v>-13168.044355899257</v>
      </c>
      <c r="AN50">
        <f t="shared" si="41"/>
        <v>0</v>
      </c>
      <c r="AO50">
        <f t="shared" si="42"/>
        <v>0</v>
      </c>
      <c r="AP50">
        <f t="shared" si="43"/>
        <v>-1.9476938837949109E-2</v>
      </c>
      <c r="AQ50">
        <f t="shared" si="44"/>
        <v>-64.444247148480187</v>
      </c>
      <c r="AR50">
        <f t="shared" si="45"/>
        <v>-64.463724087318141</v>
      </c>
      <c r="AS50">
        <f t="shared" si="46"/>
        <v>0.33785666157714722</v>
      </c>
      <c r="AT50">
        <f t="shared" si="47"/>
        <v>0.11197800944565686</v>
      </c>
      <c r="AU50">
        <f t="shared" si="48"/>
        <v>-64.013889416295342</v>
      </c>
      <c r="AW50">
        <v>47</v>
      </c>
      <c r="AX50">
        <f>IF(Z50&gt;0, (R50*SUMPRODUCT(K50:$K$98, X50:$X$98)-K50*$AZ$3)/Z50, 0)</f>
        <v>1619.6451584937442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500000</v>
      </c>
      <c r="S51">
        <f t="shared" si="32"/>
        <v>1497.9129019462541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259.5658983387442</v>
      </c>
      <c r="AC51">
        <f t="shared" si="33"/>
        <v>199.86076567559536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-12616.098654354995</v>
      </c>
      <c r="AI51">
        <f t="shared" si="38"/>
        <v>-12619.434308340884</v>
      </c>
      <c r="AJ51">
        <f t="shared" si="39"/>
        <v>59.705132663148845</v>
      </c>
      <c r="AK51">
        <f t="shared" si="61"/>
        <v>18.169612883712094</v>
      </c>
      <c r="AL51">
        <f t="shared" si="40"/>
        <v>-12541.559562794024</v>
      </c>
      <c r="AN51">
        <f t="shared" si="41"/>
        <v>0</v>
      </c>
      <c r="AO51">
        <f t="shared" si="42"/>
        <v>0</v>
      </c>
      <c r="AP51">
        <f t="shared" si="43"/>
        <v>-1.4478244480981398E-2</v>
      </c>
      <c r="AQ51">
        <f t="shared" si="44"/>
        <v>-54.759564836972402</v>
      </c>
      <c r="AR51">
        <f t="shared" si="45"/>
        <v>-54.774043081453385</v>
      </c>
      <c r="AS51">
        <f t="shared" si="46"/>
        <v>0.25914723503205589</v>
      </c>
      <c r="AT51">
        <f t="shared" si="47"/>
        <v>7.8864324227907623E-2</v>
      </c>
      <c r="AU51">
        <f t="shared" si="48"/>
        <v>-54.436031522193424</v>
      </c>
      <c r="AW51">
        <v>48</v>
      </c>
      <c r="AX51">
        <f>IF(Z51&gt;0, (R51*SUMPRODUCT(K51:$K$98, X51:$X$98)-K51*$AZ$3)/Z51, 0)</f>
        <v>1497.9129019462541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500000</v>
      </c>
      <c r="S52">
        <f t="shared" si="32"/>
        <v>1377.6488038160292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199.86076567559536</v>
      </c>
      <c r="AC52">
        <f t="shared" si="33"/>
        <v>149.33255305766886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-11847.61018431258</v>
      </c>
      <c r="AI52">
        <f t="shared" si="38"/>
        <v>-11850.320101249394</v>
      </c>
      <c r="AJ52">
        <f t="shared" si="39"/>
        <v>50.528212617926499</v>
      </c>
      <c r="AK52">
        <f t="shared" si="61"/>
        <v>13.990253597291677</v>
      </c>
      <c r="AL52">
        <f t="shared" si="40"/>
        <v>-11785.801635034175</v>
      </c>
      <c r="AN52">
        <f t="shared" si="41"/>
        <v>0</v>
      </c>
      <c r="AO52">
        <f t="shared" si="42"/>
        <v>0</v>
      </c>
      <c r="AP52">
        <f t="shared" si="43"/>
        <v>-1.0502020662944811E-2</v>
      </c>
      <c r="AQ52">
        <f t="shared" si="44"/>
        <v>-45.914265958453463</v>
      </c>
      <c r="AR52">
        <f t="shared" si="45"/>
        <v>-45.92476797911641</v>
      </c>
      <c r="AS52">
        <f t="shared" si="46"/>
        <v>0.19581719489864952</v>
      </c>
      <c r="AT52">
        <f t="shared" si="47"/>
        <v>5.4217873013985465E-2</v>
      </c>
      <c r="AU52">
        <f t="shared" si="48"/>
        <v>-45.674732911203776</v>
      </c>
      <c r="AW52">
        <v>49</v>
      </c>
      <c r="AX52">
        <f>IF(Z52&gt;0, (R52*SUMPRODUCT(K52:$K$98, X52:$X$98)-K52*$AZ$3)/Z52, 0)</f>
        <v>1377.6488038160292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500000</v>
      </c>
      <c r="S53">
        <f t="shared" si="32"/>
        <v>1253.1143582088921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149.33255305766886</v>
      </c>
      <c r="AC53">
        <f t="shared" si="33"/>
        <v>107.19628015193497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-10884.409017863612</v>
      </c>
      <c r="AI53">
        <f t="shared" si="38"/>
        <v>-10886.547615180165</v>
      </c>
      <c r="AJ53">
        <f t="shared" si="39"/>
        <v>42.13627290573389</v>
      </c>
      <c r="AK53">
        <f t="shared" si="61"/>
        <v>10.453278714036822</v>
      </c>
      <c r="AL53">
        <f t="shared" si="40"/>
        <v>-10833.958063560394</v>
      </c>
      <c r="AN53">
        <f t="shared" si="41"/>
        <v>0</v>
      </c>
      <c r="AO53">
        <f t="shared" si="42"/>
        <v>0</v>
      </c>
      <c r="AP53">
        <f t="shared" si="43"/>
        <v>-7.3999346434365475E-3</v>
      </c>
      <c r="AQ53">
        <f t="shared" si="44"/>
        <v>-37.662029565471961</v>
      </c>
      <c r="AR53">
        <f t="shared" si="45"/>
        <v>-37.669429500115399</v>
      </c>
      <c r="AS53">
        <f t="shared" si="46"/>
        <v>0.1457991475099884</v>
      </c>
      <c r="AT53">
        <f t="shared" si="47"/>
        <v>3.617024050989285E-2</v>
      </c>
      <c r="AU53">
        <f t="shared" si="48"/>
        <v>-37.487460112095519</v>
      </c>
      <c r="AW53">
        <v>50</v>
      </c>
      <c r="AX53">
        <f>IF(Z53&gt;0, (R53*SUMPRODUCT(K53:$K$98, X53:$X$98)-K53*$AZ$3)/Z53, 0)</f>
        <v>1253.1143582088921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500000</v>
      </c>
      <c r="S54">
        <f t="shared" si="32"/>
        <v>1117.7571955215051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107.19628015193497</v>
      </c>
      <c r="AC54">
        <f t="shared" si="33"/>
        <v>72.907458669248271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-9730.9460222279467</v>
      </c>
      <c r="AI54">
        <f t="shared" si="38"/>
        <v>-9732.5766862702221</v>
      </c>
      <c r="AJ54">
        <f t="shared" si="39"/>
        <v>34.2888214826867</v>
      </c>
      <c r="AK54">
        <f t="shared" si="61"/>
        <v>7.5037396106354484</v>
      </c>
      <c r="AL54">
        <f t="shared" si="40"/>
        <v>-9690.7841251768987</v>
      </c>
      <c r="AN54">
        <f t="shared" si="41"/>
        <v>0</v>
      </c>
      <c r="AO54">
        <f t="shared" si="42"/>
        <v>0</v>
      </c>
      <c r="AP54">
        <f t="shared" si="43"/>
        <v>-5.0378512308231361E-3</v>
      </c>
      <c r="AQ54">
        <f t="shared" si="44"/>
        <v>-30.063248544290495</v>
      </c>
      <c r="AR54">
        <f t="shared" si="45"/>
        <v>-30.068286395521319</v>
      </c>
      <c r="AS54">
        <f t="shared" si="46"/>
        <v>0.10593351973899896</v>
      </c>
      <c r="AT54">
        <f t="shared" si="47"/>
        <v>2.3182410878744335E-2</v>
      </c>
      <c r="AU54">
        <f t="shared" si="48"/>
        <v>-29.939170464903572</v>
      </c>
      <c r="AW54">
        <v>51</v>
      </c>
      <c r="AX54">
        <f>IF(Z54&gt;0, (R54*SUMPRODUCT(K54:$K$98, X54:$X$98)-K54*$AZ$3)/Z54, 0)</f>
        <v>1117.7571955215051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500000</v>
      </c>
      <c r="S55">
        <f t="shared" si="32"/>
        <v>960.8508005538373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72.907458669248271</v>
      </c>
      <c r="AC55">
        <f t="shared" si="33"/>
        <v>45.856003056016078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-8424.9609890768297</v>
      </c>
      <c r="AI55">
        <f t="shared" si="38"/>
        <v>-8426.1540984292278</v>
      </c>
      <c r="AJ55">
        <f t="shared" si="39"/>
        <v>27.051455613232193</v>
      </c>
      <c r="AK55">
        <f t="shared" si="61"/>
        <v>5.1035221068473797</v>
      </c>
      <c r="AL55">
        <f t="shared" si="40"/>
        <v>-8393.999120709148</v>
      </c>
      <c r="AN55">
        <f t="shared" si="41"/>
        <v>0</v>
      </c>
      <c r="AO55">
        <f t="shared" si="42"/>
        <v>0</v>
      </c>
      <c r="AP55">
        <f t="shared" si="43"/>
        <v>-3.2911151003404597E-3</v>
      </c>
      <c r="AQ55">
        <f t="shared" si="44"/>
        <v>-23.239710823814104</v>
      </c>
      <c r="AR55">
        <f t="shared" si="45"/>
        <v>-23.243001938914443</v>
      </c>
      <c r="AS55">
        <f t="shared" si="46"/>
        <v>7.4619693388472963E-2</v>
      </c>
      <c r="AT55">
        <f t="shared" si="47"/>
        <v>1.4077736158048578E-2</v>
      </c>
      <c r="AU55">
        <f t="shared" si="48"/>
        <v>-23.154304509367918</v>
      </c>
      <c r="AW55">
        <v>52</v>
      </c>
      <c r="AX55">
        <f>IF(Z55&gt;0, (R55*SUMPRODUCT(K55:$K$98, X55:$X$98)-K55*$AZ$3)/Z55, 0)</f>
        <v>960.8508005538373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500000</v>
      </c>
      <c r="S56">
        <f t="shared" si="32"/>
        <v>760.51852746782481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45.856003056016078</v>
      </c>
      <c r="AC56">
        <f t="shared" si="33"/>
        <v>25.305393063504045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-6986.6311978814929</v>
      </c>
      <c r="AI56">
        <f t="shared" si="38"/>
        <v>-6987.4630445804733</v>
      </c>
      <c r="AJ56">
        <f t="shared" si="39"/>
        <v>20.550609992512033</v>
      </c>
      <c r="AK56">
        <f t="shared" si="61"/>
        <v>3.2099202139211256</v>
      </c>
      <c r="AL56">
        <f t="shared" si="40"/>
        <v>-6963.7025143740393</v>
      </c>
      <c r="AN56">
        <f t="shared" si="41"/>
        <v>0</v>
      </c>
      <c r="AO56">
        <f t="shared" si="42"/>
        <v>0</v>
      </c>
      <c r="AP56">
        <f t="shared" si="43"/>
        <v>-2.048745893210622E-3</v>
      </c>
      <c r="AQ56">
        <f t="shared" si="44"/>
        <v>-17.207295516806401</v>
      </c>
      <c r="AR56">
        <f t="shared" si="45"/>
        <v>-17.209344262699613</v>
      </c>
      <c r="AS56">
        <f t="shared" si="46"/>
        <v>5.0613866565479365E-2</v>
      </c>
      <c r="AT56">
        <f t="shared" si="47"/>
        <v>7.9056764471923842E-3</v>
      </c>
      <c r="AU56">
        <f t="shared" si="48"/>
        <v>-17.150824719686938</v>
      </c>
      <c r="AW56">
        <v>53</v>
      </c>
      <c r="AX56">
        <f>IF(Z56&gt;0, (R56*SUMPRODUCT(K56:$K$98, X56:$X$98)-K56*$AZ$3)/Z56, 0)</f>
        <v>760.51852746782481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500000</v>
      </c>
      <c r="S57">
        <f t="shared" si="32"/>
        <v>478.91575294321962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25.305393063504045</v>
      </c>
      <c r="AC57">
        <f t="shared" si="33"/>
        <v>10.499080431788784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-5509.2626078111571</v>
      </c>
      <c r="AI57">
        <f t="shared" si="38"/>
        <v>-5509.8106729127576</v>
      </c>
      <c r="AJ57">
        <f t="shared" si="39"/>
        <v>14.806312631715262</v>
      </c>
      <c r="AK57">
        <f t="shared" si="61"/>
        <v>1.7713775144452832</v>
      </c>
      <c r="AL57">
        <f t="shared" si="40"/>
        <v>-5493.2329827665963</v>
      </c>
      <c r="AN57">
        <f t="shared" si="41"/>
        <v>0</v>
      </c>
      <c r="AO57">
        <f t="shared" si="42"/>
        <v>0</v>
      </c>
      <c r="AP57">
        <f t="shared" si="43"/>
        <v>-1.2051994499229744E-3</v>
      </c>
      <c r="AQ57">
        <f t="shared" si="44"/>
        <v>-12.11491161365686</v>
      </c>
      <c r="AR57">
        <f t="shared" si="45"/>
        <v>-12.116116813106784</v>
      </c>
      <c r="AS57">
        <f t="shared" si="46"/>
        <v>3.2559197414745937E-2</v>
      </c>
      <c r="AT57">
        <f t="shared" si="47"/>
        <v>3.8952730246507388E-3</v>
      </c>
      <c r="AU57">
        <f t="shared" si="48"/>
        <v>-12.079662342667385</v>
      </c>
      <c r="AW57">
        <v>54</v>
      </c>
      <c r="AX57">
        <f>IF(Z57&gt;0, (R57*SUMPRODUCT(K57:$K$98, X57:$X$98)-K57*$AZ$3)/Z57, 0)</f>
        <v>478.91575294321962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500000</v>
      </c>
      <c r="S58">
        <f t="shared" si="32"/>
        <v>39.028703824365785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10.499080431788784</v>
      </c>
      <c r="AC58">
        <f t="shared" si="33"/>
        <v>0.52790353696328651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-4088.6724977477388</v>
      </c>
      <c r="AI58">
        <f t="shared" si="38"/>
        <v>-4089.0106485734354</v>
      </c>
      <c r="AJ58">
        <f t="shared" si="39"/>
        <v>9.9711768948254971</v>
      </c>
      <c r="AK58">
        <f t="shared" si="61"/>
        <v>0.73493563022521491</v>
      </c>
      <c r="AL58">
        <f t="shared" si="40"/>
        <v>-4078.3045360483848</v>
      </c>
      <c r="AN58">
        <f t="shared" si="41"/>
        <v>0</v>
      </c>
      <c r="AO58">
        <f t="shared" si="42"/>
        <v>0</v>
      </c>
      <c r="AP58">
        <f t="shared" si="43"/>
        <v>-6.6392527993163993E-4</v>
      </c>
      <c r="AQ58">
        <f t="shared" si="44"/>
        <v>-8.0276989625054984</v>
      </c>
      <c r="AR58">
        <f t="shared" si="45"/>
        <v>-8.0283628877854287</v>
      </c>
      <c r="AS58">
        <f t="shared" si="46"/>
        <v>1.9577407204329246E-2</v>
      </c>
      <c r="AT58">
        <f t="shared" si="47"/>
        <v>1.4429725050165384E-3</v>
      </c>
      <c r="AU58">
        <f t="shared" si="48"/>
        <v>-8.0073425080760838</v>
      </c>
      <c r="AW58">
        <v>55</v>
      </c>
      <c r="AX58">
        <f>IF(Z58&gt;0, (R58*SUMPRODUCT(K58:$K$98, X58:$X$98)-K58*$AZ$3)/Z58, 0)</f>
        <v>39.028703824365785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500000</v>
      </c>
      <c r="S59">
        <f t="shared" si="32"/>
        <v>-723.26093567367195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0.52790353696328651</v>
      </c>
      <c r="AC59">
        <f t="shared" si="33"/>
        <v>-5.5857465694427919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-2833.8847150590104</v>
      </c>
      <c r="AI59">
        <f t="shared" si="38"/>
        <v>-2834.0777901406973</v>
      </c>
      <c r="AJ59">
        <f t="shared" si="39"/>
        <v>6.1136501064060784</v>
      </c>
      <c r="AK59">
        <f t="shared" si="61"/>
        <v>3.6953247587430058E-2</v>
      </c>
      <c r="AL59">
        <f t="shared" si="40"/>
        <v>-2827.9271867867037</v>
      </c>
      <c r="AN59">
        <f t="shared" si="41"/>
        <v>0</v>
      </c>
      <c r="AO59">
        <f t="shared" si="42"/>
        <v>0</v>
      </c>
      <c r="AP59">
        <f t="shared" si="43"/>
        <v>-3.3846748761290883E-4</v>
      </c>
      <c r="AQ59">
        <f t="shared" si="44"/>
        <v>-4.9679007322475988</v>
      </c>
      <c r="AR59">
        <f t="shared" si="45"/>
        <v>-4.968239199735212</v>
      </c>
      <c r="AS59">
        <f t="shared" si="46"/>
        <v>1.0717446154011219E-2</v>
      </c>
      <c r="AT59">
        <f t="shared" si="47"/>
        <v>6.4780357779902804E-5</v>
      </c>
      <c r="AU59">
        <f t="shared" si="48"/>
        <v>-4.9574569732234206</v>
      </c>
      <c r="AW59">
        <v>56</v>
      </c>
      <c r="AX59">
        <f>IF(Z59&gt;0, (R59*SUMPRODUCT(K59:$K$98, X59:$X$98)-K59*$AZ$3)/Z59, 0)</f>
        <v>-723.26093567367195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500000</v>
      </c>
      <c r="S60">
        <f t="shared" si="32"/>
        <v>-2205.7437172686627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-5.5857465694427919</v>
      </c>
      <c r="AC60">
        <f t="shared" si="33"/>
        <v>-8.8446751087444682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-1817.9675872548785</v>
      </c>
      <c r="AI60">
        <f t="shared" si="38"/>
        <v>-1818.0678332063858</v>
      </c>
      <c r="AJ60">
        <f t="shared" si="39"/>
        <v>3.2589285393016763</v>
      </c>
      <c r="AK60">
        <f t="shared" si="61"/>
        <v>-0.39100225986099546</v>
      </c>
      <c r="AL60">
        <f t="shared" si="40"/>
        <v>-1815.199906926945</v>
      </c>
      <c r="AN60">
        <f t="shared" si="41"/>
        <v>0</v>
      </c>
      <c r="AO60">
        <f t="shared" si="42"/>
        <v>0</v>
      </c>
      <c r="AP60">
        <f t="shared" si="43"/>
        <v>-1.5690599967997938E-4</v>
      </c>
      <c r="AQ60">
        <f t="shared" si="44"/>
        <v>-2.8455016624143363</v>
      </c>
      <c r="AR60">
        <f t="shared" si="45"/>
        <v>-2.8456585684140165</v>
      </c>
      <c r="AS60">
        <f t="shared" si="46"/>
        <v>5.1009086417624526E-3</v>
      </c>
      <c r="AT60">
        <f t="shared" si="47"/>
        <v>-6.1200077946507367E-4</v>
      </c>
      <c r="AU60">
        <f t="shared" si="48"/>
        <v>-2.8411696605517189</v>
      </c>
      <c r="AW60">
        <v>57</v>
      </c>
      <c r="AX60">
        <f>IF(Z60&gt;0, (R60*SUMPRODUCT(K60:$K$98, X60:$X$98)-K60*$AZ$3)/Z60, 0)</f>
        <v>-2205.7437172686627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500000</v>
      </c>
      <c r="S61">
        <f t="shared" si="32"/>
        <v>-5498.2024590712899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-8.8446751087444682</v>
      </c>
      <c r="AC61">
        <f t="shared" si="33"/>
        <v>-10.164308741742802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-1060.5396776297787</v>
      </c>
      <c r="AI61">
        <f t="shared" si="38"/>
        <v>-1060.5858941378892</v>
      </c>
      <c r="AJ61">
        <f t="shared" si="39"/>
        <v>1.3196336329983342</v>
      </c>
      <c r="AK61">
        <f t="shared" si="61"/>
        <v>-0.61912725761211285</v>
      </c>
      <c r="AL61">
        <f t="shared" si="40"/>
        <v>-1059.8853877625029</v>
      </c>
      <c r="AN61">
        <f t="shared" si="41"/>
        <v>0</v>
      </c>
      <c r="AO61">
        <f t="shared" si="42"/>
        <v>0</v>
      </c>
      <c r="AP61">
        <f t="shared" si="43"/>
        <v>-6.4587996695239738E-5</v>
      </c>
      <c r="AQ61">
        <f t="shared" si="44"/>
        <v>-1.4821139890091259</v>
      </c>
      <c r="AR61">
        <f t="shared" si="45"/>
        <v>-1.4821785770058211</v>
      </c>
      <c r="AS61">
        <f t="shared" si="46"/>
        <v>1.8442001832547452E-3</v>
      </c>
      <c r="AT61">
        <f t="shared" si="47"/>
        <v>-8.6523605748968328E-4</v>
      </c>
      <c r="AU61">
        <f t="shared" si="48"/>
        <v>-1.481199612880056</v>
      </c>
      <c r="AW61">
        <v>58</v>
      </c>
      <c r="AX61">
        <f>IF(Z61&gt;0, (R61*SUMPRODUCT(K61:$K$98, X61:$X$98)-K61*$AZ$3)/Z61, 0)</f>
        <v>-5498.2024590712899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500000</v>
      </c>
      <c r="S62">
        <f t="shared" si="32"/>
        <v>-14068.462240922843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-10.164308741742802</v>
      </c>
      <c r="AC62">
        <f t="shared" si="33"/>
        <v>-10.2840405616305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-549.58705025177551</v>
      </c>
      <c r="AI62">
        <f t="shared" si="38"/>
        <v>-549.60532524229245</v>
      </c>
      <c r="AJ62">
        <f t="shared" si="39"/>
        <v>0.1197318198876971</v>
      </c>
      <c r="AK62">
        <f t="shared" si="61"/>
        <v>-0.71150161192199624</v>
      </c>
      <c r="AL62">
        <f t="shared" si="40"/>
        <v>-550.19709503432682</v>
      </c>
      <c r="AN62">
        <f t="shared" si="41"/>
        <v>0</v>
      </c>
      <c r="AO62">
        <f t="shared" si="42"/>
        <v>0</v>
      </c>
      <c r="AP62">
        <f t="shared" si="43"/>
        <v>-2.2803096373517407E-5</v>
      </c>
      <c r="AQ62">
        <f t="shared" si="44"/>
        <v>-0.68576158553478295</v>
      </c>
      <c r="AR62">
        <f t="shared" si="45"/>
        <v>-0.68578438863115643</v>
      </c>
      <c r="AS62">
        <f t="shared" si="46"/>
        <v>1.4939850312618782E-4</v>
      </c>
      <c r="AT62">
        <f t="shared" si="47"/>
        <v>-8.8779470564063871E-4</v>
      </c>
      <c r="AU62">
        <f t="shared" si="48"/>
        <v>-0.68652278483367102</v>
      </c>
      <c r="AW62">
        <v>59</v>
      </c>
      <c r="AX62">
        <f>IF(Z62&gt;0, (R62*SUMPRODUCT(K62:$K$98, X62:$X$98)-K62*$AZ$3)/Z62, 0)</f>
        <v>-14068.462240922843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500000</v>
      </c>
      <c r="S63">
        <f t="shared" si="32"/>
        <v>-41111.290940236482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-10.2840405616305</v>
      </c>
      <c r="AC63">
        <f t="shared" si="33"/>
        <v>-9.753389496164008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-243.22302643031412</v>
      </c>
      <c r="AI63">
        <f t="shared" si="38"/>
        <v>-243.22895751960436</v>
      </c>
      <c r="AJ63">
        <f t="shared" si="39"/>
        <v>-0.53065106546649154</v>
      </c>
      <c r="AK63">
        <f t="shared" si="61"/>
        <v>-0.71988283931413499</v>
      </c>
      <c r="AL63">
        <f t="shared" si="40"/>
        <v>-244.47949142438497</v>
      </c>
      <c r="AN63">
        <f t="shared" si="41"/>
        <v>0</v>
      </c>
      <c r="AO63">
        <f t="shared" si="42"/>
        <v>0</v>
      </c>
      <c r="AP63">
        <f t="shared" si="43"/>
        <v>-6.6077423718290698E-6</v>
      </c>
      <c r="AQ63">
        <f t="shared" si="44"/>
        <v>-0.27097132059524415</v>
      </c>
      <c r="AR63">
        <f t="shared" si="45"/>
        <v>-0.27097792833761597</v>
      </c>
      <c r="AS63">
        <f t="shared" si="46"/>
        <v>-5.9119081813549523E-4</v>
      </c>
      <c r="AT63">
        <f t="shared" si="47"/>
        <v>-8.0201125076738552E-4</v>
      </c>
      <c r="AU63">
        <f t="shared" si="48"/>
        <v>-0.27237113040651884</v>
      </c>
      <c r="AW63">
        <v>60</v>
      </c>
      <c r="AX63">
        <f>IF(Z63&gt;0, (R63*SUMPRODUCT(K63:$K$98, X63:$X$98)-K63*$AZ$3)/Z63, 0)</f>
        <v>-41111.290940236482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500000</v>
      </c>
      <c r="S64">
        <f t="shared" si="32"/>
        <v>-150407.08340695716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-9.753389496164008</v>
      </c>
      <c r="AC64">
        <f t="shared" si="33"/>
        <v>-8.93827809265097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-87.721947118167492</v>
      </c>
      <c r="AI64">
        <f t="shared" si="38"/>
        <v>-87.723432799208936</v>
      </c>
      <c r="AJ64">
        <f t="shared" si="39"/>
        <v>-0.81511140351303801</v>
      </c>
      <c r="AK64">
        <f t="shared" si="61"/>
        <v>-0.68273726473148066</v>
      </c>
      <c r="AL64">
        <f t="shared" si="40"/>
        <v>-89.221281467453466</v>
      </c>
      <c r="AN64">
        <f t="shared" si="41"/>
        <v>0</v>
      </c>
      <c r="AO64">
        <f t="shared" si="42"/>
        <v>0</v>
      </c>
      <c r="AP64">
        <f t="shared" si="43"/>
        <v>-1.477835853003141E-6</v>
      </c>
      <c r="AQ64">
        <f t="shared" si="44"/>
        <v>-8.7258728441915373E-2</v>
      </c>
      <c r="AR64">
        <f t="shared" si="45"/>
        <v>-8.7260206277768385E-2</v>
      </c>
      <c r="AS64">
        <f t="shared" si="46"/>
        <v>-8.1080718047949439E-4</v>
      </c>
      <c r="AT64">
        <f t="shared" si="47"/>
        <v>-6.7913204776598305E-4</v>
      </c>
      <c r="AU64">
        <f t="shared" si="48"/>
        <v>-8.8750145506013872E-2</v>
      </c>
      <c r="AW64">
        <v>61</v>
      </c>
      <c r="AX64">
        <f>IF(Z64&gt;0, (R64*SUMPRODUCT(K64:$K$98, X64:$X$98)-K64*$AZ$3)/Z64, 0)</f>
        <v>-150407.08340695716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500000</v>
      </c>
      <c r="S65">
        <f t="shared" si="32"/>
        <v>-546030.47564673773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-8.93827809265097</v>
      </c>
      <c r="AC65">
        <f t="shared" si="33"/>
        <v>-8.0558201031390642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-22.039771724076875</v>
      </c>
      <c r="AI65">
        <f t="shared" si="38"/>
        <v>-22.040140559721699</v>
      </c>
      <c r="AJ65">
        <f t="shared" si="39"/>
        <v>-0.88245798951190579</v>
      </c>
      <c r="AK65">
        <f t="shared" si="61"/>
        <v>-0.62567946648556794</v>
      </c>
      <c r="AL65">
        <f t="shared" si="40"/>
        <v>-23.548278015719173</v>
      </c>
      <c r="AN65">
        <f t="shared" si="41"/>
        <v>0</v>
      </c>
      <c r="AO65">
        <f t="shared" si="42"/>
        <v>0</v>
      </c>
      <c r="AP65">
        <f t="shared" si="43"/>
        <v>-3.2757856773454397E-7</v>
      </c>
      <c r="AQ65">
        <f t="shared" si="44"/>
        <v>-1.9574455332328929E-2</v>
      </c>
      <c r="AR65">
        <f t="shared" si="45"/>
        <v>-1.9574782910896666E-2</v>
      </c>
      <c r="AS65">
        <f t="shared" si="46"/>
        <v>-7.8374833980187643E-4</v>
      </c>
      <c r="AT65">
        <f t="shared" si="47"/>
        <v>-5.5569245101108773E-4</v>
      </c>
      <c r="AU65">
        <f t="shared" si="48"/>
        <v>-2.0914223701709631E-2</v>
      </c>
      <c r="AW65">
        <v>62</v>
      </c>
      <c r="AX65">
        <f>IF(Z65&gt;0, (R65*SUMPRODUCT(K65:$K$98, X65:$X$98)-K65*$AZ$3)/Z65, 0)</f>
        <v>-546030.47564673773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500000</v>
      </c>
      <c r="S66">
        <f t="shared" si="32"/>
        <v>-1987669.5116070502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-8.0558201031390642</v>
      </c>
      <c r="AC66">
        <f t="shared" si="33"/>
        <v>-7.2095760602983354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-5.4893706187711819</v>
      </c>
      <c r="AI66">
        <f t="shared" si="38"/>
        <v>-5.489461297528619</v>
      </c>
      <c r="AJ66">
        <f t="shared" si="39"/>
        <v>-0.84624404284072874</v>
      </c>
      <c r="AK66">
        <f t="shared" si="61"/>
        <v>-0.56390740721973454</v>
      </c>
      <c r="AL66">
        <f t="shared" si="40"/>
        <v>-6.8996127475890825</v>
      </c>
      <c r="AN66">
        <f t="shared" si="41"/>
        <v>0</v>
      </c>
      <c r="AO66">
        <f t="shared" si="42"/>
        <v>0</v>
      </c>
      <c r="AP66">
        <f t="shared" si="43"/>
        <v>-7.1906828144697376E-8</v>
      </c>
      <c r="AQ66">
        <f t="shared" si="44"/>
        <v>-4.3529845452703114E-3</v>
      </c>
      <c r="AR66">
        <f t="shared" si="45"/>
        <v>-4.3530564520984569E-3</v>
      </c>
      <c r="AS66">
        <f t="shared" si="46"/>
        <v>-6.7105821337990986E-4</v>
      </c>
      <c r="AT66">
        <f t="shared" si="47"/>
        <v>-4.4716970287942532E-4</v>
      </c>
      <c r="AU66">
        <f t="shared" si="48"/>
        <v>-5.4712843683577921E-3</v>
      </c>
      <c r="AW66">
        <v>63</v>
      </c>
      <c r="AX66">
        <f>IF(Z66&gt;0, (R66*SUMPRODUCT(K66:$K$98, X66:$X$98)-K66*$AZ$3)/Z66, 0)</f>
        <v>-1987669.5116070502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-7301653.4309700504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-7.2095760602983354</v>
      </c>
      <c r="AC67">
        <f t="shared" ref="AC67:AC98" si="64">S67*Z67</f>
        <v>-6.4408768143319497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-1.3543833491058634</v>
      </c>
      <c r="AI67">
        <f t="shared" ref="AI67:AI98" si="69">SUM(AE67:AH67)</f>
        <v>-1.3544054019082705</v>
      </c>
      <c r="AJ67">
        <f t="shared" ref="AJ67:AJ98" si="70">AB67-AC67</f>
        <v>-0.76869924596638572</v>
      </c>
      <c r="AK67">
        <f t="shared" si="61"/>
        <v>-0.50467032422088354</v>
      </c>
      <c r="AL67">
        <f t="shared" ref="AL67:AL98" si="71">SUM(AI67:AK67)</f>
        <v>-2.6277749720955397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-1.5613861953262293E-8</v>
      </c>
      <c r="AQ67">
        <f t="shared" ref="AQ67:AQ98" si="75">AH67*$K67</f>
        <v>-9.5893275849279701E-4</v>
      </c>
      <c r="AR67">
        <f t="shared" ref="AR67:AR98" si="76">AI67*$K67</f>
        <v>-9.5894837235475016E-4</v>
      </c>
      <c r="AS67">
        <f t="shared" ref="AS67:AS98" si="77">AJ67*$K67</f>
        <v>-5.4425572263016838E-4</v>
      </c>
      <c r="AT67">
        <f t="shared" ref="AT67:AT98" si="78">AK67*$K67</f>
        <v>-3.5731752494895682E-4</v>
      </c>
      <c r="AU67">
        <f t="shared" ref="AU67:AU98" si="79">AL67*$K67</f>
        <v>-1.8605216199338752E-3</v>
      </c>
      <c r="AW67">
        <v>64</v>
      </c>
      <c r="AX67">
        <f>IF(Z67&gt;0, (R67*SUMPRODUCT(K67:$K$98, X67:$X$98)-K67*$AZ$3)/Z67, 0)</f>
        <v>-7301653.4309700504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25</v>
      </c>
      <c r="R68">
        <f t="shared" si="62"/>
        <v>500000</v>
      </c>
      <c r="S68">
        <f t="shared" si="63"/>
        <v>-27138224.886663448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-6.4408768143319497</v>
      </c>
      <c r="AC68">
        <f t="shared" si="64"/>
        <v>-5.7516105412764631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-0.3306766823076534</v>
      </c>
      <c r="AI68">
        <f t="shared" si="69"/>
        <v>-0.33068198074792104</v>
      </c>
      <c r="AJ68">
        <f t="shared" si="70"/>
        <v>-0.6892662730554866</v>
      </c>
      <c r="AK68">
        <f t="shared" si="61"/>
        <v>-0.45086137700323653</v>
      </c>
      <c r="AL68">
        <f t="shared" si="71"/>
        <v>-1.4708096308066443</v>
      </c>
      <c r="AN68">
        <f t="shared" si="72"/>
        <v>0</v>
      </c>
      <c r="AO68">
        <f t="shared" si="73"/>
        <v>0</v>
      </c>
      <c r="AP68">
        <f t="shared" si="74"/>
        <v>-3.3494736769983996E-9</v>
      </c>
      <c r="AQ68">
        <f t="shared" si="75"/>
        <v>-2.0904130027663326E-4</v>
      </c>
      <c r="AR68">
        <f t="shared" si="76"/>
        <v>-2.0904464975031025E-4</v>
      </c>
      <c r="AS68">
        <f t="shared" si="77"/>
        <v>-4.3572808627097162E-4</v>
      </c>
      <c r="AT68">
        <f t="shared" si="78"/>
        <v>-2.8501752175432593E-4</v>
      </c>
      <c r="AU68">
        <f t="shared" si="79"/>
        <v>-9.2979025777560783E-4</v>
      </c>
      <c r="AW68">
        <v>65</v>
      </c>
      <c r="AX68">
        <f>IF(Z68&gt;0, (R68*SUMPRODUCT(K68:$K$98, X68:$X$98)-K68*$AZ$3)/Z68, 0)</f>
        <v>-27138224.886663448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500000</v>
      </c>
      <c r="S69">
        <f t="shared" si="63"/>
        <v>-102093151.05087237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-5.7516105412764631</v>
      </c>
      <c r="AC69">
        <f t="shared" si="64"/>
        <v>-5.1355470773856871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-7.9757836216737737E-2</v>
      </c>
      <c r="AI69">
        <f t="shared" si="69"/>
        <v>-7.9759093780791865E-2</v>
      </c>
      <c r="AJ69">
        <f t="shared" si="70"/>
        <v>-0.61606346389077604</v>
      </c>
      <c r="AK69">
        <f t="shared" si="61"/>
        <v>-0.40261273788935248</v>
      </c>
      <c r="AL69">
        <f t="shared" si="71"/>
        <v>-1.0984352955609205</v>
      </c>
      <c r="AN69">
        <f t="shared" si="72"/>
        <v>0</v>
      </c>
      <c r="AO69">
        <f t="shared" si="73"/>
        <v>0</v>
      </c>
      <c r="AP69">
        <f t="shared" si="74"/>
        <v>-7.0980755718403994E-10</v>
      </c>
      <c r="AQ69">
        <f t="shared" si="75"/>
        <v>-4.5017758503255193E-5</v>
      </c>
      <c r="AR69">
        <f t="shared" si="76"/>
        <v>-4.5018468310812372E-5</v>
      </c>
      <c r="AS69">
        <f t="shared" si="77"/>
        <v>-3.4772503312086717E-4</v>
      </c>
      <c r="AT69">
        <f t="shared" si="78"/>
        <v>-2.2724692474585529E-4</v>
      </c>
      <c r="AU69">
        <f t="shared" si="79"/>
        <v>-6.1999042617753484E-4</v>
      </c>
      <c r="AW69">
        <v>66</v>
      </c>
      <c r="AX69">
        <f>IF(Z69&gt;0, (R69*SUMPRODUCT(K69:$K$98, X69:$X$98)-K69*$AZ$3)/Z69, 0)</f>
        <v>-102093151.05087237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500000</v>
      </c>
      <c r="S70">
        <f t="shared" si="63"/>
        <v>-389224416.34155178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-5.1355470773856871</v>
      </c>
      <c r="AC70">
        <f t="shared" si="64"/>
        <v>-4.5853487869378933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-1.900940195045377E-2</v>
      </c>
      <c r="AI70">
        <f t="shared" si="69"/>
        <v>-1.9009696468769838E-2</v>
      </c>
      <c r="AJ70">
        <f t="shared" si="70"/>
        <v>-0.55019829044779378</v>
      </c>
      <c r="AK70">
        <f t="shared" si="61"/>
        <v>-0.35948829541699812</v>
      </c>
      <c r="AL70">
        <f t="shared" si="71"/>
        <v>-0.92869628233356172</v>
      </c>
      <c r="AN70">
        <f t="shared" si="72"/>
        <v>0</v>
      </c>
      <c r="AO70">
        <f t="shared" si="73"/>
        <v>0</v>
      </c>
      <c r="AP70">
        <f t="shared" si="74"/>
        <v>-1.4842422495532128E-10</v>
      </c>
      <c r="AQ70">
        <f t="shared" si="75"/>
        <v>-9.5798991011114225E-6</v>
      </c>
      <c r="AR70">
        <f t="shared" si="76"/>
        <v>-9.5800475253363781E-6</v>
      </c>
      <c r="AS70">
        <f t="shared" si="77"/>
        <v>-2.7727564085560524E-4</v>
      </c>
      <c r="AT70">
        <f t="shared" si="78"/>
        <v>-1.8116622538160229E-4</v>
      </c>
      <c r="AU70">
        <f t="shared" si="79"/>
        <v>-4.6802191376254387E-4</v>
      </c>
      <c r="AW70">
        <v>67</v>
      </c>
      <c r="AX70">
        <f>IF(Z70&gt;0, (R70*SUMPRODUCT(K70:$K$98, X70:$X$98)-K70*$AZ$3)/Z70, 0)</f>
        <v>-389224416.34155178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500000</v>
      </c>
      <c r="S71">
        <f t="shared" si="63"/>
        <v>-1505089038.3232625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-4.5853487869378933</v>
      </c>
      <c r="AC71">
        <f t="shared" si="64"/>
        <v>-4.0940696987956562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-4.4713870763857409E-3</v>
      </c>
      <c r="AI71">
        <f t="shared" si="69"/>
        <v>-4.4714550801648288E-3</v>
      </c>
      <c r="AJ71">
        <f t="shared" si="70"/>
        <v>-0.49127908814223709</v>
      </c>
      <c r="AK71">
        <f t="shared" si="61"/>
        <v>-0.32097441508565255</v>
      </c>
      <c r="AL71">
        <f t="shared" si="71"/>
        <v>-0.81672495830805447</v>
      </c>
      <c r="AN71">
        <f t="shared" si="72"/>
        <v>0</v>
      </c>
      <c r="AO71">
        <f t="shared" si="73"/>
        <v>0</v>
      </c>
      <c r="AP71">
        <f t="shared" si="74"/>
        <v>-3.05990192123658E-11</v>
      </c>
      <c r="AQ71">
        <f t="shared" si="75"/>
        <v>-2.0119478783556848E-6</v>
      </c>
      <c r="AR71">
        <f t="shared" si="76"/>
        <v>-2.0119784773748969E-6</v>
      </c>
      <c r="AS71">
        <f t="shared" si="77"/>
        <v>-2.2105621861465946E-4</v>
      </c>
      <c r="AT71">
        <f t="shared" si="78"/>
        <v>-1.4442583082295527E-4</v>
      </c>
      <c r="AU71">
        <f t="shared" si="79"/>
        <v>-3.674940279149896E-4</v>
      </c>
      <c r="AW71">
        <v>68</v>
      </c>
      <c r="AX71">
        <f>IF(Z71&gt;0, (R71*SUMPRODUCT(K71:$K$98, X71:$X$98)-K71*$AZ$3)/Z71, 0)</f>
        <v>-1505089038.3232625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500000</v>
      </c>
      <c r="S72">
        <f t="shared" si="63"/>
        <v>-5907217446.8051319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-4.0940696987956562</v>
      </c>
      <c r="AC72">
        <f t="shared" si="64"/>
        <v>-3.6554211142780555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-1.0370718670029715E-3</v>
      </c>
      <c r="AI72">
        <f t="shared" si="69"/>
        <v>-1.0370873371509184E-3</v>
      </c>
      <c r="AJ72">
        <f t="shared" si="70"/>
        <v>-0.43864858451760069</v>
      </c>
      <c r="AK72">
        <f t="shared" ref="AK72:AK98" si="92">G72*SUM(AB72:AB72, AE72:AF72)</f>
        <v>-0.28658487891569595</v>
      </c>
      <c r="AL72">
        <f t="shared" si="71"/>
        <v>-0.72627055077044755</v>
      </c>
      <c r="AN72">
        <f t="shared" si="72"/>
        <v>0</v>
      </c>
      <c r="AO72">
        <f t="shared" si="73"/>
        <v>0</v>
      </c>
      <c r="AP72">
        <f t="shared" si="74"/>
        <v>-6.215139813284929E-12</v>
      </c>
      <c r="AQ72">
        <f t="shared" si="75"/>
        <v>-4.1664415052433962E-7</v>
      </c>
      <c r="AR72">
        <f t="shared" si="76"/>
        <v>-4.1665036566415289E-7</v>
      </c>
      <c r="AS72">
        <f t="shared" si="77"/>
        <v>-1.7622729213858434E-4</v>
      </c>
      <c r="AT72">
        <f t="shared" si="78"/>
        <v>-1.1513562099993668E-4</v>
      </c>
      <c r="AU72">
        <f t="shared" si="79"/>
        <v>-2.9177956350418519E-4</v>
      </c>
      <c r="AW72">
        <v>69</v>
      </c>
      <c r="AX72">
        <f>IF(Z72&gt;0, (R72*SUMPRODUCT(K72:$K$98, X72:$X$98)-K72*$AZ$3)/Z72, 0)</f>
        <v>-5907217446.8051319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500000</v>
      </c>
      <c r="S73">
        <f t="shared" si="63"/>
        <v>-23563663785.199818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-3.6554211142780555</v>
      </c>
      <c r="AC73">
        <f t="shared" si="64"/>
        <v>-3.2637692126494566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-2.3705464779157673E-4</v>
      </c>
      <c r="AI73">
        <f t="shared" si="69"/>
        <v>-2.3705811050565463E-4</v>
      </c>
      <c r="AJ73">
        <f t="shared" si="70"/>
        <v>-0.39165190162859886</v>
      </c>
      <c r="AK73">
        <f t="shared" si="92"/>
        <v>-0.25587947799946392</v>
      </c>
      <c r="AL73">
        <f t="shared" si="71"/>
        <v>-0.6477684377385684</v>
      </c>
      <c r="AN73">
        <f t="shared" si="72"/>
        <v>0</v>
      </c>
      <c r="AO73">
        <f t="shared" si="73"/>
        <v>0</v>
      </c>
      <c r="AP73">
        <f t="shared" si="74"/>
        <v>-1.2420956639388327E-12</v>
      </c>
      <c r="AQ73">
        <f t="shared" si="75"/>
        <v>-8.5032879848939052E-8</v>
      </c>
      <c r="AR73">
        <f t="shared" si="76"/>
        <v>-8.5034121944602985E-8</v>
      </c>
      <c r="AS73">
        <f t="shared" si="77"/>
        <v>-1.4048781327027207E-4</v>
      </c>
      <c r="AT73">
        <f t="shared" si="78"/>
        <v>-9.1785455848424806E-5</v>
      </c>
      <c r="AU73">
        <f t="shared" si="79"/>
        <v>-2.3235830324064145E-4</v>
      </c>
      <c r="AW73">
        <v>70</v>
      </c>
      <c r="AX73">
        <f>IF(Z73&gt;0, (R73*SUMPRODUCT(K73:$K$98, X73:$X$98)-K73*$AZ$3)/Z73, 0)</f>
        <v>-23563663785.199818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500000</v>
      </c>
      <c r="S74">
        <f t="shared" si="63"/>
        <v>-95601100298.995102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-3.2637692126494566</v>
      </c>
      <c r="AC74">
        <f t="shared" si="64"/>
        <v>-2.9140797277959529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-5.3320911395086873E-5</v>
      </c>
      <c r="AI74">
        <f t="shared" si="69"/>
        <v>-5.3321673436454252E-5</v>
      </c>
      <c r="AJ74">
        <f t="shared" si="70"/>
        <v>-0.34968948485350371</v>
      </c>
      <c r="AK74">
        <f t="shared" si="92"/>
        <v>-0.22846384488546198</v>
      </c>
      <c r="AL74">
        <f t="shared" si="71"/>
        <v>-0.57820665141240213</v>
      </c>
      <c r="AN74">
        <f t="shared" si="72"/>
        <v>0</v>
      </c>
      <c r="AO74">
        <f t="shared" si="73"/>
        <v>0</v>
      </c>
      <c r="AP74">
        <f t="shared" si="74"/>
        <v>-2.4406131001871809E-13</v>
      </c>
      <c r="AQ74">
        <f t="shared" si="75"/>
        <v>-1.707725071568714E-8</v>
      </c>
      <c r="AR74">
        <f t="shared" si="76"/>
        <v>-1.7077494776997156E-8</v>
      </c>
      <c r="AS74">
        <f t="shared" si="77"/>
        <v>-1.1199611651861251E-4</v>
      </c>
      <c r="AT74">
        <f t="shared" si="78"/>
        <v>-7.3170811535272989E-5</v>
      </c>
      <c r="AU74">
        <f t="shared" si="79"/>
        <v>-1.8518400554866249E-4</v>
      </c>
      <c r="AW74">
        <v>71</v>
      </c>
      <c r="AX74">
        <f>IF(Z74&gt;0, (R74*SUMPRODUCT(K74:$K$98, X74:$X$98)-K74*$AZ$3)/Z74, 0)</f>
        <v>-95601100298.995102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500000</v>
      </c>
      <c r="S75">
        <f t="shared" si="63"/>
        <v>-395018177147.05914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-2.9140797277959529</v>
      </c>
      <c r="AC75">
        <f t="shared" si="64"/>
        <v>-2.6018569146175041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-1.1795080861936375E-5</v>
      </c>
      <c r="AI75">
        <f t="shared" si="69"/>
        <v>-1.1795245528846986E-5</v>
      </c>
      <c r="AJ75">
        <f t="shared" si="70"/>
        <v>-0.3122228131784488</v>
      </c>
      <c r="AK75">
        <f t="shared" si="92"/>
        <v>-0.20398558094571673</v>
      </c>
      <c r="AL75">
        <f t="shared" si="71"/>
        <v>-0.51622018936969438</v>
      </c>
      <c r="AN75">
        <f t="shared" si="72"/>
        <v>0</v>
      </c>
      <c r="AO75">
        <f t="shared" si="73"/>
        <v>0</v>
      </c>
      <c r="AP75">
        <f t="shared" si="74"/>
        <v>-4.7087833089357686E-14</v>
      </c>
      <c r="AQ75">
        <f t="shared" si="75"/>
        <v>-3.3728986403294697E-9</v>
      </c>
      <c r="AR75">
        <f t="shared" si="76"/>
        <v>-3.3729457281625595E-9</v>
      </c>
      <c r="AS75">
        <f t="shared" si="77"/>
        <v>-8.9282635225321159E-5</v>
      </c>
      <c r="AT75">
        <f t="shared" si="78"/>
        <v>-5.8331324445509027E-5</v>
      </c>
      <c r="AU75">
        <f t="shared" si="79"/>
        <v>-1.4761733261655835E-4</v>
      </c>
      <c r="AW75">
        <v>72</v>
      </c>
      <c r="AX75">
        <f>IF(Z75&gt;0, (R75*SUMPRODUCT(K75:$K$98, X75:$X$98)-K75*$AZ$3)/Z75, 0)</f>
        <v>-395018177147.05914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500000</v>
      </c>
      <c r="S76">
        <f t="shared" si="63"/>
        <v>-1664682736166.8911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-2.6018569146175041</v>
      </c>
      <c r="AC76">
        <f t="shared" si="64"/>
        <v>-2.323086533833528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-2.5626482896306075E-6</v>
      </c>
      <c r="AI76">
        <f t="shared" si="69"/>
        <v>-2.5626831774576294E-6</v>
      </c>
      <c r="AJ76">
        <f t="shared" si="70"/>
        <v>-0.27877038078397609</v>
      </c>
      <c r="AK76">
        <f t="shared" si="92"/>
        <v>-0.18212998402322531</v>
      </c>
      <c r="AL76">
        <f t="shared" si="71"/>
        <v>-0.46090292749037887</v>
      </c>
      <c r="AN76">
        <f t="shared" si="72"/>
        <v>0</v>
      </c>
      <c r="AO76">
        <f t="shared" si="73"/>
        <v>0</v>
      </c>
      <c r="AP76">
        <f t="shared" si="74"/>
        <v>-8.9075499311817887E-15</v>
      </c>
      <c r="AQ76">
        <f t="shared" si="75"/>
        <v>-6.5429462206322329E-10</v>
      </c>
      <c r="AR76">
        <f t="shared" si="76"/>
        <v>-6.5430352961315442E-10</v>
      </c>
      <c r="AS76">
        <f t="shared" si="77"/>
        <v>-7.117557320507849E-5</v>
      </c>
      <c r="AT76">
        <f t="shared" si="78"/>
        <v>-4.650137498190762E-5</v>
      </c>
      <c r="AU76">
        <f t="shared" si="79"/>
        <v>-1.1767760249051572E-4</v>
      </c>
      <c r="AW76">
        <v>73</v>
      </c>
      <c r="AX76">
        <f>IF(Z76&gt;0, (R76*SUMPRODUCT(K76:$K$98, X76:$X$98)-K76*$AZ$3)/Z76, 0)</f>
        <v>-1664682736166.8911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500000</v>
      </c>
      <c r="S77">
        <f t="shared" si="63"/>
        <v>-7160461939087.3311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-2.323086533833528</v>
      </c>
      <c r="AC77">
        <f t="shared" si="64"/>
        <v>-2.0741844057763279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-5.4594303962866901E-7</v>
      </c>
      <c r="AI77">
        <f t="shared" si="69"/>
        <v>-5.4595028142543935E-7</v>
      </c>
      <c r="AJ77">
        <f t="shared" si="70"/>
        <v>-0.24890212805720013</v>
      </c>
      <c r="AK77">
        <f t="shared" si="92"/>
        <v>-0.16261605736834697</v>
      </c>
      <c r="AL77">
        <f t="shared" si="71"/>
        <v>-0.41151873137582851</v>
      </c>
      <c r="AN77">
        <f t="shared" si="72"/>
        <v>0</v>
      </c>
      <c r="AO77">
        <f t="shared" si="73"/>
        <v>0</v>
      </c>
      <c r="AP77">
        <f t="shared" si="74"/>
        <v>-1.6508691628211578E-15</v>
      </c>
      <c r="AQ77">
        <f t="shared" si="75"/>
        <v>-1.2445537445554062E-10</v>
      </c>
      <c r="AR77">
        <f t="shared" si="76"/>
        <v>-1.2445702532470343E-10</v>
      </c>
      <c r="AS77">
        <f t="shared" si="77"/>
        <v>-5.6740731727634731E-5</v>
      </c>
      <c r="AT77">
        <f t="shared" si="78"/>
        <v>-3.7070611479957254E-5</v>
      </c>
      <c r="AU77">
        <f t="shared" si="79"/>
        <v>-9.3811467664617305E-5</v>
      </c>
      <c r="AW77">
        <v>74</v>
      </c>
      <c r="AX77">
        <f>IF(Z77&gt;0, (R77*SUMPRODUCT(K77:$K$98, X77:$X$98)-K77*$AZ$3)/Z77, 0)</f>
        <v>-7160461939087.3311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500000</v>
      </c>
      <c r="S78">
        <f t="shared" si="63"/>
        <v>-31480773539774.855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-2.0741844057763279</v>
      </c>
      <c r="AC78">
        <f t="shared" si="64"/>
        <v>-1.8519503624083768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-1.1397358531793844E-7</v>
      </c>
      <c r="AI78">
        <f t="shared" si="69"/>
        <v>-1.1397505601747514E-7</v>
      </c>
      <c r="AJ78">
        <f t="shared" si="70"/>
        <v>-0.22223404336795105</v>
      </c>
      <c r="AK78">
        <f t="shared" si="92"/>
        <v>-0.14519290840434296</v>
      </c>
      <c r="AL78">
        <f t="shared" si="71"/>
        <v>-0.36742706574735001</v>
      </c>
      <c r="AN78">
        <f t="shared" si="72"/>
        <v>0</v>
      </c>
      <c r="AO78">
        <f t="shared" si="73"/>
        <v>0</v>
      </c>
      <c r="AP78">
        <f t="shared" si="74"/>
        <v>-2.9934517016988643E-16</v>
      </c>
      <c r="AQ78">
        <f t="shared" si="75"/>
        <v>-2.3198105010762023E-11</v>
      </c>
      <c r="AR78">
        <f t="shared" si="76"/>
        <v>-2.319840435593219E-11</v>
      </c>
      <c r="AS78">
        <f t="shared" si="77"/>
        <v>-4.5233364034609815E-5</v>
      </c>
      <c r="AT78">
        <f t="shared" si="78"/>
        <v>-2.9552464516984662E-5</v>
      </c>
      <c r="AU78">
        <f t="shared" si="79"/>
        <v>-7.4785851749998829E-5</v>
      </c>
      <c r="AW78">
        <v>75</v>
      </c>
      <c r="AX78">
        <f>IF(Z78&gt;0, (R78*SUMPRODUCT(K78:$K$98, X78:$X$98)-K78*$AZ$3)/Z78, 0)</f>
        <v>-31480773539774.855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500000</v>
      </c>
      <c r="S79">
        <f t="shared" si="63"/>
        <v>-141554284506130.19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-1.8519503624083768</v>
      </c>
      <c r="AC79">
        <f t="shared" si="64"/>
        <v>-1.653527109313355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-2.3279239519739611E-8</v>
      </c>
      <c r="AI79">
        <f t="shared" si="69"/>
        <v>-2.3279531550304968E-8</v>
      </c>
      <c r="AJ79">
        <f t="shared" si="70"/>
        <v>-0.19842325309502185</v>
      </c>
      <c r="AK79">
        <f t="shared" si="92"/>
        <v>-0.12963652536858639</v>
      </c>
      <c r="AL79">
        <f t="shared" si="71"/>
        <v>-0.32805980174313976</v>
      </c>
      <c r="AN79">
        <f t="shared" si="72"/>
        <v>0</v>
      </c>
      <c r="AO79">
        <f t="shared" si="73"/>
        <v>0</v>
      </c>
      <c r="AP79">
        <f t="shared" si="74"/>
        <v>-5.3071160731903724E-17</v>
      </c>
      <c r="AQ79">
        <f t="shared" si="75"/>
        <v>-4.2305717580081326E-12</v>
      </c>
      <c r="AR79">
        <f t="shared" si="76"/>
        <v>-4.2306248291688642E-12</v>
      </c>
      <c r="AS79">
        <f t="shared" si="77"/>
        <v>-3.605976088540579E-5</v>
      </c>
      <c r="AT79">
        <f t="shared" si="78"/>
        <v>-2.3559043780858905E-5</v>
      </c>
      <c r="AU79">
        <f t="shared" si="79"/>
        <v>-5.9618808896889524E-5</v>
      </c>
      <c r="AW79">
        <v>76</v>
      </c>
      <c r="AX79">
        <f>IF(Z79&gt;0, (R79*SUMPRODUCT(K79:$K$98, X79:$X$98)-K79*$AZ$3)/Z79, 0)</f>
        <v>-141554284506130.19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500000</v>
      </c>
      <c r="S80">
        <f t="shared" si="63"/>
        <v>-651078512117372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-1.653527109313355</v>
      </c>
      <c r="AC80">
        <f t="shared" si="64"/>
        <v>-1.4763634904620322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-4.6484221993752076E-9</v>
      </c>
      <c r="AI80">
        <f t="shared" si="69"/>
        <v>-4.6484788885249412E-9</v>
      </c>
      <c r="AJ80">
        <f t="shared" si="70"/>
        <v>-0.17716361885132281</v>
      </c>
      <c r="AK80">
        <f t="shared" si="92"/>
        <v>-0.11574689765193485</v>
      </c>
      <c r="AL80">
        <f t="shared" si="71"/>
        <v>-0.29291052115173655</v>
      </c>
      <c r="AN80">
        <f t="shared" si="72"/>
        <v>0</v>
      </c>
      <c r="AO80">
        <f t="shared" si="73"/>
        <v>0</v>
      </c>
      <c r="AP80">
        <f t="shared" si="74"/>
        <v>-9.1983980145162745E-18</v>
      </c>
      <c r="AQ80">
        <f t="shared" si="75"/>
        <v>-7.5425434550582951E-13</v>
      </c>
      <c r="AR80">
        <f t="shared" si="76"/>
        <v>-7.5426354390384407E-13</v>
      </c>
      <c r="AS80">
        <f t="shared" si="77"/>
        <v>-2.8746620606473613E-5</v>
      </c>
      <c r="AT80">
        <f t="shared" si="78"/>
        <v>-1.8781125463286158E-5</v>
      </c>
      <c r="AU80">
        <f t="shared" si="79"/>
        <v>-4.7527746824023312E-5</v>
      </c>
      <c r="AW80">
        <v>77</v>
      </c>
      <c r="AX80">
        <f>IF(Z80&gt;0, (R80*SUMPRODUCT(K80:$K$98, X80:$X$98)-K80*$AZ$3)/Z80, 0)</f>
        <v>-651078512117372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500000</v>
      </c>
      <c r="S81">
        <f t="shared" si="63"/>
        <v>-3066533209501753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-1.4763634904620322</v>
      </c>
      <c r="AC81">
        <f t="shared" si="64"/>
        <v>-1.3181816879131851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-9.0751488386836103E-10</v>
      </c>
      <c r="AI81">
        <f t="shared" si="69"/>
        <v>-9.0752563038240357E-10</v>
      </c>
      <c r="AJ81">
        <f t="shared" si="70"/>
        <v>-0.15818180254884706</v>
      </c>
      <c r="AK81">
        <f t="shared" si="92"/>
        <v>-0.10334544433234226</v>
      </c>
      <c r="AL81">
        <f t="shared" si="71"/>
        <v>-0.26152724778871494</v>
      </c>
      <c r="AN81">
        <f t="shared" si="72"/>
        <v>0</v>
      </c>
      <c r="AO81">
        <f t="shared" si="73"/>
        <v>0</v>
      </c>
      <c r="AP81">
        <f t="shared" si="74"/>
        <v>-1.5569040280092273E-18</v>
      </c>
      <c r="AQ81">
        <f t="shared" si="75"/>
        <v>-1.3147645576787102E-13</v>
      </c>
      <c r="AR81">
        <f t="shared" si="76"/>
        <v>-1.3147801267189903E-13</v>
      </c>
      <c r="AS81">
        <f t="shared" si="77"/>
        <v>-2.2916629948200739E-5</v>
      </c>
      <c r="AT81">
        <f t="shared" si="78"/>
        <v>-1.4972198232886611E-5</v>
      </c>
      <c r="AU81">
        <f t="shared" si="79"/>
        <v>-3.7888828312565361E-5</v>
      </c>
      <c r="AW81">
        <v>78</v>
      </c>
      <c r="AX81">
        <f>IF(Z81&gt;0, (R81*SUMPRODUCT(K81:$K$98, X81:$X$98)-K81*$AZ$3)/Z81, 0)</f>
        <v>-3066533209501753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500000</v>
      </c>
      <c r="S82">
        <f t="shared" si="63"/>
        <v>-1.4804830640599016E+16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-1.3181816879131851</v>
      </c>
      <c r="AC82">
        <f t="shared" si="64"/>
        <v>-1.1769479356368868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-1.7303219724879072E-10</v>
      </c>
      <c r="AI82">
        <f t="shared" si="69"/>
        <v>-1.7303418468783039E-10</v>
      </c>
      <c r="AJ82">
        <f t="shared" si="70"/>
        <v>-0.14123375227629831</v>
      </c>
      <c r="AK82">
        <f t="shared" si="92"/>
        <v>-9.2272718153922961E-2</v>
      </c>
      <c r="AL82">
        <f t="shared" si="71"/>
        <v>-0.23350647060325547</v>
      </c>
      <c r="AN82">
        <f t="shared" si="72"/>
        <v>0</v>
      </c>
      <c r="AO82">
        <f t="shared" si="73"/>
        <v>0</v>
      </c>
      <c r="AP82">
        <f t="shared" si="74"/>
        <v>-2.5708102663120994E-19</v>
      </c>
      <c r="AQ82">
        <f t="shared" si="75"/>
        <v>-2.2382218533967492E-14</v>
      </c>
      <c r="AR82">
        <f t="shared" si="76"/>
        <v>-2.2382475614994123E-14</v>
      </c>
      <c r="AS82">
        <f t="shared" si="77"/>
        <v>-1.8268997088878092E-5</v>
      </c>
      <c r="AT82">
        <f t="shared" si="78"/>
        <v>-1.1935744764743355E-5</v>
      </c>
      <c r="AU82">
        <f t="shared" si="79"/>
        <v>-3.0204741876003925E-5</v>
      </c>
      <c r="AW82">
        <v>79</v>
      </c>
      <c r="AX82">
        <f>IF(Z82&gt;0, (R82*SUMPRODUCT(K82:$K$98, X82:$X$98)-K82*$AZ$3)/Z82, 0)</f>
        <v>-1.4804830640599016E+16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500000</v>
      </c>
      <c r="S83">
        <f t="shared" si="63"/>
        <v>-7.3331902449162688E+16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-1.1769479356368868</v>
      </c>
      <c r="AC83">
        <f t="shared" si="64"/>
        <v>-1.0508463711043825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-3.2186291560508936E-11</v>
      </c>
      <c r="AI83">
        <f t="shared" si="69"/>
        <v>-3.2186649810580188E-11</v>
      </c>
      <c r="AJ83">
        <f t="shared" si="70"/>
        <v>-0.12610156453250432</v>
      </c>
      <c r="AK83">
        <f t="shared" si="92"/>
        <v>-8.2386355494582092E-2</v>
      </c>
      <c r="AL83">
        <f t="shared" si="71"/>
        <v>-0.20848792005927305</v>
      </c>
      <c r="AN83">
        <f t="shared" si="72"/>
        <v>0</v>
      </c>
      <c r="AO83">
        <f t="shared" si="73"/>
        <v>0</v>
      </c>
      <c r="AP83">
        <f t="shared" si="74"/>
        <v>-4.1375615926395253E-20</v>
      </c>
      <c r="AQ83">
        <f t="shared" si="75"/>
        <v>-3.7173129737024136E-15</v>
      </c>
      <c r="AR83">
        <f t="shared" si="76"/>
        <v>-3.7173543493183393E-15</v>
      </c>
      <c r="AS83">
        <f t="shared" si="77"/>
        <v>-1.4563932628262015E-5</v>
      </c>
      <c r="AT83">
        <f t="shared" si="78"/>
        <v>-9.5151026504659721E-6</v>
      </c>
      <c r="AU83">
        <f t="shared" si="79"/>
        <v>-2.4079035282445339E-5</v>
      </c>
      <c r="AW83">
        <v>80</v>
      </c>
      <c r="AX83">
        <f>IF(Z83&gt;0, (R83*SUMPRODUCT(K83:$K$98, X83:$X$98)-K83*$AZ$3)/Z83, 0)</f>
        <v>-7.3331902449162688E+16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500000</v>
      </c>
      <c r="S84">
        <f t="shared" si="63"/>
        <v>-3.7295729933737536E+17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-1.0508463711043825</v>
      </c>
      <c r="AC84">
        <f t="shared" si="64"/>
        <v>-0.938255688486059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-5.835492012244029E-12</v>
      </c>
      <c r="AI84">
        <f t="shared" si="69"/>
        <v>-5.8355549052139582E-12</v>
      </c>
      <c r="AJ84">
        <f t="shared" si="70"/>
        <v>-0.1125906826183235</v>
      </c>
      <c r="AK84">
        <f t="shared" si="92"/>
        <v>-7.3559245977306786E-2</v>
      </c>
      <c r="AL84">
        <f t="shared" si="71"/>
        <v>-0.18614992860146584</v>
      </c>
      <c r="AN84">
        <f t="shared" si="72"/>
        <v>0</v>
      </c>
      <c r="AO84">
        <f t="shared" si="73"/>
        <v>0</v>
      </c>
      <c r="AP84">
        <f t="shared" si="74"/>
        <v>-6.4854821321288882E-21</v>
      </c>
      <c r="AQ84">
        <f t="shared" si="75"/>
        <v>-6.0175213891333826E-16</v>
      </c>
      <c r="AR84">
        <f t="shared" si="76"/>
        <v>-6.0175862439547044E-16</v>
      </c>
      <c r="AS84">
        <f t="shared" si="77"/>
        <v>-1.1610277924317677E-5</v>
      </c>
      <c r="AT84">
        <f t="shared" si="78"/>
        <v>-7.5853815772210983E-6</v>
      </c>
      <c r="AU84">
        <f t="shared" si="79"/>
        <v>-1.9195659502140533E-5</v>
      </c>
      <c r="AW84">
        <v>81</v>
      </c>
      <c r="AX84">
        <f>IF(Z84&gt;0, (R84*SUMPRODUCT(K84:$K$98, X84:$X$98)-K84*$AZ$3)/Z84, 0)</f>
        <v>-3.7295729933737536E+17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500000</v>
      </c>
      <c r="S85">
        <f t="shared" si="63"/>
        <v>-1.9492921214057731E+18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-0.938255688486059</v>
      </c>
      <c r="AC85">
        <f t="shared" si="64"/>
        <v>-0.83772829329112475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-1.0304006734773888E-12</v>
      </c>
      <c r="AI85">
        <f t="shared" si="69"/>
        <v>-1.030411417483945E-12</v>
      </c>
      <c r="AJ85">
        <f t="shared" si="70"/>
        <v>-0.10052739519493425</v>
      </c>
      <c r="AK85">
        <f t="shared" si="92"/>
        <v>-6.5677898194024142E-2</v>
      </c>
      <c r="AL85">
        <f t="shared" si="71"/>
        <v>-0.1662052933899888</v>
      </c>
      <c r="AN85">
        <f t="shared" si="72"/>
        <v>0</v>
      </c>
      <c r="AO85">
        <f t="shared" si="73"/>
        <v>0</v>
      </c>
      <c r="AP85">
        <f t="shared" si="74"/>
        <v>-9.892097897459245E-22</v>
      </c>
      <c r="AQ85">
        <f t="shared" si="75"/>
        <v>-9.4869863326645766E-17</v>
      </c>
      <c r="AR85">
        <f t="shared" si="76"/>
        <v>-9.4870852536435509E-17</v>
      </c>
      <c r="AS85">
        <f t="shared" si="77"/>
        <v>-9.255642477932057E-6</v>
      </c>
      <c r="AT85">
        <f t="shared" si="78"/>
        <v>-6.0470197522489832E-6</v>
      </c>
      <c r="AU85">
        <f t="shared" si="79"/>
        <v>-1.530266223027591E-5</v>
      </c>
      <c r="AW85">
        <v>82</v>
      </c>
      <c r="AX85">
        <f>IF(Z85&gt;0, (R85*SUMPRODUCT(K85:$K$98, X85:$X$98)-K85*$AZ$3)/Z85, 0)</f>
        <v>-1.9492921214057731E+18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500000</v>
      </c>
      <c r="S86">
        <f t="shared" si="63"/>
        <v>-1.0480132476090448E+19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-0.83772829329112475</v>
      </c>
      <c r="AC86">
        <f t="shared" si="64"/>
        <v>-0.7479716904385042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-1.77046108649929E-13</v>
      </c>
      <c r="AI86">
        <f t="shared" si="69"/>
        <v>-1.7704789291098711E-13</v>
      </c>
      <c r="AJ86">
        <f t="shared" si="70"/>
        <v>-8.9756602852620548E-2</v>
      </c>
      <c r="AK86">
        <f t="shared" si="92"/>
        <v>-5.8640980530378736E-2</v>
      </c>
      <c r="AL86">
        <f t="shared" si="71"/>
        <v>-0.14839758338317632</v>
      </c>
      <c r="AN86">
        <f t="shared" si="72"/>
        <v>0</v>
      </c>
      <c r="AO86">
        <f t="shared" si="73"/>
        <v>0</v>
      </c>
      <c r="AP86">
        <f t="shared" si="74"/>
        <v>-1.4667716774736572E-22</v>
      </c>
      <c r="AQ86">
        <f t="shared" si="75"/>
        <v>-1.4554272570918138E-17</v>
      </c>
      <c r="AR86">
        <f t="shared" si="76"/>
        <v>-1.4554419248085885E-17</v>
      </c>
      <c r="AS86">
        <f t="shared" si="77"/>
        <v>-7.3785415162086462E-6</v>
      </c>
      <c r="AT86">
        <f t="shared" si="78"/>
        <v>-4.8206471239229805E-6</v>
      </c>
      <c r="AU86">
        <f t="shared" si="79"/>
        <v>-1.219918864014618E-5</v>
      </c>
      <c r="AW86">
        <v>83</v>
      </c>
      <c r="AX86">
        <f>IF(Z86&gt;0, (R86*SUMPRODUCT(K86:$K$98, X86:$X$98)-K86*$AZ$3)/Z86, 0)</f>
        <v>-1.0480132476090448E+19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500000</v>
      </c>
      <c r="S87">
        <f t="shared" si="63"/>
        <v>-5.8010061326996906E+19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-0.7479716904385042</v>
      </c>
      <c r="AC87">
        <f t="shared" si="64"/>
        <v>-0.66783186646295023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-2.9572196217975858E-14</v>
      </c>
      <c r="AI87">
        <f t="shared" si="69"/>
        <v>-2.9572484026612489E-14</v>
      </c>
      <c r="AJ87">
        <f t="shared" si="70"/>
        <v>-8.013982397555397E-2</v>
      </c>
      <c r="AK87">
        <f t="shared" si="92"/>
        <v>-5.2358018330695297E-2</v>
      </c>
      <c r="AL87">
        <f t="shared" si="71"/>
        <v>-0.13249784230627884</v>
      </c>
      <c r="AN87">
        <f t="shared" si="72"/>
        <v>0</v>
      </c>
      <c r="AO87">
        <f t="shared" si="73"/>
        <v>0</v>
      </c>
      <c r="AP87">
        <f t="shared" si="74"/>
        <v>-2.1124669250694667E-23</v>
      </c>
      <c r="AQ87">
        <f t="shared" si="75"/>
        <v>-2.1705494019484647E-18</v>
      </c>
      <c r="AR87">
        <f t="shared" si="76"/>
        <v>-2.1705705266177154E-18</v>
      </c>
      <c r="AS87">
        <f t="shared" si="77"/>
        <v>-5.8821281219775487E-6</v>
      </c>
      <c r="AT87">
        <f t="shared" si="78"/>
        <v>-3.8429903730253348E-6</v>
      </c>
      <c r="AU87">
        <f t="shared" si="79"/>
        <v>-9.7251184950050535E-6</v>
      </c>
      <c r="AW87">
        <v>84</v>
      </c>
      <c r="AX87">
        <f>IF(Z87&gt;0, (R87*SUMPRODUCT(K87:$K$98, X87:$X$98)-K87*$AZ$3)/Z87, 0)</f>
        <v>-5.8010061326996906E+19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500000</v>
      </c>
      <c r="S88">
        <f t="shared" si="63"/>
        <v>-3.3083188780803424E+20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-0.66783186646295023</v>
      </c>
      <c r="AC88">
        <f t="shared" si="64"/>
        <v>-0.59627845219906261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-4.7974305657186344E-15</v>
      </c>
      <c r="AI88">
        <f t="shared" si="69"/>
        <v>-4.7974756247406162E-15</v>
      </c>
      <c r="AJ88">
        <f t="shared" si="70"/>
        <v>-7.1553414263887616E-2</v>
      </c>
      <c r="AK88">
        <f t="shared" si="92"/>
        <v>-4.6748230652406519E-2</v>
      </c>
      <c r="AL88">
        <f t="shared" si="71"/>
        <v>-0.11830164491629894</v>
      </c>
      <c r="AN88">
        <f t="shared" si="72"/>
        <v>0</v>
      </c>
      <c r="AO88">
        <f t="shared" si="73"/>
        <v>0</v>
      </c>
      <c r="AP88">
        <f t="shared" si="74"/>
        <v>-2.9529074399387631E-24</v>
      </c>
      <c r="AQ88">
        <f t="shared" si="75"/>
        <v>-3.1439582545457692E-19</v>
      </c>
      <c r="AR88">
        <f t="shared" si="76"/>
        <v>-3.1439877836201687E-19</v>
      </c>
      <c r="AS88">
        <f t="shared" si="77"/>
        <v>-4.6891965258111924E-6</v>
      </c>
      <c r="AT88">
        <f t="shared" si="78"/>
        <v>-3.0636083968633088E-6</v>
      </c>
      <c r="AU88">
        <f t="shared" si="79"/>
        <v>-7.7528049226748163E-6</v>
      </c>
      <c r="AW88">
        <v>85</v>
      </c>
      <c r="AX88">
        <f>IF(Z88&gt;0, (R88*SUMPRODUCT(K88:$K$98, X88:$X$98)-K88*$AZ$3)/Z88, 0)</f>
        <v>-3.3083188780803424E+20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500000</v>
      </c>
      <c r="S89">
        <f t="shared" si="63"/>
        <v>-1.9555499855260822E+21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-0.59627845219906261</v>
      </c>
      <c r="AC89">
        <f t="shared" si="64"/>
        <v>-0.53239147517773444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-7.5604542715777465E-16</v>
      </c>
      <c r="AI89">
        <f t="shared" si="69"/>
        <v>-7.5605223331817865E-16</v>
      </c>
      <c r="AJ89">
        <f t="shared" si="70"/>
        <v>-6.3886977021328173E-2</v>
      </c>
      <c r="AK89">
        <f t="shared" si="92"/>
        <v>-4.1739491653934389E-2</v>
      </c>
      <c r="AL89">
        <f t="shared" si="71"/>
        <v>-0.10562646867526332</v>
      </c>
      <c r="AN89">
        <f t="shared" si="72"/>
        <v>0</v>
      </c>
      <c r="AO89">
        <f t="shared" si="73"/>
        <v>0</v>
      </c>
      <c r="AP89">
        <f t="shared" si="74"/>
        <v>-3.982467409720952E-25</v>
      </c>
      <c r="AQ89">
        <f t="shared" si="75"/>
        <v>-4.4238250279475517E-20</v>
      </c>
      <c r="AR89">
        <f t="shared" si="76"/>
        <v>-4.4238648526216487E-20</v>
      </c>
      <c r="AS89">
        <f t="shared" si="77"/>
        <v>-3.738198761010195E-6</v>
      </c>
      <c r="AT89">
        <f t="shared" si="78"/>
        <v>-2.4422898571933262E-6</v>
      </c>
      <c r="AU89">
        <f t="shared" si="79"/>
        <v>-6.1804886182035653E-6</v>
      </c>
      <c r="AW89">
        <v>86</v>
      </c>
      <c r="AX89">
        <f>IF(Z89&gt;0, (R89*SUMPRODUCT(K89:$K$98, X89:$X$98)-K89*$AZ$3)/Z89, 0)</f>
        <v>-1.9555499855260822E+21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500000</v>
      </c>
      <c r="S90">
        <f t="shared" si="63"/>
        <v>-1.1994352112377688E+22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-0.53239147517773444</v>
      </c>
      <c r="AC90">
        <f t="shared" si="64"/>
        <v>-0.47534953140869141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-1.1494641918645273E-16</v>
      </c>
      <c r="AI90">
        <f t="shared" si="69"/>
        <v>-1.1494740996429332E-16</v>
      </c>
      <c r="AJ90">
        <f t="shared" si="70"/>
        <v>-5.7041943769043035E-2</v>
      </c>
      <c r="AK90">
        <f t="shared" si="92"/>
        <v>-3.7267403262441413E-2</v>
      </c>
      <c r="AL90">
        <f t="shared" si="71"/>
        <v>-9.4309347031484567E-2</v>
      </c>
      <c r="AN90">
        <f t="shared" si="72"/>
        <v>0</v>
      </c>
      <c r="AO90">
        <f t="shared" si="73"/>
        <v>0</v>
      </c>
      <c r="AP90">
        <f t="shared" si="74"/>
        <v>-5.1761673908151737E-26</v>
      </c>
      <c r="AQ90">
        <f t="shared" si="75"/>
        <v>-6.005199978307933E-21</v>
      </c>
      <c r="AR90">
        <f t="shared" si="76"/>
        <v>-6.0052517399818408E-21</v>
      </c>
      <c r="AS90">
        <f t="shared" si="77"/>
        <v>-2.9800691653461387E-6</v>
      </c>
      <c r="AT90">
        <f t="shared" si="78"/>
        <v>-1.9469785213594753E-6</v>
      </c>
      <c r="AU90">
        <f t="shared" si="79"/>
        <v>-4.9270476867056199E-6</v>
      </c>
      <c r="AW90">
        <v>87</v>
      </c>
      <c r="AX90">
        <f>IF(Z90&gt;0, (R90*SUMPRODUCT(K90:$K$98, X90:$X$98)-K90*$AZ$3)/Z90, 0)</f>
        <v>-1.1994352112377688E+22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500000</v>
      </c>
      <c r="S91">
        <f t="shared" si="63"/>
        <v>-7.6424545636126353E+22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-0.47534953140869141</v>
      </c>
      <c r="AC91">
        <f t="shared" si="64"/>
        <v>-0.42441922447204594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-1.6840680617282719E-17</v>
      </c>
      <c r="AI91">
        <f t="shared" si="69"/>
        <v>-1.6840819453314043E-17</v>
      </c>
      <c r="AJ91">
        <f t="shared" si="70"/>
        <v>-5.0930306936645464E-2</v>
      </c>
      <c r="AK91">
        <f t="shared" si="92"/>
        <v>-3.3274467198608403E-2</v>
      </c>
      <c r="AL91">
        <f t="shared" si="71"/>
        <v>-8.4204774135253874E-2</v>
      </c>
      <c r="AN91">
        <f t="shared" si="72"/>
        <v>0</v>
      </c>
      <c r="AO91">
        <f t="shared" si="73"/>
        <v>0</v>
      </c>
      <c r="AP91">
        <f t="shared" si="74"/>
        <v>-6.4761395087965309E-27</v>
      </c>
      <c r="AQ91">
        <f t="shared" si="75"/>
        <v>-7.8554965927175184E-22</v>
      </c>
      <c r="AR91">
        <f t="shared" si="76"/>
        <v>-7.8555613541126067E-22</v>
      </c>
      <c r="AS91">
        <f t="shared" si="77"/>
        <v>-2.3756928932925164E-6</v>
      </c>
      <c r="AT91">
        <f t="shared" si="78"/>
        <v>-1.5521193569511122E-6</v>
      </c>
      <c r="AU91">
        <f t="shared" si="79"/>
        <v>-3.9278122502436288E-6</v>
      </c>
      <c r="AW91">
        <v>88</v>
      </c>
      <c r="AX91">
        <f>IF(Z91&gt;0, (R91*SUMPRODUCT(K91:$K$98, X91:$X$98)-K91*$AZ$3)/Z91, 0)</f>
        <v>-7.6424545636126353E+22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500000</v>
      </c>
      <c r="S92">
        <f t="shared" si="63"/>
        <v>-5.0646852843075481E+23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-0.42441922447204594</v>
      </c>
      <c r="AC92">
        <f t="shared" si="64"/>
        <v>-0.37894573613575522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-2.3748475134520981E-18</v>
      </c>
      <c r="AI92">
        <f t="shared" si="69"/>
        <v>-2.3748662187474355E-18</v>
      </c>
      <c r="AJ92">
        <f t="shared" si="70"/>
        <v>-4.5473488336290724E-2</v>
      </c>
      <c r="AK92">
        <f t="shared" si="92"/>
        <v>-2.970934571304322E-2</v>
      </c>
      <c r="AL92">
        <f t="shared" si="71"/>
        <v>-7.5182834049333944E-2</v>
      </c>
      <c r="AN92">
        <f t="shared" si="72"/>
        <v>0</v>
      </c>
      <c r="AO92">
        <f t="shared" si="73"/>
        <v>0</v>
      </c>
      <c r="AP92">
        <f t="shared" si="74"/>
        <v>-7.7904142572552766E-28</v>
      </c>
      <c r="AQ92">
        <f t="shared" si="75"/>
        <v>-9.8908066373142372E-23</v>
      </c>
      <c r="AR92">
        <f t="shared" si="76"/>
        <v>-9.89088454145681E-23</v>
      </c>
      <c r="AS92">
        <f t="shared" si="77"/>
        <v>-1.8938878294742688E-6</v>
      </c>
      <c r="AT92">
        <f t="shared" si="78"/>
        <v>-1.2373400485898534E-6</v>
      </c>
      <c r="AU92">
        <f t="shared" si="79"/>
        <v>-3.1312278780641224E-6</v>
      </c>
      <c r="AW92">
        <v>89</v>
      </c>
      <c r="AX92">
        <f>IF(Z92&gt;0, (R92*SUMPRODUCT(K92:$K$98, X92:$X$98)-K92*$AZ$3)/Z92, 0)</f>
        <v>-5.0646852843075481E+23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500000</v>
      </c>
      <c r="S93">
        <f t="shared" si="63"/>
        <v>-3.495145530056419E+24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-0.37894573613575522</v>
      </c>
      <c r="AC93">
        <f t="shared" si="64"/>
        <v>-0.33834440726406717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-3.2196279913133044E-19</v>
      </c>
      <c r="AI93">
        <f t="shared" si="69"/>
        <v>-3.2196521923375791E-19</v>
      </c>
      <c r="AJ93">
        <f t="shared" si="70"/>
        <v>-4.0601328871688047E-2</v>
      </c>
      <c r="AK93">
        <f t="shared" si="92"/>
        <v>-2.6526201529502868E-2</v>
      </c>
      <c r="AL93">
        <f t="shared" si="71"/>
        <v>-6.7127530401190919E-2</v>
      </c>
      <c r="AN93">
        <f t="shared" si="72"/>
        <v>0</v>
      </c>
      <c r="AO93">
        <f t="shared" si="73"/>
        <v>0</v>
      </c>
      <c r="AP93">
        <f t="shared" si="74"/>
        <v>-8.9993616946813723E-29</v>
      </c>
      <c r="AQ93">
        <f t="shared" si="75"/>
        <v>-1.1972467151568587E-23</v>
      </c>
      <c r="AR93">
        <f t="shared" si="76"/>
        <v>-1.1972557145185536E-23</v>
      </c>
      <c r="AS93">
        <f t="shared" si="77"/>
        <v>-1.5097957824252744E-6</v>
      </c>
      <c r="AT93">
        <f t="shared" si="78"/>
        <v>-9.8639991118451299E-7</v>
      </c>
      <c r="AU93">
        <f t="shared" si="79"/>
        <v>-2.4961956936097873E-6</v>
      </c>
      <c r="AW93">
        <v>90</v>
      </c>
      <c r="AX93">
        <f>IF(Z93&gt;0, (R93*SUMPRODUCT(K93:$K$98, X93:$X$98)-K93*$AZ$3)/Z93, 0)</f>
        <v>-3.495145530056419E+24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500000</v>
      </c>
      <c r="S94">
        <f t="shared" si="63"/>
        <v>-2.5154693571407681E+25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-0.33834440726406717</v>
      </c>
      <c r="AC94">
        <f t="shared" si="64"/>
        <v>-0.30209322077148854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-4.1913319242313197E-20</v>
      </c>
      <c r="AI94">
        <f t="shared" si="69"/>
        <v>-4.1913619477754264E-20</v>
      </c>
      <c r="AJ94">
        <f t="shared" si="70"/>
        <v>-3.6251186492578635E-2</v>
      </c>
      <c r="AK94">
        <f t="shared" si="92"/>
        <v>-2.3684108508484705E-2</v>
      </c>
      <c r="AL94">
        <f t="shared" si="71"/>
        <v>-5.9935295001063343E-2</v>
      </c>
      <c r="AN94">
        <f t="shared" si="72"/>
        <v>0</v>
      </c>
      <c r="AO94">
        <f t="shared" si="73"/>
        <v>0</v>
      </c>
      <c r="AP94">
        <f t="shared" si="74"/>
        <v>-9.9683182276125392E-30</v>
      </c>
      <c r="AQ94">
        <f t="shared" si="75"/>
        <v>-1.3915922207574918E-24</v>
      </c>
      <c r="AR94">
        <f t="shared" si="76"/>
        <v>-1.3916021890757194E-24</v>
      </c>
      <c r="AS94">
        <f t="shared" si="77"/>
        <v>-1.2035999541017819E-6</v>
      </c>
      <c r="AT94">
        <f t="shared" si="78"/>
        <v>-7.86351970013164E-7</v>
      </c>
      <c r="AU94">
        <f t="shared" si="79"/>
        <v>-1.9899519241149459E-6</v>
      </c>
      <c r="AW94">
        <v>91</v>
      </c>
      <c r="AX94">
        <f>IF(Z94&gt;0, (R94*SUMPRODUCT(K94:$K$98, X94:$X$98)-K94*$AZ$3)/Z94, 0)</f>
        <v>-2.5154693571407681E+25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500000</v>
      </c>
      <c r="S95">
        <f t="shared" si="63"/>
        <v>-1.891528814864615E+26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-0.30209322077148854</v>
      </c>
      <c r="AC95">
        <f t="shared" si="64"/>
        <v>-0.26972608997454328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-5.2316773792438831E-21</v>
      </c>
      <c r="AI95">
        <f t="shared" si="69"/>
        <v>-5.2317130284615758E-21</v>
      </c>
      <c r="AJ95">
        <f t="shared" si="70"/>
        <v>-3.2367130796945254E-2</v>
      </c>
      <c r="AK95">
        <f t="shared" si="92"/>
        <v>-2.1146525454004198E-2</v>
      </c>
      <c r="AL95">
        <f t="shared" si="71"/>
        <v>-5.3513656250949448E-2</v>
      </c>
      <c r="AN95">
        <f t="shared" si="72"/>
        <v>0</v>
      </c>
      <c r="AO95">
        <f t="shared" si="73"/>
        <v>0</v>
      </c>
      <c r="AP95">
        <f t="shared" si="74"/>
        <v>-1.0567978431106013E-30</v>
      </c>
      <c r="AQ95">
        <f t="shared" si="75"/>
        <v>-1.5508966894736677E-25</v>
      </c>
      <c r="AR95">
        <f t="shared" si="76"/>
        <v>-1.5509072574520989E-25</v>
      </c>
      <c r="AS95">
        <f t="shared" si="77"/>
        <v>-9.5950251443063081E-7</v>
      </c>
      <c r="AT95">
        <f t="shared" si="78"/>
        <v>-6.2687497609467779E-7</v>
      </c>
      <c r="AU95">
        <f t="shared" si="79"/>
        <v>-1.5863774905253087E-6</v>
      </c>
      <c r="AW95">
        <v>92</v>
      </c>
      <c r="AX95">
        <f>IF(Z95&gt;0, (R95*SUMPRODUCT(K95:$K$98, X95:$X$98)-K95*$AZ$3)/Z95, 0)</f>
        <v>-1.891528814864615E+26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500000</v>
      </c>
      <c r="S96">
        <f t="shared" si="63"/>
        <v>-1.4890899556566452E+27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-0.26972608997454328</v>
      </c>
      <c r="AC96">
        <f t="shared" si="64"/>
        <v>-0.24082686604869938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-6.2499073673418887E-22</v>
      </c>
      <c r="AI96">
        <f t="shared" si="69"/>
        <v>-6.2499477992286816E-22</v>
      </c>
      <c r="AJ96">
        <f t="shared" si="70"/>
        <v>-2.8899223925843903E-2</v>
      </c>
      <c r="AK96">
        <f t="shared" si="92"/>
        <v>-1.888082629821803E-2</v>
      </c>
      <c r="AL96">
        <f t="shared" si="71"/>
        <v>-4.7780050224061933E-2</v>
      </c>
      <c r="AN96">
        <f t="shared" si="72"/>
        <v>0</v>
      </c>
      <c r="AO96">
        <f t="shared" si="73"/>
        <v>0</v>
      </c>
      <c r="AP96">
        <f t="shared" si="74"/>
        <v>-1.0701579946715458E-31</v>
      </c>
      <c r="AQ96">
        <f t="shared" si="75"/>
        <v>-1.6542360165647895E-26</v>
      </c>
      <c r="AR96">
        <f t="shared" si="76"/>
        <v>-1.6542467181447361E-26</v>
      </c>
      <c r="AS96">
        <f t="shared" si="77"/>
        <v>-7.6490952999890651E-7</v>
      </c>
      <c r="AT96">
        <f t="shared" si="78"/>
        <v>-4.9974089293261933E-7</v>
      </c>
      <c r="AU96">
        <f t="shared" si="79"/>
        <v>-1.2646504229315258E-6</v>
      </c>
      <c r="AW96">
        <v>93</v>
      </c>
      <c r="AX96">
        <f>IF(Z96&gt;0, (R96*SUMPRODUCT(K96:$K$98, X96:$X$98)-K96*$AZ$3)/Z96, 0)</f>
        <v>-1.4890899556566452E+27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500000</v>
      </c>
      <c r="S97">
        <f t="shared" si="63"/>
        <v>-1.2299859376154689E+28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-0.24082686604869938</v>
      </c>
      <c r="AC97">
        <f t="shared" si="64"/>
        <v>-0.21502398754348157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-7.1314223415608309E-23</v>
      </c>
      <c r="AI97">
        <f t="shared" si="69"/>
        <v>-7.1314660461230066E-23</v>
      </c>
      <c r="AJ97">
        <f t="shared" si="70"/>
        <v>-2.5802878505217813E-2</v>
      </c>
      <c r="AK97">
        <f t="shared" si="92"/>
        <v>-1.6857880623408959E-2</v>
      </c>
      <c r="AL97">
        <f t="shared" si="71"/>
        <v>-4.2660759128626768E-2</v>
      </c>
      <c r="AN97">
        <f t="shared" si="72"/>
        <v>0</v>
      </c>
      <c r="AO97">
        <f t="shared" si="73"/>
        <v>0</v>
      </c>
      <c r="AP97">
        <f t="shared" si="74"/>
        <v>-1.0328390342171291E-32</v>
      </c>
      <c r="AQ97">
        <f t="shared" si="75"/>
        <v>-1.6853186480223425E-27</v>
      </c>
      <c r="AR97">
        <f t="shared" si="76"/>
        <v>-1.6853289764126849E-27</v>
      </c>
      <c r="AS97">
        <f t="shared" si="77"/>
        <v>-6.0978119419555782E-7</v>
      </c>
      <c r="AT97">
        <f t="shared" si="78"/>
        <v>-3.9839038020776417E-7</v>
      </c>
      <c r="AU97">
        <f t="shared" si="79"/>
        <v>-1.0081715744033219E-6</v>
      </c>
      <c r="AW97">
        <v>94</v>
      </c>
      <c r="AX97">
        <f>IF(Z97&gt;0, (R97*SUMPRODUCT(K97:$K$98, X97:$X$98)-K97*$AZ$3)/Z97, 0)</f>
        <v>-1.2299859376154689E+28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-0.21502398754348157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-0.21502398754348157</v>
      </c>
      <c r="AK98">
        <f t="shared" si="92"/>
        <v>-1.5051679128043711E-2</v>
      </c>
      <c r="AL98">
        <f t="shared" si="71"/>
        <v>-0.23007566667152526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-1.8443554182448732E-28</v>
      </c>
      <c r="AR98">
        <f t="shared" si="76"/>
        <v>-1.8443554182448732E-28</v>
      </c>
      <c r="AS98">
        <f t="shared" si="77"/>
        <v>-4.5370624568121813E-6</v>
      </c>
      <c r="AT98">
        <f t="shared" si="78"/>
        <v>-3.1759437197685276E-7</v>
      </c>
      <c r="AU98">
        <f t="shared" si="79"/>
        <v>-4.854656828789034E-6</v>
      </c>
      <c r="AW98">
        <v>95</v>
      </c>
    </row>
    <row r="100" spans="5:50" x14ac:dyDescent="0.25">
      <c r="AN100" s="6">
        <f t="shared" ref="AN100:AU100" si="93">SUM(AN3:AN98)</f>
        <v>12463.857385724476</v>
      </c>
      <c r="AO100" s="6">
        <f t="shared" si="93"/>
        <v>-1246.3857385724477</v>
      </c>
      <c r="AP100" s="6">
        <f t="shared" si="93"/>
        <v>-1686.8241467827495</v>
      </c>
      <c r="AQ100" s="6">
        <f t="shared" si="93"/>
        <v>-9098.7355449872939</v>
      </c>
      <c r="AR100" s="6">
        <f t="shared" si="93"/>
        <v>431.91195538198008</v>
      </c>
      <c r="AS100" s="6">
        <f t="shared" si="93"/>
        <v>-2186.3650765417742</v>
      </c>
      <c r="AT100" s="6">
        <f t="shared" si="93"/>
        <v>1275.3796279827031</v>
      </c>
      <c r="AU100" s="6">
        <f t="shared" si="93"/>
        <v>-479.07349317709406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25514.212871437907</v>
      </c>
      <c r="K3">
        <v>1</v>
      </c>
      <c r="L3" s="2">
        <v>0</v>
      </c>
      <c r="O3">
        <f>$C$3</f>
        <v>25514.212871437907</v>
      </c>
      <c r="P3">
        <f>O3*C5</f>
        <v>2551.4212871437908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25514.212871437907</v>
      </c>
      <c r="AF3">
        <f t="shared" ref="AF3:AF34" si="4">-$Z3*P3</f>
        <v>-2551.4212871437908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21440.358997294115</v>
      </c>
      <c r="AJ3">
        <f t="shared" ref="AJ3:AJ34" si="8">AB3-AC3</f>
        <v>0</v>
      </c>
      <c r="AL3">
        <f t="shared" ref="AL3:AL34" si="9">SUM(AI3:AK3)</f>
        <v>21440.358997294115</v>
      </c>
      <c r="AN3">
        <f t="shared" ref="AN3:AN34" si="10">AE3*$K3</f>
        <v>25514.212871437907</v>
      </c>
      <c r="AO3">
        <f t="shared" ref="AO3:AO34" si="11">AF3*$K3</f>
        <v>-2551.4212871437908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21440.358997294115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21440.358997294115</v>
      </c>
      <c r="AW3">
        <v>0</v>
      </c>
      <c r="AX3">
        <f>IF(Z3&gt;0, (R3*SUMPRODUCT(K3:$K$98, X3:$X$98)-K3*$AZ$3)/Z3, 0)</f>
        <v>0</v>
      </c>
      <c r="AZ3">
        <f>C6*SUMPRODUCT(X4:X89, K4:K89)/1</f>
        <v>18777.86138546322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2034.9865541155868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2011.9137198710596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-2011.9137198710596</v>
      </c>
      <c r="AK4">
        <f>G4*SUM(AB4, AE4:AF4)</f>
        <v>0</v>
      </c>
      <c r="AL4">
        <f t="shared" si="9"/>
        <v>-2680.9522198710597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-597.35580357142851</v>
      </c>
      <c r="AR4">
        <f t="shared" si="14"/>
        <v>-597.35580357142851</v>
      </c>
      <c r="AS4">
        <f t="shared" si="15"/>
        <v>-1796.3515355991601</v>
      </c>
      <c r="AT4">
        <f t="shared" si="16"/>
        <v>0</v>
      </c>
      <c r="AU4">
        <f t="shared" si="17"/>
        <v>-2393.707339170589</v>
      </c>
      <c r="AW4">
        <v>1</v>
      </c>
      <c r="AX4">
        <f>IF(Z4&gt;0, (R4*SUMPRODUCT(K4:$K$98, X4:$X$98)-K4*$AZ$3)/Z4, 0)</f>
        <v>2034.9865541155868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500000</v>
      </c>
      <c r="S5">
        <f t="shared" si="1"/>
        <v>3285.1456269078512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2011.9137198710596</v>
      </c>
      <c r="AC5">
        <f t="shared" si="2"/>
        <v>3210.9094518987931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-686.41660352678559</v>
      </c>
      <c r="AI5">
        <f t="shared" si="7"/>
        <v>-710.85166529085927</v>
      </c>
      <c r="AJ5">
        <f t="shared" si="8"/>
        <v>-1198.9957320277335</v>
      </c>
      <c r="AK5">
        <f>G5*SUM(AB5, AE5:AF5)</f>
        <v>140.8339603909742</v>
      </c>
      <c r="AL5">
        <f t="shared" si="9"/>
        <v>-1769.0134369276186</v>
      </c>
      <c r="AN5">
        <f t="shared" si="10"/>
        <v>0</v>
      </c>
      <c r="AO5">
        <f t="shared" si="11"/>
        <v>0</v>
      </c>
      <c r="AP5">
        <f t="shared" si="12"/>
        <v>-19.479481635900555</v>
      </c>
      <c r="AQ5">
        <f t="shared" si="13"/>
        <v>-547.2071137809196</v>
      </c>
      <c r="AR5">
        <f t="shared" si="14"/>
        <v>-566.68659541682018</v>
      </c>
      <c r="AS5">
        <f t="shared" si="15"/>
        <v>-955.83205678231297</v>
      </c>
      <c r="AT5">
        <f t="shared" si="16"/>
        <v>112.27197097494754</v>
      </c>
      <c r="AU5">
        <f t="shared" si="17"/>
        <v>-1410.2466812241855</v>
      </c>
      <c r="AW5">
        <v>2</v>
      </c>
      <c r="AX5">
        <f>IF(Z5&gt;0, (R5*SUMPRODUCT(K5:$K$98, X5:$X$98)-K5*$AZ$3)/Z5, 0)</f>
        <v>3285.1456269078512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500000</v>
      </c>
      <c r="S6">
        <f t="shared" si="1"/>
        <v>4416.8626787143285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3210.9094518987931</v>
      </c>
      <c r="AC6">
        <f t="shared" si="2"/>
        <v>4267.5876377599834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-712.53422026015232</v>
      </c>
      <c r="AI6">
        <f t="shared" si="7"/>
        <v>-736.68930469557222</v>
      </c>
      <c r="AJ6">
        <f t="shared" si="8"/>
        <v>-1056.6781858611903</v>
      </c>
      <c r="AK6">
        <f>G6*SUM(AB6, AE6:AF6)</f>
        <v>224.76366163291553</v>
      </c>
      <c r="AL6">
        <f t="shared" si="9"/>
        <v>-1568.603828923847</v>
      </c>
      <c r="AN6">
        <f t="shared" si="10"/>
        <v>0</v>
      </c>
      <c r="AO6">
        <f t="shared" si="11"/>
        <v>0</v>
      </c>
      <c r="AP6">
        <f t="shared" si="12"/>
        <v>-17.193111985397053</v>
      </c>
      <c r="AQ6">
        <f t="shared" si="13"/>
        <v>-507.16778387230681</v>
      </c>
      <c r="AR6">
        <f t="shared" si="14"/>
        <v>-524.36089585770378</v>
      </c>
      <c r="AS6">
        <f t="shared" si="15"/>
        <v>-752.12266099130352</v>
      </c>
      <c r="AT6">
        <f t="shared" si="16"/>
        <v>159.98233477652627</v>
      </c>
      <c r="AU6">
        <f t="shared" si="17"/>
        <v>-1116.5012220724811</v>
      </c>
      <c r="AW6">
        <v>3</v>
      </c>
      <c r="AX6">
        <f>IF(Z6&gt;0, (R6*SUMPRODUCT(K6:$K$98, X6:$X$98)-K6*$AZ$3)/Z6, 0)</f>
        <v>4416.8626787143285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500000</v>
      </c>
      <c r="S7">
        <f t="shared" si="1"/>
        <v>5436.8177692152449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4267.5876377599834</v>
      </c>
      <c r="AC7">
        <f t="shared" si="2"/>
        <v>5192.460299996701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-743.14373329960017</v>
      </c>
      <c r="AI7">
        <f t="shared" si="7"/>
        <v>-767.0201097040009</v>
      </c>
      <c r="AJ7">
        <f t="shared" si="8"/>
        <v>-924.87266223671759</v>
      </c>
      <c r="AK7">
        <f>G7*SUM(AB7, AE7:AF7)</f>
        <v>298.73113464319886</v>
      </c>
      <c r="AL7">
        <f t="shared" si="9"/>
        <v>-1393.1616372975195</v>
      </c>
      <c r="AN7">
        <f t="shared" si="10"/>
        <v>0</v>
      </c>
      <c r="AO7">
        <f t="shared" si="11"/>
        <v>0</v>
      </c>
      <c r="AP7">
        <f t="shared" si="12"/>
        <v>-15.173868851795209</v>
      </c>
      <c r="AQ7">
        <f t="shared" si="13"/>
        <v>-472.28127736515427</v>
      </c>
      <c r="AR7">
        <f t="shared" si="14"/>
        <v>-487.45514621694946</v>
      </c>
      <c r="AS7">
        <f t="shared" si="15"/>
        <v>-587.77329707383922</v>
      </c>
      <c r="AT7">
        <f t="shared" si="16"/>
        <v>189.84903664814064</v>
      </c>
      <c r="AU7">
        <f t="shared" si="17"/>
        <v>-885.37940664264806</v>
      </c>
      <c r="AW7">
        <v>4</v>
      </c>
      <c r="AX7">
        <f>IF(Z7&gt;0, (R7*SUMPRODUCT(K7:$K$98, X7:$X$98)-K7*$AZ$3)/Z7, 0)</f>
        <v>5436.8177692152449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500000</v>
      </c>
      <c r="S8">
        <f t="shared" si="1"/>
        <v>6354.9363122657151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5192.460299996701</v>
      </c>
      <c r="AC8">
        <f t="shared" si="2"/>
        <v>5998.7865638003186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-773.75695486213385</v>
      </c>
      <c r="AI8">
        <f t="shared" si="7"/>
        <v>-797.35587965474747</v>
      </c>
      <c r="AJ8">
        <f t="shared" si="8"/>
        <v>-806.32626380361762</v>
      </c>
      <c r="AK8">
        <f t="shared" ref="AK8:AK39" si="30">G8*SUM(AB8:AB8, AE8:AF8)</f>
        <v>363.47222099976909</v>
      </c>
      <c r="AL8">
        <f t="shared" si="9"/>
        <v>-1240.2099224585959</v>
      </c>
      <c r="AN8">
        <f t="shared" si="10"/>
        <v>0</v>
      </c>
      <c r="AO8">
        <f t="shared" si="11"/>
        <v>0</v>
      </c>
      <c r="AP8">
        <f t="shared" si="12"/>
        <v>-13.390663693412446</v>
      </c>
      <c r="AQ8">
        <f t="shared" si="13"/>
        <v>-439.0504759878188</v>
      </c>
      <c r="AR8">
        <f t="shared" si="14"/>
        <v>-452.44113968123122</v>
      </c>
      <c r="AS8">
        <f t="shared" si="15"/>
        <v>-457.53117655341259</v>
      </c>
      <c r="AT8">
        <f t="shared" si="16"/>
        <v>206.2438995029548</v>
      </c>
      <c r="AU8">
        <f t="shared" si="17"/>
        <v>-703.72841673168887</v>
      </c>
      <c r="AW8">
        <v>5</v>
      </c>
      <c r="AX8">
        <f>IF(Z8&gt;0, (R8*SUMPRODUCT(K8:$K$98, X8:$X$98)-K8*$AZ$3)/Z8, 0)</f>
        <v>6354.9363122657151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500000</v>
      </c>
      <c r="S9">
        <f t="shared" si="1"/>
        <v>7183.3054356476923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5998.7865638003186</v>
      </c>
      <c r="AC9">
        <f t="shared" si="2"/>
        <v>6701.3499638560497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-805.62575831219419</v>
      </c>
      <c r="AI9">
        <f t="shared" si="7"/>
        <v>-828.94841256896609</v>
      </c>
      <c r="AJ9">
        <f t="shared" si="8"/>
        <v>-702.56340005573111</v>
      </c>
      <c r="AK9">
        <f t="shared" si="30"/>
        <v>419.91505946602234</v>
      </c>
      <c r="AL9">
        <f t="shared" si="9"/>
        <v>-1111.5967531586748</v>
      </c>
      <c r="AN9">
        <f t="shared" si="10"/>
        <v>0</v>
      </c>
      <c r="AO9">
        <f t="shared" si="11"/>
        <v>0</v>
      </c>
      <c r="AP9">
        <f t="shared" si="12"/>
        <v>-11.81598247493935</v>
      </c>
      <c r="AQ9">
        <f t="shared" si="13"/>
        <v>-408.1550811830362</v>
      </c>
      <c r="AR9">
        <f t="shared" si="14"/>
        <v>-419.97106365797555</v>
      </c>
      <c r="AS9">
        <f t="shared" si="15"/>
        <v>-355.94048306838562</v>
      </c>
      <c r="AT9">
        <f t="shared" si="16"/>
        <v>212.74203737651223</v>
      </c>
      <c r="AU9">
        <f t="shared" si="17"/>
        <v>-563.16950934984891</v>
      </c>
      <c r="AW9">
        <v>6</v>
      </c>
      <c r="AX9">
        <f>IF(Z9&gt;0, (R9*SUMPRODUCT(K9:$K$98, X9:$X$98)-K9*$AZ$3)/Z9, 0)</f>
        <v>7183.3054356476923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25</v>
      </c>
      <c r="R10">
        <f t="shared" si="0"/>
        <v>500000</v>
      </c>
      <c r="S10">
        <f t="shared" si="1"/>
        <v>7932.0552231431657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6701.3499638560497</v>
      </c>
      <c r="AC10">
        <f t="shared" si="2"/>
        <v>7312.4929862833251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-842.88632227675726</v>
      </c>
      <c r="AI10">
        <f t="shared" si="7"/>
        <v>-865.93360567484763</v>
      </c>
      <c r="AJ10">
        <f t="shared" si="8"/>
        <v>-611.14302242727535</v>
      </c>
      <c r="AK10">
        <f t="shared" si="30"/>
        <v>469.09449746992351</v>
      </c>
      <c r="AL10">
        <f t="shared" si="9"/>
        <v>-1007.9821306321994</v>
      </c>
      <c r="AN10">
        <f t="shared" si="10"/>
        <v>0</v>
      </c>
      <c r="AO10">
        <f t="shared" si="11"/>
        <v>0</v>
      </c>
      <c r="AP10">
        <f t="shared" si="12"/>
        <v>-10.425420560773171</v>
      </c>
      <c r="AQ10">
        <f t="shared" si="13"/>
        <v>-381.27896650009109</v>
      </c>
      <c r="AR10">
        <f t="shared" si="14"/>
        <v>-391.70438706086429</v>
      </c>
      <c r="AS10">
        <f t="shared" si="15"/>
        <v>-276.45006665359551</v>
      </c>
      <c r="AT10">
        <f t="shared" si="16"/>
        <v>212.19452784937428</v>
      </c>
      <c r="AU10">
        <f t="shared" si="17"/>
        <v>-455.95992586508555</v>
      </c>
      <c r="AW10">
        <v>7</v>
      </c>
      <c r="AX10">
        <f>IF(Z10&gt;0, (R10*SUMPRODUCT(K10:$K$98, X10:$X$98)-K10*$AZ$3)/Z10, 0)</f>
        <v>7932.0552231431657</v>
      </c>
    </row>
    <row r="11" spans="1:52" x14ac:dyDescent="0.25">
      <c r="A11" t="s">
        <v>33</v>
      </c>
      <c r="C11" s="25">
        <f>AU91</f>
        <v>254.3023441988191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25</v>
      </c>
      <c r="R11">
        <f t="shared" si="0"/>
        <v>500000</v>
      </c>
      <c r="S11">
        <f t="shared" si="1"/>
        <v>8608.1585179158537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7312.4929862833251</v>
      </c>
      <c r="AC11">
        <f t="shared" si="2"/>
        <v>7841.3016122924291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-878.65924172547511</v>
      </c>
      <c r="AI11">
        <f t="shared" si="7"/>
        <v>-901.4321193274983</v>
      </c>
      <c r="AJ11">
        <f t="shared" si="8"/>
        <v>-528.80862600910405</v>
      </c>
      <c r="AK11">
        <f t="shared" si="30"/>
        <v>511.87450903983279</v>
      </c>
      <c r="AL11">
        <f t="shared" si="9"/>
        <v>-918.36623629676944</v>
      </c>
      <c r="AN11">
        <f t="shared" si="10"/>
        <v>0</v>
      </c>
      <c r="AO11">
        <f t="shared" si="11"/>
        <v>0</v>
      </c>
      <c r="AP11">
        <f t="shared" si="12"/>
        <v>-9.1975833162841862</v>
      </c>
      <c r="AQ11">
        <f t="shared" si="13"/>
        <v>-354.87573084198976</v>
      </c>
      <c r="AR11">
        <f t="shared" si="14"/>
        <v>-364.07331415827394</v>
      </c>
      <c r="AS11">
        <f t="shared" si="15"/>
        <v>-213.57693485589195</v>
      </c>
      <c r="AT11">
        <f t="shared" si="16"/>
        <v>206.73752903136247</v>
      </c>
      <c r="AU11">
        <f t="shared" si="17"/>
        <v>-370.91271998280337</v>
      </c>
      <c r="AW11">
        <v>8</v>
      </c>
      <c r="AX11">
        <f>IF(Z11&gt;0, (R11*SUMPRODUCT(K11:$K$98, X11:$X$98)-K11*$AZ$3)/Z11, 0)</f>
        <v>8608.1585179158537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500000</v>
      </c>
      <c r="S12">
        <f t="shared" si="1"/>
        <v>9221.4634684277989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7841.3016122924291</v>
      </c>
      <c r="AC12">
        <f t="shared" si="2"/>
        <v>8299.0040890479449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-919.94956008320059</v>
      </c>
      <c r="AI12">
        <f t="shared" si="7"/>
        <v>-942.4487114311994</v>
      </c>
      <c r="AJ12">
        <f t="shared" si="8"/>
        <v>-457.70247675551582</v>
      </c>
      <c r="AK12">
        <f t="shared" si="30"/>
        <v>548.89111286047012</v>
      </c>
      <c r="AL12">
        <f t="shared" si="9"/>
        <v>-851.2600753262451</v>
      </c>
      <c r="AN12">
        <f t="shared" si="10"/>
        <v>0</v>
      </c>
      <c r="AO12">
        <f t="shared" si="11"/>
        <v>0</v>
      </c>
      <c r="AP12">
        <f t="shared" si="12"/>
        <v>-8.1134195296661726</v>
      </c>
      <c r="AQ12">
        <f t="shared" si="13"/>
        <v>-331.74303384339618</v>
      </c>
      <c r="AR12">
        <f t="shared" si="14"/>
        <v>-339.85645337306232</v>
      </c>
      <c r="AS12">
        <f t="shared" si="15"/>
        <v>-165.05210157693742</v>
      </c>
      <c r="AT12">
        <f t="shared" si="16"/>
        <v>197.93563792078118</v>
      </c>
      <c r="AU12">
        <f t="shared" si="17"/>
        <v>-306.97291702921859</v>
      </c>
      <c r="AW12">
        <v>9</v>
      </c>
      <c r="AX12">
        <f>IF(Z12&gt;0, (R12*SUMPRODUCT(K12:$K$98, X12:$X$98)-K12*$AZ$3)/Z12, 0)</f>
        <v>9221.4634684277989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500000</v>
      </c>
      <c r="S13">
        <f t="shared" si="1"/>
        <v>9777.7316962011864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8299.0040890479449</v>
      </c>
      <c r="AC13">
        <f t="shared" si="2"/>
        <v>8692.7773119880349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-964.08008558423455</v>
      </c>
      <c r="AI13">
        <f t="shared" si="7"/>
        <v>-986.30604141447407</v>
      </c>
      <c r="AJ13">
        <f t="shared" si="8"/>
        <v>-393.77322294008991</v>
      </c>
      <c r="AK13">
        <f t="shared" si="30"/>
        <v>580.93028623335624</v>
      </c>
      <c r="AL13">
        <f t="shared" si="9"/>
        <v>-799.14897812120773</v>
      </c>
      <c r="AN13">
        <f t="shared" si="10"/>
        <v>0</v>
      </c>
      <c r="AO13">
        <f t="shared" si="11"/>
        <v>0</v>
      </c>
      <c r="AP13">
        <f t="shared" si="12"/>
        <v>-7.1561629349840805</v>
      </c>
      <c r="AQ13">
        <f t="shared" si="13"/>
        <v>-310.40798548819123</v>
      </c>
      <c r="AR13">
        <f t="shared" si="14"/>
        <v>-317.56414842317531</v>
      </c>
      <c r="AS13">
        <f t="shared" si="15"/>
        <v>-126.78443907277047</v>
      </c>
      <c r="AT13">
        <f t="shared" si="16"/>
        <v>187.04400449211317</v>
      </c>
      <c r="AU13">
        <f t="shared" si="17"/>
        <v>-257.30458300383259</v>
      </c>
      <c r="AW13">
        <v>10</v>
      </c>
      <c r="AX13">
        <f>IF(Z13&gt;0, (R13*SUMPRODUCT(K13:$K$98, X13:$X$98)-K13*$AZ$3)/Z13, 0)</f>
        <v>9777.7316962011864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25</v>
      </c>
      <c r="R14">
        <f t="shared" si="0"/>
        <v>500000</v>
      </c>
      <c r="S14">
        <f t="shared" si="1"/>
        <v>10283.453250512894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8692.7773119880349</v>
      </c>
      <c r="AC14">
        <f t="shared" si="2"/>
        <v>9030.151698627953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-1011.7019498793245</v>
      </c>
      <c r="AI14">
        <f t="shared" si="7"/>
        <v>-1033.6550610537677</v>
      </c>
      <c r="AJ14">
        <f t="shared" si="8"/>
        <v>-337.37438663991816</v>
      </c>
      <c r="AK14">
        <f t="shared" si="30"/>
        <v>608.49441183916247</v>
      </c>
      <c r="AL14">
        <f t="shared" si="9"/>
        <v>-762.53503585452336</v>
      </c>
      <c r="AN14">
        <f t="shared" si="10"/>
        <v>0</v>
      </c>
      <c r="AO14">
        <f t="shared" si="11"/>
        <v>0</v>
      </c>
      <c r="AP14">
        <f t="shared" si="12"/>
        <v>-6.3109948732775463</v>
      </c>
      <c r="AQ14">
        <f t="shared" si="13"/>
        <v>-290.84013506050377</v>
      </c>
      <c r="AR14">
        <f t="shared" si="14"/>
        <v>-297.15112993378131</v>
      </c>
      <c r="AS14">
        <f t="shared" si="15"/>
        <v>-96.987074293977969</v>
      </c>
      <c r="AT14">
        <f t="shared" si="16"/>
        <v>174.92760288143489</v>
      </c>
      <c r="AU14">
        <f t="shared" si="17"/>
        <v>-219.21060134632438</v>
      </c>
      <c r="AW14">
        <v>11</v>
      </c>
      <c r="AX14">
        <f>IF(Z14&gt;0, (R14*SUMPRODUCT(K14:$K$98, X14:$X$98)-K14*$AZ$3)/Z14, 0)</f>
        <v>10283.453250512894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500000</v>
      </c>
      <c r="S15">
        <f t="shared" si="1"/>
        <v>10744.315568634502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9030.151698627953</v>
      </c>
      <c r="AC15">
        <f t="shared" si="2"/>
        <v>9317.6886815389771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-1061.4460971510332</v>
      </c>
      <c r="AI15">
        <f t="shared" si="7"/>
        <v>-1083.1266049088745</v>
      </c>
      <c r="AJ15">
        <f t="shared" si="8"/>
        <v>-287.5369829110241</v>
      </c>
      <c r="AK15">
        <f t="shared" si="30"/>
        <v>632.11061890395672</v>
      </c>
      <c r="AL15">
        <f t="shared" si="9"/>
        <v>-738.55296891594185</v>
      </c>
      <c r="AN15">
        <f t="shared" si="10"/>
        <v>0</v>
      </c>
      <c r="AO15">
        <f t="shared" si="11"/>
        <v>0</v>
      </c>
      <c r="AP15">
        <f t="shared" si="12"/>
        <v>-5.5648463438471216</v>
      </c>
      <c r="AQ15">
        <f t="shared" si="13"/>
        <v>-272.44677564276191</v>
      </c>
      <c r="AR15">
        <f t="shared" si="14"/>
        <v>-278.01162198660904</v>
      </c>
      <c r="AS15">
        <f t="shared" si="15"/>
        <v>-73.803581813923856</v>
      </c>
      <c r="AT15">
        <f t="shared" si="16"/>
        <v>162.24705185894047</v>
      </c>
      <c r="AU15">
        <f t="shared" si="17"/>
        <v>-189.56815194159239</v>
      </c>
      <c r="AW15">
        <v>12</v>
      </c>
      <c r="AX15">
        <f>IF(Z15&gt;0, (R15*SUMPRODUCT(K15:$K$98, X15:$X$98)-K15*$AZ$3)/Z15, 0)</f>
        <v>10744.315568634502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500000</v>
      </c>
      <c r="S16">
        <f t="shared" si="1"/>
        <v>11178.204476212342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9317.6886815389771</v>
      </c>
      <c r="AC16">
        <f t="shared" si="2"/>
        <v>9561.6500469422244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-1582.3761408747298</v>
      </c>
      <c r="AI16">
        <f t="shared" si="7"/>
        <v>-1603.7607247479489</v>
      </c>
      <c r="AJ16">
        <f t="shared" si="8"/>
        <v>-243.96136540324733</v>
      </c>
      <c r="AK16">
        <f t="shared" si="30"/>
        <v>652.23820770772841</v>
      </c>
      <c r="AL16">
        <f t="shared" si="9"/>
        <v>-1195.4838824434678</v>
      </c>
      <c r="AN16">
        <f t="shared" si="10"/>
        <v>0</v>
      </c>
      <c r="AO16">
        <f t="shared" si="11"/>
        <v>0</v>
      </c>
      <c r="AP16">
        <f t="shared" si="12"/>
        <v>-4.9007946904080093</v>
      </c>
      <c r="AQ16">
        <f t="shared" si="13"/>
        <v>-362.63977056570292</v>
      </c>
      <c r="AR16">
        <f t="shared" si="14"/>
        <v>-367.54056525611094</v>
      </c>
      <c r="AS16">
        <f t="shared" si="15"/>
        <v>-55.90964833925225</v>
      </c>
      <c r="AT16">
        <f t="shared" si="16"/>
        <v>149.47616302313853</v>
      </c>
      <c r="AU16">
        <f t="shared" si="17"/>
        <v>-273.97405057222466</v>
      </c>
      <c r="AW16">
        <v>13</v>
      </c>
      <c r="AX16">
        <f>IF(Z16&gt;0, (R16*SUMPRODUCT(K16:$K$98, X16:$X$98)-K16*$AZ$3)/Z16, 0)</f>
        <v>11178.204476212342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500000</v>
      </c>
      <c r="S17">
        <f t="shared" si="1"/>
        <v>11465.960706979004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9561.6500469422244</v>
      </c>
      <c r="AC17">
        <f t="shared" si="2"/>
        <v>9660.0889737390298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-2164.0159588921456</v>
      </c>
      <c r="AI17">
        <f t="shared" si="7"/>
        <v>-2185.0784961286877</v>
      </c>
      <c r="AJ17">
        <f t="shared" si="8"/>
        <v>-98.43892679680539</v>
      </c>
      <c r="AK17">
        <f t="shared" si="30"/>
        <v>669.31550328595574</v>
      </c>
      <c r="AL17">
        <f t="shared" si="9"/>
        <v>-1614.2019196395372</v>
      </c>
      <c r="AN17">
        <f t="shared" si="10"/>
        <v>0</v>
      </c>
      <c r="AO17">
        <f t="shared" si="11"/>
        <v>0</v>
      </c>
      <c r="AP17">
        <f t="shared" si="12"/>
        <v>-4.3098124225567629</v>
      </c>
      <c r="AQ17">
        <f t="shared" si="13"/>
        <v>-442.80054000633498</v>
      </c>
      <c r="AR17">
        <f t="shared" si="14"/>
        <v>-447.1103524288917</v>
      </c>
      <c r="AS17">
        <f t="shared" si="15"/>
        <v>-20.142554755272933</v>
      </c>
      <c r="AT17">
        <f t="shared" si="16"/>
        <v>136.95521286329122</v>
      </c>
      <c r="AU17">
        <f t="shared" si="17"/>
        <v>-330.2976943208734</v>
      </c>
      <c r="AW17">
        <v>14</v>
      </c>
      <c r="AX17">
        <f>IF(Z17&gt;0, (R17*SUMPRODUCT(K17:$K$98, X17:$X$98)-K17*$AZ$3)/Z17, 0)</f>
        <v>11465.960706979004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500000</v>
      </c>
      <c r="S18">
        <f t="shared" si="1"/>
        <v>11621.358926319486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9660.0889737390298</v>
      </c>
      <c r="AC18">
        <f t="shared" si="2"/>
        <v>9628.965842092075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-2759.4122708757864</v>
      </c>
      <c r="AI18">
        <f t="shared" si="7"/>
        <v>-2780.1262121264194</v>
      </c>
      <c r="AJ18">
        <f t="shared" si="8"/>
        <v>31.123131646954789</v>
      </c>
      <c r="AK18">
        <f t="shared" si="30"/>
        <v>676.20622816173216</v>
      </c>
      <c r="AL18">
        <f t="shared" si="9"/>
        <v>-2072.7968523177324</v>
      </c>
      <c r="AN18">
        <f t="shared" si="10"/>
        <v>0</v>
      </c>
      <c r="AO18">
        <f t="shared" si="11"/>
        <v>0</v>
      </c>
      <c r="AP18">
        <f t="shared" si="12"/>
        <v>-3.784359622536932</v>
      </c>
      <c r="AQ18">
        <f t="shared" si="13"/>
        <v>-504.13430517556014</v>
      </c>
      <c r="AR18">
        <f t="shared" si="14"/>
        <v>-507.9186647980971</v>
      </c>
      <c r="AS18">
        <f t="shared" si="15"/>
        <v>5.6860797907321219</v>
      </c>
      <c r="AT18">
        <f t="shared" si="16"/>
        <v>123.54034972871457</v>
      </c>
      <c r="AU18">
        <f t="shared" si="17"/>
        <v>-378.69223527865034</v>
      </c>
      <c r="AW18">
        <v>15</v>
      </c>
      <c r="AX18">
        <f>IF(Z18&gt;0, (R18*SUMPRODUCT(K18:$K$98, X18:$X$98)-K18*$AZ$3)/Z18, 0)</f>
        <v>11621.358926319486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500000</v>
      </c>
      <c r="S19">
        <f t="shared" si="1"/>
        <v>11668.77216681778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9628.965842092075</v>
      </c>
      <c r="AC19">
        <f t="shared" si="2"/>
        <v>9492.4006515231085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-3392.2716165995239</v>
      </c>
      <c r="AI19">
        <f t="shared" si="7"/>
        <v>-3412.6088048568208</v>
      </c>
      <c r="AJ19">
        <f t="shared" si="8"/>
        <v>136.5651905689665</v>
      </c>
      <c r="AK19">
        <f t="shared" si="30"/>
        <v>674.0276089464453</v>
      </c>
      <c r="AL19">
        <f t="shared" si="9"/>
        <v>-2602.0160053414093</v>
      </c>
      <c r="AN19">
        <f t="shared" si="10"/>
        <v>0</v>
      </c>
      <c r="AO19">
        <f t="shared" si="11"/>
        <v>0</v>
      </c>
      <c r="AP19">
        <f t="shared" si="12"/>
        <v>-3.3174359457449047</v>
      </c>
      <c r="AQ19">
        <f t="shared" si="13"/>
        <v>-553.35298352267353</v>
      </c>
      <c r="AR19">
        <f t="shared" si="14"/>
        <v>-556.67041946841846</v>
      </c>
      <c r="AS19">
        <f t="shared" si="15"/>
        <v>22.276740835520599</v>
      </c>
      <c r="AT19">
        <f t="shared" si="16"/>
        <v>109.94850369943154</v>
      </c>
      <c r="AU19">
        <f t="shared" si="17"/>
        <v>-424.44517493346632</v>
      </c>
      <c r="AW19">
        <v>16</v>
      </c>
      <c r="AX19">
        <f>IF(Z19&gt;0, (R19*SUMPRODUCT(K19:$K$98, X19:$X$98)-K19*$AZ$3)/Z19, 0)</f>
        <v>11668.77216681778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500000</v>
      </c>
      <c r="S20">
        <f t="shared" si="1"/>
        <v>11623.822062492749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9492.4006515231085</v>
      </c>
      <c r="AC20">
        <f t="shared" si="2"/>
        <v>9267.2343774706042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-4045.209104694125</v>
      </c>
      <c r="AI20">
        <f t="shared" si="7"/>
        <v>-4065.1406606136143</v>
      </c>
      <c r="AJ20">
        <f t="shared" si="8"/>
        <v>225.16627405250438</v>
      </c>
      <c r="AK20">
        <f t="shared" si="30"/>
        <v>664.46804560661769</v>
      </c>
      <c r="AL20">
        <f t="shared" si="9"/>
        <v>-3175.5063409544923</v>
      </c>
      <c r="AN20">
        <f t="shared" si="10"/>
        <v>0</v>
      </c>
      <c r="AO20">
        <f t="shared" si="11"/>
        <v>0</v>
      </c>
      <c r="AP20">
        <f t="shared" si="12"/>
        <v>-2.9029183256289657</v>
      </c>
      <c r="AQ20">
        <f t="shared" si="13"/>
        <v>-589.16181398239439</v>
      </c>
      <c r="AR20">
        <f t="shared" si="14"/>
        <v>-592.06473230802339</v>
      </c>
      <c r="AS20">
        <f t="shared" si="15"/>
        <v>32.794193584329271</v>
      </c>
      <c r="AT20">
        <f t="shared" si="16"/>
        <v>96.776010572272412</v>
      </c>
      <c r="AU20">
        <f t="shared" si="17"/>
        <v>-462.49452815142172</v>
      </c>
      <c r="AW20">
        <v>17</v>
      </c>
      <c r="AX20">
        <f>IF(Z20&gt;0, (R20*SUMPRODUCT(K20:$K$98, X20:$X$98)-K20*$AZ$3)/Z20, 0)</f>
        <v>11623.822062492749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500000</v>
      </c>
      <c r="S21">
        <f t="shared" si="1"/>
        <v>11505.129237167168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9267.2343774706042</v>
      </c>
      <c r="AC21">
        <f t="shared" si="2"/>
        <v>8971.0964112294332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-4771.0288980127698</v>
      </c>
      <c r="AI21">
        <f t="shared" si="7"/>
        <v>-4790.522586928163</v>
      </c>
      <c r="AJ21">
        <f t="shared" si="8"/>
        <v>296.13796624117094</v>
      </c>
      <c r="AK21">
        <f t="shared" si="30"/>
        <v>648.70640642294234</v>
      </c>
      <c r="AL21">
        <f t="shared" si="9"/>
        <v>-3845.6782142640495</v>
      </c>
      <c r="AN21">
        <f t="shared" si="10"/>
        <v>0</v>
      </c>
      <c r="AO21">
        <f t="shared" si="11"/>
        <v>0</v>
      </c>
      <c r="AP21">
        <f t="shared" si="12"/>
        <v>-2.5349513164302833</v>
      </c>
      <c r="AQ21">
        <f t="shared" si="13"/>
        <v>-620.42264233497065</v>
      </c>
      <c r="AR21">
        <f t="shared" si="14"/>
        <v>-622.95759365140088</v>
      </c>
      <c r="AS21">
        <f t="shared" si="15"/>
        <v>38.509659748147655</v>
      </c>
      <c r="AT21">
        <f t="shared" si="16"/>
        <v>84.357515197651196</v>
      </c>
      <c r="AU21">
        <f t="shared" si="17"/>
        <v>-500.09041870560202</v>
      </c>
      <c r="AW21">
        <v>18</v>
      </c>
      <c r="AX21">
        <f>IF(Z21&gt;0, (R21*SUMPRODUCT(K21:$K$98, X21:$X$98)-K21*$AZ$3)/Z21, 0)</f>
        <v>11505.129237167168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25</v>
      </c>
      <c r="R22">
        <f t="shared" si="0"/>
        <v>500000</v>
      </c>
      <c r="S22">
        <f t="shared" si="1"/>
        <v>11319.734171493406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8971.0964112294332</v>
      </c>
      <c r="AC22">
        <f t="shared" si="2"/>
        <v>8612.3022043776964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-5564.0664726745345</v>
      </c>
      <c r="AI22">
        <f t="shared" si="7"/>
        <v>-5583.0870213771404</v>
      </c>
      <c r="AJ22">
        <f t="shared" si="8"/>
        <v>358.79420685173682</v>
      </c>
      <c r="AK22">
        <f t="shared" si="30"/>
        <v>627.9767487860604</v>
      </c>
      <c r="AL22">
        <f t="shared" si="9"/>
        <v>-4596.3160657393437</v>
      </c>
      <c r="AN22">
        <f t="shared" si="10"/>
        <v>0</v>
      </c>
      <c r="AO22">
        <f t="shared" si="11"/>
        <v>0</v>
      </c>
      <c r="AP22">
        <f t="shared" si="12"/>
        <v>-2.2084146045458959</v>
      </c>
      <c r="AQ22">
        <f t="shared" si="13"/>
        <v>-646.02582454601531</v>
      </c>
      <c r="AR22">
        <f t="shared" si="14"/>
        <v>-648.23423915056117</v>
      </c>
      <c r="AS22">
        <f t="shared" si="15"/>
        <v>41.658438924492202</v>
      </c>
      <c r="AT22">
        <f t="shared" si="16"/>
        <v>72.91235626364363</v>
      </c>
      <c r="AU22">
        <f t="shared" si="17"/>
        <v>-533.66344396242539</v>
      </c>
      <c r="AW22">
        <v>19</v>
      </c>
      <c r="AX22">
        <f>IF(Z22&gt;0, (R22*SUMPRODUCT(K22:$K$98, X22:$X$98)-K22*$AZ$3)/Z22, 0)</f>
        <v>11319.734171493406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500000</v>
      </c>
      <c r="S23">
        <f t="shared" si="1"/>
        <v>11074.681811453109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8612.3022043776964</v>
      </c>
      <c r="AC23">
        <f t="shared" si="2"/>
        <v>8199.8731972274272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-6398.7925660335213</v>
      </c>
      <c r="AI23">
        <f t="shared" si="7"/>
        <v>-6417.3029696207996</v>
      </c>
      <c r="AJ23">
        <f t="shared" si="8"/>
        <v>412.42900715026917</v>
      </c>
      <c r="AK23">
        <f t="shared" si="30"/>
        <v>602.86115430643883</v>
      </c>
      <c r="AL23">
        <f t="shared" si="9"/>
        <v>-5402.0128081640914</v>
      </c>
      <c r="AN23">
        <f t="shared" si="10"/>
        <v>0</v>
      </c>
      <c r="AO23">
        <f t="shared" si="11"/>
        <v>0</v>
      </c>
      <c r="AP23">
        <f t="shared" si="12"/>
        <v>-1.9189136602310943</v>
      </c>
      <c r="AQ23">
        <f t="shared" si="13"/>
        <v>-663.34212574305184</v>
      </c>
      <c r="AR23">
        <f t="shared" si="14"/>
        <v>-665.26103940328301</v>
      </c>
      <c r="AS23">
        <f t="shared" si="15"/>
        <v>42.755180996708482</v>
      </c>
      <c r="AT23">
        <f t="shared" si="16"/>
        <v>62.496665659758186</v>
      </c>
      <c r="AU23">
        <f t="shared" si="17"/>
        <v>-560.00919274681632</v>
      </c>
      <c r="AW23">
        <v>20</v>
      </c>
      <c r="AX23">
        <f>IF(Z23&gt;0, (R23*SUMPRODUCT(K23:$K$98, X23:$X$98)-K23*$AZ$3)/Z23, 0)</f>
        <v>11074.681811453109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500000</v>
      </c>
      <c r="S24">
        <f t="shared" si="1"/>
        <v>10780.827517415753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8199.8731972274272</v>
      </c>
      <c r="AC24">
        <f t="shared" si="2"/>
        <v>7745.0996584448603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-7298.8872165893317</v>
      </c>
      <c r="AI24">
        <f t="shared" si="7"/>
        <v>-7316.8475717799074</v>
      </c>
      <c r="AJ24">
        <f t="shared" si="8"/>
        <v>454.7735387825669</v>
      </c>
      <c r="AK24">
        <f t="shared" si="30"/>
        <v>573.99112380591998</v>
      </c>
      <c r="AL24">
        <f t="shared" si="9"/>
        <v>-6288.0829091914202</v>
      </c>
      <c r="AN24">
        <f t="shared" si="10"/>
        <v>0</v>
      </c>
      <c r="AO24">
        <f t="shared" si="11"/>
        <v>0</v>
      </c>
      <c r="AP24">
        <f t="shared" si="12"/>
        <v>-1.6624035020599579</v>
      </c>
      <c r="AQ24">
        <f t="shared" si="13"/>
        <v>-675.58216645768334</v>
      </c>
      <c r="AR24">
        <f t="shared" si="14"/>
        <v>-677.24456995974322</v>
      </c>
      <c r="AS24">
        <f t="shared" si="15"/>
        <v>42.093662151683624</v>
      </c>
      <c r="AT24">
        <f t="shared" si="16"/>
        <v>53.128395526775527</v>
      </c>
      <c r="AU24">
        <f t="shared" si="17"/>
        <v>-582.02251228128409</v>
      </c>
      <c r="AW24">
        <v>21</v>
      </c>
      <c r="AX24">
        <f>IF(Z24&gt;0, (R24*SUMPRODUCT(K24:$K$98, X24:$X$98)-K24*$AZ$3)/Z24, 0)</f>
        <v>10780.827517415753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25</v>
      </c>
      <c r="R25">
        <f t="shared" si="0"/>
        <v>500000</v>
      </c>
      <c r="S25">
        <f t="shared" si="1"/>
        <v>10444.287974740528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7745.0996584448603</v>
      </c>
      <c r="AC25">
        <f t="shared" si="2"/>
        <v>7255.739444630467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-8260.6002750627722</v>
      </c>
      <c r="AI25">
        <f t="shared" si="7"/>
        <v>-8277.9679966876884</v>
      </c>
      <c r="AJ25">
        <f t="shared" si="8"/>
        <v>489.36021381439332</v>
      </c>
      <c r="AK25">
        <f t="shared" si="30"/>
        <v>542.15697609114022</v>
      </c>
      <c r="AL25">
        <f t="shared" si="9"/>
        <v>-7246.4508067821553</v>
      </c>
      <c r="AN25">
        <f t="shared" si="10"/>
        <v>0</v>
      </c>
      <c r="AO25">
        <f t="shared" si="11"/>
        <v>0</v>
      </c>
      <c r="AP25">
        <f t="shared" si="12"/>
        <v>-1.4353121154951063</v>
      </c>
      <c r="AQ25">
        <f t="shared" si="13"/>
        <v>-682.67674437213145</v>
      </c>
      <c r="AR25">
        <f t="shared" si="14"/>
        <v>-684.11205648762643</v>
      </c>
      <c r="AS25">
        <f t="shared" si="15"/>
        <v>40.44195657312828</v>
      </c>
      <c r="AT25">
        <f t="shared" si="16"/>
        <v>44.80521355014077</v>
      </c>
      <c r="AU25">
        <f t="shared" si="17"/>
        <v>-598.8648863643574</v>
      </c>
      <c r="AW25">
        <v>22</v>
      </c>
      <c r="AX25">
        <f>IF(Z25&gt;0, (R25*SUMPRODUCT(K25:$K$98, X25:$X$98)-K25*$AZ$3)/Z25, 0)</f>
        <v>10444.287974740528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500000</v>
      </c>
      <c r="S26">
        <f t="shared" si="1"/>
        <v>10067.583569416816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7255.739444630467</v>
      </c>
      <c r="AC26">
        <f t="shared" si="2"/>
        <v>6739.3323008327052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-9176.3260326773488</v>
      </c>
      <c r="AI26">
        <f t="shared" si="7"/>
        <v>-9193.0612607843832</v>
      </c>
      <c r="AJ26">
        <f t="shared" si="8"/>
        <v>516.40714379776182</v>
      </c>
      <c r="AK26">
        <f t="shared" si="30"/>
        <v>507.90176112413275</v>
      </c>
      <c r="AL26">
        <f t="shared" si="9"/>
        <v>-8168.7523558624889</v>
      </c>
      <c r="AN26">
        <f t="shared" si="10"/>
        <v>0</v>
      </c>
      <c r="AO26">
        <f t="shared" si="11"/>
        <v>0</v>
      </c>
      <c r="AP26">
        <f t="shared" si="12"/>
        <v>-1.2348582708463509</v>
      </c>
      <c r="AQ26">
        <f t="shared" si="13"/>
        <v>-677.10233914717855</v>
      </c>
      <c r="AR26">
        <f t="shared" si="14"/>
        <v>-678.33719741802497</v>
      </c>
      <c r="AS26">
        <f t="shared" si="15"/>
        <v>38.104627469928566</v>
      </c>
      <c r="AT26">
        <f t="shared" si="16"/>
        <v>37.477032669662314</v>
      </c>
      <c r="AU26">
        <f t="shared" si="17"/>
        <v>-602.75553727843408</v>
      </c>
      <c r="AW26">
        <v>23</v>
      </c>
      <c r="AX26">
        <f>IF(Z26&gt;0, (R26*SUMPRODUCT(K26:$K$98, X26:$X$98)-K26*$AZ$3)/Z26, 0)</f>
        <v>10067.583569416816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500000</v>
      </c>
      <c r="S27">
        <f t="shared" si="1"/>
        <v>9665.2230150056184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6739.3323008327052</v>
      </c>
      <c r="AC27">
        <f t="shared" si="2"/>
        <v>6210.6849621983556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-10067.208341383764</v>
      </c>
      <c r="AI27">
        <f t="shared" si="7"/>
        <v>-10083.272856792659</v>
      </c>
      <c r="AJ27">
        <f t="shared" si="8"/>
        <v>528.64733863434958</v>
      </c>
      <c r="AK27">
        <f t="shared" si="30"/>
        <v>471.75326105828941</v>
      </c>
      <c r="AL27">
        <f t="shared" si="9"/>
        <v>-9082.8722571000199</v>
      </c>
      <c r="AN27">
        <f t="shared" si="10"/>
        <v>0</v>
      </c>
      <c r="AO27">
        <f t="shared" si="11"/>
        <v>0</v>
      </c>
      <c r="AP27">
        <f t="shared" si="12"/>
        <v>-1.0583640642520959</v>
      </c>
      <c r="AQ27">
        <f t="shared" si="13"/>
        <v>-663.24886027749687</v>
      </c>
      <c r="AR27">
        <f t="shared" si="14"/>
        <v>-664.30722434174902</v>
      </c>
      <c r="AS27">
        <f t="shared" si="15"/>
        <v>34.828398593543959</v>
      </c>
      <c r="AT27">
        <f t="shared" si="16"/>
        <v>31.080097095327957</v>
      </c>
      <c r="AU27">
        <f t="shared" si="17"/>
        <v>-598.39872865287714</v>
      </c>
      <c r="AW27">
        <v>24</v>
      </c>
      <c r="AX27">
        <f>IF(Z27&gt;0, (R27*SUMPRODUCT(K27:$K$98, X27:$X$98)-K27*$AZ$3)/Z27, 0)</f>
        <v>9665.2230150056184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500000</v>
      </c>
      <c r="S28">
        <f t="shared" si="1"/>
        <v>9247.2458208468142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6210.6849621983556</v>
      </c>
      <c r="AC28">
        <f t="shared" si="2"/>
        <v>5679.9852095215974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-10959.73354482765</v>
      </c>
      <c r="AI28">
        <f t="shared" si="7"/>
        <v>-10975.089428405214</v>
      </c>
      <c r="AJ28">
        <f t="shared" si="8"/>
        <v>530.69975267675818</v>
      </c>
      <c r="AK28">
        <f t="shared" si="30"/>
        <v>434.74794735388491</v>
      </c>
      <c r="AL28">
        <f t="shared" si="9"/>
        <v>-10009.641728374572</v>
      </c>
      <c r="AN28">
        <f t="shared" si="10"/>
        <v>0</v>
      </c>
      <c r="AO28">
        <f t="shared" si="11"/>
        <v>0</v>
      </c>
      <c r="AP28">
        <f t="shared" si="12"/>
        <v>-0.90328384706377107</v>
      </c>
      <c r="AQ28">
        <f t="shared" si="13"/>
        <v>-644.68776603841445</v>
      </c>
      <c r="AR28">
        <f t="shared" si="14"/>
        <v>-645.59104988547824</v>
      </c>
      <c r="AS28">
        <f t="shared" si="15"/>
        <v>31.217514238910141</v>
      </c>
      <c r="AT28">
        <f t="shared" si="16"/>
        <v>25.573311780160605</v>
      </c>
      <c r="AU28">
        <f t="shared" si="17"/>
        <v>-588.80022386640758</v>
      </c>
      <c r="AW28">
        <v>25</v>
      </c>
      <c r="AX28">
        <f>IF(Z28&gt;0, (R28*SUMPRODUCT(K28:$K$98, X28:$X$98)-K28*$AZ$3)/Z28, 0)</f>
        <v>9247.2458208468142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500000</v>
      </c>
      <c r="S29">
        <f t="shared" si="1"/>
        <v>8822.065697202408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5679.9852095215974</v>
      </c>
      <c r="AC29">
        <f t="shared" si="2"/>
        <v>5153.6448609838444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-11958.165533362744</v>
      </c>
      <c r="AI29">
        <f t="shared" si="7"/>
        <v>-11972.769949827865</v>
      </c>
      <c r="AJ29">
        <f t="shared" si="8"/>
        <v>526.34034853775302</v>
      </c>
      <c r="AK29">
        <f t="shared" si="30"/>
        <v>397.59896466651185</v>
      </c>
      <c r="AL29">
        <f t="shared" si="9"/>
        <v>-11048.830636623601</v>
      </c>
      <c r="AN29">
        <f t="shared" si="10"/>
        <v>0</v>
      </c>
      <c r="AO29">
        <f t="shared" si="11"/>
        <v>0</v>
      </c>
      <c r="AP29">
        <f t="shared" si="12"/>
        <v>-0.76703577387906574</v>
      </c>
      <c r="AQ29">
        <f t="shared" si="13"/>
        <v>-628.05253301034861</v>
      </c>
      <c r="AR29">
        <f t="shared" si="14"/>
        <v>-628.81956878422773</v>
      </c>
      <c r="AS29">
        <f t="shared" si="15"/>
        <v>27.643821136478817</v>
      </c>
      <c r="AT29">
        <f t="shared" si="16"/>
        <v>20.882219449497224</v>
      </c>
      <c r="AU29">
        <f t="shared" si="17"/>
        <v>-580.29352819825169</v>
      </c>
      <c r="AW29">
        <v>26</v>
      </c>
      <c r="AX29">
        <f>IF(Z29&gt;0, (R29*SUMPRODUCT(K29:$K$98, X29:$X$98)-K29*$AZ$3)/Z29, 0)</f>
        <v>8822.065697202408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500000</v>
      </c>
      <c r="S30">
        <f t="shared" si="1"/>
        <v>8381.1022215375579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5153.6448609838444</v>
      </c>
      <c r="AC30">
        <f t="shared" si="2"/>
        <v>4631.2596650276564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-12875.644369834688</v>
      </c>
      <c r="AI30">
        <f t="shared" si="7"/>
        <v>-12889.458959916667</v>
      </c>
      <c r="AJ30">
        <f t="shared" si="8"/>
        <v>522.385195956188</v>
      </c>
      <c r="AK30">
        <f t="shared" si="30"/>
        <v>360.75514026886913</v>
      </c>
      <c r="AL30">
        <f t="shared" si="9"/>
        <v>-12006.318623691608</v>
      </c>
      <c r="AN30">
        <f t="shared" si="10"/>
        <v>0</v>
      </c>
      <c r="AO30">
        <f t="shared" si="11"/>
        <v>0</v>
      </c>
      <c r="AP30">
        <f t="shared" si="12"/>
        <v>-0.64781558297662534</v>
      </c>
      <c r="AQ30">
        <f t="shared" si="13"/>
        <v>-603.78505725811897</v>
      </c>
      <c r="AR30">
        <f t="shared" si="14"/>
        <v>-604.43287284109567</v>
      </c>
      <c r="AS30">
        <f t="shared" si="15"/>
        <v>24.496511894204346</v>
      </c>
      <c r="AT30">
        <f t="shared" si="16"/>
        <v>16.917099973164021</v>
      </c>
      <c r="AU30">
        <f t="shared" si="17"/>
        <v>-563.01926097372723</v>
      </c>
      <c r="AW30">
        <v>27</v>
      </c>
      <c r="AX30">
        <f>IF(Z30&gt;0, (R30*SUMPRODUCT(K30:$K$98, X30:$X$98)-K30*$AZ$3)/Z30, 0)</f>
        <v>8381.1022215375579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500000</v>
      </c>
      <c r="S31">
        <f t="shared" si="1"/>
        <v>7928.6010737852803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4631.2596650276564</v>
      </c>
      <c r="AC31">
        <f t="shared" si="2"/>
        <v>4121.8204444250387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-13595.232903026299</v>
      </c>
      <c r="AI31">
        <f t="shared" si="7"/>
        <v>-13608.229585562305</v>
      </c>
      <c r="AJ31">
        <f t="shared" si="8"/>
        <v>509.43922060261775</v>
      </c>
      <c r="AK31">
        <f t="shared" si="30"/>
        <v>324.18817655193595</v>
      </c>
      <c r="AL31">
        <f t="shared" si="9"/>
        <v>-12774.602188407753</v>
      </c>
      <c r="AN31">
        <f t="shared" si="10"/>
        <v>0</v>
      </c>
      <c r="AO31">
        <f t="shared" si="11"/>
        <v>0</v>
      </c>
      <c r="AP31">
        <f t="shared" si="12"/>
        <v>-0.54416158050648844</v>
      </c>
      <c r="AQ31">
        <f t="shared" si="13"/>
        <v>-569.22244606414074</v>
      </c>
      <c r="AR31">
        <f t="shared" si="14"/>
        <v>-569.76660764464714</v>
      </c>
      <c r="AS31">
        <f t="shared" si="15"/>
        <v>21.329847111915306</v>
      </c>
      <c r="AT31">
        <f t="shared" si="16"/>
        <v>13.573521554080102</v>
      </c>
      <c r="AU31">
        <f t="shared" si="17"/>
        <v>-534.86323897865179</v>
      </c>
      <c r="AW31">
        <v>28</v>
      </c>
      <c r="AX31">
        <f>IF(Z31&gt;0, (R31*SUMPRODUCT(K31:$K$98, X31:$X$98)-K31*$AZ$3)/Z31, 0)</f>
        <v>7928.6010737852803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500000</v>
      </c>
      <c r="S32">
        <f t="shared" si="1"/>
        <v>7480.7781600595254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4121.8204444250387</v>
      </c>
      <c r="AC32">
        <f t="shared" si="2"/>
        <v>3636.8353525175949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-14255.634782558131</v>
      </c>
      <c r="AI32">
        <f t="shared" si="7"/>
        <v>-14267.788716529649</v>
      </c>
      <c r="AJ32">
        <f t="shared" si="8"/>
        <v>484.9850919074438</v>
      </c>
      <c r="AK32">
        <f t="shared" si="30"/>
        <v>288.52743110975274</v>
      </c>
      <c r="AL32">
        <f t="shared" si="9"/>
        <v>-13494.276193512453</v>
      </c>
      <c r="AN32">
        <f t="shared" si="10"/>
        <v>0</v>
      </c>
      <c r="AO32">
        <f t="shared" si="11"/>
        <v>0</v>
      </c>
      <c r="AP32">
        <f t="shared" si="12"/>
        <v>-0.45435385289601538</v>
      </c>
      <c r="AQ32">
        <f t="shared" si="13"/>
        <v>-532.92231174797007</v>
      </c>
      <c r="AR32">
        <f t="shared" si="14"/>
        <v>-533.37666560086609</v>
      </c>
      <c r="AS32">
        <f t="shared" si="15"/>
        <v>18.130330938250715</v>
      </c>
      <c r="AT32">
        <f t="shared" si="16"/>
        <v>10.786100228791099</v>
      </c>
      <c r="AU32">
        <f t="shared" si="17"/>
        <v>-504.46023443382427</v>
      </c>
      <c r="AW32">
        <v>29</v>
      </c>
      <c r="AX32">
        <f>IF(Z32&gt;0, (R32*SUMPRODUCT(K32:$K$98, X32:$X$98)-K32*$AZ$3)/Z32, 0)</f>
        <v>7480.7781600595254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500000</v>
      </c>
      <c r="S33">
        <f t="shared" si="1"/>
        <v>7037.8521718381926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3636.8353525175949</v>
      </c>
      <c r="AC33">
        <f t="shared" si="2"/>
        <v>3179.124964123821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-14788.860185437057</v>
      </c>
      <c r="AI33">
        <f t="shared" si="7"/>
        <v>-14800.153137059589</v>
      </c>
      <c r="AJ33">
        <f t="shared" si="8"/>
        <v>457.71038839377388</v>
      </c>
      <c r="AK33">
        <f t="shared" si="30"/>
        <v>254.57847467623165</v>
      </c>
      <c r="AL33">
        <f t="shared" si="9"/>
        <v>-14087.864273989584</v>
      </c>
      <c r="AN33">
        <f t="shared" si="10"/>
        <v>0</v>
      </c>
      <c r="AO33">
        <f t="shared" si="11"/>
        <v>0</v>
      </c>
      <c r="AP33">
        <f t="shared" si="12"/>
        <v>-0.37693527963642981</v>
      </c>
      <c r="AQ33">
        <f t="shared" si="13"/>
        <v>-493.62144954024677</v>
      </c>
      <c r="AR33">
        <f t="shared" si="14"/>
        <v>-493.99838481988326</v>
      </c>
      <c r="AS33">
        <f t="shared" si="15"/>
        <v>15.277422502854428</v>
      </c>
      <c r="AT33">
        <f t="shared" si="16"/>
        <v>8.4973009492085261</v>
      </c>
      <c r="AU33">
        <f t="shared" si="17"/>
        <v>-470.22366136782028</v>
      </c>
      <c r="AW33">
        <v>30</v>
      </c>
      <c r="AX33">
        <f>IF(Z33&gt;0, (R33*SUMPRODUCT(K33:$K$98, X33:$X$98)-K33*$AZ$3)/Z33, 0)</f>
        <v>7037.8521718381926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500000</v>
      </c>
      <c r="S34">
        <f t="shared" si="1"/>
        <v>6605.8040750137689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3179.124964123821</v>
      </c>
      <c r="AC34">
        <f t="shared" si="2"/>
        <v>2752.6570175783895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-15249.044906345769</v>
      </c>
      <c r="AI34">
        <f t="shared" si="7"/>
        <v>-15259.462476206758</v>
      </c>
      <c r="AJ34">
        <f t="shared" si="8"/>
        <v>426.46794654543146</v>
      </c>
      <c r="AK34">
        <f t="shared" si="30"/>
        <v>222.5387474886675</v>
      </c>
      <c r="AL34">
        <f t="shared" si="9"/>
        <v>-14610.455782172658</v>
      </c>
      <c r="AN34">
        <f t="shared" si="10"/>
        <v>0</v>
      </c>
      <c r="AO34">
        <f t="shared" si="11"/>
        <v>0</v>
      </c>
      <c r="AP34">
        <f t="shared" si="12"/>
        <v>-0.31046147663731566</v>
      </c>
      <c r="AQ34">
        <f t="shared" si="13"/>
        <v>-454.44773225485574</v>
      </c>
      <c r="AR34">
        <f t="shared" si="14"/>
        <v>-454.75819373149301</v>
      </c>
      <c r="AS34">
        <f t="shared" si="15"/>
        <v>12.709477372337263</v>
      </c>
      <c r="AT34">
        <f t="shared" si="16"/>
        <v>6.6320369410792104</v>
      </c>
      <c r="AU34">
        <f t="shared" si="17"/>
        <v>-435.41667941807651</v>
      </c>
      <c r="AW34">
        <v>31</v>
      </c>
      <c r="AX34">
        <f>IF(Z34&gt;0, (R34*SUMPRODUCT(K34:$K$98, X34:$X$98)-K34*$AZ$3)/Z34, 0)</f>
        <v>6605.8040750137689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6186.2817964285859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2752.6570175783895</v>
      </c>
      <c r="AC35">
        <f t="shared" ref="AC35:AC66" si="33">S35*Z35</f>
        <v>2358.1677701403341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-15671.346608901473</v>
      </c>
      <c r="AI35">
        <f t="shared" ref="AI35:AI66" si="38">SUM(AE35:AH35)</f>
        <v>-15680.876435733406</v>
      </c>
      <c r="AJ35">
        <f t="shared" ref="AJ35:AJ66" si="39">AB35-AC35</f>
        <v>394.48924743805537</v>
      </c>
      <c r="AK35">
        <f t="shared" si="30"/>
        <v>192.68599123048728</v>
      </c>
      <c r="AL35">
        <f t="shared" ref="AL35:AL66" si="40">SUM(AI35:AK35)</f>
        <v>-15093.701197064862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-0.25357607986692482</v>
      </c>
      <c r="AQ35">
        <f t="shared" ref="AQ35:AQ66" si="44">AH35*$K35</f>
        <v>-416.99379321404803</v>
      </c>
      <c r="AR35">
        <f t="shared" ref="AR35:AR66" si="45">AI35*$K35</f>
        <v>-417.24736929391491</v>
      </c>
      <c r="AS35">
        <f t="shared" ref="AS35:AS66" si="46">AJ35*$K35</f>
        <v>10.496836792437005</v>
      </c>
      <c r="AT35">
        <f t="shared" ref="AT35:AT66" si="47">AK35*$K35</f>
        <v>5.1271192187639301</v>
      </c>
      <c r="AU35">
        <f t="shared" ref="AU35:AU66" si="48">AL35*$K35</f>
        <v>-401.62341328271395</v>
      </c>
      <c r="AW35">
        <v>32</v>
      </c>
      <c r="AX35">
        <f>IF(Z35&gt;0, (R35*SUMPRODUCT(K35:$K$98, X35:$X$98)-K35*$AZ$3)/Z35, 0)</f>
        <v>6186.2817964285859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500000</v>
      </c>
      <c r="S36">
        <f t="shared" si="32"/>
        <v>5772.2075708772736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2358.1677701403341</v>
      </c>
      <c r="AC36">
        <f t="shared" si="33"/>
        <v>1994.7083383698573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-15905.002330360834</v>
      </c>
      <c r="AI36">
        <f t="shared" si="38"/>
        <v>-15913.641608807931</v>
      </c>
      <c r="AJ36">
        <f t="shared" si="39"/>
        <v>363.45943177047684</v>
      </c>
      <c r="AK36">
        <f t="shared" si="30"/>
        <v>165.0717439098234</v>
      </c>
      <c r="AL36">
        <f t="shared" si="40"/>
        <v>-15385.110433127633</v>
      </c>
      <c r="AN36">
        <f t="shared" si="41"/>
        <v>0</v>
      </c>
      <c r="AO36">
        <f t="shared" si="42"/>
        <v>0</v>
      </c>
      <c r="AP36">
        <f t="shared" si="43"/>
        <v>-0.20524979101034774</v>
      </c>
      <c r="AQ36">
        <f t="shared" si="44"/>
        <v>-377.86702029760909</v>
      </c>
      <c r="AR36">
        <f t="shared" si="45"/>
        <v>-378.07227008861946</v>
      </c>
      <c r="AS36">
        <f t="shared" si="46"/>
        <v>8.6349771995950686</v>
      </c>
      <c r="AT36">
        <f t="shared" si="47"/>
        <v>3.9217327172261953</v>
      </c>
      <c r="AU36">
        <f t="shared" si="48"/>
        <v>-365.5155601717982</v>
      </c>
      <c r="AW36">
        <v>33</v>
      </c>
      <c r="AX36">
        <f>IF(Z36&gt;0, (R36*SUMPRODUCT(K36:$K$98, X36:$X$98)-K36*$AZ$3)/Z36, 0)</f>
        <v>5772.2075708772736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500000</v>
      </c>
      <c r="S37">
        <f t="shared" si="32"/>
        <v>5365.3761552277592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1994.7083383698573</v>
      </c>
      <c r="AC37">
        <f t="shared" si="33"/>
        <v>1664.6398550754368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-15929.740216219068</v>
      </c>
      <c r="AI37">
        <f t="shared" si="38"/>
        <v>-15937.496614870883</v>
      </c>
      <c r="AJ37">
        <f t="shared" si="39"/>
        <v>330.0684832944205</v>
      </c>
      <c r="AK37">
        <f t="shared" si="30"/>
        <v>139.62958368589003</v>
      </c>
      <c r="AL37">
        <f t="shared" si="40"/>
        <v>-15467.798547890572</v>
      </c>
      <c r="AN37">
        <f t="shared" si="41"/>
        <v>0</v>
      </c>
      <c r="AO37">
        <f t="shared" si="42"/>
        <v>0</v>
      </c>
      <c r="AP37">
        <f t="shared" si="43"/>
        <v>-0.16453085380693994</v>
      </c>
      <c r="AQ37">
        <f t="shared" si="44"/>
        <v>-337.90601493699165</v>
      </c>
      <c r="AR37">
        <f t="shared" si="45"/>
        <v>-338.07054579079858</v>
      </c>
      <c r="AS37">
        <f t="shared" si="46"/>
        <v>7.0015031213601819</v>
      </c>
      <c r="AT37">
        <f t="shared" si="47"/>
        <v>2.9618609939772687</v>
      </c>
      <c r="AU37">
        <f t="shared" si="48"/>
        <v>-328.10718167546111</v>
      </c>
      <c r="AW37">
        <v>34</v>
      </c>
      <c r="AX37">
        <f>IF(Z37&gt;0, (R37*SUMPRODUCT(K37:$K$98, X37:$X$98)-K37*$AZ$3)/Z37, 0)</f>
        <v>5365.3761552277592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500000</v>
      </c>
      <c r="S38">
        <f t="shared" si="32"/>
        <v>4970.755819076011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1664.6398550754368</v>
      </c>
      <c r="AC38">
        <f t="shared" si="33"/>
        <v>1369.4111053198631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-15829.924488139122</v>
      </c>
      <c r="AI38">
        <f t="shared" si="38"/>
        <v>-15836.811826580011</v>
      </c>
      <c r="AJ38">
        <f t="shared" si="39"/>
        <v>295.22874975557374</v>
      </c>
      <c r="AK38">
        <f t="shared" si="30"/>
        <v>116.52478985528059</v>
      </c>
      <c r="AL38">
        <f t="shared" si="40"/>
        <v>-15425.058286969157</v>
      </c>
      <c r="AN38">
        <f t="shared" si="41"/>
        <v>0</v>
      </c>
      <c r="AO38">
        <f t="shared" si="42"/>
        <v>0</v>
      </c>
      <c r="AP38">
        <f t="shared" si="43"/>
        <v>-0.13044295575975368</v>
      </c>
      <c r="AQ38">
        <f t="shared" si="44"/>
        <v>-299.81133603475712</v>
      </c>
      <c r="AR38">
        <f t="shared" si="45"/>
        <v>-299.94177899051681</v>
      </c>
      <c r="AS38">
        <f t="shared" si="46"/>
        <v>5.5914938802398932</v>
      </c>
      <c r="AT38">
        <f t="shared" si="47"/>
        <v>2.2069247995375498</v>
      </c>
      <c r="AU38">
        <f t="shared" si="48"/>
        <v>-292.14336031073941</v>
      </c>
      <c r="AW38">
        <v>35</v>
      </c>
      <c r="AX38">
        <f>IF(Z38&gt;0, (R38*SUMPRODUCT(K38:$K$98, X38:$X$98)-K38*$AZ$3)/Z38, 0)</f>
        <v>4970.755819076011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500000</v>
      </c>
      <c r="S39">
        <f t="shared" si="32"/>
        <v>4585.515281233098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1369.4111053198631</v>
      </c>
      <c r="AC39">
        <f t="shared" si="33"/>
        <v>1107.7044703399438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-15586.313569477001</v>
      </c>
      <c r="AI39">
        <f t="shared" si="38"/>
        <v>-15592.352718855007</v>
      </c>
      <c r="AJ39">
        <f t="shared" si="39"/>
        <v>261.70663497991927</v>
      </c>
      <c r="AK39">
        <f t="shared" si="30"/>
        <v>95.858777372390421</v>
      </c>
      <c r="AL39">
        <f t="shared" si="40"/>
        <v>-15234.787306502698</v>
      </c>
      <c r="AN39">
        <f t="shared" si="41"/>
        <v>0</v>
      </c>
      <c r="AO39">
        <f t="shared" si="42"/>
        <v>0</v>
      </c>
      <c r="AP39">
        <f t="shared" si="43"/>
        <v>-0.10212379751819434</v>
      </c>
      <c r="AQ39">
        <f t="shared" si="44"/>
        <v>-263.56916038890137</v>
      </c>
      <c r="AR39">
        <f t="shared" si="45"/>
        <v>-263.6712841864196</v>
      </c>
      <c r="AS39">
        <f t="shared" si="46"/>
        <v>4.4255364004059725</v>
      </c>
      <c r="AT39">
        <f t="shared" si="47"/>
        <v>1.6210002035006756</v>
      </c>
      <c r="AU39">
        <f t="shared" si="48"/>
        <v>-257.62474758251295</v>
      </c>
      <c r="AW39">
        <v>36</v>
      </c>
      <c r="AX39">
        <f>IF(Z39&gt;0, (R39*SUMPRODUCT(K39:$K$98, X39:$X$98)-K39*$AZ$3)/Z39, 0)</f>
        <v>4585.515281233098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500000</v>
      </c>
      <c r="S40">
        <f t="shared" si="32"/>
        <v>4206.8256070991356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1107.7044703399438</v>
      </c>
      <c r="AC40">
        <f t="shared" si="33"/>
        <v>878.15736446429071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-15202.23538150288</v>
      </c>
      <c r="AI40">
        <f t="shared" si="38"/>
        <v>-15207.454027618031</v>
      </c>
      <c r="AJ40">
        <f t="shared" si="39"/>
        <v>229.54710587565307</v>
      </c>
      <c r="AK40">
        <f t="shared" ref="AK40:AK71" si="61">G40*SUM(AB40:AB40, AE40:AF40)</f>
        <v>77.539312923796075</v>
      </c>
      <c r="AL40">
        <f t="shared" si="40"/>
        <v>-14900.36760881858</v>
      </c>
      <c r="AN40">
        <f t="shared" si="41"/>
        <v>0</v>
      </c>
      <c r="AO40">
        <f t="shared" si="42"/>
        <v>0</v>
      </c>
      <c r="AP40">
        <f t="shared" si="43"/>
        <v>-7.8793611871974548E-2</v>
      </c>
      <c r="AQ40">
        <f t="shared" si="44"/>
        <v>-229.53061154287323</v>
      </c>
      <c r="AR40">
        <f t="shared" si="45"/>
        <v>-229.60940515474519</v>
      </c>
      <c r="AS40">
        <f t="shared" si="46"/>
        <v>3.4658118538042673</v>
      </c>
      <c r="AT40">
        <f t="shared" si="47"/>
        <v>1.1707255852430871</v>
      </c>
      <c r="AU40">
        <f t="shared" si="48"/>
        <v>-224.97286771569782</v>
      </c>
      <c r="AW40">
        <v>37</v>
      </c>
      <c r="AX40">
        <f>IF(Z40&gt;0, (R40*SUMPRODUCT(K40:$K$98, X40:$X$98)-K40*$AZ$3)/Z40, 0)</f>
        <v>4206.8256070991356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500000</v>
      </c>
      <c r="S41">
        <f t="shared" si="32"/>
        <v>3829.1991367730247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878.15736446429071</v>
      </c>
      <c r="AC41">
        <f t="shared" si="33"/>
        <v>679.00358730824712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-14667.887797182726</v>
      </c>
      <c r="AI41">
        <f t="shared" si="38"/>
        <v>-14672.320862446866</v>
      </c>
      <c r="AJ41">
        <f t="shared" si="39"/>
        <v>199.15377715604359</v>
      </c>
      <c r="AK41">
        <f t="shared" si="61"/>
        <v>61.471015512500358</v>
      </c>
      <c r="AL41">
        <f t="shared" si="40"/>
        <v>-14411.696069778322</v>
      </c>
      <c r="AN41">
        <f t="shared" si="41"/>
        <v>0</v>
      </c>
      <c r="AO41">
        <f t="shared" si="42"/>
        <v>0</v>
      </c>
      <c r="AP41">
        <f t="shared" si="43"/>
        <v>-5.9761193687306015E-2</v>
      </c>
      <c r="AQ41">
        <f t="shared" si="44"/>
        <v>-197.73462184771512</v>
      </c>
      <c r="AR41">
        <f t="shared" si="45"/>
        <v>-197.79438304140243</v>
      </c>
      <c r="AS41">
        <f t="shared" si="46"/>
        <v>2.6847489809035818</v>
      </c>
      <c r="AT41">
        <f t="shared" si="47"/>
        <v>0.82867746024713251</v>
      </c>
      <c r="AU41">
        <f t="shared" si="48"/>
        <v>-194.2809566002517</v>
      </c>
      <c r="AW41">
        <v>38</v>
      </c>
      <c r="AX41">
        <f>IF(Z41&gt;0, (R41*SUMPRODUCT(K41:$K$98, X41:$X$98)-K41*$AZ$3)/Z41, 0)</f>
        <v>3829.1991367730247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500000</v>
      </c>
      <c r="S42">
        <f t="shared" si="32"/>
        <v>3443.6628693867019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679.00358730824712</v>
      </c>
      <c r="AC42">
        <f t="shared" si="33"/>
        <v>508.39113902020051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-13959.22911661527</v>
      </c>
      <c r="AI42">
        <f t="shared" si="38"/>
        <v>-13962.919889770939</v>
      </c>
      <c r="AJ42">
        <f t="shared" si="39"/>
        <v>170.61244828804661</v>
      </c>
      <c r="AK42">
        <f t="shared" si="61"/>
        <v>47.5302511115773</v>
      </c>
      <c r="AL42">
        <f t="shared" si="40"/>
        <v>-13744.777190371316</v>
      </c>
      <c r="AN42">
        <f t="shared" si="41"/>
        <v>0</v>
      </c>
      <c r="AO42">
        <f t="shared" si="42"/>
        <v>0</v>
      </c>
      <c r="AP42">
        <f t="shared" si="43"/>
        <v>-4.4423673549472756E-2</v>
      </c>
      <c r="AQ42">
        <f t="shared" si="44"/>
        <v>-168.01906026827609</v>
      </c>
      <c r="AR42">
        <f t="shared" si="45"/>
        <v>-168.06348394182558</v>
      </c>
      <c r="AS42">
        <f t="shared" si="46"/>
        <v>2.0535620550354716</v>
      </c>
      <c r="AT42">
        <f t="shared" si="47"/>
        <v>0.57209377819989438</v>
      </c>
      <c r="AU42">
        <f t="shared" si="48"/>
        <v>-165.43782810859022</v>
      </c>
      <c r="AW42">
        <v>39</v>
      </c>
      <c r="AX42">
        <f>IF(Z42&gt;0, (R42*SUMPRODUCT(K42:$K$98, X42:$X$98)-K42*$AZ$3)/Z42, 0)</f>
        <v>3443.6628693867019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500000</v>
      </c>
      <c r="S43">
        <f t="shared" si="32"/>
        <v>3039.8377504744631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508.39113902020051</v>
      </c>
      <c r="AC43">
        <f t="shared" si="33"/>
        <v>364.58830514448573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-13108.926109267102</v>
      </c>
      <c r="AI43">
        <f t="shared" si="38"/>
        <v>-13111.924528385751</v>
      </c>
      <c r="AJ43">
        <f t="shared" si="39"/>
        <v>143.80283387571478</v>
      </c>
      <c r="AK43">
        <f t="shared" si="61"/>
        <v>35.587379731414039</v>
      </c>
      <c r="AL43">
        <f t="shared" si="40"/>
        <v>-12932.534314778623</v>
      </c>
      <c r="AN43">
        <f t="shared" si="41"/>
        <v>0</v>
      </c>
      <c r="AO43">
        <f t="shared" si="42"/>
        <v>0</v>
      </c>
      <c r="AP43">
        <f t="shared" si="43"/>
        <v>-3.2223405134049359E-2</v>
      </c>
      <c r="AQ43">
        <f t="shared" si="44"/>
        <v>-140.87898328290615</v>
      </c>
      <c r="AR43">
        <f t="shared" si="45"/>
        <v>-140.91120668804018</v>
      </c>
      <c r="AS43">
        <f t="shared" si="46"/>
        <v>1.5454200337043464</v>
      </c>
      <c r="AT43">
        <f t="shared" si="47"/>
        <v>0.3824503878101887</v>
      </c>
      <c r="AU43">
        <f t="shared" si="48"/>
        <v>-138.98333626652567</v>
      </c>
      <c r="AW43">
        <v>40</v>
      </c>
      <c r="AX43">
        <f>IF(Z43&gt;0, (R43*SUMPRODUCT(K43:$K$98, X43:$X$98)-K43*$AZ$3)/Z43, 0)</f>
        <v>3039.8377504744631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500000</v>
      </c>
      <c r="S44">
        <f t="shared" si="32"/>
        <v>2591.9521342667081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364.58830514448573</v>
      </c>
      <c r="AC44">
        <f t="shared" si="33"/>
        <v>245.33095256922306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-12043.180973926797</v>
      </c>
      <c r="AI44">
        <f t="shared" si="38"/>
        <v>-12045.547249805562</v>
      </c>
      <c r="AJ44">
        <f t="shared" si="39"/>
        <v>119.25735257526267</v>
      </c>
      <c r="AK44">
        <f t="shared" si="61"/>
        <v>25.521181360114003</v>
      </c>
      <c r="AL44">
        <f t="shared" si="40"/>
        <v>-11900.768715870185</v>
      </c>
      <c r="AN44">
        <f t="shared" si="41"/>
        <v>0</v>
      </c>
      <c r="AO44">
        <f t="shared" si="42"/>
        <v>0</v>
      </c>
      <c r="AP44">
        <f t="shared" si="43"/>
        <v>-2.2705258314934626E-2</v>
      </c>
      <c r="AQ44">
        <f t="shared" si="44"/>
        <v>-115.5586030353943</v>
      </c>
      <c r="AR44">
        <f t="shared" si="45"/>
        <v>-115.58130829370923</v>
      </c>
      <c r="AS44">
        <f t="shared" si="46"/>
        <v>1.1443166963224118</v>
      </c>
      <c r="AT44">
        <f t="shared" si="47"/>
        <v>0.24488480843828966</v>
      </c>
      <c r="AU44">
        <f t="shared" si="48"/>
        <v>-114.19210678894852</v>
      </c>
      <c r="AW44">
        <v>41</v>
      </c>
      <c r="AX44">
        <f>IF(Z44&gt;0, (R44*SUMPRODUCT(K44:$K$98, X44:$X$98)-K44*$AZ$3)/Z44, 0)</f>
        <v>2591.9521342667081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500000</v>
      </c>
      <c r="S45">
        <f t="shared" si="32"/>
        <v>2065.6222239977646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245.33095256922306</v>
      </c>
      <c r="AC45">
        <f t="shared" si="33"/>
        <v>149.077376951368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-10766.918424405791</v>
      </c>
      <c r="AI45">
        <f t="shared" si="38"/>
        <v>-10768.722691604547</v>
      </c>
      <c r="AJ45">
        <f t="shared" si="39"/>
        <v>96.253575617855063</v>
      </c>
      <c r="AK45">
        <f t="shared" si="61"/>
        <v>17.173166679845615</v>
      </c>
      <c r="AL45">
        <f t="shared" si="40"/>
        <v>-10655.295949306847</v>
      </c>
      <c r="AN45">
        <f t="shared" si="41"/>
        <v>0</v>
      </c>
      <c r="AO45">
        <f t="shared" si="42"/>
        <v>0</v>
      </c>
      <c r="AP45">
        <f t="shared" si="43"/>
        <v>-1.5457665379451199E-2</v>
      </c>
      <c r="AQ45">
        <f t="shared" si="44"/>
        <v>-92.243223335713139</v>
      </c>
      <c r="AR45">
        <f t="shared" si="45"/>
        <v>-92.258681001092583</v>
      </c>
      <c r="AS45">
        <f t="shared" si="46"/>
        <v>0.82463149831738047</v>
      </c>
      <c r="AT45">
        <f t="shared" si="47"/>
        <v>0.14712735687117931</v>
      </c>
      <c r="AU45">
        <f t="shared" si="48"/>
        <v>-91.286922145904015</v>
      </c>
      <c r="AW45">
        <v>42</v>
      </c>
      <c r="AX45">
        <f>IF(Z45&gt;0, (R45*SUMPRODUCT(K45:$K$98, X45:$X$98)-K45*$AZ$3)/Z45, 0)</f>
        <v>2065.6222239977646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500000</v>
      </c>
      <c r="S46">
        <f t="shared" si="32"/>
        <v>1402.7179298202584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149.077376951368</v>
      </c>
      <c r="AC46">
        <f t="shared" si="33"/>
        <v>74.070785238457802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-9321.8960922180358</v>
      </c>
      <c r="AI46">
        <f t="shared" si="38"/>
        <v>-9323.2162219401944</v>
      </c>
      <c r="AJ46">
        <f t="shared" si="39"/>
        <v>75.006591712910193</v>
      </c>
      <c r="AK46">
        <f t="shared" si="61"/>
        <v>10.43541638659576</v>
      </c>
      <c r="AL46">
        <f t="shared" si="40"/>
        <v>-9237.7742138406884</v>
      </c>
      <c r="AN46">
        <f t="shared" si="41"/>
        <v>0</v>
      </c>
      <c r="AO46">
        <f t="shared" si="42"/>
        <v>0</v>
      </c>
      <c r="AP46">
        <f t="shared" si="43"/>
        <v>-1.0098145740204727E-2</v>
      </c>
      <c r="AQ46">
        <f t="shared" si="44"/>
        <v>-71.306526725489178</v>
      </c>
      <c r="AR46">
        <f t="shared" si="45"/>
        <v>-71.316624871229379</v>
      </c>
      <c r="AS46">
        <f t="shared" si="46"/>
        <v>0.57375232288090039</v>
      </c>
      <c r="AT46">
        <f t="shared" si="47"/>
        <v>7.982424284728809E-2</v>
      </c>
      <c r="AU46">
        <f t="shared" si="48"/>
        <v>-70.663048305501192</v>
      </c>
      <c r="AW46">
        <v>43</v>
      </c>
      <c r="AX46">
        <f>IF(Z46&gt;0, (R46*SUMPRODUCT(K46:$K$98, X46:$X$98)-K46*$AZ$3)/Z46, 0)</f>
        <v>1402.7179298202584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500000</v>
      </c>
      <c r="S47">
        <f t="shared" si="32"/>
        <v>493.10030482344359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74.070785238457802</v>
      </c>
      <c r="AC47">
        <f t="shared" si="33"/>
        <v>18.154108176185474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-7730.4393629526612</v>
      </c>
      <c r="AI47">
        <f t="shared" si="38"/>
        <v>-7731.3597694094515</v>
      </c>
      <c r="AJ47">
        <f t="shared" si="39"/>
        <v>55.916677062272328</v>
      </c>
      <c r="AK47">
        <f t="shared" si="61"/>
        <v>5.1849549666920467</v>
      </c>
      <c r="AL47">
        <f t="shared" si="40"/>
        <v>-7670.2581373804869</v>
      </c>
      <c r="AN47">
        <f t="shared" si="41"/>
        <v>0</v>
      </c>
      <c r="AO47">
        <f t="shared" si="42"/>
        <v>0</v>
      </c>
      <c r="AP47">
        <f t="shared" si="43"/>
        <v>-6.2861777797277828E-3</v>
      </c>
      <c r="AQ47">
        <f t="shared" si="44"/>
        <v>-52.797235169777885</v>
      </c>
      <c r="AR47">
        <f t="shared" si="45"/>
        <v>-52.803521347557613</v>
      </c>
      <c r="AS47">
        <f t="shared" si="46"/>
        <v>0.38189885595864748</v>
      </c>
      <c r="AT47">
        <f t="shared" si="47"/>
        <v>3.5412125219308088E-2</v>
      </c>
      <c r="AU47">
        <f t="shared" si="48"/>
        <v>-52.386210366379657</v>
      </c>
      <c r="AW47">
        <v>44</v>
      </c>
      <c r="AX47">
        <f>IF(Z47&gt;0, (R47*SUMPRODUCT(K47:$K$98, X47:$X$98)-K47*$AZ$3)/Z47, 0)</f>
        <v>493.10030482344359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500000</v>
      </c>
      <c r="S48">
        <f t="shared" si="32"/>
        <v>-861.71427501917606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18.154108176185474</v>
      </c>
      <c r="AC48">
        <f t="shared" si="33"/>
        <v>-20.902189794291644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-6095.7877005416549</v>
      </c>
      <c r="AI48">
        <f t="shared" si="38"/>
        <v>-6096.3941135488503</v>
      </c>
      <c r="AJ48">
        <f t="shared" si="39"/>
        <v>39.056297970477118</v>
      </c>
      <c r="AK48">
        <f t="shared" si="61"/>
        <v>1.2707875723329833</v>
      </c>
      <c r="AL48">
        <f t="shared" si="40"/>
        <v>-6056.0670280060403</v>
      </c>
      <c r="AN48">
        <f t="shared" si="41"/>
        <v>0</v>
      </c>
      <c r="AO48">
        <f t="shared" si="42"/>
        <v>0</v>
      </c>
      <c r="AP48">
        <f t="shared" si="43"/>
        <v>-3.6979197993038202E-3</v>
      </c>
      <c r="AQ48">
        <f t="shared" si="44"/>
        <v>-37.172246905539751</v>
      </c>
      <c r="AR48">
        <f t="shared" si="45"/>
        <v>-37.175944825339059</v>
      </c>
      <c r="AS48">
        <f t="shared" si="46"/>
        <v>0.23816616042023619</v>
      </c>
      <c r="AT48">
        <f t="shared" si="47"/>
        <v>7.749290448395319E-3</v>
      </c>
      <c r="AU48">
        <f t="shared" si="48"/>
        <v>-36.930029374470422</v>
      </c>
      <c r="AW48">
        <v>45</v>
      </c>
      <c r="AX48">
        <f>IF(Z48&gt;0, (R48*SUMPRODUCT(K48:$K$98, X48:$X$98)-K48*$AZ$3)/Z48, 0)</f>
        <v>-861.71427501917606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500000</v>
      </c>
      <c r="S49">
        <f t="shared" si="32"/>
        <v>-3060.6461836878266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-20.902189794291644</v>
      </c>
      <c r="AC49">
        <f t="shared" si="33"/>
        <v>-45.805742771884297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-4523.9592478267832</v>
      </c>
      <c r="AI49">
        <f t="shared" si="38"/>
        <v>-4524.3333987415153</v>
      </c>
      <c r="AJ49">
        <f t="shared" si="39"/>
        <v>24.903552977592653</v>
      </c>
      <c r="AK49">
        <f t="shared" si="61"/>
        <v>-1.4631532856004152</v>
      </c>
      <c r="AL49">
        <f t="shared" si="40"/>
        <v>-4500.8929990495226</v>
      </c>
      <c r="AN49">
        <f t="shared" si="41"/>
        <v>0</v>
      </c>
      <c r="AO49">
        <f t="shared" si="42"/>
        <v>0</v>
      </c>
      <c r="AP49">
        <f t="shared" si="43"/>
        <v>-2.0371254219162258E-3</v>
      </c>
      <c r="AQ49">
        <f t="shared" si="44"/>
        <v>-24.631430870796578</v>
      </c>
      <c r="AR49">
        <f t="shared" si="45"/>
        <v>-24.633467996218496</v>
      </c>
      <c r="AS49">
        <f t="shared" si="46"/>
        <v>0.13559143882639157</v>
      </c>
      <c r="AT49">
        <f t="shared" si="47"/>
        <v>-7.9663756973403707E-3</v>
      </c>
      <c r="AU49">
        <f t="shared" si="48"/>
        <v>-24.505842933089443</v>
      </c>
      <c r="AW49">
        <v>46</v>
      </c>
      <c r="AX49">
        <f>IF(Z49&gt;0, (R49*SUMPRODUCT(K49:$K$98, X49:$X$98)-K49*$AZ$3)/Z49, 0)</f>
        <v>-3060.6461836878266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500000</v>
      </c>
      <c r="S50">
        <f t="shared" si="32"/>
        <v>-6960.9763683980073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-45.805742771884297</v>
      </c>
      <c r="AC50">
        <f t="shared" si="33"/>
        <v>-59.482982635585259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-3135.5847089803201</v>
      </c>
      <c r="AI50">
        <f t="shared" si="38"/>
        <v>-3135.7983391504554</v>
      </c>
      <c r="AJ50">
        <f t="shared" si="39"/>
        <v>13.677239863700962</v>
      </c>
      <c r="AK50">
        <f t="shared" si="61"/>
        <v>-3.2064019940319013</v>
      </c>
      <c r="AL50">
        <f t="shared" si="40"/>
        <v>-3125.3275012807862</v>
      </c>
      <c r="AN50">
        <f t="shared" si="41"/>
        <v>0</v>
      </c>
      <c r="AO50">
        <f t="shared" si="42"/>
        <v>0</v>
      </c>
      <c r="AP50">
        <f t="shared" si="43"/>
        <v>-1.0385215691430898E-3</v>
      </c>
      <c r="AQ50">
        <f t="shared" si="44"/>
        <v>-15.243035897442905</v>
      </c>
      <c r="AR50">
        <f t="shared" si="45"/>
        <v>-15.244074419012048</v>
      </c>
      <c r="AS50">
        <f t="shared" si="46"/>
        <v>6.6489244453589835E-2</v>
      </c>
      <c r="AT50">
        <f t="shared" si="47"/>
        <v>-1.5587300370703376E-2</v>
      </c>
      <c r="AU50">
        <f t="shared" si="48"/>
        <v>-15.19317247492916</v>
      </c>
      <c r="AW50">
        <v>47</v>
      </c>
      <c r="AX50">
        <f>IF(Z50&gt;0, (R50*SUMPRODUCT(K50:$K$98, X50:$X$98)-K50*$AZ$3)/Z50, 0)</f>
        <v>-6960.9763683980073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500000</v>
      </c>
      <c r="S51">
        <f t="shared" si="32"/>
        <v>-14638.137107407754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-59.482982635585259</v>
      </c>
      <c r="AC51">
        <f t="shared" si="33"/>
        <v>-64.945490848121352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-2011.5113849645581</v>
      </c>
      <c r="AI51">
        <f t="shared" si="38"/>
        <v>-2011.622303263744</v>
      </c>
      <c r="AJ51">
        <f t="shared" si="39"/>
        <v>5.4625082125360933</v>
      </c>
      <c r="AK51">
        <f t="shared" si="61"/>
        <v>-4.1638087844909686</v>
      </c>
      <c r="AL51">
        <f t="shared" si="40"/>
        <v>-2010.323603835699</v>
      </c>
      <c r="AN51">
        <f t="shared" si="41"/>
        <v>0</v>
      </c>
      <c r="AO51">
        <f t="shared" si="42"/>
        <v>0</v>
      </c>
      <c r="AP51">
        <f t="shared" si="43"/>
        <v>-4.8143550254958848E-4</v>
      </c>
      <c r="AQ51">
        <f t="shared" si="44"/>
        <v>-8.7308676892164261</v>
      </c>
      <c r="AR51">
        <f t="shared" si="45"/>
        <v>-8.7313491247189763</v>
      </c>
      <c r="AS51">
        <f t="shared" si="46"/>
        <v>2.37097521850472E-2</v>
      </c>
      <c r="AT51">
        <f t="shared" si="47"/>
        <v>-1.8072810252191665E-2</v>
      </c>
      <c r="AU51">
        <f t="shared" si="48"/>
        <v>-8.7257121827861219</v>
      </c>
      <c r="AW51">
        <v>48</v>
      </c>
      <c r="AX51">
        <f>IF(Z51&gt;0, (R51*SUMPRODUCT(K51:$K$98, X51:$X$98)-K51*$AZ$3)/Z51, 0)</f>
        <v>-14638.137107407754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500000</v>
      </c>
      <c r="S52">
        <f t="shared" si="32"/>
        <v>-31750.008501533495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-64.945490848121352</v>
      </c>
      <c r="AC52">
        <f t="shared" si="33"/>
        <v>-64.943744532956714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-1173.446463355376</v>
      </c>
      <c r="AI52">
        <f t="shared" si="38"/>
        <v>-1173.4976001484022</v>
      </c>
      <c r="AJ52">
        <f t="shared" si="39"/>
        <v>-1.7463151646381903E-3</v>
      </c>
      <c r="AK52">
        <f t="shared" si="61"/>
        <v>-4.5461843593684952</v>
      </c>
      <c r="AL52">
        <f t="shared" si="40"/>
        <v>-1178.0455308229352</v>
      </c>
      <c r="AN52">
        <f t="shared" si="41"/>
        <v>0</v>
      </c>
      <c r="AO52">
        <f t="shared" si="42"/>
        <v>0</v>
      </c>
      <c r="AP52">
        <f t="shared" si="43"/>
        <v>-1.9817568933669976E-4</v>
      </c>
      <c r="AQ52">
        <f t="shared" si="44"/>
        <v>-4.5475781333390861</v>
      </c>
      <c r="AR52">
        <f t="shared" si="45"/>
        <v>-4.5477763090284231</v>
      </c>
      <c r="AS52">
        <f t="shared" si="46"/>
        <v>-6.7676753091223147E-6</v>
      </c>
      <c r="AT52">
        <f t="shared" si="47"/>
        <v>-1.761829723673658E-2</v>
      </c>
      <c r="AU52">
        <f t="shared" si="48"/>
        <v>-4.5654013739404684</v>
      </c>
      <c r="AW52">
        <v>49</v>
      </c>
      <c r="AX52">
        <f>IF(Z52&gt;0, (R52*SUMPRODUCT(K52:$K$98, X52:$X$98)-K52*$AZ$3)/Z52, 0)</f>
        <v>-31750.008501533495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500000</v>
      </c>
      <c r="S53">
        <f t="shared" si="32"/>
        <v>-76276.692543750105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-64.943744532956714</v>
      </c>
      <c r="AC53">
        <f t="shared" si="33"/>
        <v>-61.694345876669836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-608.09698498521414</v>
      </c>
      <c r="AI53">
        <f t="shared" si="38"/>
        <v>-608.11720556106081</v>
      </c>
      <c r="AJ53">
        <f t="shared" si="39"/>
        <v>-3.2493986562868784</v>
      </c>
      <c r="AK53">
        <f t="shared" si="61"/>
        <v>-4.5460621173069704</v>
      </c>
      <c r="AL53">
        <f t="shared" si="40"/>
        <v>-615.91266633465466</v>
      </c>
      <c r="AN53">
        <f t="shared" si="41"/>
        <v>0</v>
      </c>
      <c r="AO53">
        <f t="shared" si="42"/>
        <v>0</v>
      </c>
      <c r="AP53">
        <f t="shared" si="43"/>
        <v>-6.9966860315487538E-5</v>
      </c>
      <c r="AQ53">
        <f t="shared" si="44"/>
        <v>-2.104125873035477</v>
      </c>
      <c r="AR53">
        <f t="shared" si="45"/>
        <v>-2.1041958398957927</v>
      </c>
      <c r="AS53">
        <f t="shared" si="46"/>
        <v>-1.1243508771328934E-2</v>
      </c>
      <c r="AT53">
        <f t="shared" si="47"/>
        <v>-1.5730199553093696E-2</v>
      </c>
      <c r="AU53">
        <f t="shared" si="48"/>
        <v>-2.1311695482202153</v>
      </c>
      <c r="AW53">
        <v>50</v>
      </c>
      <c r="AX53">
        <f>IF(Z53&gt;0, (R53*SUMPRODUCT(K53:$K$98, X53:$X$98)-K53*$AZ$3)/Z53, 0)</f>
        <v>-76276.692543750105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500000</v>
      </c>
      <c r="S54">
        <f t="shared" si="32"/>
        <v>-216520.71763845684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-61.694345876669836</v>
      </c>
      <c r="AC54">
        <f t="shared" si="33"/>
        <v>-56.83688533039642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-269.11694695771303</v>
      </c>
      <c r="AI54">
        <f t="shared" si="38"/>
        <v>-269.12350948045338</v>
      </c>
      <c r="AJ54">
        <f t="shared" si="39"/>
        <v>-4.8574605462734155</v>
      </c>
      <c r="AK54">
        <f t="shared" si="61"/>
        <v>-4.318604211366889</v>
      </c>
      <c r="AL54">
        <f t="shared" si="40"/>
        <v>-278.29957423809373</v>
      </c>
      <c r="AN54">
        <f t="shared" si="41"/>
        <v>0</v>
      </c>
      <c r="AO54">
        <f t="shared" si="42"/>
        <v>0</v>
      </c>
      <c r="AP54">
        <f t="shared" si="43"/>
        <v>-2.0274570609078159E-5</v>
      </c>
      <c r="AQ54">
        <f t="shared" si="44"/>
        <v>-0.83142272553866281</v>
      </c>
      <c r="AR54">
        <f t="shared" si="45"/>
        <v>-0.83144300010927186</v>
      </c>
      <c r="AS54">
        <f t="shared" si="46"/>
        <v>-1.5006870181288733E-2</v>
      </c>
      <c r="AT54">
        <f t="shared" si="47"/>
        <v>-1.3342101731339881E-2</v>
      </c>
      <c r="AU54">
        <f t="shared" si="48"/>
        <v>-0.85979197202190061</v>
      </c>
      <c r="AW54">
        <v>51</v>
      </c>
      <c r="AX54">
        <f>IF(Z54&gt;0, (R54*SUMPRODUCT(K54:$K$98, X54:$X$98)-K54*$AZ$3)/Z54, 0)</f>
        <v>-216520.71763845684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500000</v>
      </c>
      <c r="S55">
        <f t="shared" si="32"/>
        <v>-782501.97669896577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-56.83688533039642</v>
      </c>
      <c r="AC55">
        <f t="shared" si="33"/>
        <v>-51.452605895837863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-97.060968840427449</v>
      </c>
      <c r="AI55">
        <f t="shared" si="38"/>
        <v>-97.06261268949838</v>
      </c>
      <c r="AJ55">
        <f t="shared" si="39"/>
        <v>-5.3842794345585574</v>
      </c>
      <c r="AK55">
        <f t="shared" si="61"/>
        <v>-3.9785819731277496</v>
      </c>
      <c r="AL55">
        <f t="shared" si="40"/>
        <v>-106.42547409718469</v>
      </c>
      <c r="AN55">
        <f t="shared" si="41"/>
        <v>0</v>
      </c>
      <c r="AO55">
        <f t="shared" si="42"/>
        <v>0</v>
      </c>
      <c r="AP55">
        <f t="shared" si="43"/>
        <v>-4.5344515061723869E-6</v>
      </c>
      <c r="AQ55">
        <f t="shared" si="44"/>
        <v>-0.26773641457275538</v>
      </c>
      <c r="AR55">
        <f t="shared" si="45"/>
        <v>-0.26774094902426154</v>
      </c>
      <c r="AS55">
        <f t="shared" si="46"/>
        <v>-1.4852187115879011E-2</v>
      </c>
      <c r="AT55">
        <f t="shared" si="47"/>
        <v>-1.0974661445222919E-2</v>
      </c>
      <c r="AU55">
        <f t="shared" si="48"/>
        <v>-0.2935677975853635</v>
      </c>
      <c r="AW55">
        <v>52</v>
      </c>
      <c r="AX55">
        <f>IF(Z55&gt;0, (R55*SUMPRODUCT(K55:$K$98, X55:$X$98)-K55*$AZ$3)/Z55, 0)</f>
        <v>-782501.97669896577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500000</v>
      </c>
      <c r="S56">
        <f t="shared" si="32"/>
        <v>-2828370.898996952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-51.452605895837863</v>
      </c>
      <c r="AC56">
        <f t="shared" si="33"/>
        <v>-46.170608238895241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-24.386161808277102</v>
      </c>
      <c r="AI56">
        <f t="shared" si="38"/>
        <v>-24.386569910766905</v>
      </c>
      <c r="AJ56">
        <f t="shared" si="39"/>
        <v>-5.2819976569426217</v>
      </c>
      <c r="AK56">
        <f t="shared" si="61"/>
        <v>-3.6016824127086506</v>
      </c>
      <c r="AL56">
        <f t="shared" si="40"/>
        <v>-33.270249980418178</v>
      </c>
      <c r="AN56">
        <f t="shared" si="41"/>
        <v>0</v>
      </c>
      <c r="AO56">
        <f t="shared" si="42"/>
        <v>0</v>
      </c>
      <c r="AP56">
        <f t="shared" si="43"/>
        <v>-1.0051110391152077E-6</v>
      </c>
      <c r="AQ56">
        <f t="shared" si="44"/>
        <v>-6.0060404058957691E-2</v>
      </c>
      <c r="AR56">
        <f t="shared" si="45"/>
        <v>-6.0061409169996804E-2</v>
      </c>
      <c r="AS56">
        <f t="shared" si="46"/>
        <v>-1.300897271200608E-2</v>
      </c>
      <c r="AT56">
        <f t="shared" si="47"/>
        <v>-8.8705431670637394E-3</v>
      </c>
      <c r="AU56">
        <f t="shared" si="48"/>
        <v>-8.1940925049066624E-2</v>
      </c>
      <c r="AW56">
        <v>53</v>
      </c>
      <c r="AX56">
        <f>IF(Z56&gt;0, (R56*SUMPRODUCT(K56:$K$98, X56:$X$98)-K56*$AZ$3)/Z56, 0)</f>
        <v>-2828370.898996952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500000</v>
      </c>
      <c r="S57">
        <f t="shared" si="32"/>
        <v>-10284683.870920122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-46.170608238895241</v>
      </c>
      <c r="AC57">
        <f t="shared" si="33"/>
        <v>-41.275548936244036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-6.0737779778689198</v>
      </c>
      <c r="AI57">
        <f t="shared" si="38"/>
        <v>-6.0738783104349334</v>
      </c>
      <c r="AJ57">
        <f t="shared" si="39"/>
        <v>-4.8950593026512053</v>
      </c>
      <c r="AK57">
        <f t="shared" si="61"/>
        <v>-3.231942576722667</v>
      </c>
      <c r="AL57">
        <f t="shared" si="40"/>
        <v>-14.200880189808807</v>
      </c>
      <c r="AN57">
        <f t="shared" si="41"/>
        <v>0</v>
      </c>
      <c r="AO57">
        <f t="shared" si="42"/>
        <v>0</v>
      </c>
      <c r="AP57">
        <f t="shared" si="43"/>
        <v>-2.2063209829576993E-7</v>
      </c>
      <c r="AQ57">
        <f t="shared" si="44"/>
        <v>-1.3356285332728451E-2</v>
      </c>
      <c r="AR57">
        <f t="shared" si="45"/>
        <v>-1.3356505964826747E-2</v>
      </c>
      <c r="AS57">
        <f t="shared" si="46"/>
        <v>-1.0764273736225008E-2</v>
      </c>
      <c r="AT57">
        <f t="shared" si="47"/>
        <v>-7.1070670332351012E-3</v>
      </c>
      <c r="AU57">
        <f t="shared" si="48"/>
        <v>-3.1227846734286857E-2</v>
      </c>
      <c r="AW57">
        <v>54</v>
      </c>
      <c r="AX57">
        <f>IF(Z57&gt;0, (R57*SUMPRODUCT(K57:$K$98, X57:$X$98)-K57*$AZ$3)/Z57, 0)</f>
        <v>-10284683.870920122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500000</v>
      </c>
      <c r="S58">
        <f t="shared" si="32"/>
        <v>-37770302.551924892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-41.275548936244036</v>
      </c>
      <c r="AC58">
        <f t="shared" si="33"/>
        <v>-36.864691197728405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-1.4985732118836277</v>
      </c>
      <c r="AI58">
        <f t="shared" si="38"/>
        <v>-1.4985976124633869</v>
      </c>
      <c r="AJ58">
        <f t="shared" si="39"/>
        <v>-4.4108577385156309</v>
      </c>
      <c r="AK58">
        <f t="shared" si="61"/>
        <v>-2.889288425537083</v>
      </c>
      <c r="AL58">
        <f t="shared" si="40"/>
        <v>-8.7987437765161012</v>
      </c>
      <c r="AN58">
        <f t="shared" si="41"/>
        <v>0</v>
      </c>
      <c r="AO58">
        <f t="shared" si="42"/>
        <v>0</v>
      </c>
      <c r="AP58">
        <f t="shared" si="43"/>
        <v>-4.7908094601483077E-8</v>
      </c>
      <c r="AQ58">
        <f t="shared" si="44"/>
        <v>-2.9422984171276994E-3</v>
      </c>
      <c r="AR58">
        <f t="shared" si="45"/>
        <v>-2.9423463252223011E-3</v>
      </c>
      <c r="AS58">
        <f t="shared" si="46"/>
        <v>-8.6602774154071974E-3</v>
      </c>
      <c r="AT58">
        <f t="shared" si="47"/>
        <v>-5.6728284568744198E-3</v>
      </c>
      <c r="AU58">
        <f t="shared" si="48"/>
        <v>-1.727545219750392E-2</v>
      </c>
      <c r="AW58">
        <v>55</v>
      </c>
      <c r="AX58">
        <f>IF(Z58&gt;0, (R58*SUMPRODUCT(K58:$K$98, X58:$X$98)-K58*$AZ$3)/Z58, 0)</f>
        <v>-37770302.551924892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500000</v>
      </c>
      <c r="S59">
        <f t="shared" si="32"/>
        <v>-140372389.00473347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-36.864691197728405</v>
      </c>
      <c r="AC59">
        <f t="shared" si="33"/>
        <v>-32.917442403423792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-0.36588106183374863</v>
      </c>
      <c r="AI59">
        <f t="shared" si="38"/>
        <v>-0.36588692435461845</v>
      </c>
      <c r="AJ59">
        <f t="shared" si="39"/>
        <v>-3.9472487943046133</v>
      </c>
      <c r="AK59">
        <f t="shared" si="61"/>
        <v>-2.5805283838409885</v>
      </c>
      <c r="AL59">
        <f t="shared" si="40"/>
        <v>-6.8936641025002201</v>
      </c>
      <c r="AN59">
        <f t="shared" si="41"/>
        <v>0</v>
      </c>
      <c r="AO59">
        <f t="shared" si="42"/>
        <v>0</v>
      </c>
      <c r="AP59">
        <f t="shared" si="43"/>
        <v>-1.0277207667337506E-8</v>
      </c>
      <c r="AQ59">
        <f t="shared" si="44"/>
        <v>-6.414025190723256E-4</v>
      </c>
      <c r="AR59">
        <f t="shared" si="45"/>
        <v>-6.4141279627999296E-4</v>
      </c>
      <c r="AS59">
        <f t="shared" si="46"/>
        <v>-6.9196675755319173E-3</v>
      </c>
      <c r="AT59">
        <f t="shared" si="47"/>
        <v>-4.5237580694606379E-3</v>
      </c>
      <c r="AU59">
        <f t="shared" si="48"/>
        <v>-1.2084838441272549E-2</v>
      </c>
      <c r="AW59">
        <v>56</v>
      </c>
      <c r="AX59">
        <f>IF(Z59&gt;0, (R59*SUMPRODUCT(K59:$K$98, X59:$X$98)-K59*$AZ$3)/Z59, 0)</f>
        <v>-140372389.00473347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500000</v>
      </c>
      <c r="S60">
        <f t="shared" si="32"/>
        <v>-528067914.89999145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-32.917442403423792</v>
      </c>
      <c r="AC60">
        <f t="shared" si="33"/>
        <v>-29.391127473155588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-8.8248985688661588E-2</v>
      </c>
      <c r="AI60">
        <f t="shared" si="38"/>
        <v>-8.8250377135038263E-2</v>
      </c>
      <c r="AJ60">
        <f t="shared" si="39"/>
        <v>-3.5263149302682031</v>
      </c>
      <c r="AK60">
        <f t="shared" si="61"/>
        <v>-2.3042209682396657</v>
      </c>
      <c r="AL60">
        <f t="shared" si="40"/>
        <v>-5.9187862756429066</v>
      </c>
      <c r="AN60">
        <f t="shared" si="41"/>
        <v>0</v>
      </c>
      <c r="AO60">
        <f t="shared" si="42"/>
        <v>0</v>
      </c>
      <c r="AP60">
        <f t="shared" si="43"/>
        <v>-2.1779062540844099E-9</v>
      </c>
      <c r="AQ60">
        <f t="shared" si="44"/>
        <v>-1.3812822475159982E-4</v>
      </c>
      <c r="AR60">
        <f t="shared" si="45"/>
        <v>-1.381304026578539E-4</v>
      </c>
      <c r="AS60">
        <f t="shared" si="46"/>
        <v>-5.5194245852458555E-3</v>
      </c>
      <c r="AT60">
        <f t="shared" si="47"/>
        <v>-3.6065904814048251E-3</v>
      </c>
      <c r="AU60">
        <f t="shared" si="48"/>
        <v>-9.2641454693085344E-3</v>
      </c>
      <c r="AW60">
        <v>57</v>
      </c>
      <c r="AX60">
        <f>IF(Z60&gt;0, (R60*SUMPRODUCT(K60:$K$98, X60:$X$98)-K60*$AZ$3)/Z60, 0)</f>
        <v>-528067914.89999145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500000</v>
      </c>
      <c r="S61">
        <f t="shared" si="32"/>
        <v>-2013221406.9292693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-29.391127473155588</v>
      </c>
      <c r="AC61">
        <f t="shared" si="33"/>
        <v>-26.242197447105987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-2.1033173920577887E-2</v>
      </c>
      <c r="AI61">
        <f t="shared" si="38"/>
        <v>-2.1033499793794774E-2</v>
      </c>
      <c r="AJ61">
        <f t="shared" si="39"/>
        <v>-3.1489300260496016</v>
      </c>
      <c r="AK61">
        <f t="shared" si="61"/>
        <v>-2.0573789231208912</v>
      </c>
      <c r="AL61">
        <f t="shared" si="40"/>
        <v>-5.2273424489642881</v>
      </c>
      <c r="AN61">
        <f t="shared" si="41"/>
        <v>0</v>
      </c>
      <c r="AO61">
        <f t="shared" si="42"/>
        <v>0</v>
      </c>
      <c r="AP61">
        <f t="shared" si="43"/>
        <v>-4.5541082863395269E-10</v>
      </c>
      <c r="AQ61">
        <f t="shared" si="44"/>
        <v>-2.9394054704884618E-5</v>
      </c>
      <c r="AR61">
        <f t="shared" si="45"/>
        <v>-2.9394510115713254E-5</v>
      </c>
      <c r="AS61">
        <f t="shared" si="46"/>
        <v>-4.400658778226498E-3</v>
      </c>
      <c r="AT61">
        <f t="shared" si="47"/>
        <v>-2.8752060361050126E-3</v>
      </c>
      <c r="AU61">
        <f t="shared" si="48"/>
        <v>-7.3052593244472249E-3</v>
      </c>
      <c r="AW61">
        <v>58</v>
      </c>
      <c r="AX61">
        <f>IF(Z61&gt;0, (R61*SUMPRODUCT(K61:$K$98, X61:$X$98)-K61*$AZ$3)/Z61, 0)</f>
        <v>-2013221406.9292693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500000</v>
      </c>
      <c r="S62">
        <f t="shared" si="32"/>
        <v>-7784903774.6997004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-26.242197447105987</v>
      </c>
      <c r="AC62">
        <f t="shared" si="33"/>
        <v>-23.430558846272884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-4.9474182454014824E-3</v>
      </c>
      <c r="AI62">
        <f t="shared" si="38"/>
        <v>-4.947493488973928E-3</v>
      </c>
      <c r="AJ62">
        <f t="shared" si="39"/>
        <v>-2.8116386008331027</v>
      </c>
      <c r="AK62">
        <f t="shared" si="61"/>
        <v>-1.8369538212974192</v>
      </c>
      <c r="AL62">
        <f t="shared" si="40"/>
        <v>-4.6535399156194952</v>
      </c>
      <c r="AN62">
        <f t="shared" si="41"/>
        <v>0</v>
      </c>
      <c r="AO62">
        <f t="shared" si="42"/>
        <v>0</v>
      </c>
      <c r="AP62">
        <f t="shared" si="43"/>
        <v>-9.3887131289279151E-11</v>
      </c>
      <c r="AQ62">
        <f t="shared" si="44"/>
        <v>-6.1732702375646518E-6</v>
      </c>
      <c r="AR62">
        <f t="shared" si="45"/>
        <v>-6.1733641246959408E-6</v>
      </c>
      <c r="AS62">
        <f t="shared" si="46"/>
        <v>-3.5082954446885245E-3</v>
      </c>
      <c r="AT62">
        <f t="shared" si="47"/>
        <v>-2.2921070728831767E-3</v>
      </c>
      <c r="AU62">
        <f t="shared" si="48"/>
        <v>-5.806575881696396E-3</v>
      </c>
      <c r="AW62">
        <v>59</v>
      </c>
      <c r="AX62">
        <f>IF(Z62&gt;0, (R62*SUMPRODUCT(K62:$K$98, X62:$X$98)-K62*$AZ$3)/Z62, 0)</f>
        <v>-7784903774.6997004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500000</v>
      </c>
      <c r="S63">
        <f t="shared" si="32"/>
        <v>-30554411116.192379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-23.430558846272884</v>
      </c>
      <c r="AC63">
        <f t="shared" si="33"/>
        <v>-20.920147166964718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-1.1474802312910859E-3</v>
      </c>
      <c r="AI63">
        <f t="shared" si="38"/>
        <v>-1.1474973484162428E-3</v>
      </c>
      <c r="AJ63">
        <f t="shared" si="39"/>
        <v>-2.5104116793081666</v>
      </c>
      <c r="AK63">
        <f t="shared" si="61"/>
        <v>-1.6401391192391022</v>
      </c>
      <c r="AL63">
        <f t="shared" si="40"/>
        <v>-4.1516982958956845</v>
      </c>
      <c r="AN63">
        <f t="shared" si="41"/>
        <v>0</v>
      </c>
      <c r="AO63">
        <f t="shared" si="42"/>
        <v>0</v>
      </c>
      <c r="AP63">
        <f t="shared" si="43"/>
        <v>-1.9069946117596245E-11</v>
      </c>
      <c r="AQ63">
        <f t="shared" si="44"/>
        <v>-1.2783914343692602E-6</v>
      </c>
      <c r="AR63">
        <f t="shared" si="45"/>
        <v>-1.2784105043153778E-6</v>
      </c>
      <c r="AS63">
        <f t="shared" si="46"/>
        <v>-2.7968140104315201E-3</v>
      </c>
      <c r="AT63">
        <f t="shared" si="47"/>
        <v>-1.8272557069240894E-3</v>
      </c>
      <c r="AU63">
        <f t="shared" si="48"/>
        <v>-4.6253481278599245E-3</v>
      </c>
      <c r="AW63">
        <v>60</v>
      </c>
      <c r="AX63">
        <f>IF(Z63&gt;0, (R63*SUMPRODUCT(K63:$K$98, X63:$X$98)-K63*$AZ$3)/Z63, 0)</f>
        <v>-30554411116.192379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500000</v>
      </c>
      <c r="S64">
        <f t="shared" si="32"/>
        <v>-121880367580.72081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-20.920147166964718</v>
      </c>
      <c r="AC64">
        <f t="shared" si="33"/>
        <v>-18.678703934125434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-2.6229187265739025E-4</v>
      </c>
      <c r="AI64">
        <f t="shared" si="38"/>
        <v>-2.6229570401766281E-4</v>
      </c>
      <c r="AJ64">
        <f t="shared" si="39"/>
        <v>-2.2414432328392841</v>
      </c>
      <c r="AK64">
        <f t="shared" si="61"/>
        <v>-1.4644103016875303</v>
      </c>
      <c r="AL64">
        <f t="shared" si="40"/>
        <v>-3.7061158302308321</v>
      </c>
      <c r="AN64">
        <f t="shared" si="41"/>
        <v>0</v>
      </c>
      <c r="AO64">
        <f t="shared" si="42"/>
        <v>0</v>
      </c>
      <c r="AP64">
        <f t="shared" si="43"/>
        <v>-3.8111286464679216E-12</v>
      </c>
      <c r="AQ64">
        <f t="shared" si="44"/>
        <v>-2.6090683164957518E-7</v>
      </c>
      <c r="AR64">
        <f t="shared" si="45"/>
        <v>-2.6091064277822166E-7</v>
      </c>
      <c r="AS64">
        <f t="shared" si="46"/>
        <v>-2.229607216867005E-3</v>
      </c>
      <c r="AT64">
        <f t="shared" si="47"/>
        <v>-1.456677434101681E-3</v>
      </c>
      <c r="AU64">
        <f t="shared" si="48"/>
        <v>-3.6865455616114642E-3</v>
      </c>
      <c r="AW64">
        <v>61</v>
      </c>
      <c r="AX64">
        <f>IF(Z64&gt;0, (R64*SUMPRODUCT(K64:$K$98, X64:$X$98)-K64*$AZ$3)/Z64, 0)</f>
        <v>-121880367580.72081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500000</v>
      </c>
      <c r="S65">
        <f t="shared" si="32"/>
        <v>-494485798778.34766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-18.678703934125434</v>
      </c>
      <c r="AC65">
        <f t="shared" si="33"/>
        <v>-16.677414452861981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-5.8997542684388033E-5</v>
      </c>
      <c r="AI65">
        <f t="shared" si="38"/>
        <v>-5.8998385853923641E-5</v>
      </c>
      <c r="AJ65">
        <f t="shared" si="39"/>
        <v>-2.0012894812634521</v>
      </c>
      <c r="AK65">
        <f t="shared" si="61"/>
        <v>-1.3075092753887805</v>
      </c>
      <c r="AL65">
        <f t="shared" si="40"/>
        <v>-3.3088577550380869</v>
      </c>
      <c r="AN65">
        <f t="shared" si="41"/>
        <v>0</v>
      </c>
      <c r="AO65">
        <f t="shared" si="42"/>
        <v>0</v>
      </c>
      <c r="AP65">
        <f t="shared" si="43"/>
        <v>-7.488545988134376E-13</v>
      </c>
      <c r="AQ65">
        <f t="shared" si="44"/>
        <v>-5.2398218023789133E-8</v>
      </c>
      <c r="AR65">
        <f t="shared" si="45"/>
        <v>-5.2398966878387944E-8</v>
      </c>
      <c r="AS65">
        <f t="shared" si="46"/>
        <v>-1.7774300046518275E-3</v>
      </c>
      <c r="AT65">
        <f t="shared" si="47"/>
        <v>-1.1612544008223131E-3</v>
      </c>
      <c r="AU65">
        <f t="shared" si="48"/>
        <v>-2.9387368044410194E-3</v>
      </c>
      <c r="AW65">
        <v>62</v>
      </c>
      <c r="AX65">
        <f>IF(Z65&gt;0, (R65*SUMPRODUCT(K65:$K$98, X65:$X$98)-K65*$AZ$3)/Z65, 0)</f>
        <v>-494485798778.34766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500000</v>
      </c>
      <c r="S66">
        <f t="shared" si="32"/>
        <v>-2043186508651.4568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-16.677414452861981</v>
      </c>
      <c r="AC66">
        <f t="shared" si="33"/>
        <v>-14.890548664036734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-1.3050804429461047E-5</v>
      </c>
      <c r="AI66">
        <f t="shared" si="38"/>
        <v>-1.3050986627079829E-5</v>
      </c>
      <c r="AJ66">
        <f t="shared" si="39"/>
        <v>-1.7868657888252475</v>
      </c>
      <c r="AK66">
        <f t="shared" si="61"/>
        <v>-1.1674190117003389</v>
      </c>
      <c r="AL66">
        <f t="shared" si="40"/>
        <v>-2.9542978515122136</v>
      </c>
      <c r="AN66">
        <f t="shared" si="41"/>
        <v>0</v>
      </c>
      <c r="AO66">
        <f t="shared" si="42"/>
        <v>0</v>
      </c>
      <c r="AP66">
        <f t="shared" si="43"/>
        <v>-1.4447984547170002E-13</v>
      </c>
      <c r="AQ66">
        <f t="shared" si="44"/>
        <v>-1.0349082605303558E-8</v>
      </c>
      <c r="AR66">
        <f t="shared" si="45"/>
        <v>-1.0349227085149029E-8</v>
      </c>
      <c r="AS66">
        <f t="shared" si="46"/>
        <v>-1.4169564606606446E-3</v>
      </c>
      <c r="AT66">
        <f t="shared" si="47"/>
        <v>-9.2574491115775465E-4</v>
      </c>
      <c r="AU66">
        <f t="shared" si="48"/>
        <v>-2.3427117210454845E-3</v>
      </c>
      <c r="AW66">
        <v>63</v>
      </c>
      <c r="AX66">
        <f>IF(Z66&gt;0, (R66*SUMPRODUCT(K66:$K$98, X66:$X$98)-K66*$AZ$3)/Z66, 0)</f>
        <v>-2043186508651.4568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-8610381755846.1143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-14.890548664036734</v>
      </c>
      <c r="AC67">
        <f t="shared" ref="AC67:AC89" si="64">S67*Z67</f>
        <v>-13.295132744722006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-2.8354720108270096E-6</v>
      </c>
      <c r="AI67">
        <f t="shared" ref="AI67:AI89" si="69">SUM(AE67:AH67)</f>
        <v>-2.8355106128690611E-6</v>
      </c>
      <c r="AJ67">
        <f t="shared" ref="AJ67:AJ89" si="70">AB67-AC67</f>
        <v>-1.5954159193147284</v>
      </c>
      <c r="AK67">
        <f t="shared" si="61"/>
        <v>-1.0423384064825714</v>
      </c>
      <c r="AL67">
        <f t="shared" ref="AL67:AL89" si="71">SUM(AI67:AK67)</f>
        <v>-2.6377571613079125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-2.7331082217063471E-14</v>
      </c>
      <c r="AQ67">
        <f t="shared" ref="AQ67:AQ89" si="75">AH67*$K67</f>
        <v>-2.0075756238191418E-9</v>
      </c>
      <c r="AR67">
        <f t="shared" ref="AR67:AR89" si="76">AI67*$K67</f>
        <v>-2.0076029549013587E-9</v>
      </c>
      <c r="AS67">
        <f t="shared" ref="AS67:AS89" si="77">AJ67*$K67</f>
        <v>-1.1295890409918291E-3</v>
      </c>
      <c r="AT67">
        <f t="shared" ref="AT67:AT89" si="78">AK67*$K67</f>
        <v>-7.3799817759956192E-4</v>
      </c>
      <c r="AU67">
        <f t="shared" ref="AU67:AU89" si="79">AL67*$K67</f>
        <v>-1.8675892261943458E-3</v>
      </c>
      <c r="AW67">
        <v>64</v>
      </c>
      <c r="AX67">
        <f>IF(Z67&gt;0, (R67*SUMPRODUCT(K67:$K$98, X67:$X$98)-K67*$AZ$3)/Z67, 0)</f>
        <v>-8610381755846.1143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500000</v>
      </c>
      <c r="S68">
        <f t="shared" si="63"/>
        <v>-37036673413147.984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-13.295132744722006</v>
      </c>
      <c r="AC68">
        <f t="shared" si="64"/>
        <v>-11.87065423810118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-6.0406502704124431E-7</v>
      </c>
      <c r="AI68">
        <f t="shared" si="69"/>
        <v>-6.040730398115232E-7</v>
      </c>
      <c r="AJ68">
        <f t="shared" si="70"/>
        <v>-1.4244785066208259</v>
      </c>
      <c r="AK68">
        <f t="shared" si="61"/>
        <v>-0.93065929213054044</v>
      </c>
      <c r="AL68">
        <f t="shared" si="71"/>
        <v>-2.355138402824406</v>
      </c>
      <c r="AN68">
        <f t="shared" si="72"/>
        <v>0</v>
      </c>
      <c r="AO68">
        <f t="shared" si="73"/>
        <v>0</v>
      </c>
      <c r="AP68">
        <f t="shared" si="74"/>
        <v>-5.065370519084323E-15</v>
      </c>
      <c r="AQ68">
        <f t="shared" si="75"/>
        <v>-3.8186707881282854E-10</v>
      </c>
      <c r="AR68">
        <f t="shared" si="76"/>
        <v>-3.8187214418334763E-10</v>
      </c>
      <c r="AS68">
        <f t="shared" si="77"/>
        <v>-9.0050147219963893E-4</v>
      </c>
      <c r="AT68">
        <f t="shared" si="78"/>
        <v>-5.8832762922333384E-4</v>
      </c>
      <c r="AU68">
        <f t="shared" si="79"/>
        <v>-1.4888294832951169E-3</v>
      </c>
      <c r="AW68">
        <v>65</v>
      </c>
      <c r="AX68">
        <f>IF(Z68&gt;0, (R68*SUMPRODUCT(K68:$K$98, X68:$X$98)-K68*$AZ$3)/Z68, 0)</f>
        <v>-37036673413147.984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500000</v>
      </c>
      <c r="S69">
        <f t="shared" si="63"/>
        <v>-162830713754615.38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-11.87065423810118</v>
      </c>
      <c r="AC69">
        <f t="shared" si="64"/>
        <v>-10.59879842720769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-1.2610739930652044E-7</v>
      </c>
      <c r="AI69">
        <f t="shared" si="69"/>
        <v>-1.2610902657913119E-7</v>
      </c>
      <c r="AJ69">
        <f t="shared" si="70"/>
        <v>-1.2718558108934896</v>
      </c>
      <c r="AK69">
        <f t="shared" si="61"/>
        <v>-0.83094579666708268</v>
      </c>
      <c r="AL69">
        <f t="shared" si="71"/>
        <v>-2.1028017336695988</v>
      </c>
      <c r="AN69">
        <f t="shared" si="72"/>
        <v>0</v>
      </c>
      <c r="AO69">
        <f t="shared" si="73"/>
        <v>0</v>
      </c>
      <c r="AP69">
        <f t="shared" si="74"/>
        <v>-9.1848235714672803E-16</v>
      </c>
      <c r="AQ69">
        <f t="shared" si="75"/>
        <v>-7.1178867390877573E-11</v>
      </c>
      <c r="AR69">
        <f t="shared" si="76"/>
        <v>-7.1179785873234725E-11</v>
      </c>
      <c r="AS69">
        <f t="shared" si="77"/>
        <v>-7.1787426115942359E-4</v>
      </c>
      <c r="AT69">
        <f t="shared" si="78"/>
        <v>-4.6901118407978492E-4</v>
      </c>
      <c r="AU69">
        <f t="shared" si="79"/>
        <v>-1.1868855164189943E-3</v>
      </c>
      <c r="AW69">
        <v>66</v>
      </c>
      <c r="AX69">
        <f>IF(Z69&gt;0, (R69*SUMPRODUCT(K69:$K$98, X69:$X$98)-K69*$AZ$3)/Z69, 0)</f>
        <v>-162830713754615.38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500000</v>
      </c>
      <c r="S70">
        <f t="shared" si="63"/>
        <v>-732173405837840.13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-10.59879842720769</v>
      </c>
      <c r="AC70">
        <f t="shared" si="64"/>
        <v>-9.4632128814972987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-2.5757585369264356E-8</v>
      </c>
      <c r="AI70">
        <f t="shared" si="69"/>
        <v>-2.5757908489880524E-8</v>
      </c>
      <c r="AJ70">
        <f t="shared" si="70"/>
        <v>-1.1355855457103914</v>
      </c>
      <c r="AK70">
        <f t="shared" si="61"/>
        <v>-0.74191588990453838</v>
      </c>
      <c r="AL70">
        <f t="shared" si="71"/>
        <v>-1.8775014613728382</v>
      </c>
      <c r="AN70">
        <f t="shared" si="72"/>
        <v>0</v>
      </c>
      <c r="AO70">
        <f t="shared" si="73"/>
        <v>0</v>
      </c>
      <c r="AP70">
        <f t="shared" si="74"/>
        <v>-1.6283852108884113E-16</v>
      </c>
      <c r="AQ70">
        <f t="shared" si="75"/>
        <v>-1.2980685534924263E-11</v>
      </c>
      <c r="AR70">
        <f t="shared" si="76"/>
        <v>-1.2980848373445351E-11</v>
      </c>
      <c r="AS70">
        <f t="shared" si="77"/>
        <v>-5.7228496598370974E-4</v>
      </c>
      <c r="AT70">
        <f t="shared" si="78"/>
        <v>-3.7389284446305831E-4</v>
      </c>
      <c r="AU70">
        <f t="shared" si="79"/>
        <v>-9.4617782342761643E-4</v>
      </c>
      <c r="AW70">
        <v>67</v>
      </c>
      <c r="AX70">
        <f>IF(Z70&gt;0, (R70*SUMPRODUCT(K70:$K$98, X70:$X$98)-K70*$AZ$3)/Z70, 0)</f>
        <v>-732173405837840.13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500000</v>
      </c>
      <c r="S71">
        <f t="shared" si="63"/>
        <v>-3367629410493854.5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-9.4632128814972987</v>
      </c>
      <c r="AC71">
        <f t="shared" si="64"/>
        <v>-8.4492972156338784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-5.1433008166466815E-9</v>
      </c>
      <c r="AI71">
        <f t="shared" si="69"/>
        <v>-5.1433635410158576E-9</v>
      </c>
      <c r="AJ71">
        <f t="shared" si="70"/>
        <v>-1.0139156658634203</v>
      </c>
      <c r="AK71">
        <f t="shared" si="61"/>
        <v>-0.66242490170481094</v>
      </c>
      <c r="AL71">
        <f t="shared" si="71"/>
        <v>-1.6763405727115948</v>
      </c>
      <c r="AN71">
        <f t="shared" si="72"/>
        <v>0</v>
      </c>
      <c r="AO71">
        <f t="shared" si="73"/>
        <v>0</v>
      </c>
      <c r="AP71">
        <f t="shared" si="74"/>
        <v>-2.8223492918064792E-17</v>
      </c>
      <c r="AQ71">
        <f t="shared" si="75"/>
        <v>-2.314282568030717E-12</v>
      </c>
      <c r="AR71">
        <f t="shared" si="76"/>
        <v>-2.3143107915236352E-12</v>
      </c>
      <c r="AS71">
        <f t="shared" si="77"/>
        <v>-4.5622207111946226E-4</v>
      </c>
      <c r="AT71">
        <f t="shared" si="78"/>
        <v>-2.9806508646803442E-4</v>
      </c>
      <c r="AU71">
        <f t="shared" si="79"/>
        <v>-7.5428715990180748E-4</v>
      </c>
      <c r="AW71">
        <v>68</v>
      </c>
      <c r="AX71">
        <f>IF(Z71&gt;0, (R71*SUMPRODUCT(K71:$K$98, X71:$X$98)-K71*$AZ$3)/Z71, 0)</f>
        <v>-3367629410493854.5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500000</v>
      </c>
      <c r="S72">
        <f t="shared" si="63"/>
        <v>-1.5861293580381834E+16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-8.4492972156338784</v>
      </c>
      <c r="AC72">
        <f t="shared" si="64"/>
        <v>-7.5440153711036899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-1.0041304001918183E-9</v>
      </c>
      <c r="AI72">
        <f t="shared" si="69"/>
        <v>-1.0041422907972926E-9</v>
      </c>
      <c r="AJ72">
        <f t="shared" si="70"/>
        <v>-0.90528184453018845</v>
      </c>
      <c r="AK72">
        <f t="shared" ref="AK72:AK89" si="92">G72*SUM(AB72:AB72, AE72:AF72)</f>
        <v>-0.59145080509437153</v>
      </c>
      <c r="AL72">
        <f t="shared" si="71"/>
        <v>-1.4967326506287022</v>
      </c>
      <c r="AN72">
        <f t="shared" si="72"/>
        <v>0</v>
      </c>
      <c r="AO72">
        <f t="shared" si="73"/>
        <v>0</v>
      </c>
      <c r="AP72">
        <f t="shared" si="74"/>
        <v>-4.7770568026388837E-18</v>
      </c>
      <c r="AQ72">
        <f t="shared" si="75"/>
        <v>-4.0340989946301048E-13</v>
      </c>
      <c r="AR72">
        <f t="shared" si="76"/>
        <v>-4.0341467651981313E-13</v>
      </c>
      <c r="AS72">
        <f t="shared" si="77"/>
        <v>-3.636974419038087E-4</v>
      </c>
      <c r="AT72">
        <f t="shared" si="78"/>
        <v>-2.3761566204435003E-4</v>
      </c>
      <c r="AU72">
        <f t="shared" si="79"/>
        <v>-6.0131310435157341E-4</v>
      </c>
      <c r="AW72">
        <v>69</v>
      </c>
      <c r="AX72">
        <f>IF(Z72&gt;0, (R72*SUMPRODUCT(K72:$K$98, X72:$X$98)-K72*$AZ$3)/Z72, 0)</f>
        <v>-1.5861293580381834E+16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500000</v>
      </c>
      <c r="S73">
        <f t="shared" si="63"/>
        <v>-7.6576299408972272E+16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-7.5440153711036899</v>
      </c>
      <c r="AC73">
        <f t="shared" si="64"/>
        <v>-6.7357280099143599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-1.9145348749420691E-10</v>
      </c>
      <c r="AI73">
        <f t="shared" si="69"/>
        <v>-1.9145568651925183E-10</v>
      </c>
      <c r="AJ73">
        <f t="shared" si="70"/>
        <v>-0.80828736118932998</v>
      </c>
      <c r="AK73">
        <f t="shared" si="92"/>
        <v>-0.5280810759772584</v>
      </c>
      <c r="AL73">
        <f t="shared" si="71"/>
        <v>-1.3363684373580442</v>
      </c>
      <c r="AN73">
        <f t="shared" si="72"/>
        <v>0</v>
      </c>
      <c r="AO73">
        <f t="shared" si="73"/>
        <v>0</v>
      </c>
      <c r="AP73">
        <f t="shared" si="74"/>
        <v>-7.8880306364698463E-19</v>
      </c>
      <c r="AQ73">
        <f t="shared" si="75"/>
        <v>-6.8675478630854853E-14</v>
      </c>
      <c r="AR73">
        <f t="shared" si="76"/>
        <v>-6.8676267433918495E-14</v>
      </c>
      <c r="AS73">
        <f t="shared" si="77"/>
        <v>-2.8993737396728031E-4</v>
      </c>
      <c r="AT73">
        <f t="shared" si="78"/>
        <v>-1.8942575099203878E-4</v>
      </c>
      <c r="AU73">
        <f t="shared" si="79"/>
        <v>-4.793631250279954E-4</v>
      </c>
      <c r="AW73">
        <v>70</v>
      </c>
      <c r="AX73">
        <f>IF(Z73&gt;0, (R73*SUMPRODUCT(K73:$K$98, X73:$X$98)-K73*$AZ$3)/Z73, 0)</f>
        <v>-7.6576299408972272E+16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500000</v>
      </c>
      <c r="S74">
        <f t="shared" si="63"/>
        <v>-3.7930090890586349E+17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-6.7357280099143599</v>
      </c>
      <c r="AC74">
        <f t="shared" si="64"/>
        <v>-6.0140428659950231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-3.5612896713694475E-11</v>
      </c>
      <c r="AI74">
        <f t="shared" si="69"/>
        <v>-3.5613293103653261E-11</v>
      </c>
      <c r="AJ74">
        <f t="shared" si="70"/>
        <v>-0.7216851439193368</v>
      </c>
      <c r="AK74">
        <f t="shared" si="92"/>
        <v>-0.47150096069400527</v>
      </c>
      <c r="AL74">
        <f t="shared" si="71"/>
        <v>-1.1931861046489554</v>
      </c>
      <c r="AN74">
        <f t="shared" si="72"/>
        <v>0</v>
      </c>
      <c r="AO74">
        <f t="shared" si="73"/>
        <v>0</v>
      </c>
      <c r="AP74">
        <f t="shared" si="74"/>
        <v>-1.2695301956235201E-19</v>
      </c>
      <c r="AQ74">
        <f t="shared" si="75"/>
        <v>-1.1405850912512151E-14</v>
      </c>
      <c r="AR74">
        <f t="shared" si="76"/>
        <v>-1.1405977865531712E-14</v>
      </c>
      <c r="AS74">
        <f t="shared" si="77"/>
        <v>-2.3113629940003E-4</v>
      </c>
      <c r="AT74">
        <f t="shared" si="78"/>
        <v>-1.5100904894136527E-4</v>
      </c>
      <c r="AU74">
        <f t="shared" si="79"/>
        <v>-3.8214534835280127E-4</v>
      </c>
      <c r="AW74">
        <v>71</v>
      </c>
      <c r="AX74">
        <f>IF(Z74&gt;0, (R74*SUMPRODUCT(K74:$K$98, X74:$X$98)-K74*$AZ$3)/Z74, 0)</f>
        <v>-3.7930090890586349E+17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500000</v>
      </c>
      <c r="S75">
        <f t="shared" si="63"/>
        <v>-1.9290791305981957E+18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-6.0140428659950231</v>
      </c>
      <c r="AC75">
        <f t="shared" si="64"/>
        <v>-5.3696811303527099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-6.4567480200365645E-12</v>
      </c>
      <c r="AI75">
        <f t="shared" si="69"/>
        <v>-6.4568176086947638E-12</v>
      </c>
      <c r="AJ75">
        <f t="shared" si="70"/>
        <v>-0.64436173564231325</v>
      </c>
      <c r="AK75">
        <f t="shared" si="92"/>
        <v>-0.42098300061965166</v>
      </c>
      <c r="AL75">
        <f t="shared" si="71"/>
        <v>-1.0653447362684219</v>
      </c>
      <c r="AN75">
        <f t="shared" si="72"/>
        <v>0</v>
      </c>
      <c r="AO75">
        <f t="shared" si="73"/>
        <v>0</v>
      </c>
      <c r="AP75">
        <f t="shared" si="74"/>
        <v>-1.9899438873759275E-20</v>
      </c>
      <c r="AQ75">
        <f t="shared" si="75"/>
        <v>-1.8463592469306803E-15</v>
      </c>
      <c r="AR75">
        <f t="shared" si="76"/>
        <v>-1.846379146369554E-15</v>
      </c>
      <c r="AS75">
        <f t="shared" si="77"/>
        <v>-1.8426044276151731E-4</v>
      </c>
      <c r="AT75">
        <f t="shared" si="78"/>
        <v>-1.2038348927085997E-4</v>
      </c>
      <c r="AU75">
        <f t="shared" si="79"/>
        <v>-3.0464393203422367E-4</v>
      </c>
      <c r="AW75">
        <v>72</v>
      </c>
      <c r="AX75">
        <f>IF(Z75&gt;0, (R75*SUMPRODUCT(K75:$K$98, X75:$X$98)-K75*$AZ$3)/Z75, 0)</f>
        <v>-1.9290791305981957E+18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500000</v>
      </c>
      <c r="S76">
        <f t="shared" si="63"/>
        <v>-1.0082491367039252E+19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-5.3696811303527099</v>
      </c>
      <c r="AC76">
        <f t="shared" si="64"/>
        <v>-4.7943581521006351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-1.1400988116100701E-12</v>
      </c>
      <c r="AI76">
        <f t="shared" si="69"/>
        <v>-1.1401106994411069E-12</v>
      </c>
      <c r="AJ76">
        <f t="shared" si="70"/>
        <v>-0.57532297825207479</v>
      </c>
      <c r="AK76">
        <f t="shared" si="92"/>
        <v>-0.37587767912468972</v>
      </c>
      <c r="AL76">
        <f t="shared" si="71"/>
        <v>-0.9512006573779046</v>
      </c>
      <c r="AN76">
        <f t="shared" si="72"/>
        <v>0</v>
      </c>
      <c r="AO76">
        <f t="shared" si="73"/>
        <v>0</v>
      </c>
      <c r="AP76">
        <f t="shared" si="74"/>
        <v>-3.0351975910712569E-21</v>
      </c>
      <c r="AQ76">
        <f t="shared" si="75"/>
        <v>-2.9108969969681918E-16</v>
      </c>
      <c r="AR76">
        <f t="shared" si="76"/>
        <v>-2.9109273489441019E-16</v>
      </c>
      <c r="AS76">
        <f t="shared" si="77"/>
        <v>-1.468912968443242E-4</v>
      </c>
      <c r="AT76">
        <f t="shared" si="78"/>
        <v>-9.5968980604958711E-5</v>
      </c>
      <c r="AU76">
        <f t="shared" si="79"/>
        <v>-2.4286027744957399E-4</v>
      </c>
      <c r="AW76">
        <v>73</v>
      </c>
      <c r="AX76">
        <f>IF(Z76&gt;0, (R76*SUMPRODUCT(K76:$K$98, X76:$X$98)-K76*$AZ$3)/Z76, 0)</f>
        <v>-1.0082491367039252E+19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500000</v>
      </c>
      <c r="S77">
        <f t="shared" si="63"/>
        <v>-5.420729097258469E+19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-4.7943581521006351</v>
      </c>
      <c r="AC77">
        <f t="shared" si="64"/>
        <v>-4.2806769215184239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-1.9589472645700932E-13</v>
      </c>
      <c r="AI77">
        <f t="shared" si="69"/>
        <v>-1.9589670067341301E-13</v>
      </c>
      <c r="AJ77">
        <f t="shared" si="70"/>
        <v>-0.51368123058221116</v>
      </c>
      <c r="AK77">
        <f t="shared" si="92"/>
        <v>-0.33560507064704448</v>
      </c>
      <c r="AL77">
        <f t="shared" si="71"/>
        <v>-0.84928630122945148</v>
      </c>
      <c r="AN77">
        <f t="shared" si="72"/>
        <v>0</v>
      </c>
      <c r="AO77">
        <f t="shared" si="73"/>
        <v>0</v>
      </c>
      <c r="AP77">
        <f t="shared" si="74"/>
        <v>-4.5005032383101063E-22</v>
      </c>
      <c r="AQ77">
        <f t="shared" si="75"/>
        <v>-4.4656950936960938E-17</v>
      </c>
      <c r="AR77">
        <f t="shared" si="76"/>
        <v>-4.4657400987284766E-17</v>
      </c>
      <c r="AS77">
        <f t="shared" si="77"/>
        <v>-1.1710084250982513E-4</v>
      </c>
      <c r="AT77">
        <f t="shared" si="78"/>
        <v>-7.650588377308572E-5</v>
      </c>
      <c r="AU77">
        <f t="shared" si="79"/>
        <v>-1.9360672628295549E-4</v>
      </c>
      <c r="AW77">
        <v>74</v>
      </c>
      <c r="AX77">
        <f>IF(Z77&gt;0, (R77*SUMPRODUCT(K77:$K$98, X77:$X$98)-K77*$AZ$3)/Z77, 0)</f>
        <v>-5.420729097258469E+19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500000</v>
      </c>
      <c r="S78">
        <f t="shared" si="63"/>
        <v>-3.0005043169674369E+20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-4.2806769215184239</v>
      </c>
      <c r="AC78">
        <f t="shared" si="64"/>
        <v>-3.8220329656414496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-3.2720500512710423E-14</v>
      </c>
      <c r="AI78">
        <f t="shared" si="69"/>
        <v>-3.2720818961924444E-14</v>
      </c>
      <c r="AJ78">
        <f t="shared" si="70"/>
        <v>-0.45864395587697437</v>
      </c>
      <c r="AK78">
        <f t="shared" si="92"/>
        <v>-0.29964738450628969</v>
      </c>
      <c r="AL78">
        <f t="shared" si="71"/>
        <v>-0.75829134038329671</v>
      </c>
      <c r="AN78">
        <f t="shared" si="72"/>
        <v>0</v>
      </c>
      <c r="AO78">
        <f t="shared" si="73"/>
        <v>0</v>
      </c>
      <c r="AP78">
        <f t="shared" si="74"/>
        <v>-6.4816933563055362E-23</v>
      </c>
      <c r="AQ78">
        <f t="shared" si="75"/>
        <v>-6.6599081250371146E-18</v>
      </c>
      <c r="AR78">
        <f t="shared" si="76"/>
        <v>-6.659972941970677E-18</v>
      </c>
      <c r="AS78">
        <f t="shared" si="77"/>
        <v>-9.335207470489888E-5</v>
      </c>
      <c r="AT78">
        <f t="shared" si="78"/>
        <v>-6.0990022140533883E-5</v>
      </c>
      <c r="AU78">
        <f t="shared" si="79"/>
        <v>-1.543420968454394E-4</v>
      </c>
      <c r="AW78">
        <v>75</v>
      </c>
      <c r="AX78">
        <f>IF(Z78&gt;0, (R78*SUMPRODUCT(K78:$K$98, X78:$X$98)-K78*$AZ$3)/Z78, 0)</f>
        <v>-3.0005043169674369E+20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500000</v>
      </c>
      <c r="S79">
        <f t="shared" si="63"/>
        <v>-1.7111902398498682E+21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-3.8220329656414496</v>
      </c>
      <c r="AC79">
        <f t="shared" si="64"/>
        <v>-3.4125294336084369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-5.3081728569713176E-15</v>
      </c>
      <c r="AI79">
        <f t="shared" si="69"/>
        <v>-5.308222713050352E-15</v>
      </c>
      <c r="AJ79">
        <f t="shared" si="70"/>
        <v>-0.40950353203301271</v>
      </c>
      <c r="AK79">
        <f t="shared" si="92"/>
        <v>-0.2675423075949015</v>
      </c>
      <c r="AL79">
        <f t="shared" si="71"/>
        <v>-0.67704583962791953</v>
      </c>
      <c r="AN79">
        <f t="shared" si="72"/>
        <v>0</v>
      </c>
      <c r="AO79">
        <f t="shared" si="73"/>
        <v>0</v>
      </c>
      <c r="AP79">
        <f t="shared" si="74"/>
        <v>-9.0604214002578345E-24</v>
      </c>
      <c r="AQ79">
        <f t="shared" si="75"/>
        <v>-9.6466236177028631E-19</v>
      </c>
      <c r="AR79">
        <f t="shared" si="76"/>
        <v>-9.6467142219168665E-19</v>
      </c>
      <c r="AS79">
        <f t="shared" si="77"/>
        <v>-7.4419702411430839E-5</v>
      </c>
      <c r="AT79">
        <f t="shared" si="78"/>
        <v>-4.8620872242134794E-5</v>
      </c>
      <c r="AU79">
        <f t="shared" si="79"/>
        <v>-1.2304057465356661E-4</v>
      </c>
      <c r="AW79">
        <v>76</v>
      </c>
      <c r="AX79">
        <f>IF(Z79&gt;0, (R79*SUMPRODUCT(K79:$K$98, X79:$X$98)-K79*$AZ$3)/Z79, 0)</f>
        <v>-1.7111902398498682E+21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500000</v>
      </c>
      <c r="S80">
        <f t="shared" si="63"/>
        <v>-1.0114859456088737E+22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-3.4125294336084369</v>
      </c>
      <c r="AC80">
        <f t="shared" si="64"/>
        <v>-3.0469012800075324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-8.3653525780107246E-16</v>
      </c>
      <c r="AI80">
        <f t="shared" si="69"/>
        <v>-8.3654278855642613E-16</v>
      </c>
      <c r="AJ80">
        <f t="shared" si="70"/>
        <v>-0.3656281536009045</v>
      </c>
      <c r="AK80">
        <f t="shared" si="92"/>
        <v>-0.2388770603525906</v>
      </c>
      <c r="AL80">
        <f t="shared" si="71"/>
        <v>-0.60450521395349588</v>
      </c>
      <c r="AN80">
        <f t="shared" si="72"/>
        <v>0</v>
      </c>
      <c r="AO80">
        <f t="shared" si="73"/>
        <v>0</v>
      </c>
      <c r="AP80">
        <f t="shared" si="74"/>
        <v>-1.2219425660566375E-24</v>
      </c>
      <c r="AQ80">
        <f t="shared" si="75"/>
        <v>-1.3573645557628251E-19</v>
      </c>
      <c r="AR80">
        <f t="shared" si="76"/>
        <v>-1.3573767751884856E-19</v>
      </c>
      <c r="AS80">
        <f t="shared" si="77"/>
        <v>-5.9326931131561619E-5</v>
      </c>
      <c r="AT80">
        <f t="shared" si="78"/>
        <v>-3.8760261672620199E-5</v>
      </c>
      <c r="AU80">
        <f t="shared" si="79"/>
        <v>-9.8087192804181947E-5</v>
      </c>
      <c r="AW80">
        <v>77</v>
      </c>
      <c r="AX80">
        <f>IF(Z80&gt;0, (R80*SUMPRODUCT(K80:$K$98, X80:$X$98)-K80*$AZ$3)/Z80, 0)</f>
        <v>-1.0114859456088737E+22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500000</v>
      </c>
      <c r="S81">
        <f t="shared" si="63"/>
        <v>-6.2039419488887951E+22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-3.0469012800075324</v>
      </c>
      <c r="AC81">
        <f t="shared" si="64"/>
        <v>-2.7204475714352969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-1.2718380265711598E-16</v>
      </c>
      <c r="AI81">
        <f t="shared" si="69"/>
        <v>-1.2718489891478322E-16</v>
      </c>
      <c r="AJ81">
        <f t="shared" si="70"/>
        <v>-0.32645370857223543</v>
      </c>
      <c r="AK81">
        <f t="shared" si="92"/>
        <v>-0.21328308960052728</v>
      </c>
      <c r="AL81">
        <f t="shared" si="71"/>
        <v>-0.53973679817276277</v>
      </c>
      <c r="AN81">
        <f t="shared" si="72"/>
        <v>0</v>
      </c>
      <c r="AO81">
        <f t="shared" si="73"/>
        <v>0</v>
      </c>
      <c r="AP81">
        <f t="shared" si="74"/>
        <v>-1.5882061579292546E-25</v>
      </c>
      <c r="AQ81">
        <f t="shared" si="75"/>
        <v>-1.8425786619785617E-20</v>
      </c>
      <c r="AR81">
        <f t="shared" si="76"/>
        <v>-1.8425945440401411E-20</v>
      </c>
      <c r="AS81">
        <f t="shared" si="77"/>
        <v>-4.7295066271971845E-5</v>
      </c>
      <c r="AT81">
        <f t="shared" si="78"/>
        <v>-3.0899443297688288E-5</v>
      </c>
      <c r="AU81">
        <f t="shared" si="79"/>
        <v>-7.819450956966014E-5</v>
      </c>
      <c r="AW81">
        <v>78</v>
      </c>
      <c r="AX81">
        <f>IF(Z81&gt;0, (R81*SUMPRODUCT(K81:$K$98, X81:$X$98)-K81*$AZ$3)/Z81, 0)</f>
        <v>-6.2039419488887951E+22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500000</v>
      </c>
      <c r="S82">
        <f t="shared" si="63"/>
        <v>-3.9529725336931175E+23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-2.7204475714352969</v>
      </c>
      <c r="AC82">
        <f t="shared" si="64"/>
        <v>-2.4289710459243716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-1.8633566973197522E-17</v>
      </c>
      <c r="AI82">
        <f t="shared" si="69"/>
        <v>-1.8633720589939431E-17</v>
      </c>
      <c r="AJ82">
        <f t="shared" si="70"/>
        <v>-0.29147652551092529</v>
      </c>
      <c r="AK82">
        <f t="shared" si="92"/>
        <v>-0.1904313300004708</v>
      </c>
      <c r="AL82">
        <f t="shared" si="71"/>
        <v>-0.48190785551139609</v>
      </c>
      <c r="AN82">
        <f t="shared" si="72"/>
        <v>0</v>
      </c>
      <c r="AO82">
        <f t="shared" si="73"/>
        <v>0</v>
      </c>
      <c r="AP82">
        <f t="shared" si="74"/>
        <v>-1.9870772853541303E-26</v>
      </c>
      <c r="AQ82">
        <f t="shared" si="75"/>
        <v>-2.410306143554106E-21</v>
      </c>
      <c r="AR82">
        <f t="shared" si="76"/>
        <v>-2.4103260143269597E-21</v>
      </c>
      <c r="AS82">
        <f t="shared" si="77"/>
        <v>-3.7703337270385815E-5</v>
      </c>
      <c r="AT82">
        <f t="shared" si="78"/>
        <v>-2.4632847016652015E-5</v>
      </c>
      <c r="AU82">
        <f t="shared" si="79"/>
        <v>-6.2336184287037827E-5</v>
      </c>
      <c r="AW82">
        <v>79</v>
      </c>
      <c r="AX82">
        <f>IF(Z82&gt;0, (R82*SUMPRODUCT(K82:$K$98, X82:$X$98)-K82*$AZ$3)/Z82, 0)</f>
        <v>-3.9529725336931175E+23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500000</v>
      </c>
      <c r="S83">
        <f t="shared" si="63"/>
        <v>-2.6196507488562199E+24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-2.4289710459243716</v>
      </c>
      <c r="AC83">
        <f t="shared" si="64"/>
        <v>-2.1687241481467603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-2.6276776573761433E-18</v>
      </c>
      <c r="AI83">
        <f t="shared" si="69"/>
        <v>-2.6276983540677643E-18</v>
      </c>
      <c r="AJ83">
        <f t="shared" si="70"/>
        <v>-0.26024689777761134</v>
      </c>
      <c r="AK83">
        <f t="shared" si="92"/>
        <v>-0.17002797321470603</v>
      </c>
      <c r="AL83">
        <f t="shared" si="71"/>
        <v>-0.43027487099231737</v>
      </c>
      <c r="AN83">
        <f t="shared" si="72"/>
        <v>0</v>
      </c>
      <c r="AO83">
        <f t="shared" si="73"/>
        <v>0</v>
      </c>
      <c r="AP83">
        <f t="shared" si="74"/>
        <v>-2.3903368963970349E-27</v>
      </c>
      <c r="AQ83">
        <f t="shared" si="75"/>
        <v>-3.0348013930430733E-22</v>
      </c>
      <c r="AR83">
        <f t="shared" si="76"/>
        <v>-3.0348252964120373E-22</v>
      </c>
      <c r="AS83">
        <f t="shared" si="77"/>
        <v>-3.005686963519271E-5</v>
      </c>
      <c r="AT83">
        <f t="shared" si="78"/>
        <v>-1.9637154828325899E-5</v>
      </c>
      <c r="AU83">
        <f t="shared" si="79"/>
        <v>-4.9694024463518609E-5</v>
      </c>
      <c r="AW83">
        <v>80</v>
      </c>
      <c r="AX83">
        <f>IF(Z83&gt;0, (R83*SUMPRODUCT(K83:$K$98, X83:$X$98)-K83*$AZ$3)/Z83, 0)</f>
        <v>-2.6196507488562199E+24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500000</v>
      </c>
      <c r="S84">
        <f t="shared" si="63"/>
        <v>-1.8078241966076279E+25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-2.1687241481467603</v>
      </c>
      <c r="AC84">
        <f t="shared" si="64"/>
        <v>-1.9363608465596074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-3.5623948442647831E-19</v>
      </c>
      <c r="AI84">
        <f t="shared" si="69"/>
        <v>-3.5624216217696173E-19</v>
      </c>
      <c r="AJ84">
        <f t="shared" si="70"/>
        <v>-0.2323633015871529</v>
      </c>
      <c r="AK84">
        <f t="shared" si="92"/>
        <v>-0.15181069037027323</v>
      </c>
      <c r="AL84">
        <f t="shared" si="71"/>
        <v>-0.38417399195742613</v>
      </c>
      <c r="AN84">
        <f t="shared" si="72"/>
        <v>0</v>
      </c>
      <c r="AO84">
        <f t="shared" si="73"/>
        <v>0</v>
      </c>
      <c r="AP84">
        <f t="shared" si="74"/>
        <v>-2.7612788733006321E-28</v>
      </c>
      <c r="AQ84">
        <f t="shared" si="75"/>
        <v>-3.6735183814703464E-23</v>
      </c>
      <c r="AR84">
        <f t="shared" si="76"/>
        <v>-3.6735459942590789E-23</v>
      </c>
      <c r="AS84">
        <f t="shared" si="77"/>
        <v>-2.3961152451524793E-5</v>
      </c>
      <c r="AT84">
        <f t="shared" si="78"/>
        <v>-1.5654619601662864E-5</v>
      </c>
      <c r="AU84">
        <f t="shared" si="79"/>
        <v>-3.9615772053187656E-5</v>
      </c>
      <c r="AW84">
        <v>81</v>
      </c>
      <c r="AX84">
        <f>IF(Z84&gt;0, (R84*SUMPRODUCT(K84:$K$98, X84:$X$98)-K84*$AZ$3)/Z84, 0)</f>
        <v>-1.8078241966076279E+25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500000</v>
      </c>
      <c r="S85">
        <f t="shared" si="63"/>
        <v>-1.3010978600340887E+26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-1.9363608465596074</v>
      </c>
      <c r="AC85">
        <f t="shared" si="64"/>
        <v>-1.7288936129996495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-4.6375479644757128E-20</v>
      </c>
      <c r="AI85">
        <f t="shared" si="69"/>
        <v>-4.6375811843753472E-20</v>
      </c>
      <c r="AJ85">
        <f t="shared" si="70"/>
        <v>-0.20746723355995789</v>
      </c>
      <c r="AK85">
        <f t="shared" si="92"/>
        <v>-0.13554525925917252</v>
      </c>
      <c r="AL85">
        <f t="shared" si="71"/>
        <v>-0.34301249281913038</v>
      </c>
      <c r="AN85">
        <f t="shared" si="72"/>
        <v>0</v>
      </c>
      <c r="AO85">
        <f t="shared" si="73"/>
        <v>0</v>
      </c>
      <c r="AP85">
        <f t="shared" si="74"/>
        <v>-3.0585843149866467E-29</v>
      </c>
      <c r="AQ85">
        <f t="shared" si="75"/>
        <v>-4.2698297165877164E-24</v>
      </c>
      <c r="AR85">
        <f t="shared" si="76"/>
        <v>-4.2698603024308661E-24</v>
      </c>
      <c r="AS85">
        <f t="shared" si="77"/>
        <v>-1.9101684033422182E-5</v>
      </c>
      <c r="AT85">
        <f t="shared" si="78"/>
        <v>-1.2479766901835827E-5</v>
      </c>
      <c r="AU85">
        <f t="shared" si="79"/>
        <v>-3.1581450935258007E-5</v>
      </c>
      <c r="AW85">
        <v>82</v>
      </c>
      <c r="AX85">
        <f>IF(Z85&gt;0, (R85*SUMPRODUCT(K85:$K$98, X85:$X$98)-K85*$AZ$3)/Z85, 0)</f>
        <v>-1.3010978600340887E+26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500000</v>
      </c>
      <c r="S86">
        <f t="shared" si="63"/>
        <v>-9.7837172463534121E+26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-1.7288936129996495</v>
      </c>
      <c r="AC86">
        <f t="shared" si="64"/>
        <v>-1.5436550116068297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-5.788650295300989E-21</v>
      </c>
      <c r="AI86">
        <f t="shared" si="69"/>
        <v>-5.7886897397926054E-21</v>
      </c>
      <c r="AJ86">
        <f t="shared" si="70"/>
        <v>-0.18523860139281978</v>
      </c>
      <c r="AK86">
        <f t="shared" si="92"/>
        <v>-0.12102255290997548</v>
      </c>
      <c r="AL86">
        <f t="shared" si="71"/>
        <v>-0.30626115430279527</v>
      </c>
      <c r="AN86">
        <f t="shared" si="72"/>
        <v>0</v>
      </c>
      <c r="AO86">
        <f t="shared" si="73"/>
        <v>0</v>
      </c>
      <c r="AP86">
        <f t="shared" si="74"/>
        <v>-3.2425783700366059E-30</v>
      </c>
      <c r="AQ86">
        <f t="shared" si="75"/>
        <v>-4.7586244542726439E-25</v>
      </c>
      <c r="AR86">
        <f t="shared" si="76"/>
        <v>-4.7586568800563435E-25</v>
      </c>
      <c r="AS86">
        <f t="shared" si="77"/>
        <v>-1.5227745562358262E-5</v>
      </c>
      <c r="AT86">
        <f t="shared" si="78"/>
        <v>-9.9487937674073893E-6</v>
      </c>
      <c r="AU86">
        <f t="shared" si="79"/>
        <v>-2.5176539329765653E-5</v>
      </c>
      <c r="AW86">
        <v>83</v>
      </c>
      <c r="AX86">
        <f>IF(Z86&gt;0, (R86*SUMPRODUCT(K86:$K$98, X86:$X$98)-K86*$AZ$3)/Z86, 0)</f>
        <v>-9.7837172463534121E+26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500000</v>
      </c>
      <c r="S87">
        <f t="shared" si="63"/>
        <v>-7.7021481068858578E+27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-1.5436550116068297</v>
      </c>
      <c r="AC87">
        <f t="shared" si="64"/>
        <v>-1.3782634032203835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-6.9152827104939368E-22</v>
      </c>
      <c r="AI87">
        <f t="shared" si="69"/>
        <v>-6.9153274468254154E-22</v>
      </c>
      <c r="AJ87">
        <f t="shared" si="70"/>
        <v>-0.16539160838644618</v>
      </c>
      <c r="AK87">
        <f t="shared" si="92"/>
        <v>-0.10805585081247809</v>
      </c>
      <c r="AL87">
        <f t="shared" si="71"/>
        <v>-0.27344745919892427</v>
      </c>
      <c r="AN87">
        <f t="shared" si="72"/>
        <v>0</v>
      </c>
      <c r="AO87">
        <f t="shared" si="73"/>
        <v>0</v>
      </c>
      <c r="AP87">
        <f t="shared" si="74"/>
        <v>-3.2835713932097217E-31</v>
      </c>
      <c r="AQ87">
        <f t="shared" si="75"/>
        <v>-5.0757010541013404E-26</v>
      </c>
      <c r="AR87">
        <f t="shared" si="76"/>
        <v>-5.0757338898152728E-26</v>
      </c>
      <c r="AS87">
        <f t="shared" si="77"/>
        <v>-1.2139465531216722E-5</v>
      </c>
      <c r="AT87">
        <f t="shared" si="78"/>
        <v>-7.9311174803949199E-6</v>
      </c>
      <c r="AU87">
        <f t="shared" si="79"/>
        <v>-2.0070583011611643E-5</v>
      </c>
      <c r="AW87">
        <v>84</v>
      </c>
      <c r="AX87">
        <f>IF(Z87&gt;0, (R87*SUMPRODUCT(K87:$K$98, X87:$X$98)-K87*$AZ$3)/Z87, 0)</f>
        <v>-7.7021481068858578E+27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500000</v>
      </c>
      <c r="S88">
        <f t="shared" si="63"/>
        <v>-6.361962099679639E+28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-1.3782634032203835</v>
      </c>
      <c r="AC88">
        <f t="shared" si="64"/>
        <v>-1.2305923243039139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-7.8906452082025095E-23</v>
      </c>
      <c r="AI88">
        <f t="shared" si="69"/>
        <v>-7.8906935656237349E-23</v>
      </c>
      <c r="AJ88">
        <f t="shared" si="70"/>
        <v>-0.14767107891646969</v>
      </c>
      <c r="AK88">
        <f t="shared" si="92"/>
        <v>-9.6478438225426857E-2</v>
      </c>
      <c r="AL88">
        <f t="shared" si="71"/>
        <v>-0.24414951714189653</v>
      </c>
      <c r="AN88">
        <f t="shared" si="72"/>
        <v>0</v>
      </c>
      <c r="AO88">
        <f t="shared" si="73"/>
        <v>0</v>
      </c>
      <c r="AP88">
        <f t="shared" si="74"/>
        <v>-3.1690654309288368E-32</v>
      </c>
      <c r="AQ88">
        <f t="shared" si="75"/>
        <v>-5.1710720553814181E-27</v>
      </c>
      <c r="AR88">
        <f t="shared" si="76"/>
        <v>-5.1711037460357275E-27</v>
      </c>
      <c r="AS88">
        <f t="shared" si="77"/>
        <v>-9.6775075982276078E-6</v>
      </c>
      <c r="AT88">
        <f t="shared" si="78"/>
        <v>-6.322638297508704E-6</v>
      </c>
      <c r="AU88">
        <f t="shared" si="79"/>
        <v>-1.6000145895736311E-5</v>
      </c>
      <c r="AW88">
        <v>85</v>
      </c>
      <c r="AX88">
        <f>IF(Z88&gt;0, (R88*SUMPRODUCT(K88:$K$98, X88:$X$98)-K88*$AZ$3)/Z88, 0)</f>
        <v>-6.361962099679639E+28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-1.2305923243039139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-1.2305923243039139</v>
      </c>
      <c r="AK89">
        <f t="shared" si="92"/>
        <v>-8.6141462701273971E-2</v>
      </c>
      <c r="AL89">
        <f t="shared" si="71"/>
        <v>-1.3167337870051878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-5.6590454123729224E-28</v>
      </c>
      <c r="AR89">
        <f t="shared" si="76"/>
        <v>-5.6590454123729224E-28</v>
      </c>
      <c r="AS89">
        <f t="shared" si="77"/>
        <v>-7.2005264867764927E-5</v>
      </c>
      <c r="AT89">
        <f t="shared" si="78"/>
        <v>-5.0403685407435449E-6</v>
      </c>
      <c r="AU89">
        <f t="shared" si="79"/>
        <v>-7.7045633408508469E-5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25514.212871437907</v>
      </c>
      <c r="AO91" s="6">
        <f t="shared" si="93"/>
        <v>-2551.4212871437908</v>
      </c>
      <c r="AP91" s="6">
        <f t="shared" si="93"/>
        <v>-1682.6599309845731</v>
      </c>
      <c r="AQ91" s="6">
        <f t="shared" si="93"/>
        <v>-18777.861385463235</v>
      </c>
      <c r="AR91" s="6">
        <f t="shared" si="93"/>
        <v>2502.2702678463197</v>
      </c>
      <c r="AS91" s="6">
        <f t="shared" si="93"/>
        <v>-5395.1230167540189</v>
      </c>
      <c r="AT91" s="6">
        <f t="shared" si="93"/>
        <v>3147.1550931065062</v>
      </c>
      <c r="AU91" s="6">
        <f t="shared" si="93"/>
        <v>254.3023441988191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65889.094471217715</v>
      </c>
      <c r="K3">
        <v>1</v>
      </c>
      <c r="L3" s="2">
        <v>0</v>
      </c>
      <c r="O3">
        <f>$C$3</f>
        <v>65889.094471217715</v>
      </c>
      <c r="P3">
        <f>O3*C5</f>
        <v>6588.9094471217722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65889.094471217715</v>
      </c>
      <c r="AF3">
        <f t="shared" ref="AF3:AF34" si="4">-$Z3*P3</f>
        <v>-6588.9094471217722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57777.752437095944</v>
      </c>
      <c r="AJ3">
        <f t="shared" ref="AJ3:AJ34" si="8">AB3-AC3</f>
        <v>0</v>
      </c>
      <c r="AL3">
        <f t="shared" ref="AL3:AL34" si="9">SUM(AI3:AK3)</f>
        <v>57777.752437095944</v>
      </c>
      <c r="AN3">
        <f t="shared" ref="AN3:AN34" si="10">AE3*$K3</f>
        <v>65889.094471217715</v>
      </c>
      <c r="AO3">
        <f t="shared" ref="AO3:AO34" si="11">AF3*$K3</f>
        <v>-6588.9094471217722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57777.752437095944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57777.752437095944</v>
      </c>
      <c r="AW3">
        <v>0</v>
      </c>
      <c r="AX3">
        <f>IF(Z3&gt;0, (R3*SUMPRODUCT(K3:$K$98, X3:$X$98)-K3*$AZ$3)/Z3, 0)</f>
        <v>0</v>
      </c>
      <c r="AZ3">
        <f>C6*ABS(SUMPRODUCT(X4:X79, K4:K79))/1</f>
        <v>50405.287945910168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5467.6876089330535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5400.5665656332349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-5400.5665656332349</v>
      </c>
      <c r="AK4">
        <f>G4*SUM(AB4, AE4:AF4)</f>
        <v>0</v>
      </c>
      <c r="AL4">
        <f t="shared" si="9"/>
        <v>-6538.5400656332349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-1016.0477678571428</v>
      </c>
      <c r="AR4">
        <f t="shared" si="14"/>
        <v>-1016.0477678571428</v>
      </c>
      <c r="AS4">
        <f t="shared" si="15"/>
        <v>-4821.9344336011018</v>
      </c>
      <c r="AT4">
        <f t="shared" si="16"/>
        <v>0</v>
      </c>
      <c r="AU4">
        <f t="shared" si="17"/>
        <v>-5837.9822014582451</v>
      </c>
      <c r="AW4">
        <v>1</v>
      </c>
      <c r="AX4">
        <f>IF(Z4&gt;0, (R4*SUMPRODUCT(K4:$K$98, X4:$X$98)-K4*$AZ$3)/Z4, 0)</f>
        <v>5467.6876089330535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500000</v>
      </c>
      <c r="S5">
        <f t="shared" si="1"/>
        <v>9438.0733679888017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5400.5665656332349</v>
      </c>
      <c r="AC5">
        <f t="shared" si="2"/>
        <v>9206.4532313771924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-1193.926264924545</v>
      </c>
      <c r="AI5">
        <f t="shared" si="7"/>
        <v>-1218.3127389230488</v>
      </c>
      <c r="AJ5">
        <f t="shared" si="8"/>
        <v>-3805.8866657439576</v>
      </c>
      <c r="AK5">
        <f>G5*SUM(AB5, AE5:AF5)</f>
        <v>378.03965959432645</v>
      </c>
      <c r="AL5">
        <f t="shared" si="9"/>
        <v>-4646.1597450726795</v>
      </c>
      <c r="AN5">
        <f t="shared" si="10"/>
        <v>0</v>
      </c>
      <c r="AO5">
        <f t="shared" si="11"/>
        <v>0</v>
      </c>
      <c r="AP5">
        <f t="shared" si="12"/>
        <v>-19.440747766664355</v>
      </c>
      <c r="AQ5">
        <f t="shared" si="13"/>
        <v>-951.79070864520475</v>
      </c>
      <c r="AR5">
        <f t="shared" si="14"/>
        <v>-971.23145641186909</v>
      </c>
      <c r="AS5">
        <f t="shared" si="15"/>
        <v>-3034.0295485841498</v>
      </c>
      <c r="AT5">
        <f t="shared" si="16"/>
        <v>301.37090210006892</v>
      </c>
      <c r="AU5">
        <f t="shared" si="17"/>
        <v>-3703.8901028959494</v>
      </c>
      <c r="AW5">
        <v>2</v>
      </c>
      <c r="AX5">
        <f>IF(Z5&gt;0, (R5*SUMPRODUCT(K5:$K$98, X5:$X$98)-K5*$AZ$3)/Z5, 0)</f>
        <v>9438.0733679888017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500000</v>
      </c>
      <c r="S6">
        <f t="shared" si="1"/>
        <v>13054.130154234252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9206.4532313771924</v>
      </c>
      <c r="AC6">
        <f t="shared" si="2"/>
        <v>12559.961124161542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-1779.8741176316762</v>
      </c>
      <c r="AI6">
        <f t="shared" si="7"/>
        <v>-1803.9277331843134</v>
      </c>
      <c r="AJ6">
        <f t="shared" si="8"/>
        <v>-3353.5078927843497</v>
      </c>
      <c r="AK6">
        <f>G6*SUM(AB6, AE6:AF6)</f>
        <v>644.45172619640357</v>
      </c>
      <c r="AL6">
        <f t="shared" si="9"/>
        <v>-4512.9838997722591</v>
      </c>
      <c r="AN6">
        <f t="shared" si="10"/>
        <v>0</v>
      </c>
      <c r="AO6">
        <f t="shared" si="11"/>
        <v>0</v>
      </c>
      <c r="AP6">
        <f t="shared" si="12"/>
        <v>-17.120888438864586</v>
      </c>
      <c r="AQ6">
        <f t="shared" si="13"/>
        <v>-1266.8792405245506</v>
      </c>
      <c r="AR6">
        <f t="shared" si="14"/>
        <v>-1284.0001289634154</v>
      </c>
      <c r="AS6">
        <f t="shared" si="15"/>
        <v>-2386.9606789702739</v>
      </c>
      <c r="AT6">
        <f t="shared" si="16"/>
        <v>458.70800937585659</v>
      </c>
      <c r="AU6">
        <f t="shared" si="17"/>
        <v>-3212.2527985578326</v>
      </c>
      <c r="AW6">
        <v>3</v>
      </c>
      <c r="AX6">
        <f>IF(Z6&gt;0, (R6*SUMPRODUCT(K6:$K$98, X6:$X$98)-K6*$AZ$3)/Z6, 0)</f>
        <v>13054.130154234252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500000</v>
      </c>
      <c r="S7">
        <f t="shared" si="1"/>
        <v>15973.217219943002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12559.961124161542</v>
      </c>
      <c r="AC7">
        <f t="shared" si="2"/>
        <v>15137.09849205623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-2434.1089933552935</v>
      </c>
      <c r="AI7">
        <f t="shared" si="7"/>
        <v>-2457.8003673027365</v>
      </c>
      <c r="AJ7">
        <f t="shared" si="8"/>
        <v>-2577.1373678946875</v>
      </c>
      <c r="AK7">
        <f>G7*SUM(AB7, AE7:AF7)</f>
        <v>879.19727869130804</v>
      </c>
      <c r="AL7">
        <f t="shared" si="9"/>
        <v>-4155.7404565061152</v>
      </c>
      <c r="AN7">
        <f t="shared" si="10"/>
        <v>0</v>
      </c>
      <c r="AO7">
        <f t="shared" si="11"/>
        <v>0</v>
      </c>
      <c r="AP7">
        <f t="shared" si="12"/>
        <v>-15.056296445849263</v>
      </c>
      <c r="AQ7">
        <f t="shared" si="13"/>
        <v>-1546.9202700850742</v>
      </c>
      <c r="AR7">
        <f t="shared" si="14"/>
        <v>-1561.9765665309235</v>
      </c>
      <c r="AS7">
        <f t="shared" si="15"/>
        <v>-1637.8173878297164</v>
      </c>
      <c r="AT7">
        <f t="shared" si="16"/>
        <v>558.74576509265694</v>
      </c>
      <c r="AU7">
        <f t="shared" si="17"/>
        <v>-2641.0481892679823</v>
      </c>
      <c r="AW7">
        <v>4</v>
      </c>
      <c r="AX7">
        <f>IF(Z7&gt;0, (R7*SUMPRODUCT(K7:$K$98, X7:$X$98)-K7*$AZ$3)/Z7, 0)</f>
        <v>15973.217219943002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500000</v>
      </c>
      <c r="S8">
        <f t="shared" si="1"/>
        <v>18264.881677622536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15137.09849205623</v>
      </c>
      <c r="AC8">
        <f t="shared" si="2"/>
        <v>17022.335908059769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-3103.8173250590457</v>
      </c>
      <c r="AI8">
        <f t="shared" si="7"/>
        <v>-3127.1165944007612</v>
      </c>
      <c r="AJ8">
        <f t="shared" si="8"/>
        <v>-1885.2374160035397</v>
      </c>
      <c r="AK8">
        <f t="shared" ref="AK8:AK39" si="30">G8*SUM(AB8:AB8, AE8:AF8)</f>
        <v>1059.5968944439362</v>
      </c>
      <c r="AL8">
        <f t="shared" si="9"/>
        <v>-3952.757115960364</v>
      </c>
      <c r="AN8">
        <f t="shared" si="10"/>
        <v>0</v>
      </c>
      <c r="AO8">
        <f t="shared" si="11"/>
        <v>0</v>
      </c>
      <c r="AP8">
        <f t="shared" si="12"/>
        <v>-13.220631143110458</v>
      </c>
      <c r="AQ8">
        <f t="shared" si="13"/>
        <v>-1761.189305483168</v>
      </c>
      <c r="AR8">
        <f t="shared" si="14"/>
        <v>-1774.4099366262783</v>
      </c>
      <c r="AS8">
        <f t="shared" si="15"/>
        <v>-1069.7343392459454</v>
      </c>
      <c r="AT8">
        <f t="shared" si="16"/>
        <v>601.24373414351533</v>
      </c>
      <c r="AU8">
        <f t="shared" si="17"/>
        <v>-2242.900541728708</v>
      </c>
      <c r="AW8">
        <v>5</v>
      </c>
      <c r="AX8">
        <f>IF(Z8&gt;0, (R8*SUMPRODUCT(K8:$K$98, X8:$X$98)-K8*$AZ$3)/Z8, 0)</f>
        <v>18264.881677622536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500000</v>
      </c>
      <c r="S9">
        <f t="shared" si="1"/>
        <v>20027.516749587259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17022.335908059769</v>
      </c>
      <c r="AC9">
        <f t="shared" si="2"/>
        <v>18325.573108012868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-3815.6644898755744</v>
      </c>
      <c r="AI9">
        <f t="shared" si="7"/>
        <v>-3838.5399832993789</v>
      </c>
      <c r="AJ9">
        <f t="shared" si="8"/>
        <v>-1303.2371999530988</v>
      </c>
      <c r="AK9">
        <f t="shared" si="30"/>
        <v>1191.5635135641839</v>
      </c>
      <c r="AL9">
        <f t="shared" si="9"/>
        <v>-3950.2136696882935</v>
      </c>
      <c r="AN9">
        <f t="shared" si="10"/>
        <v>0</v>
      </c>
      <c r="AO9">
        <f t="shared" si="11"/>
        <v>0</v>
      </c>
      <c r="AP9">
        <f t="shared" si="12"/>
        <v>-11.589436880786602</v>
      </c>
      <c r="AQ9">
        <f t="shared" si="13"/>
        <v>-1933.134378542152</v>
      </c>
      <c r="AR9">
        <f t="shared" si="14"/>
        <v>-1944.7238154229385</v>
      </c>
      <c r="AS9">
        <f t="shared" si="15"/>
        <v>-660.26052377223061</v>
      </c>
      <c r="AT9">
        <f t="shared" si="16"/>
        <v>603.68315883101025</v>
      </c>
      <c r="AU9">
        <f t="shared" si="17"/>
        <v>-2001.3011803641589</v>
      </c>
      <c r="AW9">
        <v>6</v>
      </c>
      <c r="AX9">
        <f>IF(Z9&gt;0, (R9*SUMPRODUCT(K9:$K$98, X9:$X$98)-K9*$AZ$3)/Z9, 0)</f>
        <v>20027.516749587259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500000</v>
      </c>
      <c r="S10">
        <f t="shared" si="1"/>
        <v>21330.49469786213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18325.573108012868</v>
      </c>
      <c r="AC10">
        <f t="shared" si="2"/>
        <v>19128.533823610222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-4550.09577044872</v>
      </c>
      <c r="AI10">
        <f t="shared" si="7"/>
        <v>-4572.5150041497645</v>
      </c>
      <c r="AJ10">
        <f t="shared" si="8"/>
        <v>-802.96071559735356</v>
      </c>
      <c r="AK10">
        <f t="shared" si="30"/>
        <v>1282.7901175609009</v>
      </c>
      <c r="AL10">
        <f t="shared" si="9"/>
        <v>-4092.6856021862172</v>
      </c>
      <c r="AN10">
        <f t="shared" si="10"/>
        <v>0</v>
      </c>
      <c r="AO10">
        <f t="shared" si="11"/>
        <v>0</v>
      </c>
      <c r="AP10">
        <f t="shared" si="12"/>
        <v>-10.141322773121788</v>
      </c>
      <c r="AQ10">
        <f t="shared" si="13"/>
        <v>-2058.2322514701964</v>
      </c>
      <c r="AR10">
        <f t="shared" si="14"/>
        <v>-2068.3735742433187</v>
      </c>
      <c r="AS10">
        <f t="shared" si="15"/>
        <v>-363.21864964681339</v>
      </c>
      <c r="AT10">
        <f t="shared" si="16"/>
        <v>580.26910312059488</v>
      </c>
      <c r="AU10">
        <f t="shared" si="17"/>
        <v>-1851.3231207695369</v>
      </c>
      <c r="AW10">
        <v>7</v>
      </c>
      <c r="AX10">
        <f>IF(Z10&gt;0, (R10*SUMPRODUCT(K10:$K$98, X10:$X$98)-K10*$AZ$3)/Z10, 0)</f>
        <v>21330.49469786213</v>
      </c>
    </row>
    <row r="11" spans="1:52" x14ac:dyDescent="0.25">
      <c r="A11" t="s">
        <v>33</v>
      </c>
      <c r="C11" s="25">
        <f>AU81</f>
        <v>2388.3955045164107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500000</v>
      </c>
      <c r="S11">
        <f t="shared" si="1"/>
        <v>22248.251354364649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19128.533823610222</v>
      </c>
      <c r="AC11">
        <f t="shared" si="2"/>
        <v>19513.243620478883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-5366.5058709438472</v>
      </c>
      <c r="AI11">
        <f t="shared" si="7"/>
        <v>-5388.4325870143339</v>
      </c>
      <c r="AJ11">
        <f t="shared" si="8"/>
        <v>-384.70979686866121</v>
      </c>
      <c r="AK11">
        <f t="shared" si="30"/>
        <v>1338.9973676527156</v>
      </c>
      <c r="AL11">
        <f t="shared" si="9"/>
        <v>-4434.145016230279</v>
      </c>
      <c r="AN11">
        <f t="shared" si="10"/>
        <v>0</v>
      </c>
      <c r="AO11">
        <f t="shared" si="11"/>
        <v>0</v>
      </c>
      <c r="AP11">
        <f t="shared" si="12"/>
        <v>-8.8558328655352287</v>
      </c>
      <c r="AQ11">
        <f t="shared" si="13"/>
        <v>-2167.4417141270374</v>
      </c>
      <c r="AR11">
        <f t="shared" si="14"/>
        <v>-2176.2975469925723</v>
      </c>
      <c r="AS11">
        <f t="shared" si="15"/>
        <v>-155.37783459460232</v>
      </c>
      <c r="AT11">
        <f t="shared" si="16"/>
        <v>540.79857910345697</v>
      </c>
      <c r="AU11">
        <f t="shared" si="17"/>
        <v>-1790.8768024837175</v>
      </c>
      <c r="AW11">
        <v>8</v>
      </c>
      <c r="AX11">
        <f>IF(Z11&gt;0, (R11*SUMPRODUCT(K11:$K$98, X11:$X$98)-K11*$AZ$3)/Z11, 0)</f>
        <v>22248.251354364649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25</v>
      </c>
      <c r="R12">
        <f t="shared" si="0"/>
        <v>500000</v>
      </c>
      <c r="S12">
        <f t="shared" si="1"/>
        <v>22817.756202699777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19513.243620478883</v>
      </c>
      <c r="AC12">
        <f t="shared" si="2"/>
        <v>19527.00016379726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-6258.5232724888419</v>
      </c>
      <c r="AI12">
        <f t="shared" si="7"/>
        <v>-6279.9177952349992</v>
      </c>
      <c r="AJ12">
        <f t="shared" si="8"/>
        <v>-13.756543318377226</v>
      </c>
      <c r="AK12">
        <f t="shared" si="30"/>
        <v>1365.9270534335219</v>
      </c>
      <c r="AL12">
        <f t="shared" si="9"/>
        <v>-4927.7472851198545</v>
      </c>
      <c r="AN12">
        <f t="shared" si="10"/>
        <v>0</v>
      </c>
      <c r="AO12">
        <f t="shared" si="11"/>
        <v>0</v>
      </c>
      <c r="AP12">
        <f t="shared" si="12"/>
        <v>-7.7150793819607459</v>
      </c>
      <c r="AQ12">
        <f t="shared" si="13"/>
        <v>-2256.8862336399989</v>
      </c>
      <c r="AR12">
        <f t="shared" si="14"/>
        <v>-2264.6013130219594</v>
      </c>
      <c r="AS12">
        <f t="shared" si="15"/>
        <v>-4.9607474297001932</v>
      </c>
      <c r="AT12">
        <f t="shared" si="16"/>
        <v>492.56698886167777</v>
      </c>
      <c r="AU12">
        <f t="shared" si="17"/>
        <v>-1776.995071589982</v>
      </c>
      <c r="AW12">
        <v>9</v>
      </c>
      <c r="AX12">
        <f>IF(Z12&gt;0, (R12*SUMPRODUCT(K12:$K$98, X12:$X$98)-K12*$AZ$3)/Z12, 0)</f>
        <v>22817.756202699777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500000</v>
      </c>
      <c r="S13">
        <f t="shared" si="1"/>
        <v>23075.121067999047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19527.00016379726</v>
      </c>
      <c r="AC13">
        <f t="shared" si="2"/>
        <v>19217.612374304954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-7197.4323791821289</v>
      </c>
      <c r="AI13">
        <f t="shared" si="7"/>
        <v>-7218.2530850818657</v>
      </c>
      <c r="AJ13">
        <f t="shared" si="8"/>
        <v>309.38778949230618</v>
      </c>
      <c r="AK13">
        <f t="shared" si="30"/>
        <v>1366.8900114658084</v>
      </c>
      <c r="AL13">
        <f t="shared" si="9"/>
        <v>-5541.9752841237514</v>
      </c>
      <c r="AN13">
        <f t="shared" si="10"/>
        <v>0</v>
      </c>
      <c r="AO13">
        <f t="shared" si="11"/>
        <v>0</v>
      </c>
      <c r="AP13">
        <f t="shared" si="12"/>
        <v>-6.7037100666411895</v>
      </c>
      <c r="AQ13">
        <f t="shared" si="13"/>
        <v>-2317.3805982679437</v>
      </c>
      <c r="AR13">
        <f t="shared" si="14"/>
        <v>-2324.0843083345853</v>
      </c>
      <c r="AS13">
        <f t="shared" si="15"/>
        <v>99.614587944478757</v>
      </c>
      <c r="AT13">
        <f t="shared" si="16"/>
        <v>440.10200105513997</v>
      </c>
      <c r="AU13">
        <f t="shared" si="17"/>
        <v>-1784.3677193349665</v>
      </c>
      <c r="AW13">
        <v>10</v>
      </c>
      <c r="AX13">
        <f>IF(Z13&gt;0, (R13*SUMPRODUCT(K13:$K$98, X13:$X$98)-K13*$AZ$3)/Z13, 0)</f>
        <v>23075.121067999047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500000</v>
      </c>
      <c r="S14">
        <f t="shared" si="1"/>
        <v>23065.865617027648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19217.612374304954</v>
      </c>
      <c r="AC14">
        <f t="shared" si="2"/>
        <v>18639.069672597449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-8209.8687592310634</v>
      </c>
      <c r="AI14">
        <f t="shared" si="7"/>
        <v>-8230.0707646338415</v>
      </c>
      <c r="AJ14">
        <f t="shared" si="8"/>
        <v>578.54270170750533</v>
      </c>
      <c r="AK14">
        <f t="shared" si="30"/>
        <v>1345.232866201347</v>
      </c>
      <c r="AL14">
        <f t="shared" si="9"/>
        <v>-6306.2951967249892</v>
      </c>
      <c r="AN14">
        <f t="shared" si="10"/>
        <v>0</v>
      </c>
      <c r="AO14">
        <f t="shared" si="11"/>
        <v>0</v>
      </c>
      <c r="AP14">
        <f t="shared" si="12"/>
        <v>-5.8075938081741549</v>
      </c>
      <c r="AQ14">
        <f t="shared" si="13"/>
        <v>-2360.1410860664887</v>
      </c>
      <c r="AR14">
        <f t="shared" si="14"/>
        <v>-2365.948679874663</v>
      </c>
      <c r="AS14">
        <f t="shared" si="15"/>
        <v>166.31720194168847</v>
      </c>
      <c r="AT14">
        <f t="shared" si="16"/>
        <v>386.72230348127357</v>
      </c>
      <c r="AU14">
        <f t="shared" si="17"/>
        <v>-1812.9091744517007</v>
      </c>
      <c r="AW14">
        <v>11</v>
      </c>
      <c r="AX14">
        <f>IF(Z14&gt;0, (R14*SUMPRODUCT(K14:$K$98, X14:$X$98)-K14*$AZ$3)/Z14, 0)</f>
        <v>23065.865617027648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25</v>
      </c>
      <c r="R15">
        <f t="shared" si="0"/>
        <v>500000</v>
      </c>
      <c r="S15">
        <f t="shared" si="1"/>
        <v>22819.417811713956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18639.069672597449</v>
      </c>
      <c r="AC15">
        <f t="shared" si="2"/>
        <v>17831.462422745619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-9291.6142034078421</v>
      </c>
      <c r="AI15">
        <f t="shared" si="7"/>
        <v>-9311.1496080464221</v>
      </c>
      <c r="AJ15">
        <f t="shared" si="8"/>
        <v>807.60724985182969</v>
      </c>
      <c r="AK15">
        <f t="shared" si="30"/>
        <v>1304.7348770818214</v>
      </c>
      <c r="AL15">
        <f t="shared" si="9"/>
        <v>-7198.8074811127708</v>
      </c>
      <c r="AN15">
        <f t="shared" si="10"/>
        <v>0</v>
      </c>
      <c r="AO15">
        <f t="shared" si="11"/>
        <v>0</v>
      </c>
      <c r="AP15">
        <f t="shared" si="12"/>
        <v>-5.0142518013331765</v>
      </c>
      <c r="AQ15">
        <f t="shared" si="13"/>
        <v>-2384.9259392724048</v>
      </c>
      <c r="AR15">
        <f t="shared" si="14"/>
        <v>-2389.9401910737383</v>
      </c>
      <c r="AS15">
        <f t="shared" si="15"/>
        <v>207.29266591908842</v>
      </c>
      <c r="AT15">
        <f t="shared" si="16"/>
        <v>334.89294584406724</v>
      </c>
      <c r="AU15">
        <f t="shared" si="17"/>
        <v>-1847.7545793105824</v>
      </c>
      <c r="AW15">
        <v>12</v>
      </c>
      <c r="AX15">
        <f>IF(Z15&gt;0, (R15*SUMPRODUCT(K15:$K$98, X15:$X$98)-K15*$AZ$3)/Z15, 0)</f>
        <v>22819.417811713956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500000</v>
      </c>
      <c r="S16">
        <f t="shared" si="1"/>
        <v>22355.444066531796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17831.462422745619</v>
      </c>
      <c r="AC16">
        <f t="shared" si="2"/>
        <v>16832.727408664883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-10321.632624897598</v>
      </c>
      <c r="AI16">
        <f t="shared" si="7"/>
        <v>-10340.456593858547</v>
      </c>
      <c r="AJ16">
        <f t="shared" si="8"/>
        <v>998.73501408073571</v>
      </c>
      <c r="AK16">
        <f t="shared" si="30"/>
        <v>1248.2023695921935</v>
      </c>
      <c r="AL16">
        <f t="shared" si="9"/>
        <v>-8093.5192101856182</v>
      </c>
      <c r="AN16">
        <f t="shared" si="10"/>
        <v>0</v>
      </c>
      <c r="AO16">
        <f t="shared" si="11"/>
        <v>0</v>
      </c>
      <c r="AP16">
        <f t="shared" si="12"/>
        <v>-4.3139678416541578</v>
      </c>
      <c r="AQ16">
        <f t="shared" si="13"/>
        <v>-2365.4517976283491</v>
      </c>
      <c r="AR16">
        <f t="shared" si="14"/>
        <v>-2369.7657654700033</v>
      </c>
      <c r="AS16">
        <f t="shared" si="15"/>
        <v>228.88428800623862</v>
      </c>
      <c r="AT16">
        <f t="shared" si="16"/>
        <v>286.05576716940277</v>
      </c>
      <c r="AU16">
        <f t="shared" si="17"/>
        <v>-1854.8257102943617</v>
      </c>
      <c r="AW16">
        <v>13</v>
      </c>
      <c r="AX16">
        <f>IF(Z16&gt;0, (R16*SUMPRODUCT(K16:$K$98, X16:$X$98)-K16*$AZ$3)/Z16, 0)</f>
        <v>22355.444066531796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500000</v>
      </c>
      <c r="S17">
        <f t="shared" si="1"/>
        <v>21728.476023383228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16832.727408664883</v>
      </c>
      <c r="AC17">
        <f t="shared" si="2"/>
        <v>15704.94607995767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-11323.706861334176</v>
      </c>
      <c r="AI17">
        <f t="shared" si="7"/>
        <v>-11341.776405262448</v>
      </c>
      <c r="AJ17">
        <f t="shared" si="8"/>
        <v>1127.7813287072131</v>
      </c>
      <c r="AK17">
        <f t="shared" si="30"/>
        <v>1178.2909186065419</v>
      </c>
      <c r="AL17">
        <f t="shared" si="9"/>
        <v>-9035.7041579486922</v>
      </c>
      <c r="AN17">
        <f t="shared" si="10"/>
        <v>0</v>
      </c>
      <c r="AO17">
        <f t="shared" si="11"/>
        <v>0</v>
      </c>
      <c r="AP17">
        <f t="shared" si="12"/>
        <v>-3.6973866926579766</v>
      </c>
      <c r="AQ17">
        <f t="shared" si="13"/>
        <v>-2317.0547760836166</v>
      </c>
      <c r="AR17">
        <f t="shared" si="14"/>
        <v>-2320.7521627762744</v>
      </c>
      <c r="AS17">
        <f t="shared" si="15"/>
        <v>230.76640415178431</v>
      </c>
      <c r="AT17">
        <f t="shared" si="16"/>
        <v>241.1016669722911</v>
      </c>
      <c r="AU17">
        <f t="shared" si="17"/>
        <v>-1848.884091652199</v>
      </c>
      <c r="AW17">
        <v>14</v>
      </c>
      <c r="AX17">
        <f>IF(Z17&gt;0, (R17*SUMPRODUCT(K17:$K$98, X17:$X$98)-K17*$AZ$3)/Z17, 0)</f>
        <v>21728.476023383228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500000</v>
      </c>
      <c r="S18">
        <f t="shared" si="1"/>
        <v>20976.960314468506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15704.94607995767</v>
      </c>
      <c r="AC18">
        <f t="shared" si="2"/>
        <v>14492.95422255363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-12327.629043872621</v>
      </c>
      <c r="AI18">
        <f t="shared" si="7"/>
        <v>-12344.901510909418</v>
      </c>
      <c r="AJ18">
        <f t="shared" si="8"/>
        <v>1211.9918574040403</v>
      </c>
      <c r="AK18">
        <f t="shared" si="30"/>
        <v>1099.3462255970371</v>
      </c>
      <c r="AL18">
        <f t="shared" si="9"/>
        <v>-10033.563427908341</v>
      </c>
      <c r="AN18">
        <f t="shared" si="10"/>
        <v>0</v>
      </c>
      <c r="AO18">
        <f t="shared" si="11"/>
        <v>0</v>
      </c>
      <c r="AP18">
        <f t="shared" si="12"/>
        <v>-3.1556151504318013</v>
      </c>
      <c r="AQ18">
        <f t="shared" si="13"/>
        <v>-2252.211736567484</v>
      </c>
      <c r="AR18">
        <f t="shared" si="14"/>
        <v>-2255.3673517179159</v>
      </c>
      <c r="AS18">
        <f t="shared" si="15"/>
        <v>221.42638103037072</v>
      </c>
      <c r="AT18">
        <f t="shared" si="16"/>
        <v>200.84644525148767</v>
      </c>
      <c r="AU18">
        <f t="shared" si="17"/>
        <v>-1833.0945254360572</v>
      </c>
      <c r="AW18">
        <v>15</v>
      </c>
      <c r="AX18">
        <f>IF(Z18&gt;0, (R18*SUMPRODUCT(K18:$K$98, X18:$X$98)-K18*$AZ$3)/Z18, 0)</f>
        <v>20976.960314468506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500000</v>
      </c>
      <c r="S19">
        <f t="shared" si="1"/>
        <v>20130.330979001465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14492.95422255363</v>
      </c>
      <c r="AC19">
        <f t="shared" si="2"/>
        <v>13227.405806235782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-13450.676345146247</v>
      </c>
      <c r="AI19">
        <f t="shared" si="7"/>
        <v>-13467.103553695417</v>
      </c>
      <c r="AJ19">
        <f t="shared" si="8"/>
        <v>1265.548416317848</v>
      </c>
      <c r="AK19">
        <f t="shared" si="30"/>
        <v>1014.5067955787541</v>
      </c>
      <c r="AL19">
        <f t="shared" si="9"/>
        <v>-11187.048341798814</v>
      </c>
      <c r="AN19">
        <f t="shared" si="10"/>
        <v>0</v>
      </c>
      <c r="AO19">
        <f t="shared" si="11"/>
        <v>0</v>
      </c>
      <c r="AP19">
        <f t="shared" si="12"/>
        <v>-2.679633557982886</v>
      </c>
      <c r="AQ19">
        <f t="shared" si="13"/>
        <v>-2194.0966783330573</v>
      </c>
      <c r="AR19">
        <f t="shared" si="14"/>
        <v>-2196.7763118910398</v>
      </c>
      <c r="AS19">
        <f t="shared" si="15"/>
        <v>206.4383608125886</v>
      </c>
      <c r="AT19">
        <f t="shared" si="16"/>
        <v>165.48803444585866</v>
      </c>
      <c r="AU19">
        <f t="shared" si="17"/>
        <v>-1824.8499166325926</v>
      </c>
      <c r="AW19">
        <v>16</v>
      </c>
      <c r="AX19">
        <f>IF(Z19&gt;0, (R19*SUMPRODUCT(K19:$K$98, X19:$X$98)-K19*$AZ$3)/Z19, 0)</f>
        <v>20130.330979001465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500000</v>
      </c>
      <c r="S20">
        <f t="shared" si="1"/>
        <v>19168.558897949879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13227.405806235782</v>
      </c>
      <c r="AC20">
        <f t="shared" si="2"/>
        <v>11914.258520982748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-14482.666649049923</v>
      </c>
      <c r="AI20">
        <f t="shared" si="7"/>
        <v>-14498.20545218115</v>
      </c>
      <c r="AJ20">
        <f t="shared" si="8"/>
        <v>1313.1472852530333</v>
      </c>
      <c r="AK20">
        <f t="shared" si="30"/>
        <v>925.91840643650482</v>
      </c>
      <c r="AL20">
        <f t="shared" si="9"/>
        <v>-12259.139760491611</v>
      </c>
      <c r="AN20">
        <f t="shared" si="10"/>
        <v>0</v>
      </c>
      <c r="AO20">
        <f t="shared" si="11"/>
        <v>0</v>
      </c>
      <c r="AP20">
        <f t="shared" si="12"/>
        <v>-2.263138740908456</v>
      </c>
      <c r="AQ20">
        <f t="shared" si="13"/>
        <v>-2109.3184390283245</v>
      </c>
      <c r="AR20">
        <f t="shared" si="14"/>
        <v>-2111.5815777692328</v>
      </c>
      <c r="AS20">
        <f t="shared" si="15"/>
        <v>191.2524709063793</v>
      </c>
      <c r="AT20">
        <f t="shared" si="16"/>
        <v>134.85477606158702</v>
      </c>
      <c r="AU20">
        <f t="shared" si="17"/>
        <v>-1785.4743308012664</v>
      </c>
      <c r="AW20">
        <v>17</v>
      </c>
      <c r="AX20">
        <f>IF(Z20&gt;0, (R20*SUMPRODUCT(K20:$K$98, X20:$X$98)-K20*$AZ$3)/Z20, 0)</f>
        <v>19168.558897949879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500000</v>
      </c>
      <c r="S21">
        <f t="shared" si="1"/>
        <v>18112.795774315968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11914.258520982748</v>
      </c>
      <c r="AC21">
        <f t="shared" si="2"/>
        <v>10591.50204006159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-15292.067759499103</v>
      </c>
      <c r="AI21">
        <f t="shared" si="7"/>
        <v>-15306.686571211043</v>
      </c>
      <c r="AJ21">
        <f t="shared" si="8"/>
        <v>1322.7564809211581</v>
      </c>
      <c r="AK21">
        <f t="shared" si="30"/>
        <v>833.99809646879248</v>
      </c>
      <c r="AL21">
        <f t="shared" si="9"/>
        <v>-13149.931993821092</v>
      </c>
      <c r="AN21">
        <f t="shared" si="10"/>
        <v>0</v>
      </c>
      <c r="AO21">
        <f t="shared" si="11"/>
        <v>0</v>
      </c>
      <c r="AP21">
        <f t="shared" si="12"/>
        <v>-1.9010242830213697</v>
      </c>
      <c r="AQ21">
        <f t="shared" si="13"/>
        <v>-1988.5742234899485</v>
      </c>
      <c r="AR21">
        <f t="shared" si="14"/>
        <v>-1990.4752477729699</v>
      </c>
      <c r="AS21">
        <f t="shared" si="15"/>
        <v>172.0107106038777</v>
      </c>
      <c r="AT21">
        <f t="shared" si="16"/>
        <v>108.45277062333967</v>
      </c>
      <c r="AU21">
        <f t="shared" si="17"/>
        <v>-1710.0117665457524</v>
      </c>
      <c r="AW21">
        <v>18</v>
      </c>
      <c r="AX21">
        <f>IF(Z21&gt;0, (R21*SUMPRODUCT(K21:$K$98, X21:$X$98)-K21*$AZ$3)/Z21, 0)</f>
        <v>18112.795774315968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500000</v>
      </c>
      <c r="S22">
        <f t="shared" si="1"/>
        <v>17016.490649883512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10591.50204006159</v>
      </c>
      <c r="AC22">
        <f t="shared" si="2"/>
        <v>9305.215279167327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-16034.895069802358</v>
      </c>
      <c r="AI22">
        <f t="shared" si="7"/>
        <v>-16048.565948643689</v>
      </c>
      <c r="AJ22">
        <f t="shared" si="8"/>
        <v>1286.2867608942634</v>
      </c>
      <c r="AK22">
        <f t="shared" si="30"/>
        <v>741.40514280431137</v>
      </c>
      <c r="AL22">
        <f t="shared" si="9"/>
        <v>-14020.874044945114</v>
      </c>
      <c r="AN22">
        <f t="shared" si="10"/>
        <v>0</v>
      </c>
      <c r="AO22">
        <f t="shared" si="11"/>
        <v>0</v>
      </c>
      <c r="AP22">
        <f t="shared" si="12"/>
        <v>-1.5872816795256011</v>
      </c>
      <c r="AQ22">
        <f t="shared" si="13"/>
        <v>-1861.7599843300511</v>
      </c>
      <c r="AR22">
        <f t="shared" si="14"/>
        <v>-1863.3472660095767</v>
      </c>
      <c r="AS22">
        <f t="shared" si="15"/>
        <v>149.34660996418813</v>
      </c>
      <c r="AT22">
        <f t="shared" si="16"/>
        <v>86.082161500953774</v>
      </c>
      <c r="AU22">
        <f t="shared" si="17"/>
        <v>-1627.9184945444349</v>
      </c>
      <c r="AW22">
        <v>19</v>
      </c>
      <c r="AX22">
        <f>IF(Z22&gt;0, (R22*SUMPRODUCT(K22:$K$98, X22:$X$98)-K22*$AZ$3)/Z22, 0)</f>
        <v>17016.490649883512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500000</v>
      </c>
      <c r="S23">
        <f t="shared" si="1"/>
        <v>15883.759249573262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9305.215279167327</v>
      </c>
      <c r="AC23">
        <f t="shared" si="2"/>
        <v>8070.4976721548492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-16634.672877955658</v>
      </c>
      <c r="AI23">
        <f t="shared" si="7"/>
        <v>-16647.375314364675</v>
      </c>
      <c r="AJ23">
        <f t="shared" si="8"/>
        <v>1234.7176070124779</v>
      </c>
      <c r="AK23">
        <f t="shared" si="30"/>
        <v>651.36506954171296</v>
      </c>
      <c r="AL23">
        <f t="shared" si="9"/>
        <v>-14761.292637810486</v>
      </c>
      <c r="AN23">
        <f t="shared" si="10"/>
        <v>0</v>
      </c>
      <c r="AO23">
        <f t="shared" si="11"/>
        <v>0</v>
      </c>
      <c r="AP23">
        <f t="shared" si="12"/>
        <v>-1.3168204911661516</v>
      </c>
      <c r="AQ23">
        <f t="shared" si="13"/>
        <v>-1724.4627254331267</v>
      </c>
      <c r="AR23">
        <f t="shared" si="14"/>
        <v>-1725.7795459242927</v>
      </c>
      <c r="AS23">
        <f t="shared" si="15"/>
        <v>127.99918010715218</v>
      </c>
      <c r="AT23">
        <f t="shared" si="16"/>
        <v>67.524909645946977</v>
      </c>
      <c r="AU23">
        <f t="shared" si="17"/>
        <v>-1530.2554561711938</v>
      </c>
      <c r="AW23">
        <v>20</v>
      </c>
      <c r="AX23">
        <f>IF(Z23&gt;0, (R23*SUMPRODUCT(K23:$K$98, X23:$X$98)-K23*$AZ$3)/Z23, 0)</f>
        <v>15883.759249573262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500000</v>
      </c>
      <c r="S24">
        <f t="shared" si="1"/>
        <v>14733.772057827882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8070.4976721548492</v>
      </c>
      <c r="AC24">
        <f t="shared" si="2"/>
        <v>6905.8942121838436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-17152.293722277918</v>
      </c>
      <c r="AI24">
        <f t="shared" si="7"/>
        <v>-17164.011519636733</v>
      </c>
      <c r="AJ24">
        <f t="shared" si="8"/>
        <v>1164.6034599710056</v>
      </c>
      <c r="AK24">
        <f t="shared" si="30"/>
        <v>564.93483705083952</v>
      </c>
      <c r="AL24">
        <f t="shared" si="9"/>
        <v>-15434.473222614888</v>
      </c>
      <c r="AN24">
        <f t="shared" si="10"/>
        <v>0</v>
      </c>
      <c r="AO24">
        <f t="shared" si="11"/>
        <v>0</v>
      </c>
      <c r="AP24">
        <f t="shared" si="12"/>
        <v>-1.0845947732672971</v>
      </c>
      <c r="AQ24">
        <f t="shared" si="13"/>
        <v>-1587.609646341384</v>
      </c>
      <c r="AR24">
        <f t="shared" si="14"/>
        <v>-1588.6942411146513</v>
      </c>
      <c r="AS24">
        <f t="shared" si="15"/>
        <v>107.79524401515272</v>
      </c>
      <c r="AT24">
        <f t="shared" si="16"/>
        <v>52.290149141469925</v>
      </c>
      <c r="AU24">
        <f t="shared" si="17"/>
        <v>-1428.6088479580285</v>
      </c>
      <c r="AW24">
        <v>21</v>
      </c>
      <c r="AX24">
        <f>IF(Z24&gt;0, (R24*SUMPRODUCT(K24:$K$98, X24:$X$98)-K24*$AZ$3)/Z24, 0)</f>
        <v>14733.772057827882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500000</v>
      </c>
      <c r="S25">
        <f t="shared" si="1"/>
        <v>13569.411619712269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6905.8942121838436</v>
      </c>
      <c r="AC25">
        <f t="shared" si="2"/>
        <v>5818.1589100050678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-17627.30333016747</v>
      </c>
      <c r="AI25">
        <f t="shared" si="7"/>
        <v>-17638.022584386188</v>
      </c>
      <c r="AJ25">
        <f t="shared" si="8"/>
        <v>1087.7353021787758</v>
      </c>
      <c r="AK25">
        <f t="shared" si="30"/>
        <v>483.41259485286912</v>
      </c>
      <c r="AL25">
        <f t="shared" si="9"/>
        <v>-16066.874687354544</v>
      </c>
      <c r="AN25">
        <f t="shared" si="10"/>
        <v>0</v>
      </c>
      <c r="AO25">
        <f t="shared" si="11"/>
        <v>0</v>
      </c>
      <c r="AP25">
        <f t="shared" si="12"/>
        <v>-0.88586607854914989</v>
      </c>
      <c r="AQ25">
        <f t="shared" si="13"/>
        <v>-1456.7645992781456</v>
      </c>
      <c r="AR25">
        <f t="shared" si="14"/>
        <v>-1457.6504653566947</v>
      </c>
      <c r="AS25">
        <f t="shared" si="15"/>
        <v>89.893176053044215</v>
      </c>
      <c r="AT25">
        <f t="shared" si="16"/>
        <v>39.950430411079672</v>
      </c>
      <c r="AU25">
        <f t="shared" si="17"/>
        <v>-1327.806858892571</v>
      </c>
      <c r="AW25">
        <v>22</v>
      </c>
      <c r="AX25">
        <f>IF(Z25&gt;0, (R25*SUMPRODUCT(K25:$K$98, X25:$X$98)-K25*$AZ$3)/Z25, 0)</f>
        <v>13569.411619712269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500000</v>
      </c>
      <c r="S26">
        <f t="shared" si="1"/>
        <v>12368.621532745796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5818.1589100050678</v>
      </c>
      <c r="AC26">
        <f t="shared" si="2"/>
        <v>4807.7106894435374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-17890.121860047591</v>
      </c>
      <c r="AI26">
        <f t="shared" si="7"/>
        <v>-17899.839415631119</v>
      </c>
      <c r="AJ26">
        <f t="shared" si="8"/>
        <v>1010.4482205615304</v>
      </c>
      <c r="AK26">
        <f t="shared" si="30"/>
        <v>407.27112370035479</v>
      </c>
      <c r="AL26">
        <f t="shared" si="9"/>
        <v>-16482.120071369234</v>
      </c>
      <c r="AN26">
        <f t="shared" si="10"/>
        <v>0</v>
      </c>
      <c r="AO26">
        <f t="shared" si="11"/>
        <v>0</v>
      </c>
      <c r="AP26">
        <f t="shared" si="12"/>
        <v>-0.71703856129012378</v>
      </c>
      <c r="AQ26">
        <f t="shared" si="13"/>
        <v>-1320.0755199771379</v>
      </c>
      <c r="AR26">
        <f t="shared" si="14"/>
        <v>-1320.7925585384278</v>
      </c>
      <c r="AS26">
        <f t="shared" si="15"/>
        <v>74.558908575494044</v>
      </c>
      <c r="AT26">
        <f t="shared" si="16"/>
        <v>30.05170364943444</v>
      </c>
      <c r="AU26">
        <f t="shared" si="17"/>
        <v>-1216.1819463134993</v>
      </c>
      <c r="AW26">
        <v>23</v>
      </c>
      <c r="AX26">
        <f>IF(Z26&gt;0, (R26*SUMPRODUCT(K26:$K$98, X26:$X$98)-K26*$AZ$3)/Z26, 0)</f>
        <v>12368.621532745796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500000</v>
      </c>
      <c r="S27">
        <f t="shared" si="1"/>
        <v>11135.708805240811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4807.7106894435374</v>
      </c>
      <c r="AC27">
        <f t="shared" si="2"/>
        <v>3886.1319361776591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-17917.947306619135</v>
      </c>
      <c r="AI27">
        <f t="shared" si="7"/>
        <v>-17926.671789281496</v>
      </c>
      <c r="AJ27">
        <f t="shared" si="8"/>
        <v>921.57875326587828</v>
      </c>
      <c r="AK27">
        <f t="shared" si="30"/>
        <v>336.53974826104763</v>
      </c>
      <c r="AL27">
        <f t="shared" si="9"/>
        <v>-16668.55328775457</v>
      </c>
      <c r="AN27">
        <f t="shared" si="10"/>
        <v>0</v>
      </c>
      <c r="AO27">
        <f t="shared" si="11"/>
        <v>0</v>
      </c>
      <c r="AP27">
        <f t="shared" si="12"/>
        <v>-0.57478726833693161</v>
      </c>
      <c r="AQ27">
        <f t="shared" si="13"/>
        <v>-1180.4720560689113</v>
      </c>
      <c r="AR27">
        <f t="shared" si="14"/>
        <v>-1181.0468433372482</v>
      </c>
      <c r="AS27">
        <f t="shared" si="15"/>
        <v>60.71554665725079</v>
      </c>
      <c r="AT27">
        <f t="shared" si="16"/>
        <v>22.171946472455225</v>
      </c>
      <c r="AU27">
        <f t="shared" si="17"/>
        <v>-1098.159350207542</v>
      </c>
      <c r="AW27">
        <v>24</v>
      </c>
      <c r="AX27">
        <f>IF(Z27&gt;0, (R27*SUMPRODUCT(K27:$K$98, X27:$X$98)-K27*$AZ$3)/Z27, 0)</f>
        <v>11135.708805240811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500000</v>
      </c>
      <c r="S28">
        <f t="shared" si="1"/>
        <v>9879.5620210065063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3886.1319361776591</v>
      </c>
      <c r="AC28">
        <f t="shared" si="2"/>
        <v>3061.4605646723749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-17805.673475920543</v>
      </c>
      <c r="AI28">
        <f t="shared" si="7"/>
        <v>-17813.420430082486</v>
      </c>
      <c r="AJ28">
        <f t="shared" si="8"/>
        <v>824.67137150528424</v>
      </c>
      <c r="AK28">
        <f t="shared" si="30"/>
        <v>272.02923553243619</v>
      </c>
      <c r="AL28">
        <f t="shared" si="9"/>
        <v>-16716.719823044768</v>
      </c>
      <c r="AN28">
        <f t="shared" si="10"/>
        <v>0</v>
      </c>
      <c r="AO28">
        <f t="shared" si="11"/>
        <v>0</v>
      </c>
      <c r="AP28">
        <f t="shared" si="12"/>
        <v>-0.45570145951422458</v>
      </c>
      <c r="AQ28">
        <f t="shared" si="13"/>
        <v>-1047.3885892434059</v>
      </c>
      <c r="AR28">
        <f t="shared" si="14"/>
        <v>-1047.84429070292</v>
      </c>
      <c r="AS28">
        <f t="shared" si="15"/>
        <v>48.509896890922789</v>
      </c>
      <c r="AT28">
        <f t="shared" si="16"/>
        <v>16.001659112899706</v>
      </c>
      <c r="AU28">
        <f t="shared" si="17"/>
        <v>-983.33273469909784</v>
      </c>
      <c r="AW28">
        <v>25</v>
      </c>
      <c r="AX28">
        <f>IF(Z28&gt;0, (R28*SUMPRODUCT(K28:$K$98, X28:$X$98)-K28*$AZ$3)/Z28, 0)</f>
        <v>9879.5620210065063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500000</v>
      </c>
      <c r="S29">
        <f t="shared" si="1"/>
        <v>8581.5725034430052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3061.4605646723749</v>
      </c>
      <c r="AC29">
        <f t="shared" si="2"/>
        <v>2331.7511580750643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-17531.657230541936</v>
      </c>
      <c r="AI29">
        <f t="shared" si="7"/>
        <v>-17538.450132300732</v>
      </c>
      <c r="AJ29">
        <f t="shared" si="8"/>
        <v>729.70940659731059</v>
      </c>
      <c r="AK29">
        <f t="shared" si="30"/>
        <v>214.30223952706626</v>
      </c>
      <c r="AL29">
        <f t="shared" si="9"/>
        <v>-16594.438486176354</v>
      </c>
      <c r="AN29">
        <f t="shared" si="10"/>
        <v>0</v>
      </c>
      <c r="AO29">
        <f t="shared" si="11"/>
        <v>0</v>
      </c>
      <c r="AP29">
        <f t="shared" si="12"/>
        <v>-0.35676869869376976</v>
      </c>
      <c r="AQ29">
        <f t="shared" si="13"/>
        <v>-920.77682825107354</v>
      </c>
      <c r="AR29">
        <f t="shared" si="14"/>
        <v>-921.13359694976737</v>
      </c>
      <c r="AS29">
        <f t="shared" si="15"/>
        <v>38.324928677086341</v>
      </c>
      <c r="AT29">
        <f t="shared" si="16"/>
        <v>11.255327080834917</v>
      </c>
      <c r="AU29">
        <f t="shared" si="17"/>
        <v>-871.55334119184602</v>
      </c>
      <c r="AW29">
        <v>26</v>
      </c>
      <c r="AX29">
        <f>IF(Z29&gt;0, (R29*SUMPRODUCT(K29:$K$98, X29:$X$98)-K29*$AZ$3)/Z29, 0)</f>
        <v>8581.5725034430052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500000</v>
      </c>
      <c r="S30">
        <f t="shared" si="1"/>
        <v>7217.2877209040817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2331.7511580750643</v>
      </c>
      <c r="AC30">
        <f t="shared" si="2"/>
        <v>1694.6164571865756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-17099.641852994526</v>
      </c>
      <c r="AI30">
        <f t="shared" si="7"/>
        <v>-17105.511843643086</v>
      </c>
      <c r="AJ30">
        <f t="shared" si="8"/>
        <v>637.13470088848862</v>
      </c>
      <c r="AK30">
        <f t="shared" si="30"/>
        <v>163.2225810652545</v>
      </c>
      <c r="AL30">
        <f t="shared" si="9"/>
        <v>-16305.154561689344</v>
      </c>
      <c r="AN30">
        <f t="shared" si="10"/>
        <v>0</v>
      </c>
      <c r="AO30">
        <f t="shared" si="11"/>
        <v>0</v>
      </c>
      <c r="AP30">
        <f t="shared" si="12"/>
        <v>-0.27526487514272135</v>
      </c>
      <c r="AQ30">
        <f t="shared" si="13"/>
        <v>-801.86342048185861</v>
      </c>
      <c r="AR30">
        <f t="shared" si="14"/>
        <v>-802.13868535700135</v>
      </c>
      <c r="AS30">
        <f t="shared" si="15"/>
        <v>29.877526965435262</v>
      </c>
      <c r="AT30">
        <f t="shared" si="16"/>
        <v>7.6540911369989919</v>
      </c>
      <c r="AU30">
        <f t="shared" si="17"/>
        <v>-764.60706725456714</v>
      </c>
      <c r="AW30">
        <v>27</v>
      </c>
      <c r="AX30">
        <f>IF(Z30&gt;0, (R30*SUMPRODUCT(K30:$K$98, X30:$X$98)-K30*$AZ$3)/Z30, 0)</f>
        <v>7217.2877209040817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25</v>
      </c>
      <c r="R31">
        <f t="shared" si="0"/>
        <v>500000</v>
      </c>
      <c r="S31">
        <f t="shared" si="1"/>
        <v>5745.6981961945949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1694.6164571865756</v>
      </c>
      <c r="AC31">
        <f t="shared" si="2"/>
        <v>1146.0049361355991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-16498.601802792109</v>
      </c>
      <c r="AI31">
        <f t="shared" si="7"/>
        <v>-16503.588163444041</v>
      </c>
      <c r="AJ31">
        <f t="shared" si="8"/>
        <v>548.61152105097653</v>
      </c>
      <c r="AK31">
        <f t="shared" si="30"/>
        <v>118.62315200306031</v>
      </c>
      <c r="AL31">
        <f t="shared" si="9"/>
        <v>-15836.353490390005</v>
      </c>
      <c r="AN31">
        <f t="shared" si="10"/>
        <v>0</v>
      </c>
      <c r="AO31">
        <f t="shared" si="11"/>
        <v>0</v>
      </c>
      <c r="AP31">
        <f t="shared" si="12"/>
        <v>-0.20877526905918251</v>
      </c>
      <c r="AQ31">
        <f t="shared" si="13"/>
        <v>-690.78437580374555</v>
      </c>
      <c r="AR31">
        <f t="shared" si="14"/>
        <v>-690.99315107280472</v>
      </c>
      <c r="AS31">
        <f t="shared" si="15"/>
        <v>22.969962646398777</v>
      </c>
      <c r="AT31">
        <f t="shared" si="16"/>
        <v>4.9666645084093961</v>
      </c>
      <c r="AU31">
        <f t="shared" si="17"/>
        <v>-663.05652391799651</v>
      </c>
      <c r="AW31">
        <v>28</v>
      </c>
      <c r="AX31">
        <f>IF(Z31&gt;0, (R31*SUMPRODUCT(K31:$K$98, X31:$X$98)-K31*$AZ$3)/Z31, 0)</f>
        <v>5745.6981961945949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500000</v>
      </c>
      <c r="S32">
        <f t="shared" si="1"/>
        <v>4103.0415410997493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1146.0049361355991</v>
      </c>
      <c r="AC32">
        <f t="shared" si="2"/>
        <v>681.33832768085313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-15701.494710998011</v>
      </c>
      <c r="AI32">
        <f t="shared" si="7"/>
        <v>-15705.646133307875</v>
      </c>
      <c r="AJ32">
        <f t="shared" si="8"/>
        <v>464.66660845474598</v>
      </c>
      <c r="AK32">
        <f t="shared" si="30"/>
        <v>80.220345529491951</v>
      </c>
      <c r="AL32">
        <f t="shared" si="9"/>
        <v>-15160.759179323639</v>
      </c>
      <c r="AN32">
        <f t="shared" si="10"/>
        <v>0</v>
      </c>
      <c r="AO32">
        <f t="shared" si="11"/>
        <v>0</v>
      </c>
      <c r="AP32">
        <f t="shared" si="12"/>
        <v>-0.15519376079428096</v>
      </c>
      <c r="AQ32">
        <f t="shared" si="13"/>
        <v>-586.97329069635657</v>
      </c>
      <c r="AR32">
        <f t="shared" si="14"/>
        <v>-587.12848445715088</v>
      </c>
      <c r="AS32">
        <f t="shared" si="15"/>
        <v>17.370759488926485</v>
      </c>
      <c r="AT32">
        <f t="shared" si="16"/>
        <v>2.9988992171084656</v>
      </c>
      <c r="AU32">
        <f t="shared" si="17"/>
        <v>-566.75882575111598</v>
      </c>
      <c r="AW32">
        <v>29</v>
      </c>
      <c r="AX32">
        <f>IF(Z32&gt;0, (R32*SUMPRODUCT(K32:$K$98, X32:$X$98)-K32*$AZ$3)/Z32, 0)</f>
        <v>4103.0415410997493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25</v>
      </c>
      <c r="R33">
        <f t="shared" si="0"/>
        <v>500000</v>
      </c>
      <c r="S33">
        <f t="shared" si="1"/>
        <v>2196.0140669489015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681.33832768085313</v>
      </c>
      <c r="AC33">
        <f t="shared" si="2"/>
        <v>296.25590068896093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-14745.064519825664</v>
      </c>
      <c r="AI33">
        <f t="shared" si="7"/>
        <v>-14748.437174686438</v>
      </c>
      <c r="AJ33">
        <f t="shared" si="8"/>
        <v>385.08242699189219</v>
      </c>
      <c r="AK33">
        <f t="shared" si="30"/>
        <v>47.693682937659723</v>
      </c>
      <c r="AL33">
        <f t="shared" si="9"/>
        <v>-14315.661064756887</v>
      </c>
      <c r="AN33">
        <f t="shared" si="10"/>
        <v>0</v>
      </c>
      <c r="AO33">
        <f t="shared" si="11"/>
        <v>0</v>
      </c>
      <c r="AP33">
        <f t="shared" si="12"/>
        <v>-0.11257221721615628</v>
      </c>
      <c r="AQ33">
        <f t="shared" si="13"/>
        <v>-492.15964114719947</v>
      </c>
      <c r="AR33">
        <f t="shared" si="14"/>
        <v>-492.27221336441556</v>
      </c>
      <c r="AS33">
        <f t="shared" si="15"/>
        <v>12.853251935628904</v>
      </c>
      <c r="AT33">
        <f t="shared" si="16"/>
        <v>1.5919161186460815</v>
      </c>
      <c r="AU33">
        <f t="shared" si="17"/>
        <v>-477.82704531014065</v>
      </c>
      <c r="AW33">
        <v>30</v>
      </c>
      <c r="AX33">
        <f>IF(Z33&gt;0, (R33*SUMPRODUCT(K33:$K$98, X33:$X$98)-K33*$AZ$3)/Z33, 0)</f>
        <v>2196.0140669489015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500000</v>
      </c>
      <c r="S34">
        <f t="shared" si="1"/>
        <v>-146.94134408261266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296.25590068896093</v>
      </c>
      <c r="AC34">
        <f t="shared" si="2"/>
        <v>-15.644040722110505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-13546.302649379688</v>
      </c>
      <c r="AI34">
        <f t="shared" si="7"/>
        <v>-13548.964262559386</v>
      </c>
      <c r="AJ34">
        <f t="shared" si="8"/>
        <v>311.89994141107144</v>
      </c>
      <c r="AK34">
        <f t="shared" si="30"/>
        <v>20.737913048227266</v>
      </c>
      <c r="AL34">
        <f t="shared" si="9"/>
        <v>-13216.326408100087</v>
      </c>
      <c r="AN34">
        <f t="shared" si="10"/>
        <v>0</v>
      </c>
      <c r="AO34">
        <f t="shared" si="11"/>
        <v>0</v>
      </c>
      <c r="AP34">
        <f t="shared" si="12"/>
        <v>-7.9320644740829782E-2</v>
      </c>
      <c r="AQ34">
        <f t="shared" si="13"/>
        <v>-403.70308811188147</v>
      </c>
      <c r="AR34">
        <f t="shared" si="14"/>
        <v>-403.78240875662232</v>
      </c>
      <c r="AS34">
        <f t="shared" si="15"/>
        <v>9.2951540201510507</v>
      </c>
      <c r="AT34">
        <f t="shared" si="16"/>
        <v>0.61802543138576616</v>
      </c>
      <c r="AU34">
        <f t="shared" si="17"/>
        <v>-393.86922930508547</v>
      </c>
      <c r="AW34">
        <v>31</v>
      </c>
      <c r="AX34">
        <f>IF(Z34&gt;0, (R34*SUMPRODUCT(K34:$K$98, X34:$X$98)-K34*$AZ$3)/Z34, 0)</f>
        <v>-146.94134408261266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-3183.1252672056567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-15.644040722110505</v>
      </c>
      <c r="AC35">
        <f t="shared" ref="AC35:AC66" si="33">S35*Z35</f>
        <v>-258.4009683553063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-12110.748472014924</v>
      </c>
      <c r="AI35">
        <f t="shared" ref="AI35:AI66" si="38">SUM(AE35:AH35)</f>
        <v>-12112.777931639224</v>
      </c>
      <c r="AJ35">
        <f t="shared" ref="AJ35:AJ66" si="39">AB35-AC35</f>
        <v>242.7569276331958</v>
      </c>
      <c r="AK35">
        <f t="shared" si="30"/>
        <v>-1.0950828505477355</v>
      </c>
      <c r="AL35">
        <f t="shared" ref="AL35:AL66" si="40">SUM(AI35:AK35)</f>
        <v>-11871.116086856577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-5.4001234739513362E-2</v>
      </c>
      <c r="AQ35">
        <f t="shared" ref="AQ35:AQ66" si="44">AH35*$K35</f>
        <v>-322.25098902083056</v>
      </c>
      <c r="AR35">
        <f t="shared" ref="AR35:AR66" si="45">AI35*$K35</f>
        <v>-322.30499025557009</v>
      </c>
      <c r="AS35">
        <f t="shared" ref="AS35:AS66" si="46">AJ35*$K35</f>
        <v>6.4594405706817772</v>
      </c>
      <c r="AT35">
        <f t="shared" ref="AT35:AT66" si="47">AK35*$K35</f>
        <v>-2.9138705379292373E-2</v>
      </c>
      <c r="AU35">
        <f t="shared" ref="AU35:AU66" si="48">AL35*$K35</f>
        <v>-315.87468839026764</v>
      </c>
      <c r="AW35">
        <v>32</v>
      </c>
      <c r="AX35">
        <f>IF(Z35&gt;0, (R35*SUMPRODUCT(K35:$K$98, X35:$X$98)-K35*$AZ$3)/Z35, 0)</f>
        <v>-3183.1252672056567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500000</v>
      </c>
      <c r="S36">
        <f t="shared" si="32"/>
        <v>-7356.5740303545117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-258.4009683553063</v>
      </c>
      <c r="AC36">
        <f t="shared" si="33"/>
        <v>-436.95002837730999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-10485.371431737394</v>
      </c>
      <c r="AI36">
        <f t="shared" si="38"/>
        <v>-10486.856328193864</v>
      </c>
      <c r="AJ36">
        <f t="shared" si="39"/>
        <v>178.54906002200369</v>
      </c>
      <c r="AK36">
        <f t="shared" si="30"/>
        <v>-18.088067784871441</v>
      </c>
      <c r="AL36">
        <f t="shared" si="40"/>
        <v>-10326.395335956731</v>
      </c>
      <c r="AN36">
        <f t="shared" si="41"/>
        <v>0</v>
      </c>
      <c r="AO36">
        <f t="shared" si="42"/>
        <v>0</v>
      </c>
      <c r="AP36">
        <f t="shared" si="43"/>
        <v>-3.5277794231173401E-2</v>
      </c>
      <c r="AQ36">
        <f t="shared" si="44"/>
        <v>-249.10880095007175</v>
      </c>
      <c r="AR36">
        <f t="shared" si="45"/>
        <v>-249.1440787443029</v>
      </c>
      <c r="AS36">
        <f t="shared" si="46"/>
        <v>4.241923382725016</v>
      </c>
      <c r="AT36">
        <f t="shared" si="47"/>
        <v>-0.42973173689912209</v>
      </c>
      <c r="AU36">
        <f t="shared" si="48"/>
        <v>-245.33188709847701</v>
      </c>
      <c r="AW36">
        <v>33</v>
      </c>
      <c r="AX36">
        <f>IF(Z36&gt;0, (R36*SUMPRODUCT(K36:$K$98, X36:$X$98)-K36*$AZ$3)/Z36, 0)</f>
        <v>-7356.5740303545117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500000</v>
      </c>
      <c r="S37">
        <f t="shared" si="32"/>
        <v>-13468.620688689834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-436.95002837730999</v>
      </c>
      <c r="AC37">
        <f t="shared" si="33"/>
        <v>-557.75353557842902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-8695.2833682354012</v>
      </c>
      <c r="AI37">
        <f t="shared" si="38"/>
        <v>-8696.318651558895</v>
      </c>
      <c r="AJ37">
        <f t="shared" si="39"/>
        <v>120.80350720111903</v>
      </c>
      <c r="AK37">
        <f t="shared" si="30"/>
        <v>-30.586501986411701</v>
      </c>
      <c r="AL37">
        <f t="shared" si="40"/>
        <v>-8606.1016463441883</v>
      </c>
      <c r="AN37">
        <f t="shared" si="41"/>
        <v>0</v>
      </c>
      <c r="AO37">
        <f t="shared" si="42"/>
        <v>0</v>
      </c>
      <c r="AP37">
        <f t="shared" si="43"/>
        <v>-2.1960713572481597E-2</v>
      </c>
      <c r="AQ37">
        <f t="shared" si="44"/>
        <v>-184.44673370861204</v>
      </c>
      <c r="AR37">
        <f t="shared" si="45"/>
        <v>-184.46869442218451</v>
      </c>
      <c r="AS37">
        <f t="shared" si="46"/>
        <v>2.5625171003843907</v>
      </c>
      <c r="AT37">
        <f t="shared" si="47"/>
        <v>-0.64880926222310109</v>
      </c>
      <c r="AU37">
        <f t="shared" si="48"/>
        <v>-182.55498658402325</v>
      </c>
      <c r="AW37">
        <v>34</v>
      </c>
      <c r="AX37">
        <f>IF(Z37&gt;0, (R37*SUMPRODUCT(K37:$K$98, X37:$X$98)-K37*$AZ$3)/Z37, 0)</f>
        <v>-13468.620688689834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500000</v>
      </c>
      <c r="S38">
        <f t="shared" si="32"/>
        <v>-23004.029540484891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-557.75353557842902</v>
      </c>
      <c r="AC38">
        <f t="shared" si="33"/>
        <v>-627.64197129690456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-6856.6091680160998</v>
      </c>
      <c r="AI38">
        <f t="shared" si="38"/>
        <v>-6857.2912680479576</v>
      </c>
      <c r="AJ38">
        <f t="shared" si="39"/>
        <v>69.888435718475534</v>
      </c>
      <c r="AK38">
        <f t="shared" si="30"/>
        <v>-39.042747490490036</v>
      </c>
      <c r="AL38">
        <f t="shared" si="40"/>
        <v>-6826.4455798199724</v>
      </c>
      <c r="AN38">
        <f t="shared" si="41"/>
        <v>0</v>
      </c>
      <c r="AO38">
        <f t="shared" si="42"/>
        <v>0</v>
      </c>
      <c r="AP38">
        <f t="shared" si="43"/>
        <v>-1.2918654287571949E-2</v>
      </c>
      <c r="AQ38">
        <f t="shared" si="44"/>
        <v>-129.860957762075</v>
      </c>
      <c r="AR38">
        <f t="shared" si="45"/>
        <v>-129.87387641636255</v>
      </c>
      <c r="AS38">
        <f t="shared" si="46"/>
        <v>1.3236541527304877</v>
      </c>
      <c r="AT38">
        <f t="shared" si="47"/>
        <v>-0.73945130290179328</v>
      </c>
      <c r="AU38">
        <f t="shared" si="48"/>
        <v>-129.28967356653388</v>
      </c>
      <c r="AW38">
        <v>35</v>
      </c>
      <c r="AX38">
        <f>IF(Z38&gt;0, (R38*SUMPRODUCT(K38:$K$98, X38:$X$98)-K38*$AZ$3)/Z38, 0)</f>
        <v>-23004.029540484891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500000</v>
      </c>
      <c r="S39">
        <f t="shared" si="32"/>
        <v>-38922.429632208768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-627.64197129690456</v>
      </c>
      <c r="AC39">
        <f t="shared" si="33"/>
        <v>-655.21873442492949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-5088.5992062394298</v>
      </c>
      <c r="AI39">
        <f t="shared" si="38"/>
        <v>-5089.020055310657</v>
      </c>
      <c r="AJ39">
        <f t="shared" si="39"/>
        <v>27.576763128024936</v>
      </c>
      <c r="AK39">
        <f t="shared" si="30"/>
        <v>-43.934937990783325</v>
      </c>
      <c r="AL39">
        <f t="shared" si="40"/>
        <v>-5105.3782301734154</v>
      </c>
      <c r="AN39">
        <f t="shared" si="41"/>
        <v>0</v>
      </c>
      <c r="AO39">
        <f t="shared" si="42"/>
        <v>0</v>
      </c>
      <c r="AP39">
        <f t="shared" si="43"/>
        <v>-7.1166819440254912E-3</v>
      </c>
      <c r="AQ39">
        <f t="shared" si="44"/>
        <v>-86.049713703351372</v>
      </c>
      <c r="AR39">
        <f t="shared" si="45"/>
        <v>-86.056830385295399</v>
      </c>
      <c r="AS39">
        <f t="shared" si="46"/>
        <v>0.46633119958082797</v>
      </c>
      <c r="AT39">
        <f t="shared" si="47"/>
        <v>-0.74295276213654227</v>
      </c>
      <c r="AU39">
        <f t="shared" si="48"/>
        <v>-86.333451947851117</v>
      </c>
      <c r="AW39">
        <v>36</v>
      </c>
      <c r="AX39">
        <f>IF(Z39&gt;0, (R39*SUMPRODUCT(K39:$K$98, X39:$X$98)-K39*$AZ$3)/Z39, 0)</f>
        <v>-38922.429632208768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500000</v>
      </c>
      <c r="S40">
        <f t="shared" si="32"/>
        <v>-67619.711666469768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-655.21873442492949</v>
      </c>
      <c r="AC40">
        <f t="shared" si="33"/>
        <v>-649.94327434787874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-3526.9402280488166</v>
      </c>
      <c r="AI40">
        <f t="shared" si="38"/>
        <v>-3527.1805216179291</v>
      </c>
      <c r="AJ40">
        <f t="shared" si="39"/>
        <v>-5.2754600770507523</v>
      </c>
      <c r="AK40">
        <f t="shared" ref="AK40:AK71" si="61">G40*SUM(AB40:AB40, AE40:AF40)</f>
        <v>-45.865311409745068</v>
      </c>
      <c r="AL40">
        <f t="shared" si="40"/>
        <v>-3578.3212931047251</v>
      </c>
      <c r="AN40">
        <f t="shared" si="41"/>
        <v>0</v>
      </c>
      <c r="AO40">
        <f t="shared" si="42"/>
        <v>0</v>
      </c>
      <c r="AP40">
        <f t="shared" si="43"/>
        <v>-3.628067089089416E-3</v>
      </c>
      <c r="AQ40">
        <f t="shared" si="44"/>
        <v>-53.2514283000909</v>
      </c>
      <c r="AR40">
        <f t="shared" si="45"/>
        <v>-53.255056367179989</v>
      </c>
      <c r="AS40">
        <f t="shared" si="46"/>
        <v>-7.9651416207434475E-2</v>
      </c>
      <c r="AT40">
        <f t="shared" si="47"/>
        <v>-0.69249638045285733</v>
      </c>
      <c r="AU40">
        <f t="shared" si="48"/>
        <v>-54.027204163840281</v>
      </c>
      <c r="AW40">
        <v>37</v>
      </c>
      <c r="AX40">
        <f>IF(Z40&gt;0, (R40*SUMPRODUCT(K40:$K$98, X40:$X$98)-K40*$AZ$3)/Z40, 0)</f>
        <v>-67619.711666469768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500000</v>
      </c>
      <c r="S41">
        <f t="shared" si="32"/>
        <v>-124567.92654239076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-649.94327434787874</v>
      </c>
      <c r="AC41">
        <f t="shared" si="33"/>
        <v>-621.6543689154679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-2262.5701683297175</v>
      </c>
      <c r="AI41">
        <f t="shared" si="38"/>
        <v>-2262.6949304547225</v>
      </c>
      <c r="AJ41">
        <f t="shared" si="39"/>
        <v>-28.288905432410843</v>
      </c>
      <c r="AK41">
        <f t="shared" si="61"/>
        <v>-45.496029204351515</v>
      </c>
      <c r="AL41">
        <f t="shared" si="40"/>
        <v>-2336.479865091485</v>
      </c>
      <c r="AN41">
        <f t="shared" si="41"/>
        <v>0</v>
      </c>
      <c r="AO41">
        <f t="shared" si="42"/>
        <v>0</v>
      </c>
      <c r="AP41">
        <f t="shared" si="43"/>
        <v>-1.6818912136419228E-3</v>
      </c>
      <c r="AQ41">
        <f t="shared" si="44"/>
        <v>-30.501218909278005</v>
      </c>
      <c r="AR41">
        <f t="shared" si="45"/>
        <v>-30.502900800491648</v>
      </c>
      <c r="AS41">
        <f t="shared" si="46"/>
        <v>-0.38135661354308414</v>
      </c>
      <c r="AT41">
        <f t="shared" si="47"/>
        <v>-0.61332212617708648</v>
      </c>
      <c r="AU41">
        <f t="shared" si="48"/>
        <v>-31.49757954021182</v>
      </c>
      <c r="AW41">
        <v>38</v>
      </c>
      <c r="AX41">
        <f>IF(Z41&gt;0, (R41*SUMPRODUCT(K41:$K$98, X41:$X$98)-K41*$AZ$3)/Z41, 0)</f>
        <v>-124567.92654239076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500000</v>
      </c>
      <c r="S42">
        <f t="shared" si="32"/>
        <v>-251807.84600997306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-621.6543689154679</v>
      </c>
      <c r="AC42">
        <f t="shared" si="33"/>
        <v>-579.35171842072646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-1319.9055108339164</v>
      </c>
      <c r="AI42">
        <f t="shared" si="38"/>
        <v>-1319.9630300621295</v>
      </c>
      <c r="AJ42">
        <f t="shared" si="39"/>
        <v>-42.302650494741442</v>
      </c>
      <c r="AK42">
        <f t="shared" si="61"/>
        <v>-43.515805824082754</v>
      </c>
      <c r="AL42">
        <f t="shared" si="40"/>
        <v>-1405.7814863809535</v>
      </c>
      <c r="AN42">
        <f t="shared" si="41"/>
        <v>0</v>
      </c>
      <c r="AO42">
        <f t="shared" si="42"/>
        <v>0</v>
      </c>
      <c r="AP42">
        <f t="shared" si="43"/>
        <v>-6.9232524167345819E-4</v>
      </c>
      <c r="AQ42">
        <f t="shared" si="44"/>
        <v>-15.886929121986253</v>
      </c>
      <c r="AR42">
        <f t="shared" si="45"/>
        <v>-15.887621447227925</v>
      </c>
      <c r="AS42">
        <f t="shared" si="46"/>
        <v>-0.50917221313630767</v>
      </c>
      <c r="AT42">
        <f t="shared" si="47"/>
        <v>-0.52377425288309865</v>
      </c>
      <c r="AU42">
        <f t="shared" si="48"/>
        <v>-16.920567913247329</v>
      </c>
      <c r="AW42">
        <v>39</v>
      </c>
      <c r="AX42">
        <f>IF(Z42&gt;0, (R42*SUMPRODUCT(K42:$K$98, X42:$X$98)-K42*$AZ$3)/Z42, 0)</f>
        <v>-251807.84600997306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500000</v>
      </c>
      <c r="S43">
        <f t="shared" si="32"/>
        <v>-582821.38265127956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-579.35171842072646</v>
      </c>
      <c r="AC43">
        <f t="shared" si="33"/>
        <v>-530.23519271769544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-683.9941886299747</v>
      </c>
      <c r="AI43">
        <f t="shared" si="38"/>
        <v>-684.01693295647431</v>
      </c>
      <c r="AJ43">
        <f t="shared" si="39"/>
        <v>-49.116525703031016</v>
      </c>
      <c r="AK43">
        <f t="shared" si="61"/>
        <v>-40.554620289450853</v>
      </c>
      <c r="AL43">
        <f t="shared" si="40"/>
        <v>-773.68807894895622</v>
      </c>
      <c r="AN43">
        <f t="shared" si="41"/>
        <v>0</v>
      </c>
      <c r="AO43">
        <f t="shared" si="42"/>
        <v>0</v>
      </c>
      <c r="AP43">
        <f t="shared" si="43"/>
        <v>-2.4442868668292568E-4</v>
      </c>
      <c r="AQ43">
        <f t="shared" si="44"/>
        <v>-7.3507475030686935</v>
      </c>
      <c r="AR43">
        <f t="shared" si="45"/>
        <v>-7.3509919317553774</v>
      </c>
      <c r="AS43">
        <f t="shared" si="46"/>
        <v>-0.52784538914596058</v>
      </c>
      <c r="AT43">
        <f t="shared" si="47"/>
        <v>-0.43583231961031882</v>
      </c>
      <c r="AU43">
        <f t="shared" si="48"/>
        <v>-8.3146696405116565</v>
      </c>
      <c r="AW43">
        <v>40</v>
      </c>
      <c r="AX43">
        <f>IF(Z43&gt;0, (R43*SUMPRODUCT(K43:$K$98, X43:$X$98)-K43*$AZ$3)/Z43, 0)</f>
        <v>-582821.38265127956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500000</v>
      </c>
      <c r="S44">
        <f t="shared" si="32"/>
        <v>-1624130.5366978797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-530.23519271769544</v>
      </c>
      <c r="AC44">
        <f t="shared" si="33"/>
        <v>-479.54714126985573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-302.70570702696807</v>
      </c>
      <c r="AI44">
        <f t="shared" si="38"/>
        <v>-302.71308862485131</v>
      </c>
      <c r="AJ44">
        <f t="shared" si="39"/>
        <v>-50.688051447839712</v>
      </c>
      <c r="AK44">
        <f t="shared" si="61"/>
        <v>-37.116463490238687</v>
      </c>
      <c r="AL44">
        <f t="shared" si="40"/>
        <v>-390.51760356292971</v>
      </c>
      <c r="AN44">
        <f t="shared" si="41"/>
        <v>0</v>
      </c>
      <c r="AO44">
        <f t="shared" si="42"/>
        <v>0</v>
      </c>
      <c r="AP44">
        <f t="shared" si="43"/>
        <v>-7.0829055994388416E-5</v>
      </c>
      <c r="AQ44">
        <f t="shared" si="44"/>
        <v>-2.9045688768282387</v>
      </c>
      <c r="AR44">
        <f t="shared" si="45"/>
        <v>-2.9046397058842333</v>
      </c>
      <c r="AS44">
        <f t="shared" si="46"/>
        <v>-0.48636987425330341</v>
      </c>
      <c r="AT44">
        <f t="shared" si="47"/>
        <v>-0.35614566283044791</v>
      </c>
      <c r="AU44">
        <f t="shared" si="48"/>
        <v>-3.7471552429679846</v>
      </c>
      <c r="AW44">
        <v>41</v>
      </c>
      <c r="AX44">
        <f>IF(Z44&gt;0, (R44*SUMPRODUCT(K44:$K$98, X44:$X$98)-K44*$AZ$3)/Z44, 0)</f>
        <v>-1624130.5366978797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500000</v>
      </c>
      <c r="S45">
        <f t="shared" si="32"/>
        <v>-5822428.3610141501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-479.54714126985573</v>
      </c>
      <c r="AC45">
        <f t="shared" si="33"/>
        <v>-430.63135394051585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-109.17524715446777</v>
      </c>
      <c r="AI45">
        <f t="shared" si="38"/>
        <v>-109.17709617401442</v>
      </c>
      <c r="AJ45">
        <f t="shared" si="39"/>
        <v>-48.915787329339878</v>
      </c>
      <c r="AK45">
        <f t="shared" si="61"/>
        <v>-33.568299888889904</v>
      </c>
      <c r="AL45">
        <f t="shared" si="40"/>
        <v>-191.6611833922442</v>
      </c>
      <c r="AN45">
        <f t="shared" si="41"/>
        <v>0</v>
      </c>
      <c r="AO45">
        <f t="shared" si="42"/>
        <v>0</v>
      </c>
      <c r="AP45">
        <f t="shared" si="43"/>
        <v>-1.5841071351257872E-5</v>
      </c>
      <c r="AQ45">
        <f t="shared" si="44"/>
        <v>-0.93533509858992314</v>
      </c>
      <c r="AR45">
        <f t="shared" si="45"/>
        <v>-0.93535093966127447</v>
      </c>
      <c r="AS45">
        <f t="shared" si="46"/>
        <v>-0.41907533032243288</v>
      </c>
      <c r="AT45">
        <f t="shared" si="47"/>
        <v>-0.28758908181492554</v>
      </c>
      <c r="AU45">
        <f t="shared" si="48"/>
        <v>-1.6420153517986327</v>
      </c>
      <c r="AW45">
        <v>42</v>
      </c>
      <c r="AX45">
        <f>IF(Z45&gt;0, (R45*SUMPRODUCT(K45:$K$98, X45:$X$98)-K45*$AZ$3)/Z45, 0)</f>
        <v>-5822428.3610141501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500000</v>
      </c>
      <c r="S46">
        <f t="shared" si="32"/>
        <v>-20984012.507477567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-430.63135394051585</v>
      </c>
      <c r="AC46">
        <f t="shared" si="33"/>
        <v>-385.29851385502701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-27.429823484912269</v>
      </c>
      <c r="AI46">
        <f t="shared" si="38"/>
        <v>-27.430282523089211</v>
      </c>
      <c r="AJ46">
        <f t="shared" si="39"/>
        <v>-45.33284008548884</v>
      </c>
      <c r="AK46">
        <f t="shared" si="61"/>
        <v>-30.144194775836112</v>
      </c>
      <c r="AL46">
        <f t="shared" si="40"/>
        <v>-102.90731738441416</v>
      </c>
      <c r="AN46">
        <f t="shared" si="41"/>
        <v>0</v>
      </c>
      <c r="AO46">
        <f t="shared" si="42"/>
        <v>0</v>
      </c>
      <c r="AP46">
        <f t="shared" si="43"/>
        <v>-3.5113476602159157E-6</v>
      </c>
      <c r="AQ46">
        <f t="shared" si="44"/>
        <v>-0.20982055818399045</v>
      </c>
      <c r="AR46">
        <f t="shared" si="45"/>
        <v>-0.20982406953165064</v>
      </c>
      <c r="AS46">
        <f t="shared" si="46"/>
        <v>-0.34676715349753434</v>
      </c>
      <c r="AT46">
        <f t="shared" si="47"/>
        <v>-0.23058375776103143</v>
      </c>
      <c r="AU46">
        <f t="shared" si="48"/>
        <v>-0.78717498079021642</v>
      </c>
      <c r="AW46">
        <v>43</v>
      </c>
      <c r="AX46">
        <f>IF(Z46&gt;0, (R46*SUMPRODUCT(K46:$K$98, X46:$X$98)-K46*$AZ$3)/Z46, 0)</f>
        <v>-20984012.507477567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500000</v>
      </c>
      <c r="S47">
        <f t="shared" si="32"/>
        <v>-76247602.641266063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-385.29851385502701</v>
      </c>
      <c r="AC47">
        <f t="shared" si="33"/>
        <v>-344.19746371314079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-6.8318523894540855</v>
      </c>
      <c r="AI47">
        <f t="shared" si="38"/>
        <v>-6.831965244629786</v>
      </c>
      <c r="AJ47">
        <f t="shared" si="39"/>
        <v>-41.101050141886219</v>
      </c>
      <c r="AK47">
        <f t="shared" si="61"/>
        <v>-26.970895969851892</v>
      </c>
      <c r="AL47">
        <f t="shared" si="40"/>
        <v>-74.9039113563679</v>
      </c>
      <c r="AN47">
        <f t="shared" si="41"/>
        <v>0</v>
      </c>
      <c r="AO47">
        <f t="shared" si="42"/>
        <v>0</v>
      </c>
      <c r="AP47">
        <f t="shared" si="43"/>
        <v>-7.7077653310957239E-7</v>
      </c>
      <c r="AQ47">
        <f t="shared" si="44"/>
        <v>-4.6660079759482768E-2</v>
      </c>
      <c r="AR47">
        <f t="shared" si="45"/>
        <v>-4.6660850536015881E-2</v>
      </c>
      <c r="AS47">
        <f t="shared" si="46"/>
        <v>-0.28071131641826297</v>
      </c>
      <c r="AT47">
        <f t="shared" si="47"/>
        <v>-0.18420540805018212</v>
      </c>
      <c r="AU47">
        <f t="shared" si="48"/>
        <v>-0.51157757500446099</v>
      </c>
      <c r="AW47">
        <v>44</v>
      </c>
      <c r="AX47">
        <f>IF(Z47&gt;0, (R47*SUMPRODUCT(K47:$K$98, X47:$X$98)-K47*$AZ$3)/Z47, 0)</f>
        <v>-76247602.641266063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500000</v>
      </c>
      <c r="S48">
        <f t="shared" si="32"/>
        <v>-279966988.96974748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-344.19746371314079</v>
      </c>
      <c r="AC48">
        <f t="shared" si="33"/>
        <v>-307.35941781069465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-1.6856116597747646</v>
      </c>
      <c r="AI48">
        <f t="shared" si="38"/>
        <v>-1.6856391058157194</v>
      </c>
      <c r="AJ48">
        <f t="shared" si="39"/>
        <v>-36.83804590244614</v>
      </c>
      <c r="AK48">
        <f t="shared" si="61"/>
        <v>-24.093822459919856</v>
      </c>
      <c r="AL48">
        <f t="shared" si="40"/>
        <v>-62.617507468181714</v>
      </c>
      <c r="AN48">
        <f t="shared" si="41"/>
        <v>0</v>
      </c>
      <c r="AO48">
        <f t="shared" si="42"/>
        <v>0</v>
      </c>
      <c r="AP48">
        <f t="shared" si="43"/>
        <v>-1.6736655885543253E-7</v>
      </c>
      <c r="AQ48">
        <f t="shared" si="44"/>
        <v>-1.0278896818935575E-2</v>
      </c>
      <c r="AR48">
        <f t="shared" si="45"/>
        <v>-1.027906418549443E-2</v>
      </c>
      <c r="AS48">
        <f t="shared" si="46"/>
        <v>-0.22463921072606546</v>
      </c>
      <c r="AT48">
        <f t="shared" si="47"/>
        <v>-0.14692465705437832</v>
      </c>
      <c r="AU48">
        <f t="shared" si="48"/>
        <v>-0.38184293196593816</v>
      </c>
      <c r="AW48">
        <v>45</v>
      </c>
      <c r="AX48">
        <f>IF(Z48&gt;0, (R48*SUMPRODUCT(K48:$K$98, X48:$X$98)-K48*$AZ$3)/Z48, 0)</f>
        <v>-279966988.96974748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25</v>
      </c>
      <c r="R49">
        <f t="shared" si="31"/>
        <v>500000</v>
      </c>
      <c r="S49">
        <f t="shared" si="32"/>
        <v>-1040443705.9677728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-307.35941781069465</v>
      </c>
      <c r="AC49">
        <f t="shared" si="33"/>
        <v>-274.43692350911573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-0.41154704957159688</v>
      </c>
      <c r="AI49">
        <f t="shared" si="38"/>
        <v>-0.41155364379966358</v>
      </c>
      <c r="AJ49">
        <f t="shared" si="39"/>
        <v>-32.922494301578922</v>
      </c>
      <c r="AK49">
        <f t="shared" si="61"/>
        <v>-21.515159246748627</v>
      </c>
      <c r="AL49">
        <f t="shared" si="40"/>
        <v>-54.84920719212721</v>
      </c>
      <c r="AN49">
        <f t="shared" si="41"/>
        <v>0</v>
      </c>
      <c r="AO49">
        <f t="shared" si="42"/>
        <v>0</v>
      </c>
      <c r="AP49">
        <f t="shared" si="43"/>
        <v>-3.5903345692059695E-8</v>
      </c>
      <c r="AQ49">
        <f t="shared" si="44"/>
        <v>-2.2407347516387737E-3</v>
      </c>
      <c r="AR49">
        <f t="shared" si="45"/>
        <v>-2.240770654984466E-3</v>
      </c>
      <c r="AS49">
        <f t="shared" si="46"/>
        <v>-0.1792518672384347</v>
      </c>
      <c r="AT49">
        <f t="shared" si="47"/>
        <v>-0.11714277884245868</v>
      </c>
      <c r="AU49">
        <f t="shared" si="48"/>
        <v>-0.29863541673587785</v>
      </c>
      <c r="AW49">
        <v>46</v>
      </c>
      <c r="AX49">
        <f>IF(Z49&gt;0, (R49*SUMPRODUCT(K49:$K$98, X49:$X$98)-K49*$AZ$3)/Z49, 0)</f>
        <v>-1040443705.9677728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500000</v>
      </c>
      <c r="S50">
        <f t="shared" si="32"/>
        <v>-3914009918.1729116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-274.43692350911573</v>
      </c>
      <c r="AC50">
        <f t="shared" si="33"/>
        <v>-245.03490245958361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-9.9263431416293013E-2</v>
      </c>
      <c r="AI50">
        <f t="shared" si="38"/>
        <v>-9.9264996530508243E-2</v>
      </c>
      <c r="AJ50">
        <f t="shared" si="39"/>
        <v>-29.402021049532124</v>
      </c>
      <c r="AK50">
        <f t="shared" si="61"/>
        <v>-19.210584645638104</v>
      </c>
      <c r="AL50">
        <f t="shared" si="40"/>
        <v>-48.711870691700739</v>
      </c>
      <c r="AN50">
        <f t="shared" si="41"/>
        <v>0</v>
      </c>
      <c r="AO50">
        <f t="shared" si="42"/>
        <v>0</v>
      </c>
      <c r="AP50">
        <f t="shared" si="43"/>
        <v>-7.6084986950106992E-9</v>
      </c>
      <c r="AQ50">
        <f t="shared" si="44"/>
        <v>-4.8254988744155555E-4</v>
      </c>
      <c r="AR50">
        <f t="shared" si="45"/>
        <v>-4.8255749594025056E-4</v>
      </c>
      <c r="AS50">
        <f t="shared" si="46"/>
        <v>-0.14293221325892203</v>
      </c>
      <c r="AT50">
        <f t="shared" si="47"/>
        <v>-9.3388525121221644E-2</v>
      </c>
      <c r="AU50">
        <f t="shared" si="48"/>
        <v>-0.23680329587608395</v>
      </c>
      <c r="AW50">
        <v>47</v>
      </c>
      <c r="AX50">
        <f>IF(Z50&gt;0, (R50*SUMPRODUCT(K50:$K$98, X50:$X$98)-K50*$AZ$3)/Z50, 0)</f>
        <v>-3914009918.1729116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500000</v>
      </c>
      <c r="S51">
        <f t="shared" si="32"/>
        <v>-14921845301.022415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-245.03490245958361</v>
      </c>
      <c r="AC51">
        <f t="shared" si="33"/>
        <v>-218.78157984493197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-2.365834576612583E-2</v>
      </c>
      <c r="AI51">
        <f t="shared" si="38"/>
        <v>-2.3658712311910603E-2</v>
      </c>
      <c r="AJ51">
        <f t="shared" si="39"/>
        <v>-26.253322614651637</v>
      </c>
      <c r="AK51">
        <f t="shared" si="61"/>
        <v>-17.152443172170855</v>
      </c>
      <c r="AL51">
        <f t="shared" si="40"/>
        <v>-43.429424499134399</v>
      </c>
      <c r="AN51">
        <f t="shared" si="41"/>
        <v>0</v>
      </c>
      <c r="AO51">
        <f t="shared" si="42"/>
        <v>0</v>
      </c>
      <c r="AP51">
        <f t="shared" si="43"/>
        <v>-1.5909742161109923E-9</v>
      </c>
      <c r="AQ51">
        <f t="shared" si="44"/>
        <v>-1.0268790332171931E-4</v>
      </c>
      <c r="AR51">
        <f t="shared" si="45"/>
        <v>-1.0268949429593542E-4</v>
      </c>
      <c r="AS51">
        <f t="shared" si="46"/>
        <v>-0.11395127458096667</v>
      </c>
      <c r="AT51">
        <f t="shared" si="47"/>
        <v>-7.4449348386693842E-2</v>
      </c>
      <c r="AU51">
        <f t="shared" si="48"/>
        <v>-0.18850331246195642</v>
      </c>
      <c r="AW51">
        <v>48</v>
      </c>
      <c r="AX51">
        <f>IF(Z51&gt;0, (R51*SUMPRODUCT(K51:$K$98, X51:$X$98)-K51*$AZ$3)/Z51, 0)</f>
        <v>-14921845301.022415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500000</v>
      </c>
      <c r="S52">
        <f t="shared" si="32"/>
        <v>-57701083555.052986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-218.78157984493197</v>
      </c>
      <c r="AC52">
        <f t="shared" si="33"/>
        <v>-195.34078506449683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-5.5649105523172503E-3</v>
      </c>
      <c r="AI52">
        <f t="shared" si="38"/>
        <v>-5.5649951871165598E-3</v>
      </c>
      <c r="AJ52">
        <f t="shared" si="39"/>
        <v>-23.440794780435141</v>
      </c>
      <c r="AK52">
        <f t="shared" si="61"/>
        <v>-15.314710589145239</v>
      </c>
      <c r="AL52">
        <f t="shared" si="40"/>
        <v>-38.761070364767498</v>
      </c>
      <c r="AN52">
        <f t="shared" si="41"/>
        <v>0</v>
      </c>
      <c r="AO52">
        <f t="shared" si="42"/>
        <v>0</v>
      </c>
      <c r="AP52">
        <f t="shared" si="43"/>
        <v>-3.2799396877304385E-10</v>
      </c>
      <c r="AQ52">
        <f t="shared" si="44"/>
        <v>-2.1566271945072733E-5</v>
      </c>
      <c r="AR52">
        <f t="shared" si="45"/>
        <v>-2.1566599939041507E-5</v>
      </c>
      <c r="AS52">
        <f t="shared" si="46"/>
        <v>-9.0842530188198781E-2</v>
      </c>
      <c r="AT52">
        <f t="shared" si="47"/>
        <v>-5.9350677826809077E-2</v>
      </c>
      <c r="AU52">
        <f t="shared" si="48"/>
        <v>-0.15021477461494689</v>
      </c>
      <c r="AW52">
        <v>49</v>
      </c>
      <c r="AX52">
        <f>IF(Z52&gt;0, (R52*SUMPRODUCT(K52:$K$98, X52:$X$98)-K52*$AZ$3)/Z52, 0)</f>
        <v>-57701083555.052986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500000</v>
      </c>
      <c r="S53">
        <f t="shared" si="32"/>
        <v>-226466815566.29178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-195.34078506449683</v>
      </c>
      <c r="AC53">
        <f t="shared" si="33"/>
        <v>-174.41143389118082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-1.2906984069160721E-3</v>
      </c>
      <c r="AI53">
        <f t="shared" si="38"/>
        <v>-1.2907176604470426E-3</v>
      </c>
      <c r="AJ53">
        <f t="shared" si="39"/>
        <v>-20.929351173316007</v>
      </c>
      <c r="AK53">
        <f t="shared" si="61"/>
        <v>-13.673854954514779</v>
      </c>
      <c r="AL53">
        <f t="shared" si="40"/>
        <v>-34.604496845491234</v>
      </c>
      <c r="AN53">
        <f t="shared" si="41"/>
        <v>0</v>
      </c>
      <c r="AO53">
        <f t="shared" si="42"/>
        <v>0</v>
      </c>
      <c r="AP53">
        <f t="shared" si="43"/>
        <v>-6.6620709627675299E-11</v>
      </c>
      <c r="AQ53">
        <f t="shared" si="44"/>
        <v>-4.4660506125413763E-6</v>
      </c>
      <c r="AR53">
        <f t="shared" si="45"/>
        <v>-4.4661172332510043E-6</v>
      </c>
      <c r="AS53">
        <f t="shared" si="46"/>
        <v>-7.2419351512966995E-2</v>
      </c>
      <c r="AT53">
        <f t="shared" si="47"/>
        <v>-4.7314018494317107E-2</v>
      </c>
      <c r="AU53">
        <f t="shared" si="48"/>
        <v>-0.11973783612451736</v>
      </c>
      <c r="AW53">
        <v>50</v>
      </c>
      <c r="AX53">
        <f>IF(Z53&gt;0, (R53*SUMPRODUCT(K53:$K$98, X53:$X$98)-K53*$AZ$3)/Z53, 0)</f>
        <v>-226466815566.29178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500000</v>
      </c>
      <c r="S54">
        <f t="shared" si="32"/>
        <v>-903367362282.81323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-174.41143389118082</v>
      </c>
      <c r="AC54">
        <f t="shared" si="33"/>
        <v>-155.72449841117077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-2.9502878825635149E-4</v>
      </c>
      <c r="AI54">
        <f t="shared" si="38"/>
        <v>-2.9503309781259938E-4</v>
      </c>
      <c r="AJ54">
        <f t="shared" si="39"/>
        <v>-18.68693548001005</v>
      </c>
      <c r="AK54">
        <f t="shared" si="61"/>
        <v>-12.208800372382658</v>
      </c>
      <c r="AL54">
        <f t="shared" si="40"/>
        <v>-30.896030885490521</v>
      </c>
      <c r="AN54">
        <f t="shared" si="41"/>
        <v>0</v>
      </c>
      <c r="AO54">
        <f t="shared" si="42"/>
        <v>0</v>
      </c>
      <c r="AP54">
        <f t="shared" si="43"/>
        <v>-1.3314148521677017E-11</v>
      </c>
      <c r="AQ54">
        <f t="shared" si="44"/>
        <v>-9.1147600334143333E-7</v>
      </c>
      <c r="AR54">
        <f t="shared" si="45"/>
        <v>-9.1148931748995496E-7</v>
      </c>
      <c r="AS54">
        <f t="shared" si="46"/>
        <v>-5.7732309333891257E-2</v>
      </c>
      <c r="AT54">
        <f t="shared" si="47"/>
        <v>-3.7718449900365547E-2</v>
      </c>
      <c r="AU54">
        <f t="shared" si="48"/>
        <v>-9.54516707235743E-2</v>
      </c>
      <c r="AW54">
        <v>51</v>
      </c>
      <c r="AX54">
        <f>IF(Z54&gt;0, (R54*SUMPRODUCT(K54:$K$98, X54:$X$98)-K54*$AZ$3)/Z54, 0)</f>
        <v>-903367362282.81323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500000</v>
      </c>
      <c r="S55">
        <f t="shared" si="32"/>
        <v>-3665088455830.3203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-155.72449841117077</v>
      </c>
      <c r="AC55">
        <f t="shared" si="33"/>
        <v>-139.03973151366407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-6.6361086037207588E-5</v>
      </c>
      <c r="AI55">
        <f t="shared" si="38"/>
        <v>-6.6362034443591153E-5</v>
      </c>
      <c r="AJ55">
        <f t="shared" si="39"/>
        <v>-16.684766897506705</v>
      </c>
      <c r="AK55">
        <f t="shared" si="61"/>
        <v>-10.900714888781955</v>
      </c>
      <c r="AL55">
        <f t="shared" si="40"/>
        <v>-27.585548148323102</v>
      </c>
      <c r="AN55">
        <f t="shared" si="41"/>
        <v>0</v>
      </c>
      <c r="AO55">
        <f t="shared" si="42"/>
        <v>0</v>
      </c>
      <c r="AP55">
        <f t="shared" si="43"/>
        <v>-2.6161177631679523E-12</v>
      </c>
      <c r="AQ55">
        <f t="shared" si="44"/>
        <v>-1.8305277038771676E-7</v>
      </c>
      <c r="AR55">
        <f t="shared" si="45"/>
        <v>-1.8305538650547995E-7</v>
      </c>
      <c r="AS55">
        <f t="shared" si="46"/>
        <v>-4.6023852022997871E-2</v>
      </c>
      <c r="AT55">
        <f t="shared" si="47"/>
        <v>-3.0068918077672462E-2</v>
      </c>
      <c r="AU55">
        <f t="shared" si="48"/>
        <v>-7.6092953156056839E-2</v>
      </c>
      <c r="AW55">
        <v>52</v>
      </c>
      <c r="AX55">
        <f>IF(Z55&gt;0, (R55*SUMPRODUCT(K55:$K$98, X55:$X$98)-K55*$AZ$3)/Z55, 0)</f>
        <v>-3665088455830.3203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500000</v>
      </c>
      <c r="S56">
        <f t="shared" si="32"/>
        <v>-15143931921199.766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-139.03973151366407</v>
      </c>
      <c r="AC56">
        <f t="shared" si="33"/>
        <v>-124.14261758155371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-1.4679688614004138E-5</v>
      </c>
      <c r="AI56">
        <f t="shared" si="38"/>
        <v>-1.4679893551893167E-5</v>
      </c>
      <c r="AJ56">
        <f t="shared" si="39"/>
        <v>-14.897113932110358</v>
      </c>
      <c r="AK56">
        <f t="shared" si="61"/>
        <v>-9.7327812059564849</v>
      </c>
      <c r="AL56">
        <f t="shared" si="40"/>
        <v>-24.629909817960396</v>
      </c>
      <c r="AN56">
        <f t="shared" si="41"/>
        <v>0</v>
      </c>
      <c r="AO56">
        <f t="shared" si="42"/>
        <v>0</v>
      </c>
      <c r="AP56">
        <f t="shared" si="43"/>
        <v>-5.0473922542130341E-13</v>
      </c>
      <c r="AQ56">
        <f t="shared" si="44"/>
        <v>-3.6154440233293092E-8</v>
      </c>
      <c r="AR56">
        <f t="shared" si="45"/>
        <v>-3.6154944972518513E-8</v>
      </c>
      <c r="AS56">
        <f t="shared" si="46"/>
        <v>-3.6689934607552294E-2</v>
      </c>
      <c r="AT56">
        <f t="shared" si="47"/>
        <v>-2.3970757532198756E-2</v>
      </c>
      <c r="AU56">
        <f t="shared" si="48"/>
        <v>-6.0660728294696029E-2</v>
      </c>
      <c r="AW56">
        <v>53</v>
      </c>
      <c r="AX56">
        <f>IF(Z56&gt;0, (R56*SUMPRODUCT(K56:$K$98, X56:$X$98)-K56*$AZ$3)/Z56, 0)</f>
        <v>-15143931921199.766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500000</v>
      </c>
      <c r="S57">
        <f t="shared" si="32"/>
        <v>-63819447966597.336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-124.14261758155371</v>
      </c>
      <c r="AC57">
        <f t="shared" si="33"/>
        <v>-110.84162287202676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-3.1893701585706464E-6</v>
      </c>
      <c r="AI57">
        <f t="shared" si="38"/>
        <v>-3.1894135785728571E-6</v>
      </c>
      <c r="AJ57">
        <f t="shared" si="39"/>
        <v>-13.300994709526947</v>
      </c>
      <c r="AK57">
        <f t="shared" si="61"/>
        <v>-8.6899832307087603</v>
      </c>
      <c r="AL57">
        <f t="shared" si="40"/>
        <v>-21.990981129649285</v>
      </c>
      <c r="AN57">
        <f t="shared" si="41"/>
        <v>0</v>
      </c>
      <c r="AO57">
        <f t="shared" si="42"/>
        <v>0</v>
      </c>
      <c r="AP57">
        <f t="shared" si="43"/>
        <v>-9.548092485237804E-14</v>
      </c>
      <c r="AQ57">
        <f t="shared" si="44"/>
        <v>-7.0134499523647654E-9</v>
      </c>
      <c r="AR57">
        <f t="shared" si="45"/>
        <v>-7.013545433289618E-9</v>
      </c>
      <c r="AS57">
        <f t="shared" si="46"/>
        <v>-2.9248991516789922E-2</v>
      </c>
      <c r="AT57">
        <f t="shared" si="47"/>
        <v>-1.9109341169348301E-2</v>
      </c>
      <c r="AU57">
        <f t="shared" si="48"/>
        <v>-4.8358339699683651E-2</v>
      </c>
      <c r="AW57">
        <v>54</v>
      </c>
      <c r="AX57">
        <f>IF(Z57&gt;0, (R57*SUMPRODUCT(K57:$K$98, X57:$X$98)-K57*$AZ$3)/Z57, 0)</f>
        <v>-63819447966597.336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500000</v>
      </c>
      <c r="S58">
        <f t="shared" si="32"/>
        <v>-274512805421185.84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-110.84162287202676</v>
      </c>
      <c r="AC58">
        <f t="shared" si="33"/>
        <v>-98.965734713253269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-6.794589979111087E-7</v>
      </c>
      <c r="AI58">
        <f t="shared" si="38"/>
        <v>-6.794680107634018E-7</v>
      </c>
      <c r="AJ58">
        <f t="shared" si="39"/>
        <v>-11.875888158773492</v>
      </c>
      <c r="AK58">
        <f t="shared" si="61"/>
        <v>-7.7589136010418738</v>
      </c>
      <c r="AL58">
        <f t="shared" si="40"/>
        <v>-19.634802439283376</v>
      </c>
      <c r="AN58">
        <f t="shared" si="41"/>
        <v>0</v>
      </c>
      <c r="AO58">
        <f t="shared" si="42"/>
        <v>0</v>
      </c>
      <c r="AP58">
        <f t="shared" si="43"/>
        <v>-1.7695832826560696E-14</v>
      </c>
      <c r="AQ58">
        <f t="shared" si="44"/>
        <v>-1.3340496935376116E-9</v>
      </c>
      <c r="AR58">
        <f t="shared" si="45"/>
        <v>-1.3340673893704383E-9</v>
      </c>
      <c r="AS58">
        <f t="shared" si="46"/>
        <v>-2.3317117011336447E-2</v>
      </c>
      <c r="AT58">
        <f t="shared" si="47"/>
        <v>-1.5233849788547324E-2</v>
      </c>
      <c r="AU58">
        <f t="shared" si="48"/>
        <v>-3.8550968133951161E-2</v>
      </c>
      <c r="AW58">
        <v>55</v>
      </c>
      <c r="AX58">
        <f>IF(Z58&gt;0, (R58*SUMPRODUCT(K58:$K$98, X58:$X$98)-K58*$AZ$3)/Z58, 0)</f>
        <v>-274512805421185.84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500000</v>
      </c>
      <c r="S59">
        <f t="shared" si="32"/>
        <v>-1206887982138072.8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-98.965734713253269</v>
      </c>
      <c r="AC59">
        <f t="shared" si="33"/>
        <v>-88.362263137991832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-1.4184699217181133E-7</v>
      </c>
      <c r="AI59">
        <f t="shared" si="38"/>
        <v>-1.4184882254597293E-7</v>
      </c>
      <c r="AJ59">
        <f t="shared" si="39"/>
        <v>-10.603471575261437</v>
      </c>
      <c r="AK59">
        <f t="shared" si="61"/>
        <v>-6.9276014299277291</v>
      </c>
      <c r="AL59">
        <f t="shared" si="40"/>
        <v>-17.53107314703799</v>
      </c>
      <c r="AN59">
        <f t="shared" si="41"/>
        <v>0</v>
      </c>
      <c r="AO59">
        <f t="shared" si="42"/>
        <v>0</v>
      </c>
      <c r="AP59">
        <f t="shared" si="43"/>
        <v>-3.2087110281425286E-15</v>
      </c>
      <c r="AQ59">
        <f t="shared" si="44"/>
        <v>-2.4866282404956169E-10</v>
      </c>
      <c r="AR59">
        <f t="shared" si="45"/>
        <v>-2.4866603276058985E-10</v>
      </c>
      <c r="AS59">
        <f t="shared" si="46"/>
        <v>-1.8588262932217055E-2</v>
      </c>
      <c r="AT59">
        <f t="shared" si="47"/>
        <v>-1.2144331783708722E-2</v>
      </c>
      <c r="AU59">
        <f t="shared" si="48"/>
        <v>-3.0732594964591815E-2</v>
      </c>
      <c r="AW59">
        <v>56</v>
      </c>
      <c r="AX59">
        <f>IF(Z59&gt;0, (R59*SUMPRODUCT(K59:$K$98, X59:$X$98)-K59*$AZ$3)/Z59, 0)</f>
        <v>-1206887982138072.8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500000</v>
      </c>
      <c r="S60">
        <f t="shared" si="32"/>
        <v>-5426809623122397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-88.362263137991832</v>
      </c>
      <c r="AC60">
        <f t="shared" si="33"/>
        <v>-78.894877801994539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-2.8972415816443613E-8</v>
      </c>
      <c r="AI60">
        <f t="shared" si="38"/>
        <v>-2.8972779266072772E-8</v>
      </c>
      <c r="AJ60">
        <f t="shared" si="39"/>
        <v>-9.4673853359972924</v>
      </c>
      <c r="AK60">
        <f t="shared" si="61"/>
        <v>-6.1853584196594289</v>
      </c>
      <c r="AL60">
        <f t="shared" si="40"/>
        <v>-15.6527437846295</v>
      </c>
      <c r="AN60">
        <f t="shared" si="41"/>
        <v>0</v>
      </c>
      <c r="AO60">
        <f t="shared" si="42"/>
        <v>0</v>
      </c>
      <c r="AP60">
        <f t="shared" si="43"/>
        <v>-5.6887511704344515E-16</v>
      </c>
      <c r="AQ60">
        <f t="shared" si="44"/>
        <v>-4.534792476379366E-11</v>
      </c>
      <c r="AR60">
        <f t="shared" si="45"/>
        <v>-4.5348493638910699E-11</v>
      </c>
      <c r="AS60">
        <f t="shared" si="46"/>
        <v>-1.4818449405347128E-2</v>
      </c>
      <c r="AT60">
        <f t="shared" si="47"/>
        <v>-9.6813869450477937E-3</v>
      </c>
      <c r="AU60">
        <f t="shared" si="48"/>
        <v>-2.4499836395743414E-2</v>
      </c>
      <c r="AW60">
        <v>57</v>
      </c>
      <c r="AX60">
        <f>IF(Z60&gt;0, (R60*SUMPRODUCT(K60:$K$98, X60:$X$98)-K60*$AZ$3)/Z60, 0)</f>
        <v>-5426809623122397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500000</v>
      </c>
      <c r="S61">
        <f t="shared" si="32"/>
        <v>-2.4960594780209024E+16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-78.894877801994539</v>
      </c>
      <c r="AC61">
        <f t="shared" si="33"/>
        <v>-70.441855180391698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-5.7852414266577475E-9</v>
      </c>
      <c r="AI61">
        <f t="shared" si="38"/>
        <v>-5.7853119797192837E-9</v>
      </c>
      <c r="AJ61">
        <f t="shared" si="39"/>
        <v>-8.453022621602841</v>
      </c>
      <c r="AK61">
        <f t="shared" si="61"/>
        <v>-5.5226414461396187</v>
      </c>
      <c r="AL61">
        <f t="shared" si="40"/>
        <v>-13.975664073527771</v>
      </c>
      <c r="AN61">
        <f t="shared" si="41"/>
        <v>0</v>
      </c>
      <c r="AO61">
        <f t="shared" si="42"/>
        <v>0</v>
      </c>
      <c r="AP61">
        <f t="shared" si="43"/>
        <v>-9.8598554750932383E-17</v>
      </c>
      <c r="AQ61">
        <f t="shared" si="44"/>
        <v>-8.0849282955708269E-12</v>
      </c>
      <c r="AR61">
        <f t="shared" si="45"/>
        <v>-8.0850268941255779E-12</v>
      </c>
      <c r="AS61">
        <f t="shared" si="46"/>
        <v>-1.1813177140989209E-2</v>
      </c>
      <c r="AT61">
        <f t="shared" si="47"/>
        <v>-7.7179423988156205E-3</v>
      </c>
      <c r="AU61">
        <f t="shared" si="48"/>
        <v>-1.9531119547889855E-2</v>
      </c>
      <c r="AW61">
        <v>58</v>
      </c>
      <c r="AX61">
        <f>IF(Z61&gt;0, (R61*SUMPRODUCT(K61:$K$98, X61:$X$98)-K61*$AZ$3)/Z61, 0)</f>
        <v>-2.4960594780209024E+16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500000</v>
      </c>
      <c r="S62">
        <f t="shared" si="32"/>
        <v>-1.1756261556455576E+17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-70.441855180391698</v>
      </c>
      <c r="AC62">
        <f t="shared" si="33"/>
        <v>-62.894513553928185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-1.1294569374893308E-9</v>
      </c>
      <c r="AI62">
        <f t="shared" si="38"/>
        <v>-1.1294703121733773E-9</v>
      </c>
      <c r="AJ62">
        <f t="shared" si="39"/>
        <v>-7.5473416264635134</v>
      </c>
      <c r="AK62">
        <f t="shared" si="61"/>
        <v>-4.9309298626274192</v>
      </c>
      <c r="AL62">
        <f t="shared" si="40"/>
        <v>-12.478271490220404</v>
      </c>
      <c r="AN62">
        <f t="shared" si="41"/>
        <v>0</v>
      </c>
      <c r="AO62">
        <f t="shared" si="42"/>
        <v>0</v>
      </c>
      <c r="AP62">
        <f t="shared" si="43"/>
        <v>-1.6688611082642694E-17</v>
      </c>
      <c r="AQ62">
        <f t="shared" si="44"/>
        <v>-1.4093093712654149E-12</v>
      </c>
      <c r="AR62">
        <f t="shared" si="45"/>
        <v>-1.4093260598764977E-12</v>
      </c>
      <c r="AS62">
        <f t="shared" si="46"/>
        <v>-9.417392491262699E-3</v>
      </c>
      <c r="AT62">
        <f t="shared" si="47"/>
        <v>-6.1526964276306913E-3</v>
      </c>
      <c r="AU62">
        <f t="shared" si="48"/>
        <v>-1.5570088920302719E-2</v>
      </c>
      <c r="AW62">
        <v>59</v>
      </c>
      <c r="AX62">
        <f>IF(Z62&gt;0, (R62*SUMPRODUCT(K62:$K$98, X62:$X$98)-K62*$AZ$3)/Z62, 0)</f>
        <v>-1.1756261556455576E+17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500000</v>
      </c>
      <c r="S63">
        <f t="shared" si="32"/>
        <v>-5.675772914201577E+17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-62.894513553928185</v>
      </c>
      <c r="AC63">
        <f t="shared" si="33"/>
        <v>-56.155815673151402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-2.1534899213842224E-10</v>
      </c>
      <c r="AI63">
        <f t="shared" si="38"/>
        <v>-2.153514656260213E-10</v>
      </c>
      <c r="AJ63">
        <f t="shared" si="39"/>
        <v>-6.7386978807767832</v>
      </c>
      <c r="AK63">
        <f t="shared" si="61"/>
        <v>-4.4026159487749732</v>
      </c>
      <c r="AL63">
        <f t="shared" si="40"/>
        <v>-11.141313829767107</v>
      </c>
      <c r="AN63">
        <f t="shared" si="41"/>
        <v>0</v>
      </c>
      <c r="AO63">
        <f t="shared" si="42"/>
        <v>0</v>
      </c>
      <c r="AP63">
        <f t="shared" si="43"/>
        <v>-2.7556774168416138E-18</v>
      </c>
      <c r="AQ63">
        <f t="shared" si="44"/>
        <v>-2.3991725473131536E-13</v>
      </c>
      <c r="AR63">
        <f t="shared" si="45"/>
        <v>-2.3992001040873222E-13</v>
      </c>
      <c r="AS63">
        <f t="shared" si="46"/>
        <v>-7.5074876365360246E-3</v>
      </c>
      <c r="AT63">
        <f t="shared" si="47"/>
        <v>-4.9048919225377699E-3</v>
      </c>
      <c r="AU63">
        <f t="shared" si="48"/>
        <v>-1.2412379559313715E-2</v>
      </c>
      <c r="AW63">
        <v>60</v>
      </c>
      <c r="AX63">
        <f>IF(Z63&gt;0, (R63*SUMPRODUCT(K63:$K$98, X63:$X$98)-K63*$AZ$3)/Z63, 0)</f>
        <v>-5.675772914201577E+17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500000</v>
      </c>
      <c r="S64">
        <f t="shared" si="32"/>
        <v>-2.8113474295777812E+18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-56.155815673151402</v>
      </c>
      <c r="AC64">
        <f t="shared" si="33"/>
        <v>-50.139121136742524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-4.0057778600955968E-11</v>
      </c>
      <c r="AI64">
        <f t="shared" si="38"/>
        <v>-4.0058224464748976E-11</v>
      </c>
      <c r="AJ64">
        <f t="shared" si="39"/>
        <v>-6.0166945364088775</v>
      </c>
      <c r="AK64">
        <f t="shared" si="61"/>
        <v>-3.9309070971205986</v>
      </c>
      <c r="AL64">
        <f t="shared" si="40"/>
        <v>-9.9476016335695352</v>
      </c>
      <c r="AN64">
        <f t="shared" si="41"/>
        <v>0</v>
      </c>
      <c r="AO64">
        <f t="shared" si="42"/>
        <v>0</v>
      </c>
      <c r="AP64">
        <f t="shared" si="43"/>
        <v>-4.4350939433520086E-19</v>
      </c>
      <c r="AQ64">
        <f t="shared" si="44"/>
        <v>-3.9846252161031648E-14</v>
      </c>
      <c r="AR64">
        <f t="shared" si="45"/>
        <v>-3.9846695670425984E-14</v>
      </c>
      <c r="AS64">
        <f t="shared" si="46"/>
        <v>-5.9849231796375293E-3</v>
      </c>
      <c r="AT64">
        <f t="shared" si="47"/>
        <v>-3.9101498106966504E-3</v>
      </c>
      <c r="AU64">
        <f t="shared" si="48"/>
        <v>-9.8950729903740271E-3</v>
      </c>
      <c r="AW64">
        <v>61</v>
      </c>
      <c r="AX64">
        <f>IF(Z64&gt;0, (R64*SUMPRODUCT(K64:$K$98, X64:$X$98)-K64*$AZ$3)/Z64, 0)</f>
        <v>-2.8113474295777812E+18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25</v>
      </c>
      <c r="R65">
        <f t="shared" si="31"/>
        <v>500000</v>
      </c>
      <c r="S65">
        <f t="shared" si="32"/>
        <v>-1.4298177325500037E+19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-50.139121136742524</v>
      </c>
      <c r="AC65">
        <f t="shared" si="33"/>
        <v>-44.767072443520142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-7.2626213123889946E-12</v>
      </c>
      <c r="AI65">
        <f t="shared" si="38"/>
        <v>-7.2626995864784545E-12</v>
      </c>
      <c r="AJ65">
        <f t="shared" si="39"/>
        <v>-5.3720486932223821</v>
      </c>
      <c r="AK65">
        <f t="shared" si="61"/>
        <v>-3.5097384795719768</v>
      </c>
      <c r="AL65">
        <f t="shared" si="40"/>
        <v>-8.8817871728016211</v>
      </c>
      <c r="AN65">
        <f t="shared" si="41"/>
        <v>0</v>
      </c>
      <c r="AO65">
        <f t="shared" si="42"/>
        <v>0</v>
      </c>
      <c r="AP65">
        <f t="shared" si="43"/>
        <v>-6.9518536171380331E-20</v>
      </c>
      <c r="AQ65">
        <f t="shared" si="44"/>
        <v>-6.450241783569692E-15</v>
      </c>
      <c r="AR65">
        <f t="shared" si="45"/>
        <v>-6.4503113021058636E-15</v>
      </c>
      <c r="AS65">
        <f t="shared" si="46"/>
        <v>-4.7711441164203748E-3</v>
      </c>
      <c r="AT65">
        <f t="shared" si="47"/>
        <v>-3.117147489394663E-3</v>
      </c>
      <c r="AU65">
        <f t="shared" si="48"/>
        <v>-7.8882916058214871E-3</v>
      </c>
      <c r="AW65">
        <v>62</v>
      </c>
      <c r="AX65">
        <f>IF(Z65&gt;0, (R65*SUMPRODUCT(K65:$K$98, X65:$X$98)-K65*$AZ$3)/Z65, 0)</f>
        <v>-1.4298177325500037E+19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500000</v>
      </c>
      <c r="S66">
        <f t="shared" si="32"/>
        <v>-7.4730604443399307E+19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-44.767072443520142</v>
      </c>
      <c r="AC66">
        <f t="shared" si="33"/>
        <v>-39.97060039600013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-1.2823957047315232E-12</v>
      </c>
      <c r="AI66">
        <f t="shared" si="38"/>
        <v>-1.2824090762948517E-12</v>
      </c>
      <c r="AJ66">
        <f t="shared" si="39"/>
        <v>-4.7964720475200124</v>
      </c>
      <c r="AK66">
        <f t="shared" si="61"/>
        <v>-3.1336950710464104</v>
      </c>
      <c r="AL66">
        <f t="shared" si="40"/>
        <v>-7.9301671185677058</v>
      </c>
      <c r="AN66">
        <f t="shared" si="41"/>
        <v>0</v>
      </c>
      <c r="AO66">
        <f t="shared" si="42"/>
        <v>0</v>
      </c>
      <c r="AP66">
        <f t="shared" si="43"/>
        <v>-1.060343936634393E-20</v>
      </c>
      <c r="AQ66">
        <f t="shared" si="44"/>
        <v>-1.0169196199885953E-15</v>
      </c>
      <c r="AR66">
        <f t="shared" si="45"/>
        <v>-1.0169302234279616E-15</v>
      </c>
      <c r="AS66">
        <f t="shared" si="46"/>
        <v>-3.8035268785239179E-3</v>
      </c>
      <c r="AT66">
        <f t="shared" si="47"/>
        <v>-2.4849708939689618E-3</v>
      </c>
      <c r="AU66">
        <f t="shared" si="48"/>
        <v>-6.2884977724938966E-3</v>
      </c>
      <c r="AW66">
        <v>63</v>
      </c>
      <c r="AX66">
        <f>IF(Z66&gt;0, (R66*SUMPRODUCT(K66:$K$98, X66:$X$98)-K66*$AZ$3)/Z66, 0)</f>
        <v>-7.4730604443399307E+19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-4.0178002362228133E+20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-39.97060039600013</v>
      </c>
      <c r="AC67">
        <f t="shared" ref="AC67:AC79" si="64">S67*Z67</f>
        <v>-35.688036067857261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-2.2034454665666693E-13</v>
      </c>
      <c r="AI67">
        <f t="shared" ref="AI67:AI79" si="69">SUM(AE67:AH67)</f>
        <v>-2.2034676727702942E-13</v>
      </c>
      <c r="AJ67">
        <f t="shared" ref="AJ67:AJ79" si="70">AB67-AC67</f>
        <v>-4.2825643281428682</v>
      </c>
      <c r="AK67">
        <f t="shared" si="61"/>
        <v>-2.7979420277200093</v>
      </c>
      <c r="AL67">
        <f t="shared" ref="AL67:AL79" si="71">SUM(AI67:AK67)</f>
        <v>-7.0805063558630978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-1.5722473339408811E-21</v>
      </c>
      <c r="AQ67">
        <f t="shared" ref="AQ67:AQ79" si="75">AH67*$K67</f>
        <v>-1.5600871354761966E-16</v>
      </c>
      <c r="AR67">
        <f t="shared" ref="AR67:AR79" si="76">AI67*$K67</f>
        <v>-1.5601028579495362E-16</v>
      </c>
      <c r="AS67">
        <f t="shared" ref="AS67:AS79" si="77">AJ67*$K67</f>
        <v>-3.0321483406600112E-3</v>
      </c>
      <c r="AT67">
        <f t="shared" ref="AT67:AT79" si="78">AK67*$K67</f>
        <v>-1.981003582564542E-3</v>
      </c>
      <c r="AU67">
        <f t="shared" ref="AU67:AU79" si="79">AL67*$K67</f>
        <v>-5.0131519232247089E-3</v>
      </c>
      <c r="AW67">
        <v>64</v>
      </c>
      <c r="AX67">
        <f>IF(Z67&gt;0, (R67*SUMPRODUCT(K67:$K$98, X67:$X$98)-K67*$AZ$3)/Z67, 0)</f>
        <v>-4.0178002362228133E+20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500000</v>
      </c>
      <c r="S68">
        <f t="shared" si="63"/>
        <v>-2.2239493502075902E+21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-35.688036067857261</v>
      </c>
      <c r="AC68">
        <f t="shared" si="64"/>
        <v>-31.864317917729696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-3.680437948611475E-14</v>
      </c>
      <c r="AI68">
        <f t="shared" si="69"/>
        <v>-3.6804737681299308E-14</v>
      </c>
      <c r="AJ68">
        <f t="shared" si="70"/>
        <v>-3.823718150127565</v>
      </c>
      <c r="AK68">
        <f t="shared" si="61"/>
        <v>-2.4981625247500086</v>
      </c>
      <c r="AL68">
        <f t="shared" si="71"/>
        <v>-6.32188067487761</v>
      </c>
      <c r="AN68">
        <f t="shared" si="72"/>
        <v>0</v>
      </c>
      <c r="AO68">
        <f t="shared" si="73"/>
        <v>0</v>
      </c>
      <c r="AP68">
        <f t="shared" si="74"/>
        <v>-2.2643745730755761E-22</v>
      </c>
      <c r="AQ68">
        <f t="shared" si="75"/>
        <v>-2.3266337650303708E-17</v>
      </c>
      <c r="AR68">
        <f t="shared" si="76"/>
        <v>-2.3266564087761017E-17</v>
      </c>
      <c r="AS68">
        <f t="shared" si="77"/>
        <v>-2.4172100930006492E-3</v>
      </c>
      <c r="AT68">
        <f t="shared" si="78"/>
        <v>-1.5792439274270903E-3</v>
      </c>
      <c r="AU68">
        <f t="shared" si="79"/>
        <v>-3.9964540204277628E-3</v>
      </c>
      <c r="AW68">
        <v>65</v>
      </c>
      <c r="AX68">
        <f>IF(Z68&gt;0, (R68*SUMPRODUCT(K68:$K$98, X68:$X$98)-K68*$AZ$3)/Z68, 0)</f>
        <v>-2.2239493502075902E+21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500000</v>
      </c>
      <c r="S69">
        <f t="shared" si="63"/>
        <v>-1.268320262189106E+22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-31.864317917729696</v>
      </c>
      <c r="AC69">
        <f t="shared" si="64"/>
        <v>-28.450283855115799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-5.9706913141495525E-15</v>
      </c>
      <c r="AI69">
        <f t="shared" si="69"/>
        <v>-5.9707473928165568E-15</v>
      </c>
      <c r="AJ69">
        <f t="shared" si="70"/>
        <v>-3.4140340626138972</v>
      </c>
      <c r="AK69">
        <f t="shared" si="61"/>
        <v>-2.2305022542410788</v>
      </c>
      <c r="AL69">
        <f t="shared" si="71"/>
        <v>-5.6445363168549818</v>
      </c>
      <c r="AN69">
        <f t="shared" si="72"/>
        <v>0</v>
      </c>
      <c r="AO69">
        <f t="shared" si="73"/>
        <v>0</v>
      </c>
      <c r="AP69">
        <f t="shared" si="74"/>
        <v>-3.165251225612987E-23</v>
      </c>
      <c r="AQ69">
        <f t="shared" si="75"/>
        <v>-3.3700405179931535E-18</v>
      </c>
      <c r="AR69">
        <f t="shared" si="76"/>
        <v>-3.3700721705054096E-18</v>
      </c>
      <c r="AS69">
        <f t="shared" si="77"/>
        <v>-1.9269850868946501E-3</v>
      </c>
      <c r="AT69">
        <f t="shared" si="78"/>
        <v>-1.2589635901045044E-3</v>
      </c>
      <c r="AU69">
        <f t="shared" si="79"/>
        <v>-3.1859486769991578E-3</v>
      </c>
      <c r="AW69">
        <v>66</v>
      </c>
      <c r="AX69">
        <f>IF(Z69&gt;0, (R69*SUMPRODUCT(K69:$K$98, X69:$X$98)-K69*$AZ$3)/Z69, 0)</f>
        <v>-1.268320262189106E+22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500000</v>
      </c>
      <c r="S70">
        <f t="shared" si="63"/>
        <v>-7.4970514081929132E+22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-28.450283855115799</v>
      </c>
      <c r="AC70">
        <f t="shared" si="64"/>
        <v>-25.402039156353393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-9.4094407479083897E-16</v>
      </c>
      <c r="AI70">
        <f t="shared" si="69"/>
        <v>-9.4095254546743339E-16</v>
      </c>
      <c r="AJ70">
        <f t="shared" si="70"/>
        <v>-3.0482446987624066</v>
      </c>
      <c r="AK70">
        <f t="shared" si="61"/>
        <v>-1.991519869858106</v>
      </c>
      <c r="AL70">
        <f t="shared" si="71"/>
        <v>-5.0397645686205133</v>
      </c>
      <c r="AN70">
        <f t="shared" si="72"/>
        <v>0</v>
      </c>
      <c r="AO70">
        <f t="shared" si="73"/>
        <v>0</v>
      </c>
      <c r="AP70">
        <f t="shared" si="74"/>
        <v>-4.2688469266224052E-24</v>
      </c>
      <c r="AQ70">
        <f t="shared" si="75"/>
        <v>-4.7419426028127633E-19</v>
      </c>
      <c r="AR70">
        <f t="shared" si="76"/>
        <v>-4.7419852912820292E-19</v>
      </c>
      <c r="AS70">
        <f t="shared" si="77"/>
        <v>-1.5361807134045354E-3</v>
      </c>
      <c r="AT70">
        <f t="shared" si="78"/>
        <v>-1.0036380660909633E-3</v>
      </c>
      <c r="AU70">
        <f t="shared" si="79"/>
        <v>-2.5398187794954986E-3</v>
      </c>
      <c r="AW70">
        <v>67</v>
      </c>
      <c r="AX70">
        <f>IF(Z70&gt;0, (R70*SUMPRODUCT(K70:$K$98, X70:$X$98)-K70*$AZ$3)/Z70, 0)</f>
        <v>-7.4970514081929132E+22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500000</v>
      </c>
      <c r="S71">
        <f t="shared" si="63"/>
        <v>-4.5983112198623703E+23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-25.402039156353393</v>
      </c>
      <c r="AC71">
        <f t="shared" si="64"/>
        <v>-22.680392103886955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-1.4305774252020688E-16</v>
      </c>
      <c r="AI71">
        <f t="shared" si="69"/>
        <v>-1.4305897560290939E-16</v>
      </c>
      <c r="AJ71">
        <f t="shared" si="70"/>
        <v>-2.7216470524664373</v>
      </c>
      <c r="AK71">
        <f t="shared" si="61"/>
        <v>-1.7781427409447377</v>
      </c>
      <c r="AL71">
        <f t="shared" si="71"/>
        <v>-4.4997897934111748</v>
      </c>
      <c r="AN71">
        <f t="shared" si="72"/>
        <v>0</v>
      </c>
      <c r="AO71">
        <f t="shared" si="73"/>
        <v>0</v>
      </c>
      <c r="AP71">
        <f t="shared" si="74"/>
        <v>-5.548385958923071E-25</v>
      </c>
      <c r="AQ71">
        <f t="shared" si="75"/>
        <v>-6.4370343392085653E-20</v>
      </c>
      <c r="AR71">
        <f t="shared" si="76"/>
        <v>-6.4370898230681544E-20</v>
      </c>
      <c r="AS71">
        <f t="shared" si="77"/>
        <v>-1.2246338595380555E-3</v>
      </c>
      <c r="AT71">
        <f t="shared" si="78"/>
        <v>-8.0009412156486224E-4</v>
      </c>
      <c r="AU71">
        <f t="shared" si="79"/>
        <v>-2.0247279811029177E-3</v>
      </c>
      <c r="AW71">
        <v>68</v>
      </c>
      <c r="AX71">
        <f>IF(Z71&gt;0, (R71*SUMPRODUCT(K71:$K$98, X71:$X$98)-K71*$AZ$3)/Z71, 0)</f>
        <v>-4.5983112198623703E+23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500000</v>
      </c>
      <c r="S72">
        <f t="shared" si="63"/>
        <v>-2.9299110312830345E+24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-22.680392103886955</v>
      </c>
      <c r="AC72">
        <f t="shared" si="64"/>
        <v>-20.250350092756207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-2.0959241433213867E-17</v>
      </c>
      <c r="AI72">
        <f t="shared" si="69"/>
        <v>-2.0959414223017691E-17</v>
      </c>
      <c r="AJ72">
        <f t="shared" si="70"/>
        <v>-2.4300420111307481</v>
      </c>
      <c r="AK72">
        <f t="shared" ref="AK72:AK79" si="92">G72*SUM(AB72:AB72, AE72:AF72)</f>
        <v>-1.587627447272087</v>
      </c>
      <c r="AL72">
        <f t="shared" si="71"/>
        <v>-4.0176694584028354</v>
      </c>
      <c r="AN72">
        <f t="shared" si="72"/>
        <v>0</v>
      </c>
      <c r="AO72">
        <f t="shared" si="73"/>
        <v>0</v>
      </c>
      <c r="AP72">
        <f t="shared" si="74"/>
        <v>-6.9418391650921501E-26</v>
      </c>
      <c r="AQ72">
        <f t="shared" si="75"/>
        <v>-8.4203859157919988E-21</v>
      </c>
      <c r="AR72">
        <f t="shared" si="76"/>
        <v>-8.4204553341836492E-21</v>
      </c>
      <c r="AS72">
        <f t="shared" si="77"/>
        <v>-9.7627061506541418E-4</v>
      </c>
      <c r="AT72">
        <f t="shared" si="78"/>
        <v>-6.3783013517606992E-4</v>
      </c>
      <c r="AU72">
        <f t="shared" si="79"/>
        <v>-1.6141007502414842E-3</v>
      </c>
      <c r="AW72">
        <v>69</v>
      </c>
      <c r="AX72">
        <f>IF(Z72&gt;0, (R72*SUMPRODUCT(K72:$K$98, X72:$X$98)-K72*$AZ$3)/Z72, 0)</f>
        <v>-2.9299110312830345E+24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500000</v>
      </c>
      <c r="S73">
        <f t="shared" si="63"/>
        <v>-1.9416637888986057E+25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-20.250350092756207</v>
      </c>
      <c r="AC73">
        <f t="shared" si="64"/>
        <v>-18.080669725675182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-2.9556407803630352E-18</v>
      </c>
      <c r="AI73">
        <f t="shared" si="69"/>
        <v>-2.9556640602298034E-18</v>
      </c>
      <c r="AJ73">
        <f t="shared" si="70"/>
        <v>-2.1696803670810247</v>
      </c>
      <c r="AK73">
        <f t="shared" si="92"/>
        <v>-1.4175245064929347</v>
      </c>
      <c r="AL73">
        <f t="shared" si="71"/>
        <v>-3.5872048735739597</v>
      </c>
      <c r="AN73">
        <f t="shared" si="72"/>
        <v>0</v>
      </c>
      <c r="AO73">
        <f t="shared" si="73"/>
        <v>0</v>
      </c>
      <c r="AP73">
        <f t="shared" si="74"/>
        <v>-8.3506235049214727E-27</v>
      </c>
      <c r="AQ73">
        <f t="shared" si="75"/>
        <v>-1.0602055251589327E-21</v>
      </c>
      <c r="AR73">
        <f t="shared" si="76"/>
        <v>-1.0602138757824376E-21</v>
      </c>
      <c r="AS73">
        <f t="shared" si="77"/>
        <v>-7.7827695716311694E-4</v>
      </c>
      <c r="AT73">
        <f t="shared" si="78"/>
        <v>-5.0847427867990258E-4</v>
      </c>
      <c r="AU73">
        <f t="shared" si="79"/>
        <v>-1.2867512358430196E-3</v>
      </c>
      <c r="AW73">
        <v>70</v>
      </c>
      <c r="AX73">
        <f>IF(Z73&gt;0, (R73*SUMPRODUCT(K73:$K$98, X73:$X$98)-K73*$AZ$3)/Z73, 0)</f>
        <v>-1.9416637888986057E+25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500000</v>
      </c>
      <c r="S74">
        <f t="shared" si="63"/>
        <v>-1.3399445635187617E+26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-18.080669725675182</v>
      </c>
      <c r="AC74">
        <f t="shared" si="64"/>
        <v>-16.143455112209985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-4.0070209707448914E-19</v>
      </c>
      <c r="AI74">
        <f t="shared" si="69"/>
        <v>-4.0070510903773591E-19</v>
      </c>
      <c r="AJ74">
        <f t="shared" si="70"/>
        <v>-1.9372146134651977</v>
      </c>
      <c r="AK74">
        <f t="shared" si="92"/>
        <v>-1.265646880797263</v>
      </c>
      <c r="AL74">
        <f t="shared" si="71"/>
        <v>-3.2028614942624607</v>
      </c>
      <c r="AN74">
        <f t="shared" si="72"/>
        <v>0</v>
      </c>
      <c r="AO74">
        <f t="shared" si="73"/>
        <v>0</v>
      </c>
      <c r="AP74">
        <f t="shared" si="74"/>
        <v>-9.6465064392317954E-28</v>
      </c>
      <c r="AQ74">
        <f t="shared" si="75"/>
        <v>-1.2833408122639815E-22</v>
      </c>
      <c r="AR74">
        <f t="shared" si="76"/>
        <v>-1.2833504587704206E-22</v>
      </c>
      <c r="AS74">
        <f t="shared" si="77"/>
        <v>-6.2043762528947357E-4</v>
      </c>
      <c r="AT74">
        <f t="shared" si="78"/>
        <v>-4.0535258185578956E-4</v>
      </c>
      <c r="AU74">
        <f t="shared" si="79"/>
        <v>-1.0257902071452631E-3</v>
      </c>
      <c r="AW74">
        <v>71</v>
      </c>
      <c r="AX74">
        <f>IF(Z74&gt;0, (R74*SUMPRODUCT(K74:$K$98, X74:$X$98)-K74*$AZ$3)/Z74, 0)</f>
        <v>-1.3399445635187617E+26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500000</v>
      </c>
      <c r="S75">
        <f t="shared" si="63"/>
        <v>-9.6436313189636935E+26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-16.143455112209985</v>
      </c>
      <c r="AC75">
        <f t="shared" si="64"/>
        <v>-14.413799207330342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-5.21636504622907E-20</v>
      </c>
      <c r="AI75">
        <f t="shared" si="69"/>
        <v>-5.2164024123381907E-20</v>
      </c>
      <c r="AJ75">
        <f t="shared" si="70"/>
        <v>-1.7296559048796425</v>
      </c>
      <c r="AK75">
        <f t="shared" si="92"/>
        <v>-1.1300418578546991</v>
      </c>
      <c r="AL75">
        <f t="shared" si="71"/>
        <v>-2.8596977627343416</v>
      </c>
      <c r="AN75">
        <f t="shared" si="72"/>
        <v>0</v>
      </c>
      <c r="AO75">
        <f t="shared" si="73"/>
        <v>0</v>
      </c>
      <c r="AP75">
        <f t="shared" si="74"/>
        <v>-1.0685140705902106E-28</v>
      </c>
      <c r="AQ75">
        <f t="shared" si="75"/>
        <v>-1.4916617171032928E-23</v>
      </c>
      <c r="AR75">
        <f t="shared" si="76"/>
        <v>-1.4916724022439988E-23</v>
      </c>
      <c r="AS75">
        <f t="shared" si="77"/>
        <v>-4.94609076283063E-4</v>
      </c>
      <c r="AT75">
        <f t="shared" si="78"/>
        <v>-3.231445965049343E-4</v>
      </c>
      <c r="AU75">
        <f t="shared" si="79"/>
        <v>-8.1775367278799724E-4</v>
      </c>
      <c r="AW75">
        <v>72</v>
      </c>
      <c r="AX75">
        <f>IF(Z75&gt;0, (R75*SUMPRODUCT(K75:$K$98, X75:$X$98)-K75*$AZ$3)/Z75, 0)</f>
        <v>-9.6436313189636935E+26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500000</v>
      </c>
      <c r="S76">
        <f t="shared" si="63"/>
        <v>-7.2516115006404657E+27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-14.413799207330342</v>
      </c>
      <c r="AC76">
        <f t="shared" si="64"/>
        <v>-12.869463577973519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-6.5111376306089383E-21</v>
      </c>
      <c r="AI76">
        <f t="shared" si="69"/>
        <v>-6.5111819982077017E-21</v>
      </c>
      <c r="AJ76">
        <f t="shared" si="70"/>
        <v>-1.5443356293568229</v>
      </c>
      <c r="AK76">
        <f t="shared" si="92"/>
        <v>-1.008965944513124</v>
      </c>
      <c r="AL76">
        <f t="shared" si="71"/>
        <v>-2.5533015738699469</v>
      </c>
      <c r="AN76">
        <f t="shared" si="72"/>
        <v>0</v>
      </c>
      <c r="AO76">
        <f t="shared" si="73"/>
        <v>0</v>
      </c>
      <c r="AP76">
        <f t="shared" si="74"/>
        <v>-1.1327922517613223E-29</v>
      </c>
      <c r="AQ76">
        <f t="shared" si="75"/>
        <v>-1.6624217815840006E-24</v>
      </c>
      <c r="AR76">
        <f t="shared" si="76"/>
        <v>-1.662433109506518E-24</v>
      </c>
      <c r="AS76">
        <f t="shared" si="77"/>
        <v>-3.9429932739402321E-4</v>
      </c>
      <c r="AT76">
        <f t="shared" si="78"/>
        <v>-2.576088938974284E-4</v>
      </c>
      <c r="AU76">
        <f t="shared" si="79"/>
        <v>-6.5190822129145161E-4</v>
      </c>
      <c r="AW76">
        <v>73</v>
      </c>
      <c r="AX76">
        <f>IF(Z76&gt;0, (R76*SUMPRODUCT(K76:$K$98, X76:$X$98)-K76*$AZ$3)/Z76, 0)</f>
        <v>-7.2516115006404657E+27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500000</v>
      </c>
      <c r="S77">
        <f t="shared" si="63"/>
        <v>-5.7087694160772331E+28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-12.869463577973519</v>
      </c>
      <c r="AC77">
        <f t="shared" si="64"/>
        <v>-11.490592480333499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-7.7783861842798129E-22</v>
      </c>
      <c r="AI77">
        <f t="shared" si="69"/>
        <v>-7.7784365041983574E-22</v>
      </c>
      <c r="AJ77">
        <f t="shared" si="70"/>
        <v>-1.3788710976400207</v>
      </c>
      <c r="AK77">
        <f t="shared" si="92"/>
        <v>-0.90086245045814639</v>
      </c>
      <c r="AL77">
        <f t="shared" si="71"/>
        <v>-2.2797335480981671</v>
      </c>
      <c r="AN77">
        <f t="shared" si="72"/>
        <v>0</v>
      </c>
      <c r="AO77">
        <f t="shared" si="73"/>
        <v>0</v>
      </c>
      <c r="AP77">
        <f t="shared" si="74"/>
        <v>-1.1471131327786869E-30</v>
      </c>
      <c r="AQ77">
        <f t="shared" si="75"/>
        <v>-1.7731922470937427E-25</v>
      </c>
      <c r="AR77">
        <f t="shared" si="76"/>
        <v>-1.7732037182250704E-25</v>
      </c>
      <c r="AS77">
        <f t="shared" si="77"/>
        <v>-3.1433300972100067E-4</v>
      </c>
      <c r="AT77">
        <f t="shared" si="78"/>
        <v>-2.0536423301772033E-4</v>
      </c>
      <c r="AU77">
        <f t="shared" si="79"/>
        <v>-5.19697242738721E-4</v>
      </c>
      <c r="AW77">
        <v>74</v>
      </c>
      <c r="AX77">
        <f>IF(Z77&gt;0, (R77*SUMPRODUCT(K77:$K$98, X77:$X$98)-K77*$AZ$3)/Z77, 0)</f>
        <v>-5.7087694160772331E+28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500000</v>
      </c>
      <c r="S78">
        <f t="shared" si="63"/>
        <v>-4.7154344680055949E+29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-11.490592480333499</v>
      </c>
      <c r="AC78">
        <f t="shared" si="64"/>
        <v>-10.259457571726337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-8.8754846680956767E-23</v>
      </c>
      <c r="AI78">
        <f t="shared" si="69"/>
        <v>-8.8755390610558665E-23</v>
      </c>
      <c r="AJ78">
        <f t="shared" si="70"/>
        <v>-1.2311349086071619</v>
      </c>
      <c r="AK78">
        <f t="shared" si="92"/>
        <v>-0.80434147362334496</v>
      </c>
      <c r="AL78">
        <f t="shared" si="71"/>
        <v>-2.0354763822305069</v>
      </c>
      <c r="AN78">
        <f t="shared" si="72"/>
        <v>0</v>
      </c>
      <c r="AO78">
        <f t="shared" si="73"/>
        <v>0</v>
      </c>
      <c r="AP78">
        <f t="shared" si="74"/>
        <v>-1.1071105632029218E-31</v>
      </c>
      <c r="AQ78">
        <f t="shared" si="75"/>
        <v>-1.8065100328074512E-26</v>
      </c>
      <c r="AR78">
        <f t="shared" si="76"/>
        <v>-1.8065211039130836E-26</v>
      </c>
      <c r="AS78">
        <f t="shared" si="77"/>
        <v>-2.505843508617672E-4</v>
      </c>
      <c r="AT78">
        <f t="shared" si="78"/>
        <v>-1.6371510922968775E-4</v>
      </c>
      <c r="AU78">
        <f t="shared" si="79"/>
        <v>-4.1429946009145498E-4</v>
      </c>
      <c r="AW78">
        <v>75</v>
      </c>
      <c r="AX78">
        <f>IF(Z78&gt;0, (R78*SUMPRODUCT(K78:$K$98, X78:$X$98)-K78*$AZ$3)/Z78, 0)</f>
        <v>-4.7154344680055949E+29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-10.259457571726337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-10.259457571726337</v>
      </c>
      <c r="AK79">
        <f t="shared" si="92"/>
        <v>-0.71816203002084367</v>
      </c>
      <c r="AL79">
        <f t="shared" si="71"/>
        <v>-10.977619601747181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-1.976983148576646E-27</v>
      </c>
      <c r="AR79">
        <f t="shared" si="76"/>
        <v>-1.976983148576646E-27</v>
      </c>
      <c r="AS79">
        <f t="shared" si="77"/>
        <v>-1.8644668962929086E-3</v>
      </c>
      <c r="AT79">
        <f t="shared" si="78"/>
        <v>-1.3051268274050362E-4</v>
      </c>
      <c r="AU79">
        <f t="shared" si="79"/>
        <v>-1.9949795790334124E-3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65889.094471217715</v>
      </c>
      <c r="AO81" s="6">
        <f t="shared" si="93"/>
        <v>-6588.9094471217722</v>
      </c>
      <c r="AP81" s="6">
        <f t="shared" si="93"/>
        <v>-1669.0567433721337</v>
      </c>
      <c r="AQ81" s="6">
        <f t="shared" si="93"/>
        <v>-50405.287945910182</v>
      </c>
      <c r="AR81" s="6">
        <f t="shared" si="93"/>
        <v>7225.840334813638</v>
      </c>
      <c r="AS81" s="6">
        <f t="shared" si="93"/>
        <v>-11609.867592713363</v>
      </c>
      <c r="AT81" s="6">
        <f t="shared" si="93"/>
        <v>6772.4227624161249</v>
      </c>
      <c r="AU81" s="6">
        <f t="shared" si="93"/>
        <v>2388.3955045164107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149982.23705718093</v>
      </c>
      <c r="K3">
        <v>1</v>
      </c>
      <c r="L3" s="2">
        <v>0</v>
      </c>
      <c r="O3">
        <f>$C$3</f>
        <v>149982.23705718093</v>
      </c>
      <c r="P3" s="2">
        <f>O3*C5</f>
        <v>14998.223705718094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149982.23705718093</v>
      </c>
      <c r="AF3">
        <f t="shared" ref="AF3:AF34" si="4">-$Z3*P3</f>
        <v>-14998.223705718094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133461.58076446285</v>
      </c>
      <c r="AJ3">
        <f t="shared" ref="AJ3:AJ34" si="8">AB3-AC3</f>
        <v>0</v>
      </c>
      <c r="AL3">
        <f t="shared" ref="AL3:AL34" si="9">SUM(AI3:AK3)</f>
        <v>133461.58076446285</v>
      </c>
      <c r="AN3">
        <f t="shared" ref="AN3:AN34" si="10">AE3*$K3</f>
        <v>149982.23705718093</v>
      </c>
      <c r="AO3">
        <f t="shared" ref="AO3:AO34" si="11">AF3*$K3</f>
        <v>-14998.223705718094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133461.58076446285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133461.58076446285</v>
      </c>
      <c r="AW3">
        <v>0</v>
      </c>
      <c r="AX3">
        <f>IF(Z3&gt;0, (R3*SUMPRODUCT(K3:$K$98, X3:$X$98)-K3*$AZ$3)/Z3, 0)</f>
        <v>0</v>
      </c>
      <c r="AZ3">
        <f>C6*ABS(SUMPRODUCT(X4:X69, K4:K69))/1</f>
        <v>123548.69597555093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13642.763668664031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13237.360283094749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-13237.360283094749</v>
      </c>
      <c r="AK4">
        <f>G4*SUM(AB4, AE4:AF4)</f>
        <v>0</v>
      </c>
      <c r="AL4">
        <f t="shared" si="9"/>
        <v>-23095.177783094747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-8801.6227678571413</v>
      </c>
      <c r="AR4">
        <f t="shared" si="14"/>
        <v>-8801.6227678571413</v>
      </c>
      <c r="AS4">
        <f t="shared" si="15"/>
        <v>-11819.071681334597</v>
      </c>
      <c r="AT4">
        <f t="shared" si="16"/>
        <v>0</v>
      </c>
      <c r="AU4">
        <f t="shared" si="17"/>
        <v>-20620.694449191738</v>
      </c>
      <c r="AW4">
        <v>1</v>
      </c>
      <c r="AX4">
        <f>IF(Z4&gt;0, (R4*SUMPRODUCT(K4:$K$98, X4:$X$98)-K4*$AZ$3)/Z4, 0)</f>
        <v>13642.763668664031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500000</v>
      </c>
      <c r="S5">
        <f t="shared" si="1"/>
        <v>17324.268833920232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13237.360283094749</v>
      </c>
      <c r="AC5">
        <f t="shared" si="2"/>
        <v>16254.809196572212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-11156.699307113066</v>
      </c>
      <c r="AI5">
        <f t="shared" si="7"/>
        <v>-11180.156010181459</v>
      </c>
      <c r="AJ5">
        <f t="shared" si="8"/>
        <v>-3017.4489134774631</v>
      </c>
      <c r="AK5">
        <f>G5*SUM(AB5, AE5:AF5)</f>
        <v>926.61521981663259</v>
      </c>
      <c r="AL5">
        <f t="shared" si="9"/>
        <v>-13270.98970384229</v>
      </c>
      <c r="AN5">
        <f t="shared" si="10"/>
        <v>0</v>
      </c>
      <c r="AO5">
        <f t="shared" si="11"/>
        <v>0</v>
      </c>
      <c r="AP5">
        <f t="shared" si="12"/>
        <v>-18.699540073656209</v>
      </c>
      <c r="AQ5">
        <f t="shared" si="13"/>
        <v>-8894.0523813082473</v>
      </c>
      <c r="AR5">
        <f t="shared" si="14"/>
        <v>-8912.7519213819032</v>
      </c>
      <c r="AS5">
        <f t="shared" si="15"/>
        <v>-2405.4917996472122</v>
      </c>
      <c r="AT5">
        <f t="shared" si="16"/>
        <v>738.69198008341243</v>
      </c>
      <c r="AU5">
        <f t="shared" si="17"/>
        <v>-10579.551740945702</v>
      </c>
      <c r="AW5">
        <v>2</v>
      </c>
      <c r="AX5">
        <f>IF(Z5&gt;0, (R5*SUMPRODUCT(K5:$K$98, X5:$X$98)-K5*$AZ$3)/Z5, 0)</f>
        <v>17324.268833920232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500000</v>
      </c>
      <c r="S6">
        <f t="shared" si="1"/>
        <v>19813.659019731345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16254.809196572212</v>
      </c>
      <c r="AC6">
        <f t="shared" si="2"/>
        <v>17913.49938788412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-12393.47104104211</v>
      </c>
      <c r="AI6">
        <f t="shared" si="7"/>
        <v>-12416.073503527768</v>
      </c>
      <c r="AJ6">
        <f t="shared" si="8"/>
        <v>-1658.6901913119073</v>
      </c>
      <c r="AK6">
        <f>G6*SUM(AB6, AE6:AF6)</f>
        <v>1137.836643760055</v>
      </c>
      <c r="AL6">
        <f t="shared" si="9"/>
        <v>-12936.927051079621</v>
      </c>
      <c r="AN6">
        <f t="shared" si="10"/>
        <v>0</v>
      </c>
      <c r="AO6">
        <f t="shared" si="11"/>
        <v>0</v>
      </c>
      <c r="AP6">
        <f t="shared" si="12"/>
        <v>-16.087986349235191</v>
      </c>
      <c r="AQ6">
        <f t="shared" si="13"/>
        <v>-8821.4278888612862</v>
      </c>
      <c r="AR6">
        <f t="shared" si="14"/>
        <v>-8837.5158752105217</v>
      </c>
      <c r="AS6">
        <f t="shared" si="15"/>
        <v>-1180.6229154176633</v>
      </c>
      <c r="AT6">
        <f t="shared" si="16"/>
        <v>809.88964826671179</v>
      </c>
      <c r="AU6">
        <f t="shared" si="17"/>
        <v>-9208.2491423614738</v>
      </c>
      <c r="AW6">
        <v>3</v>
      </c>
      <c r="AX6">
        <f>IF(Z6&gt;0, (R6*SUMPRODUCT(K6:$K$98, X6:$X$98)-K6*$AZ$3)/Z6, 0)</f>
        <v>19813.659019731345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500000</v>
      </c>
      <c r="S7">
        <f t="shared" si="1"/>
        <v>21333.020137885182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17913.49938788412</v>
      </c>
      <c r="AC7">
        <f t="shared" si="2"/>
        <v>18514.163081719424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-13596.689415652138</v>
      </c>
      <c r="AI7">
        <f t="shared" si="7"/>
        <v>-13618.386019042156</v>
      </c>
      <c r="AJ7">
        <f t="shared" si="8"/>
        <v>-600.663693835304</v>
      </c>
      <c r="AK7">
        <f>G7*SUM(AB7, AE7:AF7)</f>
        <v>1253.9449571518885</v>
      </c>
      <c r="AL7">
        <f t="shared" si="9"/>
        <v>-12965.104755725572</v>
      </c>
      <c r="AN7">
        <f t="shared" si="10"/>
        <v>0</v>
      </c>
      <c r="AO7">
        <f t="shared" si="11"/>
        <v>0</v>
      </c>
      <c r="AP7">
        <f t="shared" si="12"/>
        <v>-13.788583694336694</v>
      </c>
      <c r="AQ7">
        <f t="shared" si="13"/>
        <v>-8640.9419301025537</v>
      </c>
      <c r="AR7">
        <f t="shared" si="14"/>
        <v>-8654.7305137968906</v>
      </c>
      <c r="AS7">
        <f t="shared" si="15"/>
        <v>-381.73263647376024</v>
      </c>
      <c r="AT7">
        <f t="shared" si="16"/>
        <v>796.90468959459656</v>
      </c>
      <c r="AU7">
        <f t="shared" si="17"/>
        <v>-8239.5584606760531</v>
      </c>
      <c r="AW7">
        <v>4</v>
      </c>
      <c r="AX7">
        <f>IF(Z7&gt;0, (R7*SUMPRODUCT(K7:$K$98, X7:$X$98)-K7*$AZ$3)/Z7, 0)</f>
        <v>21333.020137885182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500000</v>
      </c>
      <c r="S8">
        <f t="shared" si="1"/>
        <v>22042.208791944504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18514.163081719424</v>
      </c>
      <c r="AC8">
        <f t="shared" si="2"/>
        <v>18285.802921881681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-14802.12667048501</v>
      </c>
      <c r="AI8">
        <f t="shared" si="7"/>
        <v>-14822.866201507604</v>
      </c>
      <c r="AJ8">
        <f t="shared" si="8"/>
        <v>228.36015983774269</v>
      </c>
      <c r="AK8">
        <f t="shared" ref="AK8:AK39" si="30">G8*SUM(AB8:AB8, AE8:AF8)</f>
        <v>1295.9914157203598</v>
      </c>
      <c r="AL8">
        <f t="shared" si="9"/>
        <v>-13298.514625949501</v>
      </c>
      <c r="AN8">
        <f t="shared" si="10"/>
        <v>0</v>
      </c>
      <c r="AO8">
        <f t="shared" si="11"/>
        <v>0</v>
      </c>
      <c r="AP8">
        <f t="shared" si="12"/>
        <v>-11.768166877229239</v>
      </c>
      <c r="AQ8">
        <f t="shared" si="13"/>
        <v>-8399.1241945817274</v>
      </c>
      <c r="AR8">
        <f t="shared" si="14"/>
        <v>-8410.8923614589567</v>
      </c>
      <c r="AS8">
        <f t="shared" si="15"/>
        <v>129.5776874681271</v>
      </c>
      <c r="AT8">
        <f t="shared" si="16"/>
        <v>735.38033406049988</v>
      </c>
      <c r="AU8">
        <f t="shared" si="17"/>
        <v>-7545.9343399303307</v>
      </c>
      <c r="AW8">
        <v>5</v>
      </c>
      <c r="AX8">
        <f>IF(Z8&gt;0, (R8*SUMPRODUCT(K8:$K$98, X8:$X$98)-K8*$AZ$3)/Z8, 0)</f>
        <v>22042.208791944504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500000</v>
      </c>
      <c r="S9">
        <f t="shared" si="1"/>
        <v>22051.026948502775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18285.802921881681</v>
      </c>
      <c r="AC9">
        <f t="shared" si="2"/>
        <v>17397.912450750657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-16150.600764833365</v>
      </c>
      <c r="AI9">
        <f t="shared" si="7"/>
        <v>-16170.325370507493</v>
      </c>
      <c r="AJ9">
        <f t="shared" si="8"/>
        <v>887.89047113102424</v>
      </c>
      <c r="AK9">
        <f t="shared" si="30"/>
        <v>1280.0062045317177</v>
      </c>
      <c r="AL9">
        <f t="shared" si="9"/>
        <v>-14002.428694844752</v>
      </c>
      <c r="AN9">
        <f t="shared" si="10"/>
        <v>0</v>
      </c>
      <c r="AO9">
        <f t="shared" si="11"/>
        <v>0</v>
      </c>
      <c r="AP9">
        <f t="shared" si="12"/>
        <v>-9.9930990874635324</v>
      </c>
      <c r="AQ9">
        <f t="shared" si="13"/>
        <v>-8182.3969731748221</v>
      </c>
      <c r="AR9">
        <f t="shared" si="14"/>
        <v>-8192.3900722622857</v>
      </c>
      <c r="AS9">
        <f t="shared" si="15"/>
        <v>449.83294487177039</v>
      </c>
      <c r="AT9">
        <f t="shared" si="16"/>
        <v>648.4909785158311</v>
      </c>
      <c r="AU9">
        <f t="shared" si="17"/>
        <v>-7094.0661488746855</v>
      </c>
      <c r="AW9">
        <v>6</v>
      </c>
      <c r="AX9">
        <f>IF(Z9&gt;0, (R9*SUMPRODUCT(K9:$K$98, X9:$X$98)-K9*$AZ$3)/Z9, 0)</f>
        <v>22051.026948502775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500000</v>
      </c>
      <c r="S10">
        <f t="shared" si="1"/>
        <v>21334.123259873304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17397.912450750657</v>
      </c>
      <c r="AC10">
        <f t="shared" si="2"/>
        <v>15921.974159228273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-17389.74019275825</v>
      </c>
      <c r="AI10">
        <f t="shared" si="7"/>
        <v>-17408.398065366</v>
      </c>
      <c r="AJ10">
        <f t="shared" si="8"/>
        <v>1475.9382915223832</v>
      </c>
      <c r="AK10">
        <f t="shared" si="30"/>
        <v>1217.853871552546</v>
      </c>
      <c r="AL10">
        <f t="shared" si="9"/>
        <v>-14714.60590229107</v>
      </c>
      <c r="AN10">
        <f t="shared" si="10"/>
        <v>0</v>
      </c>
      <c r="AO10">
        <f t="shared" si="11"/>
        <v>0</v>
      </c>
      <c r="AP10">
        <f t="shared" si="12"/>
        <v>-8.4398740339704705</v>
      </c>
      <c r="AQ10">
        <f t="shared" si="13"/>
        <v>-7866.2353311066345</v>
      </c>
      <c r="AR10">
        <f t="shared" si="14"/>
        <v>-7874.6752051406056</v>
      </c>
      <c r="AS10">
        <f t="shared" si="15"/>
        <v>667.63952805582528</v>
      </c>
      <c r="AT10">
        <f t="shared" si="16"/>
        <v>550.89524319179213</v>
      </c>
      <c r="AU10">
        <f t="shared" si="17"/>
        <v>-6656.1404338929879</v>
      </c>
      <c r="AW10">
        <v>7</v>
      </c>
      <c r="AX10">
        <f>IF(Z10&gt;0, (R10*SUMPRODUCT(K10:$K$98, X10:$X$98)-K10*$AZ$3)/Z10, 0)</f>
        <v>21334.123259873304</v>
      </c>
    </row>
    <row r="11" spans="1:52" x14ac:dyDescent="0.25">
      <c r="A11" t="s">
        <v>33</v>
      </c>
      <c r="C11" s="25">
        <f>AU71</f>
        <v>5897.4831345008506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500000</v>
      </c>
      <c r="S11">
        <f t="shared" si="1"/>
        <v>20001.534880885938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15921.974159228273</v>
      </c>
      <c r="AC11">
        <f t="shared" si="2"/>
        <v>14043.648365311303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-18361.610592286132</v>
      </c>
      <c r="AI11">
        <f t="shared" si="7"/>
        <v>-18379.163805638189</v>
      </c>
      <c r="AJ11">
        <f t="shared" si="8"/>
        <v>1878.3257939169707</v>
      </c>
      <c r="AK11">
        <f t="shared" si="30"/>
        <v>1114.5381911459792</v>
      </c>
      <c r="AL11">
        <f t="shared" si="9"/>
        <v>-15386.299820575239</v>
      </c>
      <c r="AN11">
        <f t="shared" si="10"/>
        <v>0</v>
      </c>
      <c r="AO11">
        <f t="shared" si="11"/>
        <v>0</v>
      </c>
      <c r="AP11">
        <f t="shared" si="12"/>
        <v>-7.0894484700389748</v>
      </c>
      <c r="AQ11">
        <f t="shared" si="13"/>
        <v>-7415.9465569127005</v>
      </c>
      <c r="AR11">
        <f t="shared" si="14"/>
        <v>-7423.0360053827399</v>
      </c>
      <c r="AS11">
        <f t="shared" si="15"/>
        <v>758.62428484409759</v>
      </c>
      <c r="AT11">
        <f t="shared" si="16"/>
        <v>450.14328234632529</v>
      </c>
      <c r="AU11">
        <f t="shared" si="17"/>
        <v>-6214.2684381923173</v>
      </c>
      <c r="AW11">
        <v>8</v>
      </c>
      <c r="AX11">
        <f>IF(Z11&gt;0, (R11*SUMPRODUCT(K11:$K$98, X11:$X$98)-K11*$AZ$3)/Z11, 0)</f>
        <v>20001.534880885938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500000</v>
      </c>
      <c r="S12">
        <f t="shared" si="1"/>
        <v>18236.44026408354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14043.648365311303</v>
      </c>
      <c r="AC12">
        <f t="shared" si="2"/>
        <v>11974.049609460802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-19253.543980472372</v>
      </c>
      <c r="AI12">
        <f t="shared" si="7"/>
        <v>-19269.958984491885</v>
      </c>
      <c r="AJ12">
        <f t="shared" si="8"/>
        <v>2069.5987558505003</v>
      </c>
      <c r="AK12">
        <f t="shared" si="30"/>
        <v>983.05538557179125</v>
      </c>
      <c r="AL12">
        <f t="shared" si="9"/>
        <v>-16217.304843069593</v>
      </c>
      <c r="AN12">
        <f t="shared" si="10"/>
        <v>0</v>
      </c>
      <c r="AO12">
        <f t="shared" si="11"/>
        <v>0</v>
      </c>
      <c r="AP12">
        <f t="shared" si="12"/>
        <v>-5.919415009548918</v>
      </c>
      <c r="AQ12">
        <f t="shared" si="13"/>
        <v>-6943.020975782084</v>
      </c>
      <c r="AR12">
        <f t="shared" si="14"/>
        <v>-6948.940390791633</v>
      </c>
      <c r="AS12">
        <f t="shared" si="15"/>
        <v>746.31805904909504</v>
      </c>
      <c r="AT12">
        <f t="shared" si="16"/>
        <v>354.49962714932002</v>
      </c>
      <c r="AU12">
        <f t="shared" si="17"/>
        <v>-5848.1227045932183</v>
      </c>
      <c r="AW12">
        <v>9</v>
      </c>
      <c r="AX12">
        <f>IF(Z12&gt;0, (R12*SUMPRODUCT(K12:$K$98, X12:$X$98)-K12*$AZ$3)/Z12, 0)</f>
        <v>18236.44026408354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500000</v>
      </c>
      <c r="S13">
        <f t="shared" si="1"/>
        <v>16070.753469140758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11974.049609460802</v>
      </c>
      <c r="AC13">
        <f t="shared" si="2"/>
        <v>9804.5534560556916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-19973.713857326653</v>
      </c>
      <c r="AI13">
        <f t="shared" si="7"/>
        <v>-19988.966025613103</v>
      </c>
      <c r="AJ13">
        <f t="shared" si="8"/>
        <v>2169.4961534051108</v>
      </c>
      <c r="AK13">
        <f t="shared" si="30"/>
        <v>838.18347266225624</v>
      </c>
      <c r="AL13">
        <f t="shared" si="9"/>
        <v>-16981.286399545737</v>
      </c>
      <c r="AN13">
        <f t="shared" si="10"/>
        <v>0</v>
      </c>
      <c r="AO13">
        <f t="shared" si="11"/>
        <v>0</v>
      </c>
      <c r="AP13">
        <f t="shared" si="12"/>
        <v>-4.9107899882144226</v>
      </c>
      <c r="AQ13">
        <f t="shared" si="13"/>
        <v>-6431.0012973798985</v>
      </c>
      <c r="AR13">
        <f t="shared" si="14"/>
        <v>-6435.9120873681131</v>
      </c>
      <c r="AS13">
        <f t="shared" si="15"/>
        <v>698.51969828290873</v>
      </c>
      <c r="AT13">
        <f t="shared" si="16"/>
        <v>269.87264554989582</v>
      </c>
      <c r="AU13">
        <f t="shared" si="17"/>
        <v>-5467.5197435353084</v>
      </c>
      <c r="AW13">
        <v>10</v>
      </c>
      <c r="AX13">
        <f>IF(Z13&gt;0, (R13*SUMPRODUCT(K13:$K$98, X13:$X$98)-K13*$AZ$3)/Z13, 0)</f>
        <v>16070.753469140758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500000</v>
      </c>
      <c r="S14">
        <f t="shared" si="1"/>
        <v>13567.324800949431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9804.5534560556916</v>
      </c>
      <c r="AC14">
        <f t="shared" si="2"/>
        <v>7635.6278929409527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-20595.235585282102</v>
      </c>
      <c r="AI14">
        <f t="shared" si="7"/>
        <v>-20609.305470106425</v>
      </c>
      <c r="AJ14">
        <f t="shared" si="8"/>
        <v>2168.9255631147389</v>
      </c>
      <c r="AK14">
        <f t="shared" si="30"/>
        <v>686.31874192389853</v>
      </c>
      <c r="AL14">
        <f t="shared" si="9"/>
        <v>-17754.061165067786</v>
      </c>
      <c r="AN14">
        <f t="shared" si="10"/>
        <v>0</v>
      </c>
      <c r="AO14">
        <f t="shared" si="11"/>
        <v>0</v>
      </c>
      <c r="AP14">
        <f t="shared" si="12"/>
        <v>-4.0447556744153763</v>
      </c>
      <c r="AQ14">
        <f t="shared" si="13"/>
        <v>-5920.6380890546034</v>
      </c>
      <c r="AR14">
        <f t="shared" si="14"/>
        <v>-5924.6828447290191</v>
      </c>
      <c r="AS14">
        <f t="shared" si="15"/>
        <v>623.51427096459861</v>
      </c>
      <c r="AT14">
        <f t="shared" si="16"/>
        <v>197.30023809829663</v>
      </c>
      <c r="AU14">
        <f t="shared" si="17"/>
        <v>-5103.8683356661231</v>
      </c>
      <c r="AW14">
        <v>11</v>
      </c>
      <c r="AX14">
        <f>IF(Z14&gt;0, (R14*SUMPRODUCT(K14:$K$98, X14:$X$98)-K14*$AZ$3)/Z14, 0)</f>
        <v>13567.324800949431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500000</v>
      </c>
      <c r="S15">
        <f t="shared" si="1"/>
        <v>10722.660904484415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7635.6278929409527</v>
      </c>
      <c r="AC15">
        <f t="shared" si="2"/>
        <v>5520.4145666230834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-21165.592817857443</v>
      </c>
      <c r="AI15">
        <f t="shared" si="7"/>
        <v>-21178.463724192628</v>
      </c>
      <c r="AJ15">
        <f t="shared" si="8"/>
        <v>2115.2133263178694</v>
      </c>
      <c r="AK15">
        <f t="shared" si="30"/>
        <v>534.49395250586679</v>
      </c>
      <c r="AL15">
        <f t="shared" si="9"/>
        <v>-18528.756445368894</v>
      </c>
      <c r="AN15">
        <f t="shared" si="10"/>
        <v>0</v>
      </c>
      <c r="AO15">
        <f t="shared" si="11"/>
        <v>0</v>
      </c>
      <c r="AP15">
        <f t="shared" si="12"/>
        <v>-3.3036410798752005</v>
      </c>
      <c r="AQ15">
        <f t="shared" si="13"/>
        <v>-5432.6805037678178</v>
      </c>
      <c r="AR15">
        <f t="shared" si="14"/>
        <v>-5435.9841448476927</v>
      </c>
      <c r="AS15">
        <f t="shared" si="15"/>
        <v>542.92257713196466</v>
      </c>
      <c r="AT15">
        <f t="shared" si="16"/>
        <v>137.1912849381917</v>
      </c>
      <c r="AU15">
        <f t="shared" si="17"/>
        <v>-4755.8702827775369</v>
      </c>
      <c r="AW15">
        <v>12</v>
      </c>
      <c r="AX15">
        <f>IF(Z15&gt;0, (R15*SUMPRODUCT(K15:$K$98, X15:$X$98)-K15*$AZ$3)/Z15, 0)</f>
        <v>10722.660904484415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500000</v>
      </c>
      <c r="S16">
        <f t="shared" si="1"/>
        <v>7467.8463231895294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5520.4145666230834</v>
      </c>
      <c r="AC16">
        <f t="shared" si="2"/>
        <v>3485.4347438702134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-21481.166328123785</v>
      </c>
      <c r="AI16">
        <f t="shared" si="7"/>
        <v>-21492.834467079214</v>
      </c>
      <c r="AJ16">
        <f t="shared" si="8"/>
        <v>2034.9798227528699</v>
      </c>
      <c r="AK16">
        <f t="shared" si="30"/>
        <v>386.42901966361586</v>
      </c>
      <c r="AL16">
        <f t="shared" si="9"/>
        <v>-19071.425624662726</v>
      </c>
      <c r="AN16">
        <f t="shared" si="10"/>
        <v>0</v>
      </c>
      <c r="AO16">
        <f t="shared" si="11"/>
        <v>0</v>
      </c>
      <c r="AP16">
        <f t="shared" si="12"/>
        <v>-2.6740362954322516</v>
      </c>
      <c r="AQ16">
        <f t="shared" si="13"/>
        <v>-4922.928896291548</v>
      </c>
      <c r="AR16">
        <f t="shared" si="14"/>
        <v>-4925.6029325869804</v>
      </c>
      <c r="AS16">
        <f t="shared" si="15"/>
        <v>466.3648528098966</v>
      </c>
      <c r="AT16">
        <f t="shared" si="16"/>
        <v>88.559557624066215</v>
      </c>
      <c r="AU16">
        <f t="shared" si="17"/>
        <v>-4370.6785221530172</v>
      </c>
      <c r="AW16">
        <v>13</v>
      </c>
      <c r="AX16">
        <f>IF(Z16&gt;0, (R16*SUMPRODUCT(K16:$K$98, X16:$X$98)-K16*$AZ$3)/Z16, 0)</f>
        <v>7467.8463231895294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500000</v>
      </c>
      <c r="S17">
        <f t="shared" si="1"/>
        <v>3809.203192637588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3485.4347438702134</v>
      </c>
      <c r="AC17">
        <f t="shared" si="2"/>
        <v>1596.1671699134458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-21514.577114849195</v>
      </c>
      <c r="AI17">
        <f t="shared" si="7"/>
        <v>-21525.052843559326</v>
      </c>
      <c r="AJ17">
        <f t="shared" si="8"/>
        <v>1889.2675739567676</v>
      </c>
      <c r="AK17">
        <f t="shared" si="30"/>
        <v>243.98043207091496</v>
      </c>
      <c r="AL17">
        <f t="shared" si="9"/>
        <v>-19391.804837531643</v>
      </c>
      <c r="AN17">
        <f t="shared" si="10"/>
        <v>0</v>
      </c>
      <c r="AO17">
        <f t="shared" si="11"/>
        <v>0</v>
      </c>
      <c r="AP17">
        <f t="shared" si="12"/>
        <v>-2.1435416456820371</v>
      </c>
      <c r="AQ17">
        <f t="shared" si="13"/>
        <v>-4402.3087377508418</v>
      </c>
      <c r="AR17">
        <f t="shared" si="14"/>
        <v>-4404.4522793965243</v>
      </c>
      <c r="AS17">
        <f t="shared" si="15"/>
        <v>386.58157696433591</v>
      </c>
      <c r="AT17">
        <f t="shared" si="16"/>
        <v>49.923230292297724</v>
      </c>
      <c r="AU17">
        <f t="shared" si="17"/>
        <v>-3967.9474721398906</v>
      </c>
      <c r="AW17">
        <v>14</v>
      </c>
      <c r="AX17">
        <f>IF(Z17&gt;0, (R17*SUMPRODUCT(K17:$K$98, X17:$X$98)-K17*$AZ$3)/Z17, 0)</f>
        <v>3809.203192637588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500000</v>
      </c>
      <c r="S18">
        <f t="shared" si="1"/>
        <v>-262.08225255494312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1596.1671699134458</v>
      </c>
      <c r="AC18">
        <f t="shared" si="2"/>
        <v>-97.515387181352708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-21379.766807216914</v>
      </c>
      <c r="AI18">
        <f t="shared" si="7"/>
        <v>-21389.068790299585</v>
      </c>
      <c r="AJ18">
        <f t="shared" si="8"/>
        <v>1693.6825570947985</v>
      </c>
      <c r="AK18">
        <f t="shared" si="30"/>
        <v>111.73170189394122</v>
      </c>
      <c r="AL18">
        <f t="shared" si="9"/>
        <v>-19583.654531310844</v>
      </c>
      <c r="AN18">
        <f t="shared" si="10"/>
        <v>0</v>
      </c>
      <c r="AO18">
        <f t="shared" si="11"/>
        <v>0</v>
      </c>
      <c r="AP18">
        <f t="shared" si="12"/>
        <v>-1.6994375315464245</v>
      </c>
      <c r="AQ18">
        <f t="shared" si="13"/>
        <v>-3906.0034623789575</v>
      </c>
      <c r="AR18">
        <f t="shared" si="14"/>
        <v>-3907.7028999105041</v>
      </c>
      <c r="AS18">
        <f t="shared" si="15"/>
        <v>309.42947094960846</v>
      </c>
      <c r="AT18">
        <f t="shared" si="16"/>
        <v>20.412964200709116</v>
      </c>
      <c r="AU18">
        <f t="shared" si="17"/>
        <v>-3577.8604647601865</v>
      </c>
      <c r="AW18">
        <v>15</v>
      </c>
      <c r="AX18">
        <f>IF(Z18&gt;0, (R18*SUMPRODUCT(K18:$K$98, X18:$X$98)-K18*$AZ$3)/Z18, 0)</f>
        <v>-262.08225255494312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500000</v>
      </c>
      <c r="S19">
        <f t="shared" si="1"/>
        <v>-4858.4473289664156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-97.515387181352708</v>
      </c>
      <c r="AC19">
        <f t="shared" si="2"/>
        <v>-1585.102616831693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-21050.747888864498</v>
      </c>
      <c r="AI19">
        <f t="shared" si="7"/>
        <v>-21058.904314721898</v>
      </c>
      <c r="AJ19">
        <f t="shared" si="8"/>
        <v>1487.5872296503403</v>
      </c>
      <c r="AK19">
        <f t="shared" si="30"/>
        <v>-6.8260771026946898</v>
      </c>
      <c r="AL19">
        <f t="shared" si="9"/>
        <v>-19578.143162174252</v>
      </c>
      <c r="AN19">
        <f t="shared" si="10"/>
        <v>0</v>
      </c>
      <c r="AO19">
        <f t="shared" si="11"/>
        <v>0</v>
      </c>
      <c r="AP19">
        <f t="shared" si="12"/>
        <v>-1.330489740558412</v>
      </c>
      <c r="AQ19">
        <f t="shared" si="13"/>
        <v>-3433.8329786703393</v>
      </c>
      <c r="AR19">
        <f t="shared" si="14"/>
        <v>-3435.1634684108981</v>
      </c>
      <c r="AS19">
        <f t="shared" si="15"/>
        <v>242.6577010370402</v>
      </c>
      <c r="AT19">
        <f t="shared" si="16"/>
        <v>-1.1134810408602478</v>
      </c>
      <c r="AU19">
        <f t="shared" si="17"/>
        <v>-3193.6192484147182</v>
      </c>
      <c r="AW19">
        <v>16</v>
      </c>
      <c r="AX19">
        <f>IF(Z19&gt;0, (R19*SUMPRODUCT(K19:$K$98, X19:$X$98)-K19*$AZ$3)/Z19, 0)</f>
        <v>-4858.4473289664156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500000</v>
      </c>
      <c r="S20">
        <f t="shared" si="1"/>
        <v>-10143.053192525942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-1585.102616831693</v>
      </c>
      <c r="AC20">
        <f t="shared" si="2"/>
        <v>-2859.6353877086312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-20532.015023096392</v>
      </c>
      <c r="AI20">
        <f t="shared" si="7"/>
        <v>-20539.063283944062</v>
      </c>
      <c r="AJ20">
        <f t="shared" si="8"/>
        <v>1274.5327708769382</v>
      </c>
      <c r="AK20">
        <f t="shared" si="30"/>
        <v>-110.95718317821853</v>
      </c>
      <c r="AL20">
        <f t="shared" si="9"/>
        <v>-19375.487696245345</v>
      </c>
      <c r="AN20">
        <f t="shared" si="10"/>
        <v>0</v>
      </c>
      <c r="AO20">
        <f t="shared" si="11"/>
        <v>0</v>
      </c>
      <c r="AP20">
        <f t="shared" si="12"/>
        <v>-1.0265393058706656</v>
      </c>
      <c r="AQ20">
        <f t="shared" si="13"/>
        <v>-2990.3717960300405</v>
      </c>
      <c r="AR20">
        <f t="shared" si="14"/>
        <v>-2991.3983353359113</v>
      </c>
      <c r="AS20">
        <f t="shared" si="15"/>
        <v>185.62848540969145</v>
      </c>
      <c r="AT20">
        <f t="shared" si="16"/>
        <v>-16.160285815583091</v>
      </c>
      <c r="AU20">
        <f t="shared" si="17"/>
        <v>-2821.9301357418035</v>
      </c>
      <c r="AW20">
        <v>17</v>
      </c>
      <c r="AX20">
        <f>IF(Z20&gt;0, (R20*SUMPRODUCT(K20:$K$98, X20:$X$98)-K20*$AZ$3)/Z20, 0)</f>
        <v>-10143.053192525942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500000</v>
      </c>
      <c r="S21">
        <f t="shared" si="1"/>
        <v>-16376.687396189402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-2859.6353877086312</v>
      </c>
      <c r="AC21">
        <f t="shared" si="2"/>
        <v>-3922.0605696374187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-19810.329537147016</v>
      </c>
      <c r="AI21">
        <f t="shared" si="7"/>
        <v>-19816.316798909353</v>
      </c>
      <c r="AJ21">
        <f t="shared" si="8"/>
        <v>1062.4251819287874</v>
      </c>
      <c r="AK21">
        <f t="shared" si="30"/>
        <v>-200.17447713960419</v>
      </c>
      <c r="AL21">
        <f t="shared" si="9"/>
        <v>-18954.066094120171</v>
      </c>
      <c r="AN21">
        <f t="shared" si="10"/>
        <v>0</v>
      </c>
      <c r="AO21">
        <f t="shared" si="11"/>
        <v>0</v>
      </c>
      <c r="AP21">
        <f t="shared" si="12"/>
        <v>-0.77858106549865636</v>
      </c>
      <c r="AQ21">
        <f t="shared" si="13"/>
        <v>-2576.1271330975642</v>
      </c>
      <c r="AR21">
        <f t="shared" si="14"/>
        <v>-2576.9057141630628</v>
      </c>
      <c r="AS21">
        <f t="shared" si="15"/>
        <v>138.15733518822756</v>
      </c>
      <c r="AT21">
        <f t="shared" si="16"/>
        <v>-26.030606959162043</v>
      </c>
      <c r="AU21">
        <f t="shared" si="17"/>
        <v>-2464.7789859339978</v>
      </c>
      <c r="AW21">
        <v>18</v>
      </c>
      <c r="AX21">
        <f>IF(Z21&gt;0, (R21*SUMPRODUCT(K21:$K$98, X21:$X$98)-K21*$AZ$3)/Z21, 0)</f>
        <v>-16376.687396189402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500000</v>
      </c>
      <c r="S22">
        <f t="shared" si="1"/>
        <v>-23957.208407794158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-3922.0605696374187</v>
      </c>
      <c r="AC22">
        <f t="shared" si="2"/>
        <v>-4776.8067972874323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-18853.220907362058</v>
      </c>
      <c r="AI22">
        <f t="shared" si="7"/>
        <v>-18858.205635461403</v>
      </c>
      <c r="AJ22">
        <f t="shared" si="8"/>
        <v>854.74622765001368</v>
      </c>
      <c r="AK22">
        <f t="shared" si="30"/>
        <v>-274.54423987461934</v>
      </c>
      <c r="AL22">
        <f t="shared" si="9"/>
        <v>-18278.003647686008</v>
      </c>
      <c r="AN22">
        <f t="shared" si="10"/>
        <v>0</v>
      </c>
      <c r="AO22">
        <f t="shared" si="11"/>
        <v>0</v>
      </c>
      <c r="AP22">
        <f t="shared" si="12"/>
        <v>-0.57876071328976408</v>
      </c>
      <c r="AQ22">
        <f t="shared" si="13"/>
        <v>-2188.986713555963</v>
      </c>
      <c r="AR22">
        <f t="shared" si="14"/>
        <v>-2189.5654742692527</v>
      </c>
      <c r="AS22">
        <f t="shared" si="15"/>
        <v>99.241829551646333</v>
      </c>
      <c r="AT22">
        <f t="shared" si="16"/>
        <v>-31.876446805658905</v>
      </c>
      <c r="AU22">
        <f t="shared" si="17"/>
        <v>-2122.2000915232652</v>
      </c>
      <c r="AW22">
        <v>19</v>
      </c>
      <c r="AX22">
        <f>IF(Z22&gt;0, (R22*SUMPRODUCT(K22:$K$98, X22:$X$98)-K22*$AZ$3)/Z22, 0)</f>
        <v>-23957.208407794158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500000</v>
      </c>
      <c r="S23">
        <f t="shared" si="1"/>
        <v>-33514.372596217152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-4776.8067972874323</v>
      </c>
      <c r="AC23">
        <f t="shared" si="2"/>
        <v>-5428.846273836657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-17704.808605951512</v>
      </c>
      <c r="AI23">
        <f t="shared" si="7"/>
        <v>-17708.858246339565</v>
      </c>
      <c r="AJ23">
        <f t="shared" si="8"/>
        <v>652.03947654922467</v>
      </c>
      <c r="AK23">
        <f t="shared" si="30"/>
        <v>-334.37647581012027</v>
      </c>
      <c r="AL23">
        <f t="shared" si="9"/>
        <v>-17391.195245600462</v>
      </c>
      <c r="AN23">
        <f t="shared" si="10"/>
        <v>0</v>
      </c>
      <c r="AO23">
        <f t="shared" si="11"/>
        <v>0</v>
      </c>
      <c r="AP23">
        <f t="shared" si="12"/>
        <v>-0.41981311876961591</v>
      </c>
      <c r="AQ23">
        <f t="shared" si="13"/>
        <v>-1835.4002345517242</v>
      </c>
      <c r="AR23">
        <f t="shared" si="14"/>
        <v>-1835.820047670494</v>
      </c>
      <c r="AS23">
        <f t="shared" si="15"/>
        <v>67.594823238763453</v>
      </c>
      <c r="AT23">
        <f t="shared" si="16"/>
        <v>-34.663727566316197</v>
      </c>
      <c r="AU23">
        <f t="shared" si="17"/>
        <v>-1802.8889519980469</v>
      </c>
      <c r="AW23">
        <v>20</v>
      </c>
      <c r="AX23">
        <f>IF(Z23&gt;0, (R23*SUMPRODUCT(K23:$K$98, X23:$X$98)-K23*$AZ$3)/Z23, 0)</f>
        <v>-33514.372596217152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500000</v>
      </c>
      <c r="S24">
        <f t="shared" si="1"/>
        <v>-46090.476657355597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-5428.846273836657</v>
      </c>
      <c r="AC24">
        <f t="shared" si="2"/>
        <v>-5891.9721896323645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-16265.421924949085</v>
      </c>
      <c r="AI24">
        <f t="shared" si="7"/>
        <v>-16268.617797837011</v>
      </c>
      <c r="AJ24">
        <f t="shared" si="8"/>
        <v>463.12591579570744</v>
      </c>
      <c r="AK24">
        <f t="shared" si="30"/>
        <v>-380.019239168566</v>
      </c>
      <c r="AL24">
        <f t="shared" si="9"/>
        <v>-16185.511121209871</v>
      </c>
      <c r="AN24">
        <f t="shared" si="10"/>
        <v>0</v>
      </c>
      <c r="AO24">
        <f t="shared" si="11"/>
        <v>0</v>
      </c>
      <c r="AP24">
        <f t="shared" si="12"/>
        <v>-0.29580875348242947</v>
      </c>
      <c r="AQ24">
        <f t="shared" si="13"/>
        <v>-1505.5211371714054</v>
      </c>
      <c r="AR24">
        <f t="shared" si="14"/>
        <v>-1505.8169459248877</v>
      </c>
      <c r="AS24">
        <f t="shared" si="15"/>
        <v>42.866754924618071</v>
      </c>
      <c r="AT24">
        <f t="shared" si="16"/>
        <v>-35.174433208062176</v>
      </c>
      <c r="AU24">
        <f t="shared" si="17"/>
        <v>-1498.1246242083321</v>
      </c>
      <c r="AW24">
        <v>21</v>
      </c>
      <c r="AX24">
        <f>IF(Z24&gt;0, (R24*SUMPRODUCT(K24:$K$98, X24:$X$98)-K24*$AZ$3)/Z24, 0)</f>
        <v>-46090.476657355597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500000</v>
      </c>
      <c r="S25">
        <f t="shared" si="1"/>
        <v>-63322.554991540936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-5891.9721896323645</v>
      </c>
      <c r="AC25">
        <f t="shared" si="2"/>
        <v>-6172.2483993430405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-14541.712142632183</v>
      </c>
      <c r="AI25">
        <f t="shared" si="7"/>
        <v>-14544.148971184097</v>
      </c>
      <c r="AJ25">
        <f t="shared" si="8"/>
        <v>280.27620971067608</v>
      </c>
      <c r="AK25">
        <f t="shared" si="30"/>
        <v>-412.43805327426554</v>
      </c>
      <c r="AL25">
        <f t="shared" si="9"/>
        <v>-14676.310814747685</v>
      </c>
      <c r="AN25">
        <f t="shared" si="10"/>
        <v>0</v>
      </c>
      <c r="AO25">
        <f t="shared" si="11"/>
        <v>0</v>
      </c>
      <c r="AP25">
        <f t="shared" si="12"/>
        <v>-0.20138562901248061</v>
      </c>
      <c r="AQ25">
        <f t="shared" si="13"/>
        <v>-1201.7635973861952</v>
      </c>
      <c r="AR25">
        <f t="shared" si="14"/>
        <v>-1201.9649830152075</v>
      </c>
      <c r="AS25">
        <f t="shared" si="15"/>
        <v>23.16272958369132</v>
      </c>
      <c r="AT25">
        <f t="shared" si="16"/>
        <v>-34.084916118558432</v>
      </c>
      <c r="AU25">
        <f t="shared" si="17"/>
        <v>-1212.8871695500745</v>
      </c>
      <c r="AW25">
        <v>22</v>
      </c>
      <c r="AX25">
        <f>IF(Z25&gt;0, (R25*SUMPRODUCT(K25:$K$98, X25:$X$98)-K25*$AZ$3)/Z25, 0)</f>
        <v>-63322.554991540936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500000</v>
      </c>
      <c r="S26">
        <f t="shared" si="1"/>
        <v>-88056.601021941795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-6172.2483993430405</v>
      </c>
      <c r="AC26">
        <f t="shared" si="2"/>
        <v>-6280.0433114964399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-12590.07677529085</v>
      </c>
      <c r="AI26">
        <f t="shared" si="7"/>
        <v>-12591.859731718481</v>
      </c>
      <c r="AJ26">
        <f t="shared" si="8"/>
        <v>107.79491215339931</v>
      </c>
      <c r="AK26">
        <f t="shared" si="30"/>
        <v>-432.05738795401288</v>
      </c>
      <c r="AL26">
        <f t="shared" si="9"/>
        <v>-12916.122207519096</v>
      </c>
      <c r="AN26">
        <f t="shared" si="10"/>
        <v>0</v>
      </c>
      <c r="AO26">
        <f t="shared" si="11"/>
        <v>0</v>
      </c>
      <c r="AP26">
        <f t="shared" si="12"/>
        <v>-0.13156070996686503</v>
      </c>
      <c r="AQ26">
        <f t="shared" si="13"/>
        <v>-928.99602784762385</v>
      </c>
      <c r="AR26">
        <f t="shared" si="14"/>
        <v>-929.12758855759068</v>
      </c>
      <c r="AS26">
        <f t="shared" si="15"/>
        <v>7.953966206880267</v>
      </c>
      <c r="AT26">
        <f t="shared" si="16"/>
        <v>-31.880631419122164</v>
      </c>
      <c r="AU26">
        <f t="shared" si="17"/>
        <v>-953.05425376983271</v>
      </c>
      <c r="AW26">
        <v>23</v>
      </c>
      <c r="AX26">
        <f>IF(Z26&gt;0, (R26*SUMPRODUCT(K26:$K$98, X26:$X$98)-K26*$AZ$3)/Z26, 0)</f>
        <v>-88056.601021941795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500000</v>
      </c>
      <c r="S27">
        <f t="shared" si="1"/>
        <v>-125338.15527997116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-6280.0433114964399</v>
      </c>
      <c r="AC27">
        <f t="shared" si="2"/>
        <v>-6232.2815846719277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-10440.66830647827</v>
      </c>
      <c r="AI27">
        <f t="shared" si="7"/>
        <v>-10441.911399926301</v>
      </c>
      <c r="AJ27">
        <f t="shared" si="8"/>
        <v>-47.761726824512152</v>
      </c>
      <c r="AK27">
        <f t="shared" si="30"/>
        <v>-439.60303180475086</v>
      </c>
      <c r="AL27">
        <f t="shared" si="9"/>
        <v>-10929.276158555564</v>
      </c>
      <c r="AN27">
        <f t="shared" si="10"/>
        <v>0</v>
      </c>
      <c r="AO27">
        <f t="shared" si="11"/>
        <v>0</v>
      </c>
      <c r="AP27">
        <f t="shared" si="12"/>
        <v>-8.1897611002606868E-2</v>
      </c>
      <c r="AQ27">
        <f t="shared" si="13"/>
        <v>-687.85318829065477</v>
      </c>
      <c r="AR27">
        <f t="shared" si="14"/>
        <v>-687.93508590165732</v>
      </c>
      <c r="AS27">
        <f t="shared" si="15"/>
        <v>-3.1466430222788677</v>
      </c>
      <c r="AT27">
        <f t="shared" si="16"/>
        <v>-28.961972369289089</v>
      </c>
      <c r="AU27">
        <f t="shared" si="17"/>
        <v>-720.04370129322524</v>
      </c>
      <c r="AW27">
        <v>24</v>
      </c>
      <c r="AX27">
        <f>IF(Z27&gt;0, (R27*SUMPRODUCT(K27:$K$98, X27:$X$98)-K27*$AZ$3)/Z27, 0)</f>
        <v>-125338.15527997116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500000</v>
      </c>
      <c r="S28">
        <f t="shared" si="1"/>
        <v>-184612.57941505811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-6232.2815846719277</v>
      </c>
      <c r="AC28">
        <f t="shared" si="2"/>
        <v>-6048.0296348624588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-8232.9211135233945</v>
      </c>
      <c r="AI28">
        <f t="shared" si="7"/>
        <v>-8233.7401299812682</v>
      </c>
      <c r="AJ28">
        <f t="shared" si="8"/>
        <v>-184.2519498094689</v>
      </c>
      <c r="AK28">
        <f t="shared" si="30"/>
        <v>-436.25971092703497</v>
      </c>
      <c r="AL28">
        <f t="shared" si="9"/>
        <v>-8854.2517907177717</v>
      </c>
      <c r="AN28">
        <f t="shared" si="10"/>
        <v>0</v>
      </c>
      <c r="AO28">
        <f t="shared" si="11"/>
        <v>0</v>
      </c>
      <c r="AP28">
        <f t="shared" si="12"/>
        <v>-4.8177256172881745E-2</v>
      </c>
      <c r="AQ28">
        <f t="shared" si="13"/>
        <v>-484.28764248130813</v>
      </c>
      <c r="AR28">
        <f t="shared" si="14"/>
        <v>-484.33581973748096</v>
      </c>
      <c r="AS28">
        <f t="shared" si="15"/>
        <v>-10.838308926492843</v>
      </c>
      <c r="AT28">
        <f t="shared" si="16"/>
        <v>-25.662238712258539</v>
      </c>
      <c r="AU28">
        <f t="shared" si="17"/>
        <v>-520.83636737623237</v>
      </c>
      <c r="AW28">
        <v>25</v>
      </c>
      <c r="AX28">
        <f>IF(Z28&gt;0, (R28*SUMPRODUCT(K28:$K$98, X28:$X$98)-K28*$AZ$3)/Z28, 0)</f>
        <v>-184612.57941505811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500000</v>
      </c>
      <c r="S29">
        <f t="shared" si="1"/>
        <v>-284650.96829448163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-6048.0296348624588</v>
      </c>
      <c r="AC29">
        <f t="shared" si="2"/>
        <v>-5753.651975468656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-6110.0224348106849</v>
      </c>
      <c r="AI29">
        <f t="shared" si="7"/>
        <v>-6110.5277599822402</v>
      </c>
      <c r="AJ29">
        <f t="shared" si="8"/>
        <v>-294.37765939380279</v>
      </c>
      <c r="AK29">
        <f t="shared" si="30"/>
        <v>-423.36207444037217</v>
      </c>
      <c r="AL29">
        <f t="shared" si="9"/>
        <v>-6828.2674938164155</v>
      </c>
      <c r="AN29">
        <f t="shared" si="10"/>
        <v>0</v>
      </c>
      <c r="AO29">
        <f t="shared" si="11"/>
        <v>0</v>
      </c>
      <c r="AP29">
        <f t="shared" si="12"/>
        <v>-2.6540087031207246E-2</v>
      </c>
      <c r="AQ29">
        <f t="shared" si="13"/>
        <v>-320.90332386072868</v>
      </c>
      <c r="AR29">
        <f t="shared" si="14"/>
        <v>-320.92986394775988</v>
      </c>
      <c r="AS29">
        <f t="shared" si="15"/>
        <v>-15.460952947014796</v>
      </c>
      <c r="AT29">
        <f t="shared" si="16"/>
        <v>-22.235318828039322</v>
      </c>
      <c r="AU29">
        <f t="shared" si="17"/>
        <v>-358.62613572281401</v>
      </c>
      <c r="AW29">
        <v>26</v>
      </c>
      <c r="AX29">
        <f>IF(Z29&gt;0, (R29*SUMPRODUCT(K29:$K$98, X29:$X$98)-K29*$AZ$3)/Z29, 0)</f>
        <v>-284650.96829448163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500000</v>
      </c>
      <c r="S30">
        <f t="shared" si="1"/>
        <v>-466101.55749396165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-5753.651975468656</v>
      </c>
      <c r="AC30">
        <f t="shared" si="2"/>
        <v>-5379.3184226551803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-4234.8951147874359</v>
      </c>
      <c r="AI30">
        <f t="shared" si="7"/>
        <v>-4235.1836419515357</v>
      </c>
      <c r="AJ30">
        <f t="shared" si="8"/>
        <v>-374.33355281347576</v>
      </c>
      <c r="AK30">
        <f t="shared" si="30"/>
        <v>-402.75563828280593</v>
      </c>
      <c r="AL30">
        <f t="shared" si="9"/>
        <v>-5012.2728330478176</v>
      </c>
      <c r="AN30">
        <f t="shared" si="10"/>
        <v>0</v>
      </c>
      <c r="AO30">
        <f t="shared" si="11"/>
        <v>0</v>
      </c>
      <c r="AP30">
        <f t="shared" si="12"/>
        <v>-1.3530071605957797E-2</v>
      </c>
      <c r="AQ30">
        <f t="shared" si="13"/>
        <v>-198.58939218254361</v>
      </c>
      <c r="AR30">
        <f t="shared" si="14"/>
        <v>-198.60292225414955</v>
      </c>
      <c r="AS30">
        <f t="shared" si="15"/>
        <v>-17.553840345935356</v>
      </c>
      <c r="AT30">
        <f t="shared" si="16"/>
        <v>-18.886653680132394</v>
      </c>
      <c r="AU30">
        <f t="shared" si="17"/>
        <v>-235.04341628021731</v>
      </c>
      <c r="AW30">
        <v>27</v>
      </c>
      <c r="AX30">
        <f>IF(Z30&gt;0, (R30*SUMPRODUCT(K30:$K$98, X30:$X$98)-K30*$AZ$3)/Z30, 0)</f>
        <v>-466101.55749396165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500000</v>
      </c>
      <c r="S31">
        <f t="shared" si="1"/>
        <v>-827266.95316870231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-5379.3184226551803</v>
      </c>
      <c r="AC31">
        <f t="shared" si="2"/>
        <v>-4957.1606035214691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-2716.7308582442711</v>
      </c>
      <c r="AI31">
        <f t="shared" si="7"/>
        <v>-2716.8806635938181</v>
      </c>
      <c r="AJ31">
        <f t="shared" si="8"/>
        <v>-422.1578191337112</v>
      </c>
      <c r="AK31">
        <f t="shared" si="30"/>
        <v>-376.55228958586264</v>
      </c>
      <c r="AL31">
        <f t="shared" si="9"/>
        <v>-3515.5907723133919</v>
      </c>
      <c r="AN31">
        <f t="shared" si="10"/>
        <v>0</v>
      </c>
      <c r="AO31">
        <f t="shared" si="11"/>
        <v>0</v>
      </c>
      <c r="AP31">
        <f t="shared" si="12"/>
        <v>-6.2722402853134336E-3</v>
      </c>
      <c r="AQ31">
        <f t="shared" si="13"/>
        <v>-113.74753161334236</v>
      </c>
      <c r="AR31">
        <f t="shared" si="14"/>
        <v>-113.75380385362769</v>
      </c>
      <c r="AS31">
        <f t="shared" si="15"/>
        <v>-17.675438747276115</v>
      </c>
      <c r="AT31">
        <f t="shared" si="16"/>
        <v>-15.765968621354389</v>
      </c>
      <c r="AU31">
        <f t="shared" si="17"/>
        <v>-147.19521122225819</v>
      </c>
      <c r="AW31">
        <v>28</v>
      </c>
      <c r="AX31">
        <f>IF(Z31&gt;0, (R31*SUMPRODUCT(K31:$K$98, X31:$X$98)-K31*$AZ$3)/Z31, 0)</f>
        <v>-827266.95316870231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500000</v>
      </c>
      <c r="S32">
        <f t="shared" si="1"/>
        <v>-1634935.8526388314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-4957.1606035214691</v>
      </c>
      <c r="AC32">
        <f t="shared" si="2"/>
        <v>-4516.6695536024417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-1584.8472155435127</v>
      </c>
      <c r="AI32">
        <f t="shared" si="7"/>
        <v>-1584.916280478787</v>
      </c>
      <c r="AJ32">
        <f t="shared" si="8"/>
        <v>-440.49104991902732</v>
      </c>
      <c r="AK32">
        <f t="shared" si="30"/>
        <v>-347.00124224650284</v>
      </c>
      <c r="AL32">
        <f t="shared" si="9"/>
        <v>-2372.4085726443172</v>
      </c>
      <c r="AN32">
        <f t="shared" si="10"/>
        <v>0</v>
      </c>
      <c r="AO32">
        <f t="shared" si="11"/>
        <v>0</v>
      </c>
      <c r="AP32">
        <f t="shared" si="12"/>
        <v>-2.5818734506381298E-3</v>
      </c>
      <c r="AQ32">
        <f t="shared" si="13"/>
        <v>-59.246778888314168</v>
      </c>
      <c r="AR32">
        <f t="shared" si="14"/>
        <v>-59.249360761764812</v>
      </c>
      <c r="AS32">
        <f t="shared" si="15"/>
        <v>-16.466997942059638</v>
      </c>
      <c r="AT32">
        <f t="shared" si="16"/>
        <v>-12.972042775933089</v>
      </c>
      <c r="AU32">
        <f t="shared" si="17"/>
        <v>-88.688401479757545</v>
      </c>
      <c r="AW32">
        <v>29</v>
      </c>
      <c r="AX32">
        <f>IF(Z32&gt;0, (R32*SUMPRODUCT(K32:$K$98, X32:$X$98)-K32*$AZ$3)/Z32, 0)</f>
        <v>-1634935.8526388314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500000</v>
      </c>
      <c r="S33">
        <f t="shared" si="1"/>
        <v>-3735901.3254420995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-4516.6695536024417</v>
      </c>
      <c r="AC33">
        <f t="shared" si="2"/>
        <v>-4081.0604561225682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-821.29082453278897</v>
      </c>
      <c r="AI33">
        <f t="shared" si="7"/>
        <v>-821.31813427748386</v>
      </c>
      <c r="AJ33">
        <f t="shared" si="8"/>
        <v>-435.60909747987353</v>
      </c>
      <c r="AK33">
        <f t="shared" si="30"/>
        <v>-316.16686875217096</v>
      </c>
      <c r="AL33">
        <f t="shared" si="9"/>
        <v>-1573.0941005095283</v>
      </c>
      <c r="AN33">
        <f t="shared" si="10"/>
        <v>0</v>
      </c>
      <c r="AO33">
        <f t="shared" si="11"/>
        <v>0</v>
      </c>
      <c r="AP33">
        <f t="shared" si="12"/>
        <v>-9.115425796054513E-4</v>
      </c>
      <c r="AQ33">
        <f t="shared" si="13"/>
        <v>-27.412982624529338</v>
      </c>
      <c r="AR33">
        <f t="shared" si="14"/>
        <v>-27.413894167108946</v>
      </c>
      <c r="AS33">
        <f t="shared" si="15"/>
        <v>-14.53972729708237</v>
      </c>
      <c r="AT33">
        <f t="shared" si="16"/>
        <v>-10.552993678561531</v>
      </c>
      <c r="AU33">
        <f t="shared" si="17"/>
        <v>-52.506615142752842</v>
      </c>
      <c r="AW33">
        <v>30</v>
      </c>
      <c r="AX33">
        <f>IF(Z33&gt;0, (R33*SUMPRODUCT(K33:$K$98, X33:$X$98)-K33*$AZ$3)/Z33, 0)</f>
        <v>-3735901.3254420995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500000</v>
      </c>
      <c r="S34">
        <f t="shared" si="1"/>
        <v>-10342203.572730048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-4081.0604561225682</v>
      </c>
      <c r="AC34">
        <f t="shared" si="2"/>
        <v>-3666.6378348469307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-363.46715198402296</v>
      </c>
      <c r="AI34">
        <f t="shared" si="7"/>
        <v>-363.47601527367169</v>
      </c>
      <c r="AJ34">
        <f t="shared" si="8"/>
        <v>-414.42262127563754</v>
      </c>
      <c r="AK34">
        <f t="shared" si="30"/>
        <v>-285.67423192857979</v>
      </c>
      <c r="AL34">
        <f t="shared" si="9"/>
        <v>-1063.572868477889</v>
      </c>
      <c r="AN34">
        <f t="shared" si="10"/>
        <v>0</v>
      </c>
      <c r="AO34">
        <f t="shared" si="11"/>
        <v>0</v>
      </c>
      <c r="AP34">
        <f t="shared" si="12"/>
        <v>-2.6414125644710516E-4</v>
      </c>
      <c r="AQ34">
        <f t="shared" si="13"/>
        <v>-10.831945474797125</v>
      </c>
      <c r="AR34">
        <f t="shared" si="14"/>
        <v>-10.832209616053573</v>
      </c>
      <c r="AS34">
        <f t="shared" si="15"/>
        <v>-12.350505988440819</v>
      </c>
      <c r="AT34">
        <f t="shared" si="16"/>
        <v>-8.5135828283622903</v>
      </c>
      <c r="AU34">
        <f t="shared" si="17"/>
        <v>-31.696298432856683</v>
      </c>
      <c r="AW34">
        <v>31</v>
      </c>
      <c r="AX34">
        <f>IF(Z34&gt;0, (R34*SUMPRODUCT(K34:$K$98, X34:$X$98)-K34*$AZ$3)/Z34, 0)</f>
        <v>-10342203.572730048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-36967608.114575736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-3666.6378348469307</v>
      </c>
      <c r="AC35">
        <f t="shared" ref="AC35:AC69" si="33">S35*Z35</f>
        <v>-3282.9737054108646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-131.08975228818855</v>
      </c>
      <c r="AI35">
        <f t="shared" ref="AI35:AI66" si="38">SUM(AE35:AH35)</f>
        <v>-131.09197245732636</v>
      </c>
      <c r="AJ35">
        <f t="shared" ref="AJ35:AJ69" si="39">AB35-AC35</f>
        <v>-383.6641294360661</v>
      </c>
      <c r="AK35">
        <f t="shared" si="30"/>
        <v>-256.66464843928514</v>
      </c>
      <c r="AL35">
        <f t="shared" ref="AL35:AL66" si="40">SUM(AI35:AK35)</f>
        <v>-771.4207503326777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-5.9075762502340896E-5</v>
      </c>
      <c r="AQ35">
        <f t="shared" ref="AQ35:AQ69" si="44">AH35*$K35</f>
        <v>-3.4881248192859333</v>
      </c>
      <c r="AR35">
        <f t="shared" ref="AR35:AR69" si="45">AI35*$K35</f>
        <v>-3.4881838950484352</v>
      </c>
      <c r="AS35">
        <f t="shared" ref="AS35:AS69" si="46">AJ35*$K35</f>
        <v>-10.208794728771897</v>
      </c>
      <c r="AT35">
        <f t="shared" ref="AT35:AT69" si="47">AK35*$K35</f>
        <v>-6.8295066153316357</v>
      </c>
      <c r="AU35">
        <f t="shared" ref="AU35:AU69" si="48">AL35*$K35</f>
        <v>-20.52648523915197</v>
      </c>
      <c r="AW35">
        <v>32</v>
      </c>
      <c r="AX35">
        <f>IF(Z35&gt;0, (R35*SUMPRODUCT(K35:$K$98, X35:$X$98)-K35*$AZ$3)/Z35, 0)</f>
        <v>-36967608.114575736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500000</v>
      </c>
      <c r="S36">
        <f t="shared" si="32"/>
        <v>-133088726.38227296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-3282.9737054108646</v>
      </c>
      <c r="AC36">
        <f t="shared" si="33"/>
        <v>-2934.2331919168792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-32.935751094370069</v>
      </c>
      <c r="AI36">
        <f t="shared" si="38"/>
        <v>-32.936302274261799</v>
      </c>
      <c r="AJ36">
        <f t="shared" si="39"/>
        <v>-348.74051349398542</v>
      </c>
      <c r="AK36">
        <f t="shared" si="30"/>
        <v>-229.80815937876054</v>
      </c>
      <c r="AL36">
        <f t="shared" si="40"/>
        <v>-611.48497514700773</v>
      </c>
      <c r="AN36">
        <f t="shared" si="41"/>
        <v>0</v>
      </c>
      <c r="AO36">
        <f t="shared" si="42"/>
        <v>0</v>
      </c>
      <c r="AP36">
        <f t="shared" si="43"/>
        <v>-1.3094792381046523E-5</v>
      </c>
      <c r="AQ36">
        <f t="shared" si="44"/>
        <v>-0.78247923947402465</v>
      </c>
      <c r="AR36">
        <f t="shared" si="45"/>
        <v>-0.78249233426640563</v>
      </c>
      <c r="AS36">
        <f t="shared" si="46"/>
        <v>-8.2852888640878799</v>
      </c>
      <c r="AT36">
        <f t="shared" si="47"/>
        <v>-5.4597240931407169</v>
      </c>
      <c r="AU36">
        <f t="shared" si="48"/>
        <v>-14.527505291495002</v>
      </c>
      <c r="AW36">
        <v>33</v>
      </c>
      <c r="AX36">
        <f>IF(Z36&gt;0, (R36*SUMPRODUCT(K36:$K$98, X36:$X$98)-K36*$AZ$3)/Z36, 0)</f>
        <v>-133088726.38227296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500000</v>
      </c>
      <c r="S37">
        <f t="shared" si="32"/>
        <v>-483462074.01559001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-2934.2331919168792</v>
      </c>
      <c r="AC37">
        <f t="shared" si="33"/>
        <v>-2620.5258155195038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-8.2031949617286024</v>
      </c>
      <c r="AI37">
        <f t="shared" si="38"/>
        <v>-8.2033304700733289</v>
      </c>
      <c r="AJ37">
        <f t="shared" si="39"/>
        <v>-313.70737639737536</v>
      </c>
      <c r="AK37">
        <f t="shared" si="30"/>
        <v>-205.39632343418157</v>
      </c>
      <c r="AL37">
        <f t="shared" si="40"/>
        <v>-527.30703030163022</v>
      </c>
      <c r="AN37">
        <f t="shared" si="41"/>
        <v>0</v>
      </c>
      <c r="AO37">
        <f t="shared" si="42"/>
        <v>0</v>
      </c>
      <c r="AP37">
        <f t="shared" si="43"/>
        <v>-2.8744401437686307E-6</v>
      </c>
      <c r="AQ37">
        <f t="shared" si="44"/>
        <v>-0.17400841957527124</v>
      </c>
      <c r="AR37">
        <f t="shared" si="45"/>
        <v>-0.17401129401541501</v>
      </c>
      <c r="AS37">
        <f t="shared" si="46"/>
        <v>-6.6544468381754927</v>
      </c>
      <c r="AT37">
        <f t="shared" si="47"/>
        <v>-4.3569231005844333</v>
      </c>
      <c r="AU37">
        <f t="shared" si="48"/>
        <v>-11.18538123277534</v>
      </c>
      <c r="AW37">
        <v>34</v>
      </c>
      <c r="AX37">
        <f>IF(Z37&gt;0, (R37*SUMPRODUCT(K37:$K$98, X37:$X$98)-K37*$AZ$3)/Z37, 0)</f>
        <v>-483462074.01559001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500000</v>
      </c>
      <c r="S38">
        <f t="shared" si="32"/>
        <v>-1775064038.286427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-2620.5258155195038</v>
      </c>
      <c r="AC38">
        <f t="shared" si="33"/>
        <v>-2339.905309977607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-2.0239607483674349</v>
      </c>
      <c r="AI38">
        <f t="shared" si="38"/>
        <v>-2.0239937035912958</v>
      </c>
      <c r="AJ38">
        <f t="shared" si="39"/>
        <v>-280.62050554189682</v>
      </c>
      <c r="AK38">
        <f t="shared" si="30"/>
        <v>-183.43680708636529</v>
      </c>
      <c r="AL38">
        <f t="shared" si="40"/>
        <v>-466.0813063318534</v>
      </c>
      <c r="AN38">
        <f t="shared" si="41"/>
        <v>0</v>
      </c>
      <c r="AO38">
        <f t="shared" si="42"/>
        <v>0</v>
      </c>
      <c r="AP38">
        <f t="shared" si="43"/>
        <v>-6.2415646407605417E-7</v>
      </c>
      <c r="AQ38">
        <f t="shared" si="44"/>
        <v>-3.8332866117245783E-2</v>
      </c>
      <c r="AR38">
        <f t="shared" si="45"/>
        <v>-3.8333490273709858E-2</v>
      </c>
      <c r="AS38">
        <f t="shared" si="46"/>
        <v>-5.314820594899456</v>
      </c>
      <c r="AT38">
        <f t="shared" si="47"/>
        <v>-3.4742069838501326</v>
      </c>
      <c r="AU38">
        <f t="shared" si="48"/>
        <v>-8.8273610690232989</v>
      </c>
      <c r="AW38">
        <v>35</v>
      </c>
      <c r="AX38">
        <f>IF(Z38&gt;0, (R38*SUMPRODUCT(K38:$K$98, X38:$X$98)-K38*$AZ$3)/Z38, 0)</f>
        <v>-1775064038.286427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25</v>
      </c>
      <c r="R39">
        <f t="shared" si="31"/>
        <v>500000</v>
      </c>
      <c r="S39">
        <f t="shared" si="32"/>
        <v>-6596576816.3920984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-2339.905309977607</v>
      </c>
      <c r="AC39">
        <f t="shared" si="33"/>
        <v>-2089.2342553781232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-0.49415597573087511</v>
      </c>
      <c r="AI39">
        <f t="shared" si="38"/>
        <v>-0.49416389360371099</v>
      </c>
      <c r="AJ39">
        <f t="shared" si="39"/>
        <v>-250.6710545994838</v>
      </c>
      <c r="AK39">
        <f t="shared" si="30"/>
        <v>-163.79337169843251</v>
      </c>
      <c r="AL39">
        <f t="shared" si="40"/>
        <v>-414.95859019151999</v>
      </c>
      <c r="AN39">
        <f t="shared" si="41"/>
        <v>0</v>
      </c>
      <c r="AO39">
        <f t="shared" si="42"/>
        <v>0</v>
      </c>
      <c r="AP39">
        <f t="shared" si="43"/>
        <v>-1.3389356541059589E-7</v>
      </c>
      <c r="AQ39">
        <f t="shared" si="44"/>
        <v>-8.3563233245611806E-3</v>
      </c>
      <c r="AR39">
        <f t="shared" si="45"/>
        <v>-8.3564572181265909E-3</v>
      </c>
      <c r="AS39">
        <f t="shared" si="46"/>
        <v>-4.2389214807002853</v>
      </c>
      <c r="AT39">
        <f t="shared" si="47"/>
        <v>-2.7697942341135446</v>
      </c>
      <c r="AU39">
        <f t="shared" si="48"/>
        <v>-7.0170721720319564</v>
      </c>
      <c r="AW39">
        <v>36</v>
      </c>
      <c r="AX39">
        <f>IF(Z39&gt;0, (R39*SUMPRODUCT(K39:$K$98, X39:$X$98)-K39*$AZ$3)/Z39, 0)</f>
        <v>-6596576816.3920984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500000</v>
      </c>
      <c r="S40">
        <f t="shared" si="32"/>
        <v>-24815338806.968208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-2089.2342553781232</v>
      </c>
      <c r="AC40">
        <f t="shared" si="33"/>
        <v>-1865.3949443214478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-0.11918835976827856</v>
      </c>
      <c r="AI40">
        <f t="shared" si="38"/>
        <v>-0.11919023904439768</v>
      </c>
      <c r="AJ40">
        <f t="shared" si="39"/>
        <v>-223.83931105667534</v>
      </c>
      <c r="AK40">
        <f t="shared" ref="AK40:AK69" si="61">G40*SUM(AB40:AB40, AE40:AF40)</f>
        <v>-146.24639787646865</v>
      </c>
      <c r="AL40">
        <f t="shared" si="40"/>
        <v>-370.20489917218839</v>
      </c>
      <c r="AN40">
        <f t="shared" si="41"/>
        <v>0</v>
      </c>
      <c r="AO40">
        <f t="shared" si="42"/>
        <v>0</v>
      </c>
      <c r="AP40">
        <f t="shared" si="43"/>
        <v>-2.8374208532943174E-8</v>
      </c>
      <c r="AQ40">
        <f t="shared" si="44"/>
        <v>-1.7995627892784566E-3</v>
      </c>
      <c r="AR40">
        <f t="shared" si="45"/>
        <v>-1.7995911634869895E-3</v>
      </c>
      <c r="AS40">
        <f t="shared" si="46"/>
        <v>-3.3796328411470058</v>
      </c>
      <c r="AT40">
        <f t="shared" si="47"/>
        <v>-2.20809797362904</v>
      </c>
      <c r="AU40">
        <f t="shared" si="48"/>
        <v>-5.5895304059395325</v>
      </c>
      <c r="AW40">
        <v>37</v>
      </c>
      <c r="AX40">
        <f>IF(Z40&gt;0, (R40*SUMPRODUCT(K40:$K$98, X40:$X$98)-K40*$AZ$3)/Z40, 0)</f>
        <v>-24815338806.968208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500000</v>
      </c>
      <c r="S41">
        <f t="shared" si="32"/>
        <v>-94606374161.098068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-1865.3949443214478</v>
      </c>
      <c r="AC41">
        <f t="shared" si="33"/>
        <v>-1665.5327551520941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-2.8407233020885637E-2</v>
      </c>
      <c r="AI41">
        <f t="shared" si="38"/>
        <v>-2.8407673142592529E-2</v>
      </c>
      <c r="AJ41">
        <f t="shared" si="39"/>
        <v>-199.86218916935377</v>
      </c>
      <c r="AK41">
        <f t="shared" si="61"/>
        <v>-130.57764610250135</v>
      </c>
      <c r="AL41">
        <f t="shared" si="40"/>
        <v>-330.46824294499771</v>
      </c>
      <c r="AN41">
        <f t="shared" si="41"/>
        <v>0</v>
      </c>
      <c r="AO41">
        <f t="shared" si="42"/>
        <v>0</v>
      </c>
      <c r="AP41">
        <f t="shared" si="43"/>
        <v>-5.9331855058438198E-9</v>
      </c>
      <c r="AQ41">
        <f t="shared" si="44"/>
        <v>-3.8295176216194047E-4</v>
      </c>
      <c r="AR41">
        <f t="shared" si="45"/>
        <v>-3.8295769534744625E-4</v>
      </c>
      <c r="AS41">
        <f t="shared" si="46"/>
        <v>-2.6942989299829012</v>
      </c>
      <c r="AT41">
        <f t="shared" si="47"/>
        <v>-1.7602889953113832</v>
      </c>
      <c r="AU41">
        <f t="shared" si="48"/>
        <v>-4.454970882989632</v>
      </c>
      <c r="AW41">
        <v>38</v>
      </c>
      <c r="AX41">
        <f>IF(Z41&gt;0, (R41*SUMPRODUCT(K41:$K$98, X41:$X$98)-K41*$AZ$3)/Z41, 0)</f>
        <v>-94606374161.098068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500000</v>
      </c>
      <c r="S42">
        <f t="shared" si="32"/>
        <v>-365832035156.43481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-1665.5327551520941</v>
      </c>
      <c r="AC42">
        <f t="shared" si="33"/>
        <v>-1487.0831481644425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-6.6819427005926505E-3</v>
      </c>
      <c r="AI42">
        <f t="shared" si="38"/>
        <v>-6.682044323947446E-3</v>
      </c>
      <c r="AJ42">
        <f t="shared" si="39"/>
        <v>-178.44960698765158</v>
      </c>
      <c r="AK42">
        <f t="shared" si="61"/>
        <v>-116.5872928606466</v>
      </c>
      <c r="AL42">
        <f t="shared" si="40"/>
        <v>-295.04358189262211</v>
      </c>
      <c r="AN42">
        <f t="shared" si="41"/>
        <v>0</v>
      </c>
      <c r="AO42">
        <f t="shared" si="42"/>
        <v>0</v>
      </c>
      <c r="AP42">
        <f t="shared" si="43"/>
        <v>-1.2231807667413828E-9</v>
      </c>
      <c r="AQ42">
        <f t="shared" si="44"/>
        <v>-8.0426628429196992E-5</v>
      </c>
      <c r="AR42">
        <f t="shared" si="45"/>
        <v>-8.0427851609963735E-5</v>
      </c>
      <c r="AS42">
        <f t="shared" si="46"/>
        <v>-2.1478933414468129</v>
      </c>
      <c r="AT42">
        <f t="shared" si="47"/>
        <v>-1.4032929198326609</v>
      </c>
      <c r="AU42">
        <f t="shared" si="48"/>
        <v>-3.5512666891310838</v>
      </c>
      <c r="AW42">
        <v>39</v>
      </c>
      <c r="AX42">
        <f>IF(Z42&gt;0, (R42*SUMPRODUCT(K42:$K$98, X42:$X$98)-K42*$AZ$3)/Z42, 0)</f>
        <v>-365832035156.43481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500000</v>
      </c>
      <c r="S43">
        <f t="shared" si="32"/>
        <v>-1435827655376.1277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-1487.0831481644425</v>
      </c>
      <c r="AC43">
        <f t="shared" si="33"/>
        <v>-1327.7528804308804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-1.5497774344581674E-3</v>
      </c>
      <c r="AI43">
        <f t="shared" si="38"/>
        <v>-1.5498005527076915E-3</v>
      </c>
      <c r="AJ43">
        <f t="shared" si="39"/>
        <v>-159.3302677335621</v>
      </c>
      <c r="AK43">
        <f t="shared" si="61"/>
        <v>-104.09582037151098</v>
      </c>
      <c r="AL43">
        <f t="shared" si="40"/>
        <v>-263.42763790562577</v>
      </c>
      <c r="AN43">
        <f t="shared" si="41"/>
        <v>0</v>
      </c>
      <c r="AO43">
        <f t="shared" si="42"/>
        <v>0</v>
      </c>
      <c r="AP43">
        <f t="shared" si="43"/>
        <v>-2.484471619648027E-10</v>
      </c>
      <c r="AQ43">
        <f t="shared" si="44"/>
        <v>-1.6655145315596249E-5</v>
      </c>
      <c r="AR43">
        <f t="shared" si="45"/>
        <v>-1.6655393762758211E-5</v>
      </c>
      <c r="AS43">
        <f t="shared" si="46"/>
        <v>-1.7122902316635598</v>
      </c>
      <c r="AT43">
        <f t="shared" si="47"/>
        <v>-1.1186967731530211</v>
      </c>
      <c r="AU43">
        <f t="shared" si="48"/>
        <v>-2.8310036602103437</v>
      </c>
      <c r="AW43">
        <v>40</v>
      </c>
      <c r="AX43">
        <f>IF(Z43&gt;0, (R43*SUMPRODUCT(K43:$K$98, X43:$X$98)-K43*$AZ$3)/Z43, 0)</f>
        <v>-1435827655376.1277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500000</v>
      </c>
      <c r="S44">
        <f t="shared" si="32"/>
        <v>-5727460873514.5098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-1327.7528804308804</v>
      </c>
      <c r="AC44">
        <f t="shared" si="33"/>
        <v>-1185.4936576572843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-3.5424926234139335E-4</v>
      </c>
      <c r="AI44">
        <f t="shared" si="38"/>
        <v>-3.5425443694530527E-4</v>
      </c>
      <c r="AJ44">
        <f t="shared" si="39"/>
        <v>-142.25922277359609</v>
      </c>
      <c r="AK44">
        <f t="shared" si="61"/>
        <v>-92.942701630161636</v>
      </c>
      <c r="AL44">
        <f t="shared" si="40"/>
        <v>-235.2022786581947</v>
      </c>
      <c r="AN44">
        <f t="shared" si="41"/>
        <v>0</v>
      </c>
      <c r="AO44">
        <f t="shared" si="42"/>
        <v>0</v>
      </c>
      <c r="AP44">
        <f t="shared" si="43"/>
        <v>-4.9652164209526697E-11</v>
      </c>
      <c r="AQ44">
        <f t="shared" si="44"/>
        <v>-3.399147614830085E-6</v>
      </c>
      <c r="AR44">
        <f t="shared" si="45"/>
        <v>-3.3991972669942943E-6</v>
      </c>
      <c r="AS44">
        <f t="shared" si="46"/>
        <v>-1.3650278184981495</v>
      </c>
      <c r="AT44">
        <f t="shared" si="47"/>
        <v>-0.89181826512193929</v>
      </c>
      <c r="AU44">
        <f t="shared" si="48"/>
        <v>-2.2568494828173562</v>
      </c>
      <c r="AW44">
        <v>41</v>
      </c>
      <c r="AX44">
        <f>IF(Z44&gt;0, (R44*SUMPRODUCT(K44:$K$98, X44:$X$98)-K44*$AZ$3)/Z44, 0)</f>
        <v>-5727460873514.5098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500000</v>
      </c>
      <c r="S45">
        <f t="shared" si="32"/>
        <v>-23237114317362.828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-1185.4936576572843</v>
      </c>
      <c r="AC45">
        <f t="shared" si="33"/>
        <v>-1058.4764829950552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-7.9681599601826115E-5</v>
      </c>
      <c r="AI45">
        <f t="shared" si="38"/>
        <v>-7.9682738379718818E-5</v>
      </c>
      <c r="AJ45">
        <f t="shared" si="39"/>
        <v>-127.01717466222908</v>
      </c>
      <c r="AK45">
        <f t="shared" si="61"/>
        <v>-82.984556036009906</v>
      </c>
      <c r="AL45">
        <f t="shared" si="40"/>
        <v>-210.00181038097736</v>
      </c>
      <c r="AN45">
        <f t="shared" si="41"/>
        <v>0</v>
      </c>
      <c r="AO45">
        <f t="shared" si="42"/>
        <v>0</v>
      </c>
      <c r="AP45">
        <f t="shared" si="43"/>
        <v>-9.7562310167104484E-12</v>
      </c>
      <c r="AQ45">
        <f t="shared" si="44"/>
        <v>-6.8265471122706654E-7</v>
      </c>
      <c r="AR45">
        <f t="shared" si="45"/>
        <v>-6.8266446745808326E-7</v>
      </c>
      <c r="AS45">
        <f t="shared" si="46"/>
        <v>-1.0881919178732791</v>
      </c>
      <c r="AT45">
        <f t="shared" si="47"/>
        <v>-0.71095206948845413</v>
      </c>
      <c r="AU45">
        <f t="shared" si="48"/>
        <v>-1.7991446700262006</v>
      </c>
      <c r="AW45">
        <v>42</v>
      </c>
      <c r="AX45">
        <f>IF(Z45&gt;0, (R45*SUMPRODUCT(K45:$K$98, X45:$X$98)-K45*$AZ$3)/Z45, 0)</f>
        <v>-23237114317362.828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500000</v>
      </c>
      <c r="S46">
        <f t="shared" si="32"/>
        <v>-96014402183959.859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-1058.4764829950552</v>
      </c>
      <c r="AC46">
        <f t="shared" si="33"/>
        <v>-945.06828898005233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-1.7626309939604232E-5</v>
      </c>
      <c r="AI46">
        <f t="shared" si="38"/>
        <v>-1.7626556014221031E-5</v>
      </c>
      <c r="AJ46">
        <f t="shared" si="39"/>
        <v>-113.40819401500289</v>
      </c>
      <c r="AK46">
        <f t="shared" si="61"/>
        <v>-74.093353809653877</v>
      </c>
      <c r="AL46">
        <f t="shared" si="40"/>
        <v>-187.5015654512128</v>
      </c>
      <c r="AN46">
        <f t="shared" si="41"/>
        <v>0</v>
      </c>
      <c r="AO46">
        <f t="shared" si="42"/>
        <v>0</v>
      </c>
      <c r="AP46">
        <f t="shared" si="43"/>
        <v>-1.8823130043055272E-12</v>
      </c>
      <c r="AQ46">
        <f t="shared" si="44"/>
        <v>-1.3482996681644913E-7</v>
      </c>
      <c r="AR46">
        <f t="shared" si="45"/>
        <v>-1.3483184912945346E-7</v>
      </c>
      <c r="AS46">
        <f t="shared" si="46"/>
        <v>-0.86749995252265466</v>
      </c>
      <c r="AT46">
        <f t="shared" si="47"/>
        <v>-0.56676663860475418</v>
      </c>
      <c r="AU46">
        <f t="shared" si="48"/>
        <v>-1.4342667259592581</v>
      </c>
      <c r="AW46">
        <v>43</v>
      </c>
      <c r="AX46">
        <f>IF(Z46&gt;0, (R46*SUMPRODUCT(K46:$K$98, X46:$X$98)-K46*$AZ$3)/Z46, 0)</f>
        <v>-96014402183959.859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500000</v>
      </c>
      <c r="S47">
        <f t="shared" si="32"/>
        <v>-404623196619171.63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-945.06828898005233</v>
      </c>
      <c r="AC47">
        <f t="shared" si="33"/>
        <v>-843.81097242054523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-3.8295653542310927E-6</v>
      </c>
      <c r="AI47">
        <f t="shared" si="38"/>
        <v>-3.8296174898340115E-6</v>
      </c>
      <c r="AJ47">
        <f t="shared" si="39"/>
        <v>-101.2573165595071</v>
      </c>
      <c r="AK47">
        <f t="shared" si="61"/>
        <v>-66.15478022860367</v>
      </c>
      <c r="AL47">
        <f t="shared" si="40"/>
        <v>-167.41210061772824</v>
      </c>
      <c r="AN47">
        <f t="shared" si="41"/>
        <v>0</v>
      </c>
      <c r="AO47">
        <f t="shared" si="42"/>
        <v>0</v>
      </c>
      <c r="AP47">
        <f t="shared" si="43"/>
        <v>-3.5607493426478685E-13</v>
      </c>
      <c r="AQ47">
        <f t="shared" si="44"/>
        <v>-2.6155106212248406E-8</v>
      </c>
      <c r="AR47">
        <f t="shared" si="45"/>
        <v>-2.6155462287182673E-8</v>
      </c>
      <c r="AS47">
        <f t="shared" si="46"/>
        <v>-0.6915656541688443</v>
      </c>
      <c r="AT47">
        <f t="shared" si="47"/>
        <v>-0.45182289457872166</v>
      </c>
      <c r="AU47">
        <f t="shared" si="48"/>
        <v>-1.1433885749030281</v>
      </c>
      <c r="AW47">
        <v>44</v>
      </c>
      <c r="AX47">
        <f>IF(Z47&gt;0, (R47*SUMPRODUCT(K47:$K$98, X47:$X$98)-K47*$AZ$3)/Z47, 0)</f>
        <v>-404623196619171.63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500000</v>
      </c>
      <c r="S48">
        <f t="shared" si="32"/>
        <v>-1740445152347097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-843.81097242054523</v>
      </c>
      <c r="AC48">
        <f t="shared" si="33"/>
        <v>-753.40265396961377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-8.158452950431725E-7</v>
      </c>
      <c r="AI48">
        <f t="shared" si="38"/>
        <v>-8.1585611702530961E-7</v>
      </c>
      <c r="AJ48">
        <f t="shared" si="39"/>
        <v>-90.408318450931461</v>
      </c>
      <c r="AK48">
        <f t="shared" si="61"/>
        <v>-59.066768069438169</v>
      </c>
      <c r="AL48">
        <f t="shared" si="40"/>
        <v>-149.47508733622573</v>
      </c>
      <c r="AN48">
        <f t="shared" si="41"/>
        <v>0</v>
      </c>
      <c r="AO48">
        <f t="shared" si="42"/>
        <v>0</v>
      </c>
      <c r="AP48">
        <f t="shared" si="43"/>
        <v>-6.599268409077757E-14</v>
      </c>
      <c r="AQ48">
        <f t="shared" si="44"/>
        <v>-4.975042477508358E-9</v>
      </c>
      <c r="AR48">
        <f t="shared" si="45"/>
        <v>-4.9751084701924496E-9</v>
      </c>
      <c r="AS48">
        <f t="shared" si="46"/>
        <v>-0.55131190600257751</v>
      </c>
      <c r="AT48">
        <f t="shared" si="47"/>
        <v>-0.36019044534544864</v>
      </c>
      <c r="AU48">
        <f t="shared" si="48"/>
        <v>-0.91150235632313459</v>
      </c>
      <c r="AW48">
        <v>45</v>
      </c>
      <c r="AX48">
        <f>IF(Z48&gt;0, (R48*SUMPRODUCT(K48:$K$98, X48:$X$98)-K48*$AZ$3)/Z48, 0)</f>
        <v>-1740445152347097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500000</v>
      </c>
      <c r="S49">
        <f t="shared" si="32"/>
        <v>-7651819137184842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-753.40265396961377</v>
      </c>
      <c r="AC49">
        <f t="shared" si="33"/>
        <v>-672.68094104861848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-1.7031962419392072E-7</v>
      </c>
      <c r="AI49">
        <f t="shared" si="38"/>
        <v>-1.7032182197502671E-7</v>
      </c>
      <c r="AJ49">
        <f t="shared" si="39"/>
        <v>-80.721712920995287</v>
      </c>
      <c r="AK49">
        <f t="shared" si="61"/>
        <v>-52.738185777872971</v>
      </c>
      <c r="AL49">
        <f t="shared" si="40"/>
        <v>-133.45989886919008</v>
      </c>
      <c r="AN49">
        <f t="shared" si="41"/>
        <v>0</v>
      </c>
      <c r="AO49">
        <f t="shared" si="42"/>
        <v>0</v>
      </c>
      <c r="AP49">
        <f t="shared" si="43"/>
        <v>-1.1966176177985479E-14</v>
      </c>
      <c r="AQ49">
        <f t="shared" si="44"/>
        <v>-9.2733285590225112E-10</v>
      </c>
      <c r="AR49">
        <f t="shared" si="45"/>
        <v>-9.2734482207842901E-10</v>
      </c>
      <c r="AS49">
        <f t="shared" si="46"/>
        <v>-0.43950247618629995</v>
      </c>
      <c r="AT49">
        <f t="shared" si="47"/>
        <v>-0.28714161779041808</v>
      </c>
      <c r="AU49">
        <f t="shared" si="48"/>
        <v>-0.7266440949040629</v>
      </c>
      <c r="AW49">
        <v>46</v>
      </c>
      <c r="AX49">
        <f>IF(Z49&gt;0, (R49*SUMPRODUCT(K49:$K$98, X49:$X$98)-K49*$AZ$3)/Z49, 0)</f>
        <v>-7651819137184842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500000</v>
      </c>
      <c r="S50">
        <f t="shared" si="32"/>
        <v>-3.4406644479502444E+16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-672.68094104861848</v>
      </c>
      <c r="AC50">
        <f t="shared" si="33"/>
        <v>-600.60798307992957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-3.4787984562053386E-8</v>
      </c>
      <c r="AI50">
        <f t="shared" si="38"/>
        <v>-3.4788420966120223E-8</v>
      </c>
      <c r="AJ50">
        <f t="shared" si="39"/>
        <v>-72.072957968688911</v>
      </c>
      <c r="AK50">
        <f t="shared" si="61"/>
        <v>-47.087665873403296</v>
      </c>
      <c r="AL50">
        <f t="shared" si="40"/>
        <v>-119.16062387688062</v>
      </c>
      <c r="AN50">
        <f t="shared" si="41"/>
        <v>0</v>
      </c>
      <c r="AO50">
        <f t="shared" si="42"/>
        <v>0</v>
      </c>
      <c r="AP50">
        <f t="shared" si="43"/>
        <v>-2.1214935885811412E-15</v>
      </c>
      <c r="AQ50">
        <f t="shared" si="44"/>
        <v>-1.6911502851776329E-10</v>
      </c>
      <c r="AR50">
        <f t="shared" si="45"/>
        <v>-1.6911715001135189E-10</v>
      </c>
      <c r="AS50">
        <f t="shared" si="46"/>
        <v>-0.35036868320131676</v>
      </c>
      <c r="AT50">
        <f t="shared" si="47"/>
        <v>-0.22890753969408661</v>
      </c>
      <c r="AU50">
        <f t="shared" si="48"/>
        <v>-0.57927622306452042</v>
      </c>
      <c r="AW50">
        <v>47</v>
      </c>
      <c r="AX50">
        <f>IF(Z50&gt;0, (R50*SUMPRODUCT(K50:$K$98, X50:$X$98)-K50*$AZ$3)/Z50, 0)</f>
        <v>-3.4406644479502444E+16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500000</v>
      </c>
      <c r="S51">
        <f t="shared" si="32"/>
        <v>-1.582532593257255E+17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-600.60798307992957</v>
      </c>
      <c r="AC51">
        <f t="shared" si="33"/>
        <v>-536.25712775008412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-6.9465001024904526E-9</v>
      </c>
      <c r="AI51">
        <f t="shared" si="38"/>
        <v>-6.9465848175114947E-9</v>
      </c>
      <c r="AJ51">
        <f t="shared" si="39"/>
        <v>-64.350855329845444</v>
      </c>
      <c r="AK51">
        <f t="shared" si="61"/>
        <v>-42.042558815595072</v>
      </c>
      <c r="AL51">
        <f t="shared" si="40"/>
        <v>-106.39341415238709</v>
      </c>
      <c r="AN51">
        <f t="shared" si="41"/>
        <v>0</v>
      </c>
      <c r="AO51">
        <f t="shared" si="42"/>
        <v>0</v>
      </c>
      <c r="AP51">
        <f t="shared" si="43"/>
        <v>-3.6770144356919513E-16</v>
      </c>
      <c r="AQ51">
        <f t="shared" si="44"/>
        <v>-3.0150947069604132E-11</v>
      </c>
      <c r="AR51">
        <f t="shared" si="45"/>
        <v>-3.01513147710477E-11</v>
      </c>
      <c r="AS51">
        <f t="shared" si="46"/>
        <v>-0.27931176913656275</v>
      </c>
      <c r="AT51">
        <f t="shared" si="47"/>
        <v>-0.18248368916963789</v>
      </c>
      <c r="AU51">
        <f t="shared" si="48"/>
        <v>-0.46179545833635194</v>
      </c>
      <c r="AW51">
        <v>48</v>
      </c>
      <c r="AX51">
        <f>IF(Z51&gt;0, (R51*SUMPRODUCT(K51:$K$98, X51:$X$98)-K51*$AZ$3)/Z51, 0)</f>
        <v>-1.582532593257255E+17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500000</v>
      </c>
      <c r="S52">
        <f t="shared" si="32"/>
        <v>-7.4536152891270784E+17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-536.25712775008412</v>
      </c>
      <c r="AC52">
        <f t="shared" si="33"/>
        <v>-478.80100691974417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-1.3561703226205459E-9</v>
      </c>
      <c r="AI52">
        <f t="shared" si="38"/>
        <v>-1.3561863819752466E-9</v>
      </c>
      <c r="AJ52">
        <f t="shared" si="39"/>
        <v>-57.456120830339955</v>
      </c>
      <c r="AK52">
        <f t="shared" si="61"/>
        <v>-37.537998942505894</v>
      </c>
      <c r="AL52">
        <f t="shared" si="40"/>
        <v>-94.994119774202034</v>
      </c>
      <c r="AN52">
        <f t="shared" si="41"/>
        <v>0</v>
      </c>
      <c r="AO52">
        <f t="shared" si="42"/>
        <v>0</v>
      </c>
      <c r="AP52">
        <f t="shared" si="43"/>
        <v>-6.2236473970168017E-17</v>
      </c>
      <c r="AQ52">
        <f t="shared" si="44"/>
        <v>-5.2557067551234814E-12</v>
      </c>
      <c r="AR52">
        <f t="shared" si="45"/>
        <v>-5.2557689915974518E-12</v>
      </c>
      <c r="AS52">
        <f t="shared" si="46"/>
        <v>-0.22266563228408007</v>
      </c>
      <c r="AT52">
        <f t="shared" si="47"/>
        <v>-0.14547487975899867</v>
      </c>
      <c r="AU52">
        <f t="shared" si="48"/>
        <v>-0.36814051204833448</v>
      </c>
      <c r="AW52">
        <v>49</v>
      </c>
      <c r="AX52">
        <f>IF(Z52&gt;0, (R52*SUMPRODUCT(K52:$K$98, X52:$X$98)-K52*$AZ$3)/Z52, 0)</f>
        <v>-7.4536152891270784E+17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500000</v>
      </c>
      <c r="S53">
        <f t="shared" si="32"/>
        <v>-3.5985102549607107E+18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-478.80100691974417</v>
      </c>
      <c r="AC53">
        <f t="shared" si="33"/>
        <v>-427.50089903549048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-2.5857551753462256E-10</v>
      </c>
      <c r="AI53">
        <f t="shared" si="38"/>
        <v>-2.5857848751989942E-10</v>
      </c>
      <c r="AJ53">
        <f t="shared" si="39"/>
        <v>-51.300107884253691</v>
      </c>
      <c r="AK53">
        <f t="shared" si="61"/>
        <v>-33.516070484382098</v>
      </c>
      <c r="AL53">
        <f t="shared" si="40"/>
        <v>-84.81617836889437</v>
      </c>
      <c r="AN53">
        <f t="shared" si="41"/>
        <v>0</v>
      </c>
      <c r="AO53">
        <f t="shared" si="42"/>
        <v>0</v>
      </c>
      <c r="AP53">
        <f t="shared" si="43"/>
        <v>-1.0276687794697216E-17</v>
      </c>
      <c r="AQ53">
        <f t="shared" si="44"/>
        <v>-8.9471819465009712E-13</v>
      </c>
      <c r="AR53">
        <f t="shared" si="45"/>
        <v>-8.9472847133789179E-13</v>
      </c>
      <c r="AS53">
        <f t="shared" si="46"/>
        <v>-0.17750767879797014</v>
      </c>
      <c r="AT53">
        <f t="shared" si="47"/>
        <v>-0.11597168348135094</v>
      </c>
      <c r="AU53">
        <f t="shared" si="48"/>
        <v>-0.29347936228021582</v>
      </c>
      <c r="AW53">
        <v>50</v>
      </c>
      <c r="AX53">
        <f>IF(Z53&gt;0, (R53*SUMPRODUCT(K53:$K$98, X53:$X$98)-K53*$AZ$3)/Z53, 0)</f>
        <v>-3.5985102549607107E+18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500000</v>
      </c>
      <c r="S54">
        <f t="shared" si="32"/>
        <v>-1.782429055658614E+19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-427.50089903549048</v>
      </c>
      <c r="AC54">
        <f t="shared" si="33"/>
        <v>-381.69723128168863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-4.8098487623158304E-11</v>
      </c>
      <c r="AI54">
        <f t="shared" si="38"/>
        <v>-4.8099022984201243E-11</v>
      </c>
      <c r="AJ54">
        <f t="shared" si="39"/>
        <v>-45.803667753801847</v>
      </c>
      <c r="AK54">
        <f t="shared" si="61"/>
        <v>-29.925062932484337</v>
      </c>
      <c r="AL54">
        <f t="shared" si="40"/>
        <v>-75.728730686334274</v>
      </c>
      <c r="AN54">
        <f t="shared" si="41"/>
        <v>0</v>
      </c>
      <c r="AO54">
        <f t="shared" si="42"/>
        <v>0</v>
      </c>
      <c r="AP54">
        <f t="shared" si="43"/>
        <v>-1.6539699283169324E-18</v>
      </c>
      <c r="AQ54">
        <f t="shared" si="44"/>
        <v>-1.4859776066134425E-13</v>
      </c>
      <c r="AR54">
        <f t="shared" si="45"/>
        <v>-1.4859941463127256E-13</v>
      </c>
      <c r="AS54">
        <f t="shared" si="46"/>
        <v>-0.14150803475604692</v>
      </c>
      <c r="AT54">
        <f t="shared" si="47"/>
        <v>-9.2451916040618753E-2</v>
      </c>
      <c r="AU54">
        <f t="shared" si="48"/>
        <v>-0.23395995079681425</v>
      </c>
      <c r="AW54">
        <v>51</v>
      </c>
      <c r="AX54">
        <f>IF(Z54&gt;0, (R54*SUMPRODUCT(K54:$K$98, X54:$X$98)-K54*$AZ$3)/Z54, 0)</f>
        <v>-1.782429055658614E+19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500000</v>
      </c>
      <c r="S55">
        <f t="shared" si="32"/>
        <v>-9.0652213382811763E+19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-381.69723128168863</v>
      </c>
      <c r="AC55">
        <f t="shared" si="33"/>
        <v>-340.80109935865067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-8.7204311748153571E-12</v>
      </c>
      <c r="AI55">
        <f t="shared" si="38"/>
        <v>-8.7205251606891278E-12</v>
      </c>
      <c r="AJ55">
        <f t="shared" si="39"/>
        <v>-40.896131923037956</v>
      </c>
      <c r="AK55">
        <f t="shared" si="61"/>
        <v>-26.718806189718208</v>
      </c>
      <c r="AL55">
        <f t="shared" si="40"/>
        <v>-67.614938112764889</v>
      </c>
      <c r="AN55">
        <f t="shared" si="41"/>
        <v>0</v>
      </c>
      <c r="AO55">
        <f t="shared" si="42"/>
        <v>0</v>
      </c>
      <c r="AP55">
        <f t="shared" si="43"/>
        <v>-2.5925396340347603E-19</v>
      </c>
      <c r="AQ55">
        <f t="shared" si="44"/>
        <v>-2.4054746250390532E-14</v>
      </c>
      <c r="AR55">
        <f t="shared" si="45"/>
        <v>-2.4055005504353938E-14</v>
      </c>
      <c r="AS55">
        <f t="shared" si="46"/>
        <v>-0.11280933893179924</v>
      </c>
      <c r="AT55">
        <f t="shared" si="47"/>
        <v>-7.3702101435442383E-2</v>
      </c>
      <c r="AU55">
        <f t="shared" si="48"/>
        <v>-0.18651144036726569</v>
      </c>
      <c r="AW55">
        <v>52</v>
      </c>
      <c r="AX55">
        <f>IF(Z55&gt;0, (R55*SUMPRODUCT(K55:$K$98, X55:$X$98)-K55*$AZ$3)/Z55, 0)</f>
        <v>-9.0652213382811763E+19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500000</v>
      </c>
      <c r="S56">
        <f t="shared" si="32"/>
        <v>-4.7380127872295928E+20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-340.80109935865067</v>
      </c>
      <c r="AC56">
        <f t="shared" si="33"/>
        <v>-304.28669585593815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-1.5398081492853558E-12</v>
      </c>
      <c r="AI56">
        <f t="shared" si="38"/>
        <v>-1.5398242048929238E-12</v>
      </c>
      <c r="AJ56">
        <f t="shared" si="39"/>
        <v>-36.514403502712526</v>
      </c>
      <c r="AK56">
        <f t="shared" si="61"/>
        <v>-23.85607695510555</v>
      </c>
      <c r="AL56">
        <f t="shared" si="40"/>
        <v>-60.370480457819617</v>
      </c>
      <c r="AN56">
        <f t="shared" si="41"/>
        <v>0</v>
      </c>
      <c r="AO56">
        <f t="shared" si="42"/>
        <v>0</v>
      </c>
      <c r="AP56">
        <f t="shared" si="43"/>
        <v>-3.9543175573435284E-20</v>
      </c>
      <c r="AQ56">
        <f t="shared" si="44"/>
        <v>-3.792376198699888E-15</v>
      </c>
      <c r="AR56">
        <f t="shared" si="45"/>
        <v>-3.7924157418754618E-15</v>
      </c>
      <c r="AS56">
        <f t="shared" si="46"/>
        <v>-8.9930914327008477E-2</v>
      </c>
      <c r="AT56">
        <f t="shared" si="47"/>
        <v>-5.8754864026978958E-2</v>
      </c>
      <c r="AU56">
        <f t="shared" si="48"/>
        <v>-0.14868577835399124</v>
      </c>
      <c r="AW56">
        <v>53</v>
      </c>
      <c r="AX56">
        <f>IF(Z56&gt;0, (R56*SUMPRODUCT(K56:$K$98, X56:$X$98)-K56*$AZ$3)/Z56, 0)</f>
        <v>-4.7380127872295928E+20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500000</v>
      </c>
      <c r="S57">
        <f t="shared" si="32"/>
        <v>-2.5473350627286644E+21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-304.28669585593815</v>
      </c>
      <c r="AC57">
        <f t="shared" si="33"/>
        <v>-271.68454987137329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-2.6457381862765576E-13</v>
      </c>
      <c r="AI57">
        <f t="shared" si="38"/>
        <v>-2.6457648498821671E-13</v>
      </c>
      <c r="AJ57">
        <f t="shared" si="39"/>
        <v>-32.602145984564856</v>
      </c>
      <c r="AK57">
        <f t="shared" si="61"/>
        <v>-21.300068709915671</v>
      </c>
      <c r="AL57">
        <f t="shared" si="40"/>
        <v>-53.90221469448079</v>
      </c>
      <c r="AN57">
        <f t="shared" si="41"/>
        <v>0</v>
      </c>
      <c r="AO57">
        <f t="shared" si="42"/>
        <v>0</v>
      </c>
      <c r="AP57">
        <f t="shared" si="43"/>
        <v>-5.8633477518838898E-21</v>
      </c>
      <c r="AQ57">
        <f t="shared" si="44"/>
        <v>-5.8179989884983885E-16</v>
      </c>
      <c r="AR57">
        <f t="shared" si="45"/>
        <v>-5.8180576219759072E-16</v>
      </c>
      <c r="AS57">
        <f t="shared" si="46"/>
        <v>-7.1692374304056727E-2</v>
      </c>
      <c r="AT57">
        <f t="shared" si="47"/>
        <v>-4.6839017878650316E-2</v>
      </c>
      <c r="AU57">
        <f t="shared" si="48"/>
        <v>-0.11853139218270761</v>
      </c>
      <c r="AW57">
        <v>54</v>
      </c>
      <c r="AX57">
        <f>IF(Z57&gt;0, (R57*SUMPRODUCT(K57:$K$98, X57:$X$98)-K57*$AZ$3)/Z57, 0)</f>
        <v>-2.5473350627286644E+21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500000</v>
      </c>
      <c r="S58">
        <f t="shared" si="32"/>
        <v>-1.4100114053560556E+22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-271.68454987137329</v>
      </c>
      <c r="AC58">
        <f t="shared" si="33"/>
        <v>-242.57549095658328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-4.4192040922325749E-14</v>
      </c>
      <c r="AI58">
        <f t="shared" si="38"/>
        <v>-4.4192471017234972E-14</v>
      </c>
      <c r="AJ58">
        <f t="shared" si="39"/>
        <v>-29.109058914790012</v>
      </c>
      <c r="AK58">
        <f t="shared" si="61"/>
        <v>-19.017918490996131</v>
      </c>
      <c r="AL58">
        <f t="shared" si="40"/>
        <v>-48.126977405786185</v>
      </c>
      <c r="AN58">
        <f t="shared" si="41"/>
        <v>0</v>
      </c>
      <c r="AO58">
        <f t="shared" si="42"/>
        <v>0</v>
      </c>
      <c r="AP58">
        <f t="shared" si="43"/>
        <v>-8.4444827959650746E-22</v>
      </c>
      <c r="AQ58">
        <f t="shared" si="44"/>
        <v>-8.6766646450302892E-17</v>
      </c>
      <c r="AR58">
        <f t="shared" si="45"/>
        <v>-8.6767490898582495E-17</v>
      </c>
      <c r="AS58">
        <f t="shared" si="46"/>
        <v>-5.7152721862290035E-2</v>
      </c>
      <c r="AT58">
        <f t="shared" si="47"/>
        <v>-3.7339778283362803E-2</v>
      </c>
      <c r="AU58">
        <f t="shared" si="48"/>
        <v>-9.4492500145652913E-2</v>
      </c>
      <c r="AW58">
        <v>55</v>
      </c>
      <c r="AX58">
        <f>IF(Z58&gt;0, (R58*SUMPRODUCT(K58:$K$98, X58:$X$98)-K58*$AZ$3)/Z58, 0)</f>
        <v>-1.4100114053560556E+22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500000</v>
      </c>
      <c r="S59">
        <f t="shared" si="32"/>
        <v>-8.0413073938212371E+22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-242.57549095658328</v>
      </c>
      <c r="AC59">
        <f t="shared" si="33"/>
        <v>-216.58525978266366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-7.1691749344400133E-15</v>
      </c>
      <c r="AI59">
        <f t="shared" si="38"/>
        <v>-7.1692422696534235E-15</v>
      </c>
      <c r="AJ59">
        <f t="shared" si="39"/>
        <v>-25.990231173919625</v>
      </c>
      <c r="AK59">
        <f t="shared" si="61"/>
        <v>-16.980284366960831</v>
      </c>
      <c r="AL59">
        <f t="shared" si="40"/>
        <v>-42.970515540880463</v>
      </c>
      <c r="AN59">
        <f t="shared" si="41"/>
        <v>0</v>
      </c>
      <c r="AO59">
        <f t="shared" si="42"/>
        <v>0</v>
      </c>
      <c r="AP59">
        <f t="shared" si="43"/>
        <v>-1.1804102482608169E-22</v>
      </c>
      <c r="AQ59">
        <f t="shared" si="44"/>
        <v>-1.256781873205948E-17</v>
      </c>
      <c r="AR59">
        <f t="shared" si="45"/>
        <v>-1.2567936773084307E-17</v>
      </c>
      <c r="AS59">
        <f t="shared" si="46"/>
        <v>-4.5561799953993912E-2</v>
      </c>
      <c r="AT59">
        <f t="shared" si="47"/>
        <v>-2.9767042636609373E-2</v>
      </c>
      <c r="AU59">
        <f t="shared" si="48"/>
        <v>-7.5328842590603295E-2</v>
      </c>
      <c r="AW59">
        <v>56</v>
      </c>
      <c r="AX59">
        <f>IF(Z59&gt;0, (R59*SUMPRODUCT(K59:$K$98, X59:$X$98)-K59*$AZ$3)/Z59, 0)</f>
        <v>-8.0413073938212371E+22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500000</v>
      </c>
      <c r="S60">
        <f t="shared" si="32"/>
        <v>-4.7532233551568823E+23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-216.58525978266366</v>
      </c>
      <c r="AC60">
        <f t="shared" si="33"/>
        <v>-193.37969623452108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-1.1298176912468938E-15</v>
      </c>
      <c r="AI60">
        <f t="shared" si="38"/>
        <v>-1.1298278622236071E-15</v>
      </c>
      <c r="AJ60">
        <f t="shared" si="39"/>
        <v>-23.205563548142578</v>
      </c>
      <c r="AK60">
        <f t="shared" si="61"/>
        <v>-15.160968184786457</v>
      </c>
      <c r="AL60">
        <f t="shared" si="40"/>
        <v>-38.366531732929033</v>
      </c>
      <c r="AN60">
        <f t="shared" si="41"/>
        <v>0</v>
      </c>
      <c r="AO60">
        <f t="shared" si="42"/>
        <v>0</v>
      </c>
      <c r="AP60">
        <f t="shared" si="43"/>
        <v>-1.591971790316871E-23</v>
      </c>
      <c r="AQ60">
        <f t="shared" si="44"/>
        <v>-1.7684023308262845E-18</v>
      </c>
      <c r="AR60">
        <f t="shared" si="45"/>
        <v>-1.7684182505441874E-18</v>
      </c>
      <c r="AS60">
        <f t="shared" si="46"/>
        <v>-3.6321587973528399E-2</v>
      </c>
      <c r="AT60">
        <f t="shared" si="47"/>
        <v>-2.3730104142705176E-2</v>
      </c>
      <c r="AU60">
        <f t="shared" si="48"/>
        <v>-6.0051692116233575E-2</v>
      </c>
      <c r="AW60">
        <v>57</v>
      </c>
      <c r="AX60">
        <f>IF(Z60&gt;0, (R60*SUMPRODUCT(K60:$K$98, X60:$X$98)-K60*$AZ$3)/Z60, 0)</f>
        <v>-4.7532233551568823E+23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500000</v>
      </c>
      <c r="S61">
        <f t="shared" si="32"/>
        <v>-2.9153862091227292E+24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-193.37969623452108</v>
      </c>
      <c r="AC61">
        <f t="shared" si="33"/>
        <v>-172.66044306653666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-1.7177340577345254E-16</v>
      </c>
      <c r="AI61">
        <f t="shared" si="38"/>
        <v>-1.7177488637011007E-16</v>
      </c>
      <c r="AJ61">
        <f t="shared" si="39"/>
        <v>-20.719253167984419</v>
      </c>
      <c r="AK61">
        <f t="shared" si="61"/>
        <v>-13.536578736416477</v>
      </c>
      <c r="AL61">
        <f t="shared" si="40"/>
        <v>-34.255831904400893</v>
      </c>
      <c r="AN61">
        <f t="shared" si="41"/>
        <v>0</v>
      </c>
      <c r="AO61">
        <f t="shared" si="42"/>
        <v>0</v>
      </c>
      <c r="AP61">
        <f t="shared" si="43"/>
        <v>-2.0691474958518817E-24</v>
      </c>
      <c r="AQ61">
        <f t="shared" si="44"/>
        <v>-2.4005492015683775E-19</v>
      </c>
      <c r="AR61">
        <f t="shared" si="45"/>
        <v>-2.4005698930433359E-19</v>
      </c>
      <c r="AS61">
        <f t="shared" si="46"/>
        <v>-2.8955347555427575E-2</v>
      </c>
      <c r="AT61">
        <f t="shared" si="47"/>
        <v>-1.8917493736212668E-2</v>
      </c>
      <c r="AU61">
        <f t="shared" si="48"/>
        <v>-4.7872841291640232E-2</v>
      </c>
      <c r="AW61">
        <v>58</v>
      </c>
      <c r="AX61">
        <f>IF(Z61&gt;0, (R61*SUMPRODUCT(K61:$K$98, X61:$X$98)-K61*$AZ$3)/Z61, 0)</f>
        <v>-2.9153862091227292E+24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500000</v>
      </c>
      <c r="S62">
        <f t="shared" si="32"/>
        <v>-1.8575998461484678E+25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-172.66044306653666</v>
      </c>
      <c r="AC62">
        <f t="shared" si="33"/>
        <v>-154.16110988083631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-2.5166343463742767E-17</v>
      </c>
      <c r="AI62">
        <f t="shared" si="38"/>
        <v>-2.5166550937260543E-17</v>
      </c>
      <c r="AJ62">
        <f t="shared" si="39"/>
        <v>-18.499333185700351</v>
      </c>
      <c r="AK62">
        <f t="shared" si="61"/>
        <v>-12.086231014657567</v>
      </c>
      <c r="AL62">
        <f t="shared" si="40"/>
        <v>-30.585564200357918</v>
      </c>
      <c r="AN62">
        <f t="shared" si="41"/>
        <v>0</v>
      </c>
      <c r="AO62">
        <f t="shared" si="42"/>
        <v>0</v>
      </c>
      <c r="AP62">
        <f t="shared" si="43"/>
        <v>-2.5888049662365055E-25</v>
      </c>
      <c r="AQ62">
        <f t="shared" si="44"/>
        <v>-3.1401961869194184E-20</v>
      </c>
      <c r="AR62">
        <f t="shared" si="45"/>
        <v>-3.1402220749690806E-20</v>
      </c>
      <c r="AS62">
        <f t="shared" si="46"/>
        <v>-2.3083025793548737E-2</v>
      </c>
      <c r="AT62">
        <f t="shared" si="47"/>
        <v>-1.5080910185118514E-2</v>
      </c>
      <c r="AU62">
        <f t="shared" si="48"/>
        <v>-3.8163935978667254E-2</v>
      </c>
      <c r="AW62">
        <v>59</v>
      </c>
      <c r="AX62">
        <f>IF(Z62&gt;0, (R62*SUMPRODUCT(K62:$K$98, X62:$X$98)-K62*$AZ$3)/Z62, 0)</f>
        <v>-1.8575998461484678E+25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500000</v>
      </c>
      <c r="S63">
        <f t="shared" si="32"/>
        <v>-1.2310388667162475E+26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-154.16110988083631</v>
      </c>
      <c r="AC63">
        <f t="shared" si="33"/>
        <v>-137.64384810788954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-3.548919996512254E-18</v>
      </c>
      <c r="AI63">
        <f t="shared" si="38"/>
        <v>-3.5489479492950271E-18</v>
      </c>
      <c r="AJ63">
        <f t="shared" si="39"/>
        <v>-16.517261772946767</v>
      </c>
      <c r="AK63">
        <f t="shared" si="61"/>
        <v>-10.791277691658543</v>
      </c>
      <c r="AL63">
        <f t="shared" si="40"/>
        <v>-27.30853946460531</v>
      </c>
      <c r="AN63">
        <f t="shared" si="41"/>
        <v>0</v>
      </c>
      <c r="AO63">
        <f t="shared" si="42"/>
        <v>0</v>
      </c>
      <c r="AP63">
        <f t="shared" si="43"/>
        <v>-3.114179842918479E-26</v>
      </c>
      <c r="AQ63">
        <f t="shared" si="44"/>
        <v>-3.9538013824415544E-21</v>
      </c>
      <c r="AR63">
        <f t="shared" si="45"/>
        <v>-3.9538325242399834E-21</v>
      </c>
      <c r="AS63">
        <f t="shared" si="46"/>
        <v>-1.8401646837969365E-2</v>
      </c>
      <c r="AT63">
        <f t="shared" si="47"/>
        <v>-1.2022409267473305E-2</v>
      </c>
      <c r="AU63">
        <f t="shared" si="48"/>
        <v>-3.0424056105442673E-2</v>
      </c>
      <c r="AW63">
        <v>60</v>
      </c>
      <c r="AX63">
        <f>IF(Z63&gt;0, (R63*SUMPRODUCT(K63:$K$98, X63:$X$98)-K63*$AZ$3)/Z63, 0)</f>
        <v>-1.2310388667162475E+26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500000</v>
      </c>
      <c r="S64">
        <f t="shared" si="32"/>
        <v>-8.4954143264545921E+26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-137.64384810788954</v>
      </c>
      <c r="AC64">
        <f t="shared" si="33"/>
        <v>-122.89629295347281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-4.8113413998076632E-19</v>
      </c>
      <c r="AI64">
        <f t="shared" si="38"/>
        <v>-4.8113775652871295E-19</v>
      </c>
      <c r="AJ64">
        <f t="shared" si="39"/>
        <v>-14.74755515441673</v>
      </c>
      <c r="AK64">
        <f t="shared" si="61"/>
        <v>-9.6350693675522692</v>
      </c>
      <c r="AL64">
        <f t="shared" si="40"/>
        <v>-24.382624521968999</v>
      </c>
      <c r="AN64">
        <f t="shared" si="41"/>
        <v>0</v>
      </c>
      <c r="AO64">
        <f t="shared" si="42"/>
        <v>0</v>
      </c>
      <c r="AP64">
        <f t="shared" si="43"/>
        <v>-3.5974506442464121E-27</v>
      </c>
      <c r="AQ64">
        <f t="shared" si="44"/>
        <v>-4.7859349505958861E-22</v>
      </c>
      <c r="AR64">
        <f t="shared" si="45"/>
        <v>-4.7859709251023283E-22</v>
      </c>
      <c r="AS64">
        <f t="shared" si="46"/>
        <v>-1.4669680196085246E-2</v>
      </c>
      <c r="AT64">
        <f t="shared" si="47"/>
        <v>-9.5841910614423657E-3</v>
      </c>
      <c r="AU64">
        <f t="shared" si="48"/>
        <v>-2.4253871257527614E-2</v>
      </c>
      <c r="AW64">
        <v>61</v>
      </c>
      <c r="AX64">
        <f>IF(Z64&gt;0, (R64*SUMPRODUCT(K64:$K$98, X64:$X$98)-K64*$AZ$3)/Z64, 0)</f>
        <v>-8.4954143264545921E+26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500000</v>
      </c>
      <c r="S65">
        <f t="shared" si="32"/>
        <v>-6.1141815786040412E+27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-122.89629295347281</v>
      </c>
      <c r="AC65">
        <f t="shared" si="33"/>
        <v>-109.72883299417214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-6.2634344283868271E-20</v>
      </c>
      <c r="AI65">
        <f t="shared" si="38"/>
        <v>-6.2634792949121272E-20</v>
      </c>
      <c r="AJ65">
        <f t="shared" si="39"/>
        <v>-13.167459959300672</v>
      </c>
      <c r="AK65">
        <f t="shared" si="61"/>
        <v>-8.602740506743098</v>
      </c>
      <c r="AL65">
        <f t="shared" si="40"/>
        <v>-21.770200466043768</v>
      </c>
      <c r="AN65">
        <f t="shared" si="41"/>
        <v>0</v>
      </c>
      <c r="AO65">
        <f t="shared" si="42"/>
        <v>0</v>
      </c>
      <c r="AP65">
        <f t="shared" si="43"/>
        <v>-3.9847862600268144E-28</v>
      </c>
      <c r="AQ65">
        <f t="shared" si="44"/>
        <v>-5.5628215655016871E-23</v>
      </c>
      <c r="AR65">
        <f t="shared" si="45"/>
        <v>-5.5628614133642875E-23</v>
      </c>
      <c r="AS65">
        <f t="shared" si="46"/>
        <v>-1.1694579237950626E-2</v>
      </c>
      <c r="AT65">
        <f t="shared" si="47"/>
        <v>-7.6404584354610693E-3</v>
      </c>
      <c r="AU65">
        <f t="shared" si="48"/>
        <v>-1.9335037673411694E-2</v>
      </c>
      <c r="AW65">
        <v>62</v>
      </c>
      <c r="AX65">
        <f>IF(Z65&gt;0, (R65*SUMPRODUCT(K65:$K$98, X65:$X$98)-K65*$AZ$3)/Z65, 0)</f>
        <v>-6.1141815786040412E+27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500000</v>
      </c>
      <c r="S66">
        <f t="shared" si="32"/>
        <v>-4.5976114168966096E+28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-109.72883299417214</v>
      </c>
      <c r="AC66">
        <f t="shared" si="33"/>
        <v>-97.972172316225141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-7.8181038409116957E-21</v>
      </c>
      <c r="AI66">
        <f t="shared" si="38"/>
        <v>-7.8181571143201211E-21</v>
      </c>
      <c r="AJ66">
        <f t="shared" si="39"/>
        <v>-11.756660677946996</v>
      </c>
      <c r="AK66">
        <f t="shared" si="61"/>
        <v>-7.6810183095920506</v>
      </c>
      <c r="AL66">
        <f t="shared" si="40"/>
        <v>-19.437678987539048</v>
      </c>
      <c r="AN66">
        <f t="shared" si="41"/>
        <v>0</v>
      </c>
      <c r="AO66">
        <f t="shared" si="42"/>
        <v>0</v>
      </c>
      <c r="AP66">
        <f t="shared" si="43"/>
        <v>-4.2244974816195045E-29</v>
      </c>
      <c r="AQ66">
        <f t="shared" si="44"/>
        <v>-6.1996333562235038E-24</v>
      </c>
      <c r="AR66">
        <f t="shared" si="45"/>
        <v>-6.1996756011983208E-24</v>
      </c>
      <c r="AS66">
        <f t="shared" si="46"/>
        <v>-9.3228469690294913E-3</v>
      </c>
      <c r="AT66">
        <f t="shared" si="47"/>
        <v>-6.0909266864326113E-3</v>
      </c>
      <c r="AU66">
        <f t="shared" si="48"/>
        <v>-1.5413773655462103E-2</v>
      </c>
      <c r="AW66">
        <v>63</v>
      </c>
      <c r="AX66">
        <f>IF(Z66&gt;0, (R66*SUMPRODUCT(K66:$K$98, X66:$X$98)-K66*$AZ$3)/Z66, 0)</f>
        <v>-4.5976114168966096E+28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500000</v>
      </c>
      <c r="S67">
        <f t="shared" si="32"/>
        <v>-3.6194304454215104E+29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-97.972172316225141</v>
      </c>
      <c r="AC67">
        <f t="shared" si="33"/>
        <v>-87.475153853772426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-9.3397243851110393E-22</v>
      </c>
      <c r="AI67">
        <f t="shared" ref="AI67:AI69" si="62">SUM(AE67:AH67)</f>
        <v>-9.3397848056351891E-22</v>
      </c>
      <c r="AJ67">
        <f t="shared" si="39"/>
        <v>-10.497018462452715</v>
      </c>
      <c r="AK67">
        <f t="shared" si="61"/>
        <v>-6.8580520621357604</v>
      </c>
      <c r="AL67">
        <f t="shared" ref="AL67:AL69" si="63">SUM(AI67:AK67)</f>
        <v>-17.355070524588477</v>
      </c>
      <c r="AN67">
        <f t="shared" si="41"/>
        <v>0</v>
      </c>
      <c r="AO67">
        <f t="shared" si="42"/>
        <v>0</v>
      </c>
      <c r="AP67">
        <f t="shared" si="43"/>
        <v>-4.2779040314068677E-30</v>
      </c>
      <c r="AQ67">
        <f t="shared" si="44"/>
        <v>-6.6127272415816781E-25</v>
      </c>
      <c r="AR67">
        <f t="shared" si="45"/>
        <v>-6.6127700206219926E-25</v>
      </c>
      <c r="AS67">
        <f t="shared" si="46"/>
        <v>-7.4321165250554261E-3</v>
      </c>
      <c r="AT67">
        <f t="shared" si="47"/>
        <v>-4.8556494630362023E-3</v>
      </c>
      <c r="AU67">
        <f t="shared" si="48"/>
        <v>-1.228776598809163E-2</v>
      </c>
      <c r="AW67">
        <v>64</v>
      </c>
      <c r="AX67">
        <f>IF(Z67&gt;0, (R67*SUMPRODUCT(K67:$K$98, X67:$X$98)-K67*$AZ$3)/Z67, 0)</f>
        <v>-3.6194304454215104E+29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500000</v>
      </c>
      <c r="S68">
        <f t="shared" si="32"/>
        <v>-2.9896437976325075E+30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-87.475153853772426</v>
      </c>
      <c r="AC68">
        <f t="shared" si="33"/>
        <v>-78.10281594086824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-1.0657041013446087E-22</v>
      </c>
      <c r="AI68">
        <f t="shared" si="62"/>
        <v>-1.0657106324584493E-22</v>
      </c>
      <c r="AJ68">
        <f t="shared" si="39"/>
        <v>-9.3723379129041859</v>
      </c>
      <c r="AK68">
        <f t="shared" si="61"/>
        <v>-6.1232607697640704</v>
      </c>
      <c r="AL68">
        <f t="shared" si="63"/>
        <v>-15.495598682668255</v>
      </c>
      <c r="AN68">
        <f t="shared" si="41"/>
        <v>0</v>
      </c>
      <c r="AO68">
        <f t="shared" si="42"/>
        <v>0</v>
      </c>
      <c r="AP68">
        <f t="shared" si="43"/>
        <v>-4.1287233196140602E-31</v>
      </c>
      <c r="AQ68">
        <f t="shared" si="44"/>
        <v>-6.7369785344571861E-26</v>
      </c>
      <c r="AR68">
        <f t="shared" si="45"/>
        <v>-6.7370198216903833E-26</v>
      </c>
      <c r="AS68">
        <f t="shared" si="46"/>
        <v>-5.9248377910199358E-3</v>
      </c>
      <c r="AT68">
        <f t="shared" si="47"/>
        <v>-3.8708940234663592E-3</v>
      </c>
      <c r="AU68">
        <f t="shared" si="48"/>
        <v>-9.7957318144862946E-3</v>
      </c>
      <c r="AW68">
        <v>65</v>
      </c>
      <c r="AX68">
        <f>IF(Z68&gt;0, (R68*SUMPRODUCT(K68:$K$98, X68:$X$98)-K68*$AZ$3)/Z68, 0)</f>
        <v>-2.9896437976325075E+30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-78.10281594086824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-78.10281594086824</v>
      </c>
      <c r="AK69">
        <f t="shared" si="61"/>
        <v>-5.4671971158607775</v>
      </c>
      <c r="AL69">
        <f t="shared" si="63"/>
        <v>-83.57001305672901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-7.3727202135965354E-27</v>
      </c>
      <c r="AR69">
        <f t="shared" si="45"/>
        <v>-7.3727202135965354E-27</v>
      </c>
      <c r="AS69">
        <f t="shared" si="46"/>
        <v>-4.4083614516517391E-2</v>
      </c>
      <c r="AT69">
        <f t="shared" si="47"/>
        <v>-3.0858530161562178E-3</v>
      </c>
      <c r="AU69">
        <f t="shared" si="48"/>
        <v>-4.7169467532673606E-2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149982.23705718093</v>
      </c>
      <c r="AO71" s="6">
        <f t="shared" si="70"/>
        <v>-14998.223705718094</v>
      </c>
      <c r="AP71" s="6">
        <f t="shared" si="70"/>
        <v>-1637.9380925093647</v>
      </c>
      <c r="AQ71" s="6">
        <f t="shared" si="70"/>
        <v>-123548.69597555092</v>
      </c>
      <c r="AR71" s="6">
        <f t="shared" si="70"/>
        <v>9797.3792834025244</v>
      </c>
      <c r="AS71" s="6">
        <f t="shared" si="70"/>
        <v>-9359.7507573641105</v>
      </c>
      <c r="AT71" s="6">
        <f t="shared" si="70"/>
        <v>5459.8546084623922</v>
      </c>
      <c r="AU71" s="6">
        <f t="shared" si="70"/>
        <v>5897.4831345008506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24523.207205741241</v>
      </c>
      <c r="K3">
        <v>1</v>
      </c>
      <c r="L3" s="2">
        <v>0</v>
      </c>
      <c r="O3">
        <f>$C$3</f>
        <v>24523.207205741241</v>
      </c>
      <c r="P3">
        <f>O3*C5</f>
        <v>2452.3207205741242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24523.207205741241</v>
      </c>
      <c r="AF3">
        <f t="shared" ref="AF3:AF34" si="4">-$Z3*P3</f>
        <v>-2452.3207205741242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20548.453898167118</v>
      </c>
      <c r="AJ3">
        <f t="shared" ref="AJ3:AJ34" si="8">AB3-AC3</f>
        <v>0</v>
      </c>
      <c r="AL3">
        <f t="shared" ref="AL3:AL34" si="9">SUM(AI3:AK3)</f>
        <v>20548.453898167118</v>
      </c>
      <c r="AN3">
        <f t="shared" ref="AN3:AN34" si="10">AE3*$K3</f>
        <v>24523.207205741241</v>
      </c>
      <c r="AO3">
        <f t="shared" ref="AO3:AO34" si="11">AF3*$K3</f>
        <v>-2452.3207205741242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20548.453898167118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20548.453898167118</v>
      </c>
      <c r="AW3">
        <v>0</v>
      </c>
      <c r="AX3">
        <f>IF(Z3&gt;0, (R3*SUMPRODUCT(K3:$K$98, X3:$X$98)-K3*$AZ$3)/Z3, 0)</f>
        <v>0</v>
      </c>
      <c r="AZ3">
        <f>C6*SUMPRODUCT(X4:X98, K4:K98)/1</f>
        <v>18197.471089974591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1971.6193573951073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1949.729045354421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-1949.729045354421</v>
      </c>
      <c r="AK4">
        <f>G4*SUM(AB4, AE4:AF4)</f>
        <v>0</v>
      </c>
      <c r="AL4">
        <f t="shared" si="9"/>
        <v>-3052.4360453544214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-984.55982142857147</v>
      </c>
      <c r="AR4">
        <f t="shared" si="14"/>
        <v>-984.55982142857147</v>
      </c>
      <c r="AS4">
        <f t="shared" si="15"/>
        <v>-1740.829504780733</v>
      </c>
      <c r="AT4">
        <f t="shared" si="16"/>
        <v>0</v>
      </c>
      <c r="AU4">
        <f t="shared" si="17"/>
        <v>-2725.3893262093047</v>
      </c>
      <c r="AW4">
        <v>1</v>
      </c>
      <c r="AX4">
        <f>IF(Z4&gt;0, (R4*SUMPRODUCT(K4:$K$98, X4:$X$98)-K4*$AZ$3)/Z4, 0)</f>
        <v>1971.6193573951073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1000000</v>
      </c>
      <c r="S5">
        <f t="shared" si="1"/>
        <v>2767.1325615413016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1949.729045354421</v>
      </c>
      <c r="AC5">
        <f t="shared" si="2"/>
        <v>2705.9987287065869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-1101.1658137769971</v>
      </c>
      <c r="AI5">
        <f t="shared" si="7"/>
        <v>-1125.6134926334028</v>
      </c>
      <c r="AJ5">
        <f t="shared" si="8"/>
        <v>-756.26968335216588</v>
      </c>
      <c r="AK5">
        <f>G5*SUM(AB5, AE5:AF5)</f>
        <v>136.48103317480948</v>
      </c>
      <c r="AL5">
        <f t="shared" si="9"/>
        <v>-1745.4021428107592</v>
      </c>
      <c r="AN5">
        <f t="shared" si="10"/>
        <v>0</v>
      </c>
      <c r="AO5">
        <f t="shared" si="11"/>
        <v>0</v>
      </c>
      <c r="AP5">
        <f t="shared" si="12"/>
        <v>-19.489539904660052</v>
      </c>
      <c r="AQ5">
        <f t="shared" si="13"/>
        <v>-877.84264491150907</v>
      </c>
      <c r="AR5">
        <f t="shared" si="14"/>
        <v>-897.33218481616916</v>
      </c>
      <c r="AS5">
        <f t="shared" si="15"/>
        <v>-602.89356134579543</v>
      </c>
      <c r="AT5">
        <f t="shared" si="16"/>
        <v>108.80184404879581</v>
      </c>
      <c r="AU5">
        <f t="shared" si="17"/>
        <v>-1391.4239021131689</v>
      </c>
      <c r="AW5">
        <v>2</v>
      </c>
      <c r="AX5">
        <f>IF(Z5&gt;0, (R5*SUMPRODUCT(K5:$K$98, X5:$X$98)-K5*$AZ$3)/Z5, 0)</f>
        <v>2767.1325615413016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25</v>
      </c>
      <c r="R6">
        <f t="shared" si="0"/>
        <v>1000000</v>
      </c>
      <c r="S6">
        <f t="shared" si="1"/>
        <v>3497.8050211843661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2705.9987287065869</v>
      </c>
      <c r="AC6">
        <f t="shared" si="2"/>
        <v>3382.4681416350177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-1102.1561256474017</v>
      </c>
      <c r="AI6">
        <f t="shared" si="7"/>
        <v>-1126.331773812102</v>
      </c>
      <c r="AJ6">
        <f t="shared" si="8"/>
        <v>-676.46941292843076</v>
      </c>
      <c r="AK6">
        <f>G6*SUM(AB6, AE6:AF6)</f>
        <v>189.41991100946109</v>
      </c>
      <c r="AL6">
        <f t="shared" si="9"/>
        <v>-1613.3812757310716</v>
      </c>
      <c r="AN6">
        <f t="shared" si="10"/>
        <v>0</v>
      </c>
      <c r="AO6">
        <f t="shared" si="11"/>
        <v>0</v>
      </c>
      <c r="AP6">
        <f t="shared" si="12"/>
        <v>-17.207748841720242</v>
      </c>
      <c r="AQ6">
        <f t="shared" si="13"/>
        <v>-784.49296024237651</v>
      </c>
      <c r="AR6">
        <f t="shared" si="14"/>
        <v>-801.70070908409673</v>
      </c>
      <c r="AS6">
        <f t="shared" si="15"/>
        <v>-481.49756637239108</v>
      </c>
      <c r="AT6">
        <f t="shared" si="16"/>
        <v>134.82535119910847</v>
      </c>
      <c r="AU6">
        <f t="shared" si="17"/>
        <v>-1148.3729242573793</v>
      </c>
      <c r="AW6">
        <v>3</v>
      </c>
      <c r="AX6">
        <f>IF(Z6&gt;0, (R6*SUMPRODUCT(K6:$K$98, X6:$X$98)-K6*$AZ$3)/Z6, 0)</f>
        <v>3497.8050211843661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1000000</v>
      </c>
      <c r="S7">
        <f t="shared" si="1"/>
        <v>4168.1006089095417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3382.4681416350177</v>
      </c>
      <c r="AC7">
        <f t="shared" si="2"/>
        <v>3985.7538044640114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-1103.8446227853919</v>
      </c>
      <c r="AI7">
        <f t="shared" si="7"/>
        <v>-1127.7509183528757</v>
      </c>
      <c r="AJ7">
        <f t="shared" si="8"/>
        <v>-603.28566282899374</v>
      </c>
      <c r="AK7">
        <f>G7*SUM(AB7, AE7:AF7)</f>
        <v>236.77276991445126</v>
      </c>
      <c r="AL7">
        <f t="shared" si="9"/>
        <v>-1494.2638112674181</v>
      </c>
      <c r="AN7">
        <f t="shared" si="10"/>
        <v>0</v>
      </c>
      <c r="AO7">
        <f t="shared" si="11"/>
        <v>0</v>
      </c>
      <c r="AP7">
        <f t="shared" si="12"/>
        <v>-15.192883020825175</v>
      </c>
      <c r="AQ7">
        <f t="shared" si="13"/>
        <v>-701.51321353007802</v>
      </c>
      <c r="AR7">
        <f t="shared" si="14"/>
        <v>-716.70609655090323</v>
      </c>
      <c r="AS7">
        <f t="shared" si="15"/>
        <v>-383.39894517026698</v>
      </c>
      <c r="AT7">
        <f t="shared" si="16"/>
        <v>150.47337575462129</v>
      </c>
      <c r="AU7">
        <f t="shared" si="17"/>
        <v>-949.63166596654889</v>
      </c>
      <c r="AW7">
        <v>4</v>
      </c>
      <c r="AX7">
        <f>IF(Z7&gt;0, (R7*SUMPRODUCT(K7:$K$98, X7:$X$98)-K7*$AZ$3)/Z7, 0)</f>
        <v>4168.1006089095417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25</v>
      </c>
      <c r="R8">
        <f t="shared" si="0"/>
        <v>1000000</v>
      </c>
      <c r="S8">
        <f t="shared" si="1"/>
        <v>4783.652574170721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3985.7538044640114</v>
      </c>
      <c r="AC8">
        <f t="shared" si="2"/>
        <v>4523.3286472476593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-1108.7931134563478</v>
      </c>
      <c r="AI8">
        <f t="shared" si="7"/>
        <v>-1132.4326262403201</v>
      </c>
      <c r="AJ8">
        <f t="shared" si="8"/>
        <v>-537.57484278364791</v>
      </c>
      <c r="AK8">
        <f>G8*SUM(AB8, AE8:AF8)</f>
        <v>279.00276631248084</v>
      </c>
      <c r="AL8">
        <f t="shared" si="9"/>
        <v>-1391.0047027114872</v>
      </c>
      <c r="AN8">
        <f t="shared" si="10"/>
        <v>0</v>
      </c>
      <c r="AO8">
        <f t="shared" si="11"/>
        <v>0</v>
      </c>
      <c r="AP8">
        <f t="shared" si="12"/>
        <v>-13.413694409729121</v>
      </c>
      <c r="AQ8">
        <f t="shared" si="13"/>
        <v>-629.15899001097159</v>
      </c>
      <c r="AR8">
        <f t="shared" si="14"/>
        <v>-642.57268442070063</v>
      </c>
      <c r="AS8">
        <f t="shared" si="15"/>
        <v>-305.03440275414567</v>
      </c>
      <c r="AT8">
        <f t="shared" si="16"/>
        <v>158.31366242548214</v>
      </c>
      <c r="AU8">
        <f t="shared" si="17"/>
        <v>-789.29342474936414</v>
      </c>
      <c r="AW8">
        <v>5</v>
      </c>
      <c r="AX8">
        <f>IF(Z8&gt;0, (R8*SUMPRODUCT(K8:$K$98, X8:$X$98)-K8*$AZ$3)/Z8, 0)</f>
        <v>4783.652574170721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25</v>
      </c>
      <c r="R9">
        <f t="shared" si="0"/>
        <v>1000000</v>
      </c>
      <c r="S9">
        <f t="shared" si="1"/>
        <v>5348.1159078033716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4523.3286472476593</v>
      </c>
      <c r="AC9">
        <f t="shared" si="2"/>
        <v>5000.4982789453734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-1122.854163306419</v>
      </c>
      <c r="AI9">
        <f t="shared" si="7"/>
        <v>-1146.2292096084691</v>
      </c>
      <c r="AJ9">
        <f t="shared" si="8"/>
        <v>-477.16963169771407</v>
      </c>
      <c r="AK9">
        <f t="shared" ref="AK9:AK40" si="30">G9*SUM(AB9:AB9, AE9:AF9)</f>
        <v>316.63300530733619</v>
      </c>
      <c r="AL9">
        <f t="shared" si="9"/>
        <v>-1306.765835998847</v>
      </c>
      <c r="AN9">
        <f t="shared" si="10"/>
        <v>0</v>
      </c>
      <c r="AO9">
        <f t="shared" si="11"/>
        <v>0</v>
      </c>
      <c r="AP9">
        <f t="shared" si="12"/>
        <v>-11.842525915579412</v>
      </c>
      <c r="AQ9">
        <f t="shared" si="13"/>
        <v>-568.87286367455351</v>
      </c>
      <c r="AR9">
        <f t="shared" si="14"/>
        <v>-580.71538959013299</v>
      </c>
      <c r="AS9">
        <f t="shared" si="15"/>
        <v>-241.7489854987821</v>
      </c>
      <c r="AT9">
        <f t="shared" si="16"/>
        <v>160.41613448060031</v>
      </c>
      <c r="AU9">
        <f t="shared" si="17"/>
        <v>-662.04824060831481</v>
      </c>
      <c r="AW9">
        <v>6</v>
      </c>
      <c r="AX9">
        <f>IF(Z9&gt;0, (R9*SUMPRODUCT(K9:$K$98, X9:$X$98)-K9*$AZ$3)/Z9, 0)</f>
        <v>5348.1159078033716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1000000</v>
      </c>
      <c r="S10">
        <f t="shared" si="1"/>
        <v>5861.9342314414307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5000.4982789453734</v>
      </c>
      <c r="AC10">
        <f t="shared" si="2"/>
        <v>5419.418827510719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-1141.4904661013484</v>
      </c>
      <c r="AI10">
        <f t="shared" si="7"/>
        <v>-1164.6032246787254</v>
      </c>
      <c r="AJ10">
        <f t="shared" si="8"/>
        <v>-418.9205485653456</v>
      </c>
      <c r="AK10">
        <f t="shared" si="30"/>
        <v>350.03487952617616</v>
      </c>
      <c r="AL10">
        <f t="shared" si="9"/>
        <v>-1233.4888937178948</v>
      </c>
      <c r="AN10">
        <f t="shared" si="10"/>
        <v>0</v>
      </c>
      <c r="AO10">
        <f t="shared" si="11"/>
        <v>0</v>
      </c>
      <c r="AP10">
        <f t="shared" si="12"/>
        <v>-10.455038206747556</v>
      </c>
      <c r="AQ10">
        <f t="shared" si="13"/>
        <v>-516.35231665548986</v>
      </c>
      <c r="AR10">
        <f t="shared" si="14"/>
        <v>-526.80735486223739</v>
      </c>
      <c r="AS10">
        <f t="shared" si="15"/>
        <v>-189.49838143203507</v>
      </c>
      <c r="AT10">
        <f t="shared" si="16"/>
        <v>158.33800309420985</v>
      </c>
      <c r="AU10">
        <f t="shared" si="17"/>
        <v>-557.96773320006264</v>
      </c>
      <c r="AW10">
        <v>7</v>
      </c>
      <c r="AX10">
        <f>IF(Z10&gt;0, (R10*SUMPRODUCT(K10:$K$98, X10:$X$98)-K10*$AZ$3)/Z10, 0)</f>
        <v>5861.9342314414307</v>
      </c>
    </row>
    <row r="11" spans="1:52" x14ac:dyDescent="0.25">
      <c r="A11" t="s">
        <v>33</v>
      </c>
      <c r="C11" s="25">
        <f>AU100</f>
        <v>364.62035129162228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1000000</v>
      </c>
      <c r="S11">
        <f t="shared" si="1"/>
        <v>6328.6111998764836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5419.418827510719</v>
      </c>
      <c r="AC11">
        <f t="shared" si="2"/>
        <v>5785.0249146408541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-1158.695284573467</v>
      </c>
      <c r="AI11">
        <f t="shared" si="7"/>
        <v>-1181.5479481829559</v>
      </c>
      <c r="AJ11">
        <f t="shared" si="8"/>
        <v>-365.60608713013517</v>
      </c>
      <c r="AK11">
        <f t="shared" si="30"/>
        <v>379.35931792575036</v>
      </c>
      <c r="AL11">
        <f t="shared" si="9"/>
        <v>-1167.7947173873408</v>
      </c>
      <c r="AN11">
        <f t="shared" si="10"/>
        <v>0</v>
      </c>
      <c r="AO11">
        <f t="shared" si="11"/>
        <v>0</v>
      </c>
      <c r="AP11">
        <f t="shared" si="12"/>
        <v>-9.2298075465270504</v>
      </c>
      <c r="AQ11">
        <f t="shared" si="13"/>
        <v>-467.97759177800566</v>
      </c>
      <c r="AR11">
        <f t="shared" si="14"/>
        <v>-477.20739932453267</v>
      </c>
      <c r="AS11">
        <f t="shared" si="15"/>
        <v>-147.66216663902551</v>
      </c>
      <c r="AT11">
        <f t="shared" si="16"/>
        <v>153.21686588790385</v>
      </c>
      <c r="AU11">
        <f t="shared" si="17"/>
        <v>-471.65270007565442</v>
      </c>
      <c r="AW11">
        <v>8</v>
      </c>
      <c r="AX11">
        <f>IF(Z11&gt;0, (R11*SUMPRODUCT(K11:$K$98, X11:$X$98)-K11*$AZ$3)/Z11, 0)</f>
        <v>6328.6111998764836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1000000</v>
      </c>
      <c r="S12">
        <f t="shared" si="1"/>
        <v>6754.4063049298584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5785.0249146408541</v>
      </c>
      <c r="AC12">
        <f t="shared" si="2"/>
        <v>6104.5101833857252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-1183.5760125972067</v>
      </c>
      <c r="AI12">
        <f t="shared" si="7"/>
        <v>-1206.1705601702859</v>
      </c>
      <c r="AJ12">
        <f t="shared" si="8"/>
        <v>-319.48526874487106</v>
      </c>
      <c r="AK12">
        <f t="shared" si="30"/>
        <v>404.95174402485981</v>
      </c>
      <c r="AL12">
        <f t="shared" si="9"/>
        <v>-1120.7040848902971</v>
      </c>
      <c r="AN12">
        <f t="shared" si="10"/>
        <v>0</v>
      </c>
      <c r="AO12">
        <f t="shared" si="11"/>
        <v>0</v>
      </c>
      <c r="AP12">
        <f t="shared" si="12"/>
        <v>-8.1478203647755461</v>
      </c>
      <c r="AQ12">
        <f t="shared" si="13"/>
        <v>-426.80937547027713</v>
      </c>
      <c r="AR12">
        <f t="shared" si="14"/>
        <v>-434.95719583505269</v>
      </c>
      <c r="AS12">
        <f t="shared" si="15"/>
        <v>-115.20959074333463</v>
      </c>
      <c r="AT12">
        <f t="shared" si="16"/>
        <v>146.02965852913894</v>
      </c>
      <c r="AU12">
        <f t="shared" si="17"/>
        <v>-404.13712804924836</v>
      </c>
      <c r="AW12">
        <v>9</v>
      </c>
      <c r="AX12">
        <f>IF(Z12&gt;0, (R12*SUMPRODUCT(K12:$K$98, X12:$X$98)-K12*$AZ$3)/Z12, 0)</f>
        <v>6754.4063049298584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1000000</v>
      </c>
      <c r="S13">
        <f t="shared" si="1"/>
        <v>7141.0682329601514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6104.5101833857252</v>
      </c>
      <c r="AC13">
        <f t="shared" si="2"/>
        <v>6380.7926476680186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-1209.3297773177187</v>
      </c>
      <c r="AI13">
        <f t="shared" si="7"/>
        <v>-1231.6681461706341</v>
      </c>
      <c r="AJ13">
        <f t="shared" si="8"/>
        <v>-276.2824642822934</v>
      </c>
      <c r="AK13">
        <f t="shared" si="30"/>
        <v>427.31571283700083</v>
      </c>
      <c r="AL13">
        <f t="shared" si="9"/>
        <v>-1080.6348976159268</v>
      </c>
      <c r="AN13">
        <f t="shared" si="10"/>
        <v>0</v>
      </c>
      <c r="AO13">
        <f t="shared" si="11"/>
        <v>0</v>
      </c>
      <c r="AP13">
        <f t="shared" si="12"/>
        <v>-7.1923569197299564</v>
      </c>
      <c r="AQ13">
        <f t="shared" si="13"/>
        <v>-389.37182250849162</v>
      </c>
      <c r="AR13">
        <f t="shared" si="14"/>
        <v>-396.56417942822156</v>
      </c>
      <c r="AS13">
        <f t="shared" si="15"/>
        <v>-88.955559238223387</v>
      </c>
      <c r="AT13">
        <f t="shared" si="16"/>
        <v>137.5842231081896</v>
      </c>
      <c r="AU13">
        <f t="shared" si="17"/>
        <v>-347.93551555825536</v>
      </c>
      <c r="AW13">
        <v>10</v>
      </c>
      <c r="AX13">
        <f>IF(Z13&gt;0, (R13*SUMPRODUCT(K13:$K$98, X13:$X$98)-K13*$AZ$3)/Z13, 0)</f>
        <v>7141.0682329601514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1000000</v>
      </c>
      <c r="S14">
        <f t="shared" si="1"/>
        <v>7493.198018396899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6380.7926476680186</v>
      </c>
      <c r="AC14">
        <f t="shared" si="2"/>
        <v>6619.1813963671775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-1240.7418082669869</v>
      </c>
      <c r="AI14">
        <f t="shared" si="7"/>
        <v>-1262.8257748861665</v>
      </c>
      <c r="AJ14">
        <f t="shared" si="8"/>
        <v>-238.3887486991589</v>
      </c>
      <c r="AK14">
        <f t="shared" si="30"/>
        <v>446.65548533676133</v>
      </c>
      <c r="AL14">
        <f t="shared" si="9"/>
        <v>-1054.5590382485641</v>
      </c>
      <c r="AN14">
        <f t="shared" si="10"/>
        <v>0</v>
      </c>
      <c r="AO14">
        <f t="shared" si="11"/>
        <v>0</v>
      </c>
      <c r="AP14">
        <f t="shared" si="12"/>
        <v>-6.3486126867304726</v>
      </c>
      <c r="AQ14">
        <f t="shared" si="13"/>
        <v>-356.68362123313801</v>
      </c>
      <c r="AR14">
        <f t="shared" si="14"/>
        <v>-363.03223391986847</v>
      </c>
      <c r="AS14">
        <f t="shared" si="15"/>
        <v>-68.531068737030594</v>
      </c>
      <c r="AT14">
        <f t="shared" si="16"/>
        <v>128.40277879898679</v>
      </c>
      <c r="AU14">
        <f t="shared" si="17"/>
        <v>-303.16052385791232</v>
      </c>
      <c r="AW14">
        <v>11</v>
      </c>
      <c r="AX14">
        <f>IF(Z14&gt;0, (R14*SUMPRODUCT(K14:$K$98, X14:$X$98)-K14*$AZ$3)/Z14, 0)</f>
        <v>7493.198018396899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1000000</v>
      </c>
      <c r="S15">
        <f t="shared" si="1"/>
        <v>7813.4541853147148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6619.1813963671775</v>
      </c>
      <c r="AC15">
        <f t="shared" si="2"/>
        <v>6822.9982851408722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-1287.9510669691872</v>
      </c>
      <c r="AI15">
        <f t="shared" si="7"/>
        <v>-1309.7819951455008</v>
      </c>
      <c r="AJ15">
        <f t="shared" si="8"/>
        <v>-203.8168887736947</v>
      </c>
      <c r="AK15">
        <f t="shared" si="30"/>
        <v>463.34269774570248</v>
      </c>
      <c r="AL15">
        <f t="shared" si="9"/>
        <v>-1050.256186173493</v>
      </c>
      <c r="AN15">
        <f t="shared" si="10"/>
        <v>0</v>
      </c>
      <c r="AO15">
        <f t="shared" si="11"/>
        <v>0</v>
      </c>
      <c r="AP15">
        <f t="shared" si="12"/>
        <v>-5.6034555187393851</v>
      </c>
      <c r="AQ15">
        <f t="shared" si="13"/>
        <v>-330.58495982342913</v>
      </c>
      <c r="AR15">
        <f t="shared" si="14"/>
        <v>-336.18841534216853</v>
      </c>
      <c r="AS15">
        <f t="shared" si="15"/>
        <v>-52.314718869828106</v>
      </c>
      <c r="AT15">
        <f t="shared" si="16"/>
        <v>118.92853000944548</v>
      </c>
      <c r="AU15">
        <f t="shared" si="17"/>
        <v>-269.57460420255114</v>
      </c>
      <c r="AW15">
        <v>12</v>
      </c>
      <c r="AX15">
        <f>IF(Z15&gt;0, (R15*SUMPRODUCT(K15:$K$98, X15:$X$98)-K15*$AZ$3)/Z15, 0)</f>
        <v>7813.4541853147148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1000000</v>
      </c>
      <c r="S16">
        <f t="shared" si="1"/>
        <v>8101.4507750204657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6822.9982851408722</v>
      </c>
      <c r="AC16">
        <f t="shared" si="2"/>
        <v>6992.8602092521141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-1343.2797148538741</v>
      </c>
      <c r="AI16">
        <f t="shared" si="7"/>
        <v>-1364.8587517555532</v>
      </c>
      <c r="AJ16">
        <f t="shared" si="8"/>
        <v>-169.86192411124193</v>
      </c>
      <c r="AK16">
        <f t="shared" si="30"/>
        <v>477.60987995986108</v>
      </c>
      <c r="AL16">
        <f t="shared" si="9"/>
        <v>-1057.1107959069341</v>
      </c>
      <c r="AN16">
        <f t="shared" si="10"/>
        <v>0</v>
      </c>
      <c r="AO16">
        <f t="shared" si="11"/>
        <v>0</v>
      </c>
      <c r="AP16">
        <f t="shared" si="12"/>
        <v>-4.9453583057236123</v>
      </c>
      <c r="AQ16">
        <f t="shared" si="13"/>
        <v>-307.84504076944091</v>
      </c>
      <c r="AR16">
        <f t="shared" si="14"/>
        <v>-312.79039907516454</v>
      </c>
      <c r="AS16">
        <f t="shared" si="15"/>
        <v>-38.927968892085396</v>
      </c>
      <c r="AT16">
        <f t="shared" si="16"/>
        <v>109.45585743779772</v>
      </c>
      <c r="AU16">
        <f t="shared" si="17"/>
        <v>-242.26251052945221</v>
      </c>
      <c r="AW16">
        <v>13</v>
      </c>
      <c r="AX16">
        <f>IF(Z16&gt;0, (R16*SUMPRODUCT(K16:$K$98, X16:$X$98)-K16*$AZ$3)/Z16, 0)</f>
        <v>8101.4507750204657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1000000</v>
      </c>
      <c r="S17">
        <f t="shared" si="1"/>
        <v>8359.6079440923841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6992.8602092521141</v>
      </c>
      <c r="AC17">
        <f t="shared" si="2"/>
        <v>7131.8427434243413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-1398.6150661306644</v>
      </c>
      <c r="AI17">
        <f t="shared" si="7"/>
        <v>-1419.9433472866733</v>
      </c>
      <c r="AJ17">
        <f t="shared" si="8"/>
        <v>-138.98253417222713</v>
      </c>
      <c r="AK17">
        <f t="shared" si="30"/>
        <v>489.50021464764802</v>
      </c>
      <c r="AL17">
        <f t="shared" si="9"/>
        <v>-1069.4256668112525</v>
      </c>
      <c r="AN17">
        <f t="shared" si="10"/>
        <v>0</v>
      </c>
      <c r="AO17">
        <f t="shared" si="11"/>
        <v>0</v>
      </c>
      <c r="AP17">
        <f t="shared" si="12"/>
        <v>-4.3641888935618569</v>
      </c>
      <c r="AQ17">
        <f t="shared" si="13"/>
        <v>-286.18435275343569</v>
      </c>
      <c r="AR17">
        <f t="shared" si="14"/>
        <v>-290.54854164699748</v>
      </c>
      <c r="AS17">
        <f t="shared" si="15"/>
        <v>-28.438580099204483</v>
      </c>
      <c r="AT17">
        <f t="shared" si="16"/>
        <v>100.16144219664615</v>
      </c>
      <c r="AU17">
        <f t="shared" si="17"/>
        <v>-218.82567954955584</v>
      </c>
      <c r="AW17">
        <v>14</v>
      </c>
      <c r="AX17">
        <f>IF(Z17&gt;0, (R17*SUMPRODUCT(K17:$K$98, X17:$X$98)-K17*$AZ$3)/Z17, 0)</f>
        <v>8359.6079440923841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1000000</v>
      </c>
      <c r="S18">
        <f t="shared" si="1"/>
        <v>8592.3804730668053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7131.8427434243413</v>
      </c>
      <c r="AC18">
        <f t="shared" si="2"/>
        <v>7244.6115825831112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-1456.2199617826238</v>
      </c>
      <c r="AI18">
        <f t="shared" si="7"/>
        <v>-1477.2985546280281</v>
      </c>
      <c r="AJ18">
        <f t="shared" si="8"/>
        <v>-112.76883915876988</v>
      </c>
      <c r="AK18">
        <f t="shared" si="30"/>
        <v>499.22899203970394</v>
      </c>
      <c r="AL18">
        <f t="shared" si="9"/>
        <v>-1090.8384017470939</v>
      </c>
      <c r="AN18">
        <f t="shared" si="10"/>
        <v>0</v>
      </c>
      <c r="AO18">
        <f t="shared" si="11"/>
        <v>0</v>
      </c>
      <c r="AP18">
        <f t="shared" si="12"/>
        <v>-3.8509801055656703</v>
      </c>
      <c r="AQ18">
        <f t="shared" si="13"/>
        <v>-266.04594259598059</v>
      </c>
      <c r="AR18">
        <f t="shared" si="14"/>
        <v>-269.8969227015462</v>
      </c>
      <c r="AS18">
        <f t="shared" si="15"/>
        <v>-20.602445301411091</v>
      </c>
      <c r="AT18">
        <f t="shared" si="16"/>
        <v>91.20727036034863</v>
      </c>
      <c r="AU18">
        <f t="shared" si="17"/>
        <v>-199.29209764260867</v>
      </c>
      <c r="AW18">
        <v>15</v>
      </c>
      <c r="AX18">
        <f>IF(Z18&gt;0, (R18*SUMPRODUCT(K18:$K$98, X18:$X$98)-K18*$AZ$3)/Z18, 0)</f>
        <v>8592.3804730668053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1000000</v>
      </c>
      <c r="S19">
        <f t="shared" si="1"/>
        <v>8803.2564476469524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7244.6115825831112</v>
      </c>
      <c r="AC19">
        <f t="shared" si="2"/>
        <v>7334.7738470515997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-1523.5708085903902</v>
      </c>
      <c r="AI19">
        <f t="shared" si="7"/>
        <v>-1544.4005262371259</v>
      </c>
      <c r="AJ19">
        <f t="shared" si="8"/>
        <v>-90.162264468488502</v>
      </c>
      <c r="AK19">
        <f t="shared" si="30"/>
        <v>507.12281078081782</v>
      </c>
      <c r="AL19">
        <f t="shared" si="9"/>
        <v>-1127.4399799247965</v>
      </c>
      <c r="AN19">
        <f t="shared" si="10"/>
        <v>0</v>
      </c>
      <c r="AO19">
        <f t="shared" si="11"/>
        <v>0</v>
      </c>
      <c r="AP19">
        <f t="shared" si="12"/>
        <v>-3.3977781582566924</v>
      </c>
      <c r="AQ19">
        <f t="shared" si="13"/>
        <v>-248.52740223280117</v>
      </c>
      <c r="AR19">
        <f t="shared" si="14"/>
        <v>-251.92518039105789</v>
      </c>
      <c r="AS19">
        <f t="shared" si="15"/>
        <v>-14.707418415631079</v>
      </c>
      <c r="AT19">
        <f t="shared" si="16"/>
        <v>82.722715653078026</v>
      </c>
      <c r="AU19">
        <f t="shared" si="17"/>
        <v>-183.90988315361093</v>
      </c>
      <c r="AW19">
        <v>16</v>
      </c>
      <c r="AX19">
        <f>IF(Z19&gt;0, (R19*SUMPRODUCT(K19:$K$98, X19:$X$98)-K19*$AZ$3)/Z19, 0)</f>
        <v>8803.2564476469524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1000000</v>
      </c>
      <c r="S20">
        <f t="shared" si="1"/>
        <v>8993.7714267798983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7334.7738470515997</v>
      </c>
      <c r="AC20">
        <f t="shared" si="2"/>
        <v>7404.2894868406465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-1588.2326430153487</v>
      </c>
      <c r="AI20">
        <f t="shared" si="7"/>
        <v>-1608.8143576695416</v>
      </c>
      <c r="AJ20">
        <f t="shared" si="8"/>
        <v>-69.515639789046872</v>
      </c>
      <c r="AK20">
        <f t="shared" si="30"/>
        <v>513.43416929361206</v>
      </c>
      <c r="AL20">
        <f t="shared" si="9"/>
        <v>-1164.8958281649764</v>
      </c>
      <c r="AN20">
        <f t="shared" si="10"/>
        <v>0</v>
      </c>
      <c r="AO20">
        <f t="shared" si="11"/>
        <v>0</v>
      </c>
      <c r="AP20">
        <f t="shared" si="12"/>
        <v>-2.9976102660456019</v>
      </c>
      <c r="AQ20">
        <f t="shared" si="13"/>
        <v>-231.31709653751744</v>
      </c>
      <c r="AR20">
        <f t="shared" si="14"/>
        <v>-234.31470680356307</v>
      </c>
      <c r="AS20">
        <f t="shared" si="15"/>
        <v>-10.124559541492088</v>
      </c>
      <c r="AT20">
        <f t="shared" si="16"/>
        <v>74.778781198368037</v>
      </c>
      <c r="AU20">
        <f t="shared" si="17"/>
        <v>-169.66048514668711</v>
      </c>
      <c r="AW20">
        <v>17</v>
      </c>
      <c r="AX20">
        <f>IF(Z20&gt;0, (R20*SUMPRODUCT(K20:$K$98, X20:$X$98)-K20*$AZ$3)/Z20, 0)</f>
        <v>8993.7714267798983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1000000</v>
      </c>
      <c r="S21">
        <f t="shared" si="1"/>
        <v>9167.9206115792276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7404.2894868406465</v>
      </c>
      <c r="AC21">
        <f t="shared" si="2"/>
        <v>7456.9393921083483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-1662.8675280106454</v>
      </c>
      <c r="AI21">
        <f t="shared" si="7"/>
        <v>-1683.2018538300961</v>
      </c>
      <c r="AJ21">
        <f t="shared" si="8"/>
        <v>-52.649905267701797</v>
      </c>
      <c r="AK21">
        <f t="shared" si="30"/>
        <v>518.30026407884532</v>
      </c>
      <c r="AL21">
        <f t="shared" si="9"/>
        <v>-1217.5514950189527</v>
      </c>
      <c r="AN21">
        <f t="shared" si="10"/>
        <v>0</v>
      </c>
      <c r="AO21">
        <f t="shared" si="11"/>
        <v>0</v>
      </c>
      <c r="AP21">
        <f t="shared" si="12"/>
        <v>-2.6442673948712652</v>
      </c>
      <c r="AQ21">
        <f t="shared" si="13"/>
        <v>-216.23861176173159</v>
      </c>
      <c r="AR21">
        <f t="shared" si="14"/>
        <v>-218.88287915660288</v>
      </c>
      <c r="AS21">
        <f t="shared" si="15"/>
        <v>-6.846572100722164</v>
      </c>
      <c r="AT21">
        <f t="shared" si="16"/>
        <v>67.399553898457569</v>
      </c>
      <c r="AU21">
        <f t="shared" si="17"/>
        <v>-158.32989735886747</v>
      </c>
      <c r="AW21">
        <v>18</v>
      </c>
      <c r="AX21">
        <f>IF(Z21&gt;0, (R21*SUMPRODUCT(K21:$K$98, X21:$X$98)-K21*$AZ$3)/Z21, 0)</f>
        <v>9167.9206115792276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1000000</v>
      </c>
      <c r="S22">
        <f t="shared" si="1"/>
        <v>9327.0365163535225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7456.9393921083483</v>
      </c>
      <c r="AC22">
        <f t="shared" si="2"/>
        <v>7494.2427462441374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-1742.6362686392924</v>
      </c>
      <c r="AI22">
        <f t="shared" si="7"/>
        <v>-1762.7236852938324</v>
      </c>
      <c r="AJ22">
        <f t="shared" si="8"/>
        <v>-37.30335413578905</v>
      </c>
      <c r="AK22">
        <f t="shared" si="30"/>
        <v>521.98575744758443</v>
      </c>
      <c r="AL22">
        <f t="shared" si="9"/>
        <v>-1278.0412819820372</v>
      </c>
      <c r="AN22">
        <f t="shared" si="10"/>
        <v>0</v>
      </c>
      <c r="AO22">
        <f t="shared" si="11"/>
        <v>0</v>
      </c>
      <c r="AP22">
        <f t="shared" si="12"/>
        <v>-2.3322852038126087</v>
      </c>
      <c r="AQ22">
        <f t="shared" si="13"/>
        <v>-202.33188044397082</v>
      </c>
      <c r="AR22">
        <f t="shared" si="14"/>
        <v>-204.66416564778342</v>
      </c>
      <c r="AS22">
        <f t="shared" si="15"/>
        <v>-4.3311722159065544</v>
      </c>
      <c r="AT22">
        <f t="shared" si="16"/>
        <v>60.606083879917961</v>
      </c>
      <c r="AU22">
        <f t="shared" si="17"/>
        <v>-148.38925398377202</v>
      </c>
      <c r="AW22">
        <v>19</v>
      </c>
      <c r="AX22">
        <f>IF(Z22&gt;0, (R22*SUMPRODUCT(K22:$K$98, X22:$X$98)-K22*$AZ$3)/Z22, 0)</f>
        <v>9327.0365163535225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1000000</v>
      </c>
      <c r="S23">
        <f t="shared" si="1"/>
        <v>9473.2549875664135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7494.2427462441374</v>
      </c>
      <c r="AC23">
        <f t="shared" si="2"/>
        <v>7518.2876210658087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-1828.7158269060233</v>
      </c>
      <c r="AI23">
        <f t="shared" si="7"/>
        <v>-1848.5566514983452</v>
      </c>
      <c r="AJ23">
        <f t="shared" si="8"/>
        <v>-24.044874821671328</v>
      </c>
      <c r="AK23">
        <f t="shared" si="30"/>
        <v>524.59699223708969</v>
      </c>
      <c r="AL23">
        <f t="shared" si="9"/>
        <v>-1348.004534082927</v>
      </c>
      <c r="AN23">
        <f t="shared" si="10"/>
        <v>0</v>
      </c>
      <c r="AO23">
        <f t="shared" si="11"/>
        <v>0</v>
      </c>
      <c r="AP23">
        <f t="shared" si="12"/>
        <v>-2.0568341020193937</v>
      </c>
      <c r="AQ23">
        <f t="shared" si="13"/>
        <v>-189.57705402720342</v>
      </c>
      <c r="AR23">
        <f t="shared" si="14"/>
        <v>-191.63388812922278</v>
      </c>
      <c r="AS23">
        <f t="shared" si="15"/>
        <v>-2.4926543895327593</v>
      </c>
      <c r="AT23">
        <f t="shared" si="16"/>
        <v>54.383273156278051</v>
      </c>
      <c r="AU23">
        <f t="shared" si="17"/>
        <v>-139.74326936247752</v>
      </c>
      <c r="AW23">
        <v>20</v>
      </c>
      <c r="AX23">
        <f>IF(Z23&gt;0, (R23*SUMPRODUCT(K23:$K$98, X23:$X$98)-K23*$AZ$3)/Z23, 0)</f>
        <v>9473.2549875664135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1000000</v>
      </c>
      <c r="S24">
        <f t="shared" si="1"/>
        <v>9608.3743810137912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7518.2876210658087</v>
      </c>
      <c r="AC24">
        <f t="shared" si="2"/>
        <v>7530.8326699543577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-1918.6315470670531</v>
      </c>
      <c r="AI24">
        <f t="shared" si="7"/>
        <v>-1938.2259976247753</v>
      </c>
      <c r="AJ24">
        <f t="shared" si="8"/>
        <v>-12.54504888854899</v>
      </c>
      <c r="AK24">
        <f t="shared" si="30"/>
        <v>526.28013347460671</v>
      </c>
      <c r="AL24">
        <f t="shared" si="9"/>
        <v>-1424.4909130387177</v>
      </c>
      <c r="AN24">
        <f t="shared" si="10"/>
        <v>0</v>
      </c>
      <c r="AO24">
        <f t="shared" si="11"/>
        <v>0</v>
      </c>
      <c r="AP24">
        <f t="shared" si="12"/>
        <v>-1.8136547346897722</v>
      </c>
      <c r="AQ24">
        <f t="shared" si="13"/>
        <v>-177.58779095196232</v>
      </c>
      <c r="AR24">
        <f t="shared" si="14"/>
        <v>-179.4014456866521</v>
      </c>
      <c r="AS24">
        <f t="shared" si="15"/>
        <v>-1.1611648536204984</v>
      </c>
      <c r="AT24">
        <f t="shared" si="16"/>
        <v>48.712284788879771</v>
      </c>
      <c r="AU24">
        <f t="shared" si="17"/>
        <v>-131.85032575139283</v>
      </c>
      <c r="AW24">
        <v>21</v>
      </c>
      <c r="AX24">
        <f>IF(Z24&gt;0, (R24*SUMPRODUCT(K24:$K$98, X24:$X$98)-K24*$AZ$3)/Z24, 0)</f>
        <v>9608.3743810137912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1000000</v>
      </c>
      <c r="S25">
        <f t="shared" si="1"/>
        <v>9745.0601217207695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7530.8326699543577</v>
      </c>
      <c r="AC25">
        <f t="shared" si="2"/>
        <v>7533.7110423200293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-2860.2458394799519</v>
      </c>
      <c r="AI25">
        <f t="shared" si="7"/>
        <v>-2879.57283938611</v>
      </c>
      <c r="AJ25">
        <f t="shared" si="8"/>
        <v>-2.8783723656715665</v>
      </c>
      <c r="AK25">
        <f t="shared" si="30"/>
        <v>527.15828689680507</v>
      </c>
      <c r="AL25">
        <f t="shared" si="9"/>
        <v>-2355.2929248549763</v>
      </c>
      <c r="AN25">
        <f t="shared" si="10"/>
        <v>0</v>
      </c>
      <c r="AO25">
        <f t="shared" si="11"/>
        <v>0</v>
      </c>
      <c r="AP25">
        <f t="shared" si="12"/>
        <v>-1.5972317912836094</v>
      </c>
      <c r="AQ25">
        <f t="shared" si="13"/>
        <v>-236.37789661542115</v>
      </c>
      <c r="AR25">
        <f t="shared" si="14"/>
        <v>-237.97512840670478</v>
      </c>
      <c r="AS25">
        <f t="shared" si="15"/>
        <v>-0.23787591824523227</v>
      </c>
      <c r="AT25">
        <f t="shared" si="16"/>
        <v>43.565684221993926</v>
      </c>
      <c r="AU25">
        <f t="shared" si="17"/>
        <v>-194.64732010295606</v>
      </c>
      <c r="AW25">
        <v>22</v>
      </c>
      <c r="AX25">
        <f>IF(Z25&gt;0, (R25*SUMPRODUCT(K25:$K$98, X25:$X$98)-K25*$AZ$3)/Z25, 0)</f>
        <v>9745.0601217207695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1000000</v>
      </c>
      <c r="S26">
        <f t="shared" si="1"/>
        <v>9795.2394981849211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7533.7110423200293</v>
      </c>
      <c r="AC26">
        <f t="shared" si="2"/>
        <v>7458.4636486667823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-3911.5969225672775</v>
      </c>
      <c r="AI26">
        <f t="shared" si="7"/>
        <v>-3930.6328625513097</v>
      </c>
      <c r="AJ26">
        <f t="shared" si="8"/>
        <v>75.247393653246945</v>
      </c>
      <c r="AK26">
        <f t="shared" si="30"/>
        <v>527.35977296240208</v>
      </c>
      <c r="AL26">
        <f t="shared" si="9"/>
        <v>-3328.0256959356607</v>
      </c>
      <c r="AN26">
        <f t="shared" si="10"/>
        <v>0</v>
      </c>
      <c r="AO26">
        <f t="shared" si="11"/>
        <v>0</v>
      </c>
      <c r="AP26">
        <f t="shared" si="12"/>
        <v>-1.4046230969948246</v>
      </c>
      <c r="AQ26">
        <f t="shared" si="13"/>
        <v>-288.6287405917779</v>
      </c>
      <c r="AR26">
        <f t="shared" si="14"/>
        <v>-290.03336368877268</v>
      </c>
      <c r="AS26">
        <f t="shared" si="15"/>
        <v>5.5523513523719563</v>
      </c>
      <c r="AT26">
        <f t="shared" si="16"/>
        <v>38.912799585956336</v>
      </c>
      <c r="AU26">
        <f t="shared" si="17"/>
        <v>-245.56821275044442</v>
      </c>
      <c r="AW26">
        <v>23</v>
      </c>
      <c r="AX26">
        <f>IF(Z26&gt;0, (R26*SUMPRODUCT(K26:$K$98, X26:$X$98)-K26*$AZ$3)/Z26, 0)</f>
        <v>9795.2394981849211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1000000</v>
      </c>
      <c r="S27">
        <f t="shared" si="1"/>
        <v>9766.7676162300431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7458.4636486667823</v>
      </c>
      <c r="AC27">
        <f t="shared" si="2"/>
        <v>7313.7014285769483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-4987.8137462432951</v>
      </c>
      <c r="AI27">
        <f t="shared" si="7"/>
        <v>-5006.5346314838307</v>
      </c>
      <c r="AJ27">
        <f t="shared" si="8"/>
        <v>144.76222008983405</v>
      </c>
      <c r="AK27">
        <f t="shared" si="30"/>
        <v>522.09245540667484</v>
      </c>
      <c r="AL27">
        <f t="shared" si="9"/>
        <v>-4339.6799559873216</v>
      </c>
      <c r="AN27">
        <f t="shared" si="10"/>
        <v>0</v>
      </c>
      <c r="AO27">
        <f t="shared" si="11"/>
        <v>0</v>
      </c>
      <c r="AP27">
        <f t="shared" si="12"/>
        <v>-1.233371296005628</v>
      </c>
      <c r="AQ27">
        <f t="shared" si="13"/>
        <v>-328.60766066331178</v>
      </c>
      <c r="AR27">
        <f t="shared" si="14"/>
        <v>-329.84103195931738</v>
      </c>
      <c r="AS27">
        <f t="shared" si="15"/>
        <v>9.5372395434726158</v>
      </c>
      <c r="AT27">
        <f t="shared" si="16"/>
        <v>34.396549099366332</v>
      </c>
      <c r="AU27">
        <f t="shared" si="17"/>
        <v>-285.9072433164784</v>
      </c>
      <c r="AW27">
        <v>24</v>
      </c>
      <c r="AX27">
        <f>IF(Z27&gt;0, (R27*SUMPRODUCT(K27:$K$98, X27:$X$98)-K27*$AZ$3)/Z27, 0)</f>
        <v>9766.7676162300431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1000000</v>
      </c>
      <c r="S28">
        <f t="shared" si="1"/>
        <v>9675.459609839827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7313.7014285769483</v>
      </c>
      <c r="AC28">
        <f t="shared" si="2"/>
        <v>7113.5460183617997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-6131.7473937651112</v>
      </c>
      <c r="AI28">
        <f t="shared" si="7"/>
        <v>-6150.1277764683973</v>
      </c>
      <c r="AJ28">
        <f t="shared" si="8"/>
        <v>200.15541021514855</v>
      </c>
      <c r="AK28">
        <f t="shared" si="30"/>
        <v>511.9591000003864</v>
      </c>
      <c r="AL28">
        <f t="shared" si="9"/>
        <v>-5438.0132662528622</v>
      </c>
      <c r="AN28">
        <f t="shared" si="10"/>
        <v>0</v>
      </c>
      <c r="AO28">
        <f t="shared" si="11"/>
        <v>0</v>
      </c>
      <c r="AP28">
        <f t="shared" si="12"/>
        <v>-1.0811948863031497</v>
      </c>
      <c r="AQ28">
        <f t="shared" si="13"/>
        <v>-360.68965664442749</v>
      </c>
      <c r="AR28">
        <f t="shared" si="14"/>
        <v>-361.77085153073068</v>
      </c>
      <c r="AS28">
        <f t="shared" si="15"/>
        <v>11.773803053177765</v>
      </c>
      <c r="AT28">
        <f t="shared" si="16"/>
        <v>30.11512708153861</v>
      </c>
      <c r="AU28">
        <f t="shared" si="17"/>
        <v>-319.88192139601426</v>
      </c>
      <c r="AW28">
        <v>25</v>
      </c>
      <c r="AX28">
        <f>IF(Z28&gt;0, (R28*SUMPRODUCT(K28:$K$98, X28:$X$98)-K28*$AZ$3)/Z28, 0)</f>
        <v>9675.459609839827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1000000</v>
      </c>
      <c r="S29">
        <f t="shared" si="1"/>
        <v>9530.9619184700914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7113.5460183617997</v>
      </c>
      <c r="AC29">
        <f t="shared" si="2"/>
        <v>6867.5458710460898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-7311.97356472513</v>
      </c>
      <c r="AI29">
        <f t="shared" si="7"/>
        <v>-7329.9873442622657</v>
      </c>
      <c r="AJ29">
        <f t="shared" si="8"/>
        <v>246.00014731570991</v>
      </c>
      <c r="AK29">
        <f t="shared" si="30"/>
        <v>497.94822128532604</v>
      </c>
      <c r="AL29">
        <f t="shared" si="9"/>
        <v>-6586.0389756612294</v>
      </c>
      <c r="AN29">
        <f t="shared" si="10"/>
        <v>0</v>
      </c>
      <c r="AO29">
        <f t="shared" si="11"/>
        <v>0</v>
      </c>
      <c r="AP29">
        <f t="shared" si="12"/>
        <v>-0.94609828203359203</v>
      </c>
      <c r="AQ29">
        <f t="shared" si="13"/>
        <v>-384.03077008910822</v>
      </c>
      <c r="AR29">
        <f t="shared" si="14"/>
        <v>-384.97686837114179</v>
      </c>
      <c r="AS29">
        <f t="shared" si="15"/>
        <v>12.920126854867464</v>
      </c>
      <c r="AT29">
        <f t="shared" si="16"/>
        <v>26.152643631978719</v>
      </c>
      <c r="AU29">
        <f t="shared" si="17"/>
        <v>-345.9040978842956</v>
      </c>
      <c r="AW29">
        <v>26</v>
      </c>
      <c r="AX29">
        <f>IF(Z29&gt;0, (R29*SUMPRODUCT(K29:$K$98, X29:$X$98)-K29*$AZ$3)/Z29, 0)</f>
        <v>9530.9619184700914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1000000</v>
      </c>
      <c r="S30">
        <f t="shared" si="1"/>
        <v>9345.4141732400731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6867.5458710460898</v>
      </c>
      <c r="AC30">
        <f t="shared" si="2"/>
        <v>6585.9164485719066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-8623.9391526947747</v>
      </c>
      <c r="AI30">
        <f t="shared" si="7"/>
        <v>-8641.557195957721</v>
      </c>
      <c r="AJ30">
        <f t="shared" si="8"/>
        <v>281.62942247418323</v>
      </c>
      <c r="AK30">
        <f t="shared" si="30"/>
        <v>480.72821097322634</v>
      </c>
      <c r="AL30">
        <f t="shared" si="9"/>
        <v>-7879.1995625103118</v>
      </c>
      <c r="AN30">
        <f t="shared" si="10"/>
        <v>0</v>
      </c>
      <c r="AO30">
        <f t="shared" si="11"/>
        <v>0</v>
      </c>
      <c r="AP30">
        <f t="shared" si="12"/>
        <v>-0.8261731183890092</v>
      </c>
      <c r="AQ30">
        <f t="shared" si="13"/>
        <v>-404.40737919877807</v>
      </c>
      <c r="AR30">
        <f t="shared" si="14"/>
        <v>-405.2335523171671</v>
      </c>
      <c r="AS30">
        <f t="shared" si="15"/>
        <v>13.206611808301204</v>
      </c>
      <c r="AT30">
        <f t="shared" si="16"/>
        <v>22.543066742980351</v>
      </c>
      <c r="AU30">
        <f t="shared" si="17"/>
        <v>-369.48387376588551</v>
      </c>
      <c r="AW30">
        <v>27</v>
      </c>
      <c r="AX30">
        <f>IF(Z30&gt;0, (R30*SUMPRODUCT(K30:$K$98, X30:$X$98)-K30*$AZ$3)/Z30, 0)</f>
        <v>9345.4141732400731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1000000</v>
      </c>
      <c r="S31">
        <f t="shared" si="1"/>
        <v>9122.7207273525255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6585.9164485719066</v>
      </c>
      <c r="AC31">
        <f t="shared" si="2"/>
        <v>6272.9388440293123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-10057.405169329537</v>
      </c>
      <c r="AI31">
        <f t="shared" si="7"/>
        <v>-10074.59559703062</v>
      </c>
      <c r="AJ31">
        <f t="shared" si="8"/>
        <v>312.97760454259424</v>
      </c>
      <c r="AK31">
        <f t="shared" si="30"/>
        <v>461.01415140003348</v>
      </c>
      <c r="AL31">
        <f t="shared" si="9"/>
        <v>-9300.6038410879937</v>
      </c>
      <c r="AN31">
        <f t="shared" si="10"/>
        <v>0</v>
      </c>
      <c r="AO31">
        <f t="shared" si="11"/>
        <v>0</v>
      </c>
      <c r="AP31">
        <f t="shared" si="12"/>
        <v>-0.7197506195514709</v>
      </c>
      <c r="AQ31">
        <f t="shared" si="13"/>
        <v>-421.09618955255479</v>
      </c>
      <c r="AR31">
        <f t="shared" si="14"/>
        <v>-421.81594017210625</v>
      </c>
      <c r="AS31">
        <f t="shared" si="15"/>
        <v>13.104143113383055</v>
      </c>
      <c r="AT31">
        <f t="shared" si="16"/>
        <v>19.302324925356487</v>
      </c>
      <c r="AU31">
        <f t="shared" si="17"/>
        <v>-389.40947213336676</v>
      </c>
      <c r="AW31">
        <v>28</v>
      </c>
      <c r="AX31">
        <f>IF(Z31&gt;0, (R31*SUMPRODUCT(K31:$K$98, X31:$X$98)-K31*$AZ$3)/Z31, 0)</f>
        <v>9122.7207273525255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1000000</v>
      </c>
      <c r="S32">
        <f t="shared" si="1"/>
        <v>8866.8568660080309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6272.9388440293123</v>
      </c>
      <c r="AC32">
        <f t="shared" si="2"/>
        <v>5933.4763818483498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-11566.225843480745</v>
      </c>
      <c r="AI32">
        <f t="shared" si="7"/>
        <v>-11582.95521125873</v>
      </c>
      <c r="AJ32">
        <f t="shared" si="8"/>
        <v>339.46246218096258</v>
      </c>
      <c r="AK32">
        <f t="shared" si="30"/>
        <v>439.10571908205191</v>
      </c>
      <c r="AL32">
        <f t="shared" si="9"/>
        <v>-10804.387029995714</v>
      </c>
      <c r="AN32">
        <f t="shared" si="10"/>
        <v>0</v>
      </c>
      <c r="AO32">
        <f t="shared" si="11"/>
        <v>0</v>
      </c>
      <c r="AP32">
        <f t="shared" si="12"/>
        <v>-0.62539855196307526</v>
      </c>
      <c r="AQ32">
        <f t="shared" si="13"/>
        <v>-432.38339847541886</v>
      </c>
      <c r="AR32">
        <f t="shared" si="14"/>
        <v>-433.00879702738195</v>
      </c>
      <c r="AS32">
        <f t="shared" si="15"/>
        <v>12.690218489497049</v>
      </c>
      <c r="AT32">
        <f t="shared" si="16"/>
        <v>16.415209738767562</v>
      </c>
      <c r="AU32">
        <f t="shared" si="17"/>
        <v>-403.90336879911729</v>
      </c>
      <c r="AW32">
        <v>29</v>
      </c>
      <c r="AX32">
        <f>IF(Z32&gt;0, (R32*SUMPRODUCT(K32:$K$98, X32:$X$98)-K32*$AZ$3)/Z32, 0)</f>
        <v>8866.8568660080309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1000000</v>
      </c>
      <c r="S33">
        <f t="shared" si="1"/>
        <v>8584.7345612491681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5933.4763818483498</v>
      </c>
      <c r="AC33">
        <f t="shared" si="2"/>
        <v>5573.9802399547088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-13193.204355661324</v>
      </c>
      <c r="AI33">
        <f t="shared" si="7"/>
        <v>-13209.436599652639</v>
      </c>
      <c r="AJ33">
        <f t="shared" si="8"/>
        <v>359.49614189364092</v>
      </c>
      <c r="AK33">
        <f t="shared" si="30"/>
        <v>415.34334672938451</v>
      </c>
      <c r="AL33">
        <f t="shared" si="9"/>
        <v>-12434.597111029614</v>
      </c>
      <c r="AN33">
        <f t="shared" si="10"/>
        <v>0</v>
      </c>
      <c r="AO33">
        <f t="shared" si="11"/>
        <v>0</v>
      </c>
      <c r="AP33">
        <f t="shared" si="12"/>
        <v>-0.54179860434233218</v>
      </c>
      <c r="AQ33">
        <f t="shared" si="13"/>
        <v>-440.36177071544728</v>
      </c>
      <c r="AR33">
        <f t="shared" si="14"/>
        <v>-440.90356931978965</v>
      </c>
      <c r="AS33">
        <f t="shared" si="15"/>
        <v>11.999234859249629</v>
      </c>
      <c r="AT33">
        <f t="shared" si="16"/>
        <v>13.863298611163186</v>
      </c>
      <c r="AU33">
        <f t="shared" si="17"/>
        <v>-415.04103584937684</v>
      </c>
      <c r="AW33">
        <v>30</v>
      </c>
      <c r="AX33">
        <f>IF(Z33&gt;0, (R33*SUMPRODUCT(K33:$K$98, X33:$X$98)-K33*$AZ$3)/Z33, 0)</f>
        <v>8584.7345612491681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1000000</v>
      </c>
      <c r="S34">
        <f t="shared" si="1"/>
        <v>8279.9549155394179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5573.9802399547088</v>
      </c>
      <c r="AC34">
        <f t="shared" si="2"/>
        <v>5198.696376901562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-14931.562071767692</v>
      </c>
      <c r="AI34">
        <f t="shared" si="7"/>
        <v>-14947.258704267299</v>
      </c>
      <c r="AJ34">
        <f t="shared" si="8"/>
        <v>375.28386305314689</v>
      </c>
      <c r="AK34">
        <f t="shared" si="30"/>
        <v>390.17861679682966</v>
      </c>
      <c r="AL34">
        <f t="shared" si="9"/>
        <v>-14181.796224417323</v>
      </c>
      <c r="AN34">
        <f t="shared" si="10"/>
        <v>0</v>
      </c>
      <c r="AO34">
        <f t="shared" si="11"/>
        <v>0</v>
      </c>
      <c r="AP34">
        <f t="shared" si="12"/>
        <v>-0.46778661137760363</v>
      </c>
      <c r="AQ34">
        <f t="shared" si="13"/>
        <v>-444.98619842831357</v>
      </c>
      <c r="AR34">
        <f t="shared" si="14"/>
        <v>-445.45398503969113</v>
      </c>
      <c r="AS34">
        <f t="shared" si="15"/>
        <v>11.184103762811578</v>
      </c>
      <c r="AT34">
        <f t="shared" si="16"/>
        <v>11.627993009835457</v>
      </c>
      <c r="AU34">
        <f t="shared" si="17"/>
        <v>-422.64188826704418</v>
      </c>
      <c r="AW34">
        <v>31</v>
      </c>
      <c r="AX34">
        <f>IF(Z34&gt;0, (R34*SUMPRODUCT(K34:$K$98, X34:$X$98)-K34*$AZ$3)/Z34, 0)</f>
        <v>8279.9549155394179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7953.4159154850558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5198.696376901562</v>
      </c>
      <c r="AC35">
        <f t="shared" ref="AC35:AC66" si="33">S35*Z35</f>
        <v>4811.8154531717337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-16586.794807313003</v>
      </c>
      <c r="AI35">
        <f t="shared" ref="AI35:AI66" si="38">SUM(AE35:AH35)</f>
        <v>-16601.919803617431</v>
      </c>
      <c r="AJ35">
        <f t="shared" ref="AJ35:AJ66" si="39">AB35-AC35</f>
        <v>386.88092372982828</v>
      </c>
      <c r="AK35">
        <f t="shared" si="30"/>
        <v>363.90874638310936</v>
      </c>
      <c r="AL35">
        <f t="shared" ref="AL35:AL66" si="40">SUM(AI35:AK35)</f>
        <v>-15851.130133504494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-0.40245613467253644</v>
      </c>
      <c r="AQ35">
        <f t="shared" ref="AQ35:AQ66" si="44">AH35*$K35</f>
        <v>-441.35265823524281</v>
      </c>
      <c r="AR35">
        <f t="shared" ref="AR35:AR66" si="45">AI35*$K35</f>
        <v>-441.75511436991536</v>
      </c>
      <c r="AS35">
        <f t="shared" ref="AS35:AS66" si="46">AJ35*$K35</f>
        <v>10.294389367702497</v>
      </c>
      <c r="AT35">
        <f t="shared" ref="AT35:AT66" si="47">AK35*$K35</f>
        <v>9.6831301307487916</v>
      </c>
      <c r="AU35">
        <f t="shared" ref="AU35:AU66" si="48">AL35*$K35</f>
        <v>-421.77759487146409</v>
      </c>
      <c r="AW35">
        <v>32</v>
      </c>
      <c r="AX35">
        <f>IF(Z35&gt;0, (R35*SUMPRODUCT(K35:$K$98, X35:$X$98)-K35*$AZ$3)/Z35, 0)</f>
        <v>7953.4159154850558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1000000</v>
      </c>
      <c r="S36">
        <f t="shared" si="32"/>
        <v>7614.8458010618215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4811.8154531717337</v>
      </c>
      <c r="AC36">
        <f t="shared" si="33"/>
        <v>4422.3425044887081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-18197.121423799545</v>
      </c>
      <c r="AI36">
        <f t="shared" si="38"/>
        <v>-18211.640242105335</v>
      </c>
      <c r="AJ36">
        <f t="shared" si="39"/>
        <v>389.47294868302561</v>
      </c>
      <c r="AK36">
        <f t="shared" si="30"/>
        <v>336.82708172202138</v>
      </c>
      <c r="AL36">
        <f t="shared" si="40"/>
        <v>-17485.340211700288</v>
      </c>
      <c r="AN36">
        <f t="shared" si="41"/>
        <v>0</v>
      </c>
      <c r="AO36">
        <f t="shared" si="42"/>
        <v>0</v>
      </c>
      <c r="AP36">
        <f t="shared" si="43"/>
        <v>-0.34493441104239353</v>
      </c>
      <c r="AQ36">
        <f t="shared" si="44"/>
        <v>-432.3226056546527</v>
      </c>
      <c r="AR36">
        <f t="shared" si="45"/>
        <v>-432.66754006569516</v>
      </c>
      <c r="AS36">
        <f t="shared" si="46"/>
        <v>9.2529997511820348</v>
      </c>
      <c r="AT36">
        <f t="shared" si="47"/>
        <v>8.0022525669728708</v>
      </c>
      <c r="AU36">
        <f t="shared" si="48"/>
        <v>-415.41228774754023</v>
      </c>
      <c r="AW36">
        <v>33</v>
      </c>
      <c r="AX36">
        <f>IF(Z36&gt;0, (R36*SUMPRODUCT(K36:$K$98, X36:$X$98)-K36*$AZ$3)/Z36, 0)</f>
        <v>7614.8458010618215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1000000</v>
      </c>
      <c r="S37">
        <f t="shared" si="32"/>
        <v>7270.9207942160429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4422.3425044887081</v>
      </c>
      <c r="AC37">
        <f t="shared" si="33"/>
        <v>4036.3410680771085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-19810.417677350339</v>
      </c>
      <c r="AI37">
        <f t="shared" si="38"/>
        <v>-19824.296047031137</v>
      </c>
      <c r="AJ37">
        <f t="shared" si="39"/>
        <v>386.00143641159957</v>
      </c>
      <c r="AK37">
        <f t="shared" si="30"/>
        <v>309.56397531420959</v>
      </c>
      <c r="AL37">
        <f t="shared" si="40"/>
        <v>-19128.730635305328</v>
      </c>
      <c r="AN37">
        <f t="shared" si="41"/>
        <v>0</v>
      </c>
      <c r="AO37">
        <f t="shared" si="42"/>
        <v>0</v>
      </c>
      <c r="AP37">
        <f t="shared" si="43"/>
        <v>-0.2943917809711597</v>
      </c>
      <c r="AQ37">
        <f t="shared" si="44"/>
        <v>-420.22400872395548</v>
      </c>
      <c r="AR37">
        <f t="shared" si="45"/>
        <v>-420.51840050492666</v>
      </c>
      <c r="AS37">
        <f t="shared" si="46"/>
        <v>8.1879682510451097</v>
      </c>
      <c r="AT37">
        <f t="shared" si="47"/>
        <v>6.5665558789197576</v>
      </c>
      <c r="AU37">
        <f t="shared" si="48"/>
        <v>-405.7638763749618</v>
      </c>
      <c r="AW37">
        <v>34</v>
      </c>
      <c r="AX37">
        <f>IF(Z37&gt;0, (R37*SUMPRODUCT(K37:$K$98, X37:$X$98)-K37*$AZ$3)/Z37, 0)</f>
        <v>7270.9207942160429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1000000</v>
      </c>
      <c r="S38">
        <f t="shared" si="32"/>
        <v>6927.4524635442122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4036.3410680771085</v>
      </c>
      <c r="AC38">
        <f t="shared" si="33"/>
        <v>3657.4752461773055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-21615.147202425556</v>
      </c>
      <c r="AI38">
        <f t="shared" si="38"/>
        <v>-21628.346409729485</v>
      </c>
      <c r="AJ38">
        <f t="shared" si="39"/>
        <v>378.865821899803</v>
      </c>
      <c r="AK38">
        <f t="shared" si="30"/>
        <v>282.54387476539762</v>
      </c>
      <c r="AL38">
        <f t="shared" si="40"/>
        <v>-20966.936713064286</v>
      </c>
      <c r="AN38">
        <f t="shared" si="41"/>
        <v>0</v>
      </c>
      <c r="AO38">
        <f t="shared" si="42"/>
        <v>0</v>
      </c>
      <c r="AP38">
        <f t="shared" si="43"/>
        <v>-0.24998678795692889</v>
      </c>
      <c r="AQ38">
        <f t="shared" si="44"/>
        <v>-409.38073748884671</v>
      </c>
      <c r="AR38">
        <f t="shared" si="45"/>
        <v>-409.63072427680362</v>
      </c>
      <c r="AS38">
        <f t="shared" si="46"/>
        <v>7.1755407504814368</v>
      </c>
      <c r="AT38">
        <f t="shared" si="47"/>
        <v>5.3512483047737502</v>
      </c>
      <c r="AU38">
        <f t="shared" si="48"/>
        <v>-397.10393522154845</v>
      </c>
      <c r="AW38">
        <v>35</v>
      </c>
      <c r="AX38">
        <f>IF(Z38&gt;0, (R38*SUMPRODUCT(K38:$K$98, X38:$X$98)-K38*$AZ$3)/Z38, 0)</f>
        <v>6927.4524635442122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1000000</v>
      </c>
      <c r="S39">
        <f t="shared" si="32"/>
        <v>6577.7380801237905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3657.4752461773055</v>
      </c>
      <c r="AC39">
        <f t="shared" si="33"/>
        <v>3285.0214612100244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-23273.548739862246</v>
      </c>
      <c r="AI39">
        <f t="shared" si="38"/>
        <v>-23286.034116374638</v>
      </c>
      <c r="AJ39">
        <f t="shared" si="39"/>
        <v>372.45378496728108</v>
      </c>
      <c r="AK39">
        <f t="shared" si="30"/>
        <v>256.0232672324114</v>
      </c>
      <c r="AL39">
        <f t="shared" si="40"/>
        <v>-22657.557064174944</v>
      </c>
      <c r="AN39">
        <f t="shared" si="41"/>
        <v>0</v>
      </c>
      <c r="AO39">
        <f t="shared" si="42"/>
        <v>0</v>
      </c>
      <c r="AP39">
        <f t="shared" si="43"/>
        <v>-0.21113139998383562</v>
      </c>
      <c r="AQ39">
        <f t="shared" si="44"/>
        <v>-393.5625748379897</v>
      </c>
      <c r="AR39">
        <f t="shared" si="45"/>
        <v>-393.7737062379735</v>
      </c>
      <c r="AS39">
        <f t="shared" si="46"/>
        <v>6.2983033768637764</v>
      </c>
      <c r="AT39">
        <f t="shared" si="47"/>
        <v>4.3294289752143289</v>
      </c>
      <c r="AU39">
        <f t="shared" si="48"/>
        <v>-383.14597388589533</v>
      </c>
      <c r="AW39">
        <v>36</v>
      </c>
      <c r="AX39">
        <f>IF(Z39&gt;0, (R39*SUMPRODUCT(K39:$K$98, X39:$X$98)-K39*$AZ$3)/Z39, 0)</f>
        <v>6577.7380801237905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1000000</v>
      </c>
      <c r="S40">
        <f t="shared" si="32"/>
        <v>6224.2208684597745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3285.0214612100244</v>
      </c>
      <c r="AC40">
        <f t="shared" si="33"/>
        <v>2924.4293796948609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-24574.250927561454</v>
      </c>
      <c r="AI40">
        <f t="shared" si="38"/>
        <v>-24585.997094035534</v>
      </c>
      <c r="AJ40">
        <f t="shared" si="39"/>
        <v>360.5920815151635</v>
      </c>
      <c r="AK40">
        <f t="shared" si="30"/>
        <v>229.95150228470172</v>
      </c>
      <c r="AL40">
        <f t="shared" si="40"/>
        <v>-23995.453510235671</v>
      </c>
      <c r="AN40">
        <f t="shared" si="41"/>
        <v>0</v>
      </c>
      <c r="AO40">
        <f t="shared" si="42"/>
        <v>0</v>
      </c>
      <c r="AP40">
        <f t="shared" si="43"/>
        <v>-0.17734923229516861</v>
      </c>
      <c r="AQ40">
        <f t="shared" si="44"/>
        <v>-371.0337790503005</v>
      </c>
      <c r="AR40">
        <f t="shared" si="45"/>
        <v>-371.21112828259567</v>
      </c>
      <c r="AS40">
        <f t="shared" si="46"/>
        <v>5.4443914931351891</v>
      </c>
      <c r="AT40">
        <f t="shared" si="47"/>
        <v>3.4719176239588077</v>
      </c>
      <c r="AU40">
        <f t="shared" si="48"/>
        <v>-362.29481916550168</v>
      </c>
      <c r="AW40">
        <v>37</v>
      </c>
      <c r="AX40">
        <f>IF(Z40&gt;0, (R40*SUMPRODUCT(K40:$K$98, X40:$X$98)-K40*$AZ$3)/Z40, 0)</f>
        <v>6224.2208684597745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1000000</v>
      </c>
      <c r="S41">
        <f t="shared" si="32"/>
        <v>5878.3563902762498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2924.4293796948609</v>
      </c>
      <c r="AC41">
        <f t="shared" si="33"/>
        <v>2582.833541111369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-25767.969462316079</v>
      </c>
      <c r="AI41">
        <f t="shared" si="38"/>
        <v>-25778.953967888861</v>
      </c>
      <c r="AJ41">
        <f t="shared" si="39"/>
        <v>341.59583858349197</v>
      </c>
      <c r="AK41">
        <f t="shared" ref="AK41:AK72" si="61">G41*SUM(AB41:AB41, AE41:AF41)</f>
        <v>204.71005657864029</v>
      </c>
      <c r="AL41">
        <f t="shared" si="40"/>
        <v>-25232.64807272673</v>
      </c>
      <c r="AN41">
        <f t="shared" si="41"/>
        <v>0</v>
      </c>
      <c r="AO41">
        <f t="shared" si="42"/>
        <v>0</v>
      </c>
      <c r="AP41">
        <f t="shared" si="43"/>
        <v>-0.14807974301761548</v>
      </c>
      <c r="AQ41">
        <f t="shared" si="44"/>
        <v>-347.37242116026988</v>
      </c>
      <c r="AR41">
        <f t="shared" si="45"/>
        <v>-347.52050090328754</v>
      </c>
      <c r="AS41">
        <f t="shared" si="46"/>
        <v>4.6049795922241383</v>
      </c>
      <c r="AT41">
        <f t="shared" si="47"/>
        <v>2.7596519816422718</v>
      </c>
      <c r="AU41">
        <f t="shared" si="48"/>
        <v>-340.15586932942114</v>
      </c>
      <c r="AW41">
        <v>38</v>
      </c>
      <c r="AX41">
        <f>IF(Z41&gt;0, (R41*SUMPRODUCT(K41:$K$98, X41:$X$98)-K41*$AZ$3)/Z41, 0)</f>
        <v>5878.3563902762498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1000000</v>
      </c>
      <c r="S42">
        <f t="shared" si="32"/>
        <v>5540.0353782406482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2582.833541111369</v>
      </c>
      <c r="AC42">
        <f t="shared" si="33"/>
        <v>2261.7449953678938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-26731.808400917849</v>
      </c>
      <c r="AI42">
        <f t="shared" si="38"/>
        <v>-26742.014766224878</v>
      </c>
      <c r="AJ42">
        <f t="shared" si="39"/>
        <v>321.08854574347515</v>
      </c>
      <c r="AK42">
        <f t="shared" si="61"/>
        <v>180.79834787779583</v>
      </c>
      <c r="AL42">
        <f t="shared" si="40"/>
        <v>-26240.127872603607</v>
      </c>
      <c r="AN42">
        <f t="shared" si="41"/>
        <v>0</v>
      </c>
      <c r="AO42">
        <f t="shared" si="42"/>
        <v>0</v>
      </c>
      <c r="AP42">
        <f t="shared" si="43"/>
        <v>-0.12284803790496272</v>
      </c>
      <c r="AQ42">
        <f t="shared" si="44"/>
        <v>-321.75511192432378</v>
      </c>
      <c r="AR42">
        <f t="shared" si="45"/>
        <v>-321.87795996222872</v>
      </c>
      <c r="AS42">
        <f t="shared" si="46"/>
        <v>3.8647546557217933</v>
      </c>
      <c r="AT42">
        <f t="shared" si="47"/>
        <v>2.1761637590951621</v>
      </c>
      <c r="AU42">
        <f t="shared" si="48"/>
        <v>-315.83704154741179</v>
      </c>
      <c r="AW42">
        <v>39</v>
      </c>
      <c r="AX42">
        <f>IF(Z42&gt;0, (R42*SUMPRODUCT(K42:$K$98, X42:$X$98)-K42*$AZ$3)/Z42, 0)</f>
        <v>5540.0353782406482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1000000</v>
      </c>
      <c r="S43">
        <f t="shared" si="32"/>
        <v>5213.5252354624008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2261.7449953678938</v>
      </c>
      <c r="AC43">
        <f t="shared" si="33"/>
        <v>1963.4576293514215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-27563.621646435935</v>
      </c>
      <c r="AI43">
        <f t="shared" si="38"/>
        <v>-27573.036857548734</v>
      </c>
      <c r="AJ43">
        <f t="shared" si="39"/>
        <v>298.28736601647233</v>
      </c>
      <c r="AK43">
        <f t="shared" si="61"/>
        <v>158.32214967575257</v>
      </c>
      <c r="AL43">
        <f t="shared" si="40"/>
        <v>-27116.427341856506</v>
      </c>
      <c r="AN43">
        <f t="shared" si="41"/>
        <v>0</v>
      </c>
      <c r="AO43">
        <f t="shared" si="42"/>
        <v>0</v>
      </c>
      <c r="AP43">
        <f t="shared" si="43"/>
        <v>-0.10118337367295233</v>
      </c>
      <c r="AQ43">
        <f t="shared" si="44"/>
        <v>-296.22067900737426</v>
      </c>
      <c r="AR43">
        <f t="shared" si="45"/>
        <v>-296.3218623810472</v>
      </c>
      <c r="AS43">
        <f t="shared" si="46"/>
        <v>3.205634122907274</v>
      </c>
      <c r="AT43">
        <f t="shared" si="47"/>
        <v>1.701456190352354</v>
      </c>
      <c r="AU43">
        <f t="shared" si="48"/>
        <v>-291.41477206778757</v>
      </c>
      <c r="AW43">
        <v>40</v>
      </c>
      <c r="AX43">
        <f>IF(Z43&gt;0, (R43*SUMPRODUCT(K43:$K$98, X43:$X$98)-K43*$AZ$3)/Z43, 0)</f>
        <v>5213.5252354624008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1000000</v>
      </c>
      <c r="S44">
        <f t="shared" si="32"/>
        <v>4900.188175276131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1963.4576293514215</v>
      </c>
      <c r="AC44">
        <f t="shared" si="33"/>
        <v>1688.1902949046296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-28326.958919122906</v>
      </c>
      <c r="AI44">
        <f t="shared" si="38"/>
        <v>-28335.571804151601</v>
      </c>
      <c r="AJ44">
        <f t="shared" si="39"/>
        <v>275.26733444679189</v>
      </c>
      <c r="AK44">
        <f t="shared" si="61"/>
        <v>137.4420340545995</v>
      </c>
      <c r="AL44">
        <f t="shared" si="40"/>
        <v>-27922.862435650211</v>
      </c>
      <c r="AN44">
        <f t="shared" si="41"/>
        <v>0</v>
      </c>
      <c r="AO44">
        <f t="shared" si="42"/>
        <v>0</v>
      </c>
      <c r="AP44">
        <f t="shared" si="43"/>
        <v>-8.2643693902387239E-2</v>
      </c>
      <c r="AQ44">
        <f t="shared" si="44"/>
        <v>-271.80724162675386</v>
      </c>
      <c r="AR44">
        <f t="shared" si="45"/>
        <v>-271.88988532065628</v>
      </c>
      <c r="AS44">
        <f t="shared" si="46"/>
        <v>2.6412879370338103</v>
      </c>
      <c r="AT44">
        <f t="shared" si="47"/>
        <v>1.318805180132897</v>
      </c>
      <c r="AU44">
        <f t="shared" si="48"/>
        <v>-267.92979220348957</v>
      </c>
      <c r="AW44">
        <v>41</v>
      </c>
      <c r="AX44">
        <f>IF(Z44&gt;0, (R44*SUMPRODUCT(K44:$K$98, X44:$X$98)-K44*$AZ$3)/Z44, 0)</f>
        <v>4900.188175276131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1000000</v>
      </c>
      <c r="S45">
        <f t="shared" si="32"/>
        <v>4594.9253159758509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1688.1902949046296</v>
      </c>
      <c r="AC45">
        <f t="shared" si="33"/>
        <v>1435.0913966355383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-28749.306544261766</v>
      </c>
      <c r="AI45">
        <f t="shared" si="38"/>
        <v>-28757.114567776567</v>
      </c>
      <c r="AJ45">
        <f t="shared" si="39"/>
        <v>253.09889826909125</v>
      </c>
      <c r="AK45">
        <f t="shared" si="61"/>
        <v>118.17332064332408</v>
      </c>
      <c r="AL45">
        <f t="shared" si="40"/>
        <v>-28385.842348864153</v>
      </c>
      <c r="AN45">
        <f t="shared" si="41"/>
        <v>0</v>
      </c>
      <c r="AO45">
        <f t="shared" si="42"/>
        <v>0</v>
      </c>
      <c r="AP45">
        <f t="shared" si="43"/>
        <v>-6.689353708240145E-2</v>
      </c>
      <c r="AQ45">
        <f t="shared" si="44"/>
        <v>-246.30340825263318</v>
      </c>
      <c r="AR45">
        <f t="shared" si="45"/>
        <v>-246.37030178971557</v>
      </c>
      <c r="AS45">
        <f t="shared" si="46"/>
        <v>2.1683695630253825</v>
      </c>
      <c r="AT45">
        <f t="shared" si="47"/>
        <v>1.012424129054045</v>
      </c>
      <c r="AU45">
        <f t="shared" si="48"/>
        <v>-243.18950809763615</v>
      </c>
      <c r="AW45">
        <v>42</v>
      </c>
      <c r="AX45">
        <f>IF(Z45&gt;0, (R45*SUMPRODUCT(K45:$K$98, X45:$X$98)-K45*$AZ$3)/Z45, 0)</f>
        <v>4594.9253159758509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1000000</v>
      </c>
      <c r="S46">
        <f t="shared" si="32"/>
        <v>4299.1295273554897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1435.0913966355383</v>
      </c>
      <c r="AC46">
        <f t="shared" si="33"/>
        <v>1205.4918663808185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-28794.021851372265</v>
      </c>
      <c r="AI46">
        <f t="shared" si="38"/>
        <v>-28801.031944105631</v>
      </c>
      <c r="AJ46">
        <f t="shared" si="39"/>
        <v>229.59953025471987</v>
      </c>
      <c r="AK46">
        <f t="shared" si="61"/>
        <v>100.45639776448769</v>
      </c>
      <c r="AL46">
        <f t="shared" si="40"/>
        <v>-28470.976016086424</v>
      </c>
      <c r="AN46">
        <f t="shared" si="41"/>
        <v>0</v>
      </c>
      <c r="AO46">
        <f t="shared" si="42"/>
        <v>0</v>
      </c>
      <c r="AP46">
        <f t="shared" si="43"/>
        <v>-5.3622713651283738E-2</v>
      </c>
      <c r="AQ46">
        <f t="shared" si="44"/>
        <v>-220.25580079070164</v>
      </c>
      <c r="AR46">
        <f t="shared" si="45"/>
        <v>-220.30942350435291</v>
      </c>
      <c r="AS46">
        <f t="shared" si="46"/>
        <v>1.7562891581612161</v>
      </c>
      <c r="AT46">
        <f t="shared" si="47"/>
        <v>0.76842701753773945</v>
      </c>
      <c r="AU46">
        <f t="shared" si="48"/>
        <v>-217.78470732865398</v>
      </c>
      <c r="AW46">
        <v>43</v>
      </c>
      <c r="AX46">
        <f>IF(Z46&gt;0, (R46*SUMPRODUCT(K46:$K$98, X46:$X$98)-K46*$AZ$3)/Z46, 0)</f>
        <v>4299.1295273554897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1000000</v>
      </c>
      <c r="S47">
        <f t="shared" si="32"/>
        <v>4016.8923006914724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1205.4918663808185</v>
      </c>
      <c r="AC47">
        <f t="shared" si="33"/>
        <v>1000.1502423739673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-28613.598554040756</v>
      </c>
      <c r="AI47">
        <f t="shared" si="38"/>
        <v>-28619.823205882938</v>
      </c>
      <c r="AJ47">
        <f t="shared" si="39"/>
        <v>205.34162400685113</v>
      </c>
      <c r="AK47">
        <f t="shared" si="61"/>
        <v>84.384430646657307</v>
      </c>
      <c r="AL47">
        <f t="shared" si="40"/>
        <v>-28330.097151229431</v>
      </c>
      <c r="AN47">
        <f t="shared" si="41"/>
        <v>0</v>
      </c>
      <c r="AO47">
        <f t="shared" si="42"/>
        <v>0</v>
      </c>
      <c r="AP47">
        <f t="shared" si="43"/>
        <v>-4.2513030855233468E-2</v>
      </c>
      <c r="AQ47">
        <f t="shared" si="44"/>
        <v>-195.42471274676467</v>
      </c>
      <c r="AR47">
        <f t="shared" si="45"/>
        <v>-195.46722577761989</v>
      </c>
      <c r="AS47">
        <f t="shared" si="46"/>
        <v>1.4024390469693693</v>
      </c>
      <c r="AT47">
        <f t="shared" si="47"/>
        <v>0.57632747898790559</v>
      </c>
      <c r="AU47">
        <f t="shared" si="48"/>
        <v>-193.48845925166265</v>
      </c>
      <c r="AW47">
        <v>44</v>
      </c>
      <c r="AX47">
        <f>IF(Z47&gt;0, (R47*SUMPRODUCT(K47:$K$98, X47:$X$98)-K47*$AZ$3)/Z47, 0)</f>
        <v>4016.8923006914724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1000000</v>
      </c>
      <c r="S48">
        <f t="shared" si="32"/>
        <v>3746.9342269567051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1000.1502423739673</v>
      </c>
      <c r="AC48">
        <f t="shared" si="33"/>
        <v>818.04175889849796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-28173.256274758125</v>
      </c>
      <c r="AI48">
        <f t="shared" si="38"/>
        <v>-28178.714348675017</v>
      </c>
      <c r="AJ48">
        <f t="shared" si="39"/>
        <v>182.10848347546937</v>
      </c>
      <c r="AK48">
        <f t="shared" si="61"/>
        <v>70.010516966177718</v>
      </c>
      <c r="AL48">
        <f t="shared" si="40"/>
        <v>-27926.595348233372</v>
      </c>
      <c r="AN48">
        <f t="shared" si="41"/>
        <v>0</v>
      </c>
      <c r="AO48">
        <f t="shared" si="42"/>
        <v>0</v>
      </c>
      <c r="AP48">
        <f t="shared" si="43"/>
        <v>-3.3283454285878325E-2</v>
      </c>
      <c r="AQ48">
        <f t="shared" si="44"/>
        <v>-171.80113380347862</v>
      </c>
      <c r="AR48">
        <f t="shared" si="45"/>
        <v>-171.8344172577645</v>
      </c>
      <c r="AS48">
        <f t="shared" si="46"/>
        <v>1.1105015207045423</v>
      </c>
      <c r="AT48">
        <f t="shared" si="47"/>
        <v>0.42692566580361574</v>
      </c>
      <c r="AU48">
        <f t="shared" si="48"/>
        <v>-170.29699007125635</v>
      </c>
      <c r="AW48">
        <v>45</v>
      </c>
      <c r="AX48">
        <f>IF(Z48&gt;0, (R48*SUMPRODUCT(K48:$K$98, X48:$X$98)-K48*$AZ$3)/Z48, 0)</f>
        <v>3746.9342269567051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1000000</v>
      </c>
      <c r="S49">
        <f t="shared" si="32"/>
        <v>3488.4321821122626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818.04175889849796</v>
      </c>
      <c r="AC49">
        <f t="shared" si="33"/>
        <v>658.13011551581872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-27479.010443561066</v>
      </c>
      <c r="AI49">
        <f t="shared" si="38"/>
        <v>-27483.7269614777</v>
      </c>
      <c r="AJ49">
        <f t="shared" si="39"/>
        <v>159.91164338267924</v>
      </c>
      <c r="AK49">
        <f t="shared" si="61"/>
        <v>57.262923122894861</v>
      </c>
      <c r="AL49">
        <f t="shared" si="40"/>
        <v>-27266.552394972125</v>
      </c>
      <c r="AN49">
        <f t="shared" si="41"/>
        <v>0</v>
      </c>
      <c r="AO49">
        <f t="shared" si="42"/>
        <v>0</v>
      </c>
      <c r="AP49">
        <f t="shared" si="43"/>
        <v>-2.5679847816987775E-2</v>
      </c>
      <c r="AQ49">
        <f t="shared" si="44"/>
        <v>-149.61393528547259</v>
      </c>
      <c r="AR49">
        <f t="shared" si="45"/>
        <v>-149.63961513328957</v>
      </c>
      <c r="AS49">
        <f t="shared" si="46"/>
        <v>0.87066491399277801</v>
      </c>
      <c r="AT49">
        <f t="shared" si="47"/>
        <v>0.31177728513776581</v>
      </c>
      <c r="AU49">
        <f t="shared" si="48"/>
        <v>-148.45717293415902</v>
      </c>
      <c r="AW49">
        <v>46</v>
      </c>
      <c r="AX49">
        <f>IF(Z49&gt;0, (R49*SUMPRODUCT(K49:$K$98, X49:$X$98)-K49*$AZ$3)/Z49, 0)</f>
        <v>3488.4321821122626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1000000</v>
      </c>
      <c r="S50">
        <f t="shared" si="32"/>
        <v>3239.2903169874885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658.13011551581872</v>
      </c>
      <c r="AC50">
        <f t="shared" si="33"/>
        <v>519.13179667748841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-26513.143090402536</v>
      </c>
      <c r="AI50">
        <f t="shared" si="38"/>
        <v>-26517.149614562742</v>
      </c>
      <c r="AJ50">
        <f t="shared" si="39"/>
        <v>138.99831883833031</v>
      </c>
      <c r="AK50">
        <f t="shared" si="61"/>
        <v>46.069108086107313</v>
      </c>
      <c r="AL50">
        <f t="shared" si="40"/>
        <v>-26332.082187638305</v>
      </c>
      <c r="AN50">
        <f t="shared" si="41"/>
        <v>0</v>
      </c>
      <c r="AO50">
        <f t="shared" si="42"/>
        <v>0</v>
      </c>
      <c r="AP50">
        <f t="shared" si="43"/>
        <v>-1.9476938837949109E-2</v>
      </c>
      <c r="AQ50">
        <f t="shared" si="44"/>
        <v>-128.88849429696037</v>
      </c>
      <c r="AR50">
        <f t="shared" si="45"/>
        <v>-128.90797123579833</v>
      </c>
      <c r="AS50">
        <f t="shared" si="46"/>
        <v>0.67571332315429444</v>
      </c>
      <c r="AT50">
        <f t="shared" si="47"/>
        <v>0.22395601889131372</v>
      </c>
      <c r="AU50">
        <f t="shared" si="48"/>
        <v>-128.00830189375273</v>
      </c>
      <c r="AW50">
        <v>47</v>
      </c>
      <c r="AX50">
        <f>IF(Z50&gt;0, (R50*SUMPRODUCT(K50:$K$98, X50:$X$98)-K50*$AZ$3)/Z50, 0)</f>
        <v>3239.2903169874885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1000000</v>
      </c>
      <c r="S51">
        <f t="shared" si="32"/>
        <v>2995.8258038925082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519.13179667748841</v>
      </c>
      <c r="AC51">
        <f t="shared" si="33"/>
        <v>399.72153135119072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-25232.19730870999</v>
      </c>
      <c r="AI51">
        <f t="shared" si="38"/>
        <v>-25235.532962695877</v>
      </c>
      <c r="AJ51">
        <f t="shared" si="39"/>
        <v>119.41026532629769</v>
      </c>
      <c r="AK51">
        <f t="shared" si="61"/>
        <v>36.339225767424189</v>
      </c>
      <c r="AL51">
        <f t="shared" si="40"/>
        <v>-25079.783471602157</v>
      </c>
      <c r="AN51">
        <f t="shared" si="41"/>
        <v>0</v>
      </c>
      <c r="AO51">
        <f t="shared" si="42"/>
        <v>0</v>
      </c>
      <c r="AP51">
        <f t="shared" si="43"/>
        <v>-1.4478244480981398E-2</v>
      </c>
      <c r="AQ51">
        <f t="shared" si="44"/>
        <v>-109.5191296739448</v>
      </c>
      <c r="AR51">
        <f t="shared" si="45"/>
        <v>-109.53360791842577</v>
      </c>
      <c r="AS51">
        <f t="shared" si="46"/>
        <v>0.51829447006411178</v>
      </c>
      <c r="AT51">
        <f t="shared" si="47"/>
        <v>0.15772864845581525</v>
      </c>
      <c r="AU51">
        <f t="shared" si="48"/>
        <v>-108.85758479990585</v>
      </c>
      <c r="AW51">
        <v>48</v>
      </c>
      <c r="AX51">
        <f>IF(Z51&gt;0, (R51*SUMPRODUCT(K51:$K$98, X51:$X$98)-K51*$AZ$3)/Z51, 0)</f>
        <v>2995.8258038925082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1000000</v>
      </c>
      <c r="S52">
        <f t="shared" si="32"/>
        <v>2755.2976076320583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399.72153135119072</v>
      </c>
      <c r="AC52">
        <f t="shared" si="33"/>
        <v>298.66510611533772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-23695.22036862516</v>
      </c>
      <c r="AI52">
        <f t="shared" si="38"/>
        <v>-23697.930285561972</v>
      </c>
      <c r="AJ52">
        <f t="shared" si="39"/>
        <v>101.056425235853</v>
      </c>
      <c r="AK52">
        <f t="shared" si="61"/>
        <v>27.980507194583353</v>
      </c>
      <c r="AL52">
        <f t="shared" si="40"/>
        <v>-23568.893353131534</v>
      </c>
      <c r="AN52">
        <f t="shared" si="41"/>
        <v>0</v>
      </c>
      <c r="AO52">
        <f t="shared" si="42"/>
        <v>0</v>
      </c>
      <c r="AP52">
        <f t="shared" si="43"/>
        <v>-1.0502020662944811E-2</v>
      </c>
      <c r="AQ52">
        <f t="shared" si="44"/>
        <v>-91.828531916906925</v>
      </c>
      <c r="AR52">
        <f t="shared" si="45"/>
        <v>-91.839033937569866</v>
      </c>
      <c r="AS52">
        <f t="shared" si="46"/>
        <v>0.39163438979729903</v>
      </c>
      <c r="AT52">
        <f t="shared" si="47"/>
        <v>0.10843574602797093</v>
      </c>
      <c r="AU52">
        <f t="shared" si="48"/>
        <v>-91.338963801744598</v>
      </c>
      <c r="AW52">
        <v>49</v>
      </c>
      <c r="AX52">
        <f>IF(Z52&gt;0, (R52*SUMPRODUCT(K52:$K$98, X52:$X$98)-K52*$AZ$3)/Z52, 0)</f>
        <v>2755.2976076320583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1000000</v>
      </c>
      <c r="S53">
        <f t="shared" si="32"/>
        <v>2506.2287164177842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298.66510611533772</v>
      </c>
      <c r="AC53">
        <f t="shared" si="33"/>
        <v>214.39256030386994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-21768.818035727225</v>
      </c>
      <c r="AI53">
        <f t="shared" si="38"/>
        <v>-21770.956633043777</v>
      </c>
      <c r="AJ53">
        <f t="shared" si="39"/>
        <v>84.272545811467779</v>
      </c>
      <c r="AK53">
        <f t="shared" si="61"/>
        <v>20.906557428073643</v>
      </c>
      <c r="AL53">
        <f t="shared" si="40"/>
        <v>-21665.777529804236</v>
      </c>
      <c r="AN53">
        <f t="shared" si="41"/>
        <v>0</v>
      </c>
      <c r="AO53">
        <f t="shared" si="42"/>
        <v>0</v>
      </c>
      <c r="AP53">
        <f t="shared" si="43"/>
        <v>-7.3999346434365475E-3</v>
      </c>
      <c r="AQ53">
        <f t="shared" si="44"/>
        <v>-75.324059130943922</v>
      </c>
      <c r="AR53">
        <f t="shared" si="45"/>
        <v>-75.331459065587367</v>
      </c>
      <c r="AS53">
        <f t="shared" si="46"/>
        <v>0.29159829501997681</v>
      </c>
      <c r="AT53">
        <f t="shared" si="47"/>
        <v>7.2340481019785699E-2</v>
      </c>
      <c r="AU53">
        <f t="shared" si="48"/>
        <v>-74.967520289547593</v>
      </c>
      <c r="AW53">
        <v>50</v>
      </c>
      <c r="AX53">
        <f>IF(Z53&gt;0, (R53*SUMPRODUCT(K53:$K$98, X53:$X$98)-K53*$AZ$3)/Z53, 0)</f>
        <v>2506.2287164177842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1000000</v>
      </c>
      <c r="S54">
        <f t="shared" si="32"/>
        <v>2235.5143910430102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214.39256030386994</v>
      </c>
      <c r="AC54">
        <f t="shared" si="33"/>
        <v>145.81491733849654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-19461.892044455893</v>
      </c>
      <c r="AI54">
        <f t="shared" si="38"/>
        <v>-19463.522708498167</v>
      </c>
      <c r="AJ54">
        <f t="shared" si="39"/>
        <v>68.5776429653734</v>
      </c>
      <c r="AK54">
        <f t="shared" si="61"/>
        <v>15.007479221270897</v>
      </c>
      <c r="AL54">
        <f t="shared" si="40"/>
        <v>-19379.93758631152</v>
      </c>
      <c r="AN54">
        <f t="shared" si="41"/>
        <v>0</v>
      </c>
      <c r="AO54">
        <f t="shared" si="42"/>
        <v>0</v>
      </c>
      <c r="AP54">
        <f t="shared" si="43"/>
        <v>-5.0378512308231361E-3</v>
      </c>
      <c r="AQ54">
        <f t="shared" si="44"/>
        <v>-60.12649708858099</v>
      </c>
      <c r="AR54">
        <f t="shared" si="45"/>
        <v>-60.131534939811807</v>
      </c>
      <c r="AS54">
        <f t="shared" si="46"/>
        <v>0.21186703947799793</v>
      </c>
      <c r="AT54">
        <f t="shared" si="47"/>
        <v>4.636482175748867E-2</v>
      </c>
      <c r="AU54">
        <f t="shared" si="48"/>
        <v>-59.873303078576313</v>
      </c>
      <c r="AW54">
        <v>51</v>
      </c>
      <c r="AX54">
        <f>IF(Z54&gt;0, (R54*SUMPRODUCT(K54:$K$98, X54:$X$98)-K54*$AZ$3)/Z54, 0)</f>
        <v>2235.5143910430102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1000000</v>
      </c>
      <c r="S55">
        <f t="shared" si="32"/>
        <v>1921.7016011076746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145.81491733849654</v>
      </c>
      <c r="AC55">
        <f t="shared" si="33"/>
        <v>91.712006112032157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-16849.921978153659</v>
      </c>
      <c r="AI55">
        <f t="shared" si="38"/>
        <v>-16851.115087506059</v>
      </c>
      <c r="AJ55">
        <f t="shared" si="39"/>
        <v>54.102911226464386</v>
      </c>
      <c r="AK55">
        <f t="shared" si="61"/>
        <v>10.207044213694759</v>
      </c>
      <c r="AL55">
        <f t="shared" si="40"/>
        <v>-16786.8051320659</v>
      </c>
      <c r="AN55">
        <f t="shared" si="41"/>
        <v>0</v>
      </c>
      <c r="AO55">
        <f t="shared" si="42"/>
        <v>0</v>
      </c>
      <c r="AP55">
        <f t="shared" si="43"/>
        <v>-3.2911151003404597E-3</v>
      </c>
      <c r="AQ55">
        <f t="shared" si="44"/>
        <v>-46.479421647628207</v>
      </c>
      <c r="AR55">
        <f t="shared" si="45"/>
        <v>-46.482712762728546</v>
      </c>
      <c r="AS55">
        <f t="shared" si="46"/>
        <v>0.14923938677694593</v>
      </c>
      <c r="AT55">
        <f t="shared" si="47"/>
        <v>2.8155472316097156E-2</v>
      </c>
      <c r="AU55">
        <f t="shared" si="48"/>
        <v>-46.305317903635505</v>
      </c>
      <c r="AW55">
        <v>52</v>
      </c>
      <c r="AX55">
        <f>IF(Z55&gt;0, (R55*SUMPRODUCT(K55:$K$98, X55:$X$98)-K55*$AZ$3)/Z55, 0)</f>
        <v>1921.7016011076746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1000000</v>
      </c>
      <c r="S56">
        <f t="shared" si="32"/>
        <v>1521.0370549356496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91.712006112032157</v>
      </c>
      <c r="AC56">
        <f t="shared" si="33"/>
        <v>50.61078612700809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-13973.262395762986</v>
      </c>
      <c r="AI56">
        <f t="shared" si="38"/>
        <v>-13974.094242461966</v>
      </c>
      <c r="AJ56">
        <f t="shared" si="39"/>
        <v>41.101219985024066</v>
      </c>
      <c r="AK56">
        <f t="shared" si="61"/>
        <v>6.4198404278422512</v>
      </c>
      <c r="AL56">
        <f t="shared" si="40"/>
        <v>-13926.573182049098</v>
      </c>
      <c r="AN56">
        <f t="shared" si="41"/>
        <v>0</v>
      </c>
      <c r="AO56">
        <f t="shared" si="42"/>
        <v>0</v>
      </c>
      <c r="AP56">
        <f t="shared" si="43"/>
        <v>-2.048745893210622E-3</v>
      </c>
      <c r="AQ56">
        <f t="shared" si="44"/>
        <v>-34.414591033612801</v>
      </c>
      <c r="AR56">
        <f t="shared" si="45"/>
        <v>-34.416639779506013</v>
      </c>
      <c r="AS56">
        <f t="shared" si="46"/>
        <v>0.10122773313095873</v>
      </c>
      <c r="AT56">
        <f t="shared" si="47"/>
        <v>1.5811352894384768E-2</v>
      </c>
      <c r="AU56">
        <f t="shared" si="48"/>
        <v>-34.299600693480663</v>
      </c>
      <c r="AW56">
        <v>53</v>
      </c>
      <c r="AX56">
        <f>IF(Z56&gt;0, (R56*SUMPRODUCT(K56:$K$98, X56:$X$98)-K56*$AZ$3)/Z56, 0)</f>
        <v>1521.0370549356496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1000000</v>
      </c>
      <c r="S57">
        <f t="shared" si="32"/>
        <v>957.83150588643923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50.61078612700809</v>
      </c>
      <c r="AC57">
        <f t="shared" si="33"/>
        <v>20.998160863577567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-11018.525215622314</v>
      </c>
      <c r="AI57">
        <f t="shared" si="38"/>
        <v>-11019.073280723915</v>
      </c>
      <c r="AJ57">
        <f t="shared" si="39"/>
        <v>29.612625263430523</v>
      </c>
      <c r="AK57">
        <f t="shared" si="61"/>
        <v>3.5427550288905665</v>
      </c>
      <c r="AL57">
        <f t="shared" si="40"/>
        <v>-10985.917900431592</v>
      </c>
      <c r="AN57">
        <f t="shared" si="41"/>
        <v>0</v>
      </c>
      <c r="AO57">
        <f t="shared" si="42"/>
        <v>0</v>
      </c>
      <c r="AP57">
        <f t="shared" si="43"/>
        <v>-1.2051994499229744E-3</v>
      </c>
      <c r="AQ57">
        <f t="shared" si="44"/>
        <v>-24.22982322731372</v>
      </c>
      <c r="AR57">
        <f t="shared" si="45"/>
        <v>-24.231028426763643</v>
      </c>
      <c r="AS57">
        <f t="shared" si="46"/>
        <v>6.5118394829491874E-2</v>
      </c>
      <c r="AT57">
        <f t="shared" si="47"/>
        <v>7.7905460493014776E-3</v>
      </c>
      <c r="AU57">
        <f t="shared" si="48"/>
        <v>-24.158119485884846</v>
      </c>
      <c r="AW57">
        <v>54</v>
      </c>
      <c r="AX57">
        <f>IF(Z57&gt;0, (R57*SUMPRODUCT(K57:$K$98, X57:$X$98)-K57*$AZ$3)/Z57, 0)</f>
        <v>957.83150588643923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1000000</v>
      </c>
      <c r="S58">
        <f t="shared" si="32"/>
        <v>78.057407648731569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20.998160863577567</v>
      </c>
      <c r="AC58">
        <f t="shared" si="33"/>
        <v>1.055807073926573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-8177.3449954954776</v>
      </c>
      <c r="AI58">
        <f t="shared" si="38"/>
        <v>-8177.6831463211747</v>
      </c>
      <c r="AJ58">
        <f t="shared" si="39"/>
        <v>19.942353789650994</v>
      </c>
      <c r="AK58">
        <f t="shared" si="61"/>
        <v>1.4698712604504298</v>
      </c>
      <c r="AL58">
        <f t="shared" si="40"/>
        <v>-8156.2709212710733</v>
      </c>
      <c r="AN58">
        <f t="shared" si="41"/>
        <v>0</v>
      </c>
      <c r="AO58">
        <f t="shared" si="42"/>
        <v>0</v>
      </c>
      <c r="AP58">
        <f t="shared" si="43"/>
        <v>-6.6392527993163993E-4</v>
      </c>
      <c r="AQ58">
        <f t="shared" si="44"/>
        <v>-16.055397925010997</v>
      </c>
      <c r="AR58">
        <f t="shared" si="45"/>
        <v>-16.056061850290927</v>
      </c>
      <c r="AS58">
        <f t="shared" si="46"/>
        <v>3.9154814408658492E-2</v>
      </c>
      <c r="AT58">
        <f t="shared" si="47"/>
        <v>2.8859450100330768E-3</v>
      </c>
      <c r="AU58">
        <f t="shared" si="48"/>
        <v>-16.014021090872237</v>
      </c>
      <c r="AW58">
        <v>55</v>
      </c>
      <c r="AX58">
        <f>IF(Z58&gt;0, (R58*SUMPRODUCT(K58:$K$98, X58:$X$98)-K58*$AZ$3)/Z58, 0)</f>
        <v>78.057407648731569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1000000</v>
      </c>
      <c r="S59">
        <f t="shared" si="32"/>
        <v>-1446.5218713473439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1.055807073926573</v>
      </c>
      <c r="AC59">
        <f t="shared" si="33"/>
        <v>-11.171493138885584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-5667.7694301180209</v>
      </c>
      <c r="AI59">
        <f t="shared" si="38"/>
        <v>-5667.9625051997073</v>
      </c>
      <c r="AJ59">
        <f t="shared" si="39"/>
        <v>12.227300212812157</v>
      </c>
      <c r="AK59">
        <f t="shared" si="61"/>
        <v>7.3906495174860115E-2</v>
      </c>
      <c r="AL59">
        <f t="shared" si="40"/>
        <v>-5655.6612984917201</v>
      </c>
      <c r="AN59">
        <f t="shared" si="41"/>
        <v>0</v>
      </c>
      <c r="AO59">
        <f t="shared" si="42"/>
        <v>0</v>
      </c>
      <c r="AP59">
        <f t="shared" si="43"/>
        <v>-3.3846748761290883E-4</v>
      </c>
      <c r="AQ59">
        <f t="shared" si="44"/>
        <v>-9.9358014644951975</v>
      </c>
      <c r="AR59">
        <f t="shared" si="45"/>
        <v>-9.9361399319828099</v>
      </c>
      <c r="AS59">
        <f t="shared" si="46"/>
        <v>2.1434892308022438E-2</v>
      </c>
      <c r="AT59">
        <f t="shared" si="47"/>
        <v>1.2956071555980561E-4</v>
      </c>
      <c r="AU59">
        <f t="shared" si="48"/>
        <v>-9.9145754789592271</v>
      </c>
      <c r="AW59">
        <v>56</v>
      </c>
      <c r="AX59">
        <f>IF(Z59&gt;0, (R59*SUMPRODUCT(K59:$K$98, X59:$X$98)-K59*$AZ$3)/Z59, 0)</f>
        <v>-1446.5218713473439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1000000</v>
      </c>
      <c r="S60">
        <f t="shared" si="32"/>
        <v>-4411.4874345373255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-11.171493138885584</v>
      </c>
      <c r="AC60">
        <f t="shared" si="33"/>
        <v>-17.689350217488936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-3635.935174509757</v>
      </c>
      <c r="AI60">
        <f t="shared" si="38"/>
        <v>-3636.035420461264</v>
      </c>
      <c r="AJ60">
        <f t="shared" si="39"/>
        <v>6.5178570786033525</v>
      </c>
      <c r="AK60">
        <f t="shared" si="61"/>
        <v>-0.78200451972199092</v>
      </c>
      <c r="AL60">
        <f t="shared" si="40"/>
        <v>-3630.2995679023825</v>
      </c>
      <c r="AN60">
        <f t="shared" si="41"/>
        <v>0</v>
      </c>
      <c r="AO60">
        <f t="shared" si="42"/>
        <v>0</v>
      </c>
      <c r="AP60">
        <f t="shared" si="43"/>
        <v>-1.5690599967997938E-4</v>
      </c>
      <c r="AQ60">
        <f t="shared" si="44"/>
        <v>-5.6910033248286727</v>
      </c>
      <c r="AR60">
        <f t="shared" si="45"/>
        <v>-5.6911602308283529</v>
      </c>
      <c r="AS60">
        <f t="shared" si="46"/>
        <v>1.0201817283524905E-2</v>
      </c>
      <c r="AT60">
        <f t="shared" si="47"/>
        <v>-1.2240015589301473E-3</v>
      </c>
      <c r="AU60">
        <f t="shared" si="48"/>
        <v>-5.6821824151037577</v>
      </c>
      <c r="AW60">
        <v>57</v>
      </c>
      <c r="AX60">
        <f>IF(Z60&gt;0, (R60*SUMPRODUCT(K60:$K$98, X60:$X$98)-K60*$AZ$3)/Z60, 0)</f>
        <v>-4411.4874345373255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1000000</v>
      </c>
      <c r="S61">
        <f t="shared" si="32"/>
        <v>-10996.40491814258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-17.689350217488936</v>
      </c>
      <c r="AC61">
        <f t="shared" si="33"/>
        <v>-20.328617483485605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-2121.0793552595574</v>
      </c>
      <c r="AI61">
        <f t="shared" si="38"/>
        <v>-2121.1255717676681</v>
      </c>
      <c r="AJ61">
        <f t="shared" si="39"/>
        <v>2.6392672659966685</v>
      </c>
      <c r="AK61">
        <f t="shared" si="61"/>
        <v>-1.2382545152242257</v>
      </c>
      <c r="AL61">
        <f t="shared" si="40"/>
        <v>-2119.7245590168955</v>
      </c>
      <c r="AN61">
        <f t="shared" si="41"/>
        <v>0</v>
      </c>
      <c r="AO61">
        <f t="shared" si="42"/>
        <v>0</v>
      </c>
      <c r="AP61">
        <f t="shared" si="43"/>
        <v>-6.4587996695239738E-5</v>
      </c>
      <c r="AQ61">
        <f t="shared" si="44"/>
        <v>-2.9642279780182519</v>
      </c>
      <c r="AR61">
        <f t="shared" si="45"/>
        <v>-2.9642925660149473</v>
      </c>
      <c r="AS61">
        <f t="shared" si="46"/>
        <v>3.6884003665094904E-3</v>
      </c>
      <c r="AT61">
        <f t="shared" si="47"/>
        <v>-1.7304721149793666E-3</v>
      </c>
      <c r="AU61">
        <f t="shared" si="48"/>
        <v>-2.962334637763417</v>
      </c>
      <c r="AW61">
        <v>58</v>
      </c>
      <c r="AX61">
        <f>IF(Z61&gt;0, (R61*SUMPRODUCT(K61:$K$98, X61:$X$98)-K61*$AZ$3)/Z61, 0)</f>
        <v>-10996.40491814258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1000000</v>
      </c>
      <c r="S62">
        <f t="shared" si="32"/>
        <v>-28136.924481845686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-20.328617483485605</v>
      </c>
      <c r="AC62">
        <f t="shared" si="33"/>
        <v>-20.568081123260999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-1099.174100503551</v>
      </c>
      <c r="AI62">
        <f t="shared" si="38"/>
        <v>-1099.1923754940678</v>
      </c>
      <c r="AJ62">
        <f t="shared" si="39"/>
        <v>0.2394636397753942</v>
      </c>
      <c r="AK62">
        <f t="shared" si="61"/>
        <v>-1.4230032238439925</v>
      </c>
      <c r="AL62">
        <f t="shared" si="40"/>
        <v>-1100.3759150781366</v>
      </c>
      <c r="AN62">
        <f t="shared" si="41"/>
        <v>0</v>
      </c>
      <c r="AO62">
        <f t="shared" si="42"/>
        <v>0</v>
      </c>
      <c r="AP62">
        <f t="shared" si="43"/>
        <v>-2.2803096373517407E-5</v>
      </c>
      <c r="AQ62">
        <f t="shared" si="44"/>
        <v>-1.3715231710695659</v>
      </c>
      <c r="AR62">
        <f t="shared" si="45"/>
        <v>-1.3715459741659393</v>
      </c>
      <c r="AS62">
        <f t="shared" si="46"/>
        <v>2.9879700625237563E-4</v>
      </c>
      <c r="AT62">
        <f t="shared" si="47"/>
        <v>-1.7755894112812774E-3</v>
      </c>
      <c r="AU62">
        <f t="shared" si="48"/>
        <v>-1.3730227665709684</v>
      </c>
      <c r="AW62">
        <v>59</v>
      </c>
      <c r="AX62">
        <f>IF(Z62&gt;0, (R62*SUMPRODUCT(K62:$K$98, X62:$X$98)-K62*$AZ$3)/Z62, 0)</f>
        <v>-28136.924481845686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1000000</v>
      </c>
      <c r="S63">
        <f t="shared" si="32"/>
        <v>-82222.581880472964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-20.568081123260999</v>
      </c>
      <c r="AC63">
        <f t="shared" si="33"/>
        <v>-19.506778992328016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-486.44605286062824</v>
      </c>
      <c r="AI63">
        <f t="shared" si="38"/>
        <v>-486.45198394991849</v>
      </c>
      <c r="AJ63">
        <f t="shared" si="39"/>
        <v>-1.0613021309329831</v>
      </c>
      <c r="AK63">
        <f t="shared" si="61"/>
        <v>-1.43976567862827</v>
      </c>
      <c r="AL63">
        <f t="shared" si="40"/>
        <v>-488.95305175947971</v>
      </c>
      <c r="AN63">
        <f t="shared" si="41"/>
        <v>0</v>
      </c>
      <c r="AO63">
        <f t="shared" si="42"/>
        <v>0</v>
      </c>
      <c r="AP63">
        <f t="shared" si="43"/>
        <v>-6.6077423718290698E-6</v>
      </c>
      <c r="AQ63">
        <f t="shared" si="44"/>
        <v>-0.54194264119048829</v>
      </c>
      <c r="AR63">
        <f t="shared" si="45"/>
        <v>-0.54194924893286012</v>
      </c>
      <c r="AS63">
        <f t="shared" si="46"/>
        <v>-1.1823816362709905E-3</v>
      </c>
      <c r="AT63">
        <f t="shared" si="47"/>
        <v>-1.604022501534771E-3</v>
      </c>
      <c r="AU63">
        <f t="shared" si="48"/>
        <v>-0.54473565307066585</v>
      </c>
      <c r="AW63">
        <v>60</v>
      </c>
      <c r="AX63">
        <f>IF(Z63&gt;0, (R63*SUMPRODUCT(K63:$K$98, X63:$X$98)-K63*$AZ$3)/Z63, 0)</f>
        <v>-82222.581880472964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1000000</v>
      </c>
      <c r="S64">
        <f t="shared" si="32"/>
        <v>-300814.16681391431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-19.506778992328016</v>
      </c>
      <c r="AC64">
        <f t="shared" si="33"/>
        <v>-17.87655618530194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-175.44389423633498</v>
      </c>
      <c r="AI64">
        <f t="shared" si="38"/>
        <v>-175.44537991737641</v>
      </c>
      <c r="AJ64">
        <f t="shared" si="39"/>
        <v>-1.630222807026076</v>
      </c>
      <c r="AK64">
        <f t="shared" si="61"/>
        <v>-1.3654745294629613</v>
      </c>
      <c r="AL64">
        <f t="shared" si="40"/>
        <v>-178.44107725386547</v>
      </c>
      <c r="AN64">
        <f t="shared" si="41"/>
        <v>0</v>
      </c>
      <c r="AO64">
        <f t="shared" si="42"/>
        <v>0</v>
      </c>
      <c r="AP64">
        <f t="shared" si="43"/>
        <v>-1.477835853003141E-6</v>
      </c>
      <c r="AQ64">
        <f t="shared" si="44"/>
        <v>-0.17451745688383075</v>
      </c>
      <c r="AR64">
        <f t="shared" si="45"/>
        <v>-0.17451893471968374</v>
      </c>
      <c r="AS64">
        <f t="shared" si="46"/>
        <v>-1.6216143609589888E-3</v>
      </c>
      <c r="AT64">
        <f t="shared" si="47"/>
        <v>-1.3582640955319661E-3</v>
      </c>
      <c r="AU64">
        <f t="shared" si="48"/>
        <v>-0.17749881317617472</v>
      </c>
      <c r="AW64">
        <v>61</v>
      </c>
      <c r="AX64">
        <f>IF(Z64&gt;0, (R64*SUMPRODUCT(K64:$K$98, X64:$X$98)-K64*$AZ$3)/Z64, 0)</f>
        <v>-300814.16681391431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1000000</v>
      </c>
      <c r="S65">
        <f t="shared" si="32"/>
        <v>-1092060.9512934755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-17.87655618530194</v>
      </c>
      <c r="AC65">
        <f t="shared" si="33"/>
        <v>-16.111640206278128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-44.07954344815375</v>
      </c>
      <c r="AI65">
        <f t="shared" si="38"/>
        <v>-44.079912283798571</v>
      </c>
      <c r="AJ65">
        <f t="shared" si="39"/>
        <v>-1.7649159790238116</v>
      </c>
      <c r="AK65">
        <f t="shared" si="61"/>
        <v>-1.2513589329711359</v>
      </c>
      <c r="AL65">
        <f t="shared" si="40"/>
        <v>-47.096187195793519</v>
      </c>
      <c r="AN65">
        <f t="shared" si="41"/>
        <v>0</v>
      </c>
      <c r="AO65">
        <f t="shared" si="42"/>
        <v>0</v>
      </c>
      <c r="AP65">
        <f t="shared" si="43"/>
        <v>-3.2757856773454397E-7</v>
      </c>
      <c r="AQ65">
        <f t="shared" si="44"/>
        <v>-3.9148910664657859E-2</v>
      </c>
      <c r="AR65">
        <f t="shared" si="45"/>
        <v>-3.9149238243225588E-2</v>
      </c>
      <c r="AS65">
        <f t="shared" si="46"/>
        <v>-1.5674966796037529E-3</v>
      </c>
      <c r="AT65">
        <f t="shared" si="47"/>
        <v>-1.1113849020221755E-3</v>
      </c>
      <c r="AU65">
        <f t="shared" si="48"/>
        <v>-4.1828119824851517E-2</v>
      </c>
      <c r="AW65">
        <v>62</v>
      </c>
      <c r="AX65">
        <f>IF(Z65&gt;0, (R65*SUMPRODUCT(K65:$K$98, X65:$X$98)-K65*$AZ$3)/Z65, 0)</f>
        <v>-1092060.9512934755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1000000</v>
      </c>
      <c r="S66">
        <f t="shared" si="32"/>
        <v>-3975339.0232141004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-16.111640206278128</v>
      </c>
      <c r="AC66">
        <f t="shared" si="33"/>
        <v>-14.419152120596671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-10.978741237542364</v>
      </c>
      <c r="AI66">
        <f t="shared" si="38"/>
        <v>-10.9788319162998</v>
      </c>
      <c r="AJ66">
        <f t="shared" si="39"/>
        <v>-1.6924880856814575</v>
      </c>
      <c r="AK66">
        <f t="shared" si="61"/>
        <v>-1.1278148144394691</v>
      </c>
      <c r="AL66">
        <f t="shared" si="40"/>
        <v>-13.799134816420727</v>
      </c>
      <c r="AN66">
        <f t="shared" si="41"/>
        <v>0</v>
      </c>
      <c r="AO66">
        <f t="shared" si="42"/>
        <v>0</v>
      </c>
      <c r="AP66">
        <f t="shared" si="43"/>
        <v>-7.1906828144697376E-8</v>
      </c>
      <c r="AQ66">
        <f t="shared" si="44"/>
        <v>-8.7059690905406228E-3</v>
      </c>
      <c r="AR66">
        <f t="shared" si="45"/>
        <v>-8.7060409973687674E-3</v>
      </c>
      <c r="AS66">
        <f t="shared" si="46"/>
        <v>-1.3421164267598197E-3</v>
      </c>
      <c r="AT66">
        <f t="shared" si="47"/>
        <v>-8.9433940575885064E-4</v>
      </c>
      <c r="AU66">
        <f t="shared" si="48"/>
        <v>-1.0942496829887438E-2</v>
      </c>
      <c r="AW66">
        <v>63</v>
      </c>
      <c r="AX66">
        <f>IF(Z66&gt;0, (R66*SUMPRODUCT(K66:$K$98, X66:$X$98)-K66*$AZ$3)/Z66, 0)</f>
        <v>-3975339.0232141004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-14603306.861940101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-14.419152120596671</v>
      </c>
      <c r="AC67">
        <f t="shared" ref="AC67:AC98" si="64">S67*Z67</f>
        <v>-12.881753628663899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-2.7087666982117269</v>
      </c>
      <c r="AI67">
        <f t="shared" ref="AI67:AI98" si="69">SUM(AE67:AH67)</f>
        <v>-2.7087887510141342</v>
      </c>
      <c r="AJ67">
        <f t="shared" ref="AJ67:AJ98" si="70">AB67-AC67</f>
        <v>-1.5373984919327714</v>
      </c>
      <c r="AK67">
        <f t="shared" si="61"/>
        <v>-1.0093406484417671</v>
      </c>
      <c r="AL67">
        <f t="shared" ref="AL67:AL98" si="71">SUM(AI67:AK67)</f>
        <v>-5.2555278913886729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-1.5613861953262293E-8</v>
      </c>
      <c r="AQ67">
        <f t="shared" ref="AQ67:AQ98" si="75">AH67*$K67</f>
        <v>-1.917865516985594E-3</v>
      </c>
      <c r="AR67">
        <f t="shared" ref="AR67:AR98" si="76">AI67*$K67</f>
        <v>-1.9178811308475474E-3</v>
      </c>
      <c r="AS67">
        <f t="shared" ref="AS67:AS98" si="77">AJ67*$K67</f>
        <v>-1.0885114452603368E-3</v>
      </c>
      <c r="AT67">
        <f t="shared" ref="AT67:AT98" si="78">AK67*$K67</f>
        <v>-7.1463504989791363E-4</v>
      </c>
      <c r="AU67">
        <f t="shared" ref="AU67:AU98" si="79">AL67*$K67</f>
        <v>-3.721027626005798E-3</v>
      </c>
      <c r="AW67">
        <v>64</v>
      </c>
      <c r="AX67">
        <f>IF(Z67&gt;0, (R67*SUMPRODUCT(K67:$K$98, X67:$X$98)-K67*$AZ$3)/Z67, 0)</f>
        <v>-14603306.861940101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1000000</v>
      </c>
      <c r="S68">
        <f t="shared" si="63"/>
        <v>-54276449.773326896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-12.881753628663899</v>
      </c>
      <c r="AC68">
        <f t="shared" si="64"/>
        <v>-11.503221082552926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-0.6613533646153068</v>
      </c>
      <c r="AI68">
        <f t="shared" si="69"/>
        <v>-0.66135866305557445</v>
      </c>
      <c r="AJ68">
        <f t="shared" si="70"/>
        <v>-1.3785325461109732</v>
      </c>
      <c r="AK68">
        <f t="shared" si="61"/>
        <v>-0.90172275400647306</v>
      </c>
      <c r="AL68">
        <f t="shared" si="71"/>
        <v>-2.9416139631730207</v>
      </c>
      <c r="AN68">
        <f t="shared" si="72"/>
        <v>0</v>
      </c>
      <c r="AO68">
        <f t="shared" si="73"/>
        <v>0</v>
      </c>
      <c r="AP68">
        <f t="shared" si="74"/>
        <v>-3.3494736769983996E-9</v>
      </c>
      <c r="AQ68">
        <f t="shared" si="75"/>
        <v>-4.1808260055326653E-4</v>
      </c>
      <c r="AR68">
        <f t="shared" si="76"/>
        <v>-4.1808595002694351E-4</v>
      </c>
      <c r="AS68">
        <f t="shared" si="77"/>
        <v>-8.7145617254194324E-4</v>
      </c>
      <c r="AT68">
        <f t="shared" si="78"/>
        <v>-5.7003504350865185E-4</v>
      </c>
      <c r="AU68">
        <f t="shared" si="79"/>
        <v>-1.8595771660775385E-3</v>
      </c>
      <c r="AW68">
        <v>65</v>
      </c>
      <c r="AX68">
        <f>IF(Z68&gt;0, (R68*SUMPRODUCT(K68:$K$98, X68:$X$98)-K68*$AZ$3)/Z68, 0)</f>
        <v>-54276449.773326896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1000000</v>
      </c>
      <c r="S69">
        <f t="shared" si="63"/>
        <v>-204186302.10174474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-11.503221082552926</v>
      </c>
      <c r="AC69">
        <f t="shared" si="64"/>
        <v>-10.271094154771374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-0.15951567243347547</v>
      </c>
      <c r="AI69">
        <f t="shared" si="69"/>
        <v>-0.15951692999752962</v>
      </c>
      <c r="AJ69">
        <f t="shared" si="70"/>
        <v>-1.2321269277815521</v>
      </c>
      <c r="AK69">
        <f t="shared" si="61"/>
        <v>-0.80522547577870496</v>
      </c>
      <c r="AL69">
        <f t="shared" si="71"/>
        <v>-2.1968693335577867</v>
      </c>
      <c r="AN69">
        <f t="shared" si="72"/>
        <v>0</v>
      </c>
      <c r="AO69">
        <f t="shared" si="73"/>
        <v>0</v>
      </c>
      <c r="AP69">
        <f t="shared" si="74"/>
        <v>-7.0980755718403994E-10</v>
      </c>
      <c r="AQ69">
        <f t="shared" si="75"/>
        <v>-9.0035517006510385E-5</v>
      </c>
      <c r="AR69">
        <f t="shared" si="76"/>
        <v>-9.0036226814067572E-5</v>
      </c>
      <c r="AS69">
        <f t="shared" si="77"/>
        <v>-6.9545006624173434E-4</v>
      </c>
      <c r="AT69">
        <f t="shared" si="78"/>
        <v>-4.5449384949171058E-4</v>
      </c>
      <c r="AU69">
        <f t="shared" si="79"/>
        <v>-1.2399801425475125E-3</v>
      </c>
      <c r="AW69">
        <v>66</v>
      </c>
      <c r="AX69">
        <f>IF(Z69&gt;0, (R69*SUMPRODUCT(K69:$K$98, X69:$X$98)-K69*$AZ$3)/Z69, 0)</f>
        <v>-204186302.10174474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1000000</v>
      </c>
      <c r="S70">
        <f t="shared" si="63"/>
        <v>-778448832.68310356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-10.271094154771374</v>
      </c>
      <c r="AC70">
        <f t="shared" si="64"/>
        <v>-9.1706975738757865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-3.801880390090754E-2</v>
      </c>
      <c r="AI70">
        <f t="shared" si="69"/>
        <v>-3.8019098419223608E-2</v>
      </c>
      <c r="AJ70">
        <f t="shared" si="70"/>
        <v>-1.1003965808955876</v>
      </c>
      <c r="AK70">
        <f t="shared" si="61"/>
        <v>-0.71897659083399623</v>
      </c>
      <c r="AL70">
        <f t="shared" si="71"/>
        <v>-1.8573922701488075</v>
      </c>
      <c r="AN70">
        <f t="shared" si="72"/>
        <v>0</v>
      </c>
      <c r="AO70">
        <f t="shared" si="73"/>
        <v>0</v>
      </c>
      <c r="AP70">
        <f t="shared" si="74"/>
        <v>-1.4842422495532128E-10</v>
      </c>
      <c r="AQ70">
        <f t="shared" si="75"/>
        <v>-1.9159798202222845E-5</v>
      </c>
      <c r="AR70">
        <f t="shared" si="76"/>
        <v>-1.9159946626447799E-5</v>
      </c>
      <c r="AS70">
        <f t="shared" si="77"/>
        <v>-5.5455128171121048E-4</v>
      </c>
      <c r="AT70">
        <f t="shared" si="78"/>
        <v>-3.6233245076320458E-4</v>
      </c>
      <c r="AU70">
        <f t="shared" si="79"/>
        <v>-9.3604367910086279E-4</v>
      </c>
      <c r="AW70">
        <v>67</v>
      </c>
      <c r="AX70">
        <f>IF(Z70&gt;0, (R70*SUMPRODUCT(K70:$K$98, X70:$X$98)-K70*$AZ$3)/Z70, 0)</f>
        <v>-778448832.68310356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1000000</v>
      </c>
      <c r="S71">
        <f t="shared" si="63"/>
        <v>-3010178076.6465249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-9.1706975738757865</v>
      </c>
      <c r="AC71">
        <f t="shared" si="64"/>
        <v>-8.1881393975913124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-8.9427741527714818E-3</v>
      </c>
      <c r="AI71">
        <f t="shared" si="69"/>
        <v>-8.9428421565505706E-3</v>
      </c>
      <c r="AJ71">
        <f t="shared" si="70"/>
        <v>-0.98255817628447417</v>
      </c>
      <c r="AK71">
        <f t="shared" si="61"/>
        <v>-0.64194883017130511</v>
      </c>
      <c r="AL71">
        <f t="shared" si="71"/>
        <v>-1.6334498486123299</v>
      </c>
      <c r="AN71">
        <f t="shared" si="72"/>
        <v>0</v>
      </c>
      <c r="AO71">
        <f t="shared" si="73"/>
        <v>0</v>
      </c>
      <c r="AP71">
        <f t="shared" si="74"/>
        <v>-3.05990192123658E-11</v>
      </c>
      <c r="AQ71">
        <f t="shared" si="75"/>
        <v>-4.0238957567113696E-6</v>
      </c>
      <c r="AR71">
        <f t="shared" si="76"/>
        <v>-4.0239263557305826E-6</v>
      </c>
      <c r="AS71">
        <f t="shared" si="77"/>
        <v>-4.4211243722931892E-4</v>
      </c>
      <c r="AT71">
        <f t="shared" si="78"/>
        <v>-2.8885166164591055E-4</v>
      </c>
      <c r="AU71">
        <f t="shared" si="79"/>
        <v>-7.3498802523096001E-4</v>
      </c>
      <c r="AW71">
        <v>68</v>
      </c>
      <c r="AX71">
        <f>IF(Z71&gt;0, (R71*SUMPRODUCT(K71:$K$98, X71:$X$98)-K71*$AZ$3)/Z71, 0)</f>
        <v>-3010178076.6465249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1000000</v>
      </c>
      <c r="S72">
        <f t="shared" si="63"/>
        <v>-11814434893.610264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-8.1881393975913124</v>
      </c>
      <c r="AC72">
        <f t="shared" si="64"/>
        <v>-7.310842228556111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-2.0741437340059429E-3</v>
      </c>
      <c r="AI72">
        <f t="shared" si="69"/>
        <v>-2.0741592041538899E-3</v>
      </c>
      <c r="AJ72">
        <f t="shared" si="70"/>
        <v>-0.87729716903520139</v>
      </c>
      <c r="AK72">
        <f t="shared" si="61"/>
        <v>-0.5731697578313919</v>
      </c>
      <c r="AL72">
        <f t="shared" si="71"/>
        <v>-1.4525410860707471</v>
      </c>
      <c r="AN72">
        <f t="shared" si="72"/>
        <v>0</v>
      </c>
      <c r="AO72">
        <f t="shared" si="73"/>
        <v>0</v>
      </c>
      <c r="AP72">
        <f t="shared" si="74"/>
        <v>-6.215139813284929E-12</v>
      </c>
      <c r="AQ72">
        <f t="shared" si="75"/>
        <v>-8.3328830104867925E-7</v>
      </c>
      <c r="AR72">
        <f t="shared" si="76"/>
        <v>-8.3329451618849251E-7</v>
      </c>
      <c r="AS72">
        <f t="shared" si="77"/>
        <v>-3.5245458427716868E-4</v>
      </c>
      <c r="AT72">
        <f t="shared" si="78"/>
        <v>-2.3027124199987337E-4</v>
      </c>
      <c r="AU72">
        <f t="shared" si="79"/>
        <v>-5.8355912079323044E-4</v>
      </c>
      <c r="AW72">
        <v>69</v>
      </c>
      <c r="AX72">
        <f>IF(Z72&gt;0, (R72*SUMPRODUCT(K72:$K$98, X72:$X$98)-K72*$AZ$3)/Z72, 0)</f>
        <v>-11814434893.610264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1000000</v>
      </c>
      <c r="S73">
        <f t="shared" si="63"/>
        <v>-47127327570.399635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-7.310842228556111</v>
      </c>
      <c r="AC73">
        <f t="shared" si="64"/>
        <v>-6.5275384252989133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-4.7410929558315345E-4</v>
      </c>
      <c r="AI73">
        <f t="shared" si="69"/>
        <v>-4.7411275829723138E-4</v>
      </c>
      <c r="AJ73">
        <f t="shared" si="70"/>
        <v>-0.78330380325719773</v>
      </c>
      <c r="AK73">
        <f t="shared" ref="AK73:AK98" si="92">G73*SUM(AB73:AB73, AE73:AF73)</f>
        <v>-0.51175895599892784</v>
      </c>
      <c r="AL73">
        <f t="shared" si="71"/>
        <v>-1.2955368720144227</v>
      </c>
      <c r="AN73">
        <f t="shared" si="72"/>
        <v>0</v>
      </c>
      <c r="AO73">
        <f t="shared" si="73"/>
        <v>0</v>
      </c>
      <c r="AP73">
        <f t="shared" si="74"/>
        <v>-1.2420956639388327E-12</v>
      </c>
      <c r="AQ73">
        <f t="shared" si="75"/>
        <v>-1.700657596978781E-7</v>
      </c>
      <c r="AR73">
        <f t="shared" si="76"/>
        <v>-1.7006700179354204E-7</v>
      </c>
      <c r="AS73">
        <f t="shared" si="77"/>
        <v>-2.8097562654054415E-4</v>
      </c>
      <c r="AT73">
        <f t="shared" si="78"/>
        <v>-1.8357091169684961E-4</v>
      </c>
      <c r="AU73">
        <f t="shared" si="79"/>
        <v>-4.6471660523918722E-4</v>
      </c>
      <c r="AW73">
        <v>70</v>
      </c>
      <c r="AX73">
        <f>IF(Z73&gt;0, (R73*SUMPRODUCT(K73:$K$98, X73:$X$98)-K73*$AZ$3)/Z73, 0)</f>
        <v>-47127327570.399635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1000000</v>
      </c>
      <c r="S74">
        <f t="shared" si="63"/>
        <v>-191202200597.9902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-6.5275384252989133</v>
      </c>
      <c r="AC74">
        <f t="shared" si="64"/>
        <v>-5.8281594555919058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-1.0664182279017375E-4</v>
      </c>
      <c r="AI74">
        <f t="shared" si="69"/>
        <v>-1.0664258483154113E-4</v>
      </c>
      <c r="AJ74">
        <f t="shared" si="70"/>
        <v>-0.69937896970700741</v>
      </c>
      <c r="AK74">
        <f t="shared" si="92"/>
        <v>-0.45692768977092396</v>
      </c>
      <c r="AL74">
        <f t="shared" si="71"/>
        <v>-1.1564133020627629</v>
      </c>
      <c r="AN74">
        <f t="shared" si="72"/>
        <v>0</v>
      </c>
      <c r="AO74">
        <f t="shared" si="73"/>
        <v>0</v>
      </c>
      <c r="AP74">
        <f t="shared" si="74"/>
        <v>-2.4406131001871809E-13</v>
      </c>
      <c r="AQ74">
        <f t="shared" si="75"/>
        <v>-3.4154501431374279E-8</v>
      </c>
      <c r="AR74">
        <f t="shared" si="76"/>
        <v>-3.4154745492684296E-8</v>
      </c>
      <c r="AS74">
        <f t="shared" si="77"/>
        <v>-2.2399223303722502E-4</v>
      </c>
      <c r="AT74">
        <f t="shared" si="78"/>
        <v>-1.4634162307054598E-4</v>
      </c>
      <c r="AU74">
        <f t="shared" si="79"/>
        <v>-3.703680108532637E-4</v>
      </c>
      <c r="AW74">
        <v>71</v>
      </c>
      <c r="AX74">
        <f>IF(Z74&gt;0, (R74*SUMPRODUCT(K74:$K$98, X74:$X$98)-K74*$AZ$3)/Z74, 0)</f>
        <v>-191202200597.9902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1000000</v>
      </c>
      <c r="S75">
        <f t="shared" si="63"/>
        <v>-790036354294.11829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-5.8281594555919058</v>
      </c>
      <c r="AC75">
        <f t="shared" si="64"/>
        <v>-5.2037138292350082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-2.3590161723872751E-5</v>
      </c>
      <c r="AI75">
        <f t="shared" si="69"/>
        <v>-2.3590326390783361E-5</v>
      </c>
      <c r="AJ75">
        <f t="shared" si="70"/>
        <v>-0.6244456263568976</v>
      </c>
      <c r="AK75">
        <f t="shared" si="92"/>
        <v>-0.40797116189143345</v>
      </c>
      <c r="AL75">
        <f t="shared" si="71"/>
        <v>-1.0324403785747218</v>
      </c>
      <c r="AN75">
        <f t="shared" si="72"/>
        <v>0</v>
      </c>
      <c r="AO75">
        <f t="shared" si="73"/>
        <v>0</v>
      </c>
      <c r="AP75">
        <f t="shared" si="74"/>
        <v>-4.7087833089357686E-14</v>
      </c>
      <c r="AQ75">
        <f t="shared" si="75"/>
        <v>-6.7457972806589394E-9</v>
      </c>
      <c r="AR75">
        <f t="shared" si="76"/>
        <v>-6.7458443684920292E-9</v>
      </c>
      <c r="AS75">
        <f t="shared" si="77"/>
        <v>-1.7856527045064232E-4</v>
      </c>
      <c r="AT75">
        <f t="shared" si="78"/>
        <v>-1.1666264889101805E-4</v>
      </c>
      <c r="AU75">
        <f t="shared" si="79"/>
        <v>-2.9523466518602883E-4</v>
      </c>
      <c r="AW75">
        <v>72</v>
      </c>
      <c r="AX75">
        <f>IF(Z75&gt;0, (R75*SUMPRODUCT(K75:$K$98, X75:$X$98)-K75*$AZ$3)/Z75, 0)</f>
        <v>-790036354294.11829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1000000</v>
      </c>
      <c r="S76">
        <f t="shared" si="63"/>
        <v>-3329365472333.7822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-5.2037138292350082</v>
      </c>
      <c r="AC76">
        <f t="shared" si="64"/>
        <v>-4.6461730676670561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-5.1252965792612151E-6</v>
      </c>
      <c r="AI76">
        <f t="shared" si="69"/>
        <v>-5.1253314670882369E-6</v>
      </c>
      <c r="AJ76">
        <f t="shared" si="70"/>
        <v>-0.55754076156795218</v>
      </c>
      <c r="AK76">
        <f t="shared" si="92"/>
        <v>-0.36425996804645061</v>
      </c>
      <c r="AL76">
        <f t="shared" si="71"/>
        <v>-0.92180585494586986</v>
      </c>
      <c r="AN76">
        <f t="shared" si="72"/>
        <v>0</v>
      </c>
      <c r="AO76">
        <f t="shared" si="73"/>
        <v>0</v>
      </c>
      <c r="AP76">
        <f t="shared" si="74"/>
        <v>-8.9075499311817887E-15</v>
      </c>
      <c r="AQ76">
        <f t="shared" si="75"/>
        <v>-1.3085892441264466E-9</v>
      </c>
      <c r="AR76">
        <f t="shared" si="76"/>
        <v>-1.3085981516763777E-9</v>
      </c>
      <c r="AS76">
        <f t="shared" si="77"/>
        <v>-1.4235114641015698E-4</v>
      </c>
      <c r="AT76">
        <f t="shared" si="78"/>
        <v>-9.300274996381524E-5</v>
      </c>
      <c r="AU76">
        <f t="shared" si="79"/>
        <v>-2.3535520497212388E-4</v>
      </c>
      <c r="AW76">
        <v>73</v>
      </c>
      <c r="AX76">
        <f>IF(Z76&gt;0, (R76*SUMPRODUCT(K76:$K$98, X76:$X$98)-K76*$AZ$3)/Z76, 0)</f>
        <v>-3329365472333.7822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1000000</v>
      </c>
      <c r="S77">
        <f t="shared" si="63"/>
        <v>-14320923878174.662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-4.6461730676670561</v>
      </c>
      <c r="AC77">
        <f t="shared" si="64"/>
        <v>-4.1483688115526558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-1.091886079257338E-6</v>
      </c>
      <c r="AI77">
        <f t="shared" si="69"/>
        <v>-1.0918933210541084E-6</v>
      </c>
      <c r="AJ77">
        <f t="shared" si="70"/>
        <v>-0.49780425611440027</v>
      </c>
      <c r="AK77">
        <f t="shared" si="92"/>
        <v>-0.32523211473669394</v>
      </c>
      <c r="AL77">
        <f t="shared" si="71"/>
        <v>-0.82303746274441525</v>
      </c>
      <c r="AN77">
        <f t="shared" si="72"/>
        <v>0</v>
      </c>
      <c r="AO77">
        <f t="shared" si="73"/>
        <v>0</v>
      </c>
      <c r="AP77">
        <f t="shared" si="74"/>
        <v>-1.6508691628211578E-15</v>
      </c>
      <c r="AQ77">
        <f t="shared" si="75"/>
        <v>-2.4891074891108125E-10</v>
      </c>
      <c r="AR77">
        <f t="shared" si="76"/>
        <v>-2.4891239978024408E-10</v>
      </c>
      <c r="AS77">
        <f t="shared" si="77"/>
        <v>-1.1348146345526946E-4</v>
      </c>
      <c r="AT77">
        <f t="shared" si="78"/>
        <v>-7.4141222959914508E-5</v>
      </c>
      <c r="AU77">
        <f t="shared" si="79"/>
        <v>-1.8762293532758375E-4</v>
      </c>
      <c r="AW77">
        <v>74</v>
      </c>
      <c r="AX77">
        <f>IF(Z77&gt;0, (R77*SUMPRODUCT(K77:$K$98, X77:$X$98)-K77*$AZ$3)/Z77, 0)</f>
        <v>-14320923878174.662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1000000</v>
      </c>
      <c r="S78">
        <f t="shared" si="63"/>
        <v>-62961547079549.711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-4.1483688115526558</v>
      </c>
      <c r="AC78">
        <f t="shared" si="64"/>
        <v>-3.7039007248167537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-2.2794717063587688E-7</v>
      </c>
      <c r="AI78">
        <f t="shared" si="69"/>
        <v>-2.2794864133541358E-7</v>
      </c>
      <c r="AJ78">
        <f t="shared" si="70"/>
        <v>-0.4444680867359021</v>
      </c>
      <c r="AK78">
        <f t="shared" si="92"/>
        <v>-0.29038581680868591</v>
      </c>
      <c r="AL78">
        <f t="shared" si="71"/>
        <v>-0.73485413149322931</v>
      </c>
      <c r="AN78">
        <f t="shared" si="72"/>
        <v>0</v>
      </c>
      <c r="AO78">
        <f t="shared" si="73"/>
        <v>0</v>
      </c>
      <c r="AP78">
        <f t="shared" si="74"/>
        <v>-2.9934517016988643E-16</v>
      </c>
      <c r="AQ78">
        <f t="shared" si="75"/>
        <v>-4.6396210021524046E-11</v>
      </c>
      <c r="AR78">
        <f t="shared" si="76"/>
        <v>-4.639650936669421E-11</v>
      </c>
      <c r="AS78">
        <f t="shared" si="77"/>
        <v>-9.046672806921963E-5</v>
      </c>
      <c r="AT78">
        <f t="shared" si="78"/>
        <v>-5.9104929033969324E-5</v>
      </c>
      <c r="AU78">
        <f t="shared" si="79"/>
        <v>-1.4957170349969831E-4</v>
      </c>
      <c r="AW78">
        <v>75</v>
      </c>
      <c r="AX78">
        <f>IF(Z78&gt;0, (R78*SUMPRODUCT(K78:$K$98, X78:$X$98)-K78*$AZ$3)/Z78, 0)</f>
        <v>-62961547079549.711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1000000</v>
      </c>
      <c r="S79">
        <f t="shared" si="63"/>
        <v>-283108569012260.38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-3.7039007248167537</v>
      </c>
      <c r="AC79">
        <f t="shared" si="64"/>
        <v>-3.30705421862671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-4.6558479039479223E-8</v>
      </c>
      <c r="AI79">
        <f t="shared" si="69"/>
        <v>-4.6558771070044579E-8</v>
      </c>
      <c r="AJ79">
        <f t="shared" si="70"/>
        <v>-0.39684650619004369</v>
      </c>
      <c r="AK79">
        <f t="shared" si="92"/>
        <v>-0.25927305073717277</v>
      </c>
      <c r="AL79">
        <f t="shared" si="71"/>
        <v>-0.65611960348598752</v>
      </c>
      <c r="AN79">
        <f t="shared" si="72"/>
        <v>0</v>
      </c>
      <c r="AO79">
        <f t="shared" si="73"/>
        <v>0</v>
      </c>
      <c r="AP79">
        <f t="shared" si="74"/>
        <v>-5.3071160731903724E-17</v>
      </c>
      <c r="AQ79">
        <f t="shared" si="75"/>
        <v>-8.4611435160162653E-12</v>
      </c>
      <c r="AR79">
        <f t="shared" si="76"/>
        <v>-8.4611965871769961E-12</v>
      </c>
      <c r="AS79">
        <f t="shared" si="77"/>
        <v>-7.211952177081158E-5</v>
      </c>
      <c r="AT79">
        <f t="shared" si="78"/>
        <v>-4.711808756171781E-5</v>
      </c>
      <c r="AU79">
        <f t="shared" si="79"/>
        <v>-1.1923761779372598E-4</v>
      </c>
      <c r="AW79">
        <v>76</v>
      </c>
      <c r="AX79">
        <f>IF(Z79&gt;0, (R79*SUMPRODUCT(K79:$K$98, X79:$X$98)-K79*$AZ$3)/Z79, 0)</f>
        <v>-283108569012260.38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1000000</v>
      </c>
      <c r="S80">
        <f t="shared" si="63"/>
        <v>-1302157024234744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-3.30705421862671</v>
      </c>
      <c r="AC80">
        <f t="shared" si="64"/>
        <v>-2.9527269809240644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-9.2968443987504151E-9</v>
      </c>
      <c r="AI80">
        <f t="shared" si="69"/>
        <v>-9.296901087900148E-9</v>
      </c>
      <c r="AJ80">
        <f t="shared" si="70"/>
        <v>-0.35432723770264563</v>
      </c>
      <c r="AK80">
        <f t="shared" si="92"/>
        <v>-0.23149379530386971</v>
      </c>
      <c r="AL80">
        <f t="shared" si="71"/>
        <v>-0.58582104230341647</v>
      </c>
      <c r="AN80">
        <f t="shared" si="72"/>
        <v>0</v>
      </c>
      <c r="AO80">
        <f t="shared" si="73"/>
        <v>0</v>
      </c>
      <c r="AP80">
        <f t="shared" si="74"/>
        <v>-9.1983980145162745E-18</v>
      </c>
      <c r="AQ80">
        <f t="shared" si="75"/>
        <v>-1.508508691011659E-12</v>
      </c>
      <c r="AR80">
        <f t="shared" si="76"/>
        <v>-1.5085178894096736E-12</v>
      </c>
      <c r="AS80">
        <f t="shared" si="77"/>
        <v>-5.7493241212947226E-5</v>
      </c>
      <c r="AT80">
        <f t="shared" si="78"/>
        <v>-3.7562250926572317E-5</v>
      </c>
      <c r="AU80">
        <f t="shared" si="79"/>
        <v>-9.5055493648037436E-5</v>
      </c>
      <c r="AW80">
        <v>77</v>
      </c>
      <c r="AX80">
        <f>IF(Z80&gt;0, (R80*SUMPRODUCT(K80:$K$98, X80:$X$98)-K80*$AZ$3)/Z80, 0)</f>
        <v>-1302157024234744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1000000</v>
      </c>
      <c r="S81">
        <f t="shared" si="63"/>
        <v>-6133066419003506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-2.9527269809240644</v>
      </c>
      <c r="AC81">
        <f t="shared" si="64"/>
        <v>-2.6363633758263703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-1.8150297677367221E-9</v>
      </c>
      <c r="AI81">
        <f t="shared" si="69"/>
        <v>-1.8150405142507647E-9</v>
      </c>
      <c r="AJ81">
        <f t="shared" si="70"/>
        <v>-0.31636360509769412</v>
      </c>
      <c r="AK81">
        <f t="shared" si="92"/>
        <v>-0.20669088866468452</v>
      </c>
      <c r="AL81">
        <f t="shared" si="71"/>
        <v>-0.52305449557741912</v>
      </c>
      <c r="AN81">
        <f t="shared" si="72"/>
        <v>0</v>
      </c>
      <c r="AO81">
        <f t="shared" si="73"/>
        <v>0</v>
      </c>
      <c r="AP81">
        <f t="shared" si="74"/>
        <v>-1.5569040280092273E-18</v>
      </c>
      <c r="AQ81">
        <f t="shared" si="75"/>
        <v>-2.6295291153574204E-13</v>
      </c>
      <c r="AR81">
        <f t="shared" si="76"/>
        <v>-2.6295446843977007E-13</v>
      </c>
      <c r="AS81">
        <f t="shared" si="77"/>
        <v>-4.5833259896401478E-5</v>
      </c>
      <c r="AT81">
        <f t="shared" si="78"/>
        <v>-2.9944396465773223E-5</v>
      </c>
      <c r="AU81">
        <f t="shared" si="79"/>
        <v>-7.5777656625129164E-5</v>
      </c>
      <c r="AW81">
        <v>78</v>
      </c>
      <c r="AX81">
        <f>IF(Z81&gt;0, (R81*SUMPRODUCT(K81:$K$98, X81:$X$98)-K81*$AZ$3)/Z81, 0)</f>
        <v>-6133066419003506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1000000</v>
      </c>
      <c r="S82">
        <f t="shared" si="63"/>
        <v>-2.9609661281198032E+16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-2.6363633758263703</v>
      </c>
      <c r="AC82">
        <f t="shared" si="64"/>
        <v>-2.3538958712737736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-3.4606439449758143E-10</v>
      </c>
      <c r="AI82">
        <f t="shared" si="69"/>
        <v>-3.4606638193662113E-10</v>
      </c>
      <c r="AJ82">
        <f t="shared" si="70"/>
        <v>-0.28246750455259662</v>
      </c>
      <c r="AK82">
        <f t="shared" si="92"/>
        <v>-0.18454543630784592</v>
      </c>
      <c r="AL82">
        <f t="shared" si="71"/>
        <v>-0.46701294120650894</v>
      </c>
      <c r="AN82">
        <f t="shared" si="72"/>
        <v>0</v>
      </c>
      <c r="AO82">
        <f t="shared" si="73"/>
        <v>0</v>
      </c>
      <c r="AP82">
        <f t="shared" si="74"/>
        <v>-2.5708102663120994E-19</v>
      </c>
      <c r="AQ82">
        <f t="shared" si="75"/>
        <v>-4.4764437067934984E-14</v>
      </c>
      <c r="AR82">
        <f t="shared" si="76"/>
        <v>-4.4764694148961618E-14</v>
      </c>
      <c r="AS82">
        <f t="shared" si="77"/>
        <v>-3.6537994177756185E-5</v>
      </c>
      <c r="AT82">
        <f t="shared" si="78"/>
        <v>-2.3871489529486709E-5</v>
      </c>
      <c r="AU82">
        <f t="shared" si="79"/>
        <v>-6.0409483752007592E-5</v>
      </c>
      <c r="AW82">
        <v>79</v>
      </c>
      <c r="AX82">
        <f>IF(Z82&gt;0, (R82*SUMPRODUCT(K82:$K$98, X82:$X$98)-K82*$AZ$3)/Z82, 0)</f>
        <v>-2.9609661281198032E+16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1000000</v>
      </c>
      <c r="S83">
        <f t="shared" si="63"/>
        <v>-1.4666380489832538E+17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-2.3538958712737736</v>
      </c>
      <c r="AC83">
        <f t="shared" si="64"/>
        <v>-2.101692742208765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-6.4372583121017872E-11</v>
      </c>
      <c r="AI83">
        <f t="shared" si="69"/>
        <v>-6.4372941371089125E-11</v>
      </c>
      <c r="AJ83">
        <f t="shared" si="70"/>
        <v>-0.25220312906500864</v>
      </c>
      <c r="AK83">
        <f t="shared" si="92"/>
        <v>-0.16477271098916418</v>
      </c>
      <c r="AL83">
        <f t="shared" si="71"/>
        <v>-0.41697584011854577</v>
      </c>
      <c r="AN83">
        <f t="shared" si="72"/>
        <v>0</v>
      </c>
      <c r="AO83">
        <f t="shared" si="73"/>
        <v>0</v>
      </c>
      <c r="AP83">
        <f t="shared" si="74"/>
        <v>-4.1375615926395253E-20</v>
      </c>
      <c r="AQ83">
        <f t="shared" si="75"/>
        <v>-7.4346259474048273E-15</v>
      </c>
      <c r="AR83">
        <f t="shared" si="76"/>
        <v>-7.4346673230207522E-15</v>
      </c>
      <c r="AS83">
        <f t="shared" si="77"/>
        <v>-2.912786525652403E-5</v>
      </c>
      <c r="AT83">
        <f t="shared" si="78"/>
        <v>-1.9030205300931944E-5</v>
      </c>
      <c r="AU83">
        <f t="shared" si="79"/>
        <v>-4.8158070564890643E-5</v>
      </c>
      <c r="AW83">
        <v>80</v>
      </c>
      <c r="AX83">
        <f>IF(Z83&gt;0, (R83*SUMPRODUCT(K83:$K$98, X83:$X$98)-K83*$AZ$3)/Z83, 0)</f>
        <v>-1.4666380489832538E+17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1000000</v>
      </c>
      <c r="S84">
        <f t="shared" si="63"/>
        <v>-7.4591459867475072E+17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-2.101692742208765</v>
      </c>
      <c r="AC84">
        <f t="shared" si="64"/>
        <v>-1.876511376972118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-1.1670984024488058E-11</v>
      </c>
      <c r="AI84">
        <f t="shared" si="69"/>
        <v>-1.1671046917457988E-11</v>
      </c>
      <c r="AJ84">
        <f t="shared" si="70"/>
        <v>-0.225181365236647</v>
      </c>
      <c r="AK84">
        <f t="shared" si="92"/>
        <v>-0.14711849195461357</v>
      </c>
      <c r="AL84">
        <f t="shared" si="71"/>
        <v>-0.37229985720293163</v>
      </c>
      <c r="AN84">
        <f t="shared" si="72"/>
        <v>0</v>
      </c>
      <c r="AO84">
        <f t="shared" si="73"/>
        <v>0</v>
      </c>
      <c r="AP84">
        <f t="shared" si="74"/>
        <v>-6.4854821321288882E-21</v>
      </c>
      <c r="AQ84">
        <f t="shared" si="75"/>
        <v>-1.2035042778266765E-15</v>
      </c>
      <c r="AR84">
        <f t="shared" si="76"/>
        <v>-1.2035107633088088E-15</v>
      </c>
      <c r="AS84">
        <f t="shared" si="77"/>
        <v>-2.3220555848635353E-5</v>
      </c>
      <c r="AT84">
        <f t="shared" si="78"/>
        <v>-1.5170763154442197E-5</v>
      </c>
      <c r="AU84">
        <f t="shared" si="79"/>
        <v>-3.8391319004281059E-5</v>
      </c>
      <c r="AW84">
        <v>81</v>
      </c>
      <c r="AX84">
        <f>IF(Z84&gt;0, (R84*SUMPRODUCT(K84:$K$98, X84:$X$98)-K84*$AZ$3)/Z84, 0)</f>
        <v>-7.4591459867475072E+17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1000000</v>
      </c>
      <c r="S85">
        <f t="shared" si="63"/>
        <v>-3.8985842428115461E+18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-1.876511376972118</v>
      </c>
      <c r="AC85">
        <f t="shared" si="64"/>
        <v>-1.6754565865822495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-2.0608013469547776E-12</v>
      </c>
      <c r="AI85">
        <f t="shared" si="69"/>
        <v>-2.0608120909613336E-12</v>
      </c>
      <c r="AJ85">
        <f t="shared" si="70"/>
        <v>-0.20105479038986851</v>
      </c>
      <c r="AK85">
        <f t="shared" si="92"/>
        <v>-0.13135579638804828</v>
      </c>
      <c r="AL85">
        <f t="shared" si="71"/>
        <v>-0.33241058677997759</v>
      </c>
      <c r="AN85">
        <f t="shared" si="72"/>
        <v>0</v>
      </c>
      <c r="AO85">
        <f t="shared" si="73"/>
        <v>0</v>
      </c>
      <c r="AP85">
        <f t="shared" si="74"/>
        <v>-9.892097897459245E-22</v>
      </c>
      <c r="AQ85">
        <f t="shared" si="75"/>
        <v>-1.8973972665329153E-16</v>
      </c>
      <c r="AR85">
        <f t="shared" si="76"/>
        <v>-1.8974071586308125E-16</v>
      </c>
      <c r="AS85">
        <f t="shared" si="77"/>
        <v>-1.8511284955864114E-5</v>
      </c>
      <c r="AT85">
        <f t="shared" si="78"/>
        <v>-1.2094039504497966E-5</v>
      </c>
      <c r="AU85">
        <f t="shared" si="79"/>
        <v>-3.0605324460551819E-5</v>
      </c>
      <c r="AW85">
        <v>82</v>
      </c>
      <c r="AX85">
        <f>IF(Z85&gt;0, (R85*SUMPRODUCT(K85:$K$98, X85:$X$98)-K85*$AZ$3)/Z85, 0)</f>
        <v>-3.8985842428115461E+18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1000000</v>
      </c>
      <c r="S86">
        <f t="shared" si="63"/>
        <v>-2.0960264952180896E+19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-1.6754565865822495</v>
      </c>
      <c r="AC86">
        <f t="shared" si="64"/>
        <v>-1.4959433808770084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-3.54092217299858E-13</v>
      </c>
      <c r="AI86">
        <f t="shared" si="69"/>
        <v>-3.5409400156091612E-13</v>
      </c>
      <c r="AJ86">
        <f t="shared" si="70"/>
        <v>-0.1795132057052411</v>
      </c>
      <c r="AK86">
        <f t="shared" si="92"/>
        <v>-0.11728196106075747</v>
      </c>
      <c r="AL86">
        <f t="shared" si="71"/>
        <v>-0.29679516676635265</v>
      </c>
      <c r="AN86">
        <f t="shared" si="72"/>
        <v>0</v>
      </c>
      <c r="AO86">
        <f t="shared" si="73"/>
        <v>0</v>
      </c>
      <c r="AP86">
        <f t="shared" si="74"/>
        <v>-1.4667716774736572E-22</v>
      </c>
      <c r="AQ86">
        <f t="shared" si="75"/>
        <v>-2.9108545141836276E-17</v>
      </c>
      <c r="AR86">
        <f t="shared" si="76"/>
        <v>-2.9108691819004023E-17</v>
      </c>
      <c r="AS86">
        <f t="shared" si="77"/>
        <v>-1.4757083032417292E-5</v>
      </c>
      <c r="AT86">
        <f t="shared" si="78"/>
        <v>-9.6412942478459609E-6</v>
      </c>
      <c r="AU86">
        <f t="shared" si="79"/>
        <v>-2.4398377280292361E-5</v>
      </c>
      <c r="AW86">
        <v>83</v>
      </c>
      <c r="AX86">
        <f>IF(Z86&gt;0, (R86*SUMPRODUCT(K86:$K$98, X86:$X$98)-K86*$AZ$3)/Z86, 0)</f>
        <v>-2.0960264952180896E+19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1000000</v>
      </c>
      <c r="S87">
        <f t="shared" si="63"/>
        <v>-1.1602012265399381E+20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-1.4959433808770084</v>
      </c>
      <c r="AC87">
        <f t="shared" si="64"/>
        <v>-1.3356637329259005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-5.9144392435951716E-14</v>
      </c>
      <c r="AI87">
        <f t="shared" si="69"/>
        <v>-5.9144680244588347E-14</v>
      </c>
      <c r="AJ87">
        <f t="shared" si="70"/>
        <v>-0.16027964795110794</v>
      </c>
      <c r="AK87">
        <f t="shared" si="92"/>
        <v>-0.10471603666139059</v>
      </c>
      <c r="AL87">
        <f t="shared" si="71"/>
        <v>-0.26499568461255768</v>
      </c>
      <c r="AN87">
        <f t="shared" si="72"/>
        <v>0</v>
      </c>
      <c r="AO87">
        <f t="shared" si="73"/>
        <v>0</v>
      </c>
      <c r="AP87">
        <f t="shared" si="74"/>
        <v>-2.1124669250694667E-23</v>
      </c>
      <c r="AQ87">
        <f t="shared" si="75"/>
        <v>-4.3410988038969294E-18</v>
      </c>
      <c r="AR87">
        <f t="shared" si="76"/>
        <v>-4.3411199285661801E-18</v>
      </c>
      <c r="AS87">
        <f t="shared" si="77"/>
        <v>-1.1764256243955097E-5</v>
      </c>
      <c r="AT87">
        <f t="shared" si="78"/>
        <v>-7.6859807460506695E-6</v>
      </c>
      <c r="AU87">
        <f t="shared" si="79"/>
        <v>-1.9450236990010107E-5</v>
      </c>
      <c r="AW87">
        <v>84</v>
      </c>
      <c r="AX87">
        <f>IF(Z87&gt;0, (R87*SUMPRODUCT(K87:$K$98, X87:$X$98)-K87*$AZ$3)/Z87, 0)</f>
        <v>-1.1602012265399381E+20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1000000</v>
      </c>
      <c r="S88">
        <f t="shared" si="63"/>
        <v>-6.6166377561606849E+20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-1.3356637329259005</v>
      </c>
      <c r="AC88">
        <f t="shared" si="64"/>
        <v>-1.1925569043981252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-9.5948611314372687E-15</v>
      </c>
      <c r="AI88">
        <f t="shared" si="69"/>
        <v>-9.5949061904592498E-15</v>
      </c>
      <c r="AJ88">
        <f t="shared" si="70"/>
        <v>-0.14310682852777523</v>
      </c>
      <c r="AK88">
        <f t="shared" si="92"/>
        <v>-9.3496461304813039E-2</v>
      </c>
      <c r="AL88">
        <f t="shared" si="71"/>
        <v>-0.23660328983259787</v>
      </c>
      <c r="AN88">
        <f t="shared" si="72"/>
        <v>0</v>
      </c>
      <c r="AO88">
        <f t="shared" si="73"/>
        <v>0</v>
      </c>
      <c r="AP88">
        <f t="shared" si="74"/>
        <v>-2.9529074399387631E-24</v>
      </c>
      <c r="AQ88">
        <f t="shared" si="75"/>
        <v>-6.2879165090915384E-19</v>
      </c>
      <c r="AR88">
        <f t="shared" si="76"/>
        <v>-6.287946038165937E-19</v>
      </c>
      <c r="AS88">
        <f t="shared" si="77"/>
        <v>-9.3783930516223847E-6</v>
      </c>
      <c r="AT88">
        <f t="shared" si="78"/>
        <v>-6.1272167937266177E-6</v>
      </c>
      <c r="AU88">
        <f t="shared" si="79"/>
        <v>-1.5505609845349633E-5</v>
      </c>
      <c r="AW88">
        <v>85</v>
      </c>
      <c r="AX88">
        <f>IF(Z88&gt;0, (R88*SUMPRODUCT(K88:$K$98, X88:$X$98)-K88*$AZ$3)/Z88, 0)</f>
        <v>-6.6166377561606849E+20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1000000</v>
      </c>
      <c r="S89">
        <f t="shared" si="63"/>
        <v>-3.9110999710521643E+21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-1.1925569043981252</v>
      </c>
      <c r="AC89">
        <f t="shared" si="64"/>
        <v>-1.0647829503554689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-1.5120908543155493E-15</v>
      </c>
      <c r="AI89">
        <f t="shared" si="69"/>
        <v>-1.5120976604759532E-15</v>
      </c>
      <c r="AJ89">
        <f t="shared" si="70"/>
        <v>-0.12777395404265635</v>
      </c>
      <c r="AK89">
        <f t="shared" si="92"/>
        <v>-8.3478983307868779E-2</v>
      </c>
      <c r="AL89">
        <f t="shared" si="71"/>
        <v>-0.21125293735052664</v>
      </c>
      <c r="AN89">
        <f t="shared" si="72"/>
        <v>0</v>
      </c>
      <c r="AO89">
        <f t="shared" si="73"/>
        <v>0</v>
      </c>
      <c r="AP89">
        <f t="shared" si="74"/>
        <v>-3.982467409720952E-25</v>
      </c>
      <c r="AQ89">
        <f t="shared" si="75"/>
        <v>-8.8476500558951034E-20</v>
      </c>
      <c r="AR89">
        <f t="shared" si="76"/>
        <v>-8.8476898805691992E-20</v>
      </c>
      <c r="AS89">
        <f t="shared" si="77"/>
        <v>-7.47639752202039E-6</v>
      </c>
      <c r="AT89">
        <f t="shared" si="78"/>
        <v>-4.8845797143866524E-6</v>
      </c>
      <c r="AU89">
        <f t="shared" si="79"/>
        <v>-1.2360977236407131E-5</v>
      </c>
      <c r="AW89">
        <v>86</v>
      </c>
      <c r="AX89">
        <f>IF(Z89&gt;0, (R89*SUMPRODUCT(K89:$K$98, X89:$X$98)-K89*$AZ$3)/Z89, 0)</f>
        <v>-3.9110999710521643E+21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1000000</v>
      </c>
      <c r="S90">
        <f t="shared" si="63"/>
        <v>-2.3988704224755375E+22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-1.0647829503554689</v>
      </c>
      <c r="AC90">
        <f t="shared" si="64"/>
        <v>-0.95069906281738281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-2.2989283837290546E-16</v>
      </c>
      <c r="AI90">
        <f t="shared" si="69"/>
        <v>-2.2989382915074605E-16</v>
      </c>
      <c r="AJ90">
        <f t="shared" si="70"/>
        <v>-0.11408388753808607</v>
      </c>
      <c r="AK90">
        <f t="shared" si="92"/>
        <v>-7.4534806524882827E-2</v>
      </c>
      <c r="AL90">
        <f t="shared" si="71"/>
        <v>-0.18861869406296913</v>
      </c>
      <c r="AN90">
        <f t="shared" si="72"/>
        <v>0</v>
      </c>
      <c r="AO90">
        <f t="shared" si="73"/>
        <v>0</v>
      </c>
      <c r="AP90">
        <f t="shared" si="74"/>
        <v>-5.1761673908151737E-26</v>
      </c>
      <c r="AQ90">
        <f t="shared" si="75"/>
        <v>-1.2010399956615866E-20</v>
      </c>
      <c r="AR90">
        <f t="shared" si="76"/>
        <v>-1.2010451718289773E-20</v>
      </c>
      <c r="AS90">
        <f t="shared" si="77"/>
        <v>-5.9601383306922773E-6</v>
      </c>
      <c r="AT90">
        <f t="shared" si="78"/>
        <v>-3.8939570427189507E-6</v>
      </c>
      <c r="AU90">
        <f t="shared" si="79"/>
        <v>-9.8540953734112399E-6</v>
      </c>
      <c r="AW90">
        <v>87</v>
      </c>
      <c r="AX90">
        <f>IF(Z90&gt;0, (R90*SUMPRODUCT(K90:$K$98, X90:$X$98)-K90*$AZ$3)/Z90, 0)</f>
        <v>-2.3988704224755375E+22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1000000</v>
      </c>
      <c r="S91">
        <f t="shared" si="63"/>
        <v>-1.5284909127225271E+23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-0.95069906281738281</v>
      </c>
      <c r="AC91">
        <f t="shared" si="64"/>
        <v>-0.84883844894409188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-3.3681361234565438E-17</v>
      </c>
      <c r="AI91">
        <f t="shared" si="69"/>
        <v>-3.3681500070596759E-17</v>
      </c>
      <c r="AJ91">
        <f t="shared" si="70"/>
        <v>-0.10186061387329093</v>
      </c>
      <c r="AK91">
        <f t="shared" si="92"/>
        <v>-6.6548934397216805E-2</v>
      </c>
      <c r="AL91">
        <f t="shared" si="71"/>
        <v>-0.16840954827050775</v>
      </c>
      <c r="AN91">
        <f t="shared" si="72"/>
        <v>0</v>
      </c>
      <c r="AO91">
        <f t="shared" si="73"/>
        <v>0</v>
      </c>
      <c r="AP91">
        <f t="shared" si="74"/>
        <v>-6.4761395087965309E-27</v>
      </c>
      <c r="AQ91">
        <f t="shared" si="75"/>
        <v>-1.5710993185435037E-21</v>
      </c>
      <c r="AR91">
        <f t="shared" si="76"/>
        <v>-1.5711057946830123E-21</v>
      </c>
      <c r="AS91">
        <f t="shared" si="77"/>
        <v>-4.7513857865850328E-6</v>
      </c>
      <c r="AT91">
        <f t="shared" si="78"/>
        <v>-3.1042387139022243E-6</v>
      </c>
      <c r="AU91">
        <f t="shared" si="79"/>
        <v>-7.8556245004872576E-6</v>
      </c>
      <c r="AW91">
        <v>88</v>
      </c>
      <c r="AX91">
        <f>IF(Z91&gt;0, (R91*SUMPRODUCT(K91:$K$98, X91:$X$98)-K91*$AZ$3)/Z91, 0)</f>
        <v>-1.5284909127225271E+23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1000000</v>
      </c>
      <c r="S92">
        <f t="shared" si="63"/>
        <v>-1.0129370568615096E+24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-0.84883844894409188</v>
      </c>
      <c r="AC92">
        <f t="shared" si="64"/>
        <v>-0.75789147227151044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-4.7496950269041963E-18</v>
      </c>
      <c r="AI92">
        <f t="shared" si="69"/>
        <v>-4.749713732199534E-18</v>
      </c>
      <c r="AJ92">
        <f t="shared" si="70"/>
        <v>-9.0946976672581448E-2</v>
      </c>
      <c r="AK92">
        <f t="shared" si="92"/>
        <v>-5.941869142608644E-2</v>
      </c>
      <c r="AL92">
        <f t="shared" si="71"/>
        <v>-0.15036566809866789</v>
      </c>
      <c r="AN92">
        <f t="shared" si="72"/>
        <v>0</v>
      </c>
      <c r="AO92">
        <f t="shared" si="73"/>
        <v>0</v>
      </c>
      <c r="AP92">
        <f t="shared" si="74"/>
        <v>-7.7904142572552766E-28</v>
      </c>
      <c r="AQ92">
        <f t="shared" si="75"/>
        <v>-1.9781613274628474E-22</v>
      </c>
      <c r="AR92">
        <f t="shared" si="76"/>
        <v>-1.9781691178771048E-22</v>
      </c>
      <c r="AS92">
        <f t="shared" si="77"/>
        <v>-3.7877756589485375E-6</v>
      </c>
      <c r="AT92">
        <f t="shared" si="78"/>
        <v>-2.4746800971797068E-6</v>
      </c>
      <c r="AU92">
        <f t="shared" si="79"/>
        <v>-6.2624557561282448E-6</v>
      </c>
      <c r="AW92">
        <v>89</v>
      </c>
      <c r="AX92">
        <f>IF(Z92&gt;0, (R92*SUMPRODUCT(K92:$K$98, X92:$X$98)-K92*$AZ$3)/Z92, 0)</f>
        <v>-1.0129370568615096E+24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1000000</v>
      </c>
      <c r="S93">
        <f t="shared" si="63"/>
        <v>-6.990291060112838E+24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-0.75789147227151044</v>
      </c>
      <c r="AC93">
        <f t="shared" si="64"/>
        <v>-0.67668881452813434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-6.4392559826266087E-19</v>
      </c>
      <c r="AI93">
        <f t="shared" si="69"/>
        <v>-6.4392801836508834E-19</v>
      </c>
      <c r="AJ93">
        <f t="shared" si="70"/>
        <v>-8.1202657743376094E-2</v>
      </c>
      <c r="AK93">
        <f t="shared" si="92"/>
        <v>-5.3052403059005736E-2</v>
      </c>
      <c r="AL93">
        <f t="shared" si="71"/>
        <v>-0.13425506080238184</v>
      </c>
      <c r="AN93">
        <f t="shared" si="72"/>
        <v>0</v>
      </c>
      <c r="AO93">
        <f t="shared" si="73"/>
        <v>0</v>
      </c>
      <c r="AP93">
        <f t="shared" si="74"/>
        <v>-8.9993616946813723E-29</v>
      </c>
      <c r="AQ93">
        <f t="shared" si="75"/>
        <v>-2.3944934303137175E-23</v>
      </c>
      <c r="AR93">
        <f t="shared" si="76"/>
        <v>-2.3945024296754123E-23</v>
      </c>
      <c r="AS93">
        <f t="shared" si="77"/>
        <v>-3.0195915648505487E-6</v>
      </c>
      <c r="AT93">
        <f t="shared" si="78"/>
        <v>-1.972799822369026E-6</v>
      </c>
      <c r="AU93">
        <f t="shared" si="79"/>
        <v>-4.9923913872195747E-6</v>
      </c>
      <c r="AW93">
        <v>90</v>
      </c>
      <c r="AX93">
        <f>IF(Z93&gt;0, (R93*SUMPRODUCT(K93:$K$98, X93:$X$98)-K93*$AZ$3)/Z93, 0)</f>
        <v>-6.990291060112838E+24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1000000</v>
      </c>
      <c r="S94">
        <f t="shared" si="63"/>
        <v>-5.0309387142815363E+25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-0.67668881452813434</v>
      </c>
      <c r="AC94">
        <f t="shared" si="64"/>
        <v>-0.60418644154297707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-8.3826638484626395E-20</v>
      </c>
      <c r="AI94">
        <f t="shared" si="69"/>
        <v>-8.3826938720067455E-20</v>
      </c>
      <c r="AJ94">
        <f t="shared" si="70"/>
        <v>-7.2502372985157271E-2</v>
      </c>
      <c r="AK94">
        <f t="shared" si="92"/>
        <v>-4.7368217016969409E-2</v>
      </c>
      <c r="AL94">
        <f t="shared" si="71"/>
        <v>-0.11987059000212669</v>
      </c>
      <c r="AN94">
        <f t="shared" si="72"/>
        <v>0</v>
      </c>
      <c r="AO94">
        <f t="shared" si="73"/>
        <v>0</v>
      </c>
      <c r="AP94">
        <f t="shared" si="74"/>
        <v>-9.9683182276125392E-30</v>
      </c>
      <c r="AQ94">
        <f t="shared" si="75"/>
        <v>-2.7831844415149837E-24</v>
      </c>
      <c r="AR94">
        <f t="shared" si="76"/>
        <v>-2.783194409833211E-24</v>
      </c>
      <c r="AS94">
        <f t="shared" si="77"/>
        <v>-2.4071999082035637E-6</v>
      </c>
      <c r="AT94">
        <f t="shared" si="78"/>
        <v>-1.572703940026328E-6</v>
      </c>
      <c r="AU94">
        <f t="shared" si="79"/>
        <v>-3.9799038482298917E-6</v>
      </c>
      <c r="AW94">
        <v>91</v>
      </c>
      <c r="AX94">
        <f>IF(Z94&gt;0, (R94*SUMPRODUCT(K94:$K$98, X94:$X$98)-K94*$AZ$3)/Z94, 0)</f>
        <v>-5.0309387142815363E+25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1000000</v>
      </c>
      <c r="S95">
        <f t="shared" si="63"/>
        <v>-3.7830576297292301E+26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-0.60418644154297707</v>
      </c>
      <c r="AC95">
        <f t="shared" si="64"/>
        <v>-0.53945217994908656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-1.0463354758487766E-20</v>
      </c>
      <c r="AI95">
        <f t="shared" si="69"/>
        <v>-1.046339040770546E-20</v>
      </c>
      <c r="AJ95">
        <f t="shared" si="70"/>
        <v>-6.4734261593890507E-2</v>
      </c>
      <c r="AK95">
        <f t="shared" si="92"/>
        <v>-4.2293050908008396E-2</v>
      </c>
      <c r="AL95">
        <f t="shared" si="71"/>
        <v>-0.1070273125018989</v>
      </c>
      <c r="AN95">
        <f t="shared" si="72"/>
        <v>0</v>
      </c>
      <c r="AO95">
        <f t="shared" si="73"/>
        <v>0</v>
      </c>
      <c r="AP95">
        <f t="shared" si="74"/>
        <v>-1.0567978431106013E-30</v>
      </c>
      <c r="AQ95">
        <f t="shared" si="75"/>
        <v>-3.1017933789473353E-25</v>
      </c>
      <c r="AR95">
        <f t="shared" si="76"/>
        <v>-3.1018039469257668E-25</v>
      </c>
      <c r="AS95">
        <f t="shared" si="77"/>
        <v>-1.9190050288612616E-6</v>
      </c>
      <c r="AT95">
        <f t="shared" si="78"/>
        <v>-1.2537499521893556E-6</v>
      </c>
      <c r="AU95">
        <f t="shared" si="79"/>
        <v>-3.1727549810506174E-6</v>
      </c>
      <c r="AW95">
        <v>92</v>
      </c>
      <c r="AX95">
        <f>IF(Z95&gt;0, (R95*SUMPRODUCT(K95:$K$98, X95:$X$98)-K95*$AZ$3)/Z95, 0)</f>
        <v>-3.7830576297292301E+26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1000000</v>
      </c>
      <c r="S96">
        <f t="shared" si="63"/>
        <v>-2.9781799113132905E+27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-0.53945217994908656</v>
      </c>
      <c r="AC96">
        <f t="shared" si="64"/>
        <v>-0.48165373209739876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-1.2499814734683777E-21</v>
      </c>
      <c r="AI96">
        <f t="shared" si="69"/>
        <v>-1.249985516657057E-21</v>
      </c>
      <c r="AJ96">
        <f t="shared" si="70"/>
        <v>-5.7798447851687806E-2</v>
      </c>
      <c r="AK96">
        <f t="shared" si="92"/>
        <v>-3.776165259643606E-2</v>
      </c>
      <c r="AL96">
        <f t="shared" si="71"/>
        <v>-9.5560100448123866E-2</v>
      </c>
      <c r="AN96">
        <f t="shared" si="72"/>
        <v>0</v>
      </c>
      <c r="AO96">
        <f t="shared" si="73"/>
        <v>0</v>
      </c>
      <c r="AP96">
        <f t="shared" si="74"/>
        <v>-1.0701579946715458E-31</v>
      </c>
      <c r="AQ96">
        <f t="shared" si="75"/>
        <v>-3.3084720331295791E-26</v>
      </c>
      <c r="AR96">
        <f t="shared" si="76"/>
        <v>-3.3084827347095253E-26</v>
      </c>
      <c r="AS96">
        <f t="shared" si="77"/>
        <v>-1.529819059997813E-6</v>
      </c>
      <c r="AT96">
        <f t="shared" si="78"/>
        <v>-9.9948178586523867E-7</v>
      </c>
      <c r="AU96">
        <f t="shared" si="79"/>
        <v>-2.5293008458630517E-6</v>
      </c>
      <c r="AW96">
        <v>93</v>
      </c>
      <c r="AX96">
        <f>IF(Z96&gt;0, (R96*SUMPRODUCT(K96:$K$98, X96:$X$98)-K96*$AZ$3)/Z96, 0)</f>
        <v>-2.9781799113132905E+27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1000000</v>
      </c>
      <c r="S97">
        <f t="shared" si="63"/>
        <v>-2.4599718752309378E+28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-0.48165373209739876</v>
      </c>
      <c r="AC97">
        <f t="shared" si="64"/>
        <v>-0.43004797508696313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-1.4262844683121662E-22</v>
      </c>
      <c r="AI97">
        <f t="shared" si="69"/>
        <v>-1.4262888387683837E-22</v>
      </c>
      <c r="AJ97">
        <f t="shared" si="70"/>
        <v>-5.1605757010435627E-2</v>
      </c>
      <c r="AK97">
        <f t="shared" si="92"/>
        <v>-3.3715761246817917E-2</v>
      </c>
      <c r="AL97">
        <f t="shared" si="71"/>
        <v>-8.5321518257253537E-2</v>
      </c>
      <c r="AN97">
        <f t="shared" si="72"/>
        <v>0</v>
      </c>
      <c r="AO97">
        <f t="shared" si="73"/>
        <v>0</v>
      </c>
      <c r="AP97">
        <f t="shared" si="74"/>
        <v>-1.0328390342171291E-32</v>
      </c>
      <c r="AQ97">
        <f t="shared" si="75"/>
        <v>-3.370637296044685E-27</v>
      </c>
      <c r="AR97">
        <f t="shared" si="76"/>
        <v>-3.370647624435027E-27</v>
      </c>
      <c r="AS97">
        <f t="shared" si="77"/>
        <v>-1.2195623883911156E-6</v>
      </c>
      <c r="AT97">
        <f t="shared" si="78"/>
        <v>-7.9678076041552834E-7</v>
      </c>
      <c r="AU97">
        <f t="shared" si="79"/>
        <v>-2.0163431488066438E-6</v>
      </c>
      <c r="AW97">
        <v>94</v>
      </c>
      <c r="AX97">
        <f>IF(Z97&gt;0, (R97*SUMPRODUCT(K97:$K$98, X97:$X$98)-K97*$AZ$3)/Z97, 0)</f>
        <v>-2.4599718752309378E+28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-0.43004797508696313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-0.43004797508696313</v>
      </c>
      <c r="AK98">
        <f t="shared" si="92"/>
        <v>-3.0103358256087422E-2</v>
      </c>
      <c r="AL98">
        <f t="shared" si="71"/>
        <v>-0.46015133334305053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-3.6887108364897464E-28</v>
      </c>
      <c r="AR98">
        <f t="shared" si="76"/>
        <v>-3.6887108364897464E-28</v>
      </c>
      <c r="AS98">
        <f t="shared" si="77"/>
        <v>-9.0741249136243625E-6</v>
      </c>
      <c r="AT98">
        <f t="shared" si="78"/>
        <v>-6.3518874395370553E-7</v>
      </c>
      <c r="AU98">
        <f t="shared" si="79"/>
        <v>-9.709313657578068E-6</v>
      </c>
      <c r="AW98">
        <v>95</v>
      </c>
    </row>
    <row r="100" spans="5:50" x14ac:dyDescent="0.25">
      <c r="AN100" s="6">
        <f t="shared" ref="AN100:AU100" si="93">SUM(AN3:AN98)</f>
        <v>24523.207205741241</v>
      </c>
      <c r="AO100" s="6">
        <f t="shared" si="93"/>
        <v>-2452.3207205741242</v>
      </c>
      <c r="AP100" s="6">
        <f t="shared" si="93"/>
        <v>-1686.8241467827495</v>
      </c>
      <c r="AQ100" s="6">
        <f t="shared" si="93"/>
        <v>-18197.471089974588</v>
      </c>
      <c r="AR100" s="6">
        <f t="shared" si="93"/>
        <v>2186.5912484097689</v>
      </c>
      <c r="AS100" s="6">
        <f t="shared" si="93"/>
        <v>-4372.7301530835484</v>
      </c>
      <c r="AT100" s="6">
        <f t="shared" si="93"/>
        <v>2550.7592559654063</v>
      </c>
      <c r="AU100" s="6">
        <f t="shared" si="93"/>
        <v>364.62035129162228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50628.859927952952</v>
      </c>
      <c r="K3">
        <v>1</v>
      </c>
      <c r="L3" s="2">
        <v>0</v>
      </c>
      <c r="O3">
        <f>$C$3</f>
        <v>50628.859927952952</v>
      </c>
      <c r="P3">
        <f>O3*C5</f>
        <v>5062.8859927952954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50628.859927952952</v>
      </c>
      <c r="AF3">
        <f t="shared" ref="AF3:AF34" si="4">-$Z3*P3</f>
        <v>-5062.8859927952954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44043.541348157654</v>
      </c>
      <c r="AJ3">
        <f t="shared" ref="AJ3:AJ34" si="8">AB3-AC3</f>
        <v>0</v>
      </c>
      <c r="AL3">
        <f t="shared" ref="AL3:AL34" si="9">SUM(AI3:AK3)</f>
        <v>44043.541348157654</v>
      </c>
      <c r="AN3">
        <f t="shared" ref="AN3:AN34" si="10">AE3*$K3</f>
        <v>50628.859927952952</v>
      </c>
      <c r="AO3">
        <f t="shared" ref="AO3:AO34" si="11">AF3*$K3</f>
        <v>-5062.8859927952954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44043.541348157654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44043.541348157654</v>
      </c>
      <c r="AW3">
        <v>0</v>
      </c>
      <c r="AX3">
        <f>IF(Z3&gt;0, (R3*SUMPRODUCT(K3:$K$98, X3:$X$98)-K3*$AZ$3)/Z3, 0)</f>
        <v>0</v>
      </c>
      <c r="AZ3">
        <f>C6*SUMPRODUCT(X4:X89, K4:K89)/1</f>
        <v>37555.722770926441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4069.9731082311737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4023.8274397421192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-4023.8274397421192</v>
      </c>
      <c r="AK4">
        <f>G4*SUM(AB4, AE4:AF4)</f>
        <v>0</v>
      </c>
      <c r="AL4">
        <f t="shared" si="9"/>
        <v>-5361.9044397421194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-1194.711607142857</v>
      </c>
      <c r="AR4">
        <f t="shared" si="14"/>
        <v>-1194.711607142857</v>
      </c>
      <c r="AS4">
        <f t="shared" si="15"/>
        <v>-3592.7030711983202</v>
      </c>
      <c r="AT4">
        <f t="shared" si="16"/>
        <v>0</v>
      </c>
      <c r="AU4">
        <f t="shared" si="17"/>
        <v>-4787.4146783411779</v>
      </c>
      <c r="AW4">
        <v>1</v>
      </c>
      <c r="AX4">
        <f>IF(Z4&gt;0, (R4*SUMPRODUCT(K4:$K$98, X4:$X$98)-K4*$AZ$3)/Z4, 0)</f>
        <v>4069.9731082311737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1000000</v>
      </c>
      <c r="S5">
        <f t="shared" si="1"/>
        <v>6570.2912538157025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4023.8274397421192</v>
      </c>
      <c r="AC5">
        <f t="shared" si="2"/>
        <v>6421.8189037975862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-1372.8332070535712</v>
      </c>
      <c r="AI5">
        <f t="shared" si="7"/>
        <v>-1397.2682688176449</v>
      </c>
      <c r="AJ5">
        <f t="shared" si="8"/>
        <v>-2397.9914640554671</v>
      </c>
      <c r="AK5">
        <f>G5*SUM(AB5, AE5:AF5)</f>
        <v>281.6679207819484</v>
      </c>
      <c r="AL5">
        <f t="shared" si="9"/>
        <v>-3513.5918120911633</v>
      </c>
      <c r="AN5">
        <f t="shared" si="10"/>
        <v>0</v>
      </c>
      <c r="AO5">
        <f t="shared" si="11"/>
        <v>0</v>
      </c>
      <c r="AP5">
        <f t="shared" si="12"/>
        <v>-19.479481635900555</v>
      </c>
      <c r="AQ5">
        <f t="shared" si="13"/>
        <v>-1094.4142275618392</v>
      </c>
      <c r="AR5">
        <f t="shared" si="14"/>
        <v>-1113.8937091977398</v>
      </c>
      <c r="AS5">
        <f t="shared" si="15"/>
        <v>-1911.6641135646259</v>
      </c>
      <c r="AT5">
        <f t="shared" si="16"/>
        <v>224.54394194989507</v>
      </c>
      <c r="AU5">
        <f t="shared" si="17"/>
        <v>-2801.0138808124707</v>
      </c>
      <c r="AW5">
        <v>2</v>
      </c>
      <c r="AX5">
        <f>IF(Z5&gt;0, (R5*SUMPRODUCT(K5:$K$98, X5:$X$98)-K5*$AZ$3)/Z5, 0)</f>
        <v>6570.2912538157025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1000000</v>
      </c>
      <c r="S6">
        <f t="shared" si="1"/>
        <v>8833.7253574286569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6421.8189037975862</v>
      </c>
      <c r="AC6">
        <f t="shared" si="2"/>
        <v>8535.1752755199668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-1425.0684405203046</v>
      </c>
      <c r="AI6">
        <f t="shared" si="7"/>
        <v>-1449.2235249557245</v>
      </c>
      <c r="AJ6">
        <f t="shared" si="8"/>
        <v>-2113.3563717223806</v>
      </c>
      <c r="AK6">
        <f>G6*SUM(AB6, AE6:AF6)</f>
        <v>449.52732326583106</v>
      </c>
      <c r="AL6">
        <f t="shared" si="9"/>
        <v>-3113.0525734122739</v>
      </c>
      <c r="AN6">
        <f t="shared" si="10"/>
        <v>0</v>
      </c>
      <c r="AO6">
        <f t="shared" si="11"/>
        <v>0</v>
      </c>
      <c r="AP6">
        <f t="shared" si="12"/>
        <v>-17.193111985397053</v>
      </c>
      <c r="AQ6">
        <f t="shared" si="13"/>
        <v>-1014.3355677446136</v>
      </c>
      <c r="AR6">
        <f t="shared" si="14"/>
        <v>-1031.5286797300107</v>
      </c>
      <c r="AS6">
        <f t="shared" si="15"/>
        <v>-1504.245321982607</v>
      </c>
      <c r="AT6">
        <f t="shared" si="16"/>
        <v>319.96466955305254</v>
      </c>
      <c r="AU6">
        <f t="shared" si="17"/>
        <v>-2215.8093321595652</v>
      </c>
      <c r="AW6">
        <v>3</v>
      </c>
      <c r="AX6">
        <f>IF(Z6&gt;0, (R6*SUMPRODUCT(K6:$K$98, X6:$X$98)-K6*$AZ$3)/Z6, 0)</f>
        <v>8833.7253574286569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1000000</v>
      </c>
      <c r="S7">
        <f t="shared" si="1"/>
        <v>10873.63553843049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8535.1752755199668</v>
      </c>
      <c r="AC7">
        <f t="shared" si="2"/>
        <v>10384.920599993402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-1486.2874665992003</v>
      </c>
      <c r="AI7">
        <f t="shared" si="7"/>
        <v>-1510.1638430036012</v>
      </c>
      <c r="AJ7">
        <f t="shared" si="8"/>
        <v>-1849.7453244734352</v>
      </c>
      <c r="AK7">
        <f>G7*SUM(AB7, AE7:AF7)</f>
        <v>597.46226928639771</v>
      </c>
      <c r="AL7">
        <f t="shared" si="9"/>
        <v>-2762.4468981906384</v>
      </c>
      <c r="AN7">
        <f t="shared" si="10"/>
        <v>0</v>
      </c>
      <c r="AO7">
        <f t="shared" si="11"/>
        <v>0</v>
      </c>
      <c r="AP7">
        <f t="shared" si="12"/>
        <v>-15.173868851795209</v>
      </c>
      <c r="AQ7">
        <f t="shared" si="13"/>
        <v>-944.56255473030853</v>
      </c>
      <c r="AR7">
        <f t="shared" si="14"/>
        <v>-959.73642358210384</v>
      </c>
      <c r="AS7">
        <f t="shared" si="15"/>
        <v>-1175.5465941476784</v>
      </c>
      <c r="AT7">
        <f t="shared" si="16"/>
        <v>379.69807329628128</v>
      </c>
      <c r="AU7">
        <f t="shared" si="17"/>
        <v>-1755.5849444335008</v>
      </c>
      <c r="AW7">
        <v>4</v>
      </c>
      <c r="AX7">
        <f>IF(Z7&gt;0, (R7*SUMPRODUCT(K7:$K$98, X7:$X$98)-K7*$AZ$3)/Z7, 0)</f>
        <v>10873.63553843049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1000000</v>
      </c>
      <c r="S8">
        <f t="shared" si="1"/>
        <v>12709.87262453143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10384.920599993402</v>
      </c>
      <c r="AC8">
        <f t="shared" si="2"/>
        <v>11997.573127600637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-1547.5139097242677</v>
      </c>
      <c r="AI8">
        <f t="shared" si="7"/>
        <v>-1571.1128345168813</v>
      </c>
      <c r="AJ8">
        <f t="shared" si="8"/>
        <v>-1612.6525276072352</v>
      </c>
      <c r="AK8">
        <f t="shared" ref="AK8:AK39" si="30">G8*SUM(AB8:AB8, AE8:AF8)</f>
        <v>726.94444199953818</v>
      </c>
      <c r="AL8">
        <f t="shared" si="9"/>
        <v>-2456.8209201245782</v>
      </c>
      <c r="AN8">
        <f t="shared" si="10"/>
        <v>0</v>
      </c>
      <c r="AO8">
        <f t="shared" si="11"/>
        <v>0</v>
      </c>
      <c r="AP8">
        <f t="shared" si="12"/>
        <v>-13.390663693412446</v>
      </c>
      <c r="AQ8">
        <f t="shared" si="13"/>
        <v>-878.1009519756376</v>
      </c>
      <c r="AR8">
        <f t="shared" si="14"/>
        <v>-891.49161566905002</v>
      </c>
      <c r="AS8">
        <f t="shared" si="15"/>
        <v>-915.06235310682519</v>
      </c>
      <c r="AT8">
        <f t="shared" si="16"/>
        <v>412.48779900590961</v>
      </c>
      <c r="AU8">
        <f t="shared" si="17"/>
        <v>-1394.0661697699654</v>
      </c>
      <c r="AW8">
        <v>5</v>
      </c>
      <c r="AX8">
        <f>IF(Z8&gt;0, (R8*SUMPRODUCT(K8:$K$98, X8:$X$98)-K8*$AZ$3)/Z8, 0)</f>
        <v>12709.87262453143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1000000</v>
      </c>
      <c r="S9">
        <f t="shared" si="1"/>
        <v>14366.610871295385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11997.573127600637</v>
      </c>
      <c r="AC9">
        <f t="shared" si="2"/>
        <v>13402.699927712099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-1611.2515166243884</v>
      </c>
      <c r="AI9">
        <f t="shared" si="7"/>
        <v>-1634.5741708811602</v>
      </c>
      <c r="AJ9">
        <f t="shared" si="8"/>
        <v>-1405.1268001114622</v>
      </c>
      <c r="AK9">
        <f t="shared" si="30"/>
        <v>839.83011893204468</v>
      </c>
      <c r="AL9">
        <f t="shared" si="9"/>
        <v>-2199.8708520605778</v>
      </c>
      <c r="AN9">
        <f t="shared" si="10"/>
        <v>0</v>
      </c>
      <c r="AO9">
        <f t="shared" si="11"/>
        <v>0</v>
      </c>
      <c r="AP9">
        <f t="shared" si="12"/>
        <v>-11.81598247493935</v>
      </c>
      <c r="AQ9">
        <f t="shared" si="13"/>
        <v>-816.3101623660724</v>
      </c>
      <c r="AR9">
        <f t="shared" si="14"/>
        <v>-828.12614484101175</v>
      </c>
      <c r="AS9">
        <f t="shared" si="15"/>
        <v>-711.88096613677124</v>
      </c>
      <c r="AT9">
        <f t="shared" si="16"/>
        <v>425.48407475302446</v>
      </c>
      <c r="AU9">
        <f t="shared" si="17"/>
        <v>-1114.5230362247585</v>
      </c>
      <c r="AW9">
        <v>6</v>
      </c>
      <c r="AX9">
        <f>IF(Z9&gt;0, (R9*SUMPRODUCT(K9:$K$98, X9:$X$98)-K9*$AZ$3)/Z9, 0)</f>
        <v>14366.610871295385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1000000</v>
      </c>
      <c r="S10">
        <f t="shared" si="1"/>
        <v>15864.110446286331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13402.699927712099</v>
      </c>
      <c r="AC10">
        <f t="shared" si="2"/>
        <v>14624.98597256665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-1685.7726445535145</v>
      </c>
      <c r="AI10">
        <f t="shared" si="7"/>
        <v>-1708.8199279516048</v>
      </c>
      <c r="AJ10">
        <f t="shared" si="8"/>
        <v>-1222.2860448545507</v>
      </c>
      <c r="AK10">
        <f t="shared" si="30"/>
        <v>938.18899493984702</v>
      </c>
      <c r="AL10">
        <f t="shared" si="9"/>
        <v>-1992.9169778663086</v>
      </c>
      <c r="AN10">
        <f t="shared" si="10"/>
        <v>0</v>
      </c>
      <c r="AO10">
        <f t="shared" si="11"/>
        <v>0</v>
      </c>
      <c r="AP10">
        <f t="shared" si="12"/>
        <v>-10.425420560773171</v>
      </c>
      <c r="AQ10">
        <f t="shared" si="13"/>
        <v>-762.55793300018217</v>
      </c>
      <c r="AR10">
        <f t="shared" si="14"/>
        <v>-772.98335356095538</v>
      </c>
      <c r="AS10">
        <f t="shared" si="15"/>
        <v>-552.90013330719103</v>
      </c>
      <c r="AT10">
        <f t="shared" si="16"/>
        <v>424.38905569874856</v>
      </c>
      <c r="AU10">
        <f t="shared" si="17"/>
        <v>-901.4944311693979</v>
      </c>
      <c r="AW10">
        <v>7</v>
      </c>
      <c r="AX10">
        <f>IF(Z10&gt;0, (R10*SUMPRODUCT(K10:$K$98, X10:$X$98)-K10*$AZ$3)/Z10, 0)</f>
        <v>15864.110446286331</v>
      </c>
    </row>
    <row r="11" spans="1:52" x14ac:dyDescent="0.25">
      <c r="A11" t="s">
        <v>33</v>
      </c>
      <c r="C11" s="25">
        <f>AU91</f>
        <v>1831.6553859516262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1000000</v>
      </c>
      <c r="S11">
        <f t="shared" si="1"/>
        <v>17216.317035831707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14624.98597256665</v>
      </c>
      <c r="AC11">
        <f t="shared" si="2"/>
        <v>15682.603224584858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-1757.3184834509502</v>
      </c>
      <c r="AI11">
        <f t="shared" si="7"/>
        <v>-1780.0913610529733</v>
      </c>
      <c r="AJ11">
        <f t="shared" si="8"/>
        <v>-1057.6172520182081</v>
      </c>
      <c r="AK11">
        <f t="shared" si="30"/>
        <v>1023.7490180796656</v>
      </c>
      <c r="AL11">
        <f t="shared" si="9"/>
        <v>-1813.9595949915158</v>
      </c>
      <c r="AN11">
        <f t="shared" si="10"/>
        <v>0</v>
      </c>
      <c r="AO11">
        <f t="shared" si="11"/>
        <v>0</v>
      </c>
      <c r="AP11">
        <f t="shared" si="12"/>
        <v>-9.1975833162841862</v>
      </c>
      <c r="AQ11">
        <f t="shared" si="13"/>
        <v>-709.75146168397953</v>
      </c>
      <c r="AR11">
        <f t="shared" si="14"/>
        <v>-718.9490450002636</v>
      </c>
      <c r="AS11">
        <f t="shared" si="15"/>
        <v>-427.1538697117839</v>
      </c>
      <c r="AT11">
        <f t="shared" si="16"/>
        <v>413.47505806272494</v>
      </c>
      <c r="AU11">
        <f t="shared" si="17"/>
        <v>-732.62785664932267</v>
      </c>
      <c r="AW11">
        <v>8</v>
      </c>
      <c r="AX11">
        <f>IF(Z11&gt;0, (R11*SUMPRODUCT(K11:$K$98, X11:$X$98)-K11*$AZ$3)/Z11, 0)</f>
        <v>17216.317035831707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1000000</v>
      </c>
      <c r="S12">
        <f t="shared" si="1"/>
        <v>18442.926936855598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15682.603224584858</v>
      </c>
      <c r="AC12">
        <f t="shared" si="2"/>
        <v>16598.00817809589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-1839.8991201664012</v>
      </c>
      <c r="AI12">
        <f t="shared" si="7"/>
        <v>-1862.3982715144</v>
      </c>
      <c r="AJ12">
        <f t="shared" si="8"/>
        <v>-915.40495351103164</v>
      </c>
      <c r="AK12">
        <f t="shared" si="30"/>
        <v>1097.7822257209402</v>
      </c>
      <c r="AL12">
        <f t="shared" si="9"/>
        <v>-1680.0209993044916</v>
      </c>
      <c r="AN12">
        <f t="shared" si="10"/>
        <v>0</v>
      </c>
      <c r="AO12">
        <f t="shared" si="11"/>
        <v>0</v>
      </c>
      <c r="AP12">
        <f t="shared" si="12"/>
        <v>-8.1134195296661726</v>
      </c>
      <c r="AQ12">
        <f t="shared" si="13"/>
        <v>-663.48606768679235</v>
      </c>
      <c r="AR12">
        <f t="shared" si="14"/>
        <v>-671.59948721645844</v>
      </c>
      <c r="AS12">
        <f t="shared" si="15"/>
        <v>-330.10420315387483</v>
      </c>
      <c r="AT12">
        <f t="shared" si="16"/>
        <v>395.87127584156235</v>
      </c>
      <c r="AU12">
        <f t="shared" si="17"/>
        <v>-605.8324145287711</v>
      </c>
      <c r="AW12">
        <v>9</v>
      </c>
      <c r="AX12">
        <f>IF(Z12&gt;0, (R12*SUMPRODUCT(K12:$K$98, X12:$X$98)-K12*$AZ$3)/Z12, 0)</f>
        <v>18442.926936855598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1000000</v>
      </c>
      <c r="S13">
        <f t="shared" si="1"/>
        <v>19555.463392402373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16598.00817809589</v>
      </c>
      <c r="AC13">
        <f t="shared" si="2"/>
        <v>17385.55462397607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-1928.1601711684691</v>
      </c>
      <c r="AI13">
        <f t="shared" si="7"/>
        <v>-1950.3861269987087</v>
      </c>
      <c r="AJ13">
        <f t="shared" si="8"/>
        <v>-787.54644588017982</v>
      </c>
      <c r="AK13">
        <f t="shared" si="30"/>
        <v>1161.8605724667125</v>
      </c>
      <c r="AL13">
        <f t="shared" si="9"/>
        <v>-1576.0720004121761</v>
      </c>
      <c r="AN13">
        <f t="shared" si="10"/>
        <v>0</v>
      </c>
      <c r="AO13">
        <f t="shared" si="11"/>
        <v>0</v>
      </c>
      <c r="AP13">
        <f t="shared" si="12"/>
        <v>-7.1561629349840805</v>
      </c>
      <c r="AQ13">
        <f t="shared" si="13"/>
        <v>-620.81597097638246</v>
      </c>
      <c r="AR13">
        <f t="shared" si="14"/>
        <v>-627.97213391136654</v>
      </c>
      <c r="AS13">
        <f t="shared" si="15"/>
        <v>-253.56887814554094</v>
      </c>
      <c r="AT13">
        <f t="shared" si="16"/>
        <v>374.08800898422635</v>
      </c>
      <c r="AU13">
        <f t="shared" si="17"/>
        <v>-507.45300307268116</v>
      </c>
      <c r="AW13">
        <v>10</v>
      </c>
      <c r="AX13">
        <f>IF(Z13&gt;0, (R13*SUMPRODUCT(K13:$K$98, X13:$X$98)-K13*$AZ$3)/Z13, 0)</f>
        <v>19555.463392402373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1000000</v>
      </c>
      <c r="S14">
        <f t="shared" si="1"/>
        <v>20566.906501025787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17385.55462397607</v>
      </c>
      <c r="AC14">
        <f t="shared" si="2"/>
        <v>18060.303397255906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-2023.403899758649</v>
      </c>
      <c r="AI14">
        <f t="shared" si="7"/>
        <v>-2045.3570109330922</v>
      </c>
      <c r="AJ14">
        <f t="shared" si="8"/>
        <v>-674.74877327983631</v>
      </c>
      <c r="AK14">
        <f t="shared" si="30"/>
        <v>1216.9888236783249</v>
      </c>
      <c r="AL14">
        <f t="shared" si="9"/>
        <v>-1503.1169605346035</v>
      </c>
      <c r="AN14">
        <f t="shared" si="10"/>
        <v>0</v>
      </c>
      <c r="AO14">
        <f t="shared" si="11"/>
        <v>0</v>
      </c>
      <c r="AP14">
        <f t="shared" si="12"/>
        <v>-6.3109948732775463</v>
      </c>
      <c r="AQ14">
        <f t="shared" si="13"/>
        <v>-581.68027012100754</v>
      </c>
      <c r="AR14">
        <f t="shared" si="14"/>
        <v>-587.99126499428507</v>
      </c>
      <c r="AS14">
        <f t="shared" si="15"/>
        <v>-193.97414858795594</v>
      </c>
      <c r="AT14">
        <f t="shared" si="16"/>
        <v>349.85520576286979</v>
      </c>
      <c r="AU14">
        <f t="shared" si="17"/>
        <v>-432.11020781937123</v>
      </c>
      <c r="AW14">
        <v>11</v>
      </c>
      <c r="AX14">
        <f>IF(Z14&gt;0, (R14*SUMPRODUCT(K14:$K$98, X14:$X$98)-K14*$AZ$3)/Z14, 0)</f>
        <v>20566.906501025787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1000000</v>
      </c>
      <c r="S15">
        <f t="shared" si="1"/>
        <v>21488.631137269003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18060.303397255906</v>
      </c>
      <c r="AC15">
        <f t="shared" si="2"/>
        <v>18635.377363077954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-2122.8921943020664</v>
      </c>
      <c r="AI15">
        <f t="shared" si="7"/>
        <v>-2144.5727020599074</v>
      </c>
      <c r="AJ15">
        <f t="shared" si="8"/>
        <v>-575.07396582204819</v>
      </c>
      <c r="AK15">
        <f t="shared" si="30"/>
        <v>1264.2212378079134</v>
      </c>
      <c r="AL15">
        <f t="shared" si="9"/>
        <v>-1455.4254300740422</v>
      </c>
      <c r="AN15">
        <f t="shared" si="10"/>
        <v>0</v>
      </c>
      <c r="AO15">
        <f t="shared" si="11"/>
        <v>0</v>
      </c>
      <c r="AP15">
        <f t="shared" si="12"/>
        <v>-5.5648463438471216</v>
      </c>
      <c r="AQ15">
        <f t="shared" si="13"/>
        <v>-544.89355128552381</v>
      </c>
      <c r="AR15">
        <f t="shared" si="14"/>
        <v>-550.45839762937089</v>
      </c>
      <c r="AS15">
        <f t="shared" si="15"/>
        <v>-147.60716362784771</v>
      </c>
      <c r="AT15">
        <f t="shared" si="16"/>
        <v>324.49410371788093</v>
      </c>
      <c r="AU15">
        <f t="shared" si="17"/>
        <v>-373.57145753933759</v>
      </c>
      <c r="AW15">
        <v>12</v>
      </c>
      <c r="AX15">
        <f>IF(Z15&gt;0, (R15*SUMPRODUCT(K15:$K$98, X15:$X$98)-K15*$AZ$3)/Z15, 0)</f>
        <v>21488.631137269003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1000000</v>
      </c>
      <c r="S16">
        <f t="shared" si="1"/>
        <v>22356.408952424685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18635.377363077954</v>
      </c>
      <c r="AC16">
        <f t="shared" si="2"/>
        <v>19123.300093884449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-3164.7522817494596</v>
      </c>
      <c r="AI16">
        <f t="shared" si="7"/>
        <v>-3186.1368656226787</v>
      </c>
      <c r="AJ16">
        <f t="shared" si="8"/>
        <v>-487.92273080649466</v>
      </c>
      <c r="AK16">
        <f t="shared" si="30"/>
        <v>1304.4764154154568</v>
      </c>
      <c r="AL16">
        <f t="shared" si="9"/>
        <v>-2369.5831810137165</v>
      </c>
      <c r="AN16">
        <f t="shared" si="10"/>
        <v>0</v>
      </c>
      <c r="AO16">
        <f t="shared" si="11"/>
        <v>0</v>
      </c>
      <c r="AP16">
        <f t="shared" si="12"/>
        <v>-4.9007946904080093</v>
      </c>
      <c r="AQ16">
        <f t="shared" si="13"/>
        <v>-725.27954113140584</v>
      </c>
      <c r="AR16">
        <f t="shared" si="14"/>
        <v>-730.18033582181386</v>
      </c>
      <c r="AS16">
        <f t="shared" si="15"/>
        <v>-111.8192966785045</v>
      </c>
      <c r="AT16">
        <f t="shared" si="16"/>
        <v>298.95232604627705</v>
      </c>
      <c r="AU16">
        <f t="shared" si="17"/>
        <v>-543.04730645404129</v>
      </c>
      <c r="AW16">
        <v>13</v>
      </c>
      <c r="AX16">
        <f>IF(Z16&gt;0, (R16*SUMPRODUCT(K16:$K$98, X16:$X$98)-K16*$AZ$3)/Z16, 0)</f>
        <v>22356.408952424685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1000000</v>
      </c>
      <c r="S17">
        <f t="shared" si="1"/>
        <v>22931.921413958007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19123.300093884449</v>
      </c>
      <c r="AC17">
        <f t="shared" si="2"/>
        <v>19320.17794747806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-4328.0319177842912</v>
      </c>
      <c r="AI17">
        <f t="shared" si="7"/>
        <v>-4349.0944550208333</v>
      </c>
      <c r="AJ17">
        <f t="shared" si="8"/>
        <v>-196.87785359361078</v>
      </c>
      <c r="AK17">
        <f t="shared" si="30"/>
        <v>1338.6310065719115</v>
      </c>
      <c r="AL17">
        <f t="shared" si="9"/>
        <v>-3207.3413020425323</v>
      </c>
      <c r="AN17">
        <f t="shared" si="10"/>
        <v>0</v>
      </c>
      <c r="AO17">
        <f t="shared" si="11"/>
        <v>0</v>
      </c>
      <c r="AP17">
        <f t="shared" si="12"/>
        <v>-4.3098124225567629</v>
      </c>
      <c r="AQ17">
        <f t="shared" si="13"/>
        <v>-885.60108001266997</v>
      </c>
      <c r="AR17">
        <f t="shared" si="14"/>
        <v>-889.91089243522663</v>
      </c>
      <c r="AS17">
        <f t="shared" si="15"/>
        <v>-40.285109510545865</v>
      </c>
      <c r="AT17">
        <f t="shared" si="16"/>
        <v>273.91042572658245</v>
      </c>
      <c r="AU17">
        <f t="shared" si="17"/>
        <v>-656.28557621919003</v>
      </c>
      <c r="AW17">
        <v>14</v>
      </c>
      <c r="AX17">
        <f>IF(Z17&gt;0, (R17*SUMPRODUCT(K17:$K$98, X17:$X$98)-K17*$AZ$3)/Z17, 0)</f>
        <v>22931.921413958007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1000000</v>
      </c>
      <c r="S18">
        <f t="shared" si="1"/>
        <v>23242.717852638973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19320.17794747806</v>
      </c>
      <c r="AC18">
        <f t="shared" si="2"/>
        <v>19257.93168418415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-5518.8245417515727</v>
      </c>
      <c r="AI18">
        <f t="shared" si="7"/>
        <v>-5539.5384830022058</v>
      </c>
      <c r="AJ18">
        <f t="shared" si="8"/>
        <v>62.246263293909578</v>
      </c>
      <c r="AK18">
        <f t="shared" si="30"/>
        <v>1352.4124563234643</v>
      </c>
      <c r="AL18">
        <f t="shared" si="9"/>
        <v>-4124.8797633848317</v>
      </c>
      <c r="AN18">
        <f t="shared" si="10"/>
        <v>0</v>
      </c>
      <c r="AO18">
        <f t="shared" si="11"/>
        <v>0</v>
      </c>
      <c r="AP18">
        <f t="shared" si="12"/>
        <v>-3.784359622536932</v>
      </c>
      <c r="AQ18">
        <f t="shared" si="13"/>
        <v>-1008.2686103511203</v>
      </c>
      <c r="AR18">
        <f t="shared" si="14"/>
        <v>-1012.0529699736572</v>
      </c>
      <c r="AS18">
        <f t="shared" si="15"/>
        <v>11.372159581464244</v>
      </c>
      <c r="AT18">
        <f t="shared" si="16"/>
        <v>247.08069945742915</v>
      </c>
      <c r="AU18">
        <f t="shared" si="17"/>
        <v>-753.60011093476385</v>
      </c>
      <c r="AW18">
        <v>15</v>
      </c>
      <c r="AX18">
        <f>IF(Z18&gt;0, (R18*SUMPRODUCT(K18:$K$98, X18:$X$98)-K18*$AZ$3)/Z18, 0)</f>
        <v>23242.717852638973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1000000</v>
      </c>
      <c r="S19">
        <f t="shared" si="1"/>
        <v>23337.54433363556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19257.93168418415</v>
      </c>
      <c r="AC19">
        <f t="shared" si="2"/>
        <v>18984.801303046217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-6784.5432331990478</v>
      </c>
      <c r="AI19">
        <f t="shared" si="7"/>
        <v>-6804.8804214563443</v>
      </c>
      <c r="AJ19">
        <f t="shared" si="8"/>
        <v>273.130381137933</v>
      </c>
      <c r="AK19">
        <f t="shared" si="30"/>
        <v>1348.0552178928906</v>
      </c>
      <c r="AL19">
        <f t="shared" si="9"/>
        <v>-5183.6948224255211</v>
      </c>
      <c r="AN19">
        <f t="shared" si="10"/>
        <v>0</v>
      </c>
      <c r="AO19">
        <f t="shared" si="11"/>
        <v>0</v>
      </c>
      <c r="AP19">
        <f t="shared" si="12"/>
        <v>-3.3174359457449047</v>
      </c>
      <c r="AQ19">
        <f t="shared" si="13"/>
        <v>-1106.7059670453471</v>
      </c>
      <c r="AR19">
        <f t="shared" si="14"/>
        <v>-1110.0234029910919</v>
      </c>
      <c r="AS19">
        <f t="shared" si="15"/>
        <v>44.553481671041197</v>
      </c>
      <c r="AT19">
        <f t="shared" si="16"/>
        <v>219.89700739886308</v>
      </c>
      <c r="AU19">
        <f t="shared" si="17"/>
        <v>-845.57291392118771</v>
      </c>
      <c r="AW19">
        <v>16</v>
      </c>
      <c r="AX19">
        <f>IF(Z19&gt;0, (R19*SUMPRODUCT(K19:$K$98, X19:$X$98)-K19*$AZ$3)/Z19, 0)</f>
        <v>23337.54433363556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1000000</v>
      </c>
      <c r="S20">
        <f t="shared" si="1"/>
        <v>23247.644124985498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18984.801303046217</v>
      </c>
      <c r="AC20">
        <f t="shared" si="2"/>
        <v>18534.468754941208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-8090.41820938825</v>
      </c>
      <c r="AI20">
        <f t="shared" si="7"/>
        <v>-8110.3497653077393</v>
      </c>
      <c r="AJ20">
        <f t="shared" si="8"/>
        <v>450.33254810500875</v>
      </c>
      <c r="AK20">
        <f t="shared" si="30"/>
        <v>1328.9360912132354</v>
      </c>
      <c r="AL20">
        <f t="shared" si="9"/>
        <v>-6331.0811259894954</v>
      </c>
      <c r="AN20">
        <f t="shared" si="10"/>
        <v>0</v>
      </c>
      <c r="AO20">
        <f t="shared" si="11"/>
        <v>0</v>
      </c>
      <c r="AP20">
        <f t="shared" si="12"/>
        <v>-2.9029183256289657</v>
      </c>
      <c r="AQ20">
        <f t="shared" si="13"/>
        <v>-1178.3236279647888</v>
      </c>
      <c r="AR20">
        <f t="shared" si="14"/>
        <v>-1181.2265462904177</v>
      </c>
      <c r="AS20">
        <f t="shared" si="15"/>
        <v>65.588387168658542</v>
      </c>
      <c r="AT20">
        <f t="shared" si="16"/>
        <v>193.55202114454482</v>
      </c>
      <c r="AU20">
        <f t="shared" si="17"/>
        <v>-922.08613797721443</v>
      </c>
      <c r="AW20">
        <v>17</v>
      </c>
      <c r="AX20">
        <f>IF(Z20&gt;0, (R20*SUMPRODUCT(K20:$K$98, X20:$X$98)-K20*$AZ$3)/Z20, 0)</f>
        <v>23247.644124985498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1000000</v>
      </c>
      <c r="S21">
        <f t="shared" si="1"/>
        <v>23010.258474334336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18534.468754941208</v>
      </c>
      <c r="AC21">
        <f t="shared" si="2"/>
        <v>17942.192822458866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-9542.0577960255396</v>
      </c>
      <c r="AI21">
        <f t="shared" si="7"/>
        <v>-9561.5514849409337</v>
      </c>
      <c r="AJ21">
        <f t="shared" si="8"/>
        <v>592.27593248234189</v>
      </c>
      <c r="AK21">
        <f t="shared" si="30"/>
        <v>1297.4128128458847</v>
      </c>
      <c r="AL21">
        <f t="shared" si="9"/>
        <v>-7671.8627396127067</v>
      </c>
      <c r="AN21">
        <f t="shared" si="10"/>
        <v>0</v>
      </c>
      <c r="AO21">
        <f t="shared" si="11"/>
        <v>0</v>
      </c>
      <c r="AP21">
        <f t="shared" si="12"/>
        <v>-2.5349513164302833</v>
      </c>
      <c r="AQ21">
        <f t="shared" si="13"/>
        <v>-1240.8452846699413</v>
      </c>
      <c r="AR21">
        <f t="shared" si="14"/>
        <v>-1243.3802359863716</v>
      </c>
      <c r="AS21">
        <f t="shared" si="15"/>
        <v>77.01931949629531</v>
      </c>
      <c r="AT21">
        <f t="shared" si="16"/>
        <v>168.71503039530239</v>
      </c>
      <c r="AU21">
        <f t="shared" si="17"/>
        <v>-997.64588609477391</v>
      </c>
      <c r="AW21">
        <v>18</v>
      </c>
      <c r="AX21">
        <f>IF(Z21&gt;0, (R21*SUMPRODUCT(K21:$K$98, X21:$X$98)-K21*$AZ$3)/Z21, 0)</f>
        <v>23010.258474334336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1000000</v>
      </c>
      <c r="S22">
        <f t="shared" si="1"/>
        <v>22639.468342986813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17942.192822458866</v>
      </c>
      <c r="AC22">
        <f t="shared" si="2"/>
        <v>17224.604408755393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-11128.132945349069</v>
      </c>
      <c r="AI22">
        <f t="shared" si="7"/>
        <v>-11147.153494051674</v>
      </c>
      <c r="AJ22">
        <f t="shared" si="8"/>
        <v>717.58841370347363</v>
      </c>
      <c r="AK22">
        <f t="shared" si="30"/>
        <v>1255.9534975721208</v>
      </c>
      <c r="AL22">
        <f t="shared" si="9"/>
        <v>-9173.6115827760805</v>
      </c>
      <c r="AN22">
        <f t="shared" si="10"/>
        <v>0</v>
      </c>
      <c r="AO22">
        <f t="shared" si="11"/>
        <v>0</v>
      </c>
      <c r="AP22">
        <f t="shared" si="12"/>
        <v>-2.2084146045458959</v>
      </c>
      <c r="AQ22">
        <f t="shared" si="13"/>
        <v>-1292.0516490920306</v>
      </c>
      <c r="AR22">
        <f t="shared" si="14"/>
        <v>-1294.2600636965765</v>
      </c>
      <c r="AS22">
        <f t="shared" si="15"/>
        <v>83.316877848984404</v>
      </c>
      <c r="AT22">
        <f t="shared" si="16"/>
        <v>145.82471252728726</v>
      </c>
      <c r="AU22">
        <f t="shared" si="17"/>
        <v>-1065.1184733203049</v>
      </c>
      <c r="AW22">
        <v>19</v>
      </c>
      <c r="AX22">
        <f>IF(Z22&gt;0, (R22*SUMPRODUCT(K22:$K$98, X22:$X$98)-K22*$AZ$3)/Z22, 0)</f>
        <v>22639.468342986813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1000000</v>
      </c>
      <c r="S23">
        <f t="shared" si="1"/>
        <v>22149.363622906218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17224.604408755393</v>
      </c>
      <c r="AC23">
        <f t="shared" si="2"/>
        <v>16399.746394454854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-12797.585132067043</v>
      </c>
      <c r="AI23">
        <f t="shared" si="7"/>
        <v>-12816.09553565432</v>
      </c>
      <c r="AJ23">
        <f t="shared" si="8"/>
        <v>824.85801430053834</v>
      </c>
      <c r="AK23">
        <f t="shared" si="30"/>
        <v>1205.7223086128777</v>
      </c>
      <c r="AL23">
        <f t="shared" si="9"/>
        <v>-10785.515212740904</v>
      </c>
      <c r="AN23">
        <f t="shared" si="10"/>
        <v>0</v>
      </c>
      <c r="AO23">
        <f t="shared" si="11"/>
        <v>0</v>
      </c>
      <c r="AP23">
        <f t="shared" si="12"/>
        <v>-1.9189136602310943</v>
      </c>
      <c r="AQ23">
        <f t="shared" si="13"/>
        <v>-1326.6842514861037</v>
      </c>
      <c r="AR23">
        <f t="shared" si="14"/>
        <v>-1328.6031651463347</v>
      </c>
      <c r="AS23">
        <f t="shared" si="15"/>
        <v>85.510361993416964</v>
      </c>
      <c r="AT23">
        <f t="shared" si="16"/>
        <v>124.99333131951637</v>
      </c>
      <c r="AU23">
        <f t="shared" si="17"/>
        <v>-1118.0994718334014</v>
      </c>
      <c r="AW23">
        <v>20</v>
      </c>
      <c r="AX23">
        <f>IF(Z23&gt;0, (R23*SUMPRODUCT(K23:$K$98, X23:$X$98)-K23*$AZ$3)/Z23, 0)</f>
        <v>22149.363622906218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1000000</v>
      </c>
      <c r="S24">
        <f t="shared" si="1"/>
        <v>21561.655034831507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16399.746394454854</v>
      </c>
      <c r="AC24">
        <f t="shared" si="2"/>
        <v>15490.199316889721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-14597.774433178663</v>
      </c>
      <c r="AI24">
        <f t="shared" si="7"/>
        <v>-14615.73478836924</v>
      </c>
      <c r="AJ24">
        <f t="shared" si="8"/>
        <v>909.5470775651338</v>
      </c>
      <c r="AK24">
        <f t="shared" si="30"/>
        <v>1147.98224761184</v>
      </c>
      <c r="AL24">
        <f t="shared" si="9"/>
        <v>-12558.205463192266</v>
      </c>
      <c r="AN24">
        <f t="shared" si="10"/>
        <v>0</v>
      </c>
      <c r="AO24">
        <f t="shared" si="11"/>
        <v>0</v>
      </c>
      <c r="AP24">
        <f t="shared" si="12"/>
        <v>-1.6624035020599579</v>
      </c>
      <c r="AQ24">
        <f t="shared" si="13"/>
        <v>-1351.1643329153667</v>
      </c>
      <c r="AR24">
        <f t="shared" si="14"/>
        <v>-1352.8267364174267</v>
      </c>
      <c r="AS24">
        <f t="shared" si="15"/>
        <v>84.187324303367248</v>
      </c>
      <c r="AT24">
        <f t="shared" si="16"/>
        <v>106.25679105355105</v>
      </c>
      <c r="AU24">
        <f t="shared" si="17"/>
        <v>-1162.3826210605082</v>
      </c>
      <c r="AW24">
        <v>21</v>
      </c>
      <c r="AX24">
        <f>IF(Z24&gt;0, (R24*SUMPRODUCT(K24:$K$98, X24:$X$98)-K24*$AZ$3)/Z24, 0)</f>
        <v>21561.655034831507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1000000</v>
      </c>
      <c r="S25">
        <f t="shared" si="1"/>
        <v>20888.575949481055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15490.199316889721</v>
      </c>
      <c r="AC25">
        <f t="shared" si="2"/>
        <v>14511.478889260934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-16521.200550125544</v>
      </c>
      <c r="AI25">
        <f t="shared" si="7"/>
        <v>-16538.568271750461</v>
      </c>
      <c r="AJ25">
        <f t="shared" si="8"/>
        <v>978.72042762878664</v>
      </c>
      <c r="AK25">
        <f t="shared" si="30"/>
        <v>1084.3139521822804</v>
      </c>
      <c r="AL25">
        <f t="shared" si="9"/>
        <v>-14475.533891939394</v>
      </c>
      <c r="AN25">
        <f t="shared" si="10"/>
        <v>0</v>
      </c>
      <c r="AO25">
        <f t="shared" si="11"/>
        <v>0</v>
      </c>
      <c r="AP25">
        <f t="shared" si="12"/>
        <v>-1.4353121154951063</v>
      </c>
      <c r="AQ25">
        <f t="shared" si="13"/>
        <v>-1365.3534887442629</v>
      </c>
      <c r="AR25">
        <f t="shared" si="14"/>
        <v>-1366.7888008597579</v>
      </c>
      <c r="AS25">
        <f t="shared" si="15"/>
        <v>80.88391314625656</v>
      </c>
      <c r="AT25">
        <f t="shared" si="16"/>
        <v>89.610427100281541</v>
      </c>
      <c r="AU25">
        <f t="shared" si="17"/>
        <v>-1196.2944606132198</v>
      </c>
      <c r="AW25">
        <v>22</v>
      </c>
      <c r="AX25">
        <f>IF(Z25&gt;0, (R25*SUMPRODUCT(K25:$K$98, X25:$X$98)-K25*$AZ$3)/Z25, 0)</f>
        <v>20888.575949481055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1000000</v>
      </c>
      <c r="S26">
        <f t="shared" si="1"/>
        <v>20135.167138833633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14511.478889260934</v>
      </c>
      <c r="AC26">
        <f t="shared" si="2"/>
        <v>13478.66460166541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-18352.652065354698</v>
      </c>
      <c r="AI26">
        <f t="shared" si="7"/>
        <v>-18369.387293461732</v>
      </c>
      <c r="AJ26">
        <f t="shared" si="8"/>
        <v>1032.8142875955236</v>
      </c>
      <c r="AK26">
        <f t="shared" si="30"/>
        <v>1015.8035222482655</v>
      </c>
      <c r="AL26">
        <f t="shared" si="9"/>
        <v>-16320.769483617943</v>
      </c>
      <c r="AN26">
        <f t="shared" si="10"/>
        <v>0</v>
      </c>
      <c r="AO26">
        <f t="shared" si="11"/>
        <v>0</v>
      </c>
      <c r="AP26">
        <f t="shared" si="12"/>
        <v>-1.2348582708463509</v>
      </c>
      <c r="AQ26">
        <f t="shared" si="13"/>
        <v>-1354.2046782943571</v>
      </c>
      <c r="AR26">
        <f t="shared" si="14"/>
        <v>-1355.4395365652035</v>
      </c>
      <c r="AS26">
        <f t="shared" si="15"/>
        <v>76.209254939857132</v>
      </c>
      <c r="AT26">
        <f t="shared" si="16"/>
        <v>74.954065339324629</v>
      </c>
      <c r="AU26">
        <f t="shared" si="17"/>
        <v>-1204.2762162860217</v>
      </c>
      <c r="AW26">
        <v>23</v>
      </c>
      <c r="AX26">
        <f>IF(Z26&gt;0, (R26*SUMPRODUCT(K26:$K$98, X26:$X$98)-K26*$AZ$3)/Z26, 0)</f>
        <v>20135.167138833633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1000000</v>
      </c>
      <c r="S27">
        <f t="shared" si="1"/>
        <v>19330.446030011237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13478.66460166541</v>
      </c>
      <c r="AC27">
        <f t="shared" si="2"/>
        <v>12421.369924396711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-20134.416682767529</v>
      </c>
      <c r="AI27">
        <f t="shared" si="7"/>
        <v>-20150.481198176425</v>
      </c>
      <c r="AJ27">
        <f t="shared" si="8"/>
        <v>1057.2946772686992</v>
      </c>
      <c r="AK27">
        <f t="shared" si="30"/>
        <v>943.50652211657882</v>
      </c>
      <c r="AL27">
        <f t="shared" si="9"/>
        <v>-18149.679998791147</v>
      </c>
      <c r="AN27">
        <f t="shared" si="10"/>
        <v>0</v>
      </c>
      <c r="AO27">
        <f t="shared" si="11"/>
        <v>0</v>
      </c>
      <c r="AP27">
        <f t="shared" si="12"/>
        <v>-1.0583640642520959</v>
      </c>
      <c r="AQ27">
        <f t="shared" si="13"/>
        <v>-1326.4977205549937</v>
      </c>
      <c r="AR27">
        <f t="shared" si="14"/>
        <v>-1327.5560846192461</v>
      </c>
      <c r="AS27">
        <f t="shared" si="15"/>
        <v>69.656797187087918</v>
      </c>
      <c r="AT27">
        <f t="shared" si="16"/>
        <v>62.160194190655915</v>
      </c>
      <c r="AU27">
        <f t="shared" si="17"/>
        <v>-1195.7390932415021</v>
      </c>
      <c r="AW27">
        <v>24</v>
      </c>
      <c r="AX27">
        <f>IF(Z27&gt;0, (R27*SUMPRODUCT(K27:$K$98, X27:$X$98)-K27*$AZ$3)/Z27, 0)</f>
        <v>19330.446030011237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1000000</v>
      </c>
      <c r="S28">
        <f t="shared" si="1"/>
        <v>18494.491641693628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12421.369924396711</v>
      </c>
      <c r="AC28">
        <f t="shared" si="2"/>
        <v>11359.970419043195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-21919.4670896553</v>
      </c>
      <c r="AI28">
        <f t="shared" si="7"/>
        <v>-21934.822973232865</v>
      </c>
      <c r="AJ28">
        <f t="shared" si="8"/>
        <v>1061.3995053535164</v>
      </c>
      <c r="AK28">
        <f t="shared" si="30"/>
        <v>869.49589470776982</v>
      </c>
      <c r="AL28">
        <f t="shared" si="9"/>
        <v>-20003.927573171582</v>
      </c>
      <c r="AN28">
        <f t="shared" si="10"/>
        <v>0</v>
      </c>
      <c r="AO28">
        <f t="shared" si="11"/>
        <v>0</v>
      </c>
      <c r="AP28">
        <f t="shared" si="12"/>
        <v>-0.90328384706377107</v>
      </c>
      <c r="AQ28">
        <f t="shared" si="13"/>
        <v>-1289.3755320768289</v>
      </c>
      <c r="AR28">
        <f t="shared" si="14"/>
        <v>-1290.2788159238928</v>
      </c>
      <c r="AS28">
        <f t="shared" si="15"/>
        <v>62.435028477820282</v>
      </c>
      <c r="AT28">
        <f t="shared" si="16"/>
        <v>51.14662356032121</v>
      </c>
      <c r="AU28">
        <f t="shared" si="17"/>
        <v>-1176.6971638857515</v>
      </c>
      <c r="AW28">
        <v>25</v>
      </c>
      <c r="AX28">
        <f>IF(Z28&gt;0, (R28*SUMPRODUCT(K28:$K$98, X28:$X$98)-K28*$AZ$3)/Z28, 0)</f>
        <v>18494.491641693628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1000000</v>
      </c>
      <c r="S29">
        <f t="shared" si="1"/>
        <v>17644.131394404816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11359.970419043195</v>
      </c>
      <c r="AC29">
        <f t="shared" si="2"/>
        <v>10307.289721967689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-23916.331066725488</v>
      </c>
      <c r="AI29">
        <f t="shared" si="7"/>
        <v>-23930.935483190609</v>
      </c>
      <c r="AJ29">
        <f t="shared" si="8"/>
        <v>1052.680697075506</v>
      </c>
      <c r="AK29">
        <f t="shared" si="30"/>
        <v>795.19792933302369</v>
      </c>
      <c r="AL29">
        <f t="shared" si="9"/>
        <v>-22083.056856782081</v>
      </c>
      <c r="AN29">
        <f t="shared" si="10"/>
        <v>0</v>
      </c>
      <c r="AO29">
        <f t="shared" si="11"/>
        <v>0</v>
      </c>
      <c r="AP29">
        <f t="shared" si="12"/>
        <v>-0.76703577387906574</v>
      </c>
      <c r="AQ29">
        <f t="shared" si="13"/>
        <v>-1256.1050660206972</v>
      </c>
      <c r="AR29">
        <f t="shared" si="14"/>
        <v>-1256.8721017945763</v>
      </c>
      <c r="AS29">
        <f t="shared" si="15"/>
        <v>55.287642272957633</v>
      </c>
      <c r="AT29">
        <f t="shared" si="16"/>
        <v>41.764438898994449</v>
      </c>
      <c r="AU29">
        <f t="shared" si="17"/>
        <v>-1159.8200206226243</v>
      </c>
      <c r="AW29">
        <v>26</v>
      </c>
      <c r="AX29">
        <f>IF(Z29&gt;0, (R29*SUMPRODUCT(K29:$K$98, X29:$X$98)-K29*$AZ$3)/Z29, 0)</f>
        <v>17644.131394404816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1000000</v>
      </c>
      <c r="S30">
        <f t="shared" si="1"/>
        <v>16762.204443075116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10307.289721967689</v>
      </c>
      <c r="AC30">
        <f t="shared" si="2"/>
        <v>9262.5193300553128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-25751.288739669377</v>
      </c>
      <c r="AI30">
        <f t="shared" si="7"/>
        <v>-25765.103329751353</v>
      </c>
      <c r="AJ30">
        <f t="shared" si="8"/>
        <v>1044.770391912376</v>
      </c>
      <c r="AK30">
        <f t="shared" si="30"/>
        <v>721.51028053773825</v>
      </c>
      <c r="AL30">
        <f t="shared" si="9"/>
        <v>-23998.822657301236</v>
      </c>
      <c r="AN30">
        <f t="shared" si="10"/>
        <v>0</v>
      </c>
      <c r="AO30">
        <f t="shared" si="11"/>
        <v>0</v>
      </c>
      <c r="AP30">
        <f t="shared" si="12"/>
        <v>-0.64781558297662534</v>
      </c>
      <c r="AQ30">
        <f t="shared" si="13"/>
        <v>-1207.5701145162379</v>
      </c>
      <c r="AR30">
        <f t="shared" si="14"/>
        <v>-1208.2179300992145</v>
      </c>
      <c r="AS30">
        <f t="shared" si="15"/>
        <v>48.993023788408692</v>
      </c>
      <c r="AT30">
        <f t="shared" si="16"/>
        <v>33.834199946328042</v>
      </c>
      <c r="AU30">
        <f t="shared" si="17"/>
        <v>-1125.3907063644776</v>
      </c>
      <c r="AW30">
        <v>27</v>
      </c>
      <c r="AX30">
        <f>IF(Z30&gt;0, (R30*SUMPRODUCT(K30:$K$98, X30:$X$98)-K30*$AZ$3)/Z30, 0)</f>
        <v>16762.204443075116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1000000</v>
      </c>
      <c r="S31">
        <f t="shared" si="1"/>
        <v>15857.202147570561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9262.5193300553128</v>
      </c>
      <c r="AC31">
        <f t="shared" si="2"/>
        <v>8243.6408888500773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-27190.465806052598</v>
      </c>
      <c r="AI31">
        <f t="shared" si="7"/>
        <v>-27203.462488588604</v>
      </c>
      <c r="AJ31">
        <f t="shared" si="8"/>
        <v>1018.8784412052355</v>
      </c>
      <c r="AK31">
        <f t="shared" si="30"/>
        <v>648.37635310387191</v>
      </c>
      <c r="AL31">
        <f t="shared" si="9"/>
        <v>-25536.207694279496</v>
      </c>
      <c r="AN31">
        <f t="shared" si="10"/>
        <v>0</v>
      </c>
      <c r="AO31">
        <f t="shared" si="11"/>
        <v>0</v>
      </c>
      <c r="AP31">
        <f t="shared" si="12"/>
        <v>-0.54416158050648844</v>
      </c>
      <c r="AQ31">
        <f t="shared" si="13"/>
        <v>-1138.4448921282815</v>
      </c>
      <c r="AR31">
        <f t="shared" si="14"/>
        <v>-1138.9890537087879</v>
      </c>
      <c r="AS31">
        <f t="shared" si="15"/>
        <v>42.659694223830613</v>
      </c>
      <c r="AT31">
        <f t="shared" si="16"/>
        <v>27.147043108160204</v>
      </c>
      <c r="AU31">
        <f t="shared" si="17"/>
        <v>-1069.182316376797</v>
      </c>
      <c r="AW31">
        <v>28</v>
      </c>
      <c r="AX31">
        <f>IF(Z31&gt;0, (R31*SUMPRODUCT(K31:$K$98, X31:$X$98)-K31*$AZ$3)/Z31, 0)</f>
        <v>15857.202147570561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1000000</v>
      </c>
      <c r="S32">
        <f t="shared" si="1"/>
        <v>14961.556320119051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8243.6408888500773</v>
      </c>
      <c r="AC32">
        <f t="shared" si="2"/>
        <v>7273.6707050351897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-28511.269565116261</v>
      </c>
      <c r="AI32">
        <f t="shared" si="7"/>
        <v>-28523.423499087781</v>
      </c>
      <c r="AJ32">
        <f t="shared" si="8"/>
        <v>969.9701838148876</v>
      </c>
      <c r="AK32">
        <f t="shared" si="30"/>
        <v>577.05486221950548</v>
      </c>
      <c r="AL32">
        <f t="shared" si="9"/>
        <v>-26976.398453053389</v>
      </c>
      <c r="AN32">
        <f t="shared" si="10"/>
        <v>0</v>
      </c>
      <c r="AO32">
        <f t="shared" si="11"/>
        <v>0</v>
      </c>
      <c r="AP32">
        <f t="shared" si="12"/>
        <v>-0.45435385289601538</v>
      </c>
      <c r="AQ32">
        <f t="shared" si="13"/>
        <v>-1065.8446234959401</v>
      </c>
      <c r="AR32">
        <f t="shared" si="14"/>
        <v>-1066.2989773488362</v>
      </c>
      <c r="AS32">
        <f t="shared" si="15"/>
        <v>36.26066187650143</v>
      </c>
      <c r="AT32">
        <f t="shared" si="16"/>
        <v>21.572200457582198</v>
      </c>
      <c r="AU32">
        <f t="shared" si="17"/>
        <v>-1008.4661150147526</v>
      </c>
      <c r="AW32">
        <v>29</v>
      </c>
      <c r="AX32">
        <f>IF(Z32&gt;0, (R32*SUMPRODUCT(K32:$K$98, X32:$X$98)-K32*$AZ$3)/Z32, 0)</f>
        <v>14961.556320119051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1000000</v>
      </c>
      <c r="S33">
        <f t="shared" si="1"/>
        <v>14075.704343676385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7273.6707050351897</v>
      </c>
      <c r="AC33">
        <f t="shared" si="2"/>
        <v>6358.2499282476419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-29577.720370874114</v>
      </c>
      <c r="AI33">
        <f t="shared" si="7"/>
        <v>-29589.013322496645</v>
      </c>
      <c r="AJ33">
        <f t="shared" si="8"/>
        <v>915.42077678754777</v>
      </c>
      <c r="AK33">
        <f t="shared" si="30"/>
        <v>509.1569493524633</v>
      </c>
      <c r="AL33">
        <f t="shared" si="9"/>
        <v>-28164.435596356634</v>
      </c>
      <c r="AN33">
        <f t="shared" si="10"/>
        <v>0</v>
      </c>
      <c r="AO33">
        <f t="shared" si="11"/>
        <v>0</v>
      </c>
      <c r="AP33">
        <f t="shared" si="12"/>
        <v>-0.37693527963642981</v>
      </c>
      <c r="AQ33">
        <f t="shared" si="13"/>
        <v>-987.24289908049354</v>
      </c>
      <c r="AR33">
        <f t="shared" si="14"/>
        <v>-987.61983436012997</v>
      </c>
      <c r="AS33">
        <f t="shared" si="15"/>
        <v>30.554845005708856</v>
      </c>
      <c r="AT33">
        <f t="shared" si="16"/>
        <v>16.994601898417052</v>
      </c>
      <c r="AU33">
        <f t="shared" si="17"/>
        <v>-940.07038745600414</v>
      </c>
      <c r="AW33">
        <v>30</v>
      </c>
      <c r="AX33">
        <f>IF(Z33&gt;0, (R33*SUMPRODUCT(K33:$K$98, X33:$X$98)-K33*$AZ$3)/Z33, 0)</f>
        <v>14075.704343676385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1000000</v>
      </c>
      <c r="S34">
        <f t="shared" si="1"/>
        <v>13211.608150027538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6358.2499282476419</v>
      </c>
      <c r="AC34">
        <f t="shared" si="2"/>
        <v>5505.314035156779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-30498.089812691538</v>
      </c>
      <c r="AI34">
        <f t="shared" si="7"/>
        <v>-30508.507382552525</v>
      </c>
      <c r="AJ34">
        <f t="shared" si="8"/>
        <v>852.93589309086292</v>
      </c>
      <c r="AK34">
        <f t="shared" si="30"/>
        <v>445.07749497733499</v>
      </c>
      <c r="AL34">
        <f t="shared" si="9"/>
        <v>-29210.493994484325</v>
      </c>
      <c r="AN34">
        <f t="shared" si="10"/>
        <v>0</v>
      </c>
      <c r="AO34">
        <f t="shared" si="11"/>
        <v>0</v>
      </c>
      <c r="AP34">
        <f t="shared" si="12"/>
        <v>-0.31046147663731566</v>
      </c>
      <c r="AQ34">
        <f t="shared" si="13"/>
        <v>-908.89546450971147</v>
      </c>
      <c r="AR34">
        <f t="shared" si="14"/>
        <v>-909.20592598634869</v>
      </c>
      <c r="AS34">
        <f t="shared" si="15"/>
        <v>25.418954744674526</v>
      </c>
      <c r="AT34">
        <f t="shared" si="16"/>
        <v>13.264073882158421</v>
      </c>
      <c r="AU34">
        <f t="shared" si="17"/>
        <v>-870.5228973595157</v>
      </c>
      <c r="AW34">
        <v>31</v>
      </c>
      <c r="AX34">
        <f>IF(Z34&gt;0, (R34*SUMPRODUCT(K34:$K$98, X34:$X$98)-K34*$AZ$3)/Z34, 0)</f>
        <v>13211.608150027538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12372.563592857172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5505.314035156779</v>
      </c>
      <c r="AC35">
        <f t="shared" ref="AC35:AC66" si="33">S35*Z35</f>
        <v>4716.3355402806683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-31342.693217802946</v>
      </c>
      <c r="AI35">
        <f t="shared" ref="AI35:AI66" si="38">SUM(AE35:AH35)</f>
        <v>-31352.22304463488</v>
      </c>
      <c r="AJ35">
        <f t="shared" ref="AJ35:AJ66" si="39">AB35-AC35</f>
        <v>788.97849487611074</v>
      </c>
      <c r="AK35">
        <f t="shared" si="30"/>
        <v>385.37198246097455</v>
      </c>
      <c r="AL35">
        <f t="shared" ref="AL35:AL66" si="40">SUM(AI35:AK35)</f>
        <v>-30177.872567297793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-0.25357607986692482</v>
      </c>
      <c r="AQ35">
        <f t="shared" ref="AQ35:AQ66" si="44">AH35*$K35</f>
        <v>-833.98758642809605</v>
      </c>
      <c r="AR35">
        <f t="shared" ref="AR35:AR66" si="45">AI35*$K35</f>
        <v>-834.24116250796294</v>
      </c>
      <c r="AS35">
        <f t="shared" ref="AS35:AS66" si="46">AJ35*$K35</f>
        <v>20.99367358487401</v>
      </c>
      <c r="AT35">
        <f t="shared" ref="AT35:AT66" si="47">AK35*$K35</f>
        <v>10.25423843752786</v>
      </c>
      <c r="AU35">
        <f t="shared" ref="AU35:AU66" si="48">AL35*$K35</f>
        <v>-802.99325048556102</v>
      </c>
      <c r="AW35">
        <v>32</v>
      </c>
      <c r="AX35">
        <f>IF(Z35&gt;0, (R35*SUMPRODUCT(K35:$K$98, X35:$X$98)-K35*$AZ$3)/Z35, 0)</f>
        <v>12372.563592857172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1000000</v>
      </c>
      <c r="S36">
        <f t="shared" si="32"/>
        <v>11544.415141754547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4716.3355402806683</v>
      </c>
      <c r="AC36">
        <f t="shared" si="33"/>
        <v>3989.4166767397146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-31810.004660721668</v>
      </c>
      <c r="AI36">
        <f t="shared" si="38"/>
        <v>-31818.643939168764</v>
      </c>
      <c r="AJ36">
        <f t="shared" si="39"/>
        <v>726.91886354095368</v>
      </c>
      <c r="AK36">
        <f t="shared" si="30"/>
        <v>330.14348781964679</v>
      </c>
      <c r="AL36">
        <f t="shared" si="40"/>
        <v>-30761.581587808163</v>
      </c>
      <c r="AN36">
        <f t="shared" si="41"/>
        <v>0</v>
      </c>
      <c r="AO36">
        <f t="shared" si="42"/>
        <v>0</v>
      </c>
      <c r="AP36">
        <f t="shared" si="43"/>
        <v>-0.20524979101034774</v>
      </c>
      <c r="AQ36">
        <f t="shared" si="44"/>
        <v>-755.73404059521818</v>
      </c>
      <c r="AR36">
        <f t="shared" si="45"/>
        <v>-755.93929038622844</v>
      </c>
      <c r="AS36">
        <f t="shared" si="46"/>
        <v>17.269954399190137</v>
      </c>
      <c r="AT36">
        <f t="shared" si="47"/>
        <v>7.8434654344523906</v>
      </c>
      <c r="AU36">
        <f t="shared" si="48"/>
        <v>-730.82587055258591</v>
      </c>
      <c r="AW36">
        <v>33</v>
      </c>
      <c r="AX36">
        <f>IF(Z36&gt;0, (R36*SUMPRODUCT(K36:$K$98, X36:$X$98)-K36*$AZ$3)/Z36, 0)</f>
        <v>11544.415141754547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1000000</v>
      </c>
      <c r="S37">
        <f t="shared" si="32"/>
        <v>10730.752310455518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3989.4166767397146</v>
      </c>
      <c r="AC37">
        <f t="shared" si="33"/>
        <v>3329.2797101508736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-31859.480432438137</v>
      </c>
      <c r="AI37">
        <f t="shared" si="38"/>
        <v>-31867.236831089951</v>
      </c>
      <c r="AJ37">
        <f t="shared" si="39"/>
        <v>660.13696658884101</v>
      </c>
      <c r="AK37">
        <f t="shared" si="30"/>
        <v>279.25916737178005</v>
      </c>
      <c r="AL37">
        <f t="shared" si="40"/>
        <v>-30927.84069712933</v>
      </c>
      <c r="AN37">
        <f t="shared" si="41"/>
        <v>0</v>
      </c>
      <c r="AO37">
        <f t="shared" si="42"/>
        <v>0</v>
      </c>
      <c r="AP37">
        <f t="shared" si="43"/>
        <v>-0.16453085380693994</v>
      </c>
      <c r="AQ37">
        <f t="shared" si="44"/>
        <v>-675.81202987398331</v>
      </c>
      <c r="AR37">
        <f t="shared" si="45"/>
        <v>-675.97656072779023</v>
      </c>
      <c r="AS37">
        <f t="shared" si="46"/>
        <v>14.003006242720364</v>
      </c>
      <c r="AT37">
        <f t="shared" si="47"/>
        <v>5.9237219879545373</v>
      </c>
      <c r="AU37">
        <f t="shared" si="48"/>
        <v>-656.04983249711529</v>
      </c>
      <c r="AW37">
        <v>34</v>
      </c>
      <c r="AX37">
        <f>IF(Z37&gt;0, (R37*SUMPRODUCT(K37:$K$98, X37:$X$98)-K37*$AZ$3)/Z37, 0)</f>
        <v>10730.752310455518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1000000</v>
      </c>
      <c r="S38">
        <f t="shared" si="32"/>
        <v>9941.511638152022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3329.2797101508736</v>
      </c>
      <c r="AC38">
        <f t="shared" si="33"/>
        <v>2738.8222106397261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-31659.848976278245</v>
      </c>
      <c r="AI38">
        <f t="shared" si="38"/>
        <v>-31666.736314719135</v>
      </c>
      <c r="AJ38">
        <f t="shared" si="39"/>
        <v>590.45749951114749</v>
      </c>
      <c r="AK38">
        <f t="shared" si="30"/>
        <v>233.04957971056118</v>
      </c>
      <c r="AL38">
        <f t="shared" si="40"/>
        <v>-30843.229235497427</v>
      </c>
      <c r="AN38">
        <f t="shared" si="41"/>
        <v>0</v>
      </c>
      <c r="AO38">
        <f t="shared" si="42"/>
        <v>0</v>
      </c>
      <c r="AP38">
        <f t="shared" si="43"/>
        <v>-0.13044295575975368</v>
      </c>
      <c r="AQ38">
        <f t="shared" si="44"/>
        <v>-599.62267206951424</v>
      </c>
      <c r="AR38">
        <f t="shared" si="45"/>
        <v>-599.75311502527393</v>
      </c>
      <c r="AS38">
        <f t="shared" si="46"/>
        <v>11.182987760479786</v>
      </c>
      <c r="AT38">
        <f t="shared" si="47"/>
        <v>4.4138495990750997</v>
      </c>
      <c r="AU38">
        <f t="shared" si="48"/>
        <v>-584.15627766571913</v>
      </c>
      <c r="AW38">
        <v>35</v>
      </c>
      <c r="AX38">
        <f>IF(Z38&gt;0, (R38*SUMPRODUCT(K38:$K$98, X38:$X$98)-K38*$AZ$3)/Z38, 0)</f>
        <v>9941.511638152022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1000000</v>
      </c>
      <c r="S39">
        <f t="shared" si="32"/>
        <v>9171.030562466196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2738.8222106397261</v>
      </c>
      <c r="AC39">
        <f t="shared" si="33"/>
        <v>2215.4089406798876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-31172.627138954002</v>
      </c>
      <c r="AI39">
        <f t="shared" si="38"/>
        <v>-31178.66628833201</v>
      </c>
      <c r="AJ39">
        <f t="shared" si="39"/>
        <v>523.41326995983854</v>
      </c>
      <c r="AK39">
        <f t="shared" si="30"/>
        <v>191.71755474478084</v>
      </c>
      <c r="AL39">
        <f t="shared" si="40"/>
        <v>-30463.535463627391</v>
      </c>
      <c r="AN39">
        <f t="shared" si="41"/>
        <v>0</v>
      </c>
      <c r="AO39">
        <f t="shared" si="42"/>
        <v>0</v>
      </c>
      <c r="AP39">
        <f t="shared" si="43"/>
        <v>-0.10212379751819434</v>
      </c>
      <c r="AQ39">
        <f t="shared" si="44"/>
        <v>-527.13832077780273</v>
      </c>
      <c r="AR39">
        <f t="shared" si="45"/>
        <v>-527.24044457532102</v>
      </c>
      <c r="AS39">
        <f t="shared" si="46"/>
        <v>8.851072800811945</v>
      </c>
      <c r="AT39">
        <f t="shared" si="47"/>
        <v>3.2420004070013513</v>
      </c>
      <c r="AU39">
        <f t="shared" si="48"/>
        <v>-515.14737136750773</v>
      </c>
      <c r="AW39">
        <v>36</v>
      </c>
      <c r="AX39">
        <f>IF(Z39&gt;0, (R39*SUMPRODUCT(K39:$K$98, X39:$X$98)-K39*$AZ$3)/Z39, 0)</f>
        <v>9171.030562466196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1000000</v>
      </c>
      <c r="S40">
        <f t="shared" si="32"/>
        <v>8413.6512141982712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2215.4089406798876</v>
      </c>
      <c r="AC40">
        <f t="shared" si="33"/>
        <v>1756.3147289285814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-30404.47076300576</v>
      </c>
      <c r="AI40">
        <f t="shared" si="38"/>
        <v>-30409.689409120911</v>
      </c>
      <c r="AJ40">
        <f t="shared" si="39"/>
        <v>459.09421175130615</v>
      </c>
      <c r="AK40">
        <f t="shared" ref="AK40:AK71" si="61">G40*SUM(AB40:AB40, AE40:AF40)</f>
        <v>155.07862584759215</v>
      </c>
      <c r="AL40">
        <f t="shared" si="40"/>
        <v>-29795.51657152201</v>
      </c>
      <c r="AN40">
        <f t="shared" si="41"/>
        <v>0</v>
      </c>
      <c r="AO40">
        <f t="shared" si="42"/>
        <v>0</v>
      </c>
      <c r="AP40">
        <f t="shared" si="43"/>
        <v>-7.8793611871974548E-2</v>
      </c>
      <c r="AQ40">
        <f t="shared" si="44"/>
        <v>-459.06122308574646</v>
      </c>
      <c r="AR40">
        <f t="shared" si="45"/>
        <v>-459.14001669761842</v>
      </c>
      <c r="AS40">
        <f t="shared" si="46"/>
        <v>6.9316237076085345</v>
      </c>
      <c r="AT40">
        <f t="shared" si="47"/>
        <v>2.3414511704861742</v>
      </c>
      <c r="AU40">
        <f t="shared" si="48"/>
        <v>-449.86694181952367</v>
      </c>
      <c r="AW40">
        <v>37</v>
      </c>
      <c r="AX40">
        <f>IF(Z40&gt;0, (R40*SUMPRODUCT(K40:$K$98, X40:$X$98)-K40*$AZ$3)/Z40, 0)</f>
        <v>8413.6512141982712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1000000</v>
      </c>
      <c r="S41">
        <f t="shared" si="32"/>
        <v>7658.3982735460495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1756.3147289285814</v>
      </c>
      <c r="AC41">
        <f t="shared" si="33"/>
        <v>1358.0071746164942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-29335.775594365452</v>
      </c>
      <c r="AI41">
        <f t="shared" si="38"/>
        <v>-29340.208659629592</v>
      </c>
      <c r="AJ41">
        <f t="shared" si="39"/>
        <v>398.30755431208718</v>
      </c>
      <c r="AK41">
        <f t="shared" si="61"/>
        <v>122.94203102500072</v>
      </c>
      <c r="AL41">
        <f t="shared" si="40"/>
        <v>-28818.959074292503</v>
      </c>
      <c r="AN41">
        <f t="shared" si="41"/>
        <v>0</v>
      </c>
      <c r="AO41">
        <f t="shared" si="42"/>
        <v>0</v>
      </c>
      <c r="AP41">
        <f t="shared" si="43"/>
        <v>-5.9761193687306015E-2</v>
      </c>
      <c r="AQ41">
        <f t="shared" si="44"/>
        <v>-395.46924369543024</v>
      </c>
      <c r="AR41">
        <f t="shared" si="45"/>
        <v>-395.52900488911757</v>
      </c>
      <c r="AS41">
        <f t="shared" si="46"/>
        <v>5.3694979618071637</v>
      </c>
      <c r="AT41">
        <f t="shared" si="47"/>
        <v>1.657354920494265</v>
      </c>
      <c r="AU41">
        <f t="shared" si="48"/>
        <v>-388.50215200681612</v>
      </c>
      <c r="AW41">
        <v>38</v>
      </c>
      <c r="AX41">
        <f>IF(Z41&gt;0, (R41*SUMPRODUCT(K41:$K$98, X41:$X$98)-K41*$AZ$3)/Z41, 0)</f>
        <v>7658.3982735460495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1000000</v>
      </c>
      <c r="S42">
        <f t="shared" si="32"/>
        <v>6887.3257387734038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1358.0071746164942</v>
      </c>
      <c r="AC42">
        <f t="shared" si="33"/>
        <v>1016.782278040401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-27918.45823323054</v>
      </c>
      <c r="AI42">
        <f t="shared" si="38"/>
        <v>-27922.149006386207</v>
      </c>
      <c r="AJ42">
        <f t="shared" si="39"/>
        <v>341.22489657609322</v>
      </c>
      <c r="AK42">
        <f t="shared" si="61"/>
        <v>95.0605022231546</v>
      </c>
      <c r="AL42">
        <f t="shared" si="40"/>
        <v>-27485.863607586962</v>
      </c>
      <c r="AN42">
        <f t="shared" si="41"/>
        <v>0</v>
      </c>
      <c r="AO42">
        <f t="shared" si="42"/>
        <v>0</v>
      </c>
      <c r="AP42">
        <f t="shared" si="43"/>
        <v>-4.4423673549472756E-2</v>
      </c>
      <c r="AQ42">
        <f t="shared" si="44"/>
        <v>-336.03812053655219</v>
      </c>
      <c r="AR42">
        <f t="shared" si="45"/>
        <v>-336.08254421010167</v>
      </c>
      <c r="AS42">
        <f t="shared" si="46"/>
        <v>4.1071241100709432</v>
      </c>
      <c r="AT42">
        <f t="shared" si="47"/>
        <v>1.1441875563997888</v>
      </c>
      <c r="AU42">
        <f t="shared" si="48"/>
        <v>-330.83123254363096</v>
      </c>
      <c r="AW42">
        <v>39</v>
      </c>
      <c r="AX42">
        <f>IF(Z42&gt;0, (R42*SUMPRODUCT(K42:$K$98, X42:$X$98)-K42*$AZ$3)/Z42, 0)</f>
        <v>6887.3257387734038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1000000</v>
      </c>
      <c r="S43">
        <f t="shared" si="32"/>
        <v>6079.6755009489261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1016.782278040401</v>
      </c>
      <c r="AC43">
        <f t="shared" si="33"/>
        <v>729.17661028897146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-26217.852218534204</v>
      </c>
      <c r="AI43">
        <f t="shared" si="38"/>
        <v>-26220.850637652853</v>
      </c>
      <c r="AJ43">
        <f t="shared" si="39"/>
        <v>287.60566775142956</v>
      </c>
      <c r="AK43">
        <f t="shared" si="61"/>
        <v>71.174759462828078</v>
      </c>
      <c r="AL43">
        <f t="shared" si="40"/>
        <v>-25862.070210438596</v>
      </c>
      <c r="AN43">
        <f t="shared" si="41"/>
        <v>0</v>
      </c>
      <c r="AO43">
        <f t="shared" si="42"/>
        <v>0</v>
      </c>
      <c r="AP43">
        <f t="shared" si="43"/>
        <v>-3.2223405134049359E-2</v>
      </c>
      <c r="AQ43">
        <f t="shared" si="44"/>
        <v>-281.7579665658123</v>
      </c>
      <c r="AR43">
        <f t="shared" si="45"/>
        <v>-281.79018997094636</v>
      </c>
      <c r="AS43">
        <f t="shared" si="46"/>
        <v>3.0908400674086929</v>
      </c>
      <c r="AT43">
        <f t="shared" si="47"/>
        <v>0.76490077562037739</v>
      </c>
      <c r="AU43">
        <f t="shared" si="48"/>
        <v>-277.93444912791728</v>
      </c>
      <c r="AW43">
        <v>40</v>
      </c>
      <c r="AX43">
        <f>IF(Z43&gt;0, (R43*SUMPRODUCT(K43:$K$98, X43:$X$98)-K43*$AZ$3)/Z43, 0)</f>
        <v>6079.6755009489261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1000000</v>
      </c>
      <c r="S44">
        <f t="shared" si="32"/>
        <v>5183.9042685334161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729.17661028897146</v>
      </c>
      <c r="AC44">
        <f t="shared" si="33"/>
        <v>490.66190513844612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-24086.361947853595</v>
      </c>
      <c r="AI44">
        <f t="shared" si="38"/>
        <v>-24088.72822373236</v>
      </c>
      <c r="AJ44">
        <f t="shared" si="39"/>
        <v>238.51470515052534</v>
      </c>
      <c r="AK44">
        <f t="shared" si="61"/>
        <v>51.042362720228006</v>
      </c>
      <c r="AL44">
        <f t="shared" si="40"/>
        <v>-23799.171155861604</v>
      </c>
      <c r="AN44">
        <f t="shared" si="41"/>
        <v>0</v>
      </c>
      <c r="AO44">
        <f t="shared" si="42"/>
        <v>0</v>
      </c>
      <c r="AP44">
        <f t="shared" si="43"/>
        <v>-2.2705258314934626E-2</v>
      </c>
      <c r="AQ44">
        <f t="shared" si="44"/>
        <v>-231.1172060707886</v>
      </c>
      <c r="AR44">
        <f t="shared" si="45"/>
        <v>-231.13991132910354</v>
      </c>
      <c r="AS44">
        <f t="shared" si="46"/>
        <v>2.2886333926448237</v>
      </c>
      <c r="AT44">
        <f t="shared" si="47"/>
        <v>0.48976961687657933</v>
      </c>
      <c r="AU44">
        <f t="shared" si="48"/>
        <v>-228.36150831958213</v>
      </c>
      <c r="AW44">
        <v>41</v>
      </c>
      <c r="AX44">
        <f>IF(Z44&gt;0, (R44*SUMPRODUCT(K44:$K$98, X44:$X$98)-K44*$AZ$3)/Z44, 0)</f>
        <v>5183.9042685334161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1000000</v>
      </c>
      <c r="S45">
        <f t="shared" si="32"/>
        <v>4131.2444479955293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490.66190513844612</v>
      </c>
      <c r="AC45">
        <f t="shared" si="33"/>
        <v>298.15475390273599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-21533.836848811581</v>
      </c>
      <c r="AI45">
        <f t="shared" si="38"/>
        <v>-21535.641116010338</v>
      </c>
      <c r="AJ45">
        <f t="shared" si="39"/>
        <v>192.50715123571013</v>
      </c>
      <c r="AK45">
        <f t="shared" si="61"/>
        <v>34.346333359691229</v>
      </c>
      <c r="AL45">
        <f t="shared" si="40"/>
        <v>-21308.787631414936</v>
      </c>
      <c r="AN45">
        <f t="shared" si="41"/>
        <v>0</v>
      </c>
      <c r="AO45">
        <f t="shared" si="42"/>
        <v>0</v>
      </c>
      <c r="AP45">
        <f t="shared" si="43"/>
        <v>-1.5457665379451199E-2</v>
      </c>
      <c r="AQ45">
        <f t="shared" si="44"/>
        <v>-184.48644667142628</v>
      </c>
      <c r="AR45">
        <f t="shared" si="45"/>
        <v>-184.50190433680572</v>
      </c>
      <c r="AS45">
        <f t="shared" si="46"/>
        <v>1.6492629966347609</v>
      </c>
      <c r="AT45">
        <f t="shared" si="47"/>
        <v>0.29425471374235862</v>
      </c>
      <c r="AU45">
        <f t="shared" si="48"/>
        <v>-182.55838662642859</v>
      </c>
      <c r="AW45">
        <v>42</v>
      </c>
      <c r="AX45">
        <f>IF(Z45&gt;0, (R45*SUMPRODUCT(K45:$K$98, X45:$X$98)-K45*$AZ$3)/Z45, 0)</f>
        <v>4131.2444479955293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1000000</v>
      </c>
      <c r="S46">
        <f t="shared" si="32"/>
        <v>2805.4358596405168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298.15475390273599</v>
      </c>
      <c r="AC46">
        <f t="shared" si="33"/>
        <v>148.1415704769156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-18643.792184436072</v>
      </c>
      <c r="AI46">
        <f t="shared" si="38"/>
        <v>-18645.112314158232</v>
      </c>
      <c r="AJ46">
        <f t="shared" si="39"/>
        <v>150.01318342582039</v>
      </c>
      <c r="AK46">
        <f t="shared" si="61"/>
        <v>20.87083277319152</v>
      </c>
      <c r="AL46">
        <f t="shared" si="40"/>
        <v>-18474.22829795922</v>
      </c>
      <c r="AN46">
        <f t="shared" si="41"/>
        <v>0</v>
      </c>
      <c r="AO46">
        <f t="shared" si="42"/>
        <v>0</v>
      </c>
      <c r="AP46">
        <f t="shared" si="43"/>
        <v>-1.0098145740204727E-2</v>
      </c>
      <c r="AQ46">
        <f t="shared" si="44"/>
        <v>-142.61305345097836</v>
      </c>
      <c r="AR46">
        <f t="shared" si="45"/>
        <v>-142.62315159671857</v>
      </c>
      <c r="AS46">
        <f t="shared" si="46"/>
        <v>1.1475046457618008</v>
      </c>
      <c r="AT46">
        <f t="shared" si="47"/>
        <v>0.15964848569457618</v>
      </c>
      <c r="AU46">
        <f t="shared" si="48"/>
        <v>-141.3159984652622</v>
      </c>
      <c r="AW46">
        <v>43</v>
      </c>
      <c r="AX46">
        <f>IF(Z46&gt;0, (R46*SUMPRODUCT(K46:$K$98, X46:$X$98)-K46*$AZ$3)/Z46, 0)</f>
        <v>2805.4358596405168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1000000</v>
      </c>
      <c r="S47">
        <f t="shared" si="32"/>
        <v>986.20060964688719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148.1415704769156</v>
      </c>
      <c r="AC47">
        <f t="shared" si="33"/>
        <v>36.308216352370948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-15460.878725905322</v>
      </c>
      <c r="AI47">
        <f t="shared" si="38"/>
        <v>-15461.799132362112</v>
      </c>
      <c r="AJ47">
        <f t="shared" si="39"/>
        <v>111.83335412454466</v>
      </c>
      <c r="AK47">
        <f t="shared" si="61"/>
        <v>10.369909933384093</v>
      </c>
      <c r="AL47">
        <f t="shared" si="40"/>
        <v>-15339.595868304183</v>
      </c>
      <c r="AN47">
        <f t="shared" si="41"/>
        <v>0</v>
      </c>
      <c r="AO47">
        <f t="shared" si="42"/>
        <v>0</v>
      </c>
      <c r="AP47">
        <f t="shared" si="43"/>
        <v>-6.2861777797277828E-3</v>
      </c>
      <c r="AQ47">
        <f t="shared" si="44"/>
        <v>-105.59447033955577</v>
      </c>
      <c r="AR47">
        <f t="shared" si="45"/>
        <v>-105.6007565173355</v>
      </c>
      <c r="AS47">
        <f t="shared" si="46"/>
        <v>0.76379771191729495</v>
      </c>
      <c r="AT47">
        <f t="shared" si="47"/>
        <v>7.0824250438616176E-2</v>
      </c>
      <c r="AU47">
        <f t="shared" si="48"/>
        <v>-104.76613455497959</v>
      </c>
      <c r="AW47">
        <v>44</v>
      </c>
      <c r="AX47">
        <f>IF(Z47&gt;0, (R47*SUMPRODUCT(K47:$K$98, X47:$X$98)-K47*$AZ$3)/Z47, 0)</f>
        <v>986.20060964688719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1000000</v>
      </c>
      <c r="S48">
        <f t="shared" si="32"/>
        <v>-1723.4285500383521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36.308216352370948</v>
      </c>
      <c r="AC48">
        <f t="shared" si="33"/>
        <v>-41.804379588583288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-12191.57540108331</v>
      </c>
      <c r="AI48">
        <f t="shared" si="38"/>
        <v>-12192.181814090505</v>
      </c>
      <c r="AJ48">
        <f t="shared" si="39"/>
        <v>78.112595940954236</v>
      </c>
      <c r="AK48">
        <f t="shared" si="61"/>
        <v>2.5415751446659667</v>
      </c>
      <c r="AL48">
        <f t="shared" si="40"/>
        <v>-12111.527643004885</v>
      </c>
      <c r="AN48">
        <f t="shared" si="41"/>
        <v>0</v>
      </c>
      <c r="AO48">
        <f t="shared" si="42"/>
        <v>0</v>
      </c>
      <c r="AP48">
        <f t="shared" si="43"/>
        <v>-3.6979197993038202E-3</v>
      </c>
      <c r="AQ48">
        <f t="shared" si="44"/>
        <v>-74.344493811079502</v>
      </c>
      <c r="AR48">
        <f t="shared" si="45"/>
        <v>-74.34819173087881</v>
      </c>
      <c r="AS48">
        <f t="shared" si="46"/>
        <v>0.47633232084047239</v>
      </c>
      <c r="AT48">
        <f t="shared" si="47"/>
        <v>1.5498580896790638E-2</v>
      </c>
      <c r="AU48">
        <f t="shared" si="48"/>
        <v>-73.856360829141551</v>
      </c>
      <c r="AW48">
        <v>45</v>
      </c>
      <c r="AX48">
        <f>IF(Z48&gt;0, (R48*SUMPRODUCT(K48:$K$98, X48:$X$98)-K48*$AZ$3)/Z48, 0)</f>
        <v>-1723.4285500383521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1000000</v>
      </c>
      <c r="S49">
        <f t="shared" si="32"/>
        <v>-6121.2923673756532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-41.804379588583288</v>
      </c>
      <c r="AC49">
        <f t="shared" si="33"/>
        <v>-91.611485543768595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-9047.9184956535664</v>
      </c>
      <c r="AI49">
        <f t="shared" si="38"/>
        <v>-9048.2926465682976</v>
      </c>
      <c r="AJ49">
        <f t="shared" si="39"/>
        <v>49.807105955185307</v>
      </c>
      <c r="AK49">
        <f t="shared" si="61"/>
        <v>-2.9263065712008305</v>
      </c>
      <c r="AL49">
        <f t="shared" si="40"/>
        <v>-9001.4118471843121</v>
      </c>
      <c r="AN49">
        <f t="shared" si="41"/>
        <v>0</v>
      </c>
      <c r="AO49">
        <f t="shared" si="42"/>
        <v>0</v>
      </c>
      <c r="AP49">
        <f t="shared" si="43"/>
        <v>-2.0371254219162258E-3</v>
      </c>
      <c r="AQ49">
        <f t="shared" si="44"/>
        <v>-49.262861741593156</v>
      </c>
      <c r="AR49">
        <f t="shared" si="45"/>
        <v>-49.26489886701507</v>
      </c>
      <c r="AS49">
        <f t="shared" si="46"/>
        <v>0.27118287765278315</v>
      </c>
      <c r="AT49">
        <f t="shared" si="47"/>
        <v>-1.5932751394680741E-2</v>
      </c>
      <c r="AU49">
        <f t="shared" si="48"/>
        <v>-49.009648740756958</v>
      </c>
      <c r="AW49">
        <v>46</v>
      </c>
      <c r="AX49">
        <f>IF(Z49&gt;0, (R49*SUMPRODUCT(K49:$K$98, X49:$X$98)-K49*$AZ$3)/Z49, 0)</f>
        <v>-6121.2923673756532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1000000</v>
      </c>
      <c r="S50">
        <f t="shared" si="32"/>
        <v>-13921.952736796015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-91.611485543768595</v>
      </c>
      <c r="AC50">
        <f t="shared" si="33"/>
        <v>-118.96596527117052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-6271.1694179606402</v>
      </c>
      <c r="AI50">
        <f t="shared" si="38"/>
        <v>-6271.3830481307759</v>
      </c>
      <c r="AJ50">
        <f t="shared" si="39"/>
        <v>27.354479727401923</v>
      </c>
      <c r="AK50">
        <f t="shared" si="61"/>
        <v>-6.4128039880638026</v>
      </c>
      <c r="AL50">
        <f t="shared" si="40"/>
        <v>-6250.4413723914377</v>
      </c>
      <c r="AN50">
        <f t="shared" si="41"/>
        <v>0</v>
      </c>
      <c r="AO50">
        <f t="shared" si="42"/>
        <v>0</v>
      </c>
      <c r="AP50">
        <f t="shared" si="43"/>
        <v>-1.0385215691430898E-3</v>
      </c>
      <c r="AQ50">
        <f t="shared" si="44"/>
        <v>-30.48607179488581</v>
      </c>
      <c r="AR50">
        <f t="shared" si="45"/>
        <v>-30.487110316454956</v>
      </c>
      <c r="AS50">
        <f t="shared" si="46"/>
        <v>0.13297848890717967</v>
      </c>
      <c r="AT50">
        <f t="shared" si="47"/>
        <v>-3.1174600741406752E-2</v>
      </c>
      <c r="AU50">
        <f t="shared" si="48"/>
        <v>-30.38530642828918</v>
      </c>
      <c r="AW50">
        <v>47</v>
      </c>
      <c r="AX50">
        <f>IF(Z50&gt;0, (R50*SUMPRODUCT(K50:$K$98, X50:$X$98)-K50*$AZ$3)/Z50, 0)</f>
        <v>-13921.952736796015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1000000</v>
      </c>
      <c r="S51">
        <f t="shared" si="32"/>
        <v>-29276.274214815508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-118.96596527117052</v>
      </c>
      <c r="AC51">
        <f t="shared" si="33"/>
        <v>-129.8909816962427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-4023.0227699291163</v>
      </c>
      <c r="AI51">
        <f t="shared" si="38"/>
        <v>-4023.1336882283022</v>
      </c>
      <c r="AJ51">
        <f t="shared" si="39"/>
        <v>10.925016425072187</v>
      </c>
      <c r="AK51">
        <f t="shared" si="61"/>
        <v>-8.3276175689819372</v>
      </c>
      <c r="AL51">
        <f t="shared" si="40"/>
        <v>-4020.5362893722122</v>
      </c>
      <c r="AN51">
        <f t="shared" si="41"/>
        <v>0</v>
      </c>
      <c r="AO51">
        <f t="shared" si="42"/>
        <v>0</v>
      </c>
      <c r="AP51">
        <f t="shared" si="43"/>
        <v>-4.8143550254958848E-4</v>
      </c>
      <c r="AQ51">
        <f t="shared" si="44"/>
        <v>-17.461735378432852</v>
      </c>
      <c r="AR51">
        <f t="shared" si="45"/>
        <v>-17.462216813935402</v>
      </c>
      <c r="AS51">
        <f t="shared" si="46"/>
        <v>4.7419504370094401E-2</v>
      </c>
      <c r="AT51">
        <f t="shared" si="47"/>
        <v>-3.614562050438333E-2</v>
      </c>
      <c r="AU51">
        <f t="shared" si="48"/>
        <v>-17.450942930069694</v>
      </c>
      <c r="AW51">
        <v>48</v>
      </c>
      <c r="AX51">
        <f>IF(Z51&gt;0, (R51*SUMPRODUCT(K51:$K$98, X51:$X$98)-K51*$AZ$3)/Z51, 0)</f>
        <v>-29276.274214815508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1000000</v>
      </c>
      <c r="S52">
        <f t="shared" si="32"/>
        <v>-63500.017003066991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-129.8909816962427</v>
      </c>
      <c r="AC52">
        <f t="shared" si="33"/>
        <v>-129.88748906591343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-2346.8929267107519</v>
      </c>
      <c r="AI52">
        <f t="shared" si="38"/>
        <v>-2346.9440635037781</v>
      </c>
      <c r="AJ52">
        <f t="shared" si="39"/>
        <v>-3.4926303292763805E-3</v>
      </c>
      <c r="AK52">
        <f t="shared" si="61"/>
        <v>-9.0923687187369904</v>
      </c>
      <c r="AL52">
        <f t="shared" si="40"/>
        <v>-2356.0399248528443</v>
      </c>
      <c r="AN52">
        <f t="shared" si="41"/>
        <v>0</v>
      </c>
      <c r="AO52">
        <f t="shared" si="42"/>
        <v>0</v>
      </c>
      <c r="AP52">
        <f t="shared" si="43"/>
        <v>-1.9817568933669976E-4</v>
      </c>
      <c r="AQ52">
        <f t="shared" si="44"/>
        <v>-9.0951562666781722</v>
      </c>
      <c r="AR52">
        <f t="shared" si="45"/>
        <v>-9.0953544423675083</v>
      </c>
      <c r="AS52">
        <f t="shared" si="46"/>
        <v>-1.3535350618244629E-5</v>
      </c>
      <c r="AT52">
        <f t="shared" si="47"/>
        <v>-3.523659447347316E-2</v>
      </c>
      <c r="AU52">
        <f t="shared" si="48"/>
        <v>-9.1306045721916007</v>
      </c>
      <c r="AW52">
        <v>49</v>
      </c>
      <c r="AX52">
        <f>IF(Z52&gt;0, (R52*SUMPRODUCT(K52:$K$98, X52:$X$98)-K52*$AZ$3)/Z52, 0)</f>
        <v>-63500.017003066991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1000000</v>
      </c>
      <c r="S53">
        <f t="shared" si="32"/>
        <v>-152553.38508750021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-129.88748906591343</v>
      </c>
      <c r="AC53">
        <f t="shared" si="33"/>
        <v>-123.38869175333967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-1216.1939699704283</v>
      </c>
      <c r="AI53">
        <f t="shared" si="38"/>
        <v>-1216.2141905462749</v>
      </c>
      <c r="AJ53">
        <f t="shared" si="39"/>
        <v>-6.4987973125737568</v>
      </c>
      <c r="AK53">
        <f t="shared" si="61"/>
        <v>-9.0921242346139408</v>
      </c>
      <c r="AL53">
        <f t="shared" si="40"/>
        <v>-1231.8051120934626</v>
      </c>
      <c r="AN53">
        <f t="shared" si="41"/>
        <v>0</v>
      </c>
      <c r="AO53">
        <f t="shared" si="42"/>
        <v>0</v>
      </c>
      <c r="AP53">
        <f t="shared" si="43"/>
        <v>-6.9966860315487538E-5</v>
      </c>
      <c r="AQ53">
        <f t="shared" si="44"/>
        <v>-4.2082517460709541</v>
      </c>
      <c r="AR53">
        <f t="shared" si="45"/>
        <v>-4.2083217129312693</v>
      </c>
      <c r="AS53">
        <f t="shared" si="46"/>
        <v>-2.2487017542657868E-2</v>
      </c>
      <c r="AT53">
        <f t="shared" si="47"/>
        <v>-3.1460399106187392E-2</v>
      </c>
      <c r="AU53">
        <f t="shared" si="48"/>
        <v>-4.2622691295801145</v>
      </c>
      <c r="AW53">
        <v>50</v>
      </c>
      <c r="AX53">
        <f>IF(Z53&gt;0, (R53*SUMPRODUCT(K53:$K$98, X53:$X$98)-K53*$AZ$3)/Z53, 0)</f>
        <v>-152553.38508750021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1000000</v>
      </c>
      <c r="S54">
        <f t="shared" si="32"/>
        <v>-433041.43527691369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-123.38869175333967</v>
      </c>
      <c r="AC54">
        <f t="shared" si="33"/>
        <v>-113.67377066079284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-538.23389391542605</v>
      </c>
      <c r="AI54">
        <f t="shared" si="38"/>
        <v>-538.24045643816635</v>
      </c>
      <c r="AJ54">
        <f t="shared" si="39"/>
        <v>-9.714921092546831</v>
      </c>
      <c r="AK54">
        <f t="shared" si="61"/>
        <v>-8.637208422733778</v>
      </c>
      <c r="AL54">
        <f t="shared" si="40"/>
        <v>-556.59258595344693</v>
      </c>
      <c r="AN54">
        <f t="shared" si="41"/>
        <v>0</v>
      </c>
      <c r="AO54">
        <f t="shared" si="42"/>
        <v>0</v>
      </c>
      <c r="AP54">
        <f t="shared" si="43"/>
        <v>-2.0274570609078159E-5</v>
      </c>
      <c r="AQ54">
        <f t="shared" si="44"/>
        <v>-1.6628454510773256</v>
      </c>
      <c r="AR54">
        <f t="shared" si="45"/>
        <v>-1.6628657256479344</v>
      </c>
      <c r="AS54">
        <f t="shared" si="46"/>
        <v>-3.0013740362577465E-2</v>
      </c>
      <c r="AT54">
        <f t="shared" si="47"/>
        <v>-2.6684203462679763E-2</v>
      </c>
      <c r="AU54">
        <f t="shared" si="48"/>
        <v>-1.7195636694731915</v>
      </c>
      <c r="AW54">
        <v>51</v>
      </c>
      <c r="AX54">
        <f>IF(Z54&gt;0, (R54*SUMPRODUCT(K54:$K$98, X54:$X$98)-K54*$AZ$3)/Z54, 0)</f>
        <v>-433041.43527691369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1000000</v>
      </c>
      <c r="S55">
        <f t="shared" si="32"/>
        <v>-1565003.9533979315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-113.67377066079284</v>
      </c>
      <c r="AC55">
        <f t="shared" si="33"/>
        <v>-102.90521179167573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-194.1219376808549</v>
      </c>
      <c r="AI55">
        <f t="shared" si="38"/>
        <v>-194.12358152992581</v>
      </c>
      <c r="AJ55">
        <f t="shared" si="39"/>
        <v>-10.768558869117115</v>
      </c>
      <c r="AK55">
        <f t="shared" si="61"/>
        <v>-7.9571639462554993</v>
      </c>
      <c r="AL55">
        <f t="shared" si="40"/>
        <v>-212.84930434529844</v>
      </c>
      <c r="AN55">
        <f t="shared" si="41"/>
        <v>0</v>
      </c>
      <c r="AO55">
        <f t="shared" si="42"/>
        <v>0</v>
      </c>
      <c r="AP55">
        <f t="shared" si="43"/>
        <v>-4.5344515061723869E-6</v>
      </c>
      <c r="AQ55">
        <f t="shared" si="44"/>
        <v>-0.53547282914551075</v>
      </c>
      <c r="AR55">
        <f t="shared" si="45"/>
        <v>-0.53547736359701692</v>
      </c>
      <c r="AS55">
        <f t="shared" si="46"/>
        <v>-2.9704374231758021E-2</v>
      </c>
      <c r="AT55">
        <f t="shared" si="47"/>
        <v>-2.1949322890445839E-2</v>
      </c>
      <c r="AU55">
        <f t="shared" si="48"/>
        <v>-0.58713106071922072</v>
      </c>
      <c r="AW55">
        <v>52</v>
      </c>
      <c r="AX55">
        <f>IF(Z55&gt;0, (R55*SUMPRODUCT(K55:$K$98, X55:$X$98)-K55*$AZ$3)/Z55, 0)</f>
        <v>-1565003.9533979315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1000000</v>
      </c>
      <c r="S56">
        <f t="shared" si="32"/>
        <v>-5656741.797993904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-102.90521179167573</v>
      </c>
      <c r="AC56">
        <f t="shared" si="33"/>
        <v>-92.341216477790482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-48.772323616554203</v>
      </c>
      <c r="AI56">
        <f t="shared" si="38"/>
        <v>-48.77273171904401</v>
      </c>
      <c r="AJ56">
        <f t="shared" si="39"/>
        <v>-10.563995313885243</v>
      </c>
      <c r="AK56">
        <f t="shared" si="61"/>
        <v>-7.2033648254173013</v>
      </c>
      <c r="AL56">
        <f t="shared" si="40"/>
        <v>-66.540091858346557</v>
      </c>
      <c r="AN56">
        <f t="shared" si="41"/>
        <v>0</v>
      </c>
      <c r="AO56">
        <f t="shared" si="42"/>
        <v>0</v>
      </c>
      <c r="AP56">
        <f t="shared" si="43"/>
        <v>-1.0051110391152077E-6</v>
      </c>
      <c r="AQ56">
        <f t="shared" si="44"/>
        <v>-0.12012080811791538</v>
      </c>
      <c r="AR56">
        <f t="shared" si="45"/>
        <v>-0.1201218132289545</v>
      </c>
      <c r="AS56">
        <f t="shared" si="46"/>
        <v>-2.6017945424012159E-2</v>
      </c>
      <c r="AT56">
        <f t="shared" si="47"/>
        <v>-1.7741086334127479E-2</v>
      </c>
      <c r="AU56">
        <f t="shared" si="48"/>
        <v>-0.16388084498709415</v>
      </c>
      <c r="AW56">
        <v>53</v>
      </c>
      <c r="AX56">
        <f>IF(Z56&gt;0, (R56*SUMPRODUCT(K56:$K$98, X56:$X$98)-K56*$AZ$3)/Z56, 0)</f>
        <v>-5656741.797993904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1000000</v>
      </c>
      <c r="S57">
        <f t="shared" si="32"/>
        <v>-20569367.741840243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-92.341216477790482</v>
      </c>
      <c r="AC57">
        <f t="shared" si="33"/>
        <v>-82.551097872488072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-12.14755595573784</v>
      </c>
      <c r="AI57">
        <f t="shared" si="38"/>
        <v>-12.147656288303853</v>
      </c>
      <c r="AJ57">
        <f t="shared" si="39"/>
        <v>-9.7901186053024105</v>
      </c>
      <c r="AK57">
        <f t="shared" si="61"/>
        <v>-6.4638851534453341</v>
      </c>
      <c r="AL57">
        <f t="shared" si="40"/>
        <v>-28.4016600470516</v>
      </c>
      <c r="AN57">
        <f t="shared" si="41"/>
        <v>0</v>
      </c>
      <c r="AO57">
        <f t="shared" si="42"/>
        <v>0</v>
      </c>
      <c r="AP57">
        <f t="shared" si="43"/>
        <v>-2.2063209829576993E-7</v>
      </c>
      <c r="AQ57">
        <f t="shared" si="44"/>
        <v>-2.6712570665456903E-2</v>
      </c>
      <c r="AR57">
        <f t="shared" si="45"/>
        <v>-2.6712791297555199E-2</v>
      </c>
      <c r="AS57">
        <f t="shared" si="46"/>
        <v>-2.1528547472450015E-2</v>
      </c>
      <c r="AT57">
        <f t="shared" si="47"/>
        <v>-1.4214134066470202E-2</v>
      </c>
      <c r="AU57">
        <f t="shared" si="48"/>
        <v>-6.2455472836475422E-2</v>
      </c>
      <c r="AW57">
        <v>54</v>
      </c>
      <c r="AX57">
        <f>IF(Z57&gt;0, (R57*SUMPRODUCT(K57:$K$98, X57:$X$98)-K57*$AZ$3)/Z57, 0)</f>
        <v>-20569367.741840243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1000000</v>
      </c>
      <c r="S58">
        <f t="shared" si="32"/>
        <v>-75540605.103849784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-82.551097872488072</v>
      </c>
      <c r="AC58">
        <f t="shared" si="33"/>
        <v>-73.72938239545681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-2.9971464237672554</v>
      </c>
      <c r="AI58">
        <f t="shared" si="38"/>
        <v>-2.9971708243470143</v>
      </c>
      <c r="AJ58">
        <f t="shared" si="39"/>
        <v>-8.8217154770312618</v>
      </c>
      <c r="AK58">
        <f t="shared" si="61"/>
        <v>-5.778576851074166</v>
      </c>
      <c r="AL58">
        <f t="shared" si="40"/>
        <v>-17.597463152452441</v>
      </c>
      <c r="AN58">
        <f t="shared" si="41"/>
        <v>0</v>
      </c>
      <c r="AO58">
        <f t="shared" si="42"/>
        <v>0</v>
      </c>
      <c r="AP58">
        <f t="shared" si="43"/>
        <v>-4.7908094601483077E-8</v>
      </c>
      <c r="AQ58">
        <f t="shared" si="44"/>
        <v>-5.8845968342553989E-3</v>
      </c>
      <c r="AR58">
        <f t="shared" si="45"/>
        <v>-5.8846447423500006E-3</v>
      </c>
      <c r="AS58">
        <f t="shared" si="46"/>
        <v>-1.7320554830814395E-2</v>
      </c>
      <c r="AT58">
        <f t="shared" si="47"/>
        <v>-1.134565691374884E-2</v>
      </c>
      <c r="AU58">
        <f t="shared" si="48"/>
        <v>-3.455085648691323E-2</v>
      </c>
      <c r="AW58">
        <v>55</v>
      </c>
      <c r="AX58">
        <f>IF(Z58&gt;0, (R58*SUMPRODUCT(K58:$K$98, X58:$X$98)-K58*$AZ$3)/Z58, 0)</f>
        <v>-75540605.103849784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1000000</v>
      </c>
      <c r="S59">
        <f t="shared" si="32"/>
        <v>-280744778.00946695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-73.72938239545681</v>
      </c>
      <c r="AC59">
        <f t="shared" si="33"/>
        <v>-65.834884806847583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-0.73176212366749727</v>
      </c>
      <c r="AI59">
        <f t="shared" si="38"/>
        <v>-0.73176798618836703</v>
      </c>
      <c r="AJ59">
        <f t="shared" si="39"/>
        <v>-7.8944975886092266</v>
      </c>
      <c r="AK59">
        <f t="shared" si="61"/>
        <v>-5.161056767681977</v>
      </c>
      <c r="AL59">
        <f t="shared" si="40"/>
        <v>-13.78732234247957</v>
      </c>
      <c r="AN59">
        <f t="shared" si="41"/>
        <v>0</v>
      </c>
      <c r="AO59">
        <f t="shared" si="42"/>
        <v>0</v>
      </c>
      <c r="AP59">
        <f t="shared" si="43"/>
        <v>-1.0277207667337506E-8</v>
      </c>
      <c r="AQ59">
        <f t="shared" si="44"/>
        <v>-1.2828050381446512E-3</v>
      </c>
      <c r="AR59">
        <f t="shared" si="45"/>
        <v>-1.2828153153523183E-3</v>
      </c>
      <c r="AS59">
        <f t="shared" si="46"/>
        <v>-1.3839335151063835E-2</v>
      </c>
      <c r="AT59">
        <f t="shared" si="47"/>
        <v>-9.0475161389212758E-3</v>
      </c>
      <c r="AU59">
        <f t="shared" si="48"/>
        <v>-2.4169666605337429E-2</v>
      </c>
      <c r="AW59">
        <v>56</v>
      </c>
      <c r="AX59">
        <f>IF(Z59&gt;0, (R59*SUMPRODUCT(K59:$K$98, X59:$X$98)-K59*$AZ$3)/Z59, 0)</f>
        <v>-280744778.00946695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1000000</v>
      </c>
      <c r="S60">
        <f t="shared" si="32"/>
        <v>-1056135829.7999829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-65.834884806847583</v>
      </c>
      <c r="AC60">
        <f t="shared" si="33"/>
        <v>-58.782254946311177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-0.17649797137732318</v>
      </c>
      <c r="AI60">
        <f t="shared" si="38"/>
        <v>-0.17649936282369985</v>
      </c>
      <c r="AJ60">
        <f t="shared" si="39"/>
        <v>-7.0526298605364062</v>
      </c>
      <c r="AK60">
        <f t="shared" si="61"/>
        <v>-4.6084419364793314</v>
      </c>
      <c r="AL60">
        <f t="shared" si="40"/>
        <v>-11.837571159839438</v>
      </c>
      <c r="AN60">
        <f t="shared" si="41"/>
        <v>0</v>
      </c>
      <c r="AO60">
        <f t="shared" si="42"/>
        <v>0</v>
      </c>
      <c r="AP60">
        <f t="shared" si="43"/>
        <v>-2.1779062540844099E-9</v>
      </c>
      <c r="AQ60">
        <f t="shared" si="44"/>
        <v>-2.7625644950319964E-4</v>
      </c>
      <c r="AR60">
        <f t="shared" si="45"/>
        <v>-2.7625862740945375E-4</v>
      </c>
      <c r="AS60">
        <f t="shared" si="46"/>
        <v>-1.1038849170491711E-2</v>
      </c>
      <c r="AT60">
        <f t="shared" si="47"/>
        <v>-7.2131809628096502E-3</v>
      </c>
      <c r="AU60">
        <f t="shared" si="48"/>
        <v>-1.8528288760710818E-2</v>
      </c>
      <c r="AW60">
        <v>57</v>
      </c>
      <c r="AX60">
        <f>IF(Z60&gt;0, (R60*SUMPRODUCT(K60:$K$98, X60:$X$98)-K60*$AZ$3)/Z60, 0)</f>
        <v>-1056135829.7999829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1000000</v>
      </c>
      <c r="S61">
        <f t="shared" si="32"/>
        <v>-4026442813.8585386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-58.782254946311177</v>
      </c>
      <c r="AC61">
        <f t="shared" si="33"/>
        <v>-52.484394894211974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-4.2066347841155774E-2</v>
      </c>
      <c r="AI61">
        <f t="shared" si="38"/>
        <v>-4.2066673714372657E-2</v>
      </c>
      <c r="AJ61">
        <f t="shared" si="39"/>
        <v>-6.2978600520992032</v>
      </c>
      <c r="AK61">
        <f t="shared" si="61"/>
        <v>-4.1147578462417824</v>
      </c>
      <c r="AL61">
        <f t="shared" si="40"/>
        <v>-10.454684572055358</v>
      </c>
      <c r="AN61">
        <f t="shared" si="41"/>
        <v>0</v>
      </c>
      <c r="AO61">
        <f t="shared" si="42"/>
        <v>0</v>
      </c>
      <c r="AP61">
        <f t="shared" si="43"/>
        <v>-4.5541082863395269E-10</v>
      </c>
      <c r="AQ61">
        <f t="shared" si="44"/>
        <v>-5.8788109409769236E-5</v>
      </c>
      <c r="AR61">
        <f t="shared" si="45"/>
        <v>-5.8788564820597865E-5</v>
      </c>
      <c r="AS61">
        <f t="shared" si="46"/>
        <v>-8.801317556452996E-3</v>
      </c>
      <c r="AT61">
        <f t="shared" si="47"/>
        <v>-5.7504120722100252E-3</v>
      </c>
      <c r="AU61">
        <f t="shared" si="48"/>
        <v>-1.4610518193483619E-2</v>
      </c>
      <c r="AW61">
        <v>58</v>
      </c>
      <c r="AX61">
        <f>IF(Z61&gt;0, (R61*SUMPRODUCT(K61:$K$98, X61:$X$98)-K61*$AZ$3)/Z61, 0)</f>
        <v>-4026442813.8585386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1000000</v>
      </c>
      <c r="S62">
        <f t="shared" si="32"/>
        <v>-15569807549.399401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-52.484394894211974</v>
      </c>
      <c r="AC62">
        <f t="shared" si="33"/>
        <v>-46.861117692545768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-9.8948364908029648E-3</v>
      </c>
      <c r="AI62">
        <f t="shared" si="38"/>
        <v>-9.8949117343754105E-3</v>
      </c>
      <c r="AJ62">
        <f t="shared" si="39"/>
        <v>-5.6232772016662054</v>
      </c>
      <c r="AK62">
        <f t="shared" si="61"/>
        <v>-3.6739076425948385</v>
      </c>
      <c r="AL62">
        <f t="shared" si="40"/>
        <v>-9.307079755995419</v>
      </c>
      <c r="AN62">
        <f t="shared" si="41"/>
        <v>0</v>
      </c>
      <c r="AO62">
        <f t="shared" si="42"/>
        <v>0</v>
      </c>
      <c r="AP62">
        <f t="shared" si="43"/>
        <v>-9.3887131289279151E-11</v>
      </c>
      <c r="AQ62">
        <f t="shared" si="44"/>
        <v>-1.2346540475129304E-5</v>
      </c>
      <c r="AR62">
        <f t="shared" si="45"/>
        <v>-1.2346634362260594E-5</v>
      </c>
      <c r="AS62">
        <f t="shared" si="46"/>
        <v>-7.0165908893770491E-3</v>
      </c>
      <c r="AT62">
        <f t="shared" si="47"/>
        <v>-4.5842141457663535E-3</v>
      </c>
      <c r="AU62">
        <f t="shared" si="48"/>
        <v>-1.1613151669505663E-2</v>
      </c>
      <c r="AW62">
        <v>59</v>
      </c>
      <c r="AX62">
        <f>IF(Z62&gt;0, (R62*SUMPRODUCT(K62:$K$98, X62:$X$98)-K62*$AZ$3)/Z62, 0)</f>
        <v>-15569807549.399401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1000000</v>
      </c>
      <c r="S63">
        <f t="shared" si="32"/>
        <v>-61108822232.384758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-46.861117692545768</v>
      </c>
      <c r="AC63">
        <f t="shared" si="33"/>
        <v>-41.840294333929435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-2.2949604625821718E-3</v>
      </c>
      <c r="AI63">
        <f t="shared" si="38"/>
        <v>-2.2949775797073287E-3</v>
      </c>
      <c r="AJ63">
        <f t="shared" si="39"/>
        <v>-5.0208233586163331</v>
      </c>
      <c r="AK63">
        <f t="shared" si="61"/>
        <v>-3.2802782384782043</v>
      </c>
      <c r="AL63">
        <f t="shared" si="40"/>
        <v>-8.3033965746742453</v>
      </c>
      <c r="AN63">
        <f t="shared" si="41"/>
        <v>0</v>
      </c>
      <c r="AO63">
        <f t="shared" si="42"/>
        <v>0</v>
      </c>
      <c r="AP63">
        <f t="shared" si="43"/>
        <v>-1.9069946117596245E-11</v>
      </c>
      <c r="AQ63">
        <f t="shared" si="44"/>
        <v>-2.5567828687385203E-6</v>
      </c>
      <c r="AR63">
        <f t="shared" si="45"/>
        <v>-2.556801938684638E-6</v>
      </c>
      <c r="AS63">
        <f t="shared" si="46"/>
        <v>-5.5936280208630403E-3</v>
      </c>
      <c r="AT63">
        <f t="shared" si="47"/>
        <v>-3.6545114138481789E-3</v>
      </c>
      <c r="AU63">
        <f t="shared" si="48"/>
        <v>-9.2506962366499038E-3</v>
      </c>
      <c r="AW63">
        <v>60</v>
      </c>
      <c r="AX63">
        <f>IF(Z63&gt;0, (R63*SUMPRODUCT(K63:$K$98, X63:$X$98)-K63*$AZ$3)/Z63, 0)</f>
        <v>-61108822232.384758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1000000</v>
      </c>
      <c r="S64">
        <f t="shared" si="32"/>
        <v>-243760735161.44162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-41.840294333929435</v>
      </c>
      <c r="AC64">
        <f t="shared" si="33"/>
        <v>-37.357407868250867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-5.245837453147805E-4</v>
      </c>
      <c r="AI64">
        <f t="shared" si="38"/>
        <v>-5.2458757667505306E-4</v>
      </c>
      <c r="AJ64">
        <f t="shared" si="39"/>
        <v>-4.4828864656785683</v>
      </c>
      <c r="AK64">
        <f t="shared" si="61"/>
        <v>-2.9288206033750606</v>
      </c>
      <c r="AL64">
        <f t="shared" si="40"/>
        <v>-7.4122316566303041</v>
      </c>
      <c r="AN64">
        <f t="shared" si="41"/>
        <v>0</v>
      </c>
      <c r="AO64">
        <f t="shared" si="42"/>
        <v>0</v>
      </c>
      <c r="AP64">
        <f t="shared" si="43"/>
        <v>-3.8111286464679216E-12</v>
      </c>
      <c r="AQ64">
        <f t="shared" si="44"/>
        <v>-5.2181366329915037E-7</v>
      </c>
      <c r="AR64">
        <f t="shared" si="45"/>
        <v>-5.2181747442779684E-7</v>
      </c>
      <c r="AS64">
        <f t="shared" si="46"/>
        <v>-4.4592144337340101E-3</v>
      </c>
      <c r="AT64">
        <f t="shared" si="47"/>
        <v>-2.913354868203362E-3</v>
      </c>
      <c r="AU64">
        <f t="shared" si="48"/>
        <v>-7.3730911194117999E-3</v>
      </c>
      <c r="AW64">
        <v>61</v>
      </c>
      <c r="AX64">
        <f>IF(Z64&gt;0, (R64*SUMPRODUCT(K64:$K$98, X64:$X$98)-K64*$AZ$3)/Z64, 0)</f>
        <v>-243760735161.44162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1000000</v>
      </c>
      <c r="S65">
        <f t="shared" si="32"/>
        <v>-988971597556.69531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-37.357407868250867</v>
      </c>
      <c r="AC65">
        <f t="shared" si="33"/>
        <v>-33.354828905723963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-1.1799508536877607E-4</v>
      </c>
      <c r="AI65">
        <f t="shared" si="38"/>
        <v>-1.1799592853831168E-4</v>
      </c>
      <c r="AJ65">
        <f t="shared" si="39"/>
        <v>-4.0025789625269041</v>
      </c>
      <c r="AK65">
        <f t="shared" si="61"/>
        <v>-2.615018550777561</v>
      </c>
      <c r="AL65">
        <f t="shared" si="40"/>
        <v>-6.6177155092330029</v>
      </c>
      <c r="AN65">
        <f t="shared" si="41"/>
        <v>0</v>
      </c>
      <c r="AO65">
        <f t="shared" si="42"/>
        <v>0</v>
      </c>
      <c r="AP65">
        <f t="shared" si="43"/>
        <v>-7.488545988134376E-13</v>
      </c>
      <c r="AQ65">
        <f t="shared" si="44"/>
        <v>-1.0479643604757827E-7</v>
      </c>
      <c r="AR65">
        <f t="shared" si="45"/>
        <v>-1.0479718490217708E-7</v>
      </c>
      <c r="AS65">
        <f t="shared" si="46"/>
        <v>-3.554860009303655E-3</v>
      </c>
      <c r="AT65">
        <f t="shared" si="47"/>
        <v>-2.3225088016446262E-3</v>
      </c>
      <c r="AU65">
        <f t="shared" si="48"/>
        <v>-5.8774736081331829E-3</v>
      </c>
      <c r="AW65">
        <v>62</v>
      </c>
      <c r="AX65">
        <f>IF(Z65&gt;0, (R65*SUMPRODUCT(K65:$K$98, X65:$X$98)-K65*$AZ$3)/Z65, 0)</f>
        <v>-988971597556.69531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1000000</v>
      </c>
      <c r="S66">
        <f t="shared" si="32"/>
        <v>-4086373017302.9136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-33.354828905723963</v>
      </c>
      <c r="AC66">
        <f t="shared" si="33"/>
        <v>-29.781097328073468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-2.6101608858922094E-5</v>
      </c>
      <c r="AI66">
        <f t="shared" si="38"/>
        <v>-2.6101791056540876E-5</v>
      </c>
      <c r="AJ66">
        <f t="shared" si="39"/>
        <v>-3.573731577650495</v>
      </c>
      <c r="AK66">
        <f t="shared" si="61"/>
        <v>-2.3348380234006778</v>
      </c>
      <c r="AL66">
        <f t="shared" si="40"/>
        <v>-5.9085957028422289</v>
      </c>
      <c r="AN66">
        <f t="shared" si="41"/>
        <v>0</v>
      </c>
      <c r="AO66">
        <f t="shared" si="42"/>
        <v>0</v>
      </c>
      <c r="AP66">
        <f t="shared" si="43"/>
        <v>-1.4447984547170002E-13</v>
      </c>
      <c r="AQ66">
        <f t="shared" si="44"/>
        <v>-2.0698165210607116E-8</v>
      </c>
      <c r="AR66">
        <f t="shared" si="45"/>
        <v>-2.0698309690452588E-8</v>
      </c>
      <c r="AS66">
        <f t="shared" si="46"/>
        <v>-2.8339129213212893E-3</v>
      </c>
      <c r="AT66">
        <f t="shared" si="47"/>
        <v>-1.8514898223155093E-3</v>
      </c>
      <c r="AU66">
        <f t="shared" si="48"/>
        <v>-4.6854234419464883E-3</v>
      </c>
      <c r="AW66">
        <v>63</v>
      </c>
      <c r="AX66">
        <f>IF(Z66&gt;0, (R66*SUMPRODUCT(K66:$K$98, X66:$X$98)-K66*$AZ$3)/Z66, 0)</f>
        <v>-4086373017302.9136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-17220763511692.229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-29.781097328073468</v>
      </c>
      <c r="AC67">
        <f t="shared" ref="AC67:AC89" si="64">S67*Z67</f>
        <v>-26.590265489444011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-5.6709440216540192E-6</v>
      </c>
      <c r="AI67">
        <f t="shared" ref="AI67:AI89" si="69">SUM(AE67:AH67)</f>
        <v>-5.6709826236960711E-6</v>
      </c>
      <c r="AJ67">
        <f t="shared" ref="AJ67:AJ89" si="70">AB67-AC67</f>
        <v>-3.1908318386294567</v>
      </c>
      <c r="AK67">
        <f t="shared" si="61"/>
        <v>-2.0846768129651427</v>
      </c>
      <c r="AL67">
        <f t="shared" ref="AL67:AL89" si="71">SUM(AI67:AK67)</f>
        <v>-5.275514322577223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-2.7331082217063471E-14</v>
      </c>
      <c r="AQ67">
        <f t="shared" ref="AQ67:AQ89" si="75">AH67*$K67</f>
        <v>-4.0151512476382837E-9</v>
      </c>
      <c r="AR67">
        <f t="shared" ref="AR67:AR89" si="76">AI67*$K67</f>
        <v>-4.0151785787205006E-9</v>
      </c>
      <c r="AS67">
        <f t="shared" ref="AS67:AS89" si="77">AJ67*$K67</f>
        <v>-2.2591780819836583E-3</v>
      </c>
      <c r="AT67">
        <f t="shared" ref="AT67:AT89" si="78">AK67*$K67</f>
        <v>-1.4759963551991238E-3</v>
      </c>
      <c r="AU67">
        <f t="shared" ref="AU67:AU89" si="79">AL67*$K67</f>
        <v>-3.7351784523613606E-3</v>
      </c>
      <c r="AW67">
        <v>64</v>
      </c>
      <c r="AX67">
        <f>IF(Z67&gt;0, (R67*SUMPRODUCT(K67:$K$98, X67:$X$98)-K67*$AZ$3)/Z67, 0)</f>
        <v>-17220763511692.229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1000000</v>
      </c>
      <c r="S68">
        <f t="shared" si="63"/>
        <v>-74073346826295.969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-26.590265489444011</v>
      </c>
      <c r="AC68">
        <f t="shared" si="64"/>
        <v>-23.741308476202359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-1.2081300540824886E-6</v>
      </c>
      <c r="AI68">
        <f t="shared" si="69"/>
        <v>-1.2081380668527675E-6</v>
      </c>
      <c r="AJ68">
        <f t="shared" si="70"/>
        <v>-2.8489570132416517</v>
      </c>
      <c r="AK68">
        <f t="shared" si="61"/>
        <v>-1.8613185842610809</v>
      </c>
      <c r="AL68">
        <f t="shared" si="71"/>
        <v>-4.7102768056407998</v>
      </c>
      <c r="AN68">
        <f t="shared" si="72"/>
        <v>0</v>
      </c>
      <c r="AO68">
        <f t="shared" si="73"/>
        <v>0</v>
      </c>
      <c r="AP68">
        <f t="shared" si="74"/>
        <v>-5.065370519084323E-15</v>
      </c>
      <c r="AQ68">
        <f t="shared" si="75"/>
        <v>-7.6373415762565708E-10</v>
      </c>
      <c r="AR68">
        <f t="shared" si="76"/>
        <v>-7.6373922299617622E-10</v>
      </c>
      <c r="AS68">
        <f t="shared" si="77"/>
        <v>-1.8010029443992779E-3</v>
      </c>
      <c r="AT68">
        <f t="shared" si="78"/>
        <v>-1.1766552584466677E-3</v>
      </c>
      <c r="AU68">
        <f t="shared" si="79"/>
        <v>-2.9776589665851689E-3</v>
      </c>
      <c r="AW68">
        <v>65</v>
      </c>
      <c r="AX68">
        <f>IF(Z68&gt;0, (R68*SUMPRODUCT(K68:$K$98, X68:$X$98)-K68*$AZ$3)/Z68, 0)</f>
        <v>-74073346826295.969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1000000</v>
      </c>
      <c r="S69">
        <f t="shared" si="63"/>
        <v>-325661427509230.75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-23.741308476202359</v>
      </c>
      <c r="AC69">
        <f t="shared" si="64"/>
        <v>-21.19759685441538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-2.5221479861304088E-7</v>
      </c>
      <c r="AI69">
        <f t="shared" si="69"/>
        <v>-2.5221642588565163E-7</v>
      </c>
      <c r="AJ69">
        <f t="shared" si="70"/>
        <v>-2.5437116217869793</v>
      </c>
      <c r="AK69">
        <f t="shared" si="61"/>
        <v>-1.6618915933341654</v>
      </c>
      <c r="AL69">
        <f t="shared" si="71"/>
        <v>-4.2056034673375704</v>
      </c>
      <c r="AN69">
        <f t="shared" si="72"/>
        <v>0</v>
      </c>
      <c r="AO69">
        <f t="shared" si="73"/>
        <v>0</v>
      </c>
      <c r="AP69">
        <f t="shared" si="74"/>
        <v>-9.1848235714672803E-16</v>
      </c>
      <c r="AQ69">
        <f t="shared" si="75"/>
        <v>-1.4235773478175515E-10</v>
      </c>
      <c r="AR69">
        <f t="shared" si="76"/>
        <v>-1.4235865326411231E-10</v>
      </c>
      <c r="AS69">
        <f t="shared" si="77"/>
        <v>-1.4357485223188472E-3</v>
      </c>
      <c r="AT69">
        <f t="shared" si="78"/>
        <v>-9.3802236815956983E-4</v>
      </c>
      <c r="AU69">
        <f t="shared" si="79"/>
        <v>-2.3737710328370701E-3</v>
      </c>
      <c r="AW69">
        <v>66</v>
      </c>
      <c r="AX69">
        <f>IF(Z69&gt;0, (R69*SUMPRODUCT(K69:$K$98, X69:$X$98)-K69*$AZ$3)/Z69, 0)</f>
        <v>-325661427509230.75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1000000</v>
      </c>
      <c r="S70">
        <f t="shared" si="63"/>
        <v>-1464346811675680.3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-21.19759685441538</v>
      </c>
      <c r="AC70">
        <f t="shared" si="64"/>
        <v>-18.926425762994597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-5.1515170738528711E-8</v>
      </c>
      <c r="AI70">
        <f t="shared" si="69"/>
        <v>-5.151549385914488E-8</v>
      </c>
      <c r="AJ70">
        <f t="shared" si="70"/>
        <v>-2.2711710914207828</v>
      </c>
      <c r="AK70">
        <f t="shared" si="61"/>
        <v>-1.4838317798090768</v>
      </c>
      <c r="AL70">
        <f t="shared" si="71"/>
        <v>-3.7550029227453532</v>
      </c>
      <c r="AN70">
        <f t="shared" si="72"/>
        <v>0</v>
      </c>
      <c r="AO70">
        <f t="shared" si="73"/>
        <v>0</v>
      </c>
      <c r="AP70">
        <f t="shared" si="74"/>
        <v>-1.6283852108884113E-16</v>
      </c>
      <c r="AQ70">
        <f t="shared" si="75"/>
        <v>-2.5961371069848527E-11</v>
      </c>
      <c r="AR70">
        <f t="shared" si="76"/>
        <v>-2.5961533908369614E-11</v>
      </c>
      <c r="AS70">
        <f t="shared" si="77"/>
        <v>-1.1445699319674195E-3</v>
      </c>
      <c r="AT70">
        <f t="shared" si="78"/>
        <v>-7.4778568892611662E-4</v>
      </c>
      <c r="AU70">
        <f t="shared" si="79"/>
        <v>-1.89235564685507E-3</v>
      </c>
      <c r="AW70">
        <v>67</v>
      </c>
      <c r="AX70">
        <f>IF(Z70&gt;0, (R70*SUMPRODUCT(K70:$K$98, X70:$X$98)-K70*$AZ$3)/Z70, 0)</f>
        <v>-1464346811675680.3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1000000</v>
      </c>
      <c r="S71">
        <f t="shared" si="63"/>
        <v>-6735258820987709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-18.926425762994597</v>
      </c>
      <c r="AC71">
        <f t="shared" si="64"/>
        <v>-16.898594431267757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-1.0286601633293363E-8</v>
      </c>
      <c r="AI71">
        <f t="shared" si="69"/>
        <v>-1.0286664357662539E-8</v>
      </c>
      <c r="AJ71">
        <f t="shared" si="70"/>
        <v>-2.0278313317268406</v>
      </c>
      <c r="AK71">
        <f t="shared" si="61"/>
        <v>-1.3248498034096219</v>
      </c>
      <c r="AL71">
        <f t="shared" si="71"/>
        <v>-3.3526811454231269</v>
      </c>
      <c r="AN71">
        <f t="shared" si="72"/>
        <v>0</v>
      </c>
      <c r="AO71">
        <f t="shared" si="73"/>
        <v>0</v>
      </c>
      <c r="AP71">
        <f t="shared" si="74"/>
        <v>-2.8223492918064792E-17</v>
      </c>
      <c r="AQ71">
        <f t="shared" si="75"/>
        <v>-4.6285651360614339E-12</v>
      </c>
      <c r="AR71">
        <f t="shared" si="76"/>
        <v>-4.6285933595543522E-12</v>
      </c>
      <c r="AS71">
        <f t="shared" si="77"/>
        <v>-9.1244414223892452E-4</v>
      </c>
      <c r="AT71">
        <f t="shared" si="78"/>
        <v>-5.9613017293606884E-4</v>
      </c>
      <c r="AU71">
        <f t="shared" si="79"/>
        <v>-1.5085743198035868E-3</v>
      </c>
      <c r="AW71">
        <v>68</v>
      </c>
      <c r="AX71">
        <f>IF(Z71&gt;0, (R71*SUMPRODUCT(K71:$K$98, X71:$X$98)-K71*$AZ$3)/Z71, 0)</f>
        <v>-6735258820987709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1000000</v>
      </c>
      <c r="S72">
        <f t="shared" si="63"/>
        <v>-3.1722587160763668E+16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-16.898594431267757</v>
      </c>
      <c r="AC72">
        <f t="shared" si="64"/>
        <v>-15.08803074220738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-2.0082608003836365E-9</v>
      </c>
      <c r="AI72">
        <f t="shared" si="69"/>
        <v>-2.0082726909891111E-9</v>
      </c>
      <c r="AJ72">
        <f t="shared" si="70"/>
        <v>-1.8105636890603769</v>
      </c>
      <c r="AK72">
        <f t="shared" ref="AK72:AK89" si="92">G72*SUM(AB72:AB72, AE72:AF72)</f>
        <v>-1.1829016101887431</v>
      </c>
      <c r="AL72">
        <f t="shared" si="71"/>
        <v>-2.9934653012573929</v>
      </c>
      <c r="AN72">
        <f t="shared" si="72"/>
        <v>0</v>
      </c>
      <c r="AO72">
        <f t="shared" si="73"/>
        <v>0</v>
      </c>
      <c r="AP72">
        <f t="shared" si="74"/>
        <v>-4.7770568026388837E-18</v>
      </c>
      <c r="AQ72">
        <f t="shared" si="75"/>
        <v>-8.0681979892602096E-13</v>
      </c>
      <c r="AR72">
        <f t="shared" si="76"/>
        <v>-8.0682457598282366E-13</v>
      </c>
      <c r="AS72">
        <f t="shared" si="77"/>
        <v>-7.2739488380761739E-4</v>
      </c>
      <c r="AT72">
        <f t="shared" si="78"/>
        <v>-4.7523132408870005E-4</v>
      </c>
      <c r="AU72">
        <f t="shared" si="79"/>
        <v>-1.2026262087031421E-3</v>
      </c>
      <c r="AW72">
        <v>69</v>
      </c>
      <c r="AX72">
        <f>IF(Z72&gt;0, (R72*SUMPRODUCT(K72:$K$98, X72:$X$98)-K72*$AZ$3)/Z72, 0)</f>
        <v>-3.1722587160763668E+16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1000000</v>
      </c>
      <c r="S73">
        <f t="shared" si="63"/>
        <v>-1.5315259881794454E+17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-15.08803074220738</v>
      </c>
      <c r="AC73">
        <f t="shared" si="64"/>
        <v>-13.47145601982872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-3.8290697498841383E-10</v>
      </c>
      <c r="AI73">
        <f t="shared" si="69"/>
        <v>-3.8290917401345877E-10</v>
      </c>
      <c r="AJ73">
        <f t="shared" si="70"/>
        <v>-1.61657472237866</v>
      </c>
      <c r="AK73">
        <f t="shared" si="92"/>
        <v>-1.0561621519545168</v>
      </c>
      <c r="AL73">
        <f t="shared" si="71"/>
        <v>-2.6727368747160858</v>
      </c>
      <c r="AN73">
        <f t="shared" si="72"/>
        <v>0</v>
      </c>
      <c r="AO73">
        <f t="shared" si="73"/>
        <v>0</v>
      </c>
      <c r="AP73">
        <f t="shared" si="74"/>
        <v>-7.8880306364698463E-19</v>
      </c>
      <c r="AQ73">
        <f t="shared" si="75"/>
        <v>-1.3735095726170971E-13</v>
      </c>
      <c r="AR73">
        <f t="shared" si="76"/>
        <v>-1.3735174606477335E-13</v>
      </c>
      <c r="AS73">
        <f t="shared" si="77"/>
        <v>-5.7987474793456061E-4</v>
      </c>
      <c r="AT73">
        <f t="shared" si="78"/>
        <v>-3.7885150198407755E-4</v>
      </c>
      <c r="AU73">
        <f t="shared" si="79"/>
        <v>-9.5872625005598983E-4</v>
      </c>
      <c r="AW73">
        <v>70</v>
      </c>
      <c r="AX73">
        <f>IF(Z73&gt;0, (R73*SUMPRODUCT(K73:$K$98, X73:$X$98)-K73*$AZ$3)/Z73, 0)</f>
        <v>-1.5315259881794454E+17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1000000</v>
      </c>
      <c r="S74">
        <f t="shared" si="63"/>
        <v>-7.5860181781172698E+17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-13.47145601982872</v>
      </c>
      <c r="AC74">
        <f t="shared" si="64"/>
        <v>-12.028085731990046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-7.1225793427388949E-11</v>
      </c>
      <c r="AI74">
        <f t="shared" si="69"/>
        <v>-7.1226189817347735E-11</v>
      </c>
      <c r="AJ74">
        <f t="shared" si="70"/>
        <v>-1.4433702878386736</v>
      </c>
      <c r="AK74">
        <f t="shared" si="92"/>
        <v>-0.94300192138801053</v>
      </c>
      <c r="AL74">
        <f t="shared" si="71"/>
        <v>-2.3863722092979103</v>
      </c>
      <c r="AN74">
        <f t="shared" si="72"/>
        <v>0</v>
      </c>
      <c r="AO74">
        <f t="shared" si="73"/>
        <v>0</v>
      </c>
      <c r="AP74">
        <f t="shared" si="74"/>
        <v>-1.2695301956235201E-19</v>
      </c>
      <c r="AQ74">
        <f t="shared" si="75"/>
        <v>-2.2811701825024302E-14</v>
      </c>
      <c r="AR74">
        <f t="shared" si="76"/>
        <v>-2.2811828778043863E-14</v>
      </c>
      <c r="AS74">
        <f t="shared" si="77"/>
        <v>-4.6227259880006E-4</v>
      </c>
      <c r="AT74">
        <f t="shared" si="78"/>
        <v>-3.0201809788273055E-4</v>
      </c>
      <c r="AU74">
        <f t="shared" si="79"/>
        <v>-7.6429069670560232E-4</v>
      </c>
      <c r="AW74">
        <v>71</v>
      </c>
      <c r="AX74">
        <f>IF(Z74&gt;0, (R74*SUMPRODUCT(K74:$K$98, X74:$X$98)-K74*$AZ$3)/Z74, 0)</f>
        <v>-7.5860181781172698E+17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1000000</v>
      </c>
      <c r="S75">
        <f t="shared" si="63"/>
        <v>-3.8581582611963914E+18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-12.028085731990046</v>
      </c>
      <c r="AC75">
        <f t="shared" si="64"/>
        <v>-10.73936226070542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-1.2913496040073129E-11</v>
      </c>
      <c r="AI75">
        <f t="shared" si="69"/>
        <v>-1.2913565628731329E-11</v>
      </c>
      <c r="AJ75">
        <f t="shared" si="70"/>
        <v>-1.2887234712846265</v>
      </c>
      <c r="AK75">
        <f t="shared" si="92"/>
        <v>-0.84196600123930332</v>
      </c>
      <c r="AL75">
        <f t="shared" si="71"/>
        <v>-2.1306894725368437</v>
      </c>
      <c r="AN75">
        <f t="shared" si="72"/>
        <v>0</v>
      </c>
      <c r="AO75">
        <f t="shared" si="73"/>
        <v>0</v>
      </c>
      <c r="AP75">
        <f t="shared" si="74"/>
        <v>-1.9899438873759275E-20</v>
      </c>
      <c r="AQ75">
        <f t="shared" si="75"/>
        <v>-3.6927184938613606E-15</v>
      </c>
      <c r="AR75">
        <f t="shared" si="76"/>
        <v>-3.6927383933002347E-15</v>
      </c>
      <c r="AS75">
        <f t="shared" si="77"/>
        <v>-3.6852088552303462E-4</v>
      </c>
      <c r="AT75">
        <f t="shared" si="78"/>
        <v>-2.4076697854171994E-4</v>
      </c>
      <c r="AU75">
        <f t="shared" si="79"/>
        <v>-6.0928786406844735E-4</v>
      </c>
      <c r="AW75">
        <v>72</v>
      </c>
      <c r="AX75">
        <f>IF(Z75&gt;0, (R75*SUMPRODUCT(K75:$K$98, X75:$X$98)-K75*$AZ$3)/Z75, 0)</f>
        <v>-3.8581582611963914E+18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1000000</v>
      </c>
      <c r="S76">
        <f t="shared" si="63"/>
        <v>-2.0164982734078505E+19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-10.73936226070542</v>
      </c>
      <c r="AC76">
        <f t="shared" si="64"/>
        <v>-9.5887163042012702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-2.2801976232201401E-12</v>
      </c>
      <c r="AI76">
        <f t="shared" si="69"/>
        <v>-2.2802095110511772E-12</v>
      </c>
      <c r="AJ76">
        <f t="shared" si="70"/>
        <v>-1.1506459565041496</v>
      </c>
      <c r="AK76">
        <f t="shared" si="92"/>
        <v>-0.75175535824937945</v>
      </c>
      <c r="AL76">
        <f t="shared" si="71"/>
        <v>-1.9024013147558092</v>
      </c>
      <c r="AN76">
        <f t="shared" si="72"/>
        <v>0</v>
      </c>
      <c r="AO76">
        <f t="shared" si="73"/>
        <v>0</v>
      </c>
      <c r="AP76">
        <f t="shared" si="74"/>
        <v>-3.0351975910712569E-21</v>
      </c>
      <c r="AQ76">
        <f t="shared" si="75"/>
        <v>-5.8217939939363835E-16</v>
      </c>
      <c r="AR76">
        <f t="shared" si="76"/>
        <v>-5.8218243459122942E-16</v>
      </c>
      <c r="AS76">
        <f t="shared" si="77"/>
        <v>-2.937825936886484E-4</v>
      </c>
      <c r="AT76">
        <f t="shared" si="78"/>
        <v>-1.9193796120991742E-4</v>
      </c>
      <c r="AU76">
        <f t="shared" si="79"/>
        <v>-4.8572055489914798E-4</v>
      </c>
      <c r="AW76">
        <v>73</v>
      </c>
      <c r="AX76">
        <f>IF(Z76&gt;0, (R76*SUMPRODUCT(K76:$K$98, X76:$X$98)-K76*$AZ$3)/Z76, 0)</f>
        <v>-2.0164982734078505E+19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1000000</v>
      </c>
      <c r="S77">
        <f t="shared" si="63"/>
        <v>-1.0841458194516938E+20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-9.5887163042012702</v>
      </c>
      <c r="AC77">
        <f t="shared" si="64"/>
        <v>-8.5613538430368479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-3.9178945291401864E-13</v>
      </c>
      <c r="AI77">
        <f t="shared" si="69"/>
        <v>-3.9179142713042235E-13</v>
      </c>
      <c r="AJ77">
        <f t="shared" si="70"/>
        <v>-1.0273624611644223</v>
      </c>
      <c r="AK77">
        <f t="shared" si="92"/>
        <v>-0.67121014129408896</v>
      </c>
      <c r="AL77">
        <f t="shared" si="71"/>
        <v>-1.698572602458903</v>
      </c>
      <c r="AN77">
        <f t="shared" si="72"/>
        <v>0</v>
      </c>
      <c r="AO77">
        <f t="shared" si="73"/>
        <v>0</v>
      </c>
      <c r="AP77">
        <f t="shared" si="74"/>
        <v>-4.5005032383101063E-22</v>
      </c>
      <c r="AQ77">
        <f t="shared" si="75"/>
        <v>-8.9313901873921877E-17</v>
      </c>
      <c r="AR77">
        <f t="shared" si="76"/>
        <v>-8.9314351924245711E-17</v>
      </c>
      <c r="AS77">
        <f t="shared" si="77"/>
        <v>-2.3420168501965026E-4</v>
      </c>
      <c r="AT77">
        <f t="shared" si="78"/>
        <v>-1.5301176754617144E-4</v>
      </c>
      <c r="AU77">
        <f t="shared" si="79"/>
        <v>-3.8721345256591098E-4</v>
      </c>
      <c r="AW77">
        <v>74</v>
      </c>
      <c r="AX77">
        <f>IF(Z77&gt;0, (R77*SUMPRODUCT(K77:$K$98, X77:$X$98)-K77*$AZ$3)/Z77, 0)</f>
        <v>-1.0841458194516938E+20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1000000</v>
      </c>
      <c r="S78">
        <f t="shared" si="63"/>
        <v>-6.0010086339348739E+20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-8.5613538430368479</v>
      </c>
      <c r="AC78">
        <f t="shared" si="64"/>
        <v>-7.6440659312828991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-6.5441001025420847E-14</v>
      </c>
      <c r="AI78">
        <f t="shared" si="69"/>
        <v>-6.5441319474634868E-14</v>
      </c>
      <c r="AJ78">
        <f t="shared" si="70"/>
        <v>-0.91728791175394875</v>
      </c>
      <c r="AK78">
        <f t="shared" si="92"/>
        <v>-0.59929476901257939</v>
      </c>
      <c r="AL78">
        <f t="shared" si="71"/>
        <v>-1.5165826807665934</v>
      </c>
      <c r="AN78">
        <f t="shared" si="72"/>
        <v>0</v>
      </c>
      <c r="AO78">
        <f t="shared" si="73"/>
        <v>0</v>
      </c>
      <c r="AP78">
        <f t="shared" si="74"/>
        <v>-6.4816933563055362E-23</v>
      </c>
      <c r="AQ78">
        <f t="shared" si="75"/>
        <v>-1.3319816250074229E-17</v>
      </c>
      <c r="AR78">
        <f t="shared" si="76"/>
        <v>-1.3319881067007792E-17</v>
      </c>
      <c r="AS78">
        <f t="shared" si="77"/>
        <v>-1.8670414940979776E-4</v>
      </c>
      <c r="AT78">
        <f t="shared" si="78"/>
        <v>-1.2198004428106777E-4</v>
      </c>
      <c r="AU78">
        <f t="shared" si="79"/>
        <v>-3.0868419369087881E-4</v>
      </c>
      <c r="AW78">
        <v>75</v>
      </c>
      <c r="AX78">
        <f>IF(Z78&gt;0, (R78*SUMPRODUCT(K78:$K$98, X78:$X$98)-K78*$AZ$3)/Z78, 0)</f>
        <v>-6.0010086339348739E+20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1000000</v>
      </c>
      <c r="S79">
        <f t="shared" si="63"/>
        <v>-3.4223804796997363E+21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-7.6440659312828991</v>
      </c>
      <c r="AC79">
        <f t="shared" si="64"/>
        <v>-6.8250588672168737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-1.0616345713942635E-14</v>
      </c>
      <c r="AI79">
        <f t="shared" si="69"/>
        <v>-1.0616395570021669E-14</v>
      </c>
      <c r="AJ79">
        <f t="shared" si="70"/>
        <v>-0.81900706406602541</v>
      </c>
      <c r="AK79">
        <f t="shared" si="92"/>
        <v>-0.53508461518980299</v>
      </c>
      <c r="AL79">
        <f t="shared" si="71"/>
        <v>-1.3540916792558391</v>
      </c>
      <c r="AN79">
        <f t="shared" si="72"/>
        <v>0</v>
      </c>
      <c r="AO79">
        <f t="shared" si="73"/>
        <v>0</v>
      </c>
      <c r="AP79">
        <f t="shared" si="74"/>
        <v>-9.0604214002578345E-24</v>
      </c>
      <c r="AQ79">
        <f t="shared" si="75"/>
        <v>-1.9293247235405726E-18</v>
      </c>
      <c r="AR79">
        <f t="shared" si="76"/>
        <v>-1.9293337839619726E-18</v>
      </c>
      <c r="AS79">
        <f t="shared" si="77"/>
        <v>-1.4883940482286168E-4</v>
      </c>
      <c r="AT79">
        <f t="shared" si="78"/>
        <v>-9.7241744484269588E-5</v>
      </c>
      <c r="AU79">
        <f t="shared" si="79"/>
        <v>-2.4608114930713322E-4</v>
      </c>
      <c r="AW79">
        <v>76</v>
      </c>
      <c r="AX79">
        <f>IF(Z79&gt;0, (R79*SUMPRODUCT(K79:$K$98, X79:$X$98)-K79*$AZ$3)/Z79, 0)</f>
        <v>-3.4223804796997363E+21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1000000</v>
      </c>
      <c r="S80">
        <f t="shared" si="63"/>
        <v>-2.0229718912177474E+22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-6.8250588672168737</v>
      </c>
      <c r="AC80">
        <f t="shared" si="64"/>
        <v>-6.0938025600150647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-1.6730705156021449E-15</v>
      </c>
      <c r="AI80">
        <f t="shared" si="69"/>
        <v>-1.6730780463574986E-15</v>
      </c>
      <c r="AJ80">
        <f t="shared" si="70"/>
        <v>-0.73125630720180901</v>
      </c>
      <c r="AK80">
        <f t="shared" si="92"/>
        <v>-0.4777541207051812</v>
      </c>
      <c r="AL80">
        <f t="shared" si="71"/>
        <v>-1.2090104279069918</v>
      </c>
      <c r="AN80">
        <f t="shared" si="72"/>
        <v>0</v>
      </c>
      <c r="AO80">
        <f t="shared" si="73"/>
        <v>0</v>
      </c>
      <c r="AP80">
        <f t="shared" si="74"/>
        <v>-1.2219425660566375E-24</v>
      </c>
      <c r="AQ80">
        <f t="shared" si="75"/>
        <v>-2.7147291115256502E-19</v>
      </c>
      <c r="AR80">
        <f t="shared" si="76"/>
        <v>-2.7147413309513107E-19</v>
      </c>
      <c r="AS80">
        <f t="shared" si="77"/>
        <v>-1.1865386226312324E-4</v>
      </c>
      <c r="AT80">
        <f t="shared" si="78"/>
        <v>-7.7520523345240398E-5</v>
      </c>
      <c r="AU80">
        <f t="shared" si="79"/>
        <v>-1.9617438560836389E-4</v>
      </c>
      <c r="AW80">
        <v>77</v>
      </c>
      <c r="AX80">
        <f>IF(Z80&gt;0, (R80*SUMPRODUCT(K80:$K$98, X80:$X$98)-K80*$AZ$3)/Z80, 0)</f>
        <v>-2.0229718912177474E+22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1000000</v>
      </c>
      <c r="S81">
        <f t="shared" si="63"/>
        <v>-1.240788389777759E+23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-6.0938025600150647</v>
      </c>
      <c r="AC81">
        <f t="shared" si="64"/>
        <v>-5.4408951428705938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-2.5436760531423196E-16</v>
      </c>
      <c r="AI81">
        <f t="shared" si="69"/>
        <v>-2.543687015718992E-16</v>
      </c>
      <c r="AJ81">
        <f t="shared" si="70"/>
        <v>-0.65290741714447087</v>
      </c>
      <c r="AK81">
        <f t="shared" si="92"/>
        <v>-0.42656617920105455</v>
      </c>
      <c r="AL81">
        <f t="shared" si="71"/>
        <v>-1.0794735963455255</v>
      </c>
      <c r="AN81">
        <f t="shared" si="72"/>
        <v>0</v>
      </c>
      <c r="AO81">
        <f t="shared" si="73"/>
        <v>0</v>
      </c>
      <c r="AP81">
        <f t="shared" si="74"/>
        <v>-1.5882061579292546E-25</v>
      </c>
      <c r="AQ81">
        <f t="shared" si="75"/>
        <v>-3.6851573239571235E-20</v>
      </c>
      <c r="AR81">
        <f t="shared" si="76"/>
        <v>-3.6851732060187031E-20</v>
      </c>
      <c r="AS81">
        <f t="shared" si="77"/>
        <v>-9.459013254394369E-5</v>
      </c>
      <c r="AT81">
        <f t="shared" si="78"/>
        <v>-6.1798886595376576E-5</v>
      </c>
      <c r="AU81">
        <f t="shared" si="79"/>
        <v>-1.5638901913932028E-4</v>
      </c>
      <c r="AW81">
        <v>78</v>
      </c>
      <c r="AX81">
        <f>IF(Z81&gt;0, (R81*SUMPRODUCT(K81:$K$98, X81:$X$98)-K81*$AZ$3)/Z81, 0)</f>
        <v>-1.240788389777759E+23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1000000</v>
      </c>
      <c r="S82">
        <f t="shared" si="63"/>
        <v>-7.9059450673862351E+23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-5.4408951428705938</v>
      </c>
      <c r="AC82">
        <f t="shared" si="64"/>
        <v>-4.8579420918487433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-3.7267133946395043E-17</v>
      </c>
      <c r="AI82">
        <f t="shared" si="69"/>
        <v>-3.7267287563136952E-17</v>
      </c>
      <c r="AJ82">
        <f t="shared" si="70"/>
        <v>-0.58295305102185058</v>
      </c>
      <c r="AK82">
        <f t="shared" si="92"/>
        <v>-0.3808626600009416</v>
      </c>
      <c r="AL82">
        <f t="shared" si="71"/>
        <v>-0.96381571102279218</v>
      </c>
      <c r="AN82">
        <f t="shared" si="72"/>
        <v>0</v>
      </c>
      <c r="AO82">
        <f t="shared" si="73"/>
        <v>0</v>
      </c>
      <c r="AP82">
        <f t="shared" si="74"/>
        <v>-1.9870772853541303E-26</v>
      </c>
      <c r="AQ82">
        <f t="shared" si="75"/>
        <v>-4.8206122871082119E-21</v>
      </c>
      <c r="AR82">
        <f t="shared" si="76"/>
        <v>-4.8206321578810656E-21</v>
      </c>
      <c r="AS82">
        <f t="shared" si="77"/>
        <v>-7.5406674540771631E-5</v>
      </c>
      <c r="AT82">
        <f t="shared" si="78"/>
        <v>-4.926569403330403E-5</v>
      </c>
      <c r="AU82">
        <f t="shared" si="79"/>
        <v>-1.2467236857407565E-4</v>
      </c>
      <c r="AW82">
        <v>79</v>
      </c>
      <c r="AX82">
        <f>IF(Z82&gt;0, (R82*SUMPRODUCT(K82:$K$98, X82:$X$98)-K82*$AZ$3)/Z82, 0)</f>
        <v>-7.9059450673862351E+23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1000000</v>
      </c>
      <c r="S83">
        <f t="shared" si="63"/>
        <v>-5.2393014977124397E+24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-4.8579420918487433</v>
      </c>
      <c r="AC83">
        <f t="shared" si="64"/>
        <v>-4.3374482962935206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-5.2553553147522866E-18</v>
      </c>
      <c r="AI83">
        <f t="shared" si="69"/>
        <v>-5.2553760114439073E-18</v>
      </c>
      <c r="AJ83">
        <f t="shared" si="70"/>
        <v>-0.52049379555522268</v>
      </c>
      <c r="AK83">
        <f t="shared" si="92"/>
        <v>-0.34005594642941206</v>
      </c>
      <c r="AL83">
        <f t="shared" si="71"/>
        <v>-0.86054974198463474</v>
      </c>
      <c r="AN83">
        <f t="shared" si="72"/>
        <v>0</v>
      </c>
      <c r="AO83">
        <f t="shared" si="73"/>
        <v>0</v>
      </c>
      <c r="AP83">
        <f t="shared" si="74"/>
        <v>-2.3903368963970349E-27</v>
      </c>
      <c r="AQ83">
        <f t="shared" si="75"/>
        <v>-6.0696027860861465E-22</v>
      </c>
      <c r="AR83">
        <f t="shared" si="76"/>
        <v>-6.0696266894551101E-22</v>
      </c>
      <c r="AS83">
        <f t="shared" si="77"/>
        <v>-6.0113739270385419E-5</v>
      </c>
      <c r="AT83">
        <f t="shared" si="78"/>
        <v>-3.9274309656651798E-5</v>
      </c>
      <c r="AU83">
        <f t="shared" si="79"/>
        <v>-9.9388048927037217E-5</v>
      </c>
      <c r="AW83">
        <v>80</v>
      </c>
      <c r="AX83">
        <f>IF(Z83&gt;0, (R83*SUMPRODUCT(K83:$K$98, X83:$X$98)-K83*$AZ$3)/Z83, 0)</f>
        <v>-5.2393014977124397E+24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1000000</v>
      </c>
      <c r="S84">
        <f t="shared" si="63"/>
        <v>-3.6156483932152557E+25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-4.3374482962935206</v>
      </c>
      <c r="AC84">
        <f t="shared" si="64"/>
        <v>-3.8727216931192148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-7.1247896885295663E-19</v>
      </c>
      <c r="AI84">
        <f t="shared" si="69"/>
        <v>-7.1248164660344005E-19</v>
      </c>
      <c r="AJ84">
        <f t="shared" si="70"/>
        <v>-0.46472660317430581</v>
      </c>
      <c r="AK84">
        <f t="shared" si="92"/>
        <v>-0.30362138074054645</v>
      </c>
      <c r="AL84">
        <f t="shared" si="71"/>
        <v>-0.76834798391485226</v>
      </c>
      <c r="AN84">
        <f t="shared" si="72"/>
        <v>0</v>
      </c>
      <c r="AO84">
        <f t="shared" si="73"/>
        <v>0</v>
      </c>
      <c r="AP84">
        <f t="shared" si="74"/>
        <v>-2.7612788733006321E-28</v>
      </c>
      <c r="AQ84">
        <f t="shared" si="75"/>
        <v>-7.3470367629406928E-23</v>
      </c>
      <c r="AR84">
        <f t="shared" si="76"/>
        <v>-7.3470643757294253E-23</v>
      </c>
      <c r="AS84">
        <f t="shared" si="77"/>
        <v>-4.7922304903049585E-5</v>
      </c>
      <c r="AT84">
        <f t="shared" si="78"/>
        <v>-3.1309239203325727E-5</v>
      </c>
      <c r="AU84">
        <f t="shared" si="79"/>
        <v>-7.9231544106375313E-5</v>
      </c>
      <c r="AW84">
        <v>81</v>
      </c>
      <c r="AX84">
        <f>IF(Z84&gt;0, (R84*SUMPRODUCT(K84:$K$98, X84:$X$98)-K84*$AZ$3)/Z84, 0)</f>
        <v>-3.6156483932152557E+25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1000000</v>
      </c>
      <c r="S85">
        <f t="shared" si="63"/>
        <v>-2.6021957200681773E+26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-3.8727216931192148</v>
      </c>
      <c r="AC85">
        <f t="shared" si="64"/>
        <v>-3.457787225999299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-9.2750959289514257E-20</v>
      </c>
      <c r="AI85">
        <f t="shared" si="69"/>
        <v>-9.2751291488510601E-20</v>
      </c>
      <c r="AJ85">
        <f t="shared" si="70"/>
        <v>-0.41493446711991577</v>
      </c>
      <c r="AK85">
        <f t="shared" si="92"/>
        <v>-0.27109051851834504</v>
      </c>
      <c r="AL85">
        <f t="shared" si="71"/>
        <v>-0.68602498563826075</v>
      </c>
      <c r="AN85">
        <f t="shared" si="72"/>
        <v>0</v>
      </c>
      <c r="AO85">
        <f t="shared" si="73"/>
        <v>0</v>
      </c>
      <c r="AP85">
        <f t="shared" si="74"/>
        <v>-3.0585843149866467E-29</v>
      </c>
      <c r="AQ85">
        <f t="shared" si="75"/>
        <v>-8.5396594331754328E-24</v>
      </c>
      <c r="AR85">
        <f t="shared" si="76"/>
        <v>-8.5396900190185832E-24</v>
      </c>
      <c r="AS85">
        <f t="shared" si="77"/>
        <v>-3.8203368066844364E-5</v>
      </c>
      <c r="AT85">
        <f t="shared" si="78"/>
        <v>-2.4959533803671654E-5</v>
      </c>
      <c r="AU85">
        <f t="shared" si="79"/>
        <v>-6.3162901870516015E-5</v>
      </c>
      <c r="AW85">
        <v>82</v>
      </c>
      <c r="AX85">
        <f>IF(Z85&gt;0, (R85*SUMPRODUCT(K85:$K$98, X85:$X$98)-K85*$AZ$3)/Z85, 0)</f>
        <v>-2.6021957200681773E+26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1000000</v>
      </c>
      <c r="S86">
        <f t="shared" si="63"/>
        <v>-1.9567434492706824E+27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-3.457787225999299</v>
      </c>
      <c r="AC86">
        <f t="shared" si="64"/>
        <v>-3.0873100232136594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-1.1577300590601978E-20</v>
      </c>
      <c r="AI86">
        <f t="shared" si="69"/>
        <v>-1.1577340035093594E-20</v>
      </c>
      <c r="AJ86">
        <f t="shared" si="70"/>
        <v>-0.37047720278563956</v>
      </c>
      <c r="AK86">
        <f t="shared" si="92"/>
        <v>-0.24204510581995095</v>
      </c>
      <c r="AL86">
        <f t="shared" si="71"/>
        <v>-0.61252230860559054</v>
      </c>
      <c r="AN86">
        <f t="shared" si="72"/>
        <v>0</v>
      </c>
      <c r="AO86">
        <f t="shared" si="73"/>
        <v>0</v>
      </c>
      <c r="AP86">
        <f t="shared" si="74"/>
        <v>-3.2425783700366059E-30</v>
      </c>
      <c r="AQ86">
        <f t="shared" si="75"/>
        <v>-9.5172489085452878E-25</v>
      </c>
      <c r="AR86">
        <f t="shared" si="76"/>
        <v>-9.5172813343289883E-25</v>
      </c>
      <c r="AS86">
        <f t="shared" si="77"/>
        <v>-3.0455491124716523E-5</v>
      </c>
      <c r="AT86">
        <f t="shared" si="78"/>
        <v>-1.9897587534814779E-5</v>
      </c>
      <c r="AU86">
        <f t="shared" si="79"/>
        <v>-5.0353078659531305E-5</v>
      </c>
      <c r="AW86">
        <v>83</v>
      </c>
      <c r="AX86">
        <f>IF(Z86&gt;0, (R86*SUMPRODUCT(K86:$K$98, X86:$X$98)-K86*$AZ$3)/Z86, 0)</f>
        <v>-1.9567434492706824E+27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1000000</v>
      </c>
      <c r="S87">
        <f t="shared" si="63"/>
        <v>-1.5404296213771716E+28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-3.0873100232136594</v>
      </c>
      <c r="AC87">
        <f t="shared" si="64"/>
        <v>-2.7565268064407671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-1.3830565420987874E-21</v>
      </c>
      <c r="AI87">
        <f t="shared" si="69"/>
        <v>-1.3830610157319352E-21</v>
      </c>
      <c r="AJ87">
        <f t="shared" si="70"/>
        <v>-0.33078321677289235</v>
      </c>
      <c r="AK87">
        <f t="shared" si="92"/>
        <v>-0.21611170162495619</v>
      </c>
      <c r="AL87">
        <f t="shared" si="71"/>
        <v>-0.54689491839784854</v>
      </c>
      <c r="AN87">
        <f t="shared" si="72"/>
        <v>0</v>
      </c>
      <c r="AO87">
        <f t="shared" si="73"/>
        <v>0</v>
      </c>
      <c r="AP87">
        <f t="shared" si="74"/>
        <v>-3.2835713932097217E-31</v>
      </c>
      <c r="AQ87">
        <f t="shared" si="75"/>
        <v>-1.0151402108202681E-25</v>
      </c>
      <c r="AR87">
        <f t="shared" si="76"/>
        <v>-1.0151434943916613E-25</v>
      </c>
      <c r="AS87">
        <f t="shared" si="77"/>
        <v>-2.4278931062433444E-5</v>
      </c>
      <c r="AT87">
        <f t="shared" si="78"/>
        <v>-1.586223496078984E-5</v>
      </c>
      <c r="AU87">
        <f t="shared" si="79"/>
        <v>-4.0141166023223287E-5</v>
      </c>
      <c r="AW87">
        <v>84</v>
      </c>
      <c r="AX87">
        <f>IF(Z87&gt;0, (R87*SUMPRODUCT(K87:$K$98, X87:$X$98)-K87*$AZ$3)/Z87, 0)</f>
        <v>-1.5404296213771716E+28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1000000</v>
      </c>
      <c r="S88">
        <f t="shared" si="63"/>
        <v>-1.2723924199359278E+29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-2.7565268064407671</v>
      </c>
      <c r="AC88">
        <f t="shared" si="64"/>
        <v>-2.4611846486078277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-1.5781290416405019E-22</v>
      </c>
      <c r="AI88">
        <f t="shared" si="69"/>
        <v>-1.5781338773826244E-22</v>
      </c>
      <c r="AJ88">
        <f t="shared" si="70"/>
        <v>-0.29534215783293938</v>
      </c>
      <c r="AK88">
        <f t="shared" si="92"/>
        <v>-0.19295687645085371</v>
      </c>
      <c r="AL88">
        <f t="shared" si="71"/>
        <v>-0.48829903428379307</v>
      </c>
      <c r="AN88">
        <f t="shared" si="72"/>
        <v>0</v>
      </c>
      <c r="AO88">
        <f t="shared" si="73"/>
        <v>0</v>
      </c>
      <c r="AP88">
        <f t="shared" si="74"/>
        <v>-3.1690654309288368E-32</v>
      </c>
      <c r="AQ88">
        <f t="shared" si="75"/>
        <v>-1.0342144110762836E-26</v>
      </c>
      <c r="AR88">
        <f t="shared" si="76"/>
        <v>-1.0342175801417146E-26</v>
      </c>
      <c r="AS88">
        <f t="shared" si="77"/>
        <v>-1.9355015196455216E-5</v>
      </c>
      <c r="AT88">
        <f t="shared" si="78"/>
        <v>-1.2645276595017408E-5</v>
      </c>
      <c r="AU88">
        <f t="shared" si="79"/>
        <v>-3.2000291791472622E-5</v>
      </c>
      <c r="AW88">
        <v>85</v>
      </c>
      <c r="AX88">
        <f>IF(Z88&gt;0, (R88*SUMPRODUCT(K88:$K$98, X88:$X$98)-K88*$AZ$3)/Z88, 0)</f>
        <v>-1.2723924199359278E+29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-2.4611846486078277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-2.4611846486078277</v>
      </c>
      <c r="AK89">
        <f t="shared" si="92"/>
        <v>-0.17228292540254794</v>
      </c>
      <c r="AL89">
        <f t="shared" si="71"/>
        <v>-2.6334675740103757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-1.1318090824745845E-27</v>
      </c>
      <c r="AR89">
        <f t="shared" si="76"/>
        <v>-1.1318090824745845E-27</v>
      </c>
      <c r="AS89">
        <f t="shared" si="77"/>
        <v>-1.4401052973552985E-4</v>
      </c>
      <c r="AT89">
        <f t="shared" si="78"/>
        <v>-1.008073708148709E-5</v>
      </c>
      <c r="AU89">
        <f t="shared" si="79"/>
        <v>-1.5409126681701694E-4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50628.859927952952</v>
      </c>
      <c r="AO91" s="6">
        <f t="shared" si="93"/>
        <v>-5062.8859927952954</v>
      </c>
      <c r="AP91" s="6">
        <f t="shared" si="93"/>
        <v>-1682.6599309845731</v>
      </c>
      <c r="AQ91" s="6">
        <f t="shared" si="93"/>
        <v>-37555.72277092647</v>
      </c>
      <c r="AR91" s="6">
        <f t="shared" si="93"/>
        <v>6327.5912332466205</v>
      </c>
      <c r="AS91" s="6">
        <f t="shared" si="93"/>
        <v>-10790.246033508038</v>
      </c>
      <c r="AT91" s="6">
        <f t="shared" si="93"/>
        <v>6294.3101862130125</v>
      </c>
      <c r="AU91" s="6">
        <f t="shared" si="93"/>
        <v>1831.6553859516262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131394.72309040587</v>
      </c>
      <c r="K3">
        <v>1</v>
      </c>
      <c r="L3" s="2">
        <v>0</v>
      </c>
      <c r="O3">
        <f>$C$3</f>
        <v>131394.72309040587</v>
      </c>
      <c r="P3">
        <f>O3*C5</f>
        <v>13139.472309040588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131394.72309040587</v>
      </c>
      <c r="AF3">
        <f t="shared" ref="AF3:AF34" si="4">-$Z3*P3</f>
        <v>-13139.472309040588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116732.81819436527</v>
      </c>
      <c r="AJ3">
        <f t="shared" ref="AJ3:AJ34" si="8">AB3-AC3</f>
        <v>0</v>
      </c>
      <c r="AL3">
        <f t="shared" ref="AL3:AL34" si="9">SUM(AI3:AK3)</f>
        <v>116732.81819436527</v>
      </c>
      <c r="AN3">
        <f t="shared" ref="AN3:AN34" si="10">AE3*$K3</f>
        <v>131394.72309040587</v>
      </c>
      <c r="AO3">
        <f t="shared" ref="AO3:AO34" si="11">AF3*$K3</f>
        <v>-13139.472309040588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116732.81819436527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116732.81819436527</v>
      </c>
      <c r="AW3">
        <v>0</v>
      </c>
      <c r="AX3">
        <f>IF(Z3&gt;0, (R3*SUMPRODUCT(K3:$K$98, X3:$X$98)-K3*$AZ$3)/Z3, 0)</f>
        <v>0</v>
      </c>
      <c r="AZ3">
        <f>C6*ABS(SUMPRODUCT(X4:X79, K4:K79))/1</f>
        <v>100810.57589182034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10935.375217866107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10801.13313126647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-10801.13313126647</v>
      </c>
      <c r="AK4">
        <f>G4*SUM(AB4, AE4:AF4)</f>
        <v>0</v>
      </c>
      <c r="AL4">
        <f t="shared" si="9"/>
        <v>-13077.08013126647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-2032.0955357142857</v>
      </c>
      <c r="AR4">
        <f t="shared" si="14"/>
        <v>-2032.0955357142857</v>
      </c>
      <c r="AS4">
        <f t="shared" si="15"/>
        <v>-9643.8688672022035</v>
      </c>
      <c r="AT4">
        <f t="shared" si="16"/>
        <v>0</v>
      </c>
      <c r="AU4">
        <f t="shared" si="17"/>
        <v>-11675.96440291649</v>
      </c>
      <c r="AW4">
        <v>1</v>
      </c>
      <c r="AX4">
        <f>IF(Z4&gt;0, (R4*SUMPRODUCT(K4:$K$98, X4:$X$98)-K4*$AZ$3)/Z4, 0)</f>
        <v>10935.375217866107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1000000</v>
      </c>
      <c r="S5">
        <f t="shared" si="1"/>
        <v>18876.146735977603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10801.13313126647</v>
      </c>
      <c r="AC5">
        <f t="shared" si="2"/>
        <v>18412.906462754385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-2387.8525298490899</v>
      </c>
      <c r="AI5">
        <f t="shared" si="7"/>
        <v>-2412.2390038475937</v>
      </c>
      <c r="AJ5">
        <f t="shared" si="8"/>
        <v>-7611.7733314879151</v>
      </c>
      <c r="AK5">
        <f>G5*SUM(AB5, AE5:AF5)</f>
        <v>756.0793191886529</v>
      </c>
      <c r="AL5">
        <f t="shared" si="9"/>
        <v>-9267.9330161468552</v>
      </c>
      <c r="AN5">
        <f t="shared" si="10"/>
        <v>0</v>
      </c>
      <c r="AO5">
        <f t="shared" si="11"/>
        <v>0</v>
      </c>
      <c r="AP5">
        <f t="shared" si="12"/>
        <v>-19.440747766664355</v>
      </c>
      <c r="AQ5">
        <f t="shared" si="13"/>
        <v>-1903.5814172904095</v>
      </c>
      <c r="AR5">
        <f t="shared" si="14"/>
        <v>-1923.0221650570738</v>
      </c>
      <c r="AS5">
        <f t="shared" si="15"/>
        <v>-6068.0590971682996</v>
      </c>
      <c r="AT5">
        <f t="shared" si="16"/>
        <v>602.74180420013784</v>
      </c>
      <c r="AU5">
        <f t="shared" si="17"/>
        <v>-7388.3394580252343</v>
      </c>
      <c r="AW5">
        <v>2</v>
      </c>
      <c r="AX5">
        <f>IF(Z5&gt;0, (R5*SUMPRODUCT(K5:$K$98, X5:$X$98)-K5*$AZ$3)/Z5, 0)</f>
        <v>18876.146735977603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1000000</v>
      </c>
      <c r="S6">
        <f t="shared" si="1"/>
        <v>26108.260308468503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18412.906462754385</v>
      </c>
      <c r="AC6">
        <f t="shared" si="2"/>
        <v>25119.922248323084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-3559.7482352633524</v>
      </c>
      <c r="AI6">
        <f t="shared" si="7"/>
        <v>-3583.8018508159894</v>
      </c>
      <c r="AJ6">
        <f t="shared" si="8"/>
        <v>-6707.0157855686994</v>
      </c>
      <c r="AK6">
        <f>G6*SUM(AB6, AE6:AF6)</f>
        <v>1288.9034523928071</v>
      </c>
      <c r="AL6">
        <f t="shared" si="9"/>
        <v>-9001.9141839918811</v>
      </c>
      <c r="AN6">
        <f t="shared" si="10"/>
        <v>0</v>
      </c>
      <c r="AO6">
        <f t="shared" si="11"/>
        <v>0</v>
      </c>
      <c r="AP6">
        <f t="shared" si="12"/>
        <v>-17.120888438864586</v>
      </c>
      <c r="AQ6">
        <f t="shared" si="13"/>
        <v>-2533.7584810491012</v>
      </c>
      <c r="AR6">
        <f t="shared" si="14"/>
        <v>-2550.879369487966</v>
      </c>
      <c r="AS6">
        <f t="shared" si="15"/>
        <v>-4773.9213579405478</v>
      </c>
      <c r="AT6">
        <f t="shared" si="16"/>
        <v>917.41601875171318</v>
      </c>
      <c r="AU6">
        <f t="shared" si="17"/>
        <v>-6407.3847086768001</v>
      </c>
      <c r="AW6">
        <v>3</v>
      </c>
      <c r="AX6">
        <f>IF(Z6&gt;0, (R6*SUMPRODUCT(K6:$K$98, X6:$X$98)-K6*$AZ$3)/Z6, 0)</f>
        <v>26108.260308468503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1000000</v>
      </c>
      <c r="S7">
        <f t="shared" si="1"/>
        <v>31946.434439886005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25119.922248323084</v>
      </c>
      <c r="AC7">
        <f t="shared" si="2"/>
        <v>30274.196984112459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-4868.217986710587</v>
      </c>
      <c r="AI7">
        <f t="shared" si="7"/>
        <v>-4891.90936065803</v>
      </c>
      <c r="AJ7">
        <f t="shared" si="8"/>
        <v>-5154.274735789375</v>
      </c>
      <c r="AK7">
        <f>G7*SUM(AB7, AE7:AF7)</f>
        <v>1758.3945573826161</v>
      </c>
      <c r="AL7">
        <f t="shared" si="9"/>
        <v>-8287.7895390647882</v>
      </c>
      <c r="AN7">
        <f t="shared" si="10"/>
        <v>0</v>
      </c>
      <c r="AO7">
        <f t="shared" si="11"/>
        <v>0</v>
      </c>
      <c r="AP7">
        <f t="shared" si="12"/>
        <v>-15.056296445849263</v>
      </c>
      <c r="AQ7">
        <f t="shared" si="13"/>
        <v>-3093.8405401701484</v>
      </c>
      <c r="AR7">
        <f t="shared" si="14"/>
        <v>-3108.8968366159975</v>
      </c>
      <c r="AS7">
        <f t="shared" si="15"/>
        <v>-3275.6347756594328</v>
      </c>
      <c r="AT7">
        <f t="shared" si="16"/>
        <v>1117.4915301853139</v>
      </c>
      <c r="AU7">
        <f t="shared" si="17"/>
        <v>-5267.0400820901159</v>
      </c>
      <c r="AW7">
        <v>4</v>
      </c>
      <c r="AX7">
        <f>IF(Z7&gt;0, (R7*SUMPRODUCT(K7:$K$98, X7:$X$98)-K7*$AZ$3)/Z7, 0)</f>
        <v>31946.434439886005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1000000</v>
      </c>
      <c r="S8">
        <f t="shared" si="1"/>
        <v>36529.763355245072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30274.196984112459</v>
      </c>
      <c r="AC8">
        <f t="shared" si="2"/>
        <v>34044.671816119539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-6207.6346501180915</v>
      </c>
      <c r="AI8">
        <f t="shared" si="7"/>
        <v>-6230.9339194598069</v>
      </c>
      <c r="AJ8">
        <f t="shared" si="8"/>
        <v>-3770.4748320070794</v>
      </c>
      <c r="AK8">
        <f t="shared" ref="AK8:AK39" si="30">G8*SUM(AB8:AB8, AE8:AF8)</f>
        <v>2119.1937888878724</v>
      </c>
      <c r="AL8">
        <f t="shared" si="9"/>
        <v>-7882.2149625790134</v>
      </c>
      <c r="AN8">
        <f t="shared" si="10"/>
        <v>0</v>
      </c>
      <c r="AO8">
        <f t="shared" si="11"/>
        <v>0</v>
      </c>
      <c r="AP8">
        <f t="shared" si="12"/>
        <v>-13.220631143110458</v>
      </c>
      <c r="AQ8">
        <f t="shared" si="13"/>
        <v>-3522.3786109663361</v>
      </c>
      <c r="AR8">
        <f t="shared" si="14"/>
        <v>-3535.5992421094461</v>
      </c>
      <c r="AS8">
        <f t="shared" si="15"/>
        <v>-2139.4686784918908</v>
      </c>
      <c r="AT8">
        <f t="shared" si="16"/>
        <v>1202.4874682870307</v>
      </c>
      <c r="AU8">
        <f t="shared" si="17"/>
        <v>-4472.5804523143061</v>
      </c>
      <c r="AW8">
        <v>5</v>
      </c>
      <c r="AX8">
        <f>IF(Z8&gt;0, (R8*SUMPRODUCT(K8:$K$98, X8:$X$98)-K8*$AZ$3)/Z8, 0)</f>
        <v>36529.763355245072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1000000</v>
      </c>
      <c r="S9">
        <f t="shared" si="1"/>
        <v>40055.033499174519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34044.671816119539</v>
      </c>
      <c r="AC9">
        <f t="shared" si="2"/>
        <v>36651.146216025736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-7631.3289797511488</v>
      </c>
      <c r="AI9">
        <f t="shared" si="7"/>
        <v>-7654.2044731749538</v>
      </c>
      <c r="AJ9">
        <f t="shared" si="8"/>
        <v>-2606.4743999061975</v>
      </c>
      <c r="AK9">
        <f t="shared" si="30"/>
        <v>2383.1270271283679</v>
      </c>
      <c r="AL9">
        <f t="shared" si="9"/>
        <v>-7877.551845952783</v>
      </c>
      <c r="AN9">
        <f t="shared" si="10"/>
        <v>0</v>
      </c>
      <c r="AO9">
        <f t="shared" si="11"/>
        <v>0</v>
      </c>
      <c r="AP9">
        <f t="shared" si="12"/>
        <v>-11.589436880786602</v>
      </c>
      <c r="AQ9">
        <f t="shared" si="13"/>
        <v>-3866.2687570843041</v>
      </c>
      <c r="AR9">
        <f t="shared" si="14"/>
        <v>-3877.8581939650908</v>
      </c>
      <c r="AS9">
        <f t="shared" si="15"/>
        <v>-1320.5210475444612</v>
      </c>
      <c r="AT9">
        <f t="shared" si="16"/>
        <v>1207.3663176620205</v>
      </c>
      <c r="AU9">
        <f t="shared" si="17"/>
        <v>-3991.0129238475315</v>
      </c>
      <c r="AW9">
        <v>6</v>
      </c>
      <c r="AX9">
        <f>IF(Z9&gt;0, (R9*SUMPRODUCT(K9:$K$98, X9:$X$98)-K9*$AZ$3)/Z9, 0)</f>
        <v>40055.033499174519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1000000</v>
      </c>
      <c r="S10">
        <f t="shared" si="1"/>
        <v>42660.98939572426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36651.146216025736</v>
      </c>
      <c r="AC10">
        <f t="shared" si="2"/>
        <v>38257.067647220443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-9100.1915408974401</v>
      </c>
      <c r="AI10">
        <f t="shared" si="7"/>
        <v>-9122.6107745984846</v>
      </c>
      <c r="AJ10">
        <f t="shared" si="8"/>
        <v>-1605.9214311947071</v>
      </c>
      <c r="AK10">
        <f t="shared" si="30"/>
        <v>2565.5802351218017</v>
      </c>
      <c r="AL10">
        <f t="shared" si="9"/>
        <v>-8162.95197067139</v>
      </c>
      <c r="AN10">
        <f t="shared" si="10"/>
        <v>0</v>
      </c>
      <c r="AO10">
        <f t="shared" si="11"/>
        <v>0</v>
      </c>
      <c r="AP10">
        <f t="shared" si="12"/>
        <v>-10.141322773121788</v>
      </c>
      <c r="AQ10">
        <f t="shared" si="13"/>
        <v>-4116.4645029403928</v>
      </c>
      <c r="AR10">
        <f t="shared" si="14"/>
        <v>-4126.6058257135155</v>
      </c>
      <c r="AS10">
        <f t="shared" si="15"/>
        <v>-726.43729929362678</v>
      </c>
      <c r="AT10">
        <f t="shared" si="16"/>
        <v>1160.5382062411898</v>
      </c>
      <c r="AU10">
        <f t="shared" si="17"/>
        <v>-3692.504918765952</v>
      </c>
      <c r="AW10">
        <v>7</v>
      </c>
      <c r="AX10">
        <f>IF(Z10&gt;0, (R10*SUMPRODUCT(K10:$K$98, X10:$X$98)-K10*$AZ$3)/Z10, 0)</f>
        <v>42660.98939572426</v>
      </c>
    </row>
    <row r="11" spans="1:52" x14ac:dyDescent="0.25">
      <c r="A11" t="s">
        <v>33</v>
      </c>
      <c r="C11" s="25">
        <f>AU81</f>
        <v>6100.7284855783355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1000000</v>
      </c>
      <c r="S11">
        <f t="shared" si="1"/>
        <v>44496.502708729298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38257.067647220443</v>
      </c>
      <c r="AC11">
        <f t="shared" si="2"/>
        <v>39026.487240957766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-10733.011741887694</v>
      </c>
      <c r="AI11">
        <f t="shared" si="7"/>
        <v>-10754.93845795818</v>
      </c>
      <c r="AJ11">
        <f t="shared" si="8"/>
        <v>-769.41959373732243</v>
      </c>
      <c r="AK11">
        <f t="shared" si="30"/>
        <v>2677.9947353054313</v>
      </c>
      <c r="AL11">
        <f t="shared" si="9"/>
        <v>-8846.3633163900704</v>
      </c>
      <c r="AN11">
        <f t="shared" si="10"/>
        <v>0</v>
      </c>
      <c r="AO11">
        <f t="shared" si="11"/>
        <v>0</v>
      </c>
      <c r="AP11">
        <f t="shared" si="12"/>
        <v>-8.8558328655352287</v>
      </c>
      <c r="AQ11">
        <f t="shared" si="13"/>
        <v>-4334.8834282540747</v>
      </c>
      <c r="AR11">
        <f t="shared" si="14"/>
        <v>-4343.7392611196092</v>
      </c>
      <c r="AS11">
        <f t="shared" si="15"/>
        <v>-310.75566918920464</v>
      </c>
      <c r="AT11">
        <f t="shared" si="16"/>
        <v>1081.5971582069139</v>
      </c>
      <c r="AU11">
        <f t="shared" si="17"/>
        <v>-3572.8977721018996</v>
      </c>
      <c r="AW11">
        <v>8</v>
      </c>
      <c r="AX11">
        <f>IF(Z11&gt;0, (R11*SUMPRODUCT(K11:$K$98, X11:$X$98)-K11*$AZ$3)/Z11, 0)</f>
        <v>44496.502708729298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1000000</v>
      </c>
      <c r="S12">
        <f t="shared" si="1"/>
        <v>45635.512405399553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39026.487240957766</v>
      </c>
      <c r="AC12">
        <f t="shared" si="2"/>
        <v>39054.00032759452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-12517.046544977684</v>
      </c>
      <c r="AI12">
        <f t="shared" si="7"/>
        <v>-12538.441067723841</v>
      </c>
      <c r="AJ12">
        <f t="shared" si="8"/>
        <v>-27.513086636754451</v>
      </c>
      <c r="AK12">
        <f t="shared" si="30"/>
        <v>2731.8541068670438</v>
      </c>
      <c r="AL12">
        <f t="shared" si="9"/>
        <v>-9834.1000474935518</v>
      </c>
      <c r="AN12">
        <f t="shared" si="10"/>
        <v>0</v>
      </c>
      <c r="AO12">
        <f t="shared" si="11"/>
        <v>0</v>
      </c>
      <c r="AP12">
        <f t="shared" si="12"/>
        <v>-7.7150793819607459</v>
      </c>
      <c r="AQ12">
        <f t="shared" si="13"/>
        <v>-4513.7724672799977</v>
      </c>
      <c r="AR12">
        <f t="shared" si="14"/>
        <v>-4521.4875466619578</v>
      </c>
      <c r="AS12">
        <f t="shared" si="15"/>
        <v>-9.9214948594003864</v>
      </c>
      <c r="AT12">
        <f t="shared" si="16"/>
        <v>985.13397772335554</v>
      </c>
      <c r="AU12">
        <f t="shared" si="17"/>
        <v>-3546.275063798003</v>
      </c>
      <c r="AW12">
        <v>9</v>
      </c>
      <c r="AX12">
        <f>IF(Z12&gt;0, (R12*SUMPRODUCT(K12:$K$98, X12:$X$98)-K12*$AZ$3)/Z12, 0)</f>
        <v>45635.512405399553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1000000</v>
      </c>
      <c r="S13">
        <f t="shared" si="1"/>
        <v>46150.242135998094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39054.00032759452</v>
      </c>
      <c r="AC13">
        <f t="shared" si="2"/>
        <v>38435.224748609908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-14394.864758364258</v>
      </c>
      <c r="AI13">
        <f t="shared" si="7"/>
        <v>-14415.685464263994</v>
      </c>
      <c r="AJ13">
        <f t="shared" si="8"/>
        <v>618.77557898461237</v>
      </c>
      <c r="AK13">
        <f t="shared" si="30"/>
        <v>2733.7800229316167</v>
      </c>
      <c r="AL13">
        <f t="shared" si="9"/>
        <v>-11063.129862347765</v>
      </c>
      <c r="AN13">
        <f t="shared" si="10"/>
        <v>0</v>
      </c>
      <c r="AO13">
        <f t="shared" si="11"/>
        <v>0</v>
      </c>
      <c r="AP13">
        <f t="shared" si="12"/>
        <v>-6.7037100666411895</v>
      </c>
      <c r="AQ13">
        <f t="shared" si="13"/>
        <v>-4634.7611965358874</v>
      </c>
      <c r="AR13">
        <f t="shared" si="14"/>
        <v>-4641.4649066025286</v>
      </c>
      <c r="AS13">
        <f t="shared" si="15"/>
        <v>199.22917588895751</v>
      </c>
      <c r="AT13">
        <f t="shared" si="16"/>
        <v>880.20400211027993</v>
      </c>
      <c r="AU13">
        <f t="shared" si="17"/>
        <v>-3562.0317286032914</v>
      </c>
      <c r="AW13">
        <v>10</v>
      </c>
      <c r="AX13">
        <f>IF(Z13&gt;0, (R13*SUMPRODUCT(K13:$K$98, X13:$X$98)-K13*$AZ$3)/Z13, 0)</f>
        <v>46150.242135998094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1000000</v>
      </c>
      <c r="S14">
        <f t="shared" si="1"/>
        <v>46131.731234055296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38435.224748609908</v>
      </c>
      <c r="AC14">
        <f t="shared" si="2"/>
        <v>37278.139345194897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-16419.737518462127</v>
      </c>
      <c r="AI14">
        <f t="shared" si="7"/>
        <v>-16439.939523864905</v>
      </c>
      <c r="AJ14">
        <f t="shared" si="8"/>
        <v>1157.0854034150107</v>
      </c>
      <c r="AK14">
        <f t="shared" si="30"/>
        <v>2690.4657324026939</v>
      </c>
      <c r="AL14">
        <f t="shared" si="9"/>
        <v>-12592.3883880472</v>
      </c>
      <c r="AN14">
        <f t="shared" si="10"/>
        <v>0</v>
      </c>
      <c r="AO14">
        <f t="shared" si="11"/>
        <v>0</v>
      </c>
      <c r="AP14">
        <f t="shared" si="12"/>
        <v>-5.8075938081741549</v>
      </c>
      <c r="AQ14">
        <f t="shared" si="13"/>
        <v>-4720.2821721329774</v>
      </c>
      <c r="AR14">
        <f t="shared" si="14"/>
        <v>-4726.0897659411512</v>
      </c>
      <c r="AS14">
        <f t="shared" si="15"/>
        <v>332.63440388337693</v>
      </c>
      <c r="AT14">
        <f t="shared" si="16"/>
        <v>773.44460696254714</v>
      </c>
      <c r="AU14">
        <f t="shared" si="17"/>
        <v>-3620.0107550952271</v>
      </c>
      <c r="AW14">
        <v>11</v>
      </c>
      <c r="AX14">
        <f>IF(Z14&gt;0, (R14*SUMPRODUCT(K14:$K$98, X14:$X$98)-K14*$AZ$3)/Z14, 0)</f>
        <v>46131.731234055296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1000000</v>
      </c>
      <c r="S15">
        <f t="shared" si="1"/>
        <v>45638.835623427913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37278.139345194897</v>
      </c>
      <c r="AC15">
        <f t="shared" si="2"/>
        <v>35662.924845491238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-18583.228406815684</v>
      </c>
      <c r="AI15">
        <f t="shared" si="7"/>
        <v>-18602.763811454264</v>
      </c>
      <c r="AJ15">
        <f t="shared" si="8"/>
        <v>1615.2144997036594</v>
      </c>
      <c r="AK15">
        <f t="shared" si="30"/>
        <v>2609.4697541636428</v>
      </c>
      <c r="AL15">
        <f t="shared" si="9"/>
        <v>-14378.079557586962</v>
      </c>
      <c r="AN15">
        <f t="shared" si="10"/>
        <v>0</v>
      </c>
      <c r="AO15">
        <f t="shared" si="11"/>
        <v>0</v>
      </c>
      <c r="AP15">
        <f t="shared" si="12"/>
        <v>-5.0142518013331765</v>
      </c>
      <c r="AQ15">
        <f t="shared" si="13"/>
        <v>-4769.8518785448096</v>
      </c>
      <c r="AR15">
        <f t="shared" si="14"/>
        <v>-4774.8661303461431</v>
      </c>
      <c r="AS15">
        <f t="shared" si="15"/>
        <v>414.58533183817684</v>
      </c>
      <c r="AT15">
        <f t="shared" si="16"/>
        <v>669.78589168813448</v>
      </c>
      <c r="AU15">
        <f t="shared" si="17"/>
        <v>-3690.4949068198316</v>
      </c>
      <c r="AW15">
        <v>12</v>
      </c>
      <c r="AX15">
        <f>IF(Z15&gt;0, (R15*SUMPRODUCT(K15:$K$98, X15:$X$98)-K15*$AZ$3)/Z15, 0)</f>
        <v>45638.835623427913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1000000</v>
      </c>
      <c r="S16">
        <f t="shared" si="1"/>
        <v>44710.888133063592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35662.924845491238</v>
      </c>
      <c r="AC16">
        <f t="shared" si="2"/>
        <v>33665.454817329766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-20643.265249795197</v>
      </c>
      <c r="AI16">
        <f t="shared" si="7"/>
        <v>-20662.089218756144</v>
      </c>
      <c r="AJ16">
        <f t="shared" si="8"/>
        <v>1997.4700281614714</v>
      </c>
      <c r="AK16">
        <f t="shared" si="30"/>
        <v>2496.4047391843869</v>
      </c>
      <c r="AL16">
        <f t="shared" si="9"/>
        <v>-16168.214451410286</v>
      </c>
      <c r="AN16">
        <f t="shared" si="10"/>
        <v>0</v>
      </c>
      <c r="AO16">
        <f t="shared" si="11"/>
        <v>0</v>
      </c>
      <c r="AP16">
        <f t="shared" si="12"/>
        <v>-4.3139678416541578</v>
      </c>
      <c r="AQ16">
        <f t="shared" si="13"/>
        <v>-4730.9035952566983</v>
      </c>
      <c r="AR16">
        <f t="shared" si="14"/>
        <v>-4735.217563098352</v>
      </c>
      <c r="AS16">
        <f t="shared" si="15"/>
        <v>457.76857601247724</v>
      </c>
      <c r="AT16">
        <f t="shared" si="16"/>
        <v>572.11153433880554</v>
      </c>
      <c r="AU16">
        <f t="shared" si="17"/>
        <v>-3705.3374527470687</v>
      </c>
      <c r="AW16">
        <v>13</v>
      </c>
      <c r="AX16">
        <f>IF(Z16&gt;0, (R16*SUMPRODUCT(K16:$K$98, X16:$X$98)-K16*$AZ$3)/Z16, 0)</f>
        <v>44710.888133063592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1000000</v>
      </c>
      <c r="S17">
        <f t="shared" si="1"/>
        <v>43456.952046766455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33665.454817329766</v>
      </c>
      <c r="AC17">
        <f t="shared" si="2"/>
        <v>31409.89215991534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-22647.413722668352</v>
      </c>
      <c r="AI17">
        <f t="shared" si="7"/>
        <v>-22665.483266596624</v>
      </c>
      <c r="AJ17">
        <f t="shared" si="8"/>
        <v>2255.5626574144262</v>
      </c>
      <c r="AK17">
        <f t="shared" si="30"/>
        <v>2356.5818372130839</v>
      </c>
      <c r="AL17">
        <f t="shared" si="9"/>
        <v>-18053.338771969113</v>
      </c>
      <c r="AN17">
        <f t="shared" si="10"/>
        <v>0</v>
      </c>
      <c r="AO17">
        <f t="shared" si="11"/>
        <v>0</v>
      </c>
      <c r="AP17">
        <f t="shared" si="12"/>
        <v>-3.6973866926579766</v>
      </c>
      <c r="AQ17">
        <f t="shared" si="13"/>
        <v>-4634.1095521672332</v>
      </c>
      <c r="AR17">
        <f t="shared" si="14"/>
        <v>-4637.8069388598915</v>
      </c>
      <c r="AS17">
        <f t="shared" si="15"/>
        <v>461.53280830356863</v>
      </c>
      <c r="AT17">
        <f t="shared" si="16"/>
        <v>482.2033339445822</v>
      </c>
      <c r="AU17">
        <f t="shared" si="17"/>
        <v>-3694.0707966117402</v>
      </c>
      <c r="AW17">
        <v>14</v>
      </c>
      <c r="AX17">
        <f>IF(Z17&gt;0, (R17*SUMPRODUCT(K17:$K$98, X17:$X$98)-K17*$AZ$3)/Z17, 0)</f>
        <v>43456.952046766455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1000000</v>
      </c>
      <c r="S18">
        <f t="shared" si="1"/>
        <v>41953.920628937012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31409.89215991534</v>
      </c>
      <c r="AC18">
        <f t="shared" si="2"/>
        <v>28985.908445107259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-24655.258087745242</v>
      </c>
      <c r="AI18">
        <f t="shared" si="7"/>
        <v>-24672.530554782039</v>
      </c>
      <c r="AJ18">
        <f t="shared" si="8"/>
        <v>2423.9837148080805</v>
      </c>
      <c r="AK18">
        <f t="shared" si="30"/>
        <v>2198.6924511940742</v>
      </c>
      <c r="AL18">
        <f t="shared" si="9"/>
        <v>-20049.854388779884</v>
      </c>
      <c r="AN18">
        <f t="shared" si="10"/>
        <v>0</v>
      </c>
      <c r="AO18">
        <f t="shared" si="11"/>
        <v>0</v>
      </c>
      <c r="AP18">
        <f t="shared" si="12"/>
        <v>-3.1556151504318013</v>
      </c>
      <c r="AQ18">
        <f t="shared" si="13"/>
        <v>-4504.4234731349679</v>
      </c>
      <c r="AR18">
        <f t="shared" si="14"/>
        <v>-4507.5790882853998</v>
      </c>
      <c r="AS18">
        <f t="shared" si="15"/>
        <v>442.85276206074144</v>
      </c>
      <c r="AT18">
        <f t="shared" si="16"/>
        <v>401.69289050297533</v>
      </c>
      <c r="AU18">
        <f t="shared" si="17"/>
        <v>-3663.0334357216825</v>
      </c>
      <c r="AW18">
        <v>15</v>
      </c>
      <c r="AX18">
        <f>IF(Z18&gt;0, (R18*SUMPRODUCT(K18:$K$98, X18:$X$98)-K18*$AZ$3)/Z18, 0)</f>
        <v>41953.920628937012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1000000</v>
      </c>
      <c r="S19">
        <f t="shared" si="1"/>
        <v>40260.661958002929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28985.908445107259</v>
      </c>
      <c r="AC19">
        <f t="shared" si="2"/>
        <v>26454.811612471563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-26901.352690292493</v>
      </c>
      <c r="AI19">
        <f t="shared" si="7"/>
        <v>-26917.779898841665</v>
      </c>
      <c r="AJ19">
        <f t="shared" si="8"/>
        <v>2531.096832635696</v>
      </c>
      <c r="AK19">
        <f t="shared" si="30"/>
        <v>2029.0135911575082</v>
      </c>
      <c r="AL19">
        <f t="shared" si="9"/>
        <v>-22357.66947504846</v>
      </c>
      <c r="AN19">
        <f t="shared" si="10"/>
        <v>0</v>
      </c>
      <c r="AO19">
        <f t="shared" si="11"/>
        <v>0</v>
      </c>
      <c r="AP19">
        <f t="shared" si="12"/>
        <v>-2.679633557982886</v>
      </c>
      <c r="AQ19">
        <f t="shared" si="13"/>
        <v>-4388.1933566661146</v>
      </c>
      <c r="AR19">
        <f t="shared" si="14"/>
        <v>-4390.8729902240975</v>
      </c>
      <c r="AS19">
        <f t="shared" si="15"/>
        <v>412.8767216251772</v>
      </c>
      <c r="AT19">
        <f t="shared" si="16"/>
        <v>330.97606889171732</v>
      </c>
      <c r="AU19">
        <f t="shared" si="17"/>
        <v>-3647.0201997072027</v>
      </c>
      <c r="AW19">
        <v>16</v>
      </c>
      <c r="AX19">
        <f>IF(Z19&gt;0, (R19*SUMPRODUCT(K19:$K$98, X19:$X$98)-K19*$AZ$3)/Z19, 0)</f>
        <v>40260.661958002929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1000000</v>
      </c>
      <c r="S20">
        <f t="shared" si="1"/>
        <v>38337.117795899758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26454.811612471563</v>
      </c>
      <c r="AC20">
        <f t="shared" si="2"/>
        <v>23828.517041965497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-28965.333298099846</v>
      </c>
      <c r="AI20">
        <f t="shared" si="7"/>
        <v>-28980.872101231071</v>
      </c>
      <c r="AJ20">
        <f t="shared" si="8"/>
        <v>2626.2945705060665</v>
      </c>
      <c r="AK20">
        <f t="shared" si="30"/>
        <v>1851.8368128730096</v>
      </c>
      <c r="AL20">
        <f t="shared" si="9"/>
        <v>-24502.740717851993</v>
      </c>
      <c r="AN20">
        <f t="shared" si="10"/>
        <v>0</v>
      </c>
      <c r="AO20">
        <f t="shared" si="11"/>
        <v>0</v>
      </c>
      <c r="AP20">
        <f t="shared" si="12"/>
        <v>-2.263138740908456</v>
      </c>
      <c r="AQ20">
        <f t="shared" si="13"/>
        <v>-4218.636878056649</v>
      </c>
      <c r="AR20">
        <f t="shared" si="14"/>
        <v>-4220.9000167975573</v>
      </c>
      <c r="AS20">
        <f t="shared" si="15"/>
        <v>382.5049418127586</v>
      </c>
      <c r="AT20">
        <f t="shared" si="16"/>
        <v>269.70955212317403</v>
      </c>
      <c r="AU20">
        <f t="shared" si="17"/>
        <v>-3568.6855228616241</v>
      </c>
      <c r="AW20">
        <v>17</v>
      </c>
      <c r="AX20">
        <f>IF(Z20&gt;0, (R20*SUMPRODUCT(K20:$K$98, X20:$X$98)-K20*$AZ$3)/Z20, 0)</f>
        <v>38337.117795899758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1000000</v>
      </c>
      <c r="S21">
        <f t="shared" si="1"/>
        <v>36225.591548631935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23828.517041965497</v>
      </c>
      <c r="AC21">
        <f t="shared" si="2"/>
        <v>21183.004080123181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-30584.135518998206</v>
      </c>
      <c r="AI21">
        <f t="shared" si="7"/>
        <v>-30598.754330710144</v>
      </c>
      <c r="AJ21">
        <f t="shared" si="8"/>
        <v>2645.5129618423161</v>
      </c>
      <c r="AK21">
        <f t="shared" si="30"/>
        <v>1667.996192937585</v>
      </c>
      <c r="AL21">
        <f t="shared" si="9"/>
        <v>-26285.245175930242</v>
      </c>
      <c r="AN21">
        <f t="shared" si="10"/>
        <v>0</v>
      </c>
      <c r="AO21">
        <f t="shared" si="11"/>
        <v>0</v>
      </c>
      <c r="AP21">
        <f t="shared" si="12"/>
        <v>-1.9010242830213697</v>
      </c>
      <c r="AQ21">
        <f t="shared" si="13"/>
        <v>-3977.148446979897</v>
      </c>
      <c r="AR21">
        <f t="shared" si="14"/>
        <v>-3979.0494712629179</v>
      </c>
      <c r="AS21">
        <f t="shared" si="15"/>
        <v>344.0214212077554</v>
      </c>
      <c r="AT21">
        <f t="shared" si="16"/>
        <v>216.90554124667935</v>
      </c>
      <c r="AU21">
        <f t="shared" si="17"/>
        <v>-3418.1225088084834</v>
      </c>
      <c r="AW21">
        <v>18</v>
      </c>
      <c r="AX21">
        <f>IF(Z21&gt;0, (R21*SUMPRODUCT(K21:$K$98, X21:$X$98)-K21*$AZ$3)/Z21, 0)</f>
        <v>36225.591548631935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1000000</v>
      </c>
      <c r="S22">
        <f t="shared" si="1"/>
        <v>34032.981299767023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21183.004080123181</v>
      </c>
      <c r="AC22">
        <f t="shared" si="2"/>
        <v>18610.430558334654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-32069.790139604716</v>
      </c>
      <c r="AI22">
        <f t="shared" si="7"/>
        <v>-32083.461018446047</v>
      </c>
      <c r="AJ22">
        <f t="shared" si="8"/>
        <v>2572.5735217885267</v>
      </c>
      <c r="AK22">
        <f t="shared" si="30"/>
        <v>1482.8102856086227</v>
      </c>
      <c r="AL22">
        <f t="shared" si="9"/>
        <v>-28028.077211048898</v>
      </c>
      <c r="AN22">
        <f t="shared" si="10"/>
        <v>0</v>
      </c>
      <c r="AO22">
        <f t="shared" si="11"/>
        <v>0</v>
      </c>
      <c r="AP22">
        <f t="shared" si="12"/>
        <v>-1.5872816795256011</v>
      </c>
      <c r="AQ22">
        <f t="shared" si="13"/>
        <v>-3723.5199686601022</v>
      </c>
      <c r="AR22">
        <f t="shared" si="14"/>
        <v>-3725.1072503396281</v>
      </c>
      <c r="AS22">
        <f t="shared" si="15"/>
        <v>298.69321992837627</v>
      </c>
      <c r="AT22">
        <f t="shared" si="16"/>
        <v>172.16432300190755</v>
      </c>
      <c r="AU22">
        <f t="shared" si="17"/>
        <v>-3254.249707409344</v>
      </c>
      <c r="AW22">
        <v>19</v>
      </c>
      <c r="AX22">
        <f>IF(Z22&gt;0, (R22*SUMPRODUCT(K22:$K$98, X22:$X$98)-K22*$AZ$3)/Z22, 0)</f>
        <v>34032.981299767023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1000000</v>
      </c>
      <c r="S23">
        <f t="shared" si="1"/>
        <v>31767.518499146525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18610.430558334654</v>
      </c>
      <c r="AC23">
        <f t="shared" si="2"/>
        <v>16140.995344309698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-33269.345755911316</v>
      </c>
      <c r="AI23">
        <f t="shared" si="7"/>
        <v>-33282.048192320333</v>
      </c>
      <c r="AJ23">
        <f t="shared" si="8"/>
        <v>2469.4352140249557</v>
      </c>
      <c r="AK23">
        <f t="shared" si="30"/>
        <v>1302.7301390834259</v>
      </c>
      <c r="AL23">
        <f t="shared" si="9"/>
        <v>-29509.882839211954</v>
      </c>
      <c r="AN23">
        <f t="shared" si="10"/>
        <v>0</v>
      </c>
      <c r="AO23">
        <f t="shared" si="11"/>
        <v>0</v>
      </c>
      <c r="AP23">
        <f t="shared" si="12"/>
        <v>-1.3168204911661516</v>
      </c>
      <c r="AQ23">
        <f t="shared" si="13"/>
        <v>-3448.9254508662534</v>
      </c>
      <c r="AR23">
        <f t="shared" si="14"/>
        <v>-3450.2422713574197</v>
      </c>
      <c r="AS23">
        <f t="shared" si="15"/>
        <v>255.99836021430437</v>
      </c>
      <c r="AT23">
        <f t="shared" si="16"/>
        <v>135.04981929189395</v>
      </c>
      <c r="AU23">
        <f t="shared" si="17"/>
        <v>-3059.1940918512214</v>
      </c>
      <c r="AW23">
        <v>20</v>
      </c>
      <c r="AX23">
        <f>IF(Z23&gt;0, (R23*SUMPRODUCT(K23:$K$98, X23:$X$98)-K23*$AZ$3)/Z23, 0)</f>
        <v>31767.518499146525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1000000</v>
      </c>
      <c r="S24">
        <f t="shared" si="1"/>
        <v>29467.544115655764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16140.995344309698</v>
      </c>
      <c r="AC24">
        <f t="shared" si="2"/>
        <v>13811.788424367687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-34304.587444555837</v>
      </c>
      <c r="AI24">
        <f t="shared" si="7"/>
        <v>-34316.305241914648</v>
      </c>
      <c r="AJ24">
        <f t="shared" si="8"/>
        <v>2329.2069199420112</v>
      </c>
      <c r="AK24">
        <f t="shared" si="30"/>
        <v>1129.869674101679</v>
      </c>
      <c r="AL24">
        <f t="shared" si="9"/>
        <v>-30857.228647870958</v>
      </c>
      <c r="AN24">
        <f t="shared" si="10"/>
        <v>0</v>
      </c>
      <c r="AO24">
        <f t="shared" si="11"/>
        <v>0</v>
      </c>
      <c r="AP24">
        <f t="shared" si="12"/>
        <v>-1.0845947732672971</v>
      </c>
      <c r="AQ24">
        <f t="shared" si="13"/>
        <v>-3175.2192926827679</v>
      </c>
      <c r="AR24">
        <f t="shared" si="14"/>
        <v>-3176.3038874560348</v>
      </c>
      <c r="AS24">
        <f t="shared" si="15"/>
        <v>215.59048803030544</v>
      </c>
      <c r="AT24">
        <f t="shared" si="16"/>
        <v>104.58029828293985</v>
      </c>
      <c r="AU24">
        <f t="shared" si="17"/>
        <v>-2856.1331011427897</v>
      </c>
      <c r="AW24">
        <v>21</v>
      </c>
      <c r="AX24">
        <f>IF(Z24&gt;0, (R24*SUMPRODUCT(K24:$K$98, X24:$X$98)-K24*$AZ$3)/Z24, 0)</f>
        <v>29467.544115655764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1000000</v>
      </c>
      <c r="S25">
        <f t="shared" si="1"/>
        <v>27138.823239424539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13811.788424367687</v>
      </c>
      <c r="AC25">
        <f t="shared" si="2"/>
        <v>11636.317820010136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-35254.606660334939</v>
      </c>
      <c r="AI25">
        <f t="shared" si="7"/>
        <v>-35265.325914553658</v>
      </c>
      <c r="AJ25">
        <f t="shared" si="8"/>
        <v>2175.4706043575516</v>
      </c>
      <c r="AK25">
        <f t="shared" si="30"/>
        <v>966.82518970573824</v>
      </c>
      <c r="AL25">
        <f t="shared" si="9"/>
        <v>-32123.03012049037</v>
      </c>
      <c r="AN25">
        <f t="shared" si="10"/>
        <v>0</v>
      </c>
      <c r="AO25">
        <f t="shared" si="11"/>
        <v>0</v>
      </c>
      <c r="AP25">
        <f t="shared" si="12"/>
        <v>-0.88586607854914989</v>
      </c>
      <c r="AQ25">
        <f t="shared" si="13"/>
        <v>-2913.5291985562912</v>
      </c>
      <c r="AR25">
        <f t="shared" si="14"/>
        <v>-2914.4150646348403</v>
      </c>
      <c r="AS25">
        <f t="shared" si="15"/>
        <v>179.78635210608843</v>
      </c>
      <c r="AT25">
        <f t="shared" si="16"/>
        <v>79.900860822159345</v>
      </c>
      <c r="AU25">
        <f t="shared" si="17"/>
        <v>-2654.7278517065929</v>
      </c>
      <c r="AW25">
        <v>22</v>
      </c>
      <c r="AX25">
        <f>IF(Z25&gt;0, (R25*SUMPRODUCT(K25:$K$98, X25:$X$98)-K25*$AZ$3)/Z25, 0)</f>
        <v>27138.823239424539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1000000</v>
      </c>
      <c r="S26">
        <f t="shared" si="1"/>
        <v>24737.243065491592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11636.317820010136</v>
      </c>
      <c r="AC26">
        <f t="shared" si="2"/>
        <v>9615.4213788870748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-35780.243720095183</v>
      </c>
      <c r="AI26">
        <f t="shared" si="7"/>
        <v>-35789.96127567871</v>
      </c>
      <c r="AJ26">
        <f t="shared" si="8"/>
        <v>2020.8964411230609</v>
      </c>
      <c r="AK26">
        <f t="shared" si="30"/>
        <v>814.54224740070958</v>
      </c>
      <c r="AL26">
        <f t="shared" si="9"/>
        <v>-32954.522587154941</v>
      </c>
      <c r="AN26">
        <f t="shared" si="10"/>
        <v>0</v>
      </c>
      <c r="AO26">
        <f t="shared" si="11"/>
        <v>0</v>
      </c>
      <c r="AP26">
        <f t="shared" si="12"/>
        <v>-0.71703856129012378</v>
      </c>
      <c r="AQ26">
        <f t="shared" si="13"/>
        <v>-2640.1510399542758</v>
      </c>
      <c r="AR26">
        <f t="shared" si="14"/>
        <v>-2640.8680785155657</v>
      </c>
      <c r="AS26">
        <f t="shared" si="15"/>
        <v>149.11781715098809</v>
      </c>
      <c r="AT26">
        <f t="shared" si="16"/>
        <v>60.103407298868881</v>
      </c>
      <c r="AU26">
        <f t="shared" si="17"/>
        <v>-2431.6468540657088</v>
      </c>
      <c r="AW26">
        <v>23</v>
      </c>
      <c r="AX26">
        <f>IF(Z26&gt;0, (R26*SUMPRODUCT(K26:$K$98, X26:$X$98)-K26*$AZ$3)/Z26, 0)</f>
        <v>24737.243065491592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1000000</v>
      </c>
      <c r="S27">
        <f t="shared" si="1"/>
        <v>22271.417610481622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9615.4213788870748</v>
      </c>
      <c r="AC27">
        <f t="shared" si="2"/>
        <v>7772.2638723553182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-35835.89461323827</v>
      </c>
      <c r="AI27">
        <f t="shared" si="7"/>
        <v>-35844.619095900634</v>
      </c>
      <c r="AJ27">
        <f t="shared" si="8"/>
        <v>1843.1575065317566</v>
      </c>
      <c r="AK27">
        <f t="shared" si="30"/>
        <v>673.07949652209527</v>
      </c>
      <c r="AL27">
        <f t="shared" si="9"/>
        <v>-33328.382092846783</v>
      </c>
      <c r="AN27">
        <f t="shared" si="10"/>
        <v>0</v>
      </c>
      <c r="AO27">
        <f t="shared" si="11"/>
        <v>0</v>
      </c>
      <c r="AP27">
        <f t="shared" si="12"/>
        <v>-0.57478726833693161</v>
      </c>
      <c r="AQ27">
        <f t="shared" si="13"/>
        <v>-2360.9441121378227</v>
      </c>
      <c r="AR27">
        <f t="shared" si="14"/>
        <v>-2361.5188994061596</v>
      </c>
      <c r="AS27">
        <f t="shared" si="15"/>
        <v>121.43109331450158</v>
      </c>
      <c r="AT27">
        <f t="shared" si="16"/>
        <v>44.343892944910451</v>
      </c>
      <c r="AU27">
        <f t="shared" si="17"/>
        <v>-2195.7439131467477</v>
      </c>
      <c r="AW27">
        <v>24</v>
      </c>
      <c r="AX27">
        <f>IF(Z27&gt;0, (R27*SUMPRODUCT(K27:$K$98, X27:$X$98)-K27*$AZ$3)/Z27, 0)</f>
        <v>22271.417610481622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1000000</v>
      </c>
      <c r="S28">
        <f t="shared" si="1"/>
        <v>19759.124042013013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7772.2638723553182</v>
      </c>
      <c r="AC28">
        <f t="shared" si="2"/>
        <v>6122.9211293447497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-35611.346951841086</v>
      </c>
      <c r="AI28">
        <f t="shared" si="7"/>
        <v>-35619.093906003029</v>
      </c>
      <c r="AJ28">
        <f t="shared" si="8"/>
        <v>1649.3427430105685</v>
      </c>
      <c r="AK28">
        <f t="shared" si="30"/>
        <v>544.05847106487238</v>
      </c>
      <c r="AL28">
        <f t="shared" si="9"/>
        <v>-33425.692691927594</v>
      </c>
      <c r="AN28">
        <f t="shared" si="10"/>
        <v>0</v>
      </c>
      <c r="AO28">
        <f t="shared" si="11"/>
        <v>0</v>
      </c>
      <c r="AP28">
        <f t="shared" si="12"/>
        <v>-0.45570145951422458</v>
      </c>
      <c r="AQ28">
        <f t="shared" si="13"/>
        <v>-2094.7771784868119</v>
      </c>
      <c r="AR28">
        <f t="shared" si="14"/>
        <v>-2095.2328799463262</v>
      </c>
      <c r="AS28">
        <f t="shared" si="15"/>
        <v>97.019793781845578</v>
      </c>
      <c r="AT28">
        <f t="shared" si="16"/>
        <v>32.003318225799411</v>
      </c>
      <c r="AU28">
        <f t="shared" si="17"/>
        <v>-1966.2097679386814</v>
      </c>
      <c r="AW28">
        <v>25</v>
      </c>
      <c r="AX28">
        <f>IF(Z28&gt;0, (R28*SUMPRODUCT(K28:$K$98, X28:$X$98)-K28*$AZ$3)/Z28, 0)</f>
        <v>19759.124042013013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1000000</v>
      </c>
      <c r="S29">
        <f t="shared" si="1"/>
        <v>17163.14500688601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6122.9211293447497</v>
      </c>
      <c r="AC29">
        <f t="shared" si="2"/>
        <v>4663.5023161501285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-35063.314461083872</v>
      </c>
      <c r="AI29">
        <f t="shared" si="7"/>
        <v>-35070.107362842667</v>
      </c>
      <c r="AJ29">
        <f t="shared" si="8"/>
        <v>1459.4188131946212</v>
      </c>
      <c r="AK29">
        <f t="shared" si="30"/>
        <v>428.60447905413253</v>
      </c>
      <c r="AL29">
        <f t="shared" si="9"/>
        <v>-33182.084070593912</v>
      </c>
      <c r="AN29">
        <f t="shared" si="10"/>
        <v>0</v>
      </c>
      <c r="AO29">
        <f t="shared" si="11"/>
        <v>0</v>
      </c>
      <c r="AP29">
        <f t="shared" si="12"/>
        <v>-0.35676869869376976</v>
      </c>
      <c r="AQ29">
        <f t="shared" si="13"/>
        <v>-1841.5536565021471</v>
      </c>
      <c r="AR29">
        <f t="shared" si="14"/>
        <v>-1841.910425200841</v>
      </c>
      <c r="AS29">
        <f t="shared" si="15"/>
        <v>76.649857354172681</v>
      </c>
      <c r="AT29">
        <f t="shared" si="16"/>
        <v>22.510654161669834</v>
      </c>
      <c r="AU29">
        <f t="shared" si="17"/>
        <v>-1742.7499136849983</v>
      </c>
      <c r="AW29">
        <v>26</v>
      </c>
      <c r="AX29">
        <f>IF(Z29&gt;0, (R29*SUMPRODUCT(K29:$K$98, X29:$X$98)-K29*$AZ$3)/Z29, 0)</f>
        <v>17163.14500688601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1000000</v>
      </c>
      <c r="S30">
        <f t="shared" si="1"/>
        <v>14434.575441808163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4663.5023161501285</v>
      </c>
      <c r="AC30">
        <f t="shared" si="2"/>
        <v>3389.2329143731513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-34199.283705989052</v>
      </c>
      <c r="AI30">
        <f t="shared" si="7"/>
        <v>-34205.153696637608</v>
      </c>
      <c r="AJ30">
        <f t="shared" si="8"/>
        <v>1274.2694017769772</v>
      </c>
      <c r="AK30">
        <f t="shared" si="30"/>
        <v>326.445162130509</v>
      </c>
      <c r="AL30">
        <f t="shared" si="9"/>
        <v>-32604.439132730124</v>
      </c>
      <c r="AN30">
        <f t="shared" si="10"/>
        <v>0</v>
      </c>
      <c r="AO30">
        <f t="shared" si="11"/>
        <v>0</v>
      </c>
      <c r="AP30">
        <f t="shared" si="12"/>
        <v>-0.27526487514272135</v>
      </c>
      <c r="AQ30">
        <f t="shared" si="13"/>
        <v>-1603.7268409637172</v>
      </c>
      <c r="AR30">
        <f t="shared" si="14"/>
        <v>-1604.0021058388597</v>
      </c>
      <c r="AS30">
        <f t="shared" si="15"/>
        <v>59.755053930870524</v>
      </c>
      <c r="AT30">
        <f t="shared" si="16"/>
        <v>15.308182273997984</v>
      </c>
      <c r="AU30">
        <f t="shared" si="17"/>
        <v>-1528.9388696339913</v>
      </c>
      <c r="AW30">
        <v>27</v>
      </c>
      <c r="AX30">
        <f>IF(Z30&gt;0, (R30*SUMPRODUCT(K30:$K$98, X30:$X$98)-K30*$AZ$3)/Z30, 0)</f>
        <v>14434.575441808163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1000000</v>
      </c>
      <c r="S31">
        <f t="shared" si="1"/>
        <v>11491.39639238919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3389.2329143731513</v>
      </c>
      <c r="AC31">
        <f t="shared" si="2"/>
        <v>2292.0098722711982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-32997.203605584218</v>
      </c>
      <c r="AI31">
        <f t="shared" si="7"/>
        <v>-33002.189966236154</v>
      </c>
      <c r="AJ31">
        <f t="shared" si="8"/>
        <v>1097.2230421019531</v>
      </c>
      <c r="AK31">
        <f t="shared" si="30"/>
        <v>237.24630400612062</v>
      </c>
      <c r="AL31">
        <f t="shared" si="9"/>
        <v>-31667.720620128082</v>
      </c>
      <c r="AN31">
        <f t="shared" si="10"/>
        <v>0</v>
      </c>
      <c r="AO31">
        <f t="shared" si="11"/>
        <v>0</v>
      </c>
      <c r="AP31">
        <f t="shared" si="12"/>
        <v>-0.20877526905918251</v>
      </c>
      <c r="AQ31">
        <f t="shared" si="13"/>
        <v>-1381.5687516074911</v>
      </c>
      <c r="AR31">
        <f t="shared" si="14"/>
        <v>-1381.7775268765504</v>
      </c>
      <c r="AS31">
        <f t="shared" si="15"/>
        <v>45.939925292797554</v>
      </c>
      <c r="AT31">
        <f t="shared" si="16"/>
        <v>9.9333290168187922</v>
      </c>
      <c r="AU31">
        <f t="shared" si="17"/>
        <v>-1325.9042725669342</v>
      </c>
      <c r="AW31">
        <v>28</v>
      </c>
      <c r="AX31">
        <f>IF(Z31&gt;0, (R31*SUMPRODUCT(K31:$K$98, X31:$X$98)-K31*$AZ$3)/Z31, 0)</f>
        <v>11491.39639238919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1000000</v>
      </c>
      <c r="S32">
        <f t="shared" si="1"/>
        <v>8206.0830821994987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2292.0098722711982</v>
      </c>
      <c r="AC32">
        <f t="shared" si="2"/>
        <v>1362.6766553617063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-31402.989421996022</v>
      </c>
      <c r="AI32">
        <f t="shared" si="7"/>
        <v>-31407.140844305886</v>
      </c>
      <c r="AJ32">
        <f t="shared" si="8"/>
        <v>929.33321690949197</v>
      </c>
      <c r="AK32">
        <f t="shared" si="30"/>
        <v>160.4406910589839</v>
      </c>
      <c r="AL32">
        <f t="shared" si="9"/>
        <v>-30317.366936337414</v>
      </c>
      <c r="AN32">
        <f t="shared" si="10"/>
        <v>0</v>
      </c>
      <c r="AO32">
        <f t="shared" si="11"/>
        <v>0</v>
      </c>
      <c r="AP32">
        <f t="shared" si="12"/>
        <v>-0.15519376079428096</v>
      </c>
      <c r="AQ32">
        <f t="shared" si="13"/>
        <v>-1173.9465813927131</v>
      </c>
      <c r="AR32">
        <f t="shared" si="14"/>
        <v>-1174.1017751535073</v>
      </c>
      <c r="AS32">
        <f t="shared" si="15"/>
        <v>34.741518977852969</v>
      </c>
      <c r="AT32">
        <f t="shared" si="16"/>
        <v>5.9977984342169313</v>
      </c>
      <c r="AU32">
        <f t="shared" si="17"/>
        <v>-1133.3624577414375</v>
      </c>
      <c r="AW32">
        <v>29</v>
      </c>
      <c r="AX32">
        <f>IF(Z32&gt;0, (R32*SUMPRODUCT(K32:$K$98, X32:$X$98)-K32*$AZ$3)/Z32, 0)</f>
        <v>8206.0830821994987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1000000</v>
      </c>
      <c r="S33">
        <f t="shared" si="1"/>
        <v>4392.0281338978029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1362.6766553617063</v>
      </c>
      <c r="AC33">
        <f t="shared" si="2"/>
        <v>592.51180137792187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-29490.129039651329</v>
      </c>
      <c r="AI33">
        <f t="shared" si="7"/>
        <v>-29493.501694512102</v>
      </c>
      <c r="AJ33">
        <f t="shared" si="8"/>
        <v>770.16485398378438</v>
      </c>
      <c r="AK33">
        <f t="shared" si="30"/>
        <v>95.387365875319446</v>
      </c>
      <c r="AL33">
        <f t="shared" si="9"/>
        <v>-28627.949474653</v>
      </c>
      <c r="AN33">
        <f t="shared" si="10"/>
        <v>0</v>
      </c>
      <c r="AO33">
        <f t="shared" si="11"/>
        <v>0</v>
      </c>
      <c r="AP33">
        <f t="shared" si="12"/>
        <v>-0.11257221721615628</v>
      </c>
      <c r="AQ33">
        <f t="shared" si="13"/>
        <v>-984.31928229439893</v>
      </c>
      <c r="AR33">
        <f t="shared" si="14"/>
        <v>-984.43185451161503</v>
      </c>
      <c r="AS33">
        <f t="shared" si="15"/>
        <v>25.706503871257809</v>
      </c>
      <c r="AT33">
        <f t="shared" si="16"/>
        <v>3.183832237292163</v>
      </c>
      <c r="AU33">
        <f t="shared" si="17"/>
        <v>-955.54151840306508</v>
      </c>
      <c r="AW33">
        <v>30</v>
      </c>
      <c r="AX33">
        <f>IF(Z33&gt;0, (R33*SUMPRODUCT(K33:$K$98, X33:$X$98)-K33*$AZ$3)/Z33, 0)</f>
        <v>4392.0281338978029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1000000</v>
      </c>
      <c r="S34">
        <f t="shared" si="1"/>
        <v>-293.88268816522532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592.51180137792187</v>
      </c>
      <c r="AC34">
        <f t="shared" si="2"/>
        <v>-31.28808144422101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-27092.605298759376</v>
      </c>
      <c r="AI34">
        <f t="shared" si="7"/>
        <v>-27095.266911939074</v>
      </c>
      <c r="AJ34">
        <f t="shared" si="8"/>
        <v>623.79988282214288</v>
      </c>
      <c r="AK34">
        <f t="shared" si="30"/>
        <v>41.475826096454533</v>
      </c>
      <c r="AL34">
        <f t="shared" si="9"/>
        <v>-26429.991203020476</v>
      </c>
      <c r="AN34">
        <f t="shared" si="10"/>
        <v>0</v>
      </c>
      <c r="AO34">
        <f t="shared" si="11"/>
        <v>0</v>
      </c>
      <c r="AP34">
        <f t="shared" si="12"/>
        <v>-7.9320644740829782E-2</v>
      </c>
      <c r="AQ34">
        <f t="shared" si="13"/>
        <v>-807.40617622376294</v>
      </c>
      <c r="AR34">
        <f t="shared" si="14"/>
        <v>-807.48549686850379</v>
      </c>
      <c r="AS34">
        <f t="shared" si="15"/>
        <v>18.590308040302101</v>
      </c>
      <c r="AT34">
        <f t="shared" si="16"/>
        <v>1.2360508627715323</v>
      </c>
      <c r="AU34">
        <f t="shared" si="17"/>
        <v>-787.65913796543009</v>
      </c>
      <c r="AW34">
        <v>31</v>
      </c>
      <c r="AX34">
        <f>IF(Z34&gt;0, (R34*SUMPRODUCT(K34:$K$98, X34:$X$98)-K34*$AZ$3)/Z34, 0)</f>
        <v>-293.88268816522532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-6366.2505344113133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-31.28808144422101</v>
      </c>
      <c r="AC35">
        <f t="shared" ref="AC35:AC66" si="33">S35*Z35</f>
        <v>-516.80193671061261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-24221.496944029848</v>
      </c>
      <c r="AI35">
        <f t="shared" ref="AI35:AI66" si="38">SUM(AE35:AH35)</f>
        <v>-24223.526403654148</v>
      </c>
      <c r="AJ35">
        <f t="shared" ref="AJ35:AJ66" si="39">AB35-AC35</f>
        <v>485.5138552663916</v>
      </c>
      <c r="AK35">
        <f t="shared" si="30"/>
        <v>-2.1901657010954709</v>
      </c>
      <c r="AL35">
        <f t="shared" ref="AL35:AL66" si="40">SUM(AI35:AK35)</f>
        <v>-23740.202714088853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-5.4001234739513362E-2</v>
      </c>
      <c r="AQ35">
        <f t="shared" ref="AQ35:AQ66" si="44">AH35*$K35</f>
        <v>-644.50197804166112</v>
      </c>
      <c r="AR35">
        <f t="shared" ref="AR35:AR66" si="45">AI35*$K35</f>
        <v>-644.55597927640065</v>
      </c>
      <c r="AS35">
        <f t="shared" ref="AS35:AS66" si="46">AJ35*$K35</f>
        <v>12.918881141363554</v>
      </c>
      <c r="AT35">
        <f t="shared" ref="AT35:AT66" si="47">AK35*$K35</f>
        <v>-5.8277410758584745E-2</v>
      </c>
      <c r="AU35">
        <f t="shared" ref="AU35:AU66" si="48">AL35*$K35</f>
        <v>-631.69537554579574</v>
      </c>
      <c r="AW35">
        <v>32</v>
      </c>
      <c r="AX35">
        <f>IF(Z35&gt;0, (R35*SUMPRODUCT(K35:$K$98, X35:$X$98)-K35*$AZ$3)/Z35, 0)</f>
        <v>-6366.2505344113133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1000000</v>
      </c>
      <c r="S36">
        <f t="shared" si="32"/>
        <v>-14713.148060709023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-516.80193671061261</v>
      </c>
      <c r="AC36">
        <f t="shared" si="33"/>
        <v>-873.90005675461998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-20970.742863474788</v>
      </c>
      <c r="AI36">
        <f t="shared" si="38"/>
        <v>-20972.227759931258</v>
      </c>
      <c r="AJ36">
        <f t="shared" si="39"/>
        <v>357.09812004400737</v>
      </c>
      <c r="AK36">
        <f t="shared" si="30"/>
        <v>-36.176135569742883</v>
      </c>
      <c r="AL36">
        <f t="shared" si="40"/>
        <v>-20651.305775456993</v>
      </c>
      <c r="AN36">
        <f t="shared" si="41"/>
        <v>0</v>
      </c>
      <c r="AO36">
        <f t="shared" si="42"/>
        <v>0</v>
      </c>
      <c r="AP36">
        <f t="shared" si="43"/>
        <v>-3.5277794231173401E-2</v>
      </c>
      <c r="AQ36">
        <f t="shared" si="44"/>
        <v>-498.21760190014351</v>
      </c>
      <c r="AR36">
        <f t="shared" si="45"/>
        <v>-498.25287969437466</v>
      </c>
      <c r="AS36">
        <f t="shared" si="46"/>
        <v>8.483846765450032</v>
      </c>
      <c r="AT36">
        <f t="shared" si="47"/>
        <v>-0.85946347379824417</v>
      </c>
      <c r="AU36">
        <f t="shared" si="48"/>
        <v>-490.62849640272282</v>
      </c>
      <c r="AW36">
        <v>33</v>
      </c>
      <c r="AX36">
        <f>IF(Z36&gt;0, (R36*SUMPRODUCT(K36:$K$98, X36:$X$98)-K36*$AZ$3)/Z36, 0)</f>
        <v>-14713.148060709023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1000000</v>
      </c>
      <c r="S37">
        <f t="shared" si="32"/>
        <v>-26937.241377379669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-873.90005675461998</v>
      </c>
      <c r="AC37">
        <f t="shared" si="33"/>
        <v>-1115.507071156858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-17390.566736470802</v>
      </c>
      <c r="AI37">
        <f t="shared" si="38"/>
        <v>-17391.602019794296</v>
      </c>
      <c r="AJ37">
        <f t="shared" si="39"/>
        <v>241.60701440223806</v>
      </c>
      <c r="AK37">
        <f t="shared" si="30"/>
        <v>-61.173003972823402</v>
      </c>
      <c r="AL37">
        <f t="shared" si="40"/>
        <v>-17211.168009364883</v>
      </c>
      <c r="AN37">
        <f t="shared" si="41"/>
        <v>0</v>
      </c>
      <c r="AO37">
        <f t="shared" si="42"/>
        <v>0</v>
      </c>
      <c r="AP37">
        <f t="shared" si="43"/>
        <v>-2.1960713572481597E-2</v>
      </c>
      <c r="AQ37">
        <f t="shared" si="44"/>
        <v>-368.89346741722409</v>
      </c>
      <c r="AR37">
        <f t="shared" si="45"/>
        <v>-368.91542813079656</v>
      </c>
      <c r="AS37">
        <f t="shared" si="46"/>
        <v>5.1250342007687815</v>
      </c>
      <c r="AT37">
        <f t="shared" si="47"/>
        <v>-1.2976185244462022</v>
      </c>
      <c r="AU37">
        <f t="shared" si="48"/>
        <v>-365.08801245447398</v>
      </c>
      <c r="AW37">
        <v>34</v>
      </c>
      <c r="AX37">
        <f>IF(Z37&gt;0, (R37*SUMPRODUCT(K37:$K$98, X37:$X$98)-K37*$AZ$3)/Z37, 0)</f>
        <v>-26937.241377379669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1000000</v>
      </c>
      <c r="S38">
        <f t="shared" si="32"/>
        <v>-46008.059080969782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-1115.507071156858</v>
      </c>
      <c r="AC38">
        <f t="shared" si="33"/>
        <v>-1255.2839425938091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-13713.2183360322</v>
      </c>
      <c r="AI38">
        <f t="shared" si="38"/>
        <v>-13713.900436064057</v>
      </c>
      <c r="AJ38">
        <f t="shared" si="39"/>
        <v>139.77687143695107</v>
      </c>
      <c r="AK38">
        <f t="shared" si="30"/>
        <v>-78.085494980980073</v>
      </c>
      <c r="AL38">
        <f t="shared" si="40"/>
        <v>-13652.209059608087</v>
      </c>
      <c r="AN38">
        <f t="shared" si="41"/>
        <v>0</v>
      </c>
      <c r="AO38">
        <f t="shared" si="42"/>
        <v>0</v>
      </c>
      <c r="AP38">
        <f t="shared" si="43"/>
        <v>-1.2918654287571949E-2</v>
      </c>
      <c r="AQ38">
        <f t="shared" si="44"/>
        <v>-259.72191552415001</v>
      </c>
      <c r="AR38">
        <f t="shared" si="45"/>
        <v>-259.73483417843755</v>
      </c>
      <c r="AS38">
        <f t="shared" si="46"/>
        <v>2.6473083054609754</v>
      </c>
      <c r="AT38">
        <f t="shared" si="47"/>
        <v>-1.4789026058035866</v>
      </c>
      <c r="AU38">
        <f t="shared" si="48"/>
        <v>-258.56642847878015</v>
      </c>
      <c r="AW38">
        <v>35</v>
      </c>
      <c r="AX38">
        <f>IF(Z38&gt;0, (R38*SUMPRODUCT(K38:$K$98, X38:$X$98)-K38*$AZ$3)/Z38, 0)</f>
        <v>-46008.059080969782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1000000</v>
      </c>
      <c r="S39">
        <f t="shared" si="32"/>
        <v>-77844.859264417537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-1255.2839425938091</v>
      </c>
      <c r="AC39">
        <f t="shared" si="33"/>
        <v>-1310.437468849859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-10177.19841247886</v>
      </c>
      <c r="AI39">
        <f t="shared" si="38"/>
        <v>-10177.619261550088</v>
      </c>
      <c r="AJ39">
        <f t="shared" si="39"/>
        <v>55.153526256049872</v>
      </c>
      <c r="AK39">
        <f t="shared" si="30"/>
        <v>-87.869875981566651</v>
      </c>
      <c r="AL39">
        <f t="shared" si="40"/>
        <v>-10210.335611275605</v>
      </c>
      <c r="AN39">
        <f t="shared" si="41"/>
        <v>0</v>
      </c>
      <c r="AO39">
        <f t="shared" si="42"/>
        <v>0</v>
      </c>
      <c r="AP39">
        <f t="shared" si="43"/>
        <v>-7.1166819440254912E-3</v>
      </c>
      <c r="AQ39">
        <f t="shared" si="44"/>
        <v>-172.09942740670274</v>
      </c>
      <c r="AR39">
        <f t="shared" si="45"/>
        <v>-172.10654408864679</v>
      </c>
      <c r="AS39">
        <f t="shared" si="46"/>
        <v>0.93266239916165594</v>
      </c>
      <c r="AT39">
        <f t="shared" si="47"/>
        <v>-1.4859055242730845</v>
      </c>
      <c r="AU39">
        <f t="shared" si="48"/>
        <v>-172.65978721375822</v>
      </c>
      <c r="AW39">
        <v>36</v>
      </c>
      <c r="AX39">
        <f>IF(Z39&gt;0, (R39*SUMPRODUCT(K39:$K$98, X39:$X$98)-K39*$AZ$3)/Z39, 0)</f>
        <v>-77844.859264417537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1000000</v>
      </c>
      <c r="S40">
        <f t="shared" si="32"/>
        <v>-135239.42333293954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-1310.437468849859</v>
      </c>
      <c r="AC40">
        <f t="shared" si="33"/>
        <v>-1299.8865486957575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-7053.8804560976332</v>
      </c>
      <c r="AI40">
        <f t="shared" si="38"/>
        <v>-7054.1207496667457</v>
      </c>
      <c r="AJ40">
        <f t="shared" si="39"/>
        <v>-10.550920154101505</v>
      </c>
      <c r="AK40">
        <f t="shared" ref="AK40:AK71" si="61">G40*SUM(AB40:AB40, AE40:AF40)</f>
        <v>-91.730622819490137</v>
      </c>
      <c r="AL40">
        <f t="shared" si="40"/>
        <v>-7156.4022926403377</v>
      </c>
      <c r="AN40">
        <f t="shared" si="41"/>
        <v>0</v>
      </c>
      <c r="AO40">
        <f t="shared" si="42"/>
        <v>0</v>
      </c>
      <c r="AP40">
        <f t="shared" si="43"/>
        <v>-3.628067089089416E-3</v>
      </c>
      <c r="AQ40">
        <f t="shared" si="44"/>
        <v>-106.5028566001818</v>
      </c>
      <c r="AR40">
        <f t="shared" si="45"/>
        <v>-106.50648466727088</v>
      </c>
      <c r="AS40">
        <f t="shared" si="46"/>
        <v>-0.15930283241486895</v>
      </c>
      <c r="AT40">
        <f t="shared" si="47"/>
        <v>-1.3849927609057147</v>
      </c>
      <c r="AU40">
        <f t="shared" si="48"/>
        <v>-108.05078026059148</v>
      </c>
      <c r="AW40">
        <v>37</v>
      </c>
      <c r="AX40">
        <f>IF(Z40&gt;0, (R40*SUMPRODUCT(K40:$K$98, X40:$X$98)-K40*$AZ$3)/Z40, 0)</f>
        <v>-135239.42333293954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1000000</v>
      </c>
      <c r="S41">
        <f t="shared" si="32"/>
        <v>-249135.85308478153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-1299.8865486957575</v>
      </c>
      <c r="AC41">
        <f t="shared" si="33"/>
        <v>-1243.3087378309358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-4525.140336659435</v>
      </c>
      <c r="AI41">
        <f t="shared" si="38"/>
        <v>-4525.2650987844399</v>
      </c>
      <c r="AJ41">
        <f t="shared" si="39"/>
        <v>-56.577810864821686</v>
      </c>
      <c r="AK41">
        <f t="shared" si="61"/>
        <v>-90.992058408703031</v>
      </c>
      <c r="AL41">
        <f t="shared" si="40"/>
        <v>-4672.8349680579649</v>
      </c>
      <c r="AN41">
        <f t="shared" si="41"/>
        <v>0</v>
      </c>
      <c r="AO41">
        <f t="shared" si="42"/>
        <v>0</v>
      </c>
      <c r="AP41">
        <f t="shared" si="43"/>
        <v>-1.6818912136419228E-3</v>
      </c>
      <c r="AQ41">
        <f t="shared" si="44"/>
        <v>-61.002437818556011</v>
      </c>
      <c r="AR41">
        <f t="shared" si="45"/>
        <v>-61.004119709769654</v>
      </c>
      <c r="AS41">
        <f t="shared" si="46"/>
        <v>-0.76271322708616829</v>
      </c>
      <c r="AT41">
        <f t="shared" si="47"/>
        <v>-1.226644252354173</v>
      </c>
      <c r="AU41">
        <f t="shared" si="48"/>
        <v>-62.993477189209997</v>
      </c>
      <c r="AW41">
        <v>38</v>
      </c>
      <c r="AX41">
        <f>IF(Z41&gt;0, (R41*SUMPRODUCT(K41:$K$98, X41:$X$98)-K41*$AZ$3)/Z41, 0)</f>
        <v>-249135.85308478153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1000000</v>
      </c>
      <c r="S42">
        <f t="shared" si="32"/>
        <v>-503615.69201994612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-1243.3087378309358</v>
      </c>
      <c r="AC42">
        <f t="shared" si="33"/>
        <v>-1158.7034368414529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-2639.8110216678328</v>
      </c>
      <c r="AI42">
        <f t="shared" si="38"/>
        <v>-2639.8685408960459</v>
      </c>
      <c r="AJ42">
        <f t="shared" si="39"/>
        <v>-84.605300989482885</v>
      </c>
      <c r="AK42">
        <f t="shared" si="61"/>
        <v>-87.031611648165509</v>
      </c>
      <c r="AL42">
        <f t="shared" si="40"/>
        <v>-2811.505453533694</v>
      </c>
      <c r="AN42">
        <f t="shared" si="41"/>
        <v>0</v>
      </c>
      <c r="AO42">
        <f t="shared" si="42"/>
        <v>0</v>
      </c>
      <c r="AP42">
        <f t="shared" si="43"/>
        <v>-6.9232524167345819E-4</v>
      </c>
      <c r="AQ42">
        <f t="shared" si="44"/>
        <v>-31.773858243972505</v>
      </c>
      <c r="AR42">
        <f t="shared" si="45"/>
        <v>-31.774550569214178</v>
      </c>
      <c r="AS42">
        <f t="shared" si="46"/>
        <v>-1.0183444262726153</v>
      </c>
      <c r="AT42">
        <f t="shared" si="47"/>
        <v>-1.0475485057661973</v>
      </c>
      <c r="AU42">
        <f t="shared" si="48"/>
        <v>-33.840443501252985</v>
      </c>
      <c r="AW42">
        <v>39</v>
      </c>
      <c r="AX42">
        <f>IF(Z42&gt;0, (R42*SUMPRODUCT(K42:$K$98, X42:$X$98)-K42*$AZ$3)/Z42, 0)</f>
        <v>-503615.69201994612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1000000</v>
      </c>
      <c r="S43">
        <f t="shared" si="32"/>
        <v>-1165642.7653025591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-1158.7034368414529</v>
      </c>
      <c r="AC43">
        <f t="shared" si="33"/>
        <v>-1060.4703854353909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-1367.9883772599494</v>
      </c>
      <c r="AI43">
        <f t="shared" si="38"/>
        <v>-1368.011121586449</v>
      </c>
      <c r="AJ43">
        <f t="shared" si="39"/>
        <v>-98.233051406062032</v>
      </c>
      <c r="AK43">
        <f t="shared" si="61"/>
        <v>-81.109240578901705</v>
      </c>
      <c r="AL43">
        <f t="shared" si="40"/>
        <v>-1547.3534135714128</v>
      </c>
      <c r="AN43">
        <f t="shared" si="41"/>
        <v>0</v>
      </c>
      <c r="AO43">
        <f t="shared" si="42"/>
        <v>0</v>
      </c>
      <c r="AP43">
        <f t="shared" si="43"/>
        <v>-2.4442868668292568E-4</v>
      </c>
      <c r="AQ43">
        <f t="shared" si="44"/>
        <v>-14.701495006137387</v>
      </c>
      <c r="AR43">
        <f t="shared" si="45"/>
        <v>-14.70173943482407</v>
      </c>
      <c r="AS43">
        <f t="shared" si="46"/>
        <v>-1.0556907782919212</v>
      </c>
      <c r="AT43">
        <f t="shared" si="47"/>
        <v>-0.87166463922063764</v>
      </c>
      <c r="AU43">
        <f t="shared" si="48"/>
        <v>-16.629094852336632</v>
      </c>
      <c r="AW43">
        <v>40</v>
      </c>
      <c r="AX43">
        <f>IF(Z43&gt;0, (R43*SUMPRODUCT(K43:$K$98, X43:$X$98)-K43*$AZ$3)/Z43, 0)</f>
        <v>-1165642.7653025591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1000000</v>
      </c>
      <c r="S44">
        <f t="shared" si="32"/>
        <v>-3248261.0733957593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-1060.4703854353909</v>
      </c>
      <c r="AC44">
        <f t="shared" si="33"/>
        <v>-959.09428253971146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-605.41141405393614</v>
      </c>
      <c r="AI44">
        <f t="shared" si="38"/>
        <v>-605.41879565181932</v>
      </c>
      <c r="AJ44">
        <f t="shared" si="39"/>
        <v>-101.37610289567942</v>
      </c>
      <c r="AK44">
        <f t="shared" si="61"/>
        <v>-74.232926980477373</v>
      </c>
      <c r="AL44">
        <f t="shared" si="40"/>
        <v>-781.02782552797612</v>
      </c>
      <c r="AN44">
        <f t="shared" si="41"/>
        <v>0</v>
      </c>
      <c r="AO44">
        <f t="shared" si="42"/>
        <v>0</v>
      </c>
      <c r="AP44">
        <f t="shared" si="43"/>
        <v>-7.0829055994388416E-5</v>
      </c>
      <c r="AQ44">
        <f t="shared" si="44"/>
        <v>-5.8091377536564774</v>
      </c>
      <c r="AR44">
        <f t="shared" si="45"/>
        <v>-5.809208582712472</v>
      </c>
      <c r="AS44">
        <f t="shared" si="46"/>
        <v>-0.97273974850660683</v>
      </c>
      <c r="AT44">
        <f t="shared" si="47"/>
        <v>-0.71229132566089581</v>
      </c>
      <c r="AU44">
        <f t="shared" si="48"/>
        <v>-7.4942396568799738</v>
      </c>
      <c r="AW44">
        <v>41</v>
      </c>
      <c r="AX44">
        <f>IF(Z44&gt;0, (R44*SUMPRODUCT(K44:$K$98, X44:$X$98)-K44*$AZ$3)/Z44, 0)</f>
        <v>-3248261.0733957593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1000000</v>
      </c>
      <c r="S45">
        <f t="shared" si="32"/>
        <v>-11644856.7220283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-959.09428253971146</v>
      </c>
      <c r="AC45">
        <f t="shared" si="33"/>
        <v>-861.2627078810317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-218.35049430893554</v>
      </c>
      <c r="AI45">
        <f t="shared" si="38"/>
        <v>-218.35234332848219</v>
      </c>
      <c r="AJ45">
        <f t="shared" si="39"/>
        <v>-97.831574658679756</v>
      </c>
      <c r="AK45">
        <f t="shared" si="61"/>
        <v>-67.136599777779807</v>
      </c>
      <c r="AL45">
        <f t="shared" si="40"/>
        <v>-383.32051776494177</v>
      </c>
      <c r="AN45">
        <f t="shared" si="41"/>
        <v>0</v>
      </c>
      <c r="AO45">
        <f t="shared" si="42"/>
        <v>0</v>
      </c>
      <c r="AP45">
        <f t="shared" si="43"/>
        <v>-1.5841071351257872E-5</v>
      </c>
      <c r="AQ45">
        <f t="shared" si="44"/>
        <v>-1.8706701971798463</v>
      </c>
      <c r="AR45">
        <f t="shared" si="45"/>
        <v>-1.8706860382511976</v>
      </c>
      <c r="AS45">
        <f t="shared" si="46"/>
        <v>-0.83815066064486576</v>
      </c>
      <c r="AT45">
        <f t="shared" si="47"/>
        <v>-0.57517816362985108</v>
      </c>
      <c r="AU45">
        <f t="shared" si="48"/>
        <v>-3.2840148625259147</v>
      </c>
      <c r="AW45">
        <v>42</v>
      </c>
      <c r="AX45">
        <f>IF(Z45&gt;0, (R45*SUMPRODUCT(K45:$K$98, X45:$X$98)-K45*$AZ$3)/Z45, 0)</f>
        <v>-11644856.7220283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1000000</v>
      </c>
      <c r="S46">
        <f t="shared" si="32"/>
        <v>-41968025.014955133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-861.2627078810317</v>
      </c>
      <c r="AC46">
        <f t="shared" si="33"/>
        <v>-770.59702771005402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-54.859646969824539</v>
      </c>
      <c r="AI46">
        <f t="shared" si="38"/>
        <v>-54.86010600800148</v>
      </c>
      <c r="AJ46">
        <f t="shared" si="39"/>
        <v>-90.66568017097768</v>
      </c>
      <c r="AK46">
        <f t="shared" si="61"/>
        <v>-60.288389551672225</v>
      </c>
      <c r="AL46">
        <f t="shared" si="40"/>
        <v>-205.81417573065139</v>
      </c>
      <c r="AN46">
        <f t="shared" si="41"/>
        <v>0</v>
      </c>
      <c r="AO46">
        <f t="shared" si="42"/>
        <v>0</v>
      </c>
      <c r="AP46">
        <f t="shared" si="43"/>
        <v>-3.5113476602159157E-6</v>
      </c>
      <c r="AQ46">
        <f t="shared" si="44"/>
        <v>-0.4196411163679809</v>
      </c>
      <c r="AR46">
        <f t="shared" si="45"/>
        <v>-0.41964462771564109</v>
      </c>
      <c r="AS46">
        <f t="shared" si="46"/>
        <v>-0.69353430699506868</v>
      </c>
      <c r="AT46">
        <f t="shared" si="47"/>
        <v>-0.46116751552206287</v>
      </c>
      <c r="AU46">
        <f t="shared" si="48"/>
        <v>-1.5743464502327726</v>
      </c>
      <c r="AW46">
        <v>43</v>
      </c>
      <c r="AX46">
        <f>IF(Z46&gt;0, (R46*SUMPRODUCT(K46:$K$98, X46:$X$98)-K46*$AZ$3)/Z46, 0)</f>
        <v>-41968025.014955133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1000000</v>
      </c>
      <c r="S47">
        <f t="shared" si="32"/>
        <v>-152495205.28253213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-770.59702771005402</v>
      </c>
      <c r="AC47">
        <f t="shared" si="33"/>
        <v>-688.39492742628158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-13.663704778908171</v>
      </c>
      <c r="AI47">
        <f t="shared" si="38"/>
        <v>-13.663817634083872</v>
      </c>
      <c r="AJ47">
        <f t="shared" si="39"/>
        <v>-82.202100283772438</v>
      </c>
      <c r="AK47">
        <f t="shared" si="61"/>
        <v>-53.941791939703783</v>
      </c>
      <c r="AL47">
        <f t="shared" si="40"/>
        <v>-149.8077098575601</v>
      </c>
      <c r="AN47">
        <f t="shared" si="41"/>
        <v>0</v>
      </c>
      <c r="AO47">
        <f t="shared" si="42"/>
        <v>0</v>
      </c>
      <c r="AP47">
        <f t="shared" si="43"/>
        <v>-7.7077653310957239E-7</v>
      </c>
      <c r="AQ47">
        <f t="shared" si="44"/>
        <v>-9.3320159518965537E-2</v>
      </c>
      <c r="AR47">
        <f t="shared" si="45"/>
        <v>-9.332093029549865E-2</v>
      </c>
      <c r="AS47">
        <f t="shared" si="46"/>
        <v>-0.56142263283652594</v>
      </c>
      <c r="AT47">
        <f t="shared" si="47"/>
        <v>-0.36841081610036425</v>
      </c>
      <c r="AU47">
        <f t="shared" si="48"/>
        <v>-1.0231543792323887</v>
      </c>
      <c r="AW47">
        <v>44</v>
      </c>
      <c r="AX47">
        <f>IF(Z47&gt;0, (R47*SUMPRODUCT(K47:$K$98, X47:$X$98)-K47*$AZ$3)/Z47, 0)</f>
        <v>-152495205.28253213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1000000</v>
      </c>
      <c r="S48">
        <f t="shared" si="32"/>
        <v>-559933977.93949497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-688.39492742628158</v>
      </c>
      <c r="AC48">
        <f t="shared" si="33"/>
        <v>-614.7188356213893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-3.3712233195495291</v>
      </c>
      <c r="AI48">
        <f t="shared" si="38"/>
        <v>-3.3712507655904842</v>
      </c>
      <c r="AJ48">
        <f t="shared" si="39"/>
        <v>-73.67609180489228</v>
      </c>
      <c r="AK48">
        <f t="shared" si="61"/>
        <v>-48.187644919839713</v>
      </c>
      <c r="AL48">
        <f t="shared" si="40"/>
        <v>-125.23498749032248</v>
      </c>
      <c r="AN48">
        <f t="shared" si="41"/>
        <v>0</v>
      </c>
      <c r="AO48">
        <f t="shared" si="42"/>
        <v>0</v>
      </c>
      <c r="AP48">
        <f t="shared" si="43"/>
        <v>-1.6736655885543253E-7</v>
      </c>
      <c r="AQ48">
        <f t="shared" si="44"/>
        <v>-2.055779363787115E-2</v>
      </c>
      <c r="AR48">
        <f t="shared" si="45"/>
        <v>-2.0557961004430005E-2</v>
      </c>
      <c r="AS48">
        <f t="shared" si="46"/>
        <v>-0.44927842145213093</v>
      </c>
      <c r="AT48">
        <f t="shared" si="47"/>
        <v>-0.29384931410875664</v>
      </c>
      <c r="AU48">
        <f t="shared" si="48"/>
        <v>-0.7636856965653176</v>
      </c>
      <c r="AW48">
        <v>45</v>
      </c>
      <c r="AX48">
        <f>IF(Z48&gt;0, (R48*SUMPRODUCT(K48:$K$98, X48:$X$98)-K48*$AZ$3)/Z48, 0)</f>
        <v>-559933977.93949497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1000000</v>
      </c>
      <c r="S49">
        <f t="shared" si="32"/>
        <v>-2080887411.9355457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-614.7188356213893</v>
      </c>
      <c r="AC49">
        <f t="shared" si="33"/>
        <v>-548.87384701823146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-0.82309409914319376</v>
      </c>
      <c r="AI49">
        <f t="shared" si="38"/>
        <v>-0.82310069337126046</v>
      </c>
      <c r="AJ49">
        <f t="shared" si="39"/>
        <v>-65.844988603157844</v>
      </c>
      <c r="AK49">
        <f t="shared" si="61"/>
        <v>-43.030318493497255</v>
      </c>
      <c r="AL49">
        <f t="shared" si="40"/>
        <v>-109.69840779002635</v>
      </c>
      <c r="AN49">
        <f t="shared" si="41"/>
        <v>0</v>
      </c>
      <c r="AO49">
        <f t="shared" si="42"/>
        <v>0</v>
      </c>
      <c r="AP49">
        <f t="shared" si="43"/>
        <v>-3.5903345692059695E-8</v>
      </c>
      <c r="AQ49">
        <f t="shared" si="44"/>
        <v>-4.4814695032775473E-3</v>
      </c>
      <c r="AR49">
        <f t="shared" si="45"/>
        <v>-4.4815054066232396E-3</v>
      </c>
      <c r="AS49">
        <f t="shared" si="46"/>
        <v>-0.3585037344768694</v>
      </c>
      <c r="AT49">
        <f t="shared" si="47"/>
        <v>-0.23428555768491735</v>
      </c>
      <c r="AU49">
        <f t="shared" si="48"/>
        <v>-0.59727079756840995</v>
      </c>
      <c r="AW49">
        <v>46</v>
      </c>
      <c r="AX49">
        <f>IF(Z49&gt;0, (R49*SUMPRODUCT(K49:$K$98, X49:$X$98)-K49*$AZ$3)/Z49, 0)</f>
        <v>-2080887411.9355457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1000000</v>
      </c>
      <c r="S50">
        <f t="shared" si="32"/>
        <v>-7828019836.3458233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-548.87384701823146</v>
      </c>
      <c r="AC50">
        <f t="shared" si="33"/>
        <v>-490.06980491916721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-0.19852686283258603</v>
      </c>
      <c r="AI50">
        <f t="shared" si="38"/>
        <v>-0.19852842794680126</v>
      </c>
      <c r="AJ50">
        <f t="shared" si="39"/>
        <v>-58.804042099064247</v>
      </c>
      <c r="AK50">
        <f t="shared" si="61"/>
        <v>-38.421169291276208</v>
      </c>
      <c r="AL50">
        <f t="shared" si="40"/>
        <v>-97.42373981828726</v>
      </c>
      <c r="AN50">
        <f t="shared" si="41"/>
        <v>0</v>
      </c>
      <c r="AO50">
        <f t="shared" si="42"/>
        <v>0</v>
      </c>
      <c r="AP50">
        <f t="shared" si="43"/>
        <v>-7.6084986950106992E-9</v>
      </c>
      <c r="AQ50">
        <f t="shared" si="44"/>
        <v>-9.650997748831111E-4</v>
      </c>
      <c r="AR50">
        <f t="shared" si="45"/>
        <v>-9.6510738338180611E-4</v>
      </c>
      <c r="AS50">
        <f t="shared" si="46"/>
        <v>-0.28586442651784405</v>
      </c>
      <c r="AT50">
        <f t="shared" si="47"/>
        <v>-0.18677705024244329</v>
      </c>
      <c r="AU50">
        <f t="shared" si="48"/>
        <v>-0.47360658414366918</v>
      </c>
      <c r="AW50">
        <v>47</v>
      </c>
      <c r="AX50">
        <f>IF(Z50&gt;0, (R50*SUMPRODUCT(K50:$K$98, X50:$X$98)-K50*$AZ$3)/Z50, 0)</f>
        <v>-7828019836.3458233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1000000</v>
      </c>
      <c r="S51">
        <f t="shared" si="32"/>
        <v>-29843690602.04483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-490.06980491916721</v>
      </c>
      <c r="AC51">
        <f t="shared" si="33"/>
        <v>-437.56315968986394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-4.731669153225166E-2</v>
      </c>
      <c r="AI51">
        <f t="shared" si="38"/>
        <v>-4.7317058078036434E-2</v>
      </c>
      <c r="AJ51">
        <f t="shared" si="39"/>
        <v>-52.506645229303274</v>
      </c>
      <c r="AK51">
        <f t="shared" si="61"/>
        <v>-34.30488634434171</v>
      </c>
      <c r="AL51">
        <f t="shared" si="40"/>
        <v>-86.858848631723021</v>
      </c>
      <c r="AN51">
        <f t="shared" si="41"/>
        <v>0</v>
      </c>
      <c r="AO51">
        <f t="shared" si="42"/>
        <v>0</v>
      </c>
      <c r="AP51">
        <f t="shared" si="43"/>
        <v>-1.5909742161109923E-9</v>
      </c>
      <c r="AQ51">
        <f t="shared" si="44"/>
        <v>-2.0537580664343861E-4</v>
      </c>
      <c r="AR51">
        <f t="shared" si="45"/>
        <v>-2.0537739761765473E-4</v>
      </c>
      <c r="AS51">
        <f t="shared" si="46"/>
        <v>-0.22790254916193334</v>
      </c>
      <c r="AT51">
        <f t="shared" si="47"/>
        <v>-0.14889869677338768</v>
      </c>
      <c r="AU51">
        <f t="shared" si="48"/>
        <v>-0.37700662333293866</v>
      </c>
      <c r="AW51">
        <v>48</v>
      </c>
      <c r="AX51">
        <f>IF(Z51&gt;0, (R51*SUMPRODUCT(K51:$K$98, X51:$X$98)-K51*$AZ$3)/Z51, 0)</f>
        <v>-29843690602.04483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1000000</v>
      </c>
      <c r="S52">
        <f t="shared" si="32"/>
        <v>-115402167110.10597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-437.56315968986394</v>
      </c>
      <c r="AC52">
        <f t="shared" si="33"/>
        <v>-390.68157012899366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-1.1129821104634501E-2</v>
      </c>
      <c r="AI52">
        <f t="shared" si="38"/>
        <v>-1.112990573943381E-2</v>
      </c>
      <c r="AJ52">
        <f t="shared" si="39"/>
        <v>-46.881589560870282</v>
      </c>
      <c r="AK52">
        <f t="shared" si="61"/>
        <v>-30.629421178290478</v>
      </c>
      <c r="AL52">
        <f t="shared" si="40"/>
        <v>-77.52214064490019</v>
      </c>
      <c r="AN52">
        <f t="shared" si="41"/>
        <v>0</v>
      </c>
      <c r="AO52">
        <f t="shared" si="42"/>
        <v>0</v>
      </c>
      <c r="AP52">
        <f t="shared" si="43"/>
        <v>-3.2799396877304385E-10</v>
      </c>
      <c r="AQ52">
        <f t="shared" si="44"/>
        <v>-4.3132543890145466E-5</v>
      </c>
      <c r="AR52">
        <f t="shared" si="45"/>
        <v>-4.3132871884114243E-5</v>
      </c>
      <c r="AS52">
        <f t="shared" si="46"/>
        <v>-0.18168506037639756</v>
      </c>
      <c r="AT52">
        <f t="shared" si="47"/>
        <v>-0.11870135565361815</v>
      </c>
      <c r="AU52">
        <f t="shared" si="48"/>
        <v>-0.30042954890189982</v>
      </c>
      <c r="AW52">
        <v>49</v>
      </c>
      <c r="AX52">
        <f>IF(Z52&gt;0, (R52*SUMPRODUCT(K52:$K$98, X52:$X$98)-K52*$AZ$3)/Z52, 0)</f>
        <v>-115402167110.10597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1000000</v>
      </c>
      <c r="S53">
        <f t="shared" si="32"/>
        <v>-452933631132.58356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-390.68157012899366</v>
      </c>
      <c r="AC53">
        <f t="shared" si="33"/>
        <v>-348.82286778236164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-2.5813968138321442E-3</v>
      </c>
      <c r="AI53">
        <f t="shared" si="38"/>
        <v>-2.5814160673631147E-3</v>
      </c>
      <c r="AJ53">
        <f t="shared" si="39"/>
        <v>-41.858702346632015</v>
      </c>
      <c r="AK53">
        <f t="shared" si="61"/>
        <v>-27.347709909029557</v>
      </c>
      <c r="AL53">
        <f t="shared" si="40"/>
        <v>-69.208993671728933</v>
      </c>
      <c r="AN53">
        <f t="shared" si="41"/>
        <v>0</v>
      </c>
      <c r="AO53">
        <f t="shared" si="42"/>
        <v>0</v>
      </c>
      <c r="AP53">
        <f t="shared" si="43"/>
        <v>-6.6620709627675299E-11</v>
      </c>
      <c r="AQ53">
        <f t="shared" si="44"/>
        <v>-8.9321012250827527E-6</v>
      </c>
      <c r="AR53">
        <f t="shared" si="45"/>
        <v>-8.9321678457923798E-6</v>
      </c>
      <c r="AS53">
        <f t="shared" si="46"/>
        <v>-0.14483870302593399</v>
      </c>
      <c r="AT53">
        <f t="shared" si="47"/>
        <v>-9.4628036988634215E-2</v>
      </c>
      <c r="AU53">
        <f t="shared" si="48"/>
        <v>-0.23947567218241397</v>
      </c>
      <c r="AW53">
        <v>50</v>
      </c>
      <c r="AX53">
        <f>IF(Z53&gt;0, (R53*SUMPRODUCT(K53:$K$98, X53:$X$98)-K53*$AZ$3)/Z53, 0)</f>
        <v>-452933631132.58356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1000000</v>
      </c>
      <c r="S54">
        <f t="shared" si="32"/>
        <v>-1806734724565.6265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-348.82286778236164</v>
      </c>
      <c r="AC54">
        <f t="shared" si="33"/>
        <v>-311.44899682234154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-5.9005757651270298E-4</v>
      </c>
      <c r="AI54">
        <f t="shared" si="38"/>
        <v>-5.9006188606895086E-4</v>
      </c>
      <c r="AJ54">
        <f t="shared" si="39"/>
        <v>-37.373870960020099</v>
      </c>
      <c r="AK54">
        <f t="shared" si="61"/>
        <v>-24.417600744765316</v>
      </c>
      <c r="AL54">
        <f t="shared" si="40"/>
        <v>-61.792061766671488</v>
      </c>
      <c r="AN54">
        <f t="shared" si="41"/>
        <v>0</v>
      </c>
      <c r="AO54">
        <f t="shared" si="42"/>
        <v>0</v>
      </c>
      <c r="AP54">
        <f t="shared" si="43"/>
        <v>-1.3314148521677017E-11</v>
      </c>
      <c r="AQ54">
        <f t="shared" si="44"/>
        <v>-1.8229520066828667E-6</v>
      </c>
      <c r="AR54">
        <f t="shared" si="45"/>
        <v>-1.8229653208313884E-6</v>
      </c>
      <c r="AS54">
        <f t="shared" si="46"/>
        <v>-0.11546461866778251</v>
      </c>
      <c r="AT54">
        <f t="shared" si="47"/>
        <v>-7.5436899800731094E-2</v>
      </c>
      <c r="AU54">
        <f t="shared" si="48"/>
        <v>-0.19090334143383444</v>
      </c>
      <c r="AW54">
        <v>51</v>
      </c>
      <c r="AX54">
        <f>IF(Z54&gt;0, (R54*SUMPRODUCT(K54:$K$98, X54:$X$98)-K54*$AZ$3)/Z54, 0)</f>
        <v>-1806734724565.6265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1000000</v>
      </c>
      <c r="S55">
        <f t="shared" si="32"/>
        <v>-7330176911660.6406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-311.44899682234154</v>
      </c>
      <c r="AC55">
        <f t="shared" si="33"/>
        <v>-278.07946302732813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-1.3272217207441518E-4</v>
      </c>
      <c r="AI55">
        <f t="shared" si="38"/>
        <v>-1.3272312048079874E-4</v>
      </c>
      <c r="AJ55">
        <f t="shared" si="39"/>
        <v>-33.36953379501341</v>
      </c>
      <c r="AK55">
        <f t="shared" si="61"/>
        <v>-21.801429777563911</v>
      </c>
      <c r="AL55">
        <f t="shared" si="40"/>
        <v>-55.171096295697801</v>
      </c>
      <c r="AN55">
        <f t="shared" si="41"/>
        <v>0</v>
      </c>
      <c r="AO55">
        <f t="shared" si="42"/>
        <v>0</v>
      </c>
      <c r="AP55">
        <f t="shared" si="43"/>
        <v>-2.6161177631679523E-12</v>
      </c>
      <c r="AQ55">
        <f t="shared" si="44"/>
        <v>-3.6610554077543353E-7</v>
      </c>
      <c r="AR55">
        <f t="shared" si="45"/>
        <v>-3.6610815689319669E-7</v>
      </c>
      <c r="AS55">
        <f t="shared" si="46"/>
        <v>-9.2047704045995743E-2</v>
      </c>
      <c r="AT55">
        <f t="shared" si="47"/>
        <v>-6.0137836155344924E-2</v>
      </c>
      <c r="AU55">
        <f t="shared" si="48"/>
        <v>-0.15218590630949758</v>
      </c>
      <c r="AW55">
        <v>52</v>
      </c>
      <c r="AX55">
        <f>IF(Z55&gt;0, (R55*SUMPRODUCT(K55:$K$98, X55:$X$98)-K55*$AZ$3)/Z55, 0)</f>
        <v>-7330176911660.6406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1000000</v>
      </c>
      <c r="S56">
        <f t="shared" si="32"/>
        <v>-30287863842399.531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-278.07946302732813</v>
      </c>
      <c r="AC56">
        <f t="shared" si="33"/>
        <v>-248.28523516310742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-2.9359377228008275E-5</v>
      </c>
      <c r="AI56">
        <f t="shared" si="38"/>
        <v>-2.9359582165897305E-5</v>
      </c>
      <c r="AJ56">
        <f t="shared" si="39"/>
        <v>-29.794227864220716</v>
      </c>
      <c r="AK56">
        <f t="shared" si="61"/>
        <v>-19.46556241191297</v>
      </c>
      <c r="AL56">
        <f t="shared" si="40"/>
        <v>-49.25981963571585</v>
      </c>
      <c r="AN56">
        <f t="shared" si="41"/>
        <v>0</v>
      </c>
      <c r="AO56">
        <f t="shared" si="42"/>
        <v>0</v>
      </c>
      <c r="AP56">
        <f t="shared" si="43"/>
        <v>-5.0473922542130341E-13</v>
      </c>
      <c r="AQ56">
        <f t="shared" si="44"/>
        <v>-7.2308880466586184E-8</v>
      </c>
      <c r="AR56">
        <f t="shared" si="45"/>
        <v>-7.2309385205811612E-8</v>
      </c>
      <c r="AS56">
        <f t="shared" si="46"/>
        <v>-7.3379869215104587E-2</v>
      </c>
      <c r="AT56">
        <f t="shared" si="47"/>
        <v>-4.7941515064397512E-2</v>
      </c>
      <c r="AU56">
        <f t="shared" si="48"/>
        <v>-0.12132145658888731</v>
      </c>
      <c r="AW56">
        <v>53</v>
      </c>
      <c r="AX56">
        <f>IF(Z56&gt;0, (R56*SUMPRODUCT(K56:$K$98, X56:$X$98)-K56*$AZ$3)/Z56, 0)</f>
        <v>-30287863842399.531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1000000</v>
      </c>
      <c r="S57">
        <f t="shared" si="32"/>
        <v>-127638895933194.67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-248.28523516310742</v>
      </c>
      <c r="AC57">
        <f t="shared" si="33"/>
        <v>-221.68324574405352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-6.3787403171412928E-6</v>
      </c>
      <c r="AI57">
        <f t="shared" si="38"/>
        <v>-6.3787837371435039E-6</v>
      </c>
      <c r="AJ57">
        <f t="shared" si="39"/>
        <v>-26.601989419053893</v>
      </c>
      <c r="AK57">
        <f t="shared" si="61"/>
        <v>-17.379966461417521</v>
      </c>
      <c r="AL57">
        <f t="shared" si="40"/>
        <v>-43.981962259255155</v>
      </c>
      <c r="AN57">
        <f t="shared" si="41"/>
        <v>0</v>
      </c>
      <c r="AO57">
        <f t="shared" si="42"/>
        <v>0</v>
      </c>
      <c r="AP57">
        <f t="shared" si="43"/>
        <v>-9.548092485237804E-14</v>
      </c>
      <c r="AQ57">
        <f t="shared" si="44"/>
        <v>-1.4026899904729531E-8</v>
      </c>
      <c r="AR57">
        <f t="shared" si="45"/>
        <v>-1.4026995385654384E-8</v>
      </c>
      <c r="AS57">
        <f t="shared" si="46"/>
        <v>-5.8497983033579844E-2</v>
      </c>
      <c r="AT57">
        <f t="shared" si="47"/>
        <v>-3.8218682338696602E-2</v>
      </c>
      <c r="AU57">
        <f t="shared" si="48"/>
        <v>-9.6716679399271838E-2</v>
      </c>
      <c r="AW57">
        <v>54</v>
      </c>
      <c r="AX57">
        <f>IF(Z57&gt;0, (R57*SUMPRODUCT(K57:$K$98, X57:$X$98)-K57*$AZ$3)/Z57, 0)</f>
        <v>-127638895933194.67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1000000</v>
      </c>
      <c r="S58">
        <f t="shared" si="32"/>
        <v>-549025610842371.69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-221.68324574405352</v>
      </c>
      <c r="AC58">
        <f t="shared" si="33"/>
        <v>-197.93146942650654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-1.3589179958222174E-6</v>
      </c>
      <c r="AI58">
        <f t="shared" si="38"/>
        <v>-1.3589270086745105E-6</v>
      </c>
      <c r="AJ58">
        <f t="shared" si="39"/>
        <v>-23.751776317546984</v>
      </c>
      <c r="AK58">
        <f t="shared" si="61"/>
        <v>-15.517827202083748</v>
      </c>
      <c r="AL58">
        <f t="shared" si="40"/>
        <v>-39.269604878557743</v>
      </c>
      <c r="AN58">
        <f t="shared" si="41"/>
        <v>0</v>
      </c>
      <c r="AO58">
        <f t="shared" si="42"/>
        <v>0</v>
      </c>
      <c r="AP58">
        <f t="shared" si="43"/>
        <v>-1.7695832826560696E-14</v>
      </c>
      <c r="AQ58">
        <f t="shared" si="44"/>
        <v>-2.6680993870752232E-9</v>
      </c>
      <c r="AR58">
        <f t="shared" si="45"/>
        <v>-2.6681170829080501E-9</v>
      </c>
      <c r="AS58">
        <f t="shared" si="46"/>
        <v>-4.6634234022672895E-2</v>
      </c>
      <c r="AT58">
        <f t="shared" si="47"/>
        <v>-3.0467699577094647E-2</v>
      </c>
      <c r="AU58">
        <f t="shared" si="48"/>
        <v>-7.7101936267884627E-2</v>
      </c>
      <c r="AW58">
        <v>55</v>
      </c>
      <c r="AX58">
        <f>IF(Z58&gt;0, (R58*SUMPRODUCT(K58:$K$98, X58:$X$98)-K58*$AZ$3)/Z58, 0)</f>
        <v>-549025610842371.69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1000000</v>
      </c>
      <c r="S59">
        <f t="shared" si="32"/>
        <v>-2413775964276145.5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-197.93146942650654</v>
      </c>
      <c r="AC59">
        <f t="shared" si="33"/>
        <v>-176.72452627598366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-2.8369398434362265E-7</v>
      </c>
      <c r="AI59">
        <f t="shared" si="38"/>
        <v>-2.8369581471778423E-7</v>
      </c>
      <c r="AJ59">
        <f t="shared" si="39"/>
        <v>-21.206943150522875</v>
      </c>
      <c r="AK59">
        <f t="shared" si="61"/>
        <v>-13.855202859855458</v>
      </c>
      <c r="AL59">
        <f t="shared" si="40"/>
        <v>-35.062146294074147</v>
      </c>
      <c r="AN59">
        <f t="shared" si="41"/>
        <v>0</v>
      </c>
      <c r="AO59">
        <f t="shared" si="42"/>
        <v>0</v>
      </c>
      <c r="AP59">
        <f t="shared" si="43"/>
        <v>-3.2087110281425286E-15</v>
      </c>
      <c r="AQ59">
        <f t="shared" si="44"/>
        <v>-4.9732564809912338E-10</v>
      </c>
      <c r="AR59">
        <f t="shared" si="45"/>
        <v>-4.9732885681015143E-10</v>
      </c>
      <c r="AS59">
        <f t="shared" si="46"/>
        <v>-3.717652586443411E-2</v>
      </c>
      <c r="AT59">
        <f t="shared" si="47"/>
        <v>-2.4288663567417445E-2</v>
      </c>
      <c r="AU59">
        <f t="shared" si="48"/>
        <v>-6.146518992918041E-2</v>
      </c>
      <c r="AW59">
        <v>56</v>
      </c>
      <c r="AX59">
        <f>IF(Z59&gt;0, (R59*SUMPRODUCT(K59:$K$98, X59:$X$98)-K59*$AZ$3)/Z59, 0)</f>
        <v>-2413775964276145.5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1000000</v>
      </c>
      <c r="S60">
        <f t="shared" si="32"/>
        <v>-1.0853619246244794E+16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-176.72452627598366</v>
      </c>
      <c r="AC60">
        <f t="shared" si="33"/>
        <v>-157.78975560398908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-5.7944831632887225E-8</v>
      </c>
      <c r="AI60">
        <f t="shared" si="38"/>
        <v>-5.7945195082516388E-8</v>
      </c>
      <c r="AJ60">
        <f t="shared" si="39"/>
        <v>-18.934770671994585</v>
      </c>
      <c r="AK60">
        <f t="shared" si="61"/>
        <v>-12.370716839318858</v>
      </c>
      <c r="AL60">
        <f t="shared" si="40"/>
        <v>-31.305487569258638</v>
      </c>
      <c r="AN60">
        <f t="shared" si="41"/>
        <v>0</v>
      </c>
      <c r="AO60">
        <f t="shared" si="42"/>
        <v>0</v>
      </c>
      <c r="AP60">
        <f t="shared" si="43"/>
        <v>-5.6887511704344515E-16</v>
      </c>
      <c r="AQ60">
        <f t="shared" si="44"/>
        <v>-9.0695849527587319E-11</v>
      </c>
      <c r="AR60">
        <f t="shared" si="45"/>
        <v>-9.0696418402704358E-11</v>
      </c>
      <c r="AS60">
        <f t="shared" si="46"/>
        <v>-2.9636898810694257E-2</v>
      </c>
      <c r="AT60">
        <f t="shared" si="47"/>
        <v>-1.9362773890095587E-2</v>
      </c>
      <c r="AU60">
        <f t="shared" si="48"/>
        <v>-4.899967279148626E-2</v>
      </c>
      <c r="AW60">
        <v>57</v>
      </c>
      <c r="AX60">
        <f>IF(Z60&gt;0, (R60*SUMPRODUCT(K60:$K$98, X60:$X$98)-K60*$AZ$3)/Z60, 0)</f>
        <v>-1.0853619246244794E+16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1000000</v>
      </c>
      <c r="S61">
        <f t="shared" si="32"/>
        <v>-4.9921189560418048E+16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-157.78975560398908</v>
      </c>
      <c r="AC61">
        <f t="shared" si="33"/>
        <v>-140.8837103607834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-1.1570482853315495E-8</v>
      </c>
      <c r="AI61">
        <f t="shared" si="38"/>
        <v>-1.1570553406377031E-8</v>
      </c>
      <c r="AJ61">
        <f t="shared" si="39"/>
        <v>-16.906045243205682</v>
      </c>
      <c r="AK61">
        <f t="shared" si="61"/>
        <v>-11.045282892279237</v>
      </c>
      <c r="AL61">
        <f t="shared" si="40"/>
        <v>-27.95132814705547</v>
      </c>
      <c r="AN61">
        <f t="shared" si="41"/>
        <v>0</v>
      </c>
      <c r="AO61">
        <f t="shared" si="42"/>
        <v>0</v>
      </c>
      <c r="AP61">
        <f t="shared" si="43"/>
        <v>-9.8598554750932383E-17</v>
      </c>
      <c r="AQ61">
        <f t="shared" si="44"/>
        <v>-1.6169856591141654E-11</v>
      </c>
      <c r="AR61">
        <f t="shared" si="45"/>
        <v>-1.6169955189696406E-11</v>
      </c>
      <c r="AS61">
        <f t="shared" si="46"/>
        <v>-2.3626354281978418E-2</v>
      </c>
      <c r="AT61">
        <f t="shared" si="47"/>
        <v>-1.5435884797631241E-2</v>
      </c>
      <c r="AU61">
        <f t="shared" si="48"/>
        <v>-3.9062239095779612E-2</v>
      </c>
      <c r="AW61">
        <v>58</v>
      </c>
      <c r="AX61">
        <f>IF(Z61&gt;0, (R61*SUMPRODUCT(K61:$K$98, X61:$X$98)-K61*$AZ$3)/Z61, 0)</f>
        <v>-4.9921189560418048E+16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1000000</v>
      </c>
      <c r="S62">
        <f t="shared" si="32"/>
        <v>-2.3512523112911152E+17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-140.8837103607834</v>
      </c>
      <c r="AC62">
        <f t="shared" si="33"/>
        <v>-125.78902710785637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-2.2589138749786616E-9</v>
      </c>
      <c r="AI62">
        <f t="shared" si="38"/>
        <v>-2.2589272496627081E-9</v>
      </c>
      <c r="AJ62">
        <f t="shared" si="39"/>
        <v>-15.094683252927027</v>
      </c>
      <c r="AK62">
        <f t="shared" si="61"/>
        <v>-9.8618597252548383</v>
      </c>
      <c r="AL62">
        <f t="shared" si="40"/>
        <v>-24.956542980440794</v>
      </c>
      <c r="AN62">
        <f t="shared" si="41"/>
        <v>0</v>
      </c>
      <c r="AO62">
        <f t="shared" si="42"/>
        <v>0</v>
      </c>
      <c r="AP62">
        <f t="shared" si="43"/>
        <v>-1.6688611082642694E-17</v>
      </c>
      <c r="AQ62">
        <f t="shared" si="44"/>
        <v>-2.8186187425308297E-12</v>
      </c>
      <c r="AR62">
        <f t="shared" si="45"/>
        <v>-2.8186354311419126E-12</v>
      </c>
      <c r="AS62">
        <f t="shared" si="46"/>
        <v>-1.8834784982525398E-2</v>
      </c>
      <c r="AT62">
        <f t="shared" si="47"/>
        <v>-1.2305392855261383E-2</v>
      </c>
      <c r="AU62">
        <f t="shared" si="48"/>
        <v>-3.114017784060542E-2</v>
      </c>
      <c r="AW62">
        <v>59</v>
      </c>
      <c r="AX62">
        <f>IF(Z62&gt;0, (R62*SUMPRODUCT(K62:$K$98, X62:$X$98)-K62*$AZ$3)/Z62, 0)</f>
        <v>-2.3512523112911152E+17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1000000</v>
      </c>
      <c r="S63">
        <f t="shared" si="32"/>
        <v>-1.1351545828403154E+18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-125.78902710785637</v>
      </c>
      <c r="AC63">
        <f t="shared" si="33"/>
        <v>-112.3116313463028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-4.3069798427684447E-10</v>
      </c>
      <c r="AI63">
        <f t="shared" si="38"/>
        <v>-4.3070045776444353E-10</v>
      </c>
      <c r="AJ63">
        <f t="shared" si="39"/>
        <v>-13.477395761553566</v>
      </c>
      <c r="AK63">
        <f t="shared" si="61"/>
        <v>-8.8052318975499464</v>
      </c>
      <c r="AL63">
        <f t="shared" si="40"/>
        <v>-22.282627659534214</v>
      </c>
      <c r="AN63">
        <f t="shared" si="41"/>
        <v>0</v>
      </c>
      <c r="AO63">
        <f t="shared" si="42"/>
        <v>0</v>
      </c>
      <c r="AP63">
        <f t="shared" si="43"/>
        <v>-2.7556774168416138E-18</v>
      </c>
      <c r="AQ63">
        <f t="shared" si="44"/>
        <v>-4.7983450946263072E-13</v>
      </c>
      <c r="AR63">
        <f t="shared" si="45"/>
        <v>-4.7983726514004763E-13</v>
      </c>
      <c r="AS63">
        <f t="shared" si="46"/>
        <v>-1.5014975273072049E-2</v>
      </c>
      <c r="AT63">
        <f t="shared" si="47"/>
        <v>-9.8097838450755398E-3</v>
      </c>
      <c r="AU63">
        <f t="shared" si="48"/>
        <v>-2.4824759118627429E-2</v>
      </c>
      <c r="AW63">
        <v>60</v>
      </c>
      <c r="AX63">
        <f>IF(Z63&gt;0, (R63*SUMPRODUCT(K63:$K$98, X63:$X$98)-K63*$AZ$3)/Z63, 0)</f>
        <v>-1.1351545828403154E+18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1000000</v>
      </c>
      <c r="S64">
        <f t="shared" si="32"/>
        <v>-5.6226948591555625E+18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-112.3116313463028</v>
      </c>
      <c r="AC64">
        <f t="shared" si="33"/>
        <v>-100.27824227348505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-8.0115557201911935E-11</v>
      </c>
      <c r="AI64">
        <f t="shared" si="38"/>
        <v>-8.011600306570495E-11</v>
      </c>
      <c r="AJ64">
        <f t="shared" si="39"/>
        <v>-12.033389072817755</v>
      </c>
      <c r="AK64">
        <f t="shared" si="61"/>
        <v>-7.8618141942411972</v>
      </c>
      <c r="AL64">
        <f t="shared" si="40"/>
        <v>-19.895203267139067</v>
      </c>
      <c r="AN64">
        <f t="shared" si="41"/>
        <v>0</v>
      </c>
      <c r="AO64">
        <f t="shared" si="42"/>
        <v>0</v>
      </c>
      <c r="AP64">
        <f t="shared" si="43"/>
        <v>-4.4350939433520086E-19</v>
      </c>
      <c r="AQ64">
        <f t="shared" si="44"/>
        <v>-7.9692504322063297E-14</v>
      </c>
      <c r="AR64">
        <f t="shared" si="45"/>
        <v>-7.9692947831457645E-14</v>
      </c>
      <c r="AS64">
        <f t="shared" si="46"/>
        <v>-1.1969846359275059E-2</v>
      </c>
      <c r="AT64">
        <f t="shared" si="47"/>
        <v>-7.8202996213933007E-3</v>
      </c>
      <c r="AU64">
        <f t="shared" si="48"/>
        <v>-1.9790145980748051E-2</v>
      </c>
      <c r="AW64">
        <v>61</v>
      </c>
      <c r="AX64">
        <f>IF(Z64&gt;0, (R64*SUMPRODUCT(K64:$K$98, X64:$X$98)-K64*$AZ$3)/Z64, 0)</f>
        <v>-5.6226948591555625E+18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1000000</v>
      </c>
      <c r="S65">
        <f t="shared" si="32"/>
        <v>-2.8596354651000074E+19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-100.27824227348505</v>
      </c>
      <c r="AC65">
        <f t="shared" si="33"/>
        <v>-89.534144887040284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-1.4525242624777989E-11</v>
      </c>
      <c r="AI65">
        <f t="shared" si="38"/>
        <v>-1.4525320898867448E-11</v>
      </c>
      <c r="AJ65">
        <f t="shared" si="39"/>
        <v>-10.744097386444764</v>
      </c>
      <c r="AK65">
        <f t="shared" si="61"/>
        <v>-7.0194769591439536</v>
      </c>
      <c r="AL65">
        <f t="shared" si="40"/>
        <v>-17.763574345603242</v>
      </c>
      <c r="AN65">
        <f t="shared" si="41"/>
        <v>0</v>
      </c>
      <c r="AO65">
        <f t="shared" si="42"/>
        <v>0</v>
      </c>
      <c r="AP65">
        <f t="shared" si="43"/>
        <v>-6.9518536171380331E-20</v>
      </c>
      <c r="AQ65">
        <f t="shared" si="44"/>
        <v>-1.2900483567139384E-14</v>
      </c>
      <c r="AR65">
        <f t="shared" si="45"/>
        <v>-1.2900553085675555E-14</v>
      </c>
      <c r="AS65">
        <f t="shared" si="46"/>
        <v>-9.5422882328407496E-3</v>
      </c>
      <c r="AT65">
        <f t="shared" si="47"/>
        <v>-6.2342949787893261E-3</v>
      </c>
      <c r="AU65">
        <f t="shared" si="48"/>
        <v>-1.5776583211642974E-2</v>
      </c>
      <c r="AW65">
        <v>62</v>
      </c>
      <c r="AX65">
        <f>IF(Z65&gt;0, (R65*SUMPRODUCT(K65:$K$98, X65:$X$98)-K65*$AZ$3)/Z65, 0)</f>
        <v>-2.8596354651000074E+19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1000000</v>
      </c>
      <c r="S66">
        <f t="shared" si="32"/>
        <v>-1.4946120888679861E+20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-89.534144887040284</v>
      </c>
      <c r="AC66">
        <f t="shared" si="33"/>
        <v>-79.941200792000259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-2.5647914094630464E-12</v>
      </c>
      <c r="AI66">
        <f t="shared" si="38"/>
        <v>-2.5648047810263751E-12</v>
      </c>
      <c r="AJ66">
        <f t="shared" si="39"/>
        <v>-9.5929440950400249</v>
      </c>
      <c r="AK66">
        <f t="shared" si="61"/>
        <v>-6.2673901420928209</v>
      </c>
      <c r="AL66">
        <f t="shared" si="40"/>
        <v>-15.860334237135412</v>
      </c>
      <c r="AN66">
        <f t="shared" si="41"/>
        <v>0</v>
      </c>
      <c r="AO66">
        <f t="shared" si="42"/>
        <v>0</v>
      </c>
      <c r="AP66">
        <f t="shared" si="43"/>
        <v>-1.060343936634393E-20</v>
      </c>
      <c r="AQ66">
        <f t="shared" si="44"/>
        <v>-2.0338392399771906E-15</v>
      </c>
      <c r="AR66">
        <f t="shared" si="45"/>
        <v>-2.0338498434165571E-15</v>
      </c>
      <c r="AS66">
        <f t="shared" si="46"/>
        <v>-7.6070537570478358E-3</v>
      </c>
      <c r="AT66">
        <f t="shared" si="47"/>
        <v>-4.9699417879379235E-3</v>
      </c>
      <c r="AU66">
        <f t="shared" si="48"/>
        <v>-1.2576995544987793E-2</v>
      </c>
      <c r="AW66">
        <v>63</v>
      </c>
      <c r="AX66">
        <f>IF(Z66&gt;0, (R66*SUMPRODUCT(K66:$K$98, X66:$X$98)-K66*$AZ$3)/Z66, 0)</f>
        <v>-1.4946120888679861E+20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-8.0356004724456266E+20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-79.941200792000259</v>
      </c>
      <c r="AC67">
        <f t="shared" ref="AC67:AC79" si="64">S67*Z67</f>
        <v>-71.376072135714523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-4.4068909331333385E-13</v>
      </c>
      <c r="AI67">
        <f t="shared" ref="AI67:AI79" si="69">SUM(AE67:AH67)</f>
        <v>-4.4069131393369632E-13</v>
      </c>
      <c r="AJ67">
        <f t="shared" ref="AJ67:AJ79" si="70">AB67-AC67</f>
        <v>-8.5651286562857365</v>
      </c>
      <c r="AK67">
        <f t="shared" si="61"/>
        <v>-5.5958840554400187</v>
      </c>
      <c r="AL67">
        <f t="shared" ref="AL67:AL79" si="71">SUM(AI67:AK67)</f>
        <v>-14.161012711726196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-1.5722473339408811E-21</v>
      </c>
      <c r="AQ67">
        <f t="shared" ref="AQ67:AQ79" si="75">AH67*$K67</f>
        <v>-3.1201742709523932E-16</v>
      </c>
      <c r="AR67">
        <f t="shared" ref="AR67:AR79" si="76">AI67*$K67</f>
        <v>-3.1201899934257325E-16</v>
      </c>
      <c r="AS67">
        <f t="shared" ref="AS67:AS79" si="77">AJ67*$K67</f>
        <v>-6.0642966813200224E-3</v>
      </c>
      <c r="AT67">
        <f t="shared" ref="AT67:AT79" si="78">AK67*$K67</f>
        <v>-3.962007165129084E-3</v>
      </c>
      <c r="AU67">
        <f t="shared" ref="AU67:AU79" si="79">AL67*$K67</f>
        <v>-1.0026303846449418E-2</v>
      </c>
      <c r="AW67">
        <v>64</v>
      </c>
      <c r="AX67">
        <f>IF(Z67&gt;0, (R67*SUMPRODUCT(K67:$K$98, X67:$X$98)-K67*$AZ$3)/Z67, 0)</f>
        <v>-8.0356004724456266E+20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1000000</v>
      </c>
      <c r="S68">
        <f t="shared" si="63"/>
        <v>-4.4478987004151805E+21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-71.376072135714523</v>
      </c>
      <c r="AC68">
        <f t="shared" si="64"/>
        <v>-63.728635835459393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-7.36087589722295E-14</v>
      </c>
      <c r="AI68">
        <f t="shared" si="69"/>
        <v>-7.3609117167414058E-14</v>
      </c>
      <c r="AJ68">
        <f t="shared" si="70"/>
        <v>-7.64743630025513</v>
      </c>
      <c r="AK68">
        <f t="shared" si="61"/>
        <v>-4.9963250495000171</v>
      </c>
      <c r="AL68">
        <f t="shared" si="71"/>
        <v>-12.64376134975522</v>
      </c>
      <c r="AN68">
        <f t="shared" si="72"/>
        <v>0</v>
      </c>
      <c r="AO68">
        <f t="shared" si="73"/>
        <v>0</v>
      </c>
      <c r="AP68">
        <f t="shared" si="74"/>
        <v>-2.2643745730755761E-22</v>
      </c>
      <c r="AQ68">
        <f t="shared" si="75"/>
        <v>-4.6532675300607417E-17</v>
      </c>
      <c r="AR68">
        <f t="shared" si="76"/>
        <v>-4.6532901738064726E-17</v>
      </c>
      <c r="AS68">
        <f t="shared" si="77"/>
        <v>-4.8344201860012984E-3</v>
      </c>
      <c r="AT68">
        <f t="shared" si="78"/>
        <v>-3.1584878548541807E-3</v>
      </c>
      <c r="AU68">
        <f t="shared" si="79"/>
        <v>-7.9929080408555255E-3</v>
      </c>
      <c r="AW68">
        <v>65</v>
      </c>
      <c r="AX68">
        <f>IF(Z68&gt;0, (R68*SUMPRODUCT(K68:$K$98, X68:$X$98)-K68*$AZ$3)/Z68, 0)</f>
        <v>-4.4478987004151805E+21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1000000</v>
      </c>
      <c r="S69">
        <f t="shared" si="63"/>
        <v>-2.5366405243782119E+22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-63.728635835459393</v>
      </c>
      <c r="AC69">
        <f t="shared" si="64"/>
        <v>-56.900567710231599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-1.1941382628299105E-14</v>
      </c>
      <c r="AI69">
        <f t="shared" si="69"/>
        <v>-1.1941438706966109E-14</v>
      </c>
      <c r="AJ69">
        <f t="shared" si="70"/>
        <v>-6.8280681252277944</v>
      </c>
      <c r="AK69">
        <f t="shared" si="61"/>
        <v>-4.4610045084821577</v>
      </c>
      <c r="AL69">
        <f t="shared" si="71"/>
        <v>-11.289072633709964</v>
      </c>
      <c r="AN69">
        <f t="shared" si="72"/>
        <v>0</v>
      </c>
      <c r="AO69">
        <f t="shared" si="73"/>
        <v>0</v>
      </c>
      <c r="AP69">
        <f t="shared" si="74"/>
        <v>-3.165251225612987E-23</v>
      </c>
      <c r="AQ69">
        <f t="shared" si="75"/>
        <v>-6.7400810359863069E-18</v>
      </c>
      <c r="AR69">
        <f t="shared" si="76"/>
        <v>-6.740112688498563E-18</v>
      </c>
      <c r="AS69">
        <f t="shared" si="77"/>
        <v>-3.8539701737893002E-3</v>
      </c>
      <c r="AT69">
        <f t="shared" si="78"/>
        <v>-2.5179271802090088E-3</v>
      </c>
      <c r="AU69">
        <f t="shared" si="79"/>
        <v>-6.3718973539983155E-3</v>
      </c>
      <c r="AW69">
        <v>66</v>
      </c>
      <c r="AX69">
        <f>IF(Z69&gt;0, (R69*SUMPRODUCT(K69:$K$98, X69:$X$98)-K69*$AZ$3)/Z69, 0)</f>
        <v>-2.5366405243782119E+22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1000000</v>
      </c>
      <c r="S70">
        <f t="shared" si="63"/>
        <v>-1.4994102816385826E+23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-56.900567710231599</v>
      </c>
      <c r="AC70">
        <f t="shared" si="64"/>
        <v>-50.804078312706785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-1.8818881495816779E-15</v>
      </c>
      <c r="AI70">
        <f t="shared" si="69"/>
        <v>-1.8818966202582726E-15</v>
      </c>
      <c r="AJ70">
        <f t="shared" si="70"/>
        <v>-6.0964893975248131</v>
      </c>
      <c r="AK70">
        <f t="shared" si="61"/>
        <v>-3.9830397397162121</v>
      </c>
      <c r="AL70">
        <f t="shared" si="71"/>
        <v>-10.079529137241027</v>
      </c>
      <c r="AN70">
        <f t="shared" si="72"/>
        <v>0</v>
      </c>
      <c r="AO70">
        <f t="shared" si="73"/>
        <v>0</v>
      </c>
      <c r="AP70">
        <f t="shared" si="74"/>
        <v>-4.2688469266224052E-24</v>
      </c>
      <c r="AQ70">
        <f t="shared" si="75"/>
        <v>-9.4838852056255267E-19</v>
      </c>
      <c r="AR70">
        <f t="shared" si="76"/>
        <v>-9.4839278940947936E-19</v>
      </c>
      <c r="AS70">
        <f t="shared" si="77"/>
        <v>-3.0723614268090707E-3</v>
      </c>
      <c r="AT70">
        <f t="shared" si="78"/>
        <v>-2.0072761321819265E-3</v>
      </c>
      <c r="AU70">
        <f t="shared" si="79"/>
        <v>-5.0796375589909973E-3</v>
      </c>
      <c r="AW70">
        <v>67</v>
      </c>
      <c r="AX70">
        <f>IF(Z70&gt;0, (R70*SUMPRODUCT(K70:$K$98, X70:$X$98)-K70*$AZ$3)/Z70, 0)</f>
        <v>-1.4994102816385826E+23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1000000</v>
      </c>
      <c r="S71">
        <f t="shared" si="63"/>
        <v>-9.1966224397247406E+23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-50.804078312706785</v>
      </c>
      <c r="AC71">
        <f t="shared" si="64"/>
        <v>-45.360784207773911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-2.8611548504041377E-16</v>
      </c>
      <c r="AI71">
        <f t="shared" si="69"/>
        <v>-2.8611671812311625E-16</v>
      </c>
      <c r="AJ71">
        <f t="shared" si="70"/>
        <v>-5.4432941049328747</v>
      </c>
      <c r="AK71">
        <f t="shared" si="61"/>
        <v>-3.5562854818894754</v>
      </c>
      <c r="AL71">
        <f t="shared" si="71"/>
        <v>-8.9995795868223496</v>
      </c>
      <c r="AN71">
        <f t="shared" si="72"/>
        <v>0</v>
      </c>
      <c r="AO71">
        <f t="shared" si="73"/>
        <v>0</v>
      </c>
      <c r="AP71">
        <f t="shared" si="74"/>
        <v>-5.548385958923071E-25</v>
      </c>
      <c r="AQ71">
        <f t="shared" si="75"/>
        <v>-1.2874068678417131E-19</v>
      </c>
      <c r="AR71">
        <f t="shared" si="76"/>
        <v>-1.2874124162276719E-19</v>
      </c>
      <c r="AS71">
        <f t="shared" si="77"/>
        <v>-2.4492677190761109E-3</v>
      </c>
      <c r="AT71">
        <f t="shared" si="78"/>
        <v>-1.6001882431297245E-3</v>
      </c>
      <c r="AU71">
        <f t="shared" si="79"/>
        <v>-4.0494559622058354E-3</v>
      </c>
      <c r="AW71">
        <v>68</v>
      </c>
      <c r="AX71">
        <f>IF(Z71&gt;0, (R71*SUMPRODUCT(K71:$K$98, X71:$X$98)-K71*$AZ$3)/Z71, 0)</f>
        <v>-9.1966224397247406E+23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1000000</v>
      </c>
      <c r="S72">
        <f t="shared" si="63"/>
        <v>-5.859822062566069E+24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-45.360784207773911</v>
      </c>
      <c r="AC72">
        <f t="shared" si="64"/>
        <v>-40.500700185512414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-4.1918482866427734E-17</v>
      </c>
      <c r="AI72">
        <f t="shared" si="69"/>
        <v>-4.1918655656231558E-17</v>
      </c>
      <c r="AJ72">
        <f t="shared" si="70"/>
        <v>-4.8600840222614963</v>
      </c>
      <c r="AK72">
        <f t="shared" ref="AK72:AK79" si="92">G72*SUM(AB72:AB72, AE72:AF72)</f>
        <v>-3.1752548945441741</v>
      </c>
      <c r="AL72">
        <f t="shared" si="71"/>
        <v>-8.0353389168056708</v>
      </c>
      <c r="AN72">
        <f t="shared" si="72"/>
        <v>0</v>
      </c>
      <c r="AO72">
        <f t="shared" si="73"/>
        <v>0</v>
      </c>
      <c r="AP72">
        <f t="shared" si="74"/>
        <v>-6.9418391650921501E-26</v>
      </c>
      <c r="AQ72">
        <f t="shared" si="75"/>
        <v>-1.6840771831583998E-20</v>
      </c>
      <c r="AR72">
        <f t="shared" si="76"/>
        <v>-1.6840841249975648E-20</v>
      </c>
      <c r="AS72">
        <f t="shared" si="77"/>
        <v>-1.9525412301308284E-3</v>
      </c>
      <c r="AT72">
        <f t="shared" si="78"/>
        <v>-1.2756602703521398E-3</v>
      </c>
      <c r="AU72">
        <f t="shared" si="79"/>
        <v>-3.2282015004829684E-3</v>
      </c>
      <c r="AW72">
        <v>69</v>
      </c>
      <c r="AX72">
        <f>IF(Z72&gt;0, (R72*SUMPRODUCT(K72:$K$98, X72:$X$98)-K72*$AZ$3)/Z72, 0)</f>
        <v>-5.859822062566069E+24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1000000</v>
      </c>
      <c r="S73">
        <f t="shared" si="63"/>
        <v>-3.8833275777972113E+25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-40.500700185512414</v>
      </c>
      <c r="AC73">
        <f t="shared" si="64"/>
        <v>-36.161339451350365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-5.9112815607260704E-18</v>
      </c>
      <c r="AI73">
        <f t="shared" si="69"/>
        <v>-5.9113048405928386E-18</v>
      </c>
      <c r="AJ73">
        <f t="shared" si="70"/>
        <v>-4.3393607341620495</v>
      </c>
      <c r="AK73">
        <f t="shared" si="92"/>
        <v>-2.8350490129858694</v>
      </c>
      <c r="AL73">
        <f t="shared" si="71"/>
        <v>-7.1744097471479193</v>
      </c>
      <c r="AN73">
        <f t="shared" si="72"/>
        <v>0</v>
      </c>
      <c r="AO73">
        <f t="shared" si="73"/>
        <v>0</v>
      </c>
      <c r="AP73">
        <f t="shared" si="74"/>
        <v>-8.3506235049214727E-27</v>
      </c>
      <c r="AQ73">
        <f t="shared" si="75"/>
        <v>-2.1204110503178653E-21</v>
      </c>
      <c r="AR73">
        <f t="shared" si="76"/>
        <v>-2.1204194009413702E-21</v>
      </c>
      <c r="AS73">
        <f t="shared" si="77"/>
        <v>-1.5565539143262339E-3</v>
      </c>
      <c r="AT73">
        <f t="shared" si="78"/>
        <v>-1.0169485573598052E-3</v>
      </c>
      <c r="AU73">
        <f t="shared" si="79"/>
        <v>-2.5735024716860393E-3</v>
      </c>
      <c r="AW73">
        <v>70</v>
      </c>
      <c r="AX73">
        <f>IF(Z73&gt;0, (R73*SUMPRODUCT(K73:$K$98, X73:$X$98)-K73*$AZ$3)/Z73, 0)</f>
        <v>-3.8833275777972113E+25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1000000</v>
      </c>
      <c r="S74">
        <f t="shared" si="63"/>
        <v>-2.6798891270375234E+26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-36.161339451350365</v>
      </c>
      <c r="AC74">
        <f t="shared" si="64"/>
        <v>-32.286910224419969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-8.0140419414897828E-19</v>
      </c>
      <c r="AI74">
        <f t="shared" si="69"/>
        <v>-8.014072061122251E-19</v>
      </c>
      <c r="AJ74">
        <f t="shared" si="70"/>
        <v>-3.8744292269303955</v>
      </c>
      <c r="AK74">
        <f t="shared" si="92"/>
        <v>-2.5312937615945259</v>
      </c>
      <c r="AL74">
        <f t="shared" si="71"/>
        <v>-6.4057229885249214</v>
      </c>
      <c r="AN74">
        <f t="shared" si="72"/>
        <v>0</v>
      </c>
      <c r="AO74">
        <f t="shared" si="73"/>
        <v>0</v>
      </c>
      <c r="AP74">
        <f t="shared" si="74"/>
        <v>-9.6465064392317954E-28</v>
      </c>
      <c r="AQ74">
        <f t="shared" si="75"/>
        <v>-2.566681624527963E-22</v>
      </c>
      <c r="AR74">
        <f t="shared" si="76"/>
        <v>-2.5666912710344023E-22</v>
      </c>
      <c r="AS74">
        <f t="shared" si="77"/>
        <v>-1.2408752505789471E-3</v>
      </c>
      <c r="AT74">
        <f t="shared" si="78"/>
        <v>-8.1070516371157912E-4</v>
      </c>
      <c r="AU74">
        <f t="shared" si="79"/>
        <v>-2.0515804142905263E-3</v>
      </c>
      <c r="AW74">
        <v>71</v>
      </c>
      <c r="AX74">
        <f>IF(Z74&gt;0, (R74*SUMPRODUCT(K74:$K$98, X74:$X$98)-K74*$AZ$3)/Z74, 0)</f>
        <v>-2.6798891270375234E+26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1000000</v>
      </c>
      <c r="S75">
        <f t="shared" si="63"/>
        <v>-1.9287262637927387E+27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-32.286910224419969</v>
      </c>
      <c r="AC75">
        <f t="shared" si="64"/>
        <v>-28.827598414660685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-1.043273009245814E-19</v>
      </c>
      <c r="AI75">
        <f t="shared" si="69"/>
        <v>-1.043276745856726E-19</v>
      </c>
      <c r="AJ75">
        <f t="shared" si="70"/>
        <v>-3.459311809759285</v>
      </c>
      <c r="AK75">
        <f t="shared" si="92"/>
        <v>-2.2600837157093983</v>
      </c>
      <c r="AL75">
        <f t="shared" si="71"/>
        <v>-5.7193955254686832</v>
      </c>
      <c r="AN75">
        <f t="shared" si="72"/>
        <v>0</v>
      </c>
      <c r="AO75">
        <f t="shared" si="73"/>
        <v>0</v>
      </c>
      <c r="AP75">
        <f t="shared" si="74"/>
        <v>-1.0685140705902106E-28</v>
      </c>
      <c r="AQ75">
        <f t="shared" si="75"/>
        <v>-2.9833234342065857E-23</v>
      </c>
      <c r="AR75">
        <f t="shared" si="76"/>
        <v>-2.9833341193472919E-23</v>
      </c>
      <c r="AS75">
        <f t="shared" si="77"/>
        <v>-9.8921815256612601E-4</v>
      </c>
      <c r="AT75">
        <f t="shared" si="78"/>
        <v>-6.4628919300986859E-4</v>
      </c>
      <c r="AU75">
        <f t="shared" si="79"/>
        <v>-1.6355073455759945E-3</v>
      </c>
      <c r="AW75">
        <v>72</v>
      </c>
      <c r="AX75">
        <f>IF(Z75&gt;0, (R75*SUMPRODUCT(K75:$K$98, X75:$X$98)-K75*$AZ$3)/Z75, 0)</f>
        <v>-1.9287262637927387E+27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1000000</v>
      </c>
      <c r="S76">
        <f t="shared" si="63"/>
        <v>-1.4503223001280931E+28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-28.827598414660685</v>
      </c>
      <c r="AC76">
        <f t="shared" si="64"/>
        <v>-25.738927155947039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-1.3022275261217877E-20</v>
      </c>
      <c r="AI76">
        <f t="shared" si="69"/>
        <v>-1.302231962881664E-20</v>
      </c>
      <c r="AJ76">
        <f t="shared" si="70"/>
        <v>-3.0886712587136458</v>
      </c>
      <c r="AK76">
        <f t="shared" si="92"/>
        <v>-2.0179318890262481</v>
      </c>
      <c r="AL76">
        <f t="shared" si="71"/>
        <v>-5.1066031477398939</v>
      </c>
      <c r="AN76">
        <f t="shared" si="72"/>
        <v>0</v>
      </c>
      <c r="AO76">
        <f t="shared" si="73"/>
        <v>0</v>
      </c>
      <c r="AP76">
        <f t="shared" si="74"/>
        <v>-1.1327922517613223E-29</v>
      </c>
      <c r="AQ76">
        <f t="shared" si="75"/>
        <v>-3.3248435631680013E-24</v>
      </c>
      <c r="AR76">
        <f t="shared" si="76"/>
        <v>-3.3248548910905186E-24</v>
      </c>
      <c r="AS76">
        <f t="shared" si="77"/>
        <v>-7.8859865478804643E-4</v>
      </c>
      <c r="AT76">
        <f t="shared" si="78"/>
        <v>-5.152177877948568E-4</v>
      </c>
      <c r="AU76">
        <f t="shared" si="79"/>
        <v>-1.3038164425829032E-3</v>
      </c>
      <c r="AW76">
        <v>73</v>
      </c>
      <c r="AX76">
        <f>IF(Z76&gt;0, (R76*SUMPRODUCT(K76:$K$98, X76:$X$98)-K76*$AZ$3)/Z76, 0)</f>
        <v>-1.4503223001280931E+28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1000000</v>
      </c>
      <c r="S77">
        <f t="shared" si="63"/>
        <v>-1.1417538832154466E+29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-25.738927155947039</v>
      </c>
      <c r="AC77">
        <f t="shared" si="64"/>
        <v>-22.981184960666997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-1.5556772368559626E-21</v>
      </c>
      <c r="AI77">
        <f t="shared" si="69"/>
        <v>-1.555682268847817E-21</v>
      </c>
      <c r="AJ77">
        <f t="shared" si="70"/>
        <v>-2.7577421952800414</v>
      </c>
      <c r="AK77">
        <f t="shared" si="92"/>
        <v>-1.8017249009162928</v>
      </c>
      <c r="AL77">
        <f t="shared" si="71"/>
        <v>-4.5594670961963342</v>
      </c>
      <c r="AN77">
        <f t="shared" si="72"/>
        <v>0</v>
      </c>
      <c r="AO77">
        <f t="shared" si="73"/>
        <v>0</v>
      </c>
      <c r="AP77">
        <f t="shared" si="74"/>
        <v>-1.1471131327786869E-30</v>
      </c>
      <c r="AQ77">
        <f t="shared" si="75"/>
        <v>-3.5463844941874854E-25</v>
      </c>
      <c r="AR77">
        <f t="shared" si="76"/>
        <v>-3.5463959653188133E-25</v>
      </c>
      <c r="AS77">
        <f t="shared" si="77"/>
        <v>-6.2866601944200134E-4</v>
      </c>
      <c r="AT77">
        <f t="shared" si="78"/>
        <v>-4.1072846603544067E-4</v>
      </c>
      <c r="AU77">
        <f t="shared" si="79"/>
        <v>-1.039394485477442E-3</v>
      </c>
      <c r="AW77">
        <v>74</v>
      </c>
      <c r="AX77">
        <f>IF(Z77&gt;0, (R77*SUMPRODUCT(K77:$K$98, X77:$X$98)-K77*$AZ$3)/Z77, 0)</f>
        <v>-1.1417538832154466E+29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1000000</v>
      </c>
      <c r="S78">
        <f t="shared" si="63"/>
        <v>-9.4308689360111898E+29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-22.981184960666997</v>
      </c>
      <c r="AC78">
        <f t="shared" si="64"/>
        <v>-20.518915143452674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-1.7750969336191353E-22</v>
      </c>
      <c r="AI78">
        <f t="shared" si="69"/>
        <v>-1.7751023729151542E-22</v>
      </c>
      <c r="AJ78">
        <f t="shared" si="70"/>
        <v>-2.4622698172143238</v>
      </c>
      <c r="AK78">
        <f t="shared" si="92"/>
        <v>-1.6086829472466899</v>
      </c>
      <c r="AL78">
        <f t="shared" si="71"/>
        <v>-4.0709527644610137</v>
      </c>
      <c r="AN78">
        <f t="shared" si="72"/>
        <v>0</v>
      </c>
      <c r="AO78">
        <f t="shared" si="73"/>
        <v>0</v>
      </c>
      <c r="AP78">
        <f t="shared" si="74"/>
        <v>-1.1071105632029218E-31</v>
      </c>
      <c r="AQ78">
        <f t="shared" si="75"/>
        <v>-3.6130200656149025E-26</v>
      </c>
      <c r="AR78">
        <f t="shared" si="76"/>
        <v>-3.6130311367205345E-26</v>
      </c>
      <c r="AS78">
        <f t="shared" si="77"/>
        <v>-5.0116870172353439E-4</v>
      </c>
      <c r="AT78">
        <f t="shared" si="78"/>
        <v>-3.2743021845937551E-4</v>
      </c>
      <c r="AU78">
        <f t="shared" si="79"/>
        <v>-8.2859892018290996E-4</v>
      </c>
      <c r="AW78">
        <v>75</v>
      </c>
      <c r="AX78">
        <f>IF(Z78&gt;0, (R78*SUMPRODUCT(K78:$K$98, X78:$X$98)-K78*$AZ$3)/Z78, 0)</f>
        <v>-9.4308689360111898E+29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-20.518915143452674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-20.518915143452674</v>
      </c>
      <c r="AK79">
        <f t="shared" si="92"/>
        <v>-1.4363240600416873</v>
      </c>
      <c r="AL79">
        <f t="shared" si="71"/>
        <v>-21.955239203494362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-3.953966297153292E-27</v>
      </c>
      <c r="AR79">
        <f t="shared" si="76"/>
        <v>-3.953966297153292E-27</v>
      </c>
      <c r="AS79">
        <f t="shared" si="77"/>
        <v>-3.7289337925858171E-3</v>
      </c>
      <c r="AT79">
        <f t="shared" si="78"/>
        <v>-2.6102536548100724E-4</v>
      </c>
      <c r="AU79">
        <f t="shared" si="79"/>
        <v>-3.9899591580668248E-3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131394.72309040587</v>
      </c>
      <c r="AO81" s="6">
        <f t="shared" si="93"/>
        <v>-13139.472309040588</v>
      </c>
      <c r="AP81" s="6">
        <f t="shared" si="93"/>
        <v>-1669.0567433721337</v>
      </c>
      <c r="AQ81" s="6">
        <f t="shared" si="93"/>
        <v>-100810.57589182036</v>
      </c>
      <c r="AR81" s="6">
        <f t="shared" si="93"/>
        <v>15775.618146172821</v>
      </c>
      <c r="AS81" s="6">
        <f t="shared" si="93"/>
        <v>-23219.735185426725</v>
      </c>
      <c r="AT81" s="6">
        <f t="shared" si="93"/>
        <v>13544.84552483225</v>
      </c>
      <c r="AU81" s="6">
        <f t="shared" si="93"/>
        <v>6100.7284855783355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299617.44851268234</v>
      </c>
      <c r="K3">
        <v>1</v>
      </c>
      <c r="L3" s="2">
        <v>0</v>
      </c>
      <c r="O3">
        <f>$C$3</f>
        <v>299617.44851268234</v>
      </c>
      <c r="P3" s="2">
        <f>O3*C5</f>
        <v>29961.744851268235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299617.44851268234</v>
      </c>
      <c r="AF3">
        <f t="shared" ref="AF3:AF34" si="4">-$Z3*P3</f>
        <v>-29961.744851268235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268133.27107441408</v>
      </c>
      <c r="AJ3">
        <f t="shared" ref="AJ3:AJ34" si="8">AB3-AC3</f>
        <v>0</v>
      </c>
      <c r="AL3">
        <f t="shared" ref="AL3:AL34" si="9">SUM(AI3:AK3)</f>
        <v>268133.27107441408</v>
      </c>
      <c r="AN3">
        <f t="shared" ref="AN3:AN34" si="10">AE3*$K3</f>
        <v>299617.44851268234</v>
      </c>
      <c r="AO3">
        <f t="shared" ref="AO3:AO34" si="11">AF3*$K3</f>
        <v>-29961.744851268235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268133.27107441408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268133.27107441408</v>
      </c>
      <c r="AW3">
        <v>0</v>
      </c>
      <c r="AX3">
        <f>IF(Z3&gt;0, (R3*SUMPRODUCT(K3:$K$98, X3:$X$98)-K3*$AZ$3)/Z3, 0)</f>
        <v>0</v>
      </c>
      <c r="AZ3">
        <f>C6*ABS(SUMPRODUCT(X4:X69, K4:K69))/1</f>
        <v>247097.39195110186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27285.527337328062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26474.720566189499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-26474.720566189499</v>
      </c>
      <c r="AK4">
        <f>G4*SUM(AB4, AE4:AF4)</f>
        <v>0</v>
      </c>
      <c r="AL4">
        <f t="shared" si="9"/>
        <v>-46190.355566189493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-17603.245535714283</v>
      </c>
      <c r="AR4">
        <f t="shared" si="14"/>
        <v>-17603.245535714283</v>
      </c>
      <c r="AS4">
        <f t="shared" si="15"/>
        <v>-23638.143362669194</v>
      </c>
      <c r="AT4">
        <f t="shared" si="16"/>
        <v>0</v>
      </c>
      <c r="AU4">
        <f t="shared" si="17"/>
        <v>-41241.388898383477</v>
      </c>
      <c r="AW4">
        <v>1</v>
      </c>
      <c r="AX4">
        <f>IF(Z4&gt;0, (R4*SUMPRODUCT(K4:$K$98, X4:$X$98)-K4*$AZ$3)/Z4, 0)</f>
        <v>27285.527337328062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1000000</v>
      </c>
      <c r="S5">
        <f t="shared" si="1"/>
        <v>34648.537667840465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26474.720566189499</v>
      </c>
      <c r="AC5">
        <f t="shared" si="2"/>
        <v>32509.618393144425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-22313.398614226131</v>
      </c>
      <c r="AI5">
        <f t="shared" si="7"/>
        <v>-22336.855317294525</v>
      </c>
      <c r="AJ5">
        <f t="shared" si="8"/>
        <v>-6034.8978269549261</v>
      </c>
      <c r="AK5">
        <f>G5*SUM(AB5, AE5:AF5)</f>
        <v>1853.2304396332652</v>
      </c>
      <c r="AL5">
        <f t="shared" si="9"/>
        <v>-26518.522704616185</v>
      </c>
      <c r="AN5">
        <f t="shared" si="10"/>
        <v>0</v>
      </c>
      <c r="AO5">
        <f t="shared" si="11"/>
        <v>0</v>
      </c>
      <c r="AP5">
        <f t="shared" si="12"/>
        <v>-18.699540073656209</v>
      </c>
      <c r="AQ5">
        <f t="shared" si="13"/>
        <v>-17788.104762616495</v>
      </c>
      <c r="AR5">
        <f t="shared" si="14"/>
        <v>-17806.804302690151</v>
      </c>
      <c r="AS5">
        <f t="shared" si="15"/>
        <v>-4810.9835992944245</v>
      </c>
      <c r="AT5">
        <f t="shared" si="16"/>
        <v>1477.3839601668249</v>
      </c>
      <c r="AU5">
        <f t="shared" si="17"/>
        <v>-21140.403941817749</v>
      </c>
      <c r="AW5">
        <v>2</v>
      </c>
      <c r="AX5">
        <f>IF(Z5&gt;0, (R5*SUMPRODUCT(K5:$K$98, X5:$X$98)-K5*$AZ$3)/Z5, 0)</f>
        <v>34648.537667840465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1000000</v>
      </c>
      <c r="S6">
        <f t="shared" si="1"/>
        <v>39627.318039462691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32509.618393144425</v>
      </c>
      <c r="AC6">
        <f t="shared" si="2"/>
        <v>35826.998775768239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-24786.942082084221</v>
      </c>
      <c r="AI6">
        <f t="shared" si="7"/>
        <v>-24809.544544569879</v>
      </c>
      <c r="AJ6">
        <f t="shared" si="8"/>
        <v>-3317.3803826238145</v>
      </c>
      <c r="AK6">
        <f>G6*SUM(AB6, AE6:AF6)</f>
        <v>2275.6732875201101</v>
      </c>
      <c r="AL6">
        <f t="shared" si="9"/>
        <v>-25851.251639673585</v>
      </c>
      <c r="AN6">
        <f t="shared" si="10"/>
        <v>0</v>
      </c>
      <c r="AO6">
        <f t="shared" si="11"/>
        <v>0</v>
      </c>
      <c r="AP6">
        <f t="shared" si="12"/>
        <v>-16.087986349235191</v>
      </c>
      <c r="AQ6">
        <f t="shared" si="13"/>
        <v>-17642.855777722572</v>
      </c>
      <c r="AR6">
        <f t="shared" si="14"/>
        <v>-17658.943764071806</v>
      </c>
      <c r="AS6">
        <f t="shared" si="15"/>
        <v>-2361.2458308353266</v>
      </c>
      <c r="AT6">
        <f t="shared" si="16"/>
        <v>1619.7792965334236</v>
      </c>
      <c r="AU6">
        <f t="shared" si="17"/>
        <v>-18400.41029837371</v>
      </c>
      <c r="AW6">
        <v>3</v>
      </c>
      <c r="AX6">
        <f>IF(Z6&gt;0, (R6*SUMPRODUCT(K6:$K$98, X6:$X$98)-K6*$AZ$3)/Z6, 0)</f>
        <v>39627.318039462691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1000000</v>
      </c>
      <c r="S7">
        <f t="shared" si="1"/>
        <v>42666.040275770363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35826.998775768239</v>
      </c>
      <c r="AC7">
        <f t="shared" si="2"/>
        <v>37028.326163438847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-27193.378831304275</v>
      </c>
      <c r="AI7">
        <f t="shared" si="7"/>
        <v>-27215.075434694296</v>
      </c>
      <c r="AJ7">
        <f t="shared" si="8"/>
        <v>-1201.327387670608</v>
      </c>
      <c r="AK7">
        <f>G7*SUM(AB7, AE7:AF7)</f>
        <v>2507.889914303777</v>
      </c>
      <c r="AL7">
        <f t="shared" si="9"/>
        <v>-25908.512908061126</v>
      </c>
      <c r="AN7">
        <f t="shared" si="10"/>
        <v>0</v>
      </c>
      <c r="AO7">
        <f t="shared" si="11"/>
        <v>0</v>
      </c>
      <c r="AP7">
        <f t="shared" si="12"/>
        <v>-13.788583694336694</v>
      </c>
      <c r="AQ7">
        <f t="shared" si="13"/>
        <v>-17281.883860205107</v>
      </c>
      <c r="AR7">
        <f t="shared" si="14"/>
        <v>-17295.672443899446</v>
      </c>
      <c r="AS7">
        <f t="shared" si="15"/>
        <v>-763.46527294752048</v>
      </c>
      <c r="AT7">
        <f t="shared" si="16"/>
        <v>1593.8093791891931</v>
      </c>
      <c r="AU7">
        <f t="shared" si="17"/>
        <v>-16465.328337657771</v>
      </c>
      <c r="AW7">
        <v>4</v>
      </c>
      <c r="AX7">
        <f>IF(Z7&gt;0, (R7*SUMPRODUCT(K7:$K$98, X7:$X$98)-K7*$AZ$3)/Z7, 0)</f>
        <v>42666.040275770363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1000000</v>
      </c>
      <c r="S8">
        <f t="shared" si="1"/>
        <v>44084.417583889008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37028.326163438847</v>
      </c>
      <c r="AC8">
        <f t="shared" si="2"/>
        <v>36571.605843763362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-29604.253340970019</v>
      </c>
      <c r="AI8">
        <f t="shared" si="7"/>
        <v>-29624.992871992614</v>
      </c>
      <c r="AJ8">
        <f t="shared" si="8"/>
        <v>456.72031967548537</v>
      </c>
      <c r="AK8">
        <f t="shared" ref="AK8:AK39" si="30">G8*SUM(AB8:AB8, AE8:AF8)</f>
        <v>2591.9828314407196</v>
      </c>
      <c r="AL8">
        <f t="shared" si="9"/>
        <v>-26576.289720876408</v>
      </c>
      <c r="AN8">
        <f t="shared" si="10"/>
        <v>0</v>
      </c>
      <c r="AO8">
        <f t="shared" si="11"/>
        <v>0</v>
      </c>
      <c r="AP8">
        <f t="shared" si="12"/>
        <v>-11.768166877229239</v>
      </c>
      <c r="AQ8">
        <f t="shared" si="13"/>
        <v>-16798.248389163455</v>
      </c>
      <c r="AR8">
        <f t="shared" si="14"/>
        <v>-16810.016556040686</v>
      </c>
      <c r="AS8">
        <f t="shared" si="15"/>
        <v>259.15537493625419</v>
      </c>
      <c r="AT8">
        <f t="shared" si="16"/>
        <v>1470.7606681209998</v>
      </c>
      <c r="AU8">
        <f t="shared" si="17"/>
        <v>-15080.100512983432</v>
      </c>
      <c r="AW8">
        <v>5</v>
      </c>
      <c r="AX8">
        <f>IF(Z8&gt;0, (R8*SUMPRODUCT(K8:$K$98, X8:$X$98)-K8*$AZ$3)/Z8, 0)</f>
        <v>44084.417583889008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1000000</v>
      </c>
      <c r="S9">
        <f t="shared" si="1"/>
        <v>44102.05389700555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36571.605843763362</v>
      </c>
      <c r="AC9">
        <f t="shared" si="2"/>
        <v>34795.824901501313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-32301.20152966673</v>
      </c>
      <c r="AI9">
        <f t="shared" si="7"/>
        <v>-32320.926135340858</v>
      </c>
      <c r="AJ9">
        <f t="shared" si="8"/>
        <v>1775.7809422620485</v>
      </c>
      <c r="AK9">
        <f t="shared" si="30"/>
        <v>2560.0124090634354</v>
      </c>
      <c r="AL9">
        <f t="shared" si="9"/>
        <v>-27985.132784015375</v>
      </c>
      <c r="AN9">
        <f t="shared" si="10"/>
        <v>0</v>
      </c>
      <c r="AO9">
        <f t="shared" si="11"/>
        <v>0</v>
      </c>
      <c r="AP9">
        <f t="shared" si="12"/>
        <v>-9.9930990874635324</v>
      </c>
      <c r="AQ9">
        <f t="shared" si="13"/>
        <v>-16364.793946349644</v>
      </c>
      <c r="AR9">
        <f t="shared" si="14"/>
        <v>-16374.78704543711</v>
      </c>
      <c r="AS9">
        <f t="shared" si="15"/>
        <v>899.66588974354079</v>
      </c>
      <c r="AT9">
        <f t="shared" si="16"/>
        <v>1296.9819570316622</v>
      </c>
      <c r="AU9">
        <f t="shared" si="17"/>
        <v>-14178.139198661906</v>
      </c>
      <c r="AW9">
        <v>6</v>
      </c>
      <c r="AX9">
        <f>IF(Z9&gt;0, (R9*SUMPRODUCT(K9:$K$98, X9:$X$98)-K9*$AZ$3)/Z9, 0)</f>
        <v>44102.05389700555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1000000</v>
      </c>
      <c r="S10">
        <f t="shared" si="1"/>
        <v>42668.246519746608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34795.824901501313</v>
      </c>
      <c r="AC10">
        <f t="shared" si="2"/>
        <v>31843.948318456547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-34779.480385516501</v>
      </c>
      <c r="AI10">
        <f t="shared" si="7"/>
        <v>-34798.138258124251</v>
      </c>
      <c r="AJ10">
        <f t="shared" si="8"/>
        <v>2951.8765830447664</v>
      </c>
      <c r="AK10">
        <f t="shared" si="30"/>
        <v>2435.707743105092</v>
      </c>
      <c r="AL10">
        <f t="shared" si="9"/>
        <v>-29410.553931974391</v>
      </c>
      <c r="AN10">
        <f t="shared" si="10"/>
        <v>0</v>
      </c>
      <c r="AO10">
        <f t="shared" si="11"/>
        <v>0</v>
      </c>
      <c r="AP10">
        <f t="shared" si="12"/>
        <v>-8.4398740339704705</v>
      </c>
      <c r="AQ10">
        <f t="shared" si="13"/>
        <v>-15732.470662213269</v>
      </c>
      <c r="AR10">
        <f t="shared" si="14"/>
        <v>-15740.91053624724</v>
      </c>
      <c r="AS10">
        <f t="shared" si="15"/>
        <v>1335.2790561116506</v>
      </c>
      <c r="AT10">
        <f t="shared" si="16"/>
        <v>1101.7904863835843</v>
      </c>
      <c r="AU10">
        <f t="shared" si="17"/>
        <v>-13303.840993752005</v>
      </c>
      <c r="AW10">
        <v>7</v>
      </c>
      <c r="AX10">
        <f>IF(Z10&gt;0, (R10*SUMPRODUCT(K10:$K$98, X10:$X$98)-K10*$AZ$3)/Z10, 0)</f>
        <v>42668.246519746608</v>
      </c>
    </row>
    <row r="11" spans="1:52" x14ac:dyDescent="0.25">
      <c r="A11" t="s">
        <v>33</v>
      </c>
      <c r="C11" s="25">
        <f>AU71</f>
        <v>13120.581319999423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1000000</v>
      </c>
      <c r="S11">
        <f t="shared" si="1"/>
        <v>40003.069761771876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31843.948318456547</v>
      </c>
      <c r="AC11">
        <f t="shared" si="2"/>
        <v>28087.296730622606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-36723.221184572263</v>
      </c>
      <c r="AI11">
        <f t="shared" si="7"/>
        <v>-36740.774397924317</v>
      </c>
      <c r="AJ11">
        <f t="shared" si="8"/>
        <v>3756.6515878339414</v>
      </c>
      <c r="AK11">
        <f t="shared" si="30"/>
        <v>2229.0763822919585</v>
      </c>
      <c r="AL11">
        <f t="shared" si="9"/>
        <v>-30755.046427798417</v>
      </c>
      <c r="AN11">
        <f t="shared" si="10"/>
        <v>0</v>
      </c>
      <c r="AO11">
        <f t="shared" si="11"/>
        <v>0</v>
      </c>
      <c r="AP11">
        <f t="shared" si="12"/>
        <v>-7.0894484700389748</v>
      </c>
      <c r="AQ11">
        <f t="shared" si="13"/>
        <v>-14831.893113825401</v>
      </c>
      <c r="AR11">
        <f t="shared" si="14"/>
        <v>-14838.982562295438</v>
      </c>
      <c r="AS11">
        <f t="shared" si="15"/>
        <v>1517.2485696881952</v>
      </c>
      <c r="AT11">
        <f t="shared" si="16"/>
        <v>900.28656469265059</v>
      </c>
      <c r="AU11">
        <f t="shared" si="17"/>
        <v>-12421.447427914592</v>
      </c>
      <c r="AW11">
        <v>8</v>
      </c>
      <c r="AX11">
        <f>IF(Z11&gt;0, (R11*SUMPRODUCT(K11:$K$98, X11:$X$98)-K11*$AZ$3)/Z11, 0)</f>
        <v>40003.069761771876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1000000</v>
      </c>
      <c r="S12">
        <f t="shared" si="1"/>
        <v>36472.880528167079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28087.296730622606</v>
      </c>
      <c r="AC12">
        <f t="shared" si="2"/>
        <v>23948.099218921605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-38507.087960944744</v>
      </c>
      <c r="AI12">
        <f t="shared" si="7"/>
        <v>-38523.502964964253</v>
      </c>
      <c r="AJ12">
        <f t="shared" si="8"/>
        <v>4139.1975117010006</v>
      </c>
      <c r="AK12">
        <f t="shared" si="30"/>
        <v>1966.1107711435825</v>
      </c>
      <c r="AL12">
        <f t="shared" si="9"/>
        <v>-32418.194682119669</v>
      </c>
      <c r="AN12">
        <f t="shared" si="10"/>
        <v>0</v>
      </c>
      <c r="AO12">
        <f t="shared" si="11"/>
        <v>0</v>
      </c>
      <c r="AP12">
        <f t="shared" si="12"/>
        <v>-5.919415009548918</v>
      </c>
      <c r="AQ12">
        <f t="shared" si="13"/>
        <v>-13886.041951564168</v>
      </c>
      <c r="AR12">
        <f t="shared" si="14"/>
        <v>-13891.961366573716</v>
      </c>
      <c r="AS12">
        <f t="shared" si="15"/>
        <v>1492.6361180981901</v>
      </c>
      <c r="AT12">
        <f t="shared" si="16"/>
        <v>708.99925429864004</v>
      </c>
      <c r="AU12">
        <f t="shared" si="17"/>
        <v>-11690.325994176885</v>
      </c>
      <c r="AW12">
        <v>9</v>
      </c>
      <c r="AX12">
        <f>IF(Z12&gt;0, (R12*SUMPRODUCT(K12:$K$98, X12:$X$98)-K12*$AZ$3)/Z12, 0)</f>
        <v>36472.880528167079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1000000</v>
      </c>
      <c r="S13">
        <f t="shared" si="1"/>
        <v>32141.506938281516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23948.099218921605</v>
      </c>
      <c r="AC13">
        <f t="shared" si="2"/>
        <v>19609.106912111383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-39947.427714653306</v>
      </c>
      <c r="AI13">
        <f t="shared" si="7"/>
        <v>-39962.679882939759</v>
      </c>
      <c r="AJ13">
        <f t="shared" si="8"/>
        <v>4338.9923068102216</v>
      </c>
      <c r="AK13">
        <f t="shared" si="30"/>
        <v>1676.3669453245125</v>
      </c>
      <c r="AL13">
        <f t="shared" si="9"/>
        <v>-33947.320630805028</v>
      </c>
      <c r="AN13">
        <f t="shared" si="10"/>
        <v>0</v>
      </c>
      <c r="AO13">
        <f t="shared" si="11"/>
        <v>0</v>
      </c>
      <c r="AP13">
        <f t="shared" si="12"/>
        <v>-4.9107899882144226</v>
      </c>
      <c r="AQ13">
        <f t="shared" si="13"/>
        <v>-12862.002594759797</v>
      </c>
      <c r="AR13">
        <f t="shared" si="14"/>
        <v>-12866.913384748012</v>
      </c>
      <c r="AS13">
        <f t="shared" si="15"/>
        <v>1397.0393965658175</v>
      </c>
      <c r="AT13">
        <f t="shared" si="16"/>
        <v>539.74529109979164</v>
      </c>
      <c r="AU13">
        <f t="shared" si="17"/>
        <v>-10930.128697082404</v>
      </c>
      <c r="AW13">
        <v>10</v>
      </c>
      <c r="AX13">
        <f>IF(Z13&gt;0, (R13*SUMPRODUCT(K13:$K$98, X13:$X$98)-K13*$AZ$3)/Z13, 0)</f>
        <v>32141.506938281516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1000000</v>
      </c>
      <c r="S14">
        <f t="shared" si="1"/>
        <v>27134.649601898862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19609.106912111383</v>
      </c>
      <c r="AC14">
        <f t="shared" si="2"/>
        <v>15271.255785881905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-41190.471170564204</v>
      </c>
      <c r="AI14">
        <f t="shared" si="7"/>
        <v>-41204.541055388523</v>
      </c>
      <c r="AJ14">
        <f t="shared" si="8"/>
        <v>4337.8511262294778</v>
      </c>
      <c r="AK14">
        <f t="shared" si="30"/>
        <v>1372.6374838477971</v>
      </c>
      <c r="AL14">
        <f t="shared" si="9"/>
        <v>-35494.052445311245</v>
      </c>
      <c r="AN14">
        <f t="shared" si="10"/>
        <v>0</v>
      </c>
      <c r="AO14">
        <f t="shared" si="11"/>
        <v>0</v>
      </c>
      <c r="AP14">
        <f t="shared" si="12"/>
        <v>-4.0447556744153763</v>
      </c>
      <c r="AQ14">
        <f t="shared" si="13"/>
        <v>-11841.276178109207</v>
      </c>
      <c r="AR14">
        <f t="shared" si="14"/>
        <v>-11845.320933783622</v>
      </c>
      <c r="AS14">
        <f t="shared" si="15"/>
        <v>1247.0285419291972</v>
      </c>
      <c r="AT14">
        <f t="shared" si="16"/>
        <v>394.60047619659326</v>
      </c>
      <c r="AU14">
        <f t="shared" si="17"/>
        <v>-10203.69191565783</v>
      </c>
      <c r="AW14">
        <v>11</v>
      </c>
      <c r="AX14">
        <f>IF(Z14&gt;0, (R14*SUMPRODUCT(K14:$K$98, X14:$X$98)-K14*$AZ$3)/Z14, 0)</f>
        <v>27134.649601898862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1000000</v>
      </c>
      <c r="S15">
        <f t="shared" si="1"/>
        <v>21445.321808968831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15271.255785881905</v>
      </c>
      <c r="AC15">
        <f t="shared" si="2"/>
        <v>11040.829133246167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-42331.185635714886</v>
      </c>
      <c r="AI15">
        <f t="shared" si="7"/>
        <v>-42344.056542050072</v>
      </c>
      <c r="AJ15">
        <f t="shared" si="8"/>
        <v>4230.4266526357387</v>
      </c>
      <c r="AK15">
        <f t="shared" si="30"/>
        <v>1068.9879050117336</v>
      </c>
      <c r="AL15">
        <f t="shared" si="9"/>
        <v>-37044.641984402602</v>
      </c>
      <c r="AN15">
        <f t="shared" si="10"/>
        <v>0</v>
      </c>
      <c r="AO15">
        <f t="shared" si="11"/>
        <v>0</v>
      </c>
      <c r="AP15">
        <f t="shared" si="12"/>
        <v>-3.3036410798752005</v>
      </c>
      <c r="AQ15">
        <f t="shared" si="13"/>
        <v>-10865.361007535636</v>
      </c>
      <c r="AR15">
        <f t="shared" si="14"/>
        <v>-10868.664648615511</v>
      </c>
      <c r="AS15">
        <f t="shared" si="15"/>
        <v>1085.8451542639293</v>
      </c>
      <c r="AT15">
        <f t="shared" si="16"/>
        <v>274.3825698763834</v>
      </c>
      <c r="AU15">
        <f t="shared" si="17"/>
        <v>-9508.4369244751997</v>
      </c>
      <c r="AW15">
        <v>12</v>
      </c>
      <c r="AX15">
        <f>IF(Z15&gt;0, (R15*SUMPRODUCT(K15:$K$98, X15:$X$98)-K15*$AZ$3)/Z15, 0)</f>
        <v>21445.321808968831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1000000</v>
      </c>
      <c r="S16">
        <f t="shared" si="1"/>
        <v>14935.692646379059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11040.829133246167</v>
      </c>
      <c r="AC16">
        <f t="shared" si="2"/>
        <v>6970.8694877404268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-42962.33265624757</v>
      </c>
      <c r="AI16">
        <f t="shared" si="7"/>
        <v>-42974.000795202999</v>
      </c>
      <c r="AJ16">
        <f t="shared" si="8"/>
        <v>4069.9596455057399</v>
      </c>
      <c r="AK16">
        <f t="shared" si="30"/>
        <v>772.85803932723172</v>
      </c>
      <c r="AL16">
        <f t="shared" si="9"/>
        <v>-38131.183110370024</v>
      </c>
      <c r="AN16">
        <f t="shared" si="10"/>
        <v>0</v>
      </c>
      <c r="AO16">
        <f t="shared" si="11"/>
        <v>0</v>
      </c>
      <c r="AP16">
        <f t="shared" si="12"/>
        <v>-2.6740362954322516</v>
      </c>
      <c r="AQ16">
        <f t="shared" si="13"/>
        <v>-9845.8577925830959</v>
      </c>
      <c r="AR16">
        <f t="shared" si="14"/>
        <v>-9848.5318288785293</v>
      </c>
      <c r="AS16">
        <f t="shared" si="15"/>
        <v>932.72970561979321</v>
      </c>
      <c r="AT16">
        <f t="shared" si="16"/>
        <v>177.11911524813243</v>
      </c>
      <c r="AU16">
        <f t="shared" si="17"/>
        <v>-8738.6830080106029</v>
      </c>
      <c r="AW16">
        <v>13</v>
      </c>
      <c r="AX16">
        <f>IF(Z16&gt;0, (R16*SUMPRODUCT(K16:$K$98, X16:$X$98)-K16*$AZ$3)/Z16, 0)</f>
        <v>14935.692646379059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1000000</v>
      </c>
      <c r="S17">
        <f t="shared" si="1"/>
        <v>7618.406385275176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6970.8694877404268</v>
      </c>
      <c r="AC17">
        <f t="shared" si="2"/>
        <v>3192.3343398268917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-43029.15422969839</v>
      </c>
      <c r="AI17">
        <f t="shared" si="7"/>
        <v>-43039.629958408521</v>
      </c>
      <c r="AJ17">
        <f t="shared" si="8"/>
        <v>3778.5351479135352</v>
      </c>
      <c r="AK17">
        <f t="shared" si="30"/>
        <v>487.96086414182992</v>
      </c>
      <c r="AL17">
        <f t="shared" si="9"/>
        <v>-38773.133946353155</v>
      </c>
      <c r="AN17">
        <f t="shared" si="10"/>
        <v>0</v>
      </c>
      <c r="AO17">
        <f t="shared" si="11"/>
        <v>0</v>
      </c>
      <c r="AP17">
        <f t="shared" si="12"/>
        <v>-2.1435416456820371</v>
      </c>
      <c r="AQ17">
        <f t="shared" si="13"/>
        <v>-8804.6174755016837</v>
      </c>
      <c r="AR17">
        <f t="shared" si="14"/>
        <v>-8806.7610171473661</v>
      </c>
      <c r="AS17">
        <f t="shared" si="15"/>
        <v>773.16315392867182</v>
      </c>
      <c r="AT17">
        <f t="shared" si="16"/>
        <v>99.846460584595448</v>
      </c>
      <c r="AU17">
        <f t="shared" si="17"/>
        <v>-7933.7514026340987</v>
      </c>
      <c r="AW17">
        <v>14</v>
      </c>
      <c r="AX17">
        <f>IF(Z17&gt;0, (R17*SUMPRODUCT(K17:$K$98, X17:$X$98)-K17*$AZ$3)/Z17, 0)</f>
        <v>7618.406385275176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1000000</v>
      </c>
      <c r="S18">
        <f t="shared" si="1"/>
        <v>-524.16450510988625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3192.3343398268917</v>
      </c>
      <c r="AC18">
        <f t="shared" si="2"/>
        <v>-195.03077436270542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-42759.533614433829</v>
      </c>
      <c r="AI18">
        <f t="shared" si="7"/>
        <v>-42768.835597516496</v>
      </c>
      <c r="AJ18">
        <f t="shared" si="8"/>
        <v>3387.3651141895971</v>
      </c>
      <c r="AK18">
        <f t="shared" si="30"/>
        <v>223.46340378788244</v>
      </c>
      <c r="AL18">
        <f t="shared" si="9"/>
        <v>-39158.007079539013</v>
      </c>
      <c r="AN18">
        <f t="shared" si="10"/>
        <v>0</v>
      </c>
      <c r="AO18">
        <f t="shared" si="11"/>
        <v>0</v>
      </c>
      <c r="AP18">
        <f t="shared" si="12"/>
        <v>-1.6994375315464245</v>
      </c>
      <c r="AQ18">
        <f t="shared" si="13"/>
        <v>-7812.0069247579149</v>
      </c>
      <c r="AR18">
        <f t="shared" si="14"/>
        <v>-7813.7063622894611</v>
      </c>
      <c r="AS18">
        <f t="shared" si="15"/>
        <v>618.85894189921692</v>
      </c>
      <c r="AT18">
        <f t="shared" si="16"/>
        <v>40.825928401418231</v>
      </c>
      <c r="AU18">
        <f t="shared" si="17"/>
        <v>-7154.0214919888249</v>
      </c>
      <c r="AW18">
        <v>15</v>
      </c>
      <c r="AX18">
        <f>IF(Z18&gt;0, (R18*SUMPRODUCT(K18:$K$98, X18:$X$98)-K18*$AZ$3)/Z18, 0)</f>
        <v>-524.16450510988625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1000000</v>
      </c>
      <c r="S19">
        <f t="shared" si="1"/>
        <v>-9716.8946579328313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-195.03077436270542</v>
      </c>
      <c r="AC19">
        <f t="shared" si="2"/>
        <v>-3170.205233663386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-42101.495777728996</v>
      </c>
      <c r="AI19">
        <f t="shared" si="7"/>
        <v>-42109.652203586396</v>
      </c>
      <c r="AJ19">
        <f t="shared" si="8"/>
        <v>2975.1744593006806</v>
      </c>
      <c r="AK19">
        <f t="shared" si="30"/>
        <v>-13.65215420538938</v>
      </c>
      <c r="AL19">
        <f t="shared" si="9"/>
        <v>-39148.129898491105</v>
      </c>
      <c r="AN19">
        <f t="shared" si="10"/>
        <v>0</v>
      </c>
      <c r="AO19">
        <f t="shared" si="11"/>
        <v>0</v>
      </c>
      <c r="AP19">
        <f t="shared" si="12"/>
        <v>-1.330489740558412</v>
      </c>
      <c r="AQ19">
        <f t="shared" si="13"/>
        <v>-6867.6659573406787</v>
      </c>
      <c r="AR19">
        <f t="shared" si="14"/>
        <v>-6868.9964470812374</v>
      </c>
      <c r="AS19">
        <f t="shared" si="15"/>
        <v>485.3154020740804</v>
      </c>
      <c r="AT19">
        <f t="shared" si="16"/>
        <v>-2.2269620817204956</v>
      </c>
      <c r="AU19">
        <f t="shared" si="17"/>
        <v>-6385.9080070888776</v>
      </c>
      <c r="AW19">
        <v>16</v>
      </c>
      <c r="AX19">
        <f>IF(Z19&gt;0, (R19*SUMPRODUCT(K19:$K$98, X19:$X$98)-K19*$AZ$3)/Z19, 0)</f>
        <v>-9716.8946579328313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1000000</v>
      </c>
      <c r="S20">
        <f t="shared" si="1"/>
        <v>-20286.106385051884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-3170.205233663386</v>
      </c>
      <c r="AC20">
        <f t="shared" si="2"/>
        <v>-5719.2707754172625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-41064.030046192784</v>
      </c>
      <c r="AI20">
        <f t="shared" si="7"/>
        <v>-41071.07830704045</v>
      </c>
      <c r="AJ20">
        <f t="shared" si="8"/>
        <v>2549.0655417538765</v>
      </c>
      <c r="AK20">
        <f t="shared" si="30"/>
        <v>-221.91436635643706</v>
      </c>
      <c r="AL20">
        <f t="shared" si="9"/>
        <v>-38743.927131643017</v>
      </c>
      <c r="AN20">
        <f t="shared" si="10"/>
        <v>0</v>
      </c>
      <c r="AO20">
        <f t="shared" si="11"/>
        <v>0</v>
      </c>
      <c r="AP20">
        <f t="shared" si="12"/>
        <v>-1.0265393058706656</v>
      </c>
      <c r="AQ20">
        <f t="shared" si="13"/>
        <v>-5980.743592060081</v>
      </c>
      <c r="AR20">
        <f t="shared" si="14"/>
        <v>-5981.7701313659518</v>
      </c>
      <c r="AS20">
        <f t="shared" si="15"/>
        <v>371.2569708193829</v>
      </c>
      <c r="AT20">
        <f t="shared" si="16"/>
        <v>-32.320571631166182</v>
      </c>
      <c r="AU20">
        <f t="shared" si="17"/>
        <v>-5642.8337321777353</v>
      </c>
      <c r="AW20">
        <v>17</v>
      </c>
      <c r="AX20">
        <f>IF(Z20&gt;0, (R20*SUMPRODUCT(K20:$K$98, X20:$X$98)-K20*$AZ$3)/Z20, 0)</f>
        <v>-20286.106385051884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1000000</v>
      </c>
      <c r="S21">
        <f t="shared" si="1"/>
        <v>-32753.374792378803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-5719.2707754172625</v>
      </c>
      <c r="AC21">
        <f t="shared" si="2"/>
        <v>-7844.1211392748373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-39620.659074294032</v>
      </c>
      <c r="AI21">
        <f t="shared" si="7"/>
        <v>-39626.646336056365</v>
      </c>
      <c r="AJ21">
        <f t="shared" si="8"/>
        <v>2124.8503638575748</v>
      </c>
      <c r="AK21">
        <f t="shared" si="30"/>
        <v>-400.34895427920839</v>
      </c>
      <c r="AL21">
        <f t="shared" si="9"/>
        <v>-37902.144926477995</v>
      </c>
      <c r="AN21">
        <f t="shared" si="10"/>
        <v>0</v>
      </c>
      <c r="AO21">
        <f t="shared" si="11"/>
        <v>0</v>
      </c>
      <c r="AP21">
        <f t="shared" si="12"/>
        <v>-0.77858106549865636</v>
      </c>
      <c r="AQ21">
        <f t="shared" si="13"/>
        <v>-5152.2542661951284</v>
      </c>
      <c r="AR21">
        <f t="shared" si="14"/>
        <v>-5153.032847260627</v>
      </c>
      <c r="AS21">
        <f t="shared" si="15"/>
        <v>276.31467037645513</v>
      </c>
      <c r="AT21">
        <f t="shared" si="16"/>
        <v>-52.061213918324086</v>
      </c>
      <c r="AU21">
        <f t="shared" si="17"/>
        <v>-4928.7793908024951</v>
      </c>
      <c r="AW21">
        <v>18</v>
      </c>
      <c r="AX21">
        <f>IF(Z21&gt;0, (R21*SUMPRODUCT(K21:$K$98, X21:$X$98)-K21*$AZ$3)/Z21, 0)</f>
        <v>-32753.374792378803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1000000</v>
      </c>
      <c r="S22">
        <f t="shared" si="1"/>
        <v>-47914.416815588316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-7844.1211392748373</v>
      </c>
      <c r="AC22">
        <f t="shared" si="2"/>
        <v>-9553.6135945748647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-37706.441814724116</v>
      </c>
      <c r="AI22">
        <f t="shared" si="7"/>
        <v>-37711.426542823458</v>
      </c>
      <c r="AJ22">
        <f t="shared" si="8"/>
        <v>1709.4924553000274</v>
      </c>
      <c r="AK22">
        <f t="shared" si="30"/>
        <v>-549.08847974923867</v>
      </c>
      <c r="AL22">
        <f t="shared" si="9"/>
        <v>-36551.022567272674</v>
      </c>
      <c r="AN22">
        <f t="shared" si="10"/>
        <v>0</v>
      </c>
      <c r="AO22">
        <f t="shared" si="11"/>
        <v>0</v>
      </c>
      <c r="AP22">
        <f t="shared" si="12"/>
        <v>-0.57876071328976408</v>
      </c>
      <c r="AQ22">
        <f t="shared" si="13"/>
        <v>-4377.973427111926</v>
      </c>
      <c r="AR22">
        <f t="shared" si="14"/>
        <v>-4378.5521878252157</v>
      </c>
      <c r="AS22">
        <f t="shared" si="15"/>
        <v>198.48365910329267</v>
      </c>
      <c r="AT22">
        <f t="shared" si="16"/>
        <v>-63.752893611317809</v>
      </c>
      <c r="AU22">
        <f t="shared" si="17"/>
        <v>-4243.8214223332407</v>
      </c>
      <c r="AW22">
        <v>19</v>
      </c>
      <c r="AX22">
        <f>IF(Z22&gt;0, (R22*SUMPRODUCT(K22:$K$98, X22:$X$98)-K22*$AZ$3)/Z22, 0)</f>
        <v>-47914.416815588316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1000000</v>
      </c>
      <c r="S23">
        <f t="shared" si="1"/>
        <v>-67028.745192434304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-9553.6135945748647</v>
      </c>
      <c r="AC23">
        <f t="shared" si="2"/>
        <v>-10857.692547673314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-35409.617211903023</v>
      </c>
      <c r="AI23">
        <f t="shared" si="7"/>
        <v>-35413.666852291077</v>
      </c>
      <c r="AJ23">
        <f t="shared" si="8"/>
        <v>1304.0789530984493</v>
      </c>
      <c r="AK23">
        <f t="shared" si="30"/>
        <v>-668.75295162024054</v>
      </c>
      <c r="AL23">
        <f t="shared" si="9"/>
        <v>-34778.34085081287</v>
      </c>
      <c r="AN23">
        <f t="shared" si="10"/>
        <v>0</v>
      </c>
      <c r="AO23">
        <f t="shared" si="11"/>
        <v>0</v>
      </c>
      <c r="AP23">
        <f t="shared" si="12"/>
        <v>-0.41981311876961591</v>
      </c>
      <c r="AQ23">
        <f t="shared" si="13"/>
        <v>-3670.8004691034484</v>
      </c>
      <c r="AR23">
        <f t="shared" si="14"/>
        <v>-3671.2202822222184</v>
      </c>
      <c r="AS23">
        <f t="shared" si="15"/>
        <v>135.18964647752691</v>
      </c>
      <c r="AT23">
        <f t="shared" si="16"/>
        <v>-69.327455132632394</v>
      </c>
      <c r="AU23">
        <f t="shared" si="17"/>
        <v>-3605.3580908773238</v>
      </c>
      <c r="AW23">
        <v>20</v>
      </c>
      <c r="AX23">
        <f>IF(Z23&gt;0, (R23*SUMPRODUCT(K23:$K$98, X23:$X$98)-K23*$AZ$3)/Z23, 0)</f>
        <v>-67028.745192434304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1000000</v>
      </c>
      <c r="S24">
        <f t="shared" si="1"/>
        <v>-92180.953314711194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-10857.692547673314</v>
      </c>
      <c r="AC24">
        <f t="shared" si="2"/>
        <v>-11783.944379264729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-32530.84384989817</v>
      </c>
      <c r="AI24">
        <f t="shared" si="7"/>
        <v>-32534.039722786096</v>
      </c>
      <c r="AJ24">
        <f t="shared" si="8"/>
        <v>926.25183159141488</v>
      </c>
      <c r="AK24">
        <f t="shared" si="30"/>
        <v>-760.03847833713201</v>
      </c>
      <c r="AL24">
        <f t="shared" si="9"/>
        <v>-32367.826369531816</v>
      </c>
      <c r="AN24">
        <f t="shared" si="10"/>
        <v>0</v>
      </c>
      <c r="AO24">
        <f t="shared" si="11"/>
        <v>0</v>
      </c>
      <c r="AP24">
        <f t="shared" si="12"/>
        <v>-0.29580875348242947</v>
      </c>
      <c r="AQ24">
        <f t="shared" si="13"/>
        <v>-3011.0422743428107</v>
      </c>
      <c r="AR24">
        <f t="shared" si="14"/>
        <v>-3011.3380830962933</v>
      </c>
      <c r="AS24">
        <f t="shared" si="15"/>
        <v>85.733509849236142</v>
      </c>
      <c r="AT24">
        <f t="shared" si="16"/>
        <v>-70.348866416124352</v>
      </c>
      <c r="AU24">
        <f t="shared" si="17"/>
        <v>-2995.9534396631816</v>
      </c>
      <c r="AW24">
        <v>21</v>
      </c>
      <c r="AX24">
        <f>IF(Z24&gt;0, (R24*SUMPRODUCT(K24:$K$98, X24:$X$98)-K24*$AZ$3)/Z24, 0)</f>
        <v>-92180.953314711194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1000000</v>
      </c>
      <c r="S25">
        <f t="shared" si="1"/>
        <v>-126645.10998308187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-11783.944379264729</v>
      </c>
      <c r="AC25">
        <f t="shared" si="2"/>
        <v>-12344.496798686081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-29083.424285264366</v>
      </c>
      <c r="AI25">
        <f t="shared" si="7"/>
        <v>-29085.861113816281</v>
      </c>
      <c r="AJ25">
        <f t="shared" si="8"/>
        <v>560.55241942135217</v>
      </c>
      <c r="AK25">
        <f t="shared" si="30"/>
        <v>-824.87610654853108</v>
      </c>
      <c r="AL25">
        <f t="shared" si="9"/>
        <v>-29350.184800943462</v>
      </c>
      <c r="AN25">
        <f t="shared" si="10"/>
        <v>0</v>
      </c>
      <c r="AO25">
        <f t="shared" si="11"/>
        <v>0</v>
      </c>
      <c r="AP25">
        <f t="shared" si="12"/>
        <v>-0.20138562901248061</v>
      </c>
      <c r="AQ25">
        <f t="shared" si="13"/>
        <v>-2403.5271947723904</v>
      </c>
      <c r="AR25">
        <f t="shared" si="14"/>
        <v>-2403.7285804014027</v>
      </c>
      <c r="AS25">
        <f t="shared" si="15"/>
        <v>46.32545916738264</v>
      </c>
      <c r="AT25">
        <f t="shared" si="16"/>
        <v>-68.169832237116864</v>
      </c>
      <c r="AU25">
        <f t="shared" si="17"/>
        <v>-2425.5729534711372</v>
      </c>
      <c r="AW25">
        <v>22</v>
      </c>
      <c r="AX25">
        <f>IF(Z25&gt;0, (R25*SUMPRODUCT(K25:$K$98, X25:$X$98)-K25*$AZ$3)/Z25, 0)</f>
        <v>-126645.10998308187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1000000</v>
      </c>
      <c r="S26">
        <f t="shared" si="1"/>
        <v>-176113.20204388359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-12344.496798686081</v>
      </c>
      <c r="AC26">
        <f t="shared" si="2"/>
        <v>-12560.08662299288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-25180.153550581701</v>
      </c>
      <c r="AI26">
        <f t="shared" si="7"/>
        <v>-25181.936507009334</v>
      </c>
      <c r="AJ26">
        <f t="shared" si="8"/>
        <v>215.58982430679862</v>
      </c>
      <c r="AK26">
        <f t="shared" si="30"/>
        <v>-864.11477590802576</v>
      </c>
      <c r="AL26">
        <f t="shared" si="9"/>
        <v>-25830.46145861056</v>
      </c>
      <c r="AN26">
        <f t="shared" si="10"/>
        <v>0</v>
      </c>
      <c r="AO26">
        <f t="shared" si="11"/>
        <v>0</v>
      </c>
      <c r="AP26">
        <f t="shared" si="12"/>
        <v>-0.13156070996686503</v>
      </c>
      <c r="AQ26">
        <f t="shared" si="13"/>
        <v>-1857.9920556952477</v>
      </c>
      <c r="AR26">
        <f t="shared" si="14"/>
        <v>-1858.1236164052145</v>
      </c>
      <c r="AS26">
        <f t="shared" si="15"/>
        <v>15.907932413760534</v>
      </c>
      <c r="AT26">
        <f t="shared" si="16"/>
        <v>-63.761262838244328</v>
      </c>
      <c r="AU26">
        <f t="shared" si="17"/>
        <v>-1905.9769468296984</v>
      </c>
      <c r="AW26">
        <v>23</v>
      </c>
      <c r="AX26">
        <f>IF(Z26&gt;0, (R26*SUMPRODUCT(K26:$K$98, X26:$X$98)-K26*$AZ$3)/Z26, 0)</f>
        <v>-176113.20204388359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1000000</v>
      </c>
      <c r="S27">
        <f t="shared" si="1"/>
        <v>-250676.31055994233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-12560.08662299288</v>
      </c>
      <c r="AC27">
        <f t="shared" si="2"/>
        <v>-12464.563169343855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-20881.33661295654</v>
      </c>
      <c r="AI27">
        <f t="shared" si="7"/>
        <v>-20882.579706404573</v>
      </c>
      <c r="AJ27">
        <f t="shared" si="8"/>
        <v>-95.523453649024304</v>
      </c>
      <c r="AK27">
        <f t="shared" si="30"/>
        <v>-879.20606360950171</v>
      </c>
      <c r="AL27">
        <f t="shared" si="9"/>
        <v>-21857.309223663098</v>
      </c>
      <c r="AN27">
        <f t="shared" si="10"/>
        <v>0</v>
      </c>
      <c r="AO27">
        <f t="shared" si="11"/>
        <v>0</v>
      </c>
      <c r="AP27">
        <f t="shared" si="12"/>
        <v>-8.1897611002606868E-2</v>
      </c>
      <c r="AQ27">
        <f t="shared" si="13"/>
        <v>-1375.7063765813095</v>
      </c>
      <c r="AR27">
        <f t="shared" si="14"/>
        <v>-1375.7882741923122</v>
      </c>
      <c r="AS27">
        <f t="shared" si="15"/>
        <v>-6.2932860445577354</v>
      </c>
      <c r="AT27">
        <f t="shared" si="16"/>
        <v>-57.923944738578179</v>
      </c>
      <c r="AU27">
        <f t="shared" si="17"/>
        <v>-1440.005504975448</v>
      </c>
      <c r="AW27">
        <v>24</v>
      </c>
      <c r="AX27">
        <f>IF(Z27&gt;0, (R27*SUMPRODUCT(K27:$K$98, X27:$X$98)-K27*$AZ$3)/Z27, 0)</f>
        <v>-250676.31055994233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1000000</v>
      </c>
      <c r="S28">
        <f t="shared" si="1"/>
        <v>-369225.15883011621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-12464.563169343855</v>
      </c>
      <c r="AC28">
        <f t="shared" si="2"/>
        <v>-12096.059269724918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-16465.842227046789</v>
      </c>
      <c r="AI28">
        <f t="shared" si="7"/>
        <v>-16466.661243504663</v>
      </c>
      <c r="AJ28">
        <f t="shared" si="8"/>
        <v>-368.50389961893779</v>
      </c>
      <c r="AK28">
        <f t="shared" si="30"/>
        <v>-872.51942185406995</v>
      </c>
      <c r="AL28">
        <f t="shared" si="9"/>
        <v>-17707.684564977673</v>
      </c>
      <c r="AN28">
        <f t="shared" si="10"/>
        <v>0</v>
      </c>
      <c r="AO28">
        <f t="shared" si="11"/>
        <v>0</v>
      </c>
      <c r="AP28">
        <f t="shared" si="12"/>
        <v>-4.8177256172881745E-2</v>
      </c>
      <c r="AQ28">
        <f t="shared" si="13"/>
        <v>-968.57528496261625</v>
      </c>
      <c r="AR28">
        <f t="shared" si="14"/>
        <v>-968.62346221878909</v>
      </c>
      <c r="AS28">
        <f t="shared" si="15"/>
        <v>-21.676617852985686</v>
      </c>
      <c r="AT28">
        <f t="shared" si="16"/>
        <v>-51.324477424517077</v>
      </c>
      <c r="AU28">
        <f t="shared" si="17"/>
        <v>-1041.624557496292</v>
      </c>
      <c r="AW28">
        <v>25</v>
      </c>
      <c r="AX28">
        <f>IF(Z28&gt;0, (R28*SUMPRODUCT(K28:$K$98, X28:$X$98)-K28*$AZ$3)/Z28, 0)</f>
        <v>-369225.15883011621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1000000</v>
      </c>
      <c r="S29">
        <f t="shared" si="1"/>
        <v>-569301.93658896326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-12096.059269724918</v>
      </c>
      <c r="AC29">
        <f t="shared" si="2"/>
        <v>-11507.303950937312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-12220.04486962137</v>
      </c>
      <c r="AI29">
        <f t="shared" si="7"/>
        <v>-12220.550194792924</v>
      </c>
      <c r="AJ29">
        <f t="shared" si="8"/>
        <v>-588.75531878760557</v>
      </c>
      <c r="AK29">
        <f t="shared" si="30"/>
        <v>-846.72414888074434</v>
      </c>
      <c r="AL29">
        <f t="shared" si="9"/>
        <v>-13656.029662461275</v>
      </c>
      <c r="AN29">
        <f t="shared" si="10"/>
        <v>0</v>
      </c>
      <c r="AO29">
        <f t="shared" si="11"/>
        <v>0</v>
      </c>
      <c r="AP29">
        <f t="shared" si="12"/>
        <v>-2.6540087031207246E-2</v>
      </c>
      <c r="AQ29">
        <f t="shared" si="13"/>
        <v>-641.80664772145735</v>
      </c>
      <c r="AR29">
        <f t="shared" si="14"/>
        <v>-641.83318780848856</v>
      </c>
      <c r="AS29">
        <f t="shared" si="15"/>
        <v>-30.921905894029592</v>
      </c>
      <c r="AT29">
        <f t="shared" si="16"/>
        <v>-44.470637656078644</v>
      </c>
      <c r="AU29">
        <f t="shared" si="17"/>
        <v>-717.22573135859682</v>
      </c>
      <c r="AW29">
        <v>26</v>
      </c>
      <c r="AX29">
        <f>IF(Z29&gt;0, (R29*SUMPRODUCT(K29:$K$98, X29:$X$98)-K29*$AZ$3)/Z29, 0)</f>
        <v>-569301.93658896326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1000000</v>
      </c>
      <c r="S30">
        <f t="shared" si="1"/>
        <v>-932203.1149879233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-11507.303950937312</v>
      </c>
      <c r="AC30">
        <f t="shared" si="2"/>
        <v>-10758.636845310361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-8469.7902295748718</v>
      </c>
      <c r="AI30">
        <f t="shared" si="7"/>
        <v>-8470.0787567389725</v>
      </c>
      <c r="AJ30">
        <f t="shared" si="8"/>
        <v>-748.66710562695152</v>
      </c>
      <c r="AK30">
        <f t="shared" si="30"/>
        <v>-805.51127656561187</v>
      </c>
      <c r="AL30">
        <f t="shared" si="9"/>
        <v>-10024.257138931536</v>
      </c>
      <c r="AN30">
        <f t="shared" si="10"/>
        <v>0</v>
      </c>
      <c r="AO30">
        <f t="shared" si="11"/>
        <v>0</v>
      </c>
      <c r="AP30">
        <f t="shared" si="12"/>
        <v>-1.3530071605957797E-2</v>
      </c>
      <c r="AQ30">
        <f t="shared" si="13"/>
        <v>-397.17878436508721</v>
      </c>
      <c r="AR30">
        <f t="shared" si="14"/>
        <v>-397.19231443669321</v>
      </c>
      <c r="AS30">
        <f t="shared" si="15"/>
        <v>-35.107680691870712</v>
      </c>
      <c r="AT30">
        <f t="shared" si="16"/>
        <v>-37.773307360264788</v>
      </c>
      <c r="AU30">
        <f t="shared" si="17"/>
        <v>-470.07330248882869</v>
      </c>
      <c r="AW30">
        <v>27</v>
      </c>
      <c r="AX30">
        <f>IF(Z30&gt;0, (R30*SUMPRODUCT(K30:$K$98, X30:$X$98)-K30*$AZ$3)/Z30, 0)</f>
        <v>-932203.1149879233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1000000</v>
      </c>
      <c r="S31">
        <f t="shared" si="1"/>
        <v>-1654533.9063374046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-10758.636845310361</v>
      </c>
      <c r="AC31">
        <f t="shared" si="2"/>
        <v>-9914.3212070429381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-5433.4617164885422</v>
      </c>
      <c r="AI31">
        <f t="shared" si="7"/>
        <v>-5433.6115218380892</v>
      </c>
      <c r="AJ31">
        <f t="shared" si="8"/>
        <v>-844.3156382674224</v>
      </c>
      <c r="AK31">
        <f t="shared" si="30"/>
        <v>-753.10457917172528</v>
      </c>
      <c r="AL31">
        <f t="shared" si="9"/>
        <v>-7031.0317392772367</v>
      </c>
      <c r="AN31">
        <f t="shared" si="10"/>
        <v>0</v>
      </c>
      <c r="AO31">
        <f t="shared" si="11"/>
        <v>0</v>
      </c>
      <c r="AP31">
        <f t="shared" si="12"/>
        <v>-6.2722402853134336E-3</v>
      </c>
      <c r="AQ31">
        <f t="shared" si="13"/>
        <v>-227.49506322668472</v>
      </c>
      <c r="AR31">
        <f t="shared" si="14"/>
        <v>-227.50133546697003</v>
      </c>
      <c r="AS31">
        <f t="shared" si="15"/>
        <v>-35.350877494552229</v>
      </c>
      <c r="AT31">
        <f t="shared" si="16"/>
        <v>-31.531937242708779</v>
      </c>
      <c r="AU31">
        <f t="shared" si="17"/>
        <v>-294.38415020423105</v>
      </c>
      <c r="AW31">
        <v>28</v>
      </c>
      <c r="AX31">
        <f>IF(Z31&gt;0, (R31*SUMPRODUCT(K31:$K$98, X31:$X$98)-K31*$AZ$3)/Z31, 0)</f>
        <v>-1654533.9063374046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1000000</v>
      </c>
      <c r="S32">
        <f t="shared" si="1"/>
        <v>-3269871.7052776627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-9914.3212070429381</v>
      </c>
      <c r="AC32">
        <f t="shared" si="2"/>
        <v>-9033.3391072048835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-3169.6944310870254</v>
      </c>
      <c r="AI32">
        <f t="shared" si="7"/>
        <v>-3169.7634960222995</v>
      </c>
      <c r="AJ32">
        <f t="shared" si="8"/>
        <v>-880.98209983805464</v>
      </c>
      <c r="AK32">
        <f t="shared" si="30"/>
        <v>-694.00248449300568</v>
      </c>
      <c r="AL32">
        <f t="shared" si="9"/>
        <v>-4744.7480803533599</v>
      </c>
      <c r="AN32">
        <f t="shared" si="10"/>
        <v>0</v>
      </c>
      <c r="AO32">
        <f t="shared" si="11"/>
        <v>0</v>
      </c>
      <c r="AP32">
        <f t="shared" si="12"/>
        <v>-2.5818734506381298E-3</v>
      </c>
      <c r="AQ32">
        <f t="shared" si="13"/>
        <v>-118.49355777662834</v>
      </c>
      <c r="AR32">
        <f t="shared" si="14"/>
        <v>-118.49613965007897</v>
      </c>
      <c r="AS32">
        <f t="shared" si="15"/>
        <v>-32.933995884119277</v>
      </c>
      <c r="AT32">
        <f t="shared" si="16"/>
        <v>-25.944085551866177</v>
      </c>
      <c r="AU32">
        <f t="shared" si="17"/>
        <v>-177.37422108606444</v>
      </c>
      <c r="AW32">
        <v>29</v>
      </c>
      <c r="AX32">
        <f>IF(Z32&gt;0, (R32*SUMPRODUCT(K32:$K$98, X32:$X$98)-K32*$AZ$3)/Z32, 0)</f>
        <v>-3269871.7052776627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1000000</v>
      </c>
      <c r="S33">
        <f t="shared" si="1"/>
        <v>-7471802.650884199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-9033.3391072048835</v>
      </c>
      <c r="AC33">
        <f t="shared" si="2"/>
        <v>-8162.1209122451364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-1642.5816490655779</v>
      </c>
      <c r="AI33">
        <f t="shared" si="7"/>
        <v>-1642.6089588102727</v>
      </c>
      <c r="AJ33">
        <f t="shared" si="8"/>
        <v>-871.21819495974705</v>
      </c>
      <c r="AK33">
        <f t="shared" si="30"/>
        <v>-632.33373750434191</v>
      </c>
      <c r="AL33">
        <f t="shared" si="9"/>
        <v>-3146.1608912743618</v>
      </c>
      <c r="AN33">
        <f t="shared" si="10"/>
        <v>0</v>
      </c>
      <c r="AO33">
        <f t="shared" si="11"/>
        <v>0</v>
      </c>
      <c r="AP33">
        <f t="shared" si="12"/>
        <v>-9.115425796054513E-4</v>
      </c>
      <c r="AQ33">
        <f t="shared" si="13"/>
        <v>-54.825965249058676</v>
      </c>
      <c r="AR33">
        <f t="shared" si="14"/>
        <v>-54.826876791638277</v>
      </c>
      <c r="AS33">
        <f t="shared" si="15"/>
        <v>-29.079454594164741</v>
      </c>
      <c r="AT33">
        <f t="shared" si="16"/>
        <v>-21.105987357123063</v>
      </c>
      <c r="AU33">
        <f t="shared" si="17"/>
        <v>-105.01231874292608</v>
      </c>
      <c r="AW33">
        <v>30</v>
      </c>
      <c r="AX33">
        <f>IF(Z33&gt;0, (R33*SUMPRODUCT(K33:$K$98, X33:$X$98)-K33*$AZ$3)/Z33, 0)</f>
        <v>-7471802.650884199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1000000</v>
      </c>
      <c r="S34">
        <f t="shared" si="1"/>
        <v>-20684407.145460095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-8162.1209122451364</v>
      </c>
      <c r="AC34">
        <f t="shared" si="2"/>
        <v>-7333.2756696938613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-726.93430396804592</v>
      </c>
      <c r="AI34">
        <f t="shared" si="7"/>
        <v>-726.94316725769465</v>
      </c>
      <c r="AJ34">
        <f t="shared" si="8"/>
        <v>-828.84524255127508</v>
      </c>
      <c r="AK34">
        <f t="shared" si="30"/>
        <v>-571.34846385715957</v>
      </c>
      <c r="AL34">
        <f t="shared" si="9"/>
        <v>-2127.1368736661293</v>
      </c>
      <c r="AN34">
        <f t="shared" si="10"/>
        <v>0</v>
      </c>
      <c r="AO34">
        <f t="shared" si="11"/>
        <v>0</v>
      </c>
      <c r="AP34">
        <f t="shared" si="12"/>
        <v>-2.6414125644710516E-4</v>
      </c>
      <c r="AQ34">
        <f t="shared" si="13"/>
        <v>-21.663890949594251</v>
      </c>
      <c r="AR34">
        <f t="shared" si="14"/>
        <v>-21.664155090850699</v>
      </c>
      <c r="AS34">
        <f t="shared" si="15"/>
        <v>-24.701011976881638</v>
      </c>
      <c r="AT34">
        <f t="shared" si="16"/>
        <v>-17.027165656724581</v>
      </c>
      <c r="AU34">
        <f t="shared" si="17"/>
        <v>-63.392332724456921</v>
      </c>
      <c r="AW34">
        <v>31</v>
      </c>
      <c r="AX34">
        <f>IF(Z34&gt;0, (R34*SUMPRODUCT(K34:$K$98, X34:$X$98)-K34*$AZ$3)/Z34, 0)</f>
        <v>-20684407.145460095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-73935216.229151472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-7333.2756696938613</v>
      </c>
      <c r="AC35">
        <f t="shared" ref="AC35:AC69" si="33">S35*Z35</f>
        <v>-6565.9474108217291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-262.1795045763771</v>
      </c>
      <c r="AI35">
        <f t="shared" ref="AI35:AI66" si="38">SUM(AE35:AH35)</f>
        <v>-262.18172474551494</v>
      </c>
      <c r="AJ35">
        <f t="shared" ref="AJ35:AJ69" si="39">AB35-AC35</f>
        <v>-767.32825887213221</v>
      </c>
      <c r="AK35">
        <f t="shared" si="30"/>
        <v>-513.32929687857029</v>
      </c>
      <c r="AL35">
        <f t="shared" ref="AL35:AL66" si="40">SUM(AI35:AK35)</f>
        <v>-1542.8392804962173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-5.9075762502340896E-5</v>
      </c>
      <c r="AQ35">
        <f t="shared" ref="AQ35:AQ69" si="44">AH35*$K35</f>
        <v>-6.9762496385718666</v>
      </c>
      <c r="AR35">
        <f t="shared" ref="AR35:AR69" si="45">AI35*$K35</f>
        <v>-6.9763087143343689</v>
      </c>
      <c r="AS35">
        <f t="shared" ref="AS35:AS69" si="46">AJ35*$K35</f>
        <v>-20.417589457543794</v>
      </c>
      <c r="AT35">
        <f t="shared" ref="AT35:AT69" si="47">AK35*$K35</f>
        <v>-13.659013230663271</v>
      </c>
      <c r="AU35">
        <f t="shared" ref="AU35:AU69" si="48">AL35*$K35</f>
        <v>-41.052911402541426</v>
      </c>
      <c r="AW35">
        <v>32</v>
      </c>
      <c r="AX35">
        <f>IF(Z35&gt;0, (R35*SUMPRODUCT(K35:$K$98, X35:$X$98)-K35*$AZ$3)/Z35, 0)</f>
        <v>-73935216.229151472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1000000</v>
      </c>
      <c r="S36">
        <f t="shared" si="32"/>
        <v>-266177452.76454592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-6565.9474108217291</v>
      </c>
      <c r="AC36">
        <f t="shared" si="33"/>
        <v>-5868.4663838337583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-65.871502188740138</v>
      </c>
      <c r="AI36">
        <f t="shared" si="38"/>
        <v>-65.872053368631867</v>
      </c>
      <c r="AJ36">
        <f t="shared" si="39"/>
        <v>-697.48102698797084</v>
      </c>
      <c r="AK36">
        <f t="shared" si="30"/>
        <v>-459.61631875752107</v>
      </c>
      <c r="AL36">
        <f t="shared" si="40"/>
        <v>-1222.9693991141239</v>
      </c>
      <c r="AN36">
        <f t="shared" si="41"/>
        <v>0</v>
      </c>
      <c r="AO36">
        <f t="shared" si="42"/>
        <v>0</v>
      </c>
      <c r="AP36">
        <f t="shared" si="43"/>
        <v>-1.3094792381046523E-5</v>
      </c>
      <c r="AQ36">
        <f t="shared" si="44"/>
        <v>-1.5649584789480493</v>
      </c>
      <c r="AR36">
        <f t="shared" si="45"/>
        <v>-1.5649715737404304</v>
      </c>
      <c r="AS36">
        <f t="shared" si="46"/>
        <v>-16.57057772817576</v>
      </c>
      <c r="AT36">
        <f t="shared" si="47"/>
        <v>-10.919448186281434</v>
      </c>
      <c r="AU36">
        <f t="shared" si="48"/>
        <v>-29.054997488197628</v>
      </c>
      <c r="AW36">
        <v>33</v>
      </c>
      <c r="AX36">
        <f>IF(Z36&gt;0, (R36*SUMPRODUCT(K36:$K$98, X36:$X$98)-K36*$AZ$3)/Z36, 0)</f>
        <v>-266177452.76454592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1000000</v>
      </c>
      <c r="S37">
        <f t="shared" si="32"/>
        <v>-966924148.03118002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-5868.4663838337583</v>
      </c>
      <c r="AC37">
        <f t="shared" si="33"/>
        <v>-5241.0516310390076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-16.406389923457205</v>
      </c>
      <c r="AI37">
        <f t="shared" si="38"/>
        <v>-16.406525431801931</v>
      </c>
      <c r="AJ37">
        <f t="shared" si="39"/>
        <v>-627.41475279475071</v>
      </c>
      <c r="AK37">
        <f t="shared" si="30"/>
        <v>-410.79264686836314</v>
      </c>
      <c r="AL37">
        <f t="shared" si="40"/>
        <v>-1054.6139250949159</v>
      </c>
      <c r="AN37">
        <f t="shared" si="41"/>
        <v>0</v>
      </c>
      <c r="AO37">
        <f t="shared" si="42"/>
        <v>0</v>
      </c>
      <c r="AP37">
        <f t="shared" si="43"/>
        <v>-2.8744401437686307E-6</v>
      </c>
      <c r="AQ37">
        <f t="shared" si="44"/>
        <v>-0.34801683915054249</v>
      </c>
      <c r="AR37">
        <f t="shared" si="45"/>
        <v>-0.34801971359068623</v>
      </c>
      <c r="AS37">
        <f t="shared" si="46"/>
        <v>-13.308893676350985</v>
      </c>
      <c r="AT37">
        <f t="shared" si="47"/>
        <v>-8.7138462011688667</v>
      </c>
      <c r="AU37">
        <f t="shared" si="48"/>
        <v>-22.370759591110541</v>
      </c>
      <c r="AW37">
        <v>34</v>
      </c>
      <c r="AX37">
        <f>IF(Z37&gt;0, (R37*SUMPRODUCT(K37:$K$98, X37:$X$98)-K37*$AZ$3)/Z37, 0)</f>
        <v>-966924148.03118002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1000000</v>
      </c>
      <c r="S38">
        <f t="shared" si="32"/>
        <v>-3550128076.572854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-5241.0516310390076</v>
      </c>
      <c r="AC38">
        <f t="shared" si="33"/>
        <v>-4679.810619955214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-4.0479214967348698</v>
      </c>
      <c r="AI38">
        <f t="shared" si="38"/>
        <v>-4.0479544519587307</v>
      </c>
      <c r="AJ38">
        <f t="shared" si="39"/>
        <v>-561.24101108379364</v>
      </c>
      <c r="AK38">
        <f t="shared" si="30"/>
        <v>-366.87361417273058</v>
      </c>
      <c r="AL38">
        <f t="shared" si="40"/>
        <v>-932.16257970848301</v>
      </c>
      <c r="AN38">
        <f t="shared" si="41"/>
        <v>0</v>
      </c>
      <c r="AO38">
        <f t="shared" si="42"/>
        <v>0</v>
      </c>
      <c r="AP38">
        <f t="shared" si="43"/>
        <v>-6.2415646407605417E-7</v>
      </c>
      <c r="AQ38">
        <f t="shared" si="44"/>
        <v>-7.6665732234491565E-2</v>
      </c>
      <c r="AR38">
        <f t="shared" si="45"/>
        <v>-7.6666356390955634E-2</v>
      </c>
      <c r="AS38">
        <f t="shared" si="46"/>
        <v>-10.629641189798912</v>
      </c>
      <c r="AT38">
        <f t="shared" si="47"/>
        <v>-6.9484139677002652</v>
      </c>
      <c r="AU38">
        <f t="shared" si="48"/>
        <v>-17.654721513890134</v>
      </c>
      <c r="AW38">
        <v>35</v>
      </c>
      <c r="AX38">
        <f>IF(Z38&gt;0, (R38*SUMPRODUCT(K38:$K$98, X38:$X$98)-K38*$AZ$3)/Z38, 0)</f>
        <v>-3550128076.572854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1000000</v>
      </c>
      <c r="S39">
        <f t="shared" si="32"/>
        <v>-13193153632.784197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-4679.810619955214</v>
      </c>
      <c r="AC39">
        <f t="shared" si="33"/>
        <v>-4178.4685107562464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-0.98831195146175022</v>
      </c>
      <c r="AI39">
        <f t="shared" si="38"/>
        <v>-0.98831986933458615</v>
      </c>
      <c r="AJ39">
        <f t="shared" si="39"/>
        <v>-501.34210919896759</v>
      </c>
      <c r="AK39">
        <f t="shared" si="30"/>
        <v>-327.58674339686502</v>
      </c>
      <c r="AL39">
        <f t="shared" si="40"/>
        <v>-829.91717246516714</v>
      </c>
      <c r="AN39">
        <f t="shared" si="41"/>
        <v>0</v>
      </c>
      <c r="AO39">
        <f t="shared" si="42"/>
        <v>0</v>
      </c>
      <c r="AP39">
        <f t="shared" si="43"/>
        <v>-1.3389356541059589E-7</v>
      </c>
      <c r="AQ39">
        <f t="shared" si="44"/>
        <v>-1.6712646649122361E-2</v>
      </c>
      <c r="AR39">
        <f t="shared" si="45"/>
        <v>-1.671278054268777E-2</v>
      </c>
      <c r="AS39">
        <f t="shared" si="46"/>
        <v>-8.4778429614005706</v>
      </c>
      <c r="AT39">
        <f t="shared" si="47"/>
        <v>-5.5395884682270893</v>
      </c>
      <c r="AU39">
        <f t="shared" si="48"/>
        <v>-14.034144210170348</v>
      </c>
      <c r="AW39">
        <v>36</v>
      </c>
      <c r="AX39">
        <f>IF(Z39&gt;0, (R39*SUMPRODUCT(K39:$K$98, X39:$X$98)-K39*$AZ$3)/Z39, 0)</f>
        <v>-13193153632.784197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1000000</v>
      </c>
      <c r="S40">
        <f t="shared" si="32"/>
        <v>-49630677613.936417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-4178.4685107562464</v>
      </c>
      <c r="AC40">
        <f t="shared" si="33"/>
        <v>-3730.7898886428957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-0.23837671953655712</v>
      </c>
      <c r="AI40">
        <f t="shared" si="38"/>
        <v>-0.23837859881267626</v>
      </c>
      <c r="AJ40">
        <f t="shared" si="39"/>
        <v>-447.67862211335068</v>
      </c>
      <c r="AK40">
        <f t="shared" ref="AK40:AK69" si="61">G40*SUM(AB40:AB40, AE40:AF40)</f>
        <v>-292.4927957529373</v>
      </c>
      <c r="AL40">
        <f t="shared" si="40"/>
        <v>-740.40979646510073</v>
      </c>
      <c r="AN40">
        <f t="shared" si="41"/>
        <v>0</v>
      </c>
      <c r="AO40">
        <f t="shared" si="42"/>
        <v>0</v>
      </c>
      <c r="AP40">
        <f t="shared" si="43"/>
        <v>-2.8374208532943174E-8</v>
      </c>
      <c r="AQ40">
        <f t="shared" si="44"/>
        <v>-3.5991255785569132E-3</v>
      </c>
      <c r="AR40">
        <f t="shared" si="45"/>
        <v>-3.5991539527654463E-3</v>
      </c>
      <c r="AS40">
        <f t="shared" si="46"/>
        <v>-6.7592656822940116</v>
      </c>
      <c r="AT40">
        <f t="shared" si="47"/>
        <v>-4.4161959472580801</v>
      </c>
      <c r="AU40">
        <f t="shared" si="48"/>
        <v>-11.179060783504859</v>
      </c>
      <c r="AW40">
        <v>37</v>
      </c>
      <c r="AX40">
        <f>IF(Z40&gt;0, (R40*SUMPRODUCT(K40:$K$98, X40:$X$98)-K40*$AZ$3)/Z40, 0)</f>
        <v>-49630677613.936417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1000000</v>
      </c>
      <c r="S41">
        <f t="shared" si="32"/>
        <v>-189212748322.19614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-3730.7898886428957</v>
      </c>
      <c r="AC41">
        <f t="shared" si="33"/>
        <v>-3331.0655103041881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-5.6814466041771275E-2</v>
      </c>
      <c r="AI41">
        <f t="shared" si="38"/>
        <v>-5.6814906163478167E-2</v>
      </c>
      <c r="AJ41">
        <f t="shared" si="39"/>
        <v>-399.72437833870754</v>
      </c>
      <c r="AK41">
        <f t="shared" si="61"/>
        <v>-261.1552922050027</v>
      </c>
      <c r="AL41">
        <f t="shared" si="40"/>
        <v>-660.93648544987377</v>
      </c>
      <c r="AN41">
        <f t="shared" si="41"/>
        <v>0</v>
      </c>
      <c r="AO41">
        <f t="shared" si="42"/>
        <v>0</v>
      </c>
      <c r="AP41">
        <f t="shared" si="43"/>
        <v>-5.9331855058438198E-9</v>
      </c>
      <c r="AQ41">
        <f t="shared" si="44"/>
        <v>-7.6590352432388093E-4</v>
      </c>
      <c r="AR41">
        <f t="shared" si="45"/>
        <v>-7.6590945750938677E-4</v>
      </c>
      <c r="AS41">
        <f t="shared" si="46"/>
        <v>-5.3885978599658024</v>
      </c>
      <c r="AT41">
        <f t="shared" si="47"/>
        <v>-3.5205779906227663</v>
      </c>
      <c r="AU41">
        <f t="shared" si="48"/>
        <v>-8.9099417600460793</v>
      </c>
      <c r="AW41">
        <v>38</v>
      </c>
      <c r="AX41">
        <f>IF(Z41&gt;0, (R41*SUMPRODUCT(K41:$K$98, X41:$X$98)-K41*$AZ$3)/Z41, 0)</f>
        <v>-189212748322.19614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1000000</v>
      </c>
      <c r="S42">
        <f t="shared" si="32"/>
        <v>-731664070312.86963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-3331.0655103041881</v>
      </c>
      <c r="AC42">
        <f t="shared" si="33"/>
        <v>-2974.166296328885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-1.3363885401185301E-2</v>
      </c>
      <c r="AI42">
        <f t="shared" si="38"/>
        <v>-1.3363987024540096E-2</v>
      </c>
      <c r="AJ42">
        <f t="shared" si="39"/>
        <v>-356.89921397530316</v>
      </c>
      <c r="AK42">
        <f t="shared" si="61"/>
        <v>-233.1745857212932</v>
      </c>
      <c r="AL42">
        <f t="shared" si="40"/>
        <v>-590.08716368362093</v>
      </c>
      <c r="AN42">
        <f t="shared" si="41"/>
        <v>0</v>
      </c>
      <c r="AO42">
        <f t="shared" si="42"/>
        <v>0</v>
      </c>
      <c r="AP42">
        <f t="shared" si="43"/>
        <v>-1.2231807667413828E-9</v>
      </c>
      <c r="AQ42">
        <f t="shared" si="44"/>
        <v>-1.6085325685839398E-4</v>
      </c>
      <c r="AR42">
        <f t="shared" si="45"/>
        <v>-1.6085448003916073E-4</v>
      </c>
      <c r="AS42">
        <f t="shared" si="46"/>
        <v>-4.2957866828936258</v>
      </c>
      <c r="AT42">
        <f t="shared" si="47"/>
        <v>-2.8065858396653218</v>
      </c>
      <c r="AU42">
        <f t="shared" si="48"/>
        <v>-7.1025333770389869</v>
      </c>
      <c r="AW42">
        <v>39</v>
      </c>
      <c r="AX42">
        <f>IF(Z42&gt;0, (R42*SUMPRODUCT(K42:$K$98, X42:$X$98)-K42*$AZ$3)/Z42, 0)</f>
        <v>-731664070312.86963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1000000</v>
      </c>
      <c r="S43">
        <f t="shared" si="32"/>
        <v>-2871655310752.2554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-2974.166296328885</v>
      </c>
      <c r="AC43">
        <f t="shared" si="33"/>
        <v>-2655.5057608617608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-3.0995548689163347E-3</v>
      </c>
      <c r="AI43">
        <f t="shared" si="38"/>
        <v>-3.0995779871658591E-3</v>
      </c>
      <c r="AJ43">
        <f t="shared" si="39"/>
        <v>-318.66053546712419</v>
      </c>
      <c r="AK43">
        <f t="shared" si="61"/>
        <v>-208.19164074302196</v>
      </c>
      <c r="AL43">
        <f t="shared" si="40"/>
        <v>-526.85527578813333</v>
      </c>
      <c r="AN43">
        <f t="shared" si="41"/>
        <v>0</v>
      </c>
      <c r="AO43">
        <f t="shared" si="42"/>
        <v>0</v>
      </c>
      <c r="AP43">
        <f t="shared" si="43"/>
        <v>-2.484471619648027E-10</v>
      </c>
      <c r="AQ43">
        <f t="shared" si="44"/>
        <v>-3.3310290631192497E-5</v>
      </c>
      <c r="AR43">
        <f t="shared" si="45"/>
        <v>-3.3310539078354463E-5</v>
      </c>
      <c r="AS43">
        <f t="shared" si="46"/>
        <v>-3.4245804633271195</v>
      </c>
      <c r="AT43">
        <f t="shared" si="47"/>
        <v>-2.2373935463060421</v>
      </c>
      <c r="AU43">
        <f t="shared" si="48"/>
        <v>-5.6620073201722407</v>
      </c>
      <c r="AW43">
        <v>40</v>
      </c>
      <c r="AX43">
        <f>IF(Z43&gt;0, (R43*SUMPRODUCT(K43:$K$98, X43:$X$98)-K43*$AZ$3)/Z43, 0)</f>
        <v>-2871655310752.2554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1000000</v>
      </c>
      <c r="S44">
        <f t="shared" si="32"/>
        <v>-11454921747029.02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-2655.5057608617608</v>
      </c>
      <c r="AC44">
        <f t="shared" si="33"/>
        <v>-2370.9873153145686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-7.084985246827867E-4</v>
      </c>
      <c r="AI44">
        <f t="shared" si="38"/>
        <v>-7.0850369928669862E-4</v>
      </c>
      <c r="AJ44">
        <f t="shared" si="39"/>
        <v>-284.51844554719219</v>
      </c>
      <c r="AK44">
        <f t="shared" si="61"/>
        <v>-185.88540326032327</v>
      </c>
      <c r="AL44">
        <f t="shared" si="40"/>
        <v>-470.40455731121472</v>
      </c>
      <c r="AN44">
        <f t="shared" si="41"/>
        <v>0</v>
      </c>
      <c r="AO44">
        <f t="shared" si="42"/>
        <v>0</v>
      </c>
      <c r="AP44">
        <f t="shared" si="43"/>
        <v>-4.9652164209526697E-11</v>
      </c>
      <c r="AQ44">
        <f t="shared" si="44"/>
        <v>-6.79829522966017E-6</v>
      </c>
      <c r="AR44">
        <f t="shared" si="45"/>
        <v>-6.7983448818243793E-6</v>
      </c>
      <c r="AS44">
        <f t="shared" si="46"/>
        <v>-2.7300556369962989</v>
      </c>
      <c r="AT44">
        <f t="shared" si="47"/>
        <v>-1.7836365302438786</v>
      </c>
      <c r="AU44">
        <f t="shared" si="48"/>
        <v>-4.5136989655850597</v>
      </c>
      <c r="AW44">
        <v>41</v>
      </c>
      <c r="AX44">
        <f>IF(Z44&gt;0, (R44*SUMPRODUCT(K44:$K$98, X44:$X$98)-K44*$AZ$3)/Z44, 0)</f>
        <v>-11454921747029.02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1000000</v>
      </c>
      <c r="S45">
        <f t="shared" si="32"/>
        <v>-46474228634725.656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-2370.9873153145686</v>
      </c>
      <c r="AC45">
        <f t="shared" si="33"/>
        <v>-2116.9529659901104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-1.5936319920365223E-4</v>
      </c>
      <c r="AI45">
        <f t="shared" si="38"/>
        <v>-1.5936433798154493E-4</v>
      </c>
      <c r="AJ45">
        <f t="shared" si="39"/>
        <v>-254.03434932445816</v>
      </c>
      <c r="AK45">
        <f t="shared" si="61"/>
        <v>-165.96911207201981</v>
      </c>
      <c r="AL45">
        <f t="shared" si="40"/>
        <v>-420.00362076081592</v>
      </c>
      <c r="AN45">
        <f t="shared" si="41"/>
        <v>0</v>
      </c>
      <c r="AO45">
        <f t="shared" si="42"/>
        <v>0</v>
      </c>
      <c r="AP45">
        <f t="shared" si="43"/>
        <v>-9.7562310167104484E-12</v>
      </c>
      <c r="AQ45">
        <f t="shared" si="44"/>
        <v>-1.3653094224541331E-6</v>
      </c>
      <c r="AR45">
        <f t="shared" si="45"/>
        <v>-1.3653191786851497E-6</v>
      </c>
      <c r="AS45">
        <f t="shared" si="46"/>
        <v>-2.1763838357465581</v>
      </c>
      <c r="AT45">
        <f t="shared" si="47"/>
        <v>-1.4219041389769083</v>
      </c>
      <c r="AU45">
        <f t="shared" si="48"/>
        <v>-3.5982893400426446</v>
      </c>
      <c r="AW45">
        <v>42</v>
      </c>
      <c r="AX45">
        <f>IF(Z45&gt;0, (R45*SUMPRODUCT(K45:$K$98, X45:$X$98)-K45*$AZ$3)/Z45, 0)</f>
        <v>-46474228634725.656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1000000</v>
      </c>
      <c r="S46">
        <f t="shared" si="32"/>
        <v>-192028804367919.72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-2116.9529659901104</v>
      </c>
      <c r="AC46">
        <f t="shared" si="33"/>
        <v>-1890.1365779601047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-3.5252619879208463E-5</v>
      </c>
      <c r="AI46">
        <f t="shared" si="38"/>
        <v>-3.5252865953825262E-5</v>
      </c>
      <c r="AJ46">
        <f t="shared" si="39"/>
        <v>-226.81638803000578</v>
      </c>
      <c r="AK46">
        <f t="shared" si="61"/>
        <v>-148.18670761930775</v>
      </c>
      <c r="AL46">
        <f t="shared" si="40"/>
        <v>-375.00313090217946</v>
      </c>
      <c r="AN46">
        <f t="shared" si="41"/>
        <v>0</v>
      </c>
      <c r="AO46">
        <f t="shared" si="42"/>
        <v>0</v>
      </c>
      <c r="AP46">
        <f t="shared" si="43"/>
        <v>-1.8823130043055272E-12</v>
      </c>
      <c r="AQ46">
        <f t="shared" si="44"/>
        <v>-2.6965993363289827E-7</v>
      </c>
      <c r="AR46">
        <f t="shared" si="45"/>
        <v>-2.6966181594590262E-7</v>
      </c>
      <c r="AS46">
        <f t="shared" si="46"/>
        <v>-1.7349999050453093</v>
      </c>
      <c r="AT46">
        <f t="shared" si="47"/>
        <v>-1.1335332772095084</v>
      </c>
      <c r="AU46">
        <f t="shared" si="48"/>
        <v>-2.8685334519166332</v>
      </c>
      <c r="AW46">
        <v>43</v>
      </c>
      <c r="AX46">
        <f>IF(Z46&gt;0, (R46*SUMPRODUCT(K46:$K$98, X46:$X$98)-K46*$AZ$3)/Z46, 0)</f>
        <v>-192028804367919.72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1000000</v>
      </c>
      <c r="S47">
        <f t="shared" si="32"/>
        <v>-809246393238343.25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-1890.1365779601047</v>
      </c>
      <c r="AC47">
        <f t="shared" si="33"/>
        <v>-1687.6219448410905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-7.6591307084621853E-6</v>
      </c>
      <c r="AI47">
        <f t="shared" si="38"/>
        <v>-7.6591828440651033E-6</v>
      </c>
      <c r="AJ47">
        <f t="shared" si="39"/>
        <v>-202.51463311901421</v>
      </c>
      <c r="AK47">
        <f t="shared" si="61"/>
        <v>-132.30956045720734</v>
      </c>
      <c r="AL47">
        <f t="shared" si="40"/>
        <v>-334.82420123540442</v>
      </c>
      <c r="AN47">
        <f t="shared" si="41"/>
        <v>0</v>
      </c>
      <c r="AO47">
        <f t="shared" si="42"/>
        <v>0</v>
      </c>
      <c r="AP47">
        <f t="shared" si="43"/>
        <v>-3.5607493426478685E-13</v>
      </c>
      <c r="AQ47">
        <f t="shared" si="44"/>
        <v>-5.2310212424496813E-8</v>
      </c>
      <c r="AR47">
        <f t="shared" si="45"/>
        <v>-5.2310568499431073E-8</v>
      </c>
      <c r="AS47">
        <f t="shared" si="46"/>
        <v>-1.3831313083376886</v>
      </c>
      <c r="AT47">
        <f t="shared" si="47"/>
        <v>-0.90364578915744331</v>
      </c>
      <c r="AU47">
        <f t="shared" si="48"/>
        <v>-2.2867771498057006</v>
      </c>
      <c r="AW47">
        <v>44</v>
      </c>
      <c r="AX47">
        <f>IF(Z47&gt;0, (R47*SUMPRODUCT(K47:$K$98, X47:$X$98)-K47*$AZ$3)/Z47, 0)</f>
        <v>-809246393238343.25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1000000</v>
      </c>
      <c r="S48">
        <f t="shared" si="32"/>
        <v>-3480890304694194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-1687.6219448410905</v>
      </c>
      <c r="AC48">
        <f t="shared" si="33"/>
        <v>-1506.8053079392275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-1.631690590086345E-6</v>
      </c>
      <c r="AI48">
        <f t="shared" si="38"/>
        <v>-1.631701412068482E-6</v>
      </c>
      <c r="AJ48">
        <f t="shared" si="39"/>
        <v>-180.81663690186292</v>
      </c>
      <c r="AK48">
        <f t="shared" si="61"/>
        <v>-118.13353613887634</v>
      </c>
      <c r="AL48">
        <f t="shared" si="40"/>
        <v>-298.95017467244065</v>
      </c>
      <c r="AN48">
        <f t="shared" si="41"/>
        <v>0</v>
      </c>
      <c r="AO48">
        <f t="shared" si="42"/>
        <v>0</v>
      </c>
      <c r="AP48">
        <f t="shared" si="43"/>
        <v>-6.599268409077757E-14</v>
      </c>
      <c r="AQ48">
        <f t="shared" si="44"/>
        <v>-9.950084955016716E-9</v>
      </c>
      <c r="AR48">
        <f t="shared" si="45"/>
        <v>-9.9501509477008076E-9</v>
      </c>
      <c r="AS48">
        <f t="shared" si="46"/>
        <v>-1.102623812005155</v>
      </c>
      <c r="AT48">
        <f t="shared" si="47"/>
        <v>-0.72038089069089728</v>
      </c>
      <c r="AU48">
        <f t="shared" si="48"/>
        <v>-1.8230047126462032</v>
      </c>
      <c r="AW48">
        <v>45</v>
      </c>
      <c r="AX48">
        <f>IF(Z48&gt;0, (R48*SUMPRODUCT(K48:$K$98, X48:$X$98)-K48*$AZ$3)/Z48, 0)</f>
        <v>-3480890304694194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1000000</v>
      </c>
      <c r="S49">
        <f t="shared" si="32"/>
        <v>-1.5303638274369684E+16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-1506.8053079392275</v>
      </c>
      <c r="AC49">
        <f t="shared" si="33"/>
        <v>-1345.361882097237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-3.4063924838784144E-7</v>
      </c>
      <c r="AI49">
        <f t="shared" si="38"/>
        <v>-3.4064144616894746E-7</v>
      </c>
      <c r="AJ49">
        <f t="shared" si="39"/>
        <v>-161.44342584199057</v>
      </c>
      <c r="AK49">
        <f t="shared" si="61"/>
        <v>-105.47637155574594</v>
      </c>
      <c r="AL49">
        <f t="shared" si="40"/>
        <v>-266.91979773837795</v>
      </c>
      <c r="AN49">
        <f t="shared" si="41"/>
        <v>0</v>
      </c>
      <c r="AO49">
        <f t="shared" si="42"/>
        <v>0</v>
      </c>
      <c r="AP49">
        <f t="shared" si="43"/>
        <v>-1.1966176177985479E-14</v>
      </c>
      <c r="AQ49">
        <f t="shared" si="44"/>
        <v>-1.8546657118045022E-9</v>
      </c>
      <c r="AR49">
        <f t="shared" si="45"/>
        <v>-1.8546776779806803E-9</v>
      </c>
      <c r="AS49">
        <f t="shared" si="46"/>
        <v>-0.8790049523725999</v>
      </c>
      <c r="AT49">
        <f t="shared" si="47"/>
        <v>-0.57428323558083616</v>
      </c>
      <c r="AU49">
        <f t="shared" si="48"/>
        <v>-1.4532881898081136</v>
      </c>
      <c r="AW49">
        <v>46</v>
      </c>
      <c r="AX49">
        <f>IF(Z49&gt;0, (R49*SUMPRODUCT(K49:$K$98, X49:$X$98)-K49*$AZ$3)/Z49, 0)</f>
        <v>-1.5303638274369684E+16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1000000</v>
      </c>
      <c r="S50">
        <f t="shared" si="32"/>
        <v>-6.8813288959004888E+16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-1345.361882097237</v>
      </c>
      <c r="AC50">
        <f t="shared" si="33"/>
        <v>-1201.2159661598591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-6.9575969124106772E-8</v>
      </c>
      <c r="AI50">
        <f t="shared" si="38"/>
        <v>-6.9576405528173602E-8</v>
      </c>
      <c r="AJ50">
        <f t="shared" si="39"/>
        <v>-144.14591593737782</v>
      </c>
      <c r="AK50">
        <f t="shared" si="61"/>
        <v>-94.175331746806592</v>
      </c>
      <c r="AL50">
        <f t="shared" si="40"/>
        <v>-238.32124775376082</v>
      </c>
      <c r="AN50">
        <f t="shared" si="41"/>
        <v>0</v>
      </c>
      <c r="AO50">
        <f t="shared" si="42"/>
        <v>0</v>
      </c>
      <c r="AP50">
        <f t="shared" si="43"/>
        <v>-2.1214935885811412E-15</v>
      </c>
      <c r="AQ50">
        <f t="shared" si="44"/>
        <v>-3.3823005703552659E-10</v>
      </c>
      <c r="AR50">
        <f t="shared" si="45"/>
        <v>-3.3823217852911516E-10</v>
      </c>
      <c r="AS50">
        <f t="shared" si="46"/>
        <v>-0.70073736640263351</v>
      </c>
      <c r="AT50">
        <f t="shared" si="47"/>
        <v>-0.45781507938817323</v>
      </c>
      <c r="AU50">
        <f t="shared" si="48"/>
        <v>-1.1585524461290388</v>
      </c>
      <c r="AW50">
        <v>47</v>
      </c>
      <c r="AX50">
        <f>IF(Z50&gt;0, (R50*SUMPRODUCT(K50:$K$98, X50:$X$98)-K50*$AZ$3)/Z50, 0)</f>
        <v>-6.8813288959004888E+16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1000000</v>
      </c>
      <c r="S51">
        <f t="shared" si="32"/>
        <v>-3.1650651865145101E+17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-1201.2159661598591</v>
      </c>
      <c r="AC51">
        <f t="shared" si="33"/>
        <v>-1072.5142555001682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-1.3893000204980905E-8</v>
      </c>
      <c r="AI51">
        <f t="shared" si="38"/>
        <v>-1.3893084920001947E-8</v>
      </c>
      <c r="AJ51">
        <f t="shared" si="39"/>
        <v>-128.70171065969089</v>
      </c>
      <c r="AK51">
        <f t="shared" si="61"/>
        <v>-84.085117631190144</v>
      </c>
      <c r="AL51">
        <f t="shared" si="40"/>
        <v>-212.7868283047741</v>
      </c>
      <c r="AN51">
        <f t="shared" si="41"/>
        <v>0</v>
      </c>
      <c r="AO51">
        <f t="shared" si="42"/>
        <v>0</v>
      </c>
      <c r="AP51">
        <f t="shared" si="43"/>
        <v>-3.6770144356919513E-16</v>
      </c>
      <c r="AQ51">
        <f t="shared" si="44"/>
        <v>-6.0301894139208263E-11</v>
      </c>
      <c r="AR51">
        <f t="shared" si="45"/>
        <v>-6.0302261840651825E-11</v>
      </c>
      <c r="AS51">
        <f t="shared" si="46"/>
        <v>-0.5586235382731255</v>
      </c>
      <c r="AT51">
        <f t="shared" si="47"/>
        <v>-0.36496737833927578</v>
      </c>
      <c r="AU51">
        <f t="shared" si="48"/>
        <v>-0.92359091667270354</v>
      </c>
      <c r="AW51">
        <v>48</v>
      </c>
      <c r="AX51">
        <f>IF(Z51&gt;0, (R51*SUMPRODUCT(K51:$K$98, X51:$X$98)-K51*$AZ$3)/Z51, 0)</f>
        <v>-3.1650651865145101E+17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1000000</v>
      </c>
      <c r="S52">
        <f t="shared" si="32"/>
        <v>-1.4907230578254157E+18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-1072.5142555001682</v>
      </c>
      <c r="AC52">
        <f t="shared" si="33"/>
        <v>-957.60201383948834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-2.7123406452410918E-9</v>
      </c>
      <c r="AI52">
        <f t="shared" si="38"/>
        <v>-2.7123567045957924E-9</v>
      </c>
      <c r="AJ52">
        <f t="shared" si="39"/>
        <v>-114.91224166067991</v>
      </c>
      <c r="AK52">
        <f t="shared" si="61"/>
        <v>-75.075997885011788</v>
      </c>
      <c r="AL52">
        <f t="shared" si="40"/>
        <v>-189.98823954840407</v>
      </c>
      <c r="AN52">
        <f t="shared" si="41"/>
        <v>0</v>
      </c>
      <c r="AO52">
        <f t="shared" si="42"/>
        <v>0</v>
      </c>
      <c r="AP52">
        <f t="shared" si="43"/>
        <v>-6.2236473970168017E-17</v>
      </c>
      <c r="AQ52">
        <f t="shared" si="44"/>
        <v>-1.0511413510246963E-11</v>
      </c>
      <c r="AR52">
        <f t="shared" si="45"/>
        <v>-1.0511475746720933E-11</v>
      </c>
      <c r="AS52">
        <f t="shared" si="46"/>
        <v>-0.44533126456816013</v>
      </c>
      <c r="AT52">
        <f t="shared" si="47"/>
        <v>-0.29094975951799734</v>
      </c>
      <c r="AU52">
        <f t="shared" si="48"/>
        <v>-0.73628102409666896</v>
      </c>
      <c r="AW52">
        <v>49</v>
      </c>
      <c r="AX52">
        <f>IF(Z52&gt;0, (R52*SUMPRODUCT(K52:$K$98, X52:$X$98)-K52*$AZ$3)/Z52, 0)</f>
        <v>-1.4907230578254157E+18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1000000</v>
      </c>
      <c r="S53">
        <f t="shared" si="32"/>
        <v>-7.1970205099214213E+18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-957.60201383948834</v>
      </c>
      <c r="AC53">
        <f t="shared" si="33"/>
        <v>-855.00179807098095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-5.1715103506924513E-10</v>
      </c>
      <c r="AI53">
        <f t="shared" si="38"/>
        <v>-5.1715400505452203E-10</v>
      </c>
      <c r="AJ53">
        <f t="shared" si="39"/>
        <v>-102.60021576850738</v>
      </c>
      <c r="AK53">
        <f t="shared" si="61"/>
        <v>-67.032140968764196</v>
      </c>
      <c r="AL53">
        <f t="shared" si="40"/>
        <v>-169.63235673778871</v>
      </c>
      <c r="AN53">
        <f t="shared" si="41"/>
        <v>0</v>
      </c>
      <c r="AO53">
        <f t="shared" si="42"/>
        <v>0</v>
      </c>
      <c r="AP53">
        <f t="shared" si="43"/>
        <v>-1.0276687794697216E-17</v>
      </c>
      <c r="AQ53">
        <f t="shared" si="44"/>
        <v>-1.7894363893001942E-12</v>
      </c>
      <c r="AR53">
        <f t="shared" si="45"/>
        <v>-1.7894466659879891E-12</v>
      </c>
      <c r="AS53">
        <f t="shared" si="46"/>
        <v>-0.35501535759594027</v>
      </c>
      <c r="AT53">
        <f t="shared" si="47"/>
        <v>-0.23194336696270187</v>
      </c>
      <c r="AU53">
        <f t="shared" si="48"/>
        <v>-0.58695872456043152</v>
      </c>
      <c r="AW53">
        <v>50</v>
      </c>
      <c r="AX53">
        <f>IF(Z53&gt;0, (R53*SUMPRODUCT(K53:$K$98, X53:$X$98)-K53*$AZ$3)/Z53, 0)</f>
        <v>-7.1970205099214213E+18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1000000</v>
      </c>
      <c r="S54">
        <f t="shared" si="32"/>
        <v>-3.5648581113172279E+19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-855.00179807098095</v>
      </c>
      <c r="AC54">
        <f t="shared" si="33"/>
        <v>-763.39446256337726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-9.6196975246316608E-11</v>
      </c>
      <c r="AI54">
        <f t="shared" si="38"/>
        <v>-9.6197510607359548E-11</v>
      </c>
      <c r="AJ54">
        <f t="shared" si="39"/>
        <v>-91.607335507603693</v>
      </c>
      <c r="AK54">
        <f t="shared" si="61"/>
        <v>-59.850125864968675</v>
      </c>
      <c r="AL54">
        <f t="shared" si="40"/>
        <v>-151.45746137266855</v>
      </c>
      <c r="AN54">
        <f t="shared" si="41"/>
        <v>0</v>
      </c>
      <c r="AO54">
        <f t="shared" si="42"/>
        <v>0</v>
      </c>
      <c r="AP54">
        <f t="shared" si="43"/>
        <v>-1.6539699283169324E-18</v>
      </c>
      <c r="AQ54">
        <f t="shared" si="44"/>
        <v>-2.9719552132268849E-13</v>
      </c>
      <c r="AR54">
        <f t="shared" si="45"/>
        <v>-2.9719717529261683E-13</v>
      </c>
      <c r="AS54">
        <f t="shared" si="46"/>
        <v>-0.28301606951209385</v>
      </c>
      <c r="AT54">
        <f t="shared" si="47"/>
        <v>-0.18490383208123751</v>
      </c>
      <c r="AU54">
        <f t="shared" si="48"/>
        <v>-0.46791990159362851</v>
      </c>
      <c r="AW54">
        <v>51</v>
      </c>
      <c r="AX54">
        <f>IF(Z54&gt;0, (R54*SUMPRODUCT(K54:$K$98, X54:$X$98)-K54*$AZ$3)/Z54, 0)</f>
        <v>-3.5648581113172279E+19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1000000</v>
      </c>
      <c r="S55">
        <f t="shared" si="32"/>
        <v>-1.8130442676562353E+20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-763.39446256337726</v>
      </c>
      <c r="AC55">
        <f t="shared" si="33"/>
        <v>-681.60219871730135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-1.7440862349630714E-11</v>
      </c>
      <c r="AI55">
        <f t="shared" si="38"/>
        <v>-1.7440956335504485E-11</v>
      </c>
      <c r="AJ55">
        <f t="shared" si="39"/>
        <v>-81.792263846075912</v>
      </c>
      <c r="AK55">
        <f t="shared" si="61"/>
        <v>-53.437612379436416</v>
      </c>
      <c r="AL55">
        <f t="shared" si="40"/>
        <v>-135.22987622552978</v>
      </c>
      <c r="AN55">
        <f t="shared" si="41"/>
        <v>0</v>
      </c>
      <c r="AO55">
        <f t="shared" si="42"/>
        <v>0</v>
      </c>
      <c r="AP55">
        <f t="shared" si="43"/>
        <v>-2.5925396340347603E-19</v>
      </c>
      <c r="AQ55">
        <f t="shared" si="44"/>
        <v>-4.8109492500781063E-14</v>
      </c>
      <c r="AR55">
        <f t="shared" si="45"/>
        <v>-4.8109751754744473E-14</v>
      </c>
      <c r="AS55">
        <f t="shared" si="46"/>
        <v>-0.22561867786359849</v>
      </c>
      <c r="AT55">
        <f t="shared" si="47"/>
        <v>-0.14740420287088477</v>
      </c>
      <c r="AU55">
        <f t="shared" si="48"/>
        <v>-0.37302288073453138</v>
      </c>
      <c r="AW55">
        <v>52</v>
      </c>
      <c r="AX55">
        <f>IF(Z55&gt;0, (R55*SUMPRODUCT(K55:$K$98, X55:$X$98)-K55*$AZ$3)/Z55, 0)</f>
        <v>-1.8130442676562353E+20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1000000</v>
      </c>
      <c r="S56">
        <f t="shared" si="32"/>
        <v>-9.4760255744591856E+20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-681.60219871730135</v>
      </c>
      <c r="AC56">
        <f t="shared" si="33"/>
        <v>-608.5733917118763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-3.0796162985707115E-12</v>
      </c>
      <c r="AI56">
        <f t="shared" si="38"/>
        <v>-3.0796323541782795E-12</v>
      </c>
      <c r="AJ56">
        <f t="shared" si="39"/>
        <v>-73.028807005425051</v>
      </c>
      <c r="AK56">
        <f t="shared" si="61"/>
        <v>-47.7121539102111</v>
      </c>
      <c r="AL56">
        <f t="shared" si="40"/>
        <v>-120.74096091563923</v>
      </c>
      <c r="AN56">
        <f t="shared" si="41"/>
        <v>0</v>
      </c>
      <c r="AO56">
        <f t="shared" si="42"/>
        <v>0</v>
      </c>
      <c r="AP56">
        <f t="shared" si="43"/>
        <v>-3.9543175573435284E-20</v>
      </c>
      <c r="AQ56">
        <f t="shared" si="44"/>
        <v>-7.584752397399776E-15</v>
      </c>
      <c r="AR56">
        <f t="shared" si="45"/>
        <v>-7.5847919405753506E-15</v>
      </c>
      <c r="AS56">
        <f t="shared" si="46"/>
        <v>-0.17986182865401695</v>
      </c>
      <c r="AT56">
        <f t="shared" si="47"/>
        <v>-0.11750972805395792</v>
      </c>
      <c r="AU56">
        <f t="shared" si="48"/>
        <v>-0.29737155670798249</v>
      </c>
      <c r="AW56">
        <v>53</v>
      </c>
      <c r="AX56">
        <f>IF(Z56&gt;0, (R56*SUMPRODUCT(K56:$K$98, X56:$X$98)-K56*$AZ$3)/Z56, 0)</f>
        <v>-9.4760255744591856E+20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1000000</v>
      </c>
      <c r="S57">
        <f t="shared" si="32"/>
        <v>-5.0946701254573288E+21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-608.5733917118763</v>
      </c>
      <c r="AC57">
        <f t="shared" si="33"/>
        <v>-543.36909974274658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-5.2914763725531152E-13</v>
      </c>
      <c r="AI57">
        <f t="shared" si="38"/>
        <v>-5.2915030361587252E-13</v>
      </c>
      <c r="AJ57">
        <f t="shared" si="39"/>
        <v>-65.204291969129713</v>
      </c>
      <c r="AK57">
        <f t="shared" si="61"/>
        <v>-42.600137419831341</v>
      </c>
      <c r="AL57">
        <f t="shared" si="40"/>
        <v>-107.80442938896158</v>
      </c>
      <c r="AN57">
        <f t="shared" si="41"/>
        <v>0</v>
      </c>
      <c r="AO57">
        <f t="shared" si="42"/>
        <v>0</v>
      </c>
      <c r="AP57">
        <f t="shared" si="43"/>
        <v>-5.8633477518838898E-21</v>
      </c>
      <c r="AQ57">
        <f t="shared" si="44"/>
        <v>-1.1635997976996777E-15</v>
      </c>
      <c r="AR57">
        <f t="shared" si="45"/>
        <v>-1.1636056610474296E-15</v>
      </c>
      <c r="AS57">
        <f t="shared" si="46"/>
        <v>-0.14338474860811345</v>
      </c>
      <c r="AT57">
        <f t="shared" si="47"/>
        <v>-9.3678035757300632E-2</v>
      </c>
      <c r="AU57">
        <f t="shared" si="48"/>
        <v>-0.23706278436541522</v>
      </c>
      <c r="AW57">
        <v>54</v>
      </c>
      <c r="AX57">
        <f>IF(Z57&gt;0, (R57*SUMPRODUCT(K57:$K$98, X57:$X$98)-K57*$AZ$3)/Z57, 0)</f>
        <v>-5.0946701254573288E+21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1000000</v>
      </c>
      <c r="S58">
        <f t="shared" si="32"/>
        <v>-2.8200228107121112E+22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-543.36909974274658</v>
      </c>
      <c r="AC58">
        <f t="shared" si="33"/>
        <v>-485.15098191316656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-8.8384081844651498E-14</v>
      </c>
      <c r="AI58">
        <f t="shared" si="38"/>
        <v>-8.8384511939560727E-14</v>
      </c>
      <c r="AJ58">
        <f t="shared" si="39"/>
        <v>-58.218117829580024</v>
      </c>
      <c r="AK58">
        <f t="shared" si="61"/>
        <v>-38.035836981992261</v>
      </c>
      <c r="AL58">
        <f t="shared" si="40"/>
        <v>-96.25395481157237</v>
      </c>
      <c r="AN58">
        <f t="shared" si="41"/>
        <v>0</v>
      </c>
      <c r="AO58">
        <f t="shared" si="42"/>
        <v>0</v>
      </c>
      <c r="AP58">
        <f t="shared" si="43"/>
        <v>-8.4444827959650746E-22</v>
      </c>
      <c r="AQ58">
        <f t="shared" si="44"/>
        <v>-1.7353329290060578E-16</v>
      </c>
      <c r="AR58">
        <f t="shared" si="45"/>
        <v>-1.7353413734888539E-16</v>
      </c>
      <c r="AS58">
        <f t="shared" si="46"/>
        <v>-0.11430544372458007</v>
      </c>
      <c r="AT58">
        <f t="shared" si="47"/>
        <v>-7.4679556566725605E-2</v>
      </c>
      <c r="AU58">
        <f t="shared" si="48"/>
        <v>-0.18898500029130583</v>
      </c>
      <c r="AW58">
        <v>55</v>
      </c>
      <c r="AX58">
        <f>IF(Z58&gt;0, (R58*SUMPRODUCT(K58:$K$98, X58:$X$98)-K58*$AZ$3)/Z58, 0)</f>
        <v>-2.8200228107121112E+22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1000000</v>
      </c>
      <c r="S59">
        <f t="shared" si="32"/>
        <v>-1.6082614787642474E+23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-485.15098191316656</v>
      </c>
      <c r="AC59">
        <f t="shared" si="33"/>
        <v>-433.17051956532731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-1.4338349868880027E-14</v>
      </c>
      <c r="AI59">
        <f t="shared" si="38"/>
        <v>-1.4338417204093437E-14</v>
      </c>
      <c r="AJ59">
        <f t="shared" si="39"/>
        <v>-51.98046234783925</v>
      </c>
      <c r="AK59">
        <f t="shared" si="61"/>
        <v>-33.960568733921662</v>
      </c>
      <c r="AL59">
        <f t="shared" si="40"/>
        <v>-85.941031081760926</v>
      </c>
      <c r="AN59">
        <f t="shared" si="41"/>
        <v>0</v>
      </c>
      <c r="AO59">
        <f t="shared" si="42"/>
        <v>0</v>
      </c>
      <c r="AP59">
        <f t="shared" si="43"/>
        <v>-1.1804102482608169E-22</v>
      </c>
      <c r="AQ59">
        <f t="shared" si="44"/>
        <v>-2.5135637464118961E-17</v>
      </c>
      <c r="AR59">
        <f t="shared" si="45"/>
        <v>-2.5135755505143787E-17</v>
      </c>
      <c r="AS59">
        <f t="shared" si="46"/>
        <v>-9.1123599907987823E-2</v>
      </c>
      <c r="AT59">
        <f t="shared" si="47"/>
        <v>-5.9534085273218747E-2</v>
      </c>
      <c r="AU59">
        <f t="shared" si="48"/>
        <v>-0.15065768518120659</v>
      </c>
      <c r="AW59">
        <v>56</v>
      </c>
      <c r="AX59">
        <f>IF(Z59&gt;0, (R59*SUMPRODUCT(K59:$K$98, X59:$X$98)-K59*$AZ$3)/Z59, 0)</f>
        <v>-1.6082614787642474E+23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1000000</v>
      </c>
      <c r="S60">
        <f t="shared" si="32"/>
        <v>-9.5064467103137645E+23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-433.17051956532731</v>
      </c>
      <c r="AC60">
        <f t="shared" si="33"/>
        <v>-386.75939246904215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-2.2596353824937875E-15</v>
      </c>
      <c r="AI60">
        <f t="shared" si="38"/>
        <v>-2.2596455534705008E-15</v>
      </c>
      <c r="AJ60">
        <f t="shared" si="39"/>
        <v>-46.411127096285156</v>
      </c>
      <c r="AK60">
        <f t="shared" si="61"/>
        <v>-30.321936369572914</v>
      </c>
      <c r="AL60">
        <f t="shared" si="40"/>
        <v>-76.733063465858066</v>
      </c>
      <c r="AN60">
        <f t="shared" si="41"/>
        <v>0</v>
      </c>
      <c r="AO60">
        <f t="shared" si="42"/>
        <v>0</v>
      </c>
      <c r="AP60">
        <f t="shared" si="43"/>
        <v>-1.591971790316871E-23</v>
      </c>
      <c r="AQ60">
        <f t="shared" si="44"/>
        <v>-3.536804661652569E-18</v>
      </c>
      <c r="AR60">
        <f t="shared" si="45"/>
        <v>-3.5368205813704719E-18</v>
      </c>
      <c r="AS60">
        <f t="shared" si="46"/>
        <v>-7.2643175947056798E-2</v>
      </c>
      <c r="AT60">
        <f t="shared" si="47"/>
        <v>-4.7460208285410352E-2</v>
      </c>
      <c r="AU60">
        <f t="shared" si="48"/>
        <v>-0.12010338423246715</v>
      </c>
      <c r="AW60">
        <v>57</v>
      </c>
      <c r="AX60">
        <f>IF(Z60&gt;0, (R60*SUMPRODUCT(K60:$K$98, X60:$X$98)-K60*$AZ$3)/Z60, 0)</f>
        <v>-9.5064467103137645E+23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1000000</v>
      </c>
      <c r="S61">
        <f t="shared" si="32"/>
        <v>-5.8307724182454584E+24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-386.75939246904215</v>
      </c>
      <c r="AC61">
        <f t="shared" si="33"/>
        <v>-345.32088613307332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-3.4354681154690507E-16</v>
      </c>
      <c r="AI61">
        <f t="shared" si="38"/>
        <v>-3.4354829214356261E-16</v>
      </c>
      <c r="AJ61">
        <f t="shared" si="39"/>
        <v>-41.438506335968839</v>
      </c>
      <c r="AK61">
        <f t="shared" si="61"/>
        <v>-27.073157472832953</v>
      </c>
      <c r="AL61">
        <f t="shared" si="40"/>
        <v>-68.511663808801785</v>
      </c>
      <c r="AN61">
        <f t="shared" si="41"/>
        <v>0</v>
      </c>
      <c r="AO61">
        <f t="shared" si="42"/>
        <v>0</v>
      </c>
      <c r="AP61">
        <f t="shared" si="43"/>
        <v>-2.0691474958518817E-24</v>
      </c>
      <c r="AQ61">
        <f t="shared" si="44"/>
        <v>-4.8010984031367549E-19</v>
      </c>
      <c r="AR61">
        <f t="shared" si="45"/>
        <v>-4.8011190946117133E-19</v>
      </c>
      <c r="AS61">
        <f t="shared" si="46"/>
        <v>-5.791069511085515E-2</v>
      </c>
      <c r="AT61">
        <f t="shared" si="47"/>
        <v>-3.7834987472425335E-2</v>
      </c>
      <c r="AU61">
        <f t="shared" si="48"/>
        <v>-9.5745682583280464E-2</v>
      </c>
      <c r="AW61">
        <v>58</v>
      </c>
      <c r="AX61">
        <f>IF(Z61&gt;0, (R61*SUMPRODUCT(K61:$K$98, X61:$X$98)-K61*$AZ$3)/Z61, 0)</f>
        <v>-5.8307724182454584E+24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1000000</v>
      </c>
      <c r="S62">
        <f t="shared" si="32"/>
        <v>-3.7151996922969356E+25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-345.32088613307332</v>
      </c>
      <c r="AC62">
        <f t="shared" si="33"/>
        <v>-308.32221976167261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-5.0332686927485535E-17</v>
      </c>
      <c r="AI62">
        <f t="shared" si="38"/>
        <v>-5.0332894401003314E-17</v>
      </c>
      <c r="AJ62">
        <f t="shared" si="39"/>
        <v>-36.998666371400702</v>
      </c>
      <c r="AK62">
        <f t="shared" si="61"/>
        <v>-24.172462029315135</v>
      </c>
      <c r="AL62">
        <f t="shared" si="40"/>
        <v>-61.171128400715837</v>
      </c>
      <c r="AN62">
        <f t="shared" si="41"/>
        <v>0</v>
      </c>
      <c r="AO62">
        <f t="shared" si="42"/>
        <v>0</v>
      </c>
      <c r="AP62">
        <f t="shared" si="43"/>
        <v>-2.5888049662365055E-25</v>
      </c>
      <c r="AQ62">
        <f t="shared" si="44"/>
        <v>-6.2803923738388368E-20</v>
      </c>
      <c r="AR62">
        <f t="shared" si="45"/>
        <v>-6.2804182618884996E-20</v>
      </c>
      <c r="AS62">
        <f t="shared" si="46"/>
        <v>-4.6166051587097474E-2</v>
      </c>
      <c r="AT62">
        <f t="shared" si="47"/>
        <v>-3.0161820370237027E-2</v>
      </c>
      <c r="AU62">
        <f t="shared" si="48"/>
        <v>-7.6327871957334509E-2</v>
      </c>
      <c r="AW62">
        <v>59</v>
      </c>
      <c r="AX62">
        <f>IF(Z62&gt;0, (R62*SUMPRODUCT(K62:$K$98, X62:$X$98)-K62*$AZ$3)/Z62, 0)</f>
        <v>-3.7151996922969356E+25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1000000</v>
      </c>
      <c r="S63">
        <f t="shared" si="32"/>
        <v>-2.4620777334324949E+26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-308.32221976167261</v>
      </c>
      <c r="AC63">
        <f t="shared" si="33"/>
        <v>-275.28769621577908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-7.0978399930245081E-18</v>
      </c>
      <c r="AI63">
        <f t="shared" si="38"/>
        <v>-7.0978679458072819E-18</v>
      </c>
      <c r="AJ63">
        <f t="shared" si="39"/>
        <v>-33.034523545893535</v>
      </c>
      <c r="AK63">
        <f t="shared" si="61"/>
        <v>-21.582555383317086</v>
      </c>
      <c r="AL63">
        <f t="shared" si="40"/>
        <v>-54.617078929210621</v>
      </c>
      <c r="AN63">
        <f t="shared" si="41"/>
        <v>0</v>
      </c>
      <c r="AO63">
        <f t="shared" si="42"/>
        <v>0</v>
      </c>
      <c r="AP63">
        <f t="shared" si="43"/>
        <v>-3.114179842918479E-26</v>
      </c>
      <c r="AQ63">
        <f t="shared" si="44"/>
        <v>-7.9076027648831088E-21</v>
      </c>
      <c r="AR63">
        <f t="shared" si="45"/>
        <v>-7.9076339066815386E-21</v>
      </c>
      <c r="AS63">
        <f t="shared" si="46"/>
        <v>-3.6803293675938729E-2</v>
      </c>
      <c r="AT63">
        <f t="shared" si="47"/>
        <v>-2.404481853494661E-2</v>
      </c>
      <c r="AU63">
        <f t="shared" si="48"/>
        <v>-6.0848112210885347E-2</v>
      </c>
      <c r="AW63">
        <v>60</v>
      </c>
      <c r="AX63">
        <f>IF(Z63&gt;0, (R63*SUMPRODUCT(K63:$K$98, X63:$X$98)-K63*$AZ$3)/Z63, 0)</f>
        <v>-2.4620777334324949E+26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1000000</v>
      </c>
      <c r="S64">
        <f t="shared" si="32"/>
        <v>-1.6990828652909184E+27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-275.28769621577908</v>
      </c>
      <c r="AC64">
        <f t="shared" si="33"/>
        <v>-245.79258590694562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-9.6226827996153265E-19</v>
      </c>
      <c r="AI64">
        <f t="shared" si="38"/>
        <v>-9.6227189650947927E-19</v>
      </c>
      <c r="AJ64">
        <f t="shared" si="39"/>
        <v>-29.495110308833461</v>
      </c>
      <c r="AK64">
        <f t="shared" si="61"/>
        <v>-19.270138735104538</v>
      </c>
      <c r="AL64">
        <f t="shared" si="40"/>
        <v>-48.765249043937999</v>
      </c>
      <c r="AN64">
        <f t="shared" si="41"/>
        <v>0</v>
      </c>
      <c r="AO64">
        <f t="shared" si="42"/>
        <v>0</v>
      </c>
      <c r="AP64">
        <f t="shared" si="43"/>
        <v>-3.5974506442464121E-27</v>
      </c>
      <c r="AQ64">
        <f t="shared" si="44"/>
        <v>-9.5718699011917721E-22</v>
      </c>
      <c r="AR64">
        <f t="shared" si="45"/>
        <v>-9.5719058756982143E-22</v>
      </c>
      <c r="AS64">
        <f t="shared" si="46"/>
        <v>-2.9339360392170492E-2</v>
      </c>
      <c r="AT64">
        <f t="shared" si="47"/>
        <v>-1.9168382122884731E-2</v>
      </c>
      <c r="AU64">
        <f t="shared" si="48"/>
        <v>-4.8507742515055227E-2</v>
      </c>
      <c r="AW64">
        <v>61</v>
      </c>
      <c r="AX64">
        <f>IF(Z64&gt;0, (R64*SUMPRODUCT(K64:$K$98, X64:$X$98)-K64*$AZ$3)/Z64, 0)</f>
        <v>-1.6990828652909184E+27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1000000</v>
      </c>
      <c r="S65">
        <f t="shared" si="32"/>
        <v>-1.2228363157208082E+28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-245.79258590694562</v>
      </c>
      <c r="AC65">
        <f t="shared" si="33"/>
        <v>-219.45766598834427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-1.2526868856773654E-19</v>
      </c>
      <c r="AI65">
        <f t="shared" si="38"/>
        <v>-1.2526913723298953E-19</v>
      </c>
      <c r="AJ65">
        <f t="shared" si="39"/>
        <v>-26.334919918601344</v>
      </c>
      <c r="AK65">
        <f t="shared" si="61"/>
        <v>-17.205481013486196</v>
      </c>
      <c r="AL65">
        <f t="shared" si="40"/>
        <v>-43.540400932087536</v>
      </c>
      <c r="AN65">
        <f t="shared" si="41"/>
        <v>0</v>
      </c>
      <c r="AO65">
        <f t="shared" si="42"/>
        <v>0</v>
      </c>
      <c r="AP65">
        <f t="shared" si="43"/>
        <v>-3.9847862600268144E-28</v>
      </c>
      <c r="AQ65">
        <f t="shared" si="44"/>
        <v>-1.1125643131003374E-22</v>
      </c>
      <c r="AR65">
        <f t="shared" si="45"/>
        <v>-1.1125682978865972E-22</v>
      </c>
      <c r="AS65">
        <f t="shared" si="46"/>
        <v>-2.3389158475901253E-2</v>
      </c>
      <c r="AT65">
        <f t="shared" si="47"/>
        <v>-1.5280916870922139E-2</v>
      </c>
      <c r="AU65">
        <f t="shared" si="48"/>
        <v>-3.8670075346823388E-2</v>
      </c>
      <c r="AW65">
        <v>62</v>
      </c>
      <c r="AX65">
        <f>IF(Z65&gt;0, (R65*SUMPRODUCT(K65:$K$98, X65:$X$98)-K65*$AZ$3)/Z65, 0)</f>
        <v>-1.2228363157208082E+28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1000000</v>
      </c>
      <c r="S66">
        <f t="shared" si="32"/>
        <v>-9.1952228337932192E+28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-219.45766598834427</v>
      </c>
      <c r="AC66">
        <f t="shared" si="33"/>
        <v>-195.94434463245028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-1.5636207681823391E-20</v>
      </c>
      <c r="AI66">
        <f t="shared" si="38"/>
        <v>-1.5636260955231815E-20</v>
      </c>
      <c r="AJ66">
        <f t="shared" si="39"/>
        <v>-23.513321355893993</v>
      </c>
      <c r="AK66">
        <f t="shared" si="61"/>
        <v>-15.362036619184101</v>
      </c>
      <c r="AL66">
        <f t="shared" si="40"/>
        <v>-38.875357975078096</v>
      </c>
      <c r="AN66">
        <f t="shared" si="41"/>
        <v>0</v>
      </c>
      <c r="AO66">
        <f t="shared" si="42"/>
        <v>0</v>
      </c>
      <c r="AP66">
        <f t="shared" si="43"/>
        <v>-4.2244974816195045E-29</v>
      </c>
      <c r="AQ66">
        <f t="shared" si="44"/>
        <v>-1.2399266712447008E-23</v>
      </c>
      <c r="AR66">
        <f t="shared" si="45"/>
        <v>-1.2399308957421824E-23</v>
      </c>
      <c r="AS66">
        <f t="shared" si="46"/>
        <v>-1.8645693938058983E-2</v>
      </c>
      <c r="AT66">
        <f t="shared" si="47"/>
        <v>-1.2181853372865223E-2</v>
      </c>
      <c r="AU66">
        <f t="shared" si="48"/>
        <v>-3.0827547310924207E-2</v>
      </c>
      <c r="AW66">
        <v>63</v>
      </c>
      <c r="AX66">
        <f>IF(Z66&gt;0, (R66*SUMPRODUCT(K66:$K$98, X66:$X$98)-K66*$AZ$3)/Z66, 0)</f>
        <v>-9.1952228337932192E+28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1000000</v>
      </c>
      <c r="S67">
        <f t="shared" si="32"/>
        <v>-7.2388608908430209E+29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-195.94434463245028</v>
      </c>
      <c r="AC67">
        <f t="shared" si="33"/>
        <v>-174.95030770754485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-1.8679448770222079E-21</v>
      </c>
      <c r="AI67">
        <f t="shared" ref="AI67:AI69" si="62">SUM(AE67:AH67)</f>
        <v>-1.8679509190746228E-21</v>
      </c>
      <c r="AJ67">
        <f t="shared" si="39"/>
        <v>-20.99403692490543</v>
      </c>
      <c r="AK67">
        <f t="shared" si="61"/>
        <v>-13.716104124271521</v>
      </c>
      <c r="AL67">
        <f t="shared" ref="AL67:AL69" si="63">SUM(AI67:AK67)</f>
        <v>-34.710141049176954</v>
      </c>
      <c r="AN67">
        <f t="shared" si="41"/>
        <v>0</v>
      </c>
      <c r="AO67">
        <f t="shared" si="42"/>
        <v>0</v>
      </c>
      <c r="AP67">
        <f t="shared" si="43"/>
        <v>-4.2779040314068677E-30</v>
      </c>
      <c r="AQ67">
        <f t="shared" si="44"/>
        <v>-1.3225454483163356E-24</v>
      </c>
      <c r="AR67">
        <f t="shared" si="45"/>
        <v>-1.322549726220367E-24</v>
      </c>
      <c r="AS67">
        <f t="shared" si="46"/>
        <v>-1.4864233050110852E-2</v>
      </c>
      <c r="AT67">
        <f t="shared" si="47"/>
        <v>-9.7112989260724047E-3</v>
      </c>
      <c r="AU67">
        <f t="shared" si="48"/>
        <v>-2.457553197618326E-2</v>
      </c>
      <c r="AW67">
        <v>64</v>
      </c>
      <c r="AX67">
        <f>IF(Z67&gt;0, (R67*SUMPRODUCT(K67:$K$98, X67:$X$98)-K67*$AZ$3)/Z67, 0)</f>
        <v>-7.2388608908430209E+29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1000000</v>
      </c>
      <c r="S68">
        <f t="shared" si="32"/>
        <v>-5.979287595265015E+30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-174.95030770754485</v>
      </c>
      <c r="AC68">
        <f t="shared" si="33"/>
        <v>-156.20563188173648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-2.1314082026892174E-22</v>
      </c>
      <c r="AI68">
        <f t="shared" si="62"/>
        <v>-2.131414733803058E-22</v>
      </c>
      <c r="AJ68">
        <f t="shared" si="39"/>
        <v>-18.744675825808372</v>
      </c>
      <c r="AK68">
        <f t="shared" si="61"/>
        <v>-12.246521539528141</v>
      </c>
      <c r="AL68">
        <f t="shared" si="63"/>
        <v>-30.991197365336511</v>
      </c>
      <c r="AN68">
        <f t="shared" si="41"/>
        <v>0</v>
      </c>
      <c r="AO68">
        <f t="shared" si="42"/>
        <v>0</v>
      </c>
      <c r="AP68">
        <f t="shared" si="43"/>
        <v>-4.1287233196140602E-31</v>
      </c>
      <c r="AQ68">
        <f t="shared" si="44"/>
        <v>-1.3473957068914372E-25</v>
      </c>
      <c r="AR68">
        <f t="shared" si="45"/>
        <v>-1.3473998356147569E-25</v>
      </c>
      <c r="AS68">
        <f t="shared" si="46"/>
        <v>-1.1849675582039872E-2</v>
      </c>
      <c r="AT68">
        <f t="shared" si="47"/>
        <v>-7.7417880469327184E-3</v>
      </c>
      <c r="AU68">
        <f t="shared" si="48"/>
        <v>-1.9591463628972589E-2</v>
      </c>
      <c r="AW68">
        <v>65</v>
      </c>
      <c r="AX68">
        <f>IF(Z68&gt;0, (R68*SUMPRODUCT(K68:$K$98, X68:$X$98)-K68*$AZ$3)/Z68, 0)</f>
        <v>-5.979287595265015E+30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-156.20563188173648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-156.20563188173648</v>
      </c>
      <c r="AK69">
        <f t="shared" si="61"/>
        <v>-10.934394231721555</v>
      </c>
      <c r="AL69">
        <f t="shared" si="63"/>
        <v>-167.14002611345802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-1.4745440427193071E-26</v>
      </c>
      <c r="AR69">
        <f t="shared" si="45"/>
        <v>-1.4745440427193071E-26</v>
      </c>
      <c r="AS69">
        <f t="shared" si="46"/>
        <v>-8.8167229033034783E-2</v>
      </c>
      <c r="AT69">
        <f t="shared" si="47"/>
        <v>-6.1717060323124356E-3</v>
      </c>
      <c r="AU69">
        <f t="shared" si="48"/>
        <v>-9.4338935065347213E-2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299617.44851268234</v>
      </c>
      <c r="AO71" s="6">
        <f t="shared" si="70"/>
        <v>-29961.744851268235</v>
      </c>
      <c r="AP71" s="6">
        <f t="shared" si="70"/>
        <v>-1637.9380925093647</v>
      </c>
      <c r="AQ71" s="6">
        <f t="shared" si="70"/>
        <v>-247097.39195110183</v>
      </c>
      <c r="AR71" s="6">
        <f t="shared" si="70"/>
        <v>20920.373617802841</v>
      </c>
      <c r="AS71" s="6">
        <f t="shared" si="70"/>
        <v>-18719.501514728221</v>
      </c>
      <c r="AT71" s="6">
        <f t="shared" si="70"/>
        <v>10919.709216924784</v>
      </c>
      <c r="AU71" s="6">
        <f t="shared" si="70"/>
        <v>13120.581319999423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48641.906845774763</v>
      </c>
      <c r="K3">
        <v>1</v>
      </c>
      <c r="L3" s="2">
        <v>0</v>
      </c>
      <c r="O3">
        <f>$C$3</f>
        <v>48641.906845774763</v>
      </c>
      <c r="P3">
        <f>O3*C5</f>
        <v>4864.1906845774765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48641.906845774763</v>
      </c>
      <c r="AF3">
        <f t="shared" ref="AF3:AF34" si="4">-$Z3*P3</f>
        <v>-4864.1906845774765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42255.283574197281</v>
      </c>
      <c r="AJ3">
        <f t="shared" ref="AJ3:AJ34" si="8">AB3-AC3</f>
        <v>0</v>
      </c>
      <c r="AL3">
        <f t="shared" ref="AL3:AL34" si="9">SUM(AI3:AK3)</f>
        <v>42255.283574197281</v>
      </c>
      <c r="AN3">
        <f t="shared" ref="AN3:AN34" si="10">AE3*$K3</f>
        <v>48641.906845774763</v>
      </c>
      <c r="AO3">
        <f t="shared" ref="AO3:AO34" si="11">AF3*$K3</f>
        <v>-4864.1906845774765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42255.283574197281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42255.283574197281</v>
      </c>
      <c r="AW3">
        <v>0</v>
      </c>
      <c r="AX3">
        <f>IF(Z3&gt;0, (R3*SUMPRODUCT(K3:$K$98, X3:$X$98)-K3*$AZ$3)/Z3, 0)</f>
        <v>0</v>
      </c>
      <c r="AZ3">
        <f>C6*SUMPRODUCT(X4:X98, K4:K98)/1</f>
        <v>36394.942179949183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3943.2387147902145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3899.4580907088421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-3899.4580907088421</v>
      </c>
      <c r="AK4">
        <f>G4*SUM(AB4, AE4:AF4)</f>
        <v>0</v>
      </c>
      <c r="AL4">
        <f t="shared" si="9"/>
        <v>-6104.8720907088427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-1969.1196428571429</v>
      </c>
      <c r="AR4">
        <f t="shared" si="14"/>
        <v>-1969.1196428571429</v>
      </c>
      <c r="AS4">
        <f t="shared" si="15"/>
        <v>-3481.6590095614661</v>
      </c>
      <c r="AT4">
        <f t="shared" si="16"/>
        <v>0</v>
      </c>
      <c r="AU4">
        <f t="shared" si="17"/>
        <v>-5450.7786524186095</v>
      </c>
      <c r="AW4">
        <v>1</v>
      </c>
      <c r="AX4">
        <f>IF(Z4&gt;0, (R4*SUMPRODUCT(K4:$K$98, X4:$X$98)-K4*$AZ$3)/Z4, 0)</f>
        <v>3943.2387147902145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2000000</v>
      </c>
      <c r="S5">
        <f t="shared" si="1"/>
        <v>5534.2651230826032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3899.4580907088421</v>
      </c>
      <c r="AC5">
        <f t="shared" si="2"/>
        <v>5411.9974574131738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-2202.3316275539942</v>
      </c>
      <c r="AI5">
        <f t="shared" si="7"/>
        <v>-2226.7793064103998</v>
      </c>
      <c r="AJ5">
        <f t="shared" si="8"/>
        <v>-1512.5393667043318</v>
      </c>
      <c r="AK5">
        <f>G5*SUM(AB5, AE5:AF5)</f>
        <v>272.96206634961896</v>
      </c>
      <c r="AL5">
        <f t="shared" si="9"/>
        <v>-3466.3566067651127</v>
      </c>
      <c r="AN5">
        <f t="shared" si="10"/>
        <v>0</v>
      </c>
      <c r="AO5">
        <f t="shared" si="11"/>
        <v>0</v>
      </c>
      <c r="AP5">
        <f t="shared" si="12"/>
        <v>-19.489539904660052</v>
      </c>
      <c r="AQ5">
        <f t="shared" si="13"/>
        <v>-1755.6852898230181</v>
      </c>
      <c r="AR5">
        <f t="shared" si="14"/>
        <v>-1775.1748297276783</v>
      </c>
      <c r="AS5">
        <f t="shared" si="15"/>
        <v>-1205.7871226915909</v>
      </c>
      <c r="AT5">
        <f t="shared" si="16"/>
        <v>217.60368809759163</v>
      </c>
      <c r="AU5">
        <f t="shared" si="17"/>
        <v>-2763.3582643216778</v>
      </c>
      <c r="AW5">
        <v>2</v>
      </c>
      <c r="AX5">
        <f>IF(Z5&gt;0, (R5*SUMPRODUCT(K5:$K$98, X5:$X$98)-K5*$AZ$3)/Z5, 0)</f>
        <v>5534.2651230826032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25</v>
      </c>
      <c r="R6">
        <f t="shared" si="0"/>
        <v>2000000</v>
      </c>
      <c r="S6">
        <f t="shared" si="1"/>
        <v>6995.6100423687321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5411.9974574131738</v>
      </c>
      <c r="AC6">
        <f t="shared" si="2"/>
        <v>6764.9362832700353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-2204.3122512948034</v>
      </c>
      <c r="AI6">
        <f t="shared" si="7"/>
        <v>-2228.4878994595038</v>
      </c>
      <c r="AJ6">
        <f t="shared" si="8"/>
        <v>-1352.9388258568615</v>
      </c>
      <c r="AK6">
        <f>G6*SUM(AB6, AE6:AF6)</f>
        <v>378.83982201892218</v>
      </c>
      <c r="AL6">
        <f t="shared" si="9"/>
        <v>-3202.5869032974433</v>
      </c>
      <c r="AN6">
        <f t="shared" si="10"/>
        <v>0</v>
      </c>
      <c r="AO6">
        <f t="shared" si="11"/>
        <v>0</v>
      </c>
      <c r="AP6">
        <f t="shared" si="12"/>
        <v>-17.207748841720242</v>
      </c>
      <c r="AQ6">
        <f t="shared" si="13"/>
        <v>-1568.985920484753</v>
      </c>
      <c r="AR6">
        <f t="shared" si="14"/>
        <v>-1586.1936693264734</v>
      </c>
      <c r="AS6">
        <f t="shared" si="15"/>
        <v>-962.99513274478215</v>
      </c>
      <c r="AT6">
        <f t="shared" si="16"/>
        <v>269.65070239821694</v>
      </c>
      <c r="AU6">
        <f t="shared" si="17"/>
        <v>-2279.5380996730387</v>
      </c>
      <c r="AW6">
        <v>3</v>
      </c>
      <c r="AX6">
        <f>IF(Z6&gt;0, (R6*SUMPRODUCT(K6:$K$98, X6:$X$98)-K6*$AZ$3)/Z6, 0)</f>
        <v>6995.6100423687321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2000000</v>
      </c>
      <c r="S7">
        <f t="shared" si="1"/>
        <v>8336.2012178190835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6764.9362832700353</v>
      </c>
      <c r="AC7">
        <f t="shared" si="2"/>
        <v>7971.5076089280228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-2207.6892455707839</v>
      </c>
      <c r="AI7">
        <f t="shared" si="7"/>
        <v>-2231.5955411382674</v>
      </c>
      <c r="AJ7">
        <f t="shared" si="8"/>
        <v>-1206.5713256579875</v>
      </c>
      <c r="AK7">
        <f>G7*SUM(AB7, AE7:AF7)</f>
        <v>473.54553982890252</v>
      </c>
      <c r="AL7">
        <f t="shared" si="9"/>
        <v>-2964.6213269673526</v>
      </c>
      <c r="AN7">
        <f t="shared" si="10"/>
        <v>0</v>
      </c>
      <c r="AO7">
        <f t="shared" si="11"/>
        <v>0</v>
      </c>
      <c r="AP7">
        <f t="shared" si="12"/>
        <v>-15.192883020825175</v>
      </c>
      <c r="AQ7">
        <f t="shared" si="13"/>
        <v>-1403.026427060156</v>
      </c>
      <c r="AR7">
        <f t="shared" si="14"/>
        <v>-1418.2193100809811</v>
      </c>
      <c r="AS7">
        <f t="shared" si="15"/>
        <v>-766.79789034053397</v>
      </c>
      <c r="AT7">
        <f t="shared" si="16"/>
        <v>300.94675150924257</v>
      </c>
      <c r="AU7">
        <f t="shared" si="17"/>
        <v>-1884.0704489122727</v>
      </c>
      <c r="AW7">
        <v>4</v>
      </c>
      <c r="AX7">
        <f>IF(Z7&gt;0, (R7*SUMPRODUCT(K7:$K$98, X7:$X$98)-K7*$AZ$3)/Z7, 0)</f>
        <v>8336.2012178190835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25</v>
      </c>
      <c r="R8">
        <f t="shared" si="0"/>
        <v>2000000</v>
      </c>
      <c r="S8">
        <f t="shared" si="1"/>
        <v>9567.305148341442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7971.5076089280228</v>
      </c>
      <c r="AC8">
        <f t="shared" si="2"/>
        <v>9046.6572944953186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-2217.5862269126956</v>
      </c>
      <c r="AI8">
        <f t="shared" si="7"/>
        <v>-2241.2257396966679</v>
      </c>
      <c r="AJ8">
        <f t="shared" si="8"/>
        <v>-1075.1496855672958</v>
      </c>
      <c r="AK8">
        <f>G8*SUM(AB8, AE8:AF8)</f>
        <v>558.00553262496169</v>
      </c>
      <c r="AL8">
        <f t="shared" si="9"/>
        <v>-2758.369892639002</v>
      </c>
      <c r="AN8">
        <f t="shared" si="10"/>
        <v>0</v>
      </c>
      <c r="AO8">
        <f t="shared" si="11"/>
        <v>0</v>
      </c>
      <c r="AP8">
        <f t="shared" si="12"/>
        <v>-13.413694409729121</v>
      </c>
      <c r="AQ8">
        <f t="shared" si="13"/>
        <v>-1258.3179800219432</v>
      </c>
      <c r="AR8">
        <f t="shared" si="14"/>
        <v>-1271.7316744316722</v>
      </c>
      <c r="AS8">
        <f t="shared" si="15"/>
        <v>-610.06880550829135</v>
      </c>
      <c r="AT8">
        <f t="shared" si="16"/>
        <v>316.62732485096427</v>
      </c>
      <c r="AU8">
        <f t="shared" si="17"/>
        <v>-1565.1731550889992</v>
      </c>
      <c r="AW8">
        <v>5</v>
      </c>
      <c r="AX8">
        <f>IF(Z8&gt;0, (R8*SUMPRODUCT(K8:$K$98, X8:$X$98)-K8*$AZ$3)/Z8, 0)</f>
        <v>9567.305148341442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25</v>
      </c>
      <c r="R9">
        <f t="shared" si="0"/>
        <v>2000000</v>
      </c>
      <c r="S9">
        <f t="shared" si="1"/>
        <v>10696.231815606743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9046.6572944953186</v>
      </c>
      <c r="AC9">
        <f t="shared" si="2"/>
        <v>10000.996557890747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-2245.7083266128379</v>
      </c>
      <c r="AI9">
        <f t="shared" si="7"/>
        <v>-2269.0833729148881</v>
      </c>
      <c r="AJ9">
        <f t="shared" si="8"/>
        <v>-954.33926339542813</v>
      </c>
      <c r="AK9">
        <f t="shared" ref="AK9:AK40" si="30">G9*SUM(AB9:AB9, AE9:AF9)</f>
        <v>633.26601061467238</v>
      </c>
      <c r="AL9">
        <f t="shared" si="9"/>
        <v>-2590.1566256956439</v>
      </c>
      <c r="AN9">
        <f t="shared" si="10"/>
        <v>0</v>
      </c>
      <c r="AO9">
        <f t="shared" si="11"/>
        <v>0</v>
      </c>
      <c r="AP9">
        <f t="shared" si="12"/>
        <v>-11.842525915579412</v>
      </c>
      <c r="AQ9">
        <f t="shared" si="13"/>
        <v>-1137.745727349107</v>
      </c>
      <c r="AR9">
        <f t="shared" si="14"/>
        <v>-1149.5882532646865</v>
      </c>
      <c r="AS9">
        <f t="shared" si="15"/>
        <v>-483.49797099756421</v>
      </c>
      <c r="AT9">
        <f t="shared" si="16"/>
        <v>320.83226896120061</v>
      </c>
      <c r="AU9">
        <f t="shared" si="17"/>
        <v>-1312.2539553010502</v>
      </c>
      <c r="AW9">
        <v>6</v>
      </c>
      <c r="AX9">
        <f>IF(Z9&gt;0, (R9*SUMPRODUCT(K9:$K$98, X9:$X$98)-K9*$AZ$3)/Z9, 0)</f>
        <v>10696.231815606743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2000000</v>
      </c>
      <c r="S10">
        <f t="shared" si="1"/>
        <v>11723.868462882861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10000.996557890747</v>
      </c>
      <c r="AC10">
        <f t="shared" si="2"/>
        <v>10838.837655021438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-2282.9809322026967</v>
      </c>
      <c r="AI10">
        <f t="shared" si="7"/>
        <v>-2306.0936907800738</v>
      </c>
      <c r="AJ10">
        <f t="shared" si="8"/>
        <v>-837.8410971306912</v>
      </c>
      <c r="AK10">
        <f t="shared" si="30"/>
        <v>700.06975905235231</v>
      </c>
      <c r="AL10">
        <f t="shared" si="9"/>
        <v>-2443.8650288584126</v>
      </c>
      <c r="AN10">
        <f t="shared" si="10"/>
        <v>0</v>
      </c>
      <c r="AO10">
        <f t="shared" si="11"/>
        <v>0</v>
      </c>
      <c r="AP10">
        <f t="shared" si="12"/>
        <v>-10.455038206747556</v>
      </c>
      <c r="AQ10">
        <f t="shared" si="13"/>
        <v>-1032.7046333109797</v>
      </c>
      <c r="AR10">
        <f t="shared" si="14"/>
        <v>-1043.1596715177272</v>
      </c>
      <c r="AS10">
        <f t="shared" si="15"/>
        <v>-378.99676286407015</v>
      </c>
      <c r="AT10">
        <f t="shared" si="16"/>
        <v>316.67600618841971</v>
      </c>
      <c r="AU10">
        <f t="shared" si="17"/>
        <v>-1105.4804281933777</v>
      </c>
      <c r="AW10">
        <v>7</v>
      </c>
      <c r="AX10">
        <f>IF(Z10&gt;0, (R10*SUMPRODUCT(K10:$K$98, X10:$X$98)-K10*$AZ$3)/Z10, 0)</f>
        <v>11723.868462882861</v>
      </c>
    </row>
    <row r="11" spans="1:52" x14ac:dyDescent="0.25">
      <c r="A11" t="s">
        <v>33</v>
      </c>
      <c r="C11" s="25">
        <f>AU100</f>
        <v>2052.0080402290487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2000000</v>
      </c>
      <c r="S11">
        <f t="shared" si="1"/>
        <v>12657.222399752967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10838.837655021438</v>
      </c>
      <c r="AC11">
        <f t="shared" si="2"/>
        <v>11570.049829281708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-2317.390569146934</v>
      </c>
      <c r="AI11">
        <f t="shared" si="7"/>
        <v>-2340.2432327564229</v>
      </c>
      <c r="AJ11">
        <f t="shared" si="8"/>
        <v>-731.21217426027033</v>
      </c>
      <c r="AK11">
        <f t="shared" si="30"/>
        <v>758.71863585150072</v>
      </c>
      <c r="AL11">
        <f t="shared" si="9"/>
        <v>-2312.7367711651923</v>
      </c>
      <c r="AN11">
        <f t="shared" si="10"/>
        <v>0</v>
      </c>
      <c r="AO11">
        <f t="shared" si="11"/>
        <v>0</v>
      </c>
      <c r="AP11">
        <f t="shared" si="12"/>
        <v>-9.2298075465270504</v>
      </c>
      <c r="AQ11">
        <f t="shared" si="13"/>
        <v>-935.95518355601132</v>
      </c>
      <c r="AR11">
        <f t="shared" si="14"/>
        <v>-945.18499110253833</v>
      </c>
      <c r="AS11">
        <f t="shared" si="15"/>
        <v>-295.32433327805103</v>
      </c>
      <c r="AT11">
        <f t="shared" si="16"/>
        <v>306.4337317758077</v>
      </c>
      <c r="AU11">
        <f t="shared" si="17"/>
        <v>-934.0755926047816</v>
      </c>
      <c r="AW11">
        <v>8</v>
      </c>
      <c r="AX11">
        <f>IF(Z11&gt;0, (R11*SUMPRODUCT(K11:$K$98, X11:$X$98)-K11*$AZ$3)/Z11, 0)</f>
        <v>12657.222399752967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2000000</v>
      </c>
      <c r="S12">
        <f t="shared" si="1"/>
        <v>13508.812609859717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11570.049829281708</v>
      </c>
      <c r="AC12">
        <f t="shared" si="2"/>
        <v>12209.02036677145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-2367.1520251944135</v>
      </c>
      <c r="AI12">
        <f t="shared" si="7"/>
        <v>-2389.7465727674926</v>
      </c>
      <c r="AJ12">
        <f t="shared" si="8"/>
        <v>-638.97053748974213</v>
      </c>
      <c r="AK12">
        <f t="shared" si="30"/>
        <v>809.90348804971961</v>
      </c>
      <c r="AL12">
        <f t="shared" si="9"/>
        <v>-2218.813622207515</v>
      </c>
      <c r="AN12">
        <f t="shared" si="10"/>
        <v>0</v>
      </c>
      <c r="AO12">
        <f t="shared" si="11"/>
        <v>0</v>
      </c>
      <c r="AP12">
        <f t="shared" si="12"/>
        <v>-8.1478203647755461</v>
      </c>
      <c r="AQ12">
        <f t="shared" si="13"/>
        <v>-853.61875094055426</v>
      </c>
      <c r="AR12">
        <f t="shared" si="14"/>
        <v>-861.76657130532976</v>
      </c>
      <c r="AS12">
        <f t="shared" si="15"/>
        <v>-230.41918148666926</v>
      </c>
      <c r="AT12">
        <f t="shared" si="16"/>
        <v>292.05931705827788</v>
      </c>
      <c r="AU12">
        <f t="shared" si="17"/>
        <v>-800.12643573372111</v>
      </c>
      <c r="AW12">
        <v>9</v>
      </c>
      <c r="AX12">
        <f>IF(Z12&gt;0, (R12*SUMPRODUCT(K12:$K$98, X12:$X$98)-K12*$AZ$3)/Z12, 0)</f>
        <v>13508.812609859717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25</v>
      </c>
      <c r="R13">
        <f t="shared" si="0"/>
        <v>2000000</v>
      </c>
      <c r="S13">
        <f t="shared" si="1"/>
        <v>14282.136465920303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12209.02036677145</v>
      </c>
      <c r="AC13">
        <f t="shared" si="2"/>
        <v>12761.585295336037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-2418.6595546354374</v>
      </c>
      <c r="AI13">
        <f t="shared" si="7"/>
        <v>-2440.9979234883526</v>
      </c>
      <c r="AJ13">
        <f t="shared" si="8"/>
        <v>-552.56492856458681</v>
      </c>
      <c r="AK13">
        <f t="shared" si="30"/>
        <v>854.63142567400166</v>
      </c>
      <c r="AL13">
        <f t="shared" si="9"/>
        <v>-2138.9314263789379</v>
      </c>
      <c r="AN13">
        <f t="shared" si="10"/>
        <v>0</v>
      </c>
      <c r="AO13">
        <f t="shared" si="11"/>
        <v>0</v>
      </c>
      <c r="AP13">
        <f t="shared" si="12"/>
        <v>-7.1923569197299564</v>
      </c>
      <c r="AQ13">
        <f t="shared" si="13"/>
        <v>-778.74364501698324</v>
      </c>
      <c r="AR13">
        <f t="shared" si="14"/>
        <v>-785.93600193671307</v>
      </c>
      <c r="AS13">
        <f t="shared" si="15"/>
        <v>-177.91111847644677</v>
      </c>
      <c r="AT13">
        <f t="shared" si="16"/>
        <v>275.16844621637921</v>
      </c>
      <c r="AU13">
        <f t="shared" si="17"/>
        <v>-688.67867419678078</v>
      </c>
      <c r="AW13">
        <v>10</v>
      </c>
      <c r="AX13">
        <f>IF(Z13&gt;0, (R13*SUMPRODUCT(K13:$K$98, X13:$X$98)-K13*$AZ$3)/Z13, 0)</f>
        <v>14282.136465920303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25</v>
      </c>
      <c r="R14">
        <f t="shared" si="0"/>
        <v>2000000</v>
      </c>
      <c r="S14">
        <f t="shared" si="1"/>
        <v>14986.396036793798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12761.585295336037</v>
      </c>
      <c r="AC14">
        <f t="shared" si="2"/>
        <v>13238.362792734355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-2481.4836165339739</v>
      </c>
      <c r="AI14">
        <f t="shared" si="7"/>
        <v>-2503.5675831531535</v>
      </c>
      <c r="AJ14">
        <f t="shared" si="8"/>
        <v>-476.77749739831779</v>
      </c>
      <c r="AK14">
        <f t="shared" si="30"/>
        <v>893.31097067352266</v>
      </c>
      <c r="AL14">
        <f t="shared" si="9"/>
        <v>-2087.0341098779486</v>
      </c>
      <c r="AN14">
        <f t="shared" si="10"/>
        <v>0</v>
      </c>
      <c r="AO14">
        <f t="shared" si="11"/>
        <v>0</v>
      </c>
      <c r="AP14">
        <f t="shared" si="12"/>
        <v>-6.3486126867304726</v>
      </c>
      <c r="AQ14">
        <f t="shared" si="13"/>
        <v>-713.36724246627602</v>
      </c>
      <c r="AR14">
        <f t="shared" si="14"/>
        <v>-719.71585515300649</v>
      </c>
      <c r="AS14">
        <f t="shared" si="15"/>
        <v>-137.06213747406119</v>
      </c>
      <c r="AT14">
        <f t="shared" si="16"/>
        <v>256.80555759797357</v>
      </c>
      <c r="AU14">
        <f t="shared" si="17"/>
        <v>-599.97243502909407</v>
      </c>
      <c r="AW14">
        <v>11</v>
      </c>
      <c r="AX14">
        <f>IF(Z14&gt;0, (R14*SUMPRODUCT(K14:$K$98, X14:$X$98)-K14*$AZ$3)/Z14, 0)</f>
        <v>14986.396036793798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2000000</v>
      </c>
      <c r="S15">
        <f t="shared" si="1"/>
        <v>15626.90837062943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13238.362792734355</v>
      </c>
      <c r="AC15">
        <f t="shared" si="2"/>
        <v>13645.996570281744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-2575.9021339383744</v>
      </c>
      <c r="AI15">
        <f t="shared" si="7"/>
        <v>-2597.733062114688</v>
      </c>
      <c r="AJ15">
        <f t="shared" si="8"/>
        <v>-407.6337775473894</v>
      </c>
      <c r="AK15">
        <f t="shared" si="30"/>
        <v>926.68539549140496</v>
      </c>
      <c r="AL15">
        <f t="shared" si="9"/>
        <v>-2078.6814441706724</v>
      </c>
      <c r="AN15">
        <f t="shared" si="10"/>
        <v>0</v>
      </c>
      <c r="AO15">
        <f t="shared" si="11"/>
        <v>0</v>
      </c>
      <c r="AP15">
        <f t="shared" si="12"/>
        <v>-5.6034555187393851</v>
      </c>
      <c r="AQ15">
        <f t="shared" si="13"/>
        <v>-661.16991964685826</v>
      </c>
      <c r="AR15">
        <f t="shared" si="14"/>
        <v>-666.7733751655976</v>
      </c>
      <c r="AS15">
        <f t="shared" si="15"/>
        <v>-104.62943773965621</v>
      </c>
      <c r="AT15">
        <f t="shared" si="16"/>
        <v>237.85706001889096</v>
      </c>
      <c r="AU15">
        <f t="shared" si="17"/>
        <v>-533.54575288636283</v>
      </c>
      <c r="AW15">
        <v>12</v>
      </c>
      <c r="AX15">
        <f>IF(Z15&gt;0, (R15*SUMPRODUCT(K15:$K$98, X15:$X$98)-K15*$AZ$3)/Z15, 0)</f>
        <v>15626.90837062943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2000000</v>
      </c>
      <c r="S16">
        <f t="shared" si="1"/>
        <v>16202.901550040931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13645.996570281744</v>
      </c>
      <c r="AC16">
        <f t="shared" si="2"/>
        <v>13985.720418504228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-2686.5594297077482</v>
      </c>
      <c r="AI16">
        <f t="shared" si="7"/>
        <v>-2708.1384666094273</v>
      </c>
      <c r="AJ16">
        <f t="shared" si="8"/>
        <v>-339.72384822248387</v>
      </c>
      <c r="AK16">
        <f t="shared" si="30"/>
        <v>955.21975991972215</v>
      </c>
      <c r="AL16">
        <f t="shared" si="9"/>
        <v>-2092.6425549121891</v>
      </c>
      <c r="AN16">
        <f t="shared" si="10"/>
        <v>0</v>
      </c>
      <c r="AO16">
        <f t="shared" si="11"/>
        <v>0</v>
      </c>
      <c r="AP16">
        <f t="shared" si="12"/>
        <v>-4.9453583057236123</v>
      </c>
      <c r="AQ16">
        <f t="shared" si="13"/>
        <v>-615.69008153888183</v>
      </c>
      <c r="AR16">
        <f t="shared" si="14"/>
        <v>-620.63543984460546</v>
      </c>
      <c r="AS16">
        <f t="shared" si="15"/>
        <v>-77.855937784170791</v>
      </c>
      <c r="AT16">
        <f t="shared" si="16"/>
        <v>218.91171487559544</v>
      </c>
      <c r="AU16">
        <f t="shared" si="17"/>
        <v>-479.5796627531808</v>
      </c>
      <c r="AW16">
        <v>13</v>
      </c>
      <c r="AX16">
        <f>IF(Z16&gt;0, (R16*SUMPRODUCT(K16:$K$98, X16:$X$98)-K16*$AZ$3)/Z16, 0)</f>
        <v>16202.901550040931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2000000</v>
      </c>
      <c r="S17">
        <f t="shared" si="1"/>
        <v>16719.215888184768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13985.720418504228</v>
      </c>
      <c r="AC17">
        <f t="shared" si="2"/>
        <v>14263.685486848683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-2797.2301322613289</v>
      </c>
      <c r="AI17">
        <f t="shared" si="7"/>
        <v>-2818.5584134173378</v>
      </c>
      <c r="AJ17">
        <f t="shared" si="8"/>
        <v>-277.96506834445427</v>
      </c>
      <c r="AK17">
        <f t="shared" si="30"/>
        <v>979.00042929529604</v>
      </c>
      <c r="AL17">
        <f t="shared" si="9"/>
        <v>-2117.5230524664958</v>
      </c>
      <c r="AN17">
        <f t="shared" si="10"/>
        <v>0</v>
      </c>
      <c r="AO17">
        <f t="shared" si="11"/>
        <v>0</v>
      </c>
      <c r="AP17">
        <f t="shared" si="12"/>
        <v>-4.3641888935618569</v>
      </c>
      <c r="AQ17">
        <f t="shared" si="13"/>
        <v>-572.36870550687138</v>
      </c>
      <c r="AR17">
        <f t="shared" si="14"/>
        <v>-576.73289440043311</v>
      </c>
      <c r="AS17">
        <f t="shared" si="15"/>
        <v>-56.877160198408966</v>
      </c>
      <c r="AT17">
        <f t="shared" si="16"/>
        <v>200.3228843932923</v>
      </c>
      <c r="AU17">
        <f t="shared" si="17"/>
        <v>-433.28717020554978</v>
      </c>
      <c r="AW17">
        <v>14</v>
      </c>
      <c r="AX17">
        <f>IF(Z17&gt;0, (R17*SUMPRODUCT(K17:$K$98, X17:$X$98)-K17*$AZ$3)/Z17, 0)</f>
        <v>16719.215888184768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2000000</v>
      </c>
      <c r="S18">
        <f t="shared" si="1"/>
        <v>17184.760946133611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14263.685486848683</v>
      </c>
      <c r="AC18">
        <f t="shared" si="2"/>
        <v>14489.223165166222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-2912.4399235652477</v>
      </c>
      <c r="AI18">
        <f t="shared" si="7"/>
        <v>-2933.518516410652</v>
      </c>
      <c r="AJ18">
        <f t="shared" si="8"/>
        <v>-225.53767831753976</v>
      </c>
      <c r="AK18">
        <f t="shared" si="30"/>
        <v>998.45798407940788</v>
      </c>
      <c r="AL18">
        <f t="shared" si="9"/>
        <v>-2160.5982106487836</v>
      </c>
      <c r="AN18">
        <f t="shared" si="10"/>
        <v>0</v>
      </c>
      <c r="AO18">
        <f t="shared" si="11"/>
        <v>0</v>
      </c>
      <c r="AP18">
        <f t="shared" si="12"/>
        <v>-3.8509801055656703</v>
      </c>
      <c r="AQ18">
        <f t="shared" si="13"/>
        <v>-532.09188519196118</v>
      </c>
      <c r="AR18">
        <f t="shared" si="14"/>
        <v>-535.94286529752674</v>
      </c>
      <c r="AS18">
        <f t="shared" si="15"/>
        <v>-41.204890602822182</v>
      </c>
      <c r="AT18">
        <f t="shared" si="16"/>
        <v>182.41454072069726</v>
      </c>
      <c r="AU18">
        <f t="shared" si="17"/>
        <v>-394.73321517965167</v>
      </c>
      <c r="AW18">
        <v>15</v>
      </c>
      <c r="AX18">
        <f>IF(Z18&gt;0, (R18*SUMPRODUCT(K18:$K$98, X18:$X$98)-K18*$AZ$3)/Z18, 0)</f>
        <v>17184.760946133611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25</v>
      </c>
      <c r="R19">
        <f t="shared" si="0"/>
        <v>2000000</v>
      </c>
      <c r="S19">
        <f t="shared" si="1"/>
        <v>17606.512895293905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14489.223165166222</v>
      </c>
      <c r="AC19">
        <f t="shared" si="2"/>
        <v>14669.547694103199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-3047.1416171807805</v>
      </c>
      <c r="AI19">
        <f t="shared" si="7"/>
        <v>-3067.9713348275159</v>
      </c>
      <c r="AJ19">
        <f t="shared" si="8"/>
        <v>-180.324528936977</v>
      </c>
      <c r="AK19">
        <f t="shared" si="30"/>
        <v>1014.2456215616356</v>
      </c>
      <c r="AL19">
        <f t="shared" si="9"/>
        <v>-2234.0502422028571</v>
      </c>
      <c r="AN19">
        <f t="shared" si="10"/>
        <v>0</v>
      </c>
      <c r="AO19">
        <f t="shared" si="11"/>
        <v>0</v>
      </c>
      <c r="AP19">
        <f t="shared" si="12"/>
        <v>-3.3977781582566924</v>
      </c>
      <c r="AQ19">
        <f t="shared" si="13"/>
        <v>-497.05480446560233</v>
      </c>
      <c r="AR19">
        <f t="shared" si="14"/>
        <v>-500.45258262385903</v>
      </c>
      <c r="AS19">
        <f t="shared" si="15"/>
        <v>-29.414836831262157</v>
      </c>
      <c r="AT19">
        <f t="shared" si="16"/>
        <v>165.44543130615605</v>
      </c>
      <c r="AU19">
        <f t="shared" si="17"/>
        <v>-364.42198814896511</v>
      </c>
      <c r="AW19">
        <v>16</v>
      </c>
      <c r="AX19">
        <f>IF(Z19&gt;0, (R19*SUMPRODUCT(K19:$K$98, X19:$X$98)-K19*$AZ$3)/Z19, 0)</f>
        <v>17606.512895293905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25</v>
      </c>
      <c r="R20">
        <f t="shared" si="0"/>
        <v>2000000</v>
      </c>
      <c r="S20">
        <f t="shared" si="1"/>
        <v>17987.542853559797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14669.547694103199</v>
      </c>
      <c r="AC20">
        <f t="shared" si="2"/>
        <v>14808.578973681293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-3176.4652860306974</v>
      </c>
      <c r="AI20">
        <f t="shared" si="7"/>
        <v>-3197.04700068489</v>
      </c>
      <c r="AJ20">
        <f t="shared" si="8"/>
        <v>-139.03127957809374</v>
      </c>
      <c r="AK20">
        <f t="shared" si="30"/>
        <v>1026.8683385872241</v>
      </c>
      <c r="AL20">
        <f t="shared" si="9"/>
        <v>-2309.2099416757596</v>
      </c>
      <c r="AN20">
        <f t="shared" si="10"/>
        <v>0</v>
      </c>
      <c r="AO20">
        <f t="shared" si="11"/>
        <v>0</v>
      </c>
      <c r="AP20">
        <f t="shared" si="12"/>
        <v>-2.9976102660456019</v>
      </c>
      <c r="AQ20">
        <f t="shared" si="13"/>
        <v>-462.63419307503489</v>
      </c>
      <c r="AR20">
        <f t="shared" si="14"/>
        <v>-465.63180334108046</v>
      </c>
      <c r="AS20">
        <f t="shared" si="15"/>
        <v>-20.249119082984176</v>
      </c>
      <c r="AT20">
        <f t="shared" si="16"/>
        <v>149.55756239673607</v>
      </c>
      <c r="AU20">
        <f t="shared" si="17"/>
        <v>-336.32336002732859</v>
      </c>
      <c r="AW20">
        <v>17</v>
      </c>
      <c r="AX20">
        <f>IF(Z20&gt;0, (R20*SUMPRODUCT(K20:$K$98, X20:$X$98)-K20*$AZ$3)/Z20, 0)</f>
        <v>17987.542853559797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2000000</v>
      </c>
      <c r="S21">
        <f t="shared" si="1"/>
        <v>18335.841223158455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14808.578973681293</v>
      </c>
      <c r="AC21">
        <f t="shared" si="2"/>
        <v>14913.878784216697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-3325.7350560212908</v>
      </c>
      <c r="AI21">
        <f t="shared" si="7"/>
        <v>-3346.0693818407412</v>
      </c>
      <c r="AJ21">
        <f t="shared" si="8"/>
        <v>-105.29981053540359</v>
      </c>
      <c r="AK21">
        <f t="shared" si="30"/>
        <v>1036.6005281576906</v>
      </c>
      <c r="AL21">
        <f t="shared" si="9"/>
        <v>-2414.7686642184544</v>
      </c>
      <c r="AN21">
        <f t="shared" si="10"/>
        <v>0</v>
      </c>
      <c r="AO21">
        <f t="shared" si="11"/>
        <v>0</v>
      </c>
      <c r="AP21">
        <f t="shared" si="12"/>
        <v>-2.6442673948712652</v>
      </c>
      <c r="AQ21">
        <f t="shared" si="13"/>
        <v>-432.47722352346318</v>
      </c>
      <c r="AR21">
        <f t="shared" si="14"/>
        <v>-435.12149091833442</v>
      </c>
      <c r="AS21">
        <f t="shared" si="15"/>
        <v>-13.693144201444328</v>
      </c>
      <c r="AT21">
        <f t="shared" si="16"/>
        <v>134.79910779691514</v>
      </c>
      <c r="AU21">
        <f t="shared" si="17"/>
        <v>-314.01552732286365</v>
      </c>
      <c r="AW21">
        <v>18</v>
      </c>
      <c r="AX21">
        <f>IF(Z21&gt;0, (R21*SUMPRODUCT(K21:$K$98, X21:$X$98)-K21*$AZ$3)/Z21, 0)</f>
        <v>18335.841223158455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2000000</v>
      </c>
      <c r="S22">
        <f t="shared" si="1"/>
        <v>18654.073032707045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14913.878784216697</v>
      </c>
      <c r="AC22">
        <f t="shared" si="2"/>
        <v>14988.485492488275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-3485.2725372785849</v>
      </c>
      <c r="AI22">
        <f t="shared" si="7"/>
        <v>-3505.3599539331249</v>
      </c>
      <c r="AJ22">
        <f t="shared" si="8"/>
        <v>-74.6067082715781</v>
      </c>
      <c r="AK22">
        <f t="shared" si="30"/>
        <v>1043.9715148951689</v>
      </c>
      <c r="AL22">
        <f t="shared" si="9"/>
        <v>-2535.9951473095343</v>
      </c>
      <c r="AN22">
        <f t="shared" si="10"/>
        <v>0</v>
      </c>
      <c r="AO22">
        <f t="shared" si="11"/>
        <v>0</v>
      </c>
      <c r="AP22">
        <f t="shared" si="12"/>
        <v>-2.3322852038126087</v>
      </c>
      <c r="AQ22">
        <f t="shared" si="13"/>
        <v>-404.66376088794163</v>
      </c>
      <c r="AR22">
        <f t="shared" si="14"/>
        <v>-406.99604609175424</v>
      </c>
      <c r="AS22">
        <f t="shared" si="15"/>
        <v>-8.6623444318131089</v>
      </c>
      <c r="AT22">
        <f t="shared" si="16"/>
        <v>121.21216775983592</v>
      </c>
      <c r="AU22">
        <f t="shared" si="17"/>
        <v>-294.44622276373144</v>
      </c>
      <c r="AW22">
        <v>19</v>
      </c>
      <c r="AX22">
        <f>IF(Z22&gt;0, (R22*SUMPRODUCT(K22:$K$98, X22:$X$98)-K22*$AZ$3)/Z22, 0)</f>
        <v>18654.073032707045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25</v>
      </c>
      <c r="R23">
        <f t="shared" si="0"/>
        <v>2000000</v>
      </c>
      <c r="S23">
        <f t="shared" si="1"/>
        <v>18946.509975132827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14988.485492488275</v>
      </c>
      <c r="AC23">
        <f t="shared" si="2"/>
        <v>15036.575242131617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-3657.4316538120465</v>
      </c>
      <c r="AI23">
        <f t="shared" si="7"/>
        <v>-3677.2724784043685</v>
      </c>
      <c r="AJ23">
        <f t="shared" si="8"/>
        <v>-48.089749643342657</v>
      </c>
      <c r="AK23">
        <f t="shared" si="30"/>
        <v>1049.1939844741794</v>
      </c>
      <c r="AL23">
        <f t="shared" si="9"/>
        <v>-2676.168243573532</v>
      </c>
      <c r="AN23">
        <f t="shared" si="10"/>
        <v>0</v>
      </c>
      <c r="AO23">
        <f t="shared" si="11"/>
        <v>0</v>
      </c>
      <c r="AP23">
        <f t="shared" si="12"/>
        <v>-2.0568341020193937</v>
      </c>
      <c r="AQ23">
        <f t="shared" si="13"/>
        <v>-379.15410805440683</v>
      </c>
      <c r="AR23">
        <f t="shared" si="14"/>
        <v>-381.2109421564262</v>
      </c>
      <c r="AS23">
        <f t="shared" si="15"/>
        <v>-4.9853087790655186</v>
      </c>
      <c r="AT23">
        <f t="shared" si="16"/>
        <v>108.7665463125561</v>
      </c>
      <c r="AU23">
        <f t="shared" si="17"/>
        <v>-277.42970462293562</v>
      </c>
      <c r="AW23">
        <v>20</v>
      </c>
      <c r="AX23">
        <f>IF(Z23&gt;0, (R23*SUMPRODUCT(K23:$K$98, X23:$X$98)-K23*$AZ$3)/Z23, 0)</f>
        <v>18946.509975132827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2000000</v>
      </c>
      <c r="S24">
        <f t="shared" si="1"/>
        <v>19216.748762027582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15036.575242131617</v>
      </c>
      <c r="AC24">
        <f t="shared" si="2"/>
        <v>15061.665339908715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-3837.2630941341063</v>
      </c>
      <c r="AI24">
        <f t="shared" si="7"/>
        <v>-3856.8575446918285</v>
      </c>
      <c r="AJ24">
        <f t="shared" si="8"/>
        <v>-25.090097777097981</v>
      </c>
      <c r="AK24">
        <f t="shared" si="30"/>
        <v>1052.5602669492134</v>
      </c>
      <c r="AL24">
        <f t="shared" si="9"/>
        <v>-2829.3873755197128</v>
      </c>
      <c r="AN24">
        <f t="shared" si="10"/>
        <v>0</v>
      </c>
      <c r="AO24">
        <f t="shared" si="11"/>
        <v>0</v>
      </c>
      <c r="AP24">
        <f t="shared" si="12"/>
        <v>-1.8136547346897722</v>
      </c>
      <c r="AQ24">
        <f t="shared" si="13"/>
        <v>-355.17558190392464</v>
      </c>
      <c r="AR24">
        <f t="shared" si="14"/>
        <v>-356.98923663861439</v>
      </c>
      <c r="AS24">
        <f t="shared" si="15"/>
        <v>-2.3223297072409967</v>
      </c>
      <c r="AT24">
        <f t="shared" si="16"/>
        <v>97.424569577759542</v>
      </c>
      <c r="AU24">
        <f t="shared" si="17"/>
        <v>-261.88699676809586</v>
      </c>
      <c r="AW24">
        <v>21</v>
      </c>
      <c r="AX24">
        <f>IF(Z24&gt;0, (R24*SUMPRODUCT(K24:$K$98, X24:$X$98)-K24*$AZ$3)/Z24, 0)</f>
        <v>19216.748762027582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2000000</v>
      </c>
      <c r="S25">
        <f t="shared" si="1"/>
        <v>19490.120243441539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15061.665339908715</v>
      </c>
      <c r="AC25">
        <f t="shared" si="2"/>
        <v>15067.422084640059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-5720.4916789599038</v>
      </c>
      <c r="AI25">
        <f t="shared" si="7"/>
        <v>-5739.8186788660614</v>
      </c>
      <c r="AJ25">
        <f t="shared" si="8"/>
        <v>-5.756744731343133</v>
      </c>
      <c r="AK25">
        <f t="shared" si="30"/>
        <v>1054.3165737936101</v>
      </c>
      <c r="AL25">
        <f t="shared" si="9"/>
        <v>-4691.2588498037949</v>
      </c>
      <c r="AN25">
        <f t="shared" si="10"/>
        <v>0</v>
      </c>
      <c r="AO25">
        <f t="shared" si="11"/>
        <v>0</v>
      </c>
      <c r="AP25">
        <f t="shared" si="12"/>
        <v>-1.5972317912836094</v>
      </c>
      <c r="AQ25">
        <f t="shared" si="13"/>
        <v>-472.7557932308423</v>
      </c>
      <c r="AR25">
        <f t="shared" si="14"/>
        <v>-474.35302502212591</v>
      </c>
      <c r="AS25">
        <f t="shared" si="15"/>
        <v>-0.47575183649046454</v>
      </c>
      <c r="AT25">
        <f t="shared" si="16"/>
        <v>87.131368443987853</v>
      </c>
      <c r="AU25">
        <f t="shared" si="17"/>
        <v>-387.69740841462857</v>
      </c>
      <c r="AW25">
        <v>22</v>
      </c>
      <c r="AX25">
        <f>IF(Z25&gt;0, (R25*SUMPRODUCT(K25:$K$98, X25:$X$98)-K25*$AZ$3)/Z25, 0)</f>
        <v>19490.120243441539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2000000</v>
      </c>
      <c r="S26">
        <f t="shared" si="1"/>
        <v>19590.478996369842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15067.422084640059</v>
      </c>
      <c r="AC26">
        <f t="shared" si="2"/>
        <v>14916.927297333565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-7823.193845134555</v>
      </c>
      <c r="AI26">
        <f t="shared" si="7"/>
        <v>-7842.2297851185867</v>
      </c>
      <c r="AJ26">
        <f t="shared" si="8"/>
        <v>150.49478730649389</v>
      </c>
      <c r="AK26">
        <f t="shared" si="30"/>
        <v>1054.7195459248042</v>
      </c>
      <c r="AL26">
        <f t="shared" si="9"/>
        <v>-6637.0154518872887</v>
      </c>
      <c r="AN26">
        <f t="shared" si="10"/>
        <v>0</v>
      </c>
      <c r="AO26">
        <f t="shared" si="11"/>
        <v>0</v>
      </c>
      <c r="AP26">
        <f t="shared" si="12"/>
        <v>-1.4046230969948246</v>
      </c>
      <c r="AQ26">
        <f t="shared" si="13"/>
        <v>-577.2574811835558</v>
      </c>
      <c r="AR26">
        <f t="shared" si="14"/>
        <v>-578.66210428055058</v>
      </c>
      <c r="AS26">
        <f t="shared" si="15"/>
        <v>11.104702704743913</v>
      </c>
      <c r="AT26">
        <f t="shared" si="16"/>
        <v>77.825599171912671</v>
      </c>
      <c r="AU26">
        <f t="shared" si="17"/>
        <v>-489.73180240389394</v>
      </c>
      <c r="AW26">
        <v>23</v>
      </c>
      <c r="AX26">
        <f>IF(Z26&gt;0, (R26*SUMPRODUCT(K26:$K$98, X26:$X$98)-K26*$AZ$3)/Z26, 0)</f>
        <v>19590.478996369842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2000000</v>
      </c>
      <c r="S27">
        <f t="shared" si="1"/>
        <v>19533.535232460086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14916.927297333565</v>
      </c>
      <c r="AC27">
        <f t="shared" si="2"/>
        <v>14627.402857153897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-9975.6274924865902</v>
      </c>
      <c r="AI27">
        <f t="shared" si="7"/>
        <v>-9994.3483777271267</v>
      </c>
      <c r="AJ27">
        <f t="shared" si="8"/>
        <v>289.52444017966809</v>
      </c>
      <c r="AK27">
        <f t="shared" si="30"/>
        <v>1044.1849108133497</v>
      </c>
      <c r="AL27">
        <f t="shared" si="9"/>
        <v>-8660.6390267341085</v>
      </c>
      <c r="AN27">
        <f t="shared" si="10"/>
        <v>0</v>
      </c>
      <c r="AO27">
        <f t="shared" si="11"/>
        <v>0</v>
      </c>
      <c r="AP27">
        <f t="shared" si="12"/>
        <v>-1.233371296005628</v>
      </c>
      <c r="AQ27">
        <f t="shared" si="13"/>
        <v>-657.21532132662355</v>
      </c>
      <c r="AR27">
        <f t="shared" si="14"/>
        <v>-658.44869262262921</v>
      </c>
      <c r="AS27">
        <f t="shared" si="15"/>
        <v>19.074479086945232</v>
      </c>
      <c r="AT27">
        <f t="shared" si="16"/>
        <v>68.793098198732665</v>
      </c>
      <c r="AU27">
        <f t="shared" si="17"/>
        <v>-570.58111533695126</v>
      </c>
      <c r="AW27">
        <v>24</v>
      </c>
      <c r="AX27">
        <f>IF(Z27&gt;0, (R27*SUMPRODUCT(K27:$K$98, X27:$X$98)-K27*$AZ$3)/Z27, 0)</f>
        <v>19533.535232460086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2000000</v>
      </c>
      <c r="S28">
        <f t="shared" si="1"/>
        <v>19350.919219679654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14627.402857153897</v>
      </c>
      <c r="AC28">
        <f t="shared" si="2"/>
        <v>14227.092036723599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-12263.494787530222</v>
      </c>
      <c r="AI28">
        <f t="shared" si="7"/>
        <v>-12281.875170233508</v>
      </c>
      <c r="AJ28">
        <f t="shared" si="8"/>
        <v>400.3108204302971</v>
      </c>
      <c r="AK28">
        <f t="shared" si="30"/>
        <v>1023.9182000007728</v>
      </c>
      <c r="AL28">
        <f t="shared" si="9"/>
        <v>-10857.646149802438</v>
      </c>
      <c r="AN28">
        <f t="shared" si="10"/>
        <v>0</v>
      </c>
      <c r="AO28">
        <f t="shared" si="11"/>
        <v>0</v>
      </c>
      <c r="AP28">
        <f t="shared" si="12"/>
        <v>-1.0811948863031497</v>
      </c>
      <c r="AQ28">
        <f t="shared" si="13"/>
        <v>-721.37931328885497</v>
      </c>
      <c r="AR28">
        <f t="shared" si="14"/>
        <v>-722.46050817515822</v>
      </c>
      <c r="AS28">
        <f t="shared" si="15"/>
        <v>23.547606106355531</v>
      </c>
      <c r="AT28">
        <f t="shared" si="16"/>
        <v>60.23025416307722</v>
      </c>
      <c r="AU28">
        <f t="shared" si="17"/>
        <v>-638.68264790572539</v>
      </c>
      <c r="AW28">
        <v>25</v>
      </c>
      <c r="AX28">
        <f>IF(Z28&gt;0, (R28*SUMPRODUCT(K28:$K$98, X28:$X$98)-K28*$AZ$3)/Z28, 0)</f>
        <v>19350.919219679654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2000000</v>
      </c>
      <c r="S29">
        <f t="shared" si="1"/>
        <v>19061.923836940183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14227.092036723599</v>
      </c>
      <c r="AC29">
        <f t="shared" si="2"/>
        <v>13735.09174209218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-14623.94712945026</v>
      </c>
      <c r="AI29">
        <f t="shared" si="7"/>
        <v>-14641.960908987396</v>
      </c>
      <c r="AJ29">
        <f t="shared" si="8"/>
        <v>492.00029463141982</v>
      </c>
      <c r="AK29">
        <f t="shared" si="30"/>
        <v>995.89644257065208</v>
      </c>
      <c r="AL29">
        <f t="shared" si="9"/>
        <v>-13154.064171785323</v>
      </c>
      <c r="AN29">
        <f t="shared" si="10"/>
        <v>0</v>
      </c>
      <c r="AO29">
        <f t="shared" si="11"/>
        <v>0</v>
      </c>
      <c r="AP29">
        <f t="shared" si="12"/>
        <v>-0.94609828203359203</v>
      </c>
      <c r="AQ29">
        <f t="shared" si="13"/>
        <v>-768.06154017821643</v>
      </c>
      <c r="AR29">
        <f t="shared" si="14"/>
        <v>-769.00763846024995</v>
      </c>
      <c r="AS29">
        <f t="shared" si="15"/>
        <v>25.840253709734927</v>
      </c>
      <c r="AT29">
        <f t="shared" si="16"/>
        <v>52.305287263957439</v>
      </c>
      <c r="AU29">
        <f t="shared" si="17"/>
        <v>-690.86209748655756</v>
      </c>
      <c r="AW29">
        <v>26</v>
      </c>
      <c r="AX29">
        <f>IF(Z29&gt;0, (R29*SUMPRODUCT(K29:$K$98, X29:$X$98)-K29*$AZ$3)/Z29, 0)</f>
        <v>19061.923836940183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2000000</v>
      </c>
      <c r="S30">
        <f t="shared" si="1"/>
        <v>18690.828346480146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13735.09174209218</v>
      </c>
      <c r="AC30">
        <f t="shared" si="2"/>
        <v>13171.832897143813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-17247.878305389549</v>
      </c>
      <c r="AI30">
        <f t="shared" si="7"/>
        <v>-17265.496348652498</v>
      </c>
      <c r="AJ30">
        <f t="shared" si="8"/>
        <v>563.25884494836646</v>
      </c>
      <c r="AK30">
        <f t="shared" si="30"/>
        <v>961.45642194645268</v>
      </c>
      <c r="AL30">
        <f t="shared" si="9"/>
        <v>-15740.781081757679</v>
      </c>
      <c r="AN30">
        <f t="shared" si="10"/>
        <v>0</v>
      </c>
      <c r="AO30">
        <f t="shared" si="11"/>
        <v>0</v>
      </c>
      <c r="AP30">
        <f t="shared" si="12"/>
        <v>-0.8261731183890092</v>
      </c>
      <c r="AQ30">
        <f t="shared" si="13"/>
        <v>-808.81475839755615</v>
      </c>
      <c r="AR30">
        <f t="shared" si="14"/>
        <v>-809.64093151594523</v>
      </c>
      <c r="AS30">
        <f t="shared" si="15"/>
        <v>26.413223616602409</v>
      </c>
      <c r="AT30">
        <f t="shared" si="16"/>
        <v>45.086133485960701</v>
      </c>
      <c r="AU30">
        <f t="shared" si="17"/>
        <v>-738.14157441338216</v>
      </c>
      <c r="AW30">
        <v>27</v>
      </c>
      <c r="AX30">
        <f>IF(Z30&gt;0, (R30*SUMPRODUCT(K30:$K$98, X30:$X$98)-K30*$AZ$3)/Z30, 0)</f>
        <v>18690.828346480146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2000000</v>
      </c>
      <c r="S31">
        <f t="shared" si="1"/>
        <v>18245.441454705051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13171.832897143813</v>
      </c>
      <c r="AC31">
        <f t="shared" si="2"/>
        <v>12545.877688058625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-20114.810338659074</v>
      </c>
      <c r="AI31">
        <f t="shared" si="7"/>
        <v>-20132.000766360157</v>
      </c>
      <c r="AJ31">
        <f t="shared" si="8"/>
        <v>625.95520908518847</v>
      </c>
      <c r="AK31">
        <f t="shared" si="30"/>
        <v>922.02830280006697</v>
      </c>
      <c r="AL31">
        <f t="shared" si="9"/>
        <v>-18584.017254474904</v>
      </c>
      <c r="AN31">
        <f t="shared" si="10"/>
        <v>0</v>
      </c>
      <c r="AO31">
        <f t="shared" si="11"/>
        <v>0</v>
      </c>
      <c r="AP31">
        <f t="shared" si="12"/>
        <v>-0.7197506195514709</v>
      </c>
      <c r="AQ31">
        <f t="shared" si="13"/>
        <v>-842.19237910510958</v>
      </c>
      <c r="AR31">
        <f t="shared" si="14"/>
        <v>-842.91212972466099</v>
      </c>
      <c r="AS31">
        <f t="shared" si="15"/>
        <v>26.208286226766109</v>
      </c>
      <c r="AT31">
        <f t="shared" si="16"/>
        <v>38.604649850712974</v>
      </c>
      <c r="AU31">
        <f t="shared" si="17"/>
        <v>-778.09919364718201</v>
      </c>
      <c r="AW31">
        <v>28</v>
      </c>
      <c r="AX31">
        <f>IF(Z31&gt;0, (R31*SUMPRODUCT(K31:$K$98, X31:$X$98)-K31*$AZ$3)/Z31, 0)</f>
        <v>18245.441454705051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2000000</v>
      </c>
      <c r="S32">
        <f t="shared" si="1"/>
        <v>17733.713732016062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12545.877688058625</v>
      </c>
      <c r="AC32">
        <f t="shared" si="2"/>
        <v>11866.9527636967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-23132.451686961489</v>
      </c>
      <c r="AI32">
        <f t="shared" si="7"/>
        <v>-23149.181054739474</v>
      </c>
      <c r="AJ32">
        <f t="shared" si="8"/>
        <v>678.92492436192515</v>
      </c>
      <c r="AK32">
        <f t="shared" si="30"/>
        <v>878.21143816410381</v>
      </c>
      <c r="AL32">
        <f t="shared" si="9"/>
        <v>-21592.044692213447</v>
      </c>
      <c r="AN32">
        <f t="shared" si="10"/>
        <v>0</v>
      </c>
      <c r="AO32">
        <f t="shared" si="11"/>
        <v>0</v>
      </c>
      <c r="AP32">
        <f t="shared" si="12"/>
        <v>-0.62539855196307526</v>
      </c>
      <c r="AQ32">
        <f t="shared" si="13"/>
        <v>-864.76679695083772</v>
      </c>
      <c r="AR32">
        <f t="shared" si="14"/>
        <v>-865.39219550280075</v>
      </c>
      <c r="AS32">
        <f t="shared" si="15"/>
        <v>25.380436978994098</v>
      </c>
      <c r="AT32">
        <f t="shared" si="16"/>
        <v>32.830419477535123</v>
      </c>
      <c r="AU32">
        <f t="shared" si="17"/>
        <v>-807.18133904627166</v>
      </c>
      <c r="AW32">
        <v>29</v>
      </c>
      <c r="AX32">
        <f>IF(Z32&gt;0, (R32*SUMPRODUCT(K32:$K$98, X32:$X$98)-K32*$AZ$3)/Z32, 0)</f>
        <v>17733.713732016062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2000000</v>
      </c>
      <c r="S33">
        <f t="shared" si="1"/>
        <v>17169.469122498336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11866.9527636967</v>
      </c>
      <c r="AC33">
        <f t="shared" si="2"/>
        <v>11147.960479909418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-26386.408711322649</v>
      </c>
      <c r="AI33">
        <f t="shared" si="7"/>
        <v>-26402.640955313964</v>
      </c>
      <c r="AJ33">
        <f t="shared" si="8"/>
        <v>718.99228378728185</v>
      </c>
      <c r="AK33">
        <f t="shared" si="30"/>
        <v>830.68669345876901</v>
      </c>
      <c r="AL33">
        <f t="shared" si="9"/>
        <v>-24852.96197806791</v>
      </c>
      <c r="AN33">
        <f t="shared" si="10"/>
        <v>0</v>
      </c>
      <c r="AO33">
        <f t="shared" si="11"/>
        <v>0</v>
      </c>
      <c r="AP33">
        <f t="shared" si="12"/>
        <v>-0.54179860434233218</v>
      </c>
      <c r="AQ33">
        <f t="shared" si="13"/>
        <v>-880.72354143089456</v>
      </c>
      <c r="AR33">
        <f t="shared" si="14"/>
        <v>-881.26534003523693</v>
      </c>
      <c r="AS33">
        <f t="shared" si="15"/>
        <v>23.998469718499258</v>
      </c>
      <c r="AT33">
        <f t="shared" si="16"/>
        <v>27.726597222326372</v>
      </c>
      <c r="AU33">
        <f t="shared" si="17"/>
        <v>-829.54027309441119</v>
      </c>
      <c r="AW33">
        <v>30</v>
      </c>
      <c r="AX33">
        <f>IF(Z33&gt;0, (R33*SUMPRODUCT(K33:$K$98, X33:$X$98)-K33*$AZ$3)/Z33, 0)</f>
        <v>17169.469122498336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2000000</v>
      </c>
      <c r="S34">
        <f t="shared" si="1"/>
        <v>16559.909831078836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11147.960479909418</v>
      </c>
      <c r="AC34">
        <f t="shared" si="2"/>
        <v>10397.392753803124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-29863.124143535384</v>
      </c>
      <c r="AI34">
        <f t="shared" si="7"/>
        <v>-29878.820776034991</v>
      </c>
      <c r="AJ34">
        <f t="shared" si="8"/>
        <v>750.56772610629378</v>
      </c>
      <c r="AK34">
        <f t="shared" si="30"/>
        <v>780.35723359365932</v>
      </c>
      <c r="AL34">
        <f t="shared" si="9"/>
        <v>-28347.895816335036</v>
      </c>
      <c r="AN34">
        <f t="shared" si="10"/>
        <v>0</v>
      </c>
      <c r="AO34">
        <f t="shared" si="11"/>
        <v>0</v>
      </c>
      <c r="AP34">
        <f t="shared" si="12"/>
        <v>-0.46778661137760363</v>
      </c>
      <c r="AQ34">
        <f t="shared" si="13"/>
        <v>-889.97239685662714</v>
      </c>
      <c r="AR34">
        <f t="shared" si="14"/>
        <v>-890.44018346800476</v>
      </c>
      <c r="AS34">
        <f t="shared" si="15"/>
        <v>22.368207525623156</v>
      </c>
      <c r="AT34">
        <f t="shared" si="16"/>
        <v>23.255986019670914</v>
      </c>
      <c r="AU34">
        <f t="shared" si="17"/>
        <v>-844.81598992271063</v>
      </c>
      <c r="AW34">
        <v>31</v>
      </c>
      <c r="AX34">
        <f>IF(Z34&gt;0, (R34*SUMPRODUCT(K34:$K$98, X34:$X$98)-K34*$AZ$3)/Z34, 0)</f>
        <v>16559.909831078836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15906.831830970112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10397.392753803124</v>
      </c>
      <c r="AC35">
        <f t="shared" ref="AC35:AC66" si="33">S35*Z35</f>
        <v>9623.6309063434674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-33173.589614626006</v>
      </c>
      <c r="AI35">
        <f t="shared" ref="AI35:AI66" si="38">SUM(AE35:AH35)</f>
        <v>-33188.714610930438</v>
      </c>
      <c r="AJ35">
        <f t="shared" ref="AJ35:AJ66" si="39">AB35-AC35</f>
        <v>773.76184745965656</v>
      </c>
      <c r="AK35">
        <f t="shared" si="30"/>
        <v>727.81749276621872</v>
      </c>
      <c r="AL35">
        <f t="shared" ref="AL35:AL66" si="40">SUM(AI35:AK35)</f>
        <v>-31687.135270704563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-0.40245613467253644</v>
      </c>
      <c r="AQ35">
        <f t="shared" ref="AQ35:AQ66" si="44">AH35*$K35</f>
        <v>-882.70531647048563</v>
      </c>
      <c r="AR35">
        <f t="shared" ref="AR35:AR66" si="45">AI35*$K35</f>
        <v>-883.10777260515829</v>
      </c>
      <c r="AS35">
        <f t="shared" ref="AS35:AS66" si="46">AJ35*$K35</f>
        <v>20.588778735404993</v>
      </c>
      <c r="AT35">
        <f t="shared" ref="AT35:AT66" si="47">AK35*$K35</f>
        <v>19.366260261497583</v>
      </c>
      <c r="AU35">
        <f t="shared" ref="AU35:AU66" si="48">AL35*$K35</f>
        <v>-843.15273360825574</v>
      </c>
      <c r="AW35">
        <v>32</v>
      </c>
      <c r="AX35">
        <f>IF(Z35&gt;0, (R35*SUMPRODUCT(K35:$K$98, X35:$X$98)-K35*$AZ$3)/Z35, 0)</f>
        <v>15906.831830970112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2000000</v>
      </c>
      <c r="S36">
        <f t="shared" si="32"/>
        <v>15229.691602123643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9623.6309063434674</v>
      </c>
      <c r="AC36">
        <f t="shared" si="33"/>
        <v>8844.6850089774161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-36394.242847599089</v>
      </c>
      <c r="AI36">
        <f t="shared" si="38"/>
        <v>-36408.76166590488</v>
      </c>
      <c r="AJ36">
        <f t="shared" si="39"/>
        <v>778.94589736605121</v>
      </c>
      <c r="AK36">
        <f t="shared" si="30"/>
        <v>673.65416344404275</v>
      </c>
      <c r="AL36">
        <f t="shared" si="40"/>
        <v>-34956.161605094785</v>
      </c>
      <c r="AN36">
        <f t="shared" si="41"/>
        <v>0</v>
      </c>
      <c r="AO36">
        <f t="shared" si="42"/>
        <v>0</v>
      </c>
      <c r="AP36">
        <f t="shared" si="43"/>
        <v>-0.34493441104239353</v>
      </c>
      <c r="AQ36">
        <f t="shared" si="44"/>
        <v>-864.64521130930541</v>
      </c>
      <c r="AR36">
        <f t="shared" si="45"/>
        <v>-864.99014572034787</v>
      </c>
      <c r="AS36">
        <f t="shared" si="46"/>
        <v>18.50599950236407</v>
      </c>
      <c r="AT36">
        <f t="shared" si="47"/>
        <v>16.004505133945742</v>
      </c>
      <c r="AU36">
        <f t="shared" si="48"/>
        <v>-830.47964108403801</v>
      </c>
      <c r="AW36">
        <v>33</v>
      </c>
      <c r="AX36">
        <f>IF(Z36&gt;0, (R36*SUMPRODUCT(K36:$K$98, X36:$X$98)-K36*$AZ$3)/Z36, 0)</f>
        <v>15229.691602123643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2000000</v>
      </c>
      <c r="S37">
        <f t="shared" si="32"/>
        <v>14541.841588432086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8844.6850089774161</v>
      </c>
      <c r="AC37">
        <f t="shared" si="33"/>
        <v>8072.682136154217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-39620.835354700677</v>
      </c>
      <c r="AI37">
        <f t="shared" si="38"/>
        <v>-39634.713724381472</v>
      </c>
      <c r="AJ37">
        <f t="shared" si="39"/>
        <v>772.00287282319914</v>
      </c>
      <c r="AK37">
        <f t="shared" si="30"/>
        <v>619.12795062841917</v>
      </c>
      <c r="AL37">
        <f t="shared" si="40"/>
        <v>-38243.582900929854</v>
      </c>
      <c r="AN37">
        <f t="shared" si="41"/>
        <v>0</v>
      </c>
      <c r="AO37">
        <f t="shared" si="42"/>
        <v>0</v>
      </c>
      <c r="AP37">
        <f t="shared" si="43"/>
        <v>-0.2943917809711597</v>
      </c>
      <c r="AQ37">
        <f t="shared" si="44"/>
        <v>-840.44801744791096</v>
      </c>
      <c r="AR37">
        <f t="shared" si="45"/>
        <v>-840.74240922888214</v>
      </c>
      <c r="AS37">
        <f t="shared" si="46"/>
        <v>16.375936502090219</v>
      </c>
      <c r="AT37">
        <f t="shared" si="47"/>
        <v>13.133111757839515</v>
      </c>
      <c r="AU37">
        <f t="shared" si="48"/>
        <v>-811.23336096895241</v>
      </c>
      <c r="AW37">
        <v>34</v>
      </c>
      <c r="AX37">
        <f>IF(Z37&gt;0, (R37*SUMPRODUCT(K37:$K$98, X37:$X$98)-K37*$AZ$3)/Z37, 0)</f>
        <v>14541.841588432086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2000000</v>
      </c>
      <c r="S38">
        <f t="shared" si="32"/>
        <v>13854.904927088424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8072.682136154217</v>
      </c>
      <c r="AC38">
        <f t="shared" si="33"/>
        <v>7314.950492354611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-43230.294404851113</v>
      </c>
      <c r="AI38">
        <f t="shared" si="38"/>
        <v>-43243.493612155042</v>
      </c>
      <c r="AJ38">
        <f t="shared" si="39"/>
        <v>757.73164379960599</v>
      </c>
      <c r="AK38">
        <f t="shared" si="30"/>
        <v>565.08774953079524</v>
      </c>
      <c r="AL38">
        <f t="shared" si="40"/>
        <v>-41920.674218824643</v>
      </c>
      <c r="AN38">
        <f t="shared" si="41"/>
        <v>0</v>
      </c>
      <c r="AO38">
        <f t="shared" si="42"/>
        <v>0</v>
      </c>
      <c r="AP38">
        <f t="shared" si="43"/>
        <v>-0.24998678795692889</v>
      </c>
      <c r="AQ38">
        <f t="shared" si="44"/>
        <v>-818.76147497769341</v>
      </c>
      <c r="AR38">
        <f t="shared" si="45"/>
        <v>-819.01146176565032</v>
      </c>
      <c r="AS38">
        <f t="shared" si="46"/>
        <v>14.351081500962874</v>
      </c>
      <c r="AT38">
        <f t="shared" si="47"/>
        <v>10.7024966095475</v>
      </c>
      <c r="AU38">
        <f t="shared" si="48"/>
        <v>-793.95788365513999</v>
      </c>
      <c r="AW38">
        <v>35</v>
      </c>
      <c r="AX38">
        <f>IF(Z38&gt;0, (R38*SUMPRODUCT(K38:$K$98, X38:$X$98)-K38*$AZ$3)/Z38, 0)</f>
        <v>13854.904927088424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2000000</v>
      </c>
      <c r="S39">
        <f t="shared" si="32"/>
        <v>13155.476160247581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7314.950492354611</v>
      </c>
      <c r="AC39">
        <f t="shared" si="33"/>
        <v>6570.0429224200489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-46547.097479724493</v>
      </c>
      <c r="AI39">
        <f t="shared" si="38"/>
        <v>-46559.582856236884</v>
      </c>
      <c r="AJ39">
        <f t="shared" si="39"/>
        <v>744.90756993456216</v>
      </c>
      <c r="AK39">
        <f t="shared" si="30"/>
        <v>512.0465344648228</v>
      </c>
      <c r="AL39">
        <f t="shared" si="40"/>
        <v>-45302.628751837496</v>
      </c>
      <c r="AN39">
        <f t="shared" si="41"/>
        <v>0</v>
      </c>
      <c r="AO39">
        <f t="shared" si="42"/>
        <v>0</v>
      </c>
      <c r="AP39">
        <f t="shared" si="43"/>
        <v>-0.21113139998383562</v>
      </c>
      <c r="AQ39">
        <f t="shared" si="44"/>
        <v>-787.1251496759794</v>
      </c>
      <c r="AR39">
        <f t="shared" si="45"/>
        <v>-787.33628107596314</v>
      </c>
      <c r="AS39">
        <f t="shared" si="46"/>
        <v>12.596606753727553</v>
      </c>
      <c r="AT39">
        <f t="shared" si="47"/>
        <v>8.6588579504286578</v>
      </c>
      <c r="AU39">
        <f t="shared" si="48"/>
        <v>-766.08081637180692</v>
      </c>
      <c r="AW39">
        <v>36</v>
      </c>
      <c r="AX39">
        <f>IF(Z39&gt;0, (R39*SUMPRODUCT(K39:$K$98, X39:$X$98)-K39*$AZ$3)/Z39, 0)</f>
        <v>13155.476160247581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2000000</v>
      </c>
      <c r="S40">
        <f t="shared" si="32"/>
        <v>12448.441736919549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6570.0429224200489</v>
      </c>
      <c r="AC40">
        <f t="shared" si="33"/>
        <v>5848.8587593897219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-49148.501855122908</v>
      </c>
      <c r="AI40">
        <f t="shared" si="38"/>
        <v>-49160.248021596984</v>
      </c>
      <c r="AJ40">
        <f t="shared" si="39"/>
        <v>721.184163030327</v>
      </c>
      <c r="AK40">
        <f t="shared" si="30"/>
        <v>459.90300456940344</v>
      </c>
      <c r="AL40">
        <f t="shared" si="40"/>
        <v>-47979.160853997259</v>
      </c>
      <c r="AN40">
        <f t="shared" si="41"/>
        <v>0</v>
      </c>
      <c r="AO40">
        <f t="shared" si="42"/>
        <v>0</v>
      </c>
      <c r="AP40">
        <f t="shared" si="43"/>
        <v>-0.17734923229516861</v>
      </c>
      <c r="AQ40">
        <f t="shared" si="44"/>
        <v>-742.06755810060099</v>
      </c>
      <c r="AR40">
        <f t="shared" si="45"/>
        <v>-742.2449073328961</v>
      </c>
      <c r="AS40">
        <f t="shared" si="46"/>
        <v>10.888782986270378</v>
      </c>
      <c r="AT40">
        <f t="shared" si="47"/>
        <v>6.9438352479176153</v>
      </c>
      <c r="AU40">
        <f t="shared" si="48"/>
        <v>-724.41228909870813</v>
      </c>
      <c r="AW40">
        <v>37</v>
      </c>
      <c r="AX40">
        <f>IF(Z40&gt;0, (R40*SUMPRODUCT(K40:$K$98, X40:$X$98)-K40*$AZ$3)/Z40, 0)</f>
        <v>12448.441736919549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2000000</v>
      </c>
      <c r="S41">
        <f t="shared" si="32"/>
        <v>11756.7127805525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5848.8587593897219</v>
      </c>
      <c r="AC41">
        <f t="shared" si="33"/>
        <v>5165.6670822227379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-51535.938924632159</v>
      </c>
      <c r="AI41">
        <f t="shared" si="38"/>
        <v>-51546.923430204937</v>
      </c>
      <c r="AJ41">
        <f t="shared" si="39"/>
        <v>683.19167716698394</v>
      </c>
      <c r="AK41">
        <f t="shared" ref="AK41:AK72" si="61">G41*SUM(AB41:AB41, AE41:AF41)</f>
        <v>409.42011315728058</v>
      </c>
      <c r="AL41">
        <f t="shared" si="40"/>
        <v>-50454.311639880674</v>
      </c>
      <c r="AN41">
        <f t="shared" si="41"/>
        <v>0</v>
      </c>
      <c r="AO41">
        <f t="shared" si="42"/>
        <v>0</v>
      </c>
      <c r="AP41">
        <f t="shared" si="43"/>
        <v>-0.14807974301761548</v>
      </c>
      <c r="AQ41">
        <f t="shared" si="44"/>
        <v>-694.74484232053976</v>
      </c>
      <c r="AR41">
        <f t="shared" si="45"/>
        <v>-694.89292206355742</v>
      </c>
      <c r="AS41">
        <f t="shared" si="46"/>
        <v>9.2099591844482767</v>
      </c>
      <c r="AT41">
        <f t="shared" si="47"/>
        <v>5.5193039632845435</v>
      </c>
      <c r="AU41">
        <f t="shared" si="48"/>
        <v>-680.16365891582461</v>
      </c>
      <c r="AW41">
        <v>38</v>
      </c>
      <c r="AX41">
        <f>IF(Z41&gt;0, (R41*SUMPRODUCT(K41:$K$98, X41:$X$98)-K41*$AZ$3)/Z41, 0)</f>
        <v>11756.7127805525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2000000</v>
      </c>
      <c r="S42">
        <f t="shared" si="32"/>
        <v>11080.070756481296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5165.6670822227379</v>
      </c>
      <c r="AC42">
        <f t="shared" si="33"/>
        <v>4523.4899907357876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-53463.616801835698</v>
      </c>
      <c r="AI42">
        <f t="shared" si="38"/>
        <v>-53473.823167142727</v>
      </c>
      <c r="AJ42">
        <f t="shared" si="39"/>
        <v>642.1770914869503</v>
      </c>
      <c r="AK42">
        <f t="shared" si="61"/>
        <v>361.59669575559167</v>
      </c>
      <c r="AL42">
        <f t="shared" si="40"/>
        <v>-52470.049379900185</v>
      </c>
      <c r="AN42">
        <f t="shared" si="41"/>
        <v>0</v>
      </c>
      <c r="AO42">
        <f t="shared" si="42"/>
        <v>0</v>
      </c>
      <c r="AP42">
        <f t="shared" si="43"/>
        <v>-0.12284803790496272</v>
      </c>
      <c r="AQ42">
        <f t="shared" si="44"/>
        <v>-643.51022384864757</v>
      </c>
      <c r="AR42">
        <f t="shared" si="45"/>
        <v>-643.63307188655244</v>
      </c>
      <c r="AS42">
        <f t="shared" si="46"/>
        <v>7.7295093114435867</v>
      </c>
      <c r="AT42">
        <f t="shared" si="47"/>
        <v>4.3523275181903243</v>
      </c>
      <c r="AU42">
        <f t="shared" si="48"/>
        <v>-631.55123505691859</v>
      </c>
      <c r="AW42">
        <v>39</v>
      </c>
      <c r="AX42">
        <f>IF(Z42&gt;0, (R42*SUMPRODUCT(K42:$K$98, X42:$X$98)-K42*$AZ$3)/Z42, 0)</f>
        <v>11080.070756481296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2000000</v>
      </c>
      <c r="S43">
        <f t="shared" si="32"/>
        <v>10427.050470924802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4523.4899907357876</v>
      </c>
      <c r="AC43">
        <f t="shared" si="33"/>
        <v>3926.9152587028429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-55127.24329287187</v>
      </c>
      <c r="AI43">
        <f t="shared" si="38"/>
        <v>-55136.658503984669</v>
      </c>
      <c r="AJ43">
        <f t="shared" si="39"/>
        <v>596.57473203294467</v>
      </c>
      <c r="AK43">
        <f t="shared" si="61"/>
        <v>316.64429935150514</v>
      </c>
      <c r="AL43">
        <f t="shared" si="40"/>
        <v>-54223.439472600214</v>
      </c>
      <c r="AN43">
        <f t="shared" si="41"/>
        <v>0</v>
      </c>
      <c r="AO43">
        <f t="shared" si="42"/>
        <v>0</v>
      </c>
      <c r="AP43">
        <f t="shared" si="43"/>
        <v>-0.10118337367295233</v>
      </c>
      <c r="AQ43">
        <f t="shared" si="44"/>
        <v>-592.44135801474852</v>
      </c>
      <c r="AR43">
        <f t="shared" si="45"/>
        <v>-592.54254138842145</v>
      </c>
      <c r="AS43">
        <f t="shared" si="46"/>
        <v>6.411268245814548</v>
      </c>
      <c r="AT43">
        <f t="shared" si="47"/>
        <v>3.4029123807047079</v>
      </c>
      <c r="AU43">
        <f t="shared" si="48"/>
        <v>-582.7283607619022</v>
      </c>
      <c r="AW43">
        <v>40</v>
      </c>
      <c r="AX43">
        <f>IF(Z43&gt;0, (R43*SUMPRODUCT(K43:$K$98, X43:$X$98)-K43*$AZ$3)/Z43, 0)</f>
        <v>10427.050470924802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2000000</v>
      </c>
      <c r="S44">
        <f t="shared" si="32"/>
        <v>9800.376350552262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3926.9152587028429</v>
      </c>
      <c r="AC44">
        <f t="shared" si="33"/>
        <v>3376.3805898092592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-56653.917838245812</v>
      </c>
      <c r="AI44">
        <f t="shared" si="38"/>
        <v>-56662.530723274504</v>
      </c>
      <c r="AJ44">
        <f t="shared" si="39"/>
        <v>550.53466889358378</v>
      </c>
      <c r="AK44">
        <f t="shared" si="61"/>
        <v>274.88406810919901</v>
      </c>
      <c r="AL44">
        <f t="shared" si="40"/>
        <v>-55837.111986271724</v>
      </c>
      <c r="AN44">
        <f t="shared" si="41"/>
        <v>0</v>
      </c>
      <c r="AO44">
        <f t="shared" si="42"/>
        <v>0</v>
      </c>
      <c r="AP44">
        <f t="shared" si="43"/>
        <v>-8.2643693902387239E-2</v>
      </c>
      <c r="AQ44">
        <f t="shared" si="44"/>
        <v>-543.61448325350773</v>
      </c>
      <c r="AR44">
        <f t="shared" si="45"/>
        <v>-543.69712694741008</v>
      </c>
      <c r="AS44">
        <f t="shared" si="46"/>
        <v>5.2825758740676205</v>
      </c>
      <c r="AT44">
        <f t="shared" si="47"/>
        <v>2.6376103602657941</v>
      </c>
      <c r="AU44">
        <f t="shared" si="48"/>
        <v>-535.77694071307678</v>
      </c>
      <c r="AW44">
        <v>41</v>
      </c>
      <c r="AX44">
        <f>IF(Z44&gt;0, (R44*SUMPRODUCT(K44:$K$98, X44:$X$98)-K44*$AZ$3)/Z44, 0)</f>
        <v>9800.376350552262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2000000</v>
      </c>
      <c r="S45">
        <f t="shared" si="32"/>
        <v>9189.8506319517019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3376.3805898092592</v>
      </c>
      <c r="AC45">
        <f t="shared" si="33"/>
        <v>2870.1827932710767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-57498.613088523532</v>
      </c>
      <c r="AI45">
        <f t="shared" si="38"/>
        <v>-57506.421112038333</v>
      </c>
      <c r="AJ45">
        <f t="shared" si="39"/>
        <v>506.1977965381825</v>
      </c>
      <c r="AK45">
        <f t="shared" si="61"/>
        <v>236.34664128664815</v>
      </c>
      <c r="AL45">
        <f t="shared" si="40"/>
        <v>-56763.876674213505</v>
      </c>
      <c r="AN45">
        <f t="shared" si="41"/>
        <v>0</v>
      </c>
      <c r="AO45">
        <f t="shared" si="42"/>
        <v>0</v>
      </c>
      <c r="AP45">
        <f t="shared" si="43"/>
        <v>-6.689353708240145E-2</v>
      </c>
      <c r="AQ45">
        <f t="shared" si="44"/>
        <v>-492.60681650526635</v>
      </c>
      <c r="AR45">
        <f t="shared" si="45"/>
        <v>-492.67371004234877</v>
      </c>
      <c r="AS45">
        <f t="shared" si="46"/>
        <v>4.3367391260507651</v>
      </c>
      <c r="AT45">
        <f t="shared" si="47"/>
        <v>2.02484825810809</v>
      </c>
      <c r="AU45">
        <f t="shared" si="48"/>
        <v>-486.31212265818994</v>
      </c>
      <c r="AW45">
        <v>42</v>
      </c>
      <c r="AX45">
        <f>IF(Z45&gt;0, (R45*SUMPRODUCT(K45:$K$98, X45:$X$98)-K45*$AZ$3)/Z45, 0)</f>
        <v>9189.8506319517019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2000000</v>
      </c>
      <c r="S46">
        <f t="shared" si="32"/>
        <v>8598.2590547109794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2870.1827932710767</v>
      </c>
      <c r="AC46">
        <f t="shared" si="33"/>
        <v>2410.9837327616369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-57588.04370274453</v>
      </c>
      <c r="AI46">
        <f t="shared" si="38"/>
        <v>-57595.053795477899</v>
      </c>
      <c r="AJ46">
        <f t="shared" si="39"/>
        <v>459.19906050943973</v>
      </c>
      <c r="AK46">
        <f t="shared" si="61"/>
        <v>200.91279552897538</v>
      </c>
      <c r="AL46">
        <f t="shared" si="40"/>
        <v>-56934.941939439486</v>
      </c>
      <c r="AN46">
        <f t="shared" si="41"/>
        <v>0</v>
      </c>
      <c r="AO46">
        <f t="shared" si="42"/>
        <v>0</v>
      </c>
      <c r="AP46">
        <f t="shared" si="43"/>
        <v>-5.3622713651283738E-2</v>
      </c>
      <c r="AQ46">
        <f t="shared" si="44"/>
        <v>-440.51160158140328</v>
      </c>
      <c r="AR46">
        <f t="shared" si="45"/>
        <v>-440.56522429505458</v>
      </c>
      <c r="AS46">
        <f t="shared" si="46"/>
        <v>3.5125783163224322</v>
      </c>
      <c r="AT46">
        <f t="shared" si="47"/>
        <v>1.5368540350754789</v>
      </c>
      <c r="AU46">
        <f t="shared" si="48"/>
        <v>-435.51579194365672</v>
      </c>
      <c r="AW46">
        <v>43</v>
      </c>
      <c r="AX46">
        <f>IF(Z46&gt;0, (R46*SUMPRODUCT(K46:$K$98, X46:$X$98)-K46*$AZ$3)/Z46, 0)</f>
        <v>8598.2590547109794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2000000</v>
      </c>
      <c r="S47">
        <f t="shared" si="32"/>
        <v>8033.7846013829449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2410.9837327616369</v>
      </c>
      <c r="AC47">
        <f t="shared" si="33"/>
        <v>2000.3004847479347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-57227.197108081513</v>
      </c>
      <c r="AI47">
        <f t="shared" si="38"/>
        <v>-57233.421759923694</v>
      </c>
      <c r="AJ47">
        <f t="shared" si="39"/>
        <v>410.68324801370227</v>
      </c>
      <c r="AK47">
        <f t="shared" si="61"/>
        <v>168.76886129331461</v>
      </c>
      <c r="AL47">
        <f t="shared" si="40"/>
        <v>-56653.96965061668</v>
      </c>
      <c r="AN47">
        <f t="shared" si="41"/>
        <v>0</v>
      </c>
      <c r="AO47">
        <f t="shared" si="42"/>
        <v>0</v>
      </c>
      <c r="AP47">
        <f t="shared" si="43"/>
        <v>-4.2513030855233468E-2</v>
      </c>
      <c r="AQ47">
        <f t="shared" si="44"/>
        <v>-390.84942549352934</v>
      </c>
      <c r="AR47">
        <f t="shared" si="45"/>
        <v>-390.89193852438456</v>
      </c>
      <c r="AS47">
        <f t="shared" si="46"/>
        <v>2.8048780939387385</v>
      </c>
      <c r="AT47">
        <f t="shared" si="47"/>
        <v>1.1526549579758112</v>
      </c>
      <c r="AU47">
        <f t="shared" si="48"/>
        <v>-386.93440547247002</v>
      </c>
      <c r="AW47">
        <v>44</v>
      </c>
      <c r="AX47">
        <f>IF(Z47&gt;0, (R47*SUMPRODUCT(K47:$K$98, X47:$X$98)-K47*$AZ$3)/Z47, 0)</f>
        <v>8033.7846013829449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2000000</v>
      </c>
      <c r="S48">
        <f t="shared" si="32"/>
        <v>7493.8684539134101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2000.3004847479347</v>
      </c>
      <c r="AC48">
        <f t="shared" si="33"/>
        <v>1636.0835177969959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-56346.51254951625</v>
      </c>
      <c r="AI48">
        <f t="shared" si="38"/>
        <v>-56351.970623433139</v>
      </c>
      <c r="AJ48">
        <f t="shared" si="39"/>
        <v>364.21696695093874</v>
      </c>
      <c r="AK48">
        <f t="shared" si="61"/>
        <v>140.02103393235544</v>
      </c>
      <c r="AL48">
        <f t="shared" si="40"/>
        <v>-55847.732622549847</v>
      </c>
      <c r="AN48">
        <f t="shared" si="41"/>
        <v>0</v>
      </c>
      <c r="AO48">
        <f t="shared" si="42"/>
        <v>0</v>
      </c>
      <c r="AP48">
        <f t="shared" si="43"/>
        <v>-3.3283454285878325E-2</v>
      </c>
      <c r="AQ48">
        <f t="shared" si="44"/>
        <v>-343.60226760695724</v>
      </c>
      <c r="AR48">
        <f t="shared" si="45"/>
        <v>-343.63555106124306</v>
      </c>
      <c r="AS48">
        <f t="shared" si="46"/>
        <v>2.2210030414090847</v>
      </c>
      <c r="AT48">
        <f t="shared" si="47"/>
        <v>0.85385133160723148</v>
      </c>
      <c r="AU48">
        <f t="shared" si="48"/>
        <v>-340.56069668822676</v>
      </c>
      <c r="AW48">
        <v>45</v>
      </c>
      <c r="AX48">
        <f>IF(Z48&gt;0, (R48*SUMPRODUCT(K48:$K$98, X48:$X$98)-K48*$AZ$3)/Z48, 0)</f>
        <v>7493.8684539134101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2000000</v>
      </c>
      <c r="S49">
        <f t="shared" si="32"/>
        <v>6976.8643642245252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1636.0835177969959</v>
      </c>
      <c r="AC49">
        <f t="shared" si="33"/>
        <v>1316.2602310316374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-54958.020887122133</v>
      </c>
      <c r="AI49">
        <f t="shared" si="38"/>
        <v>-54962.737405038766</v>
      </c>
      <c r="AJ49">
        <f t="shared" si="39"/>
        <v>319.82328676535849</v>
      </c>
      <c r="AK49">
        <f t="shared" si="61"/>
        <v>114.52584624578972</v>
      </c>
      <c r="AL49">
        <f t="shared" si="40"/>
        <v>-54528.388272027616</v>
      </c>
      <c r="AN49">
        <f t="shared" si="41"/>
        <v>0</v>
      </c>
      <c r="AO49">
        <f t="shared" si="42"/>
        <v>0</v>
      </c>
      <c r="AP49">
        <f t="shared" si="43"/>
        <v>-2.5679847816987775E-2</v>
      </c>
      <c r="AQ49">
        <f t="shared" si="44"/>
        <v>-299.22787057094519</v>
      </c>
      <c r="AR49">
        <f t="shared" si="45"/>
        <v>-299.25355041876219</v>
      </c>
      <c r="AS49">
        <f t="shared" si="46"/>
        <v>1.741329827985556</v>
      </c>
      <c r="AT49">
        <f t="shared" si="47"/>
        <v>0.62355457027553163</v>
      </c>
      <c r="AU49">
        <f t="shared" si="48"/>
        <v>-296.88866602050109</v>
      </c>
      <c r="AW49">
        <v>46</v>
      </c>
      <c r="AX49">
        <f>IF(Z49&gt;0, (R49*SUMPRODUCT(K49:$K$98, X49:$X$98)-K49*$AZ$3)/Z49, 0)</f>
        <v>6976.8643642245252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2000000</v>
      </c>
      <c r="S50">
        <f t="shared" si="32"/>
        <v>6478.580633974977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1316.2602310316374</v>
      </c>
      <c r="AC50">
        <f t="shared" si="33"/>
        <v>1038.2635933549768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-53026.286180805073</v>
      </c>
      <c r="AI50">
        <f t="shared" si="38"/>
        <v>-53030.292704965279</v>
      </c>
      <c r="AJ50">
        <f t="shared" si="39"/>
        <v>277.99663767666061</v>
      </c>
      <c r="AK50">
        <f t="shared" si="61"/>
        <v>92.138216172214626</v>
      </c>
      <c r="AL50">
        <f t="shared" si="40"/>
        <v>-52660.157851116404</v>
      </c>
      <c r="AN50">
        <f t="shared" si="41"/>
        <v>0</v>
      </c>
      <c r="AO50">
        <f t="shared" si="42"/>
        <v>0</v>
      </c>
      <c r="AP50">
        <f t="shared" si="43"/>
        <v>-1.9476938837949109E-2</v>
      </c>
      <c r="AQ50">
        <f t="shared" si="44"/>
        <v>-257.77698859392075</v>
      </c>
      <c r="AR50">
        <f t="shared" si="45"/>
        <v>-257.7964655327587</v>
      </c>
      <c r="AS50">
        <f t="shared" si="46"/>
        <v>1.3514266463085889</v>
      </c>
      <c r="AT50">
        <f t="shared" si="47"/>
        <v>0.44791203778262745</v>
      </c>
      <c r="AU50">
        <f t="shared" si="48"/>
        <v>-255.99712684866751</v>
      </c>
      <c r="AW50">
        <v>47</v>
      </c>
      <c r="AX50">
        <f>IF(Z50&gt;0, (R50*SUMPRODUCT(K50:$K$98, X50:$X$98)-K50*$AZ$3)/Z50, 0)</f>
        <v>6478.580633974977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2000000</v>
      </c>
      <c r="S51">
        <f t="shared" si="32"/>
        <v>5991.6516077850165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1038.2635933549768</v>
      </c>
      <c r="AC51">
        <f t="shared" si="33"/>
        <v>799.44306270238144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-50464.394617419981</v>
      </c>
      <c r="AI51">
        <f t="shared" si="38"/>
        <v>-50467.730271405868</v>
      </c>
      <c r="AJ51">
        <f t="shared" si="39"/>
        <v>238.82053065259538</v>
      </c>
      <c r="AK51">
        <f t="shared" si="61"/>
        <v>72.678451534848378</v>
      </c>
      <c r="AL51">
        <f t="shared" si="40"/>
        <v>-50156.231289218427</v>
      </c>
      <c r="AN51">
        <f t="shared" si="41"/>
        <v>0</v>
      </c>
      <c r="AO51">
        <f t="shared" si="42"/>
        <v>0</v>
      </c>
      <c r="AP51">
        <f t="shared" si="43"/>
        <v>-1.4478244480981398E-2</v>
      </c>
      <c r="AQ51">
        <f t="shared" si="44"/>
        <v>-219.03825934788961</v>
      </c>
      <c r="AR51">
        <f t="shared" si="45"/>
        <v>-219.05273759237059</v>
      </c>
      <c r="AS51">
        <f t="shared" si="46"/>
        <v>1.0365889401282236</v>
      </c>
      <c r="AT51">
        <f t="shared" si="47"/>
        <v>0.31545729691163049</v>
      </c>
      <c r="AU51">
        <f t="shared" si="48"/>
        <v>-217.70069135533075</v>
      </c>
      <c r="AW51">
        <v>48</v>
      </c>
      <c r="AX51">
        <f>IF(Z51&gt;0, (R51*SUMPRODUCT(K51:$K$98, X51:$X$98)-K51*$AZ$3)/Z51, 0)</f>
        <v>5991.6516077850165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2000000</v>
      </c>
      <c r="S52">
        <f t="shared" si="32"/>
        <v>5510.5952152641166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799.44306270238144</v>
      </c>
      <c r="AC52">
        <f t="shared" si="33"/>
        <v>597.33021223067544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-47390.440737250319</v>
      </c>
      <c r="AI52">
        <f t="shared" si="38"/>
        <v>-47393.150654187135</v>
      </c>
      <c r="AJ52">
        <f t="shared" si="39"/>
        <v>202.112850471706</v>
      </c>
      <c r="AK52">
        <f t="shared" si="61"/>
        <v>55.961014389166706</v>
      </c>
      <c r="AL52">
        <f t="shared" si="40"/>
        <v>-47135.07678932626</v>
      </c>
      <c r="AN52">
        <f t="shared" si="41"/>
        <v>0</v>
      </c>
      <c r="AO52">
        <f t="shared" si="42"/>
        <v>0</v>
      </c>
      <c r="AP52">
        <f t="shared" si="43"/>
        <v>-1.0502020662944811E-2</v>
      </c>
      <c r="AQ52">
        <f t="shared" si="44"/>
        <v>-183.65706383381385</v>
      </c>
      <c r="AR52">
        <f t="shared" si="45"/>
        <v>-183.66756585447681</v>
      </c>
      <c r="AS52">
        <f t="shared" si="46"/>
        <v>0.78326877959459806</v>
      </c>
      <c r="AT52">
        <f t="shared" si="47"/>
        <v>0.21687149205594186</v>
      </c>
      <c r="AU52">
        <f t="shared" si="48"/>
        <v>-182.66742558282627</v>
      </c>
      <c r="AW52">
        <v>49</v>
      </c>
      <c r="AX52">
        <f>IF(Z52&gt;0, (R52*SUMPRODUCT(K52:$K$98, X52:$X$98)-K52*$AZ$3)/Z52, 0)</f>
        <v>5510.5952152641166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2000000</v>
      </c>
      <c r="S53">
        <f t="shared" si="32"/>
        <v>5012.4574328355684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597.33021223067544</v>
      </c>
      <c r="AC53">
        <f t="shared" si="33"/>
        <v>428.78512060773988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-43537.63607145445</v>
      </c>
      <c r="AI53">
        <f t="shared" si="38"/>
        <v>-43539.774668771002</v>
      </c>
      <c r="AJ53">
        <f t="shared" si="39"/>
        <v>168.54509162293556</v>
      </c>
      <c r="AK53">
        <f t="shared" si="61"/>
        <v>41.813114856147287</v>
      </c>
      <c r="AL53">
        <f t="shared" si="40"/>
        <v>-43329.41646229192</v>
      </c>
      <c r="AN53">
        <f t="shared" si="41"/>
        <v>0</v>
      </c>
      <c r="AO53">
        <f t="shared" si="42"/>
        <v>0</v>
      </c>
      <c r="AP53">
        <f t="shared" si="43"/>
        <v>-7.3999346434365475E-3</v>
      </c>
      <c r="AQ53">
        <f t="shared" si="44"/>
        <v>-150.64811826188784</v>
      </c>
      <c r="AR53">
        <f t="shared" si="45"/>
        <v>-150.65551819653129</v>
      </c>
      <c r="AS53">
        <f t="shared" si="46"/>
        <v>0.58319659003995361</v>
      </c>
      <c r="AT53">
        <f t="shared" si="47"/>
        <v>0.1446809620395714</v>
      </c>
      <c r="AU53">
        <f t="shared" si="48"/>
        <v>-149.92764064445177</v>
      </c>
      <c r="AW53">
        <v>50</v>
      </c>
      <c r="AX53">
        <f>IF(Z53&gt;0, (R53*SUMPRODUCT(K53:$K$98, X53:$X$98)-K53*$AZ$3)/Z53, 0)</f>
        <v>5012.4574328355684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2000000</v>
      </c>
      <c r="S54">
        <f t="shared" si="32"/>
        <v>4471.0287820860203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428.78512060773988</v>
      </c>
      <c r="AC54">
        <f t="shared" si="33"/>
        <v>291.62983467699308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-38923.784088911787</v>
      </c>
      <c r="AI54">
        <f t="shared" si="38"/>
        <v>-38925.414752954064</v>
      </c>
      <c r="AJ54">
        <f t="shared" si="39"/>
        <v>137.1552859307468</v>
      </c>
      <c r="AK54">
        <f t="shared" si="61"/>
        <v>30.014958442541793</v>
      </c>
      <c r="AL54">
        <f t="shared" si="40"/>
        <v>-38758.24450858077</v>
      </c>
      <c r="AN54">
        <f t="shared" si="41"/>
        <v>0</v>
      </c>
      <c r="AO54">
        <f t="shared" si="42"/>
        <v>0</v>
      </c>
      <c r="AP54">
        <f t="shared" si="43"/>
        <v>-5.0378512308231361E-3</v>
      </c>
      <c r="AQ54">
        <f t="shared" si="44"/>
        <v>-120.25299417716198</v>
      </c>
      <c r="AR54">
        <f t="shared" si="45"/>
        <v>-120.2580320283928</v>
      </c>
      <c r="AS54">
        <f t="shared" si="46"/>
        <v>0.42373407895599585</v>
      </c>
      <c r="AT54">
        <f t="shared" si="47"/>
        <v>9.2729643514977339E-2</v>
      </c>
      <c r="AU54">
        <f t="shared" si="48"/>
        <v>-119.74156830592182</v>
      </c>
      <c r="AW54">
        <v>51</v>
      </c>
      <c r="AX54">
        <f>IF(Z54&gt;0, (R54*SUMPRODUCT(K54:$K$98, X54:$X$98)-K54*$AZ$3)/Z54, 0)</f>
        <v>4471.0287820860203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2000000</v>
      </c>
      <c r="S55">
        <f t="shared" si="32"/>
        <v>3843.4032022153492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291.62983467699308</v>
      </c>
      <c r="AC55">
        <f t="shared" si="33"/>
        <v>183.42401222406431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-33699.843956307319</v>
      </c>
      <c r="AI55">
        <f t="shared" si="38"/>
        <v>-33701.037065659715</v>
      </c>
      <c r="AJ55">
        <f t="shared" si="39"/>
        <v>108.20582245292877</v>
      </c>
      <c r="AK55">
        <f t="shared" si="61"/>
        <v>20.414088427389519</v>
      </c>
      <c r="AL55">
        <f t="shared" si="40"/>
        <v>-33572.417154779396</v>
      </c>
      <c r="AN55">
        <f t="shared" si="41"/>
        <v>0</v>
      </c>
      <c r="AO55">
        <f t="shared" si="42"/>
        <v>0</v>
      </c>
      <c r="AP55">
        <f t="shared" si="43"/>
        <v>-3.2911151003404597E-3</v>
      </c>
      <c r="AQ55">
        <f t="shared" si="44"/>
        <v>-92.958843295256415</v>
      </c>
      <c r="AR55">
        <f t="shared" si="45"/>
        <v>-92.96213441035674</v>
      </c>
      <c r="AS55">
        <f t="shared" si="46"/>
        <v>0.29847877355389185</v>
      </c>
      <c r="AT55">
        <f t="shared" si="47"/>
        <v>5.6310944632194312E-2</v>
      </c>
      <c r="AU55">
        <f t="shared" si="48"/>
        <v>-92.607344692170656</v>
      </c>
      <c r="AW55">
        <v>52</v>
      </c>
      <c r="AX55">
        <f>IF(Z55&gt;0, (R55*SUMPRODUCT(K55:$K$98, X55:$X$98)-K55*$AZ$3)/Z55, 0)</f>
        <v>3843.4032022153492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2000000</v>
      </c>
      <c r="S56">
        <f t="shared" si="32"/>
        <v>3042.0741098712992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183.42401222406431</v>
      </c>
      <c r="AC56">
        <f t="shared" si="33"/>
        <v>101.22157225401618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-27946.524791525972</v>
      </c>
      <c r="AI56">
        <f t="shared" si="38"/>
        <v>-27947.356638224952</v>
      </c>
      <c r="AJ56">
        <f t="shared" si="39"/>
        <v>82.202439970048133</v>
      </c>
      <c r="AK56">
        <f t="shared" si="61"/>
        <v>12.839680855684502</v>
      </c>
      <c r="AL56">
        <f t="shared" si="40"/>
        <v>-27852.314517399216</v>
      </c>
      <c r="AN56">
        <f t="shared" si="41"/>
        <v>0</v>
      </c>
      <c r="AO56">
        <f t="shared" si="42"/>
        <v>0</v>
      </c>
      <c r="AP56">
        <f t="shared" si="43"/>
        <v>-2.048745893210622E-3</v>
      </c>
      <c r="AQ56">
        <f t="shared" si="44"/>
        <v>-68.829182067225602</v>
      </c>
      <c r="AR56">
        <f t="shared" si="45"/>
        <v>-68.831230813118808</v>
      </c>
      <c r="AS56">
        <f t="shared" si="46"/>
        <v>0.20245546626191746</v>
      </c>
      <c r="AT56">
        <f t="shared" si="47"/>
        <v>3.1622705788769537E-2</v>
      </c>
      <c r="AU56">
        <f t="shared" si="48"/>
        <v>-68.597152641068121</v>
      </c>
      <c r="AW56">
        <v>53</v>
      </c>
      <c r="AX56">
        <f>IF(Z56&gt;0, (R56*SUMPRODUCT(K56:$K$98, X56:$X$98)-K56*$AZ$3)/Z56, 0)</f>
        <v>3042.0741098712992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2000000</v>
      </c>
      <c r="S57">
        <f t="shared" si="32"/>
        <v>1915.6630117728785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101.22157225401618</v>
      </c>
      <c r="AC57">
        <f t="shared" si="33"/>
        <v>41.996321727155134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-22037.050431244628</v>
      </c>
      <c r="AI57">
        <f t="shared" si="38"/>
        <v>-22037.598496346229</v>
      </c>
      <c r="AJ57">
        <f t="shared" si="39"/>
        <v>59.225250526861046</v>
      </c>
      <c r="AK57">
        <f t="shared" si="61"/>
        <v>7.085510057781133</v>
      </c>
      <c r="AL57">
        <f t="shared" si="40"/>
        <v>-21971.287735761583</v>
      </c>
      <c r="AN57">
        <f t="shared" si="41"/>
        <v>0</v>
      </c>
      <c r="AO57">
        <f t="shared" si="42"/>
        <v>0</v>
      </c>
      <c r="AP57">
        <f t="shared" si="43"/>
        <v>-1.2051994499229744E-3</v>
      </c>
      <c r="AQ57">
        <f t="shared" si="44"/>
        <v>-48.459646454627439</v>
      </c>
      <c r="AR57">
        <f t="shared" si="45"/>
        <v>-48.460851654077366</v>
      </c>
      <c r="AS57">
        <f t="shared" si="46"/>
        <v>0.13023678965898375</v>
      </c>
      <c r="AT57">
        <f t="shared" si="47"/>
        <v>1.5581092098602955E-2</v>
      </c>
      <c r="AU57">
        <f t="shared" si="48"/>
        <v>-48.315033772319772</v>
      </c>
      <c r="AW57">
        <v>54</v>
      </c>
      <c r="AX57">
        <f>IF(Z57&gt;0, (R57*SUMPRODUCT(K57:$K$98, X57:$X$98)-K57*$AZ$3)/Z57, 0)</f>
        <v>1915.6630117728785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2000000</v>
      </c>
      <c r="S58">
        <f t="shared" si="32"/>
        <v>156.11481529746314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41.996321727155134</v>
      </c>
      <c r="AC58">
        <f t="shared" si="33"/>
        <v>2.1116141478531461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-16354.689990990955</v>
      </c>
      <c r="AI58">
        <f t="shared" si="38"/>
        <v>-16355.028141816652</v>
      </c>
      <c r="AJ58">
        <f t="shared" si="39"/>
        <v>39.884707579301988</v>
      </c>
      <c r="AK58">
        <f t="shared" si="61"/>
        <v>2.9397425209008596</v>
      </c>
      <c r="AL58">
        <f t="shared" si="40"/>
        <v>-16312.20369171645</v>
      </c>
      <c r="AN58">
        <f t="shared" si="41"/>
        <v>0</v>
      </c>
      <c r="AO58">
        <f t="shared" si="42"/>
        <v>0</v>
      </c>
      <c r="AP58">
        <f t="shared" si="43"/>
        <v>-6.6392527993163993E-4</v>
      </c>
      <c r="AQ58">
        <f t="shared" si="44"/>
        <v>-32.110795850021994</v>
      </c>
      <c r="AR58">
        <f t="shared" si="45"/>
        <v>-32.111459775301924</v>
      </c>
      <c r="AS58">
        <f t="shared" si="46"/>
        <v>7.8309628817316984E-2</v>
      </c>
      <c r="AT58">
        <f t="shared" si="47"/>
        <v>5.7718900200661536E-3</v>
      </c>
      <c r="AU58">
        <f t="shared" si="48"/>
        <v>-32.027378256464537</v>
      </c>
      <c r="AW58">
        <v>55</v>
      </c>
      <c r="AX58">
        <f>IF(Z58&gt;0, (R58*SUMPRODUCT(K58:$K$98, X58:$X$98)-K58*$AZ$3)/Z58, 0)</f>
        <v>156.11481529746314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2000000</v>
      </c>
      <c r="S59">
        <f t="shared" si="32"/>
        <v>-2893.0437426946878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2.1116141478531461</v>
      </c>
      <c r="AC59">
        <f t="shared" si="33"/>
        <v>-22.342986277771168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-11335.538860236042</v>
      </c>
      <c r="AI59">
        <f t="shared" si="38"/>
        <v>-11335.731935317728</v>
      </c>
      <c r="AJ59">
        <f t="shared" si="39"/>
        <v>24.454600425624314</v>
      </c>
      <c r="AK59">
        <f t="shared" si="61"/>
        <v>0.14781299034972023</v>
      </c>
      <c r="AL59">
        <f t="shared" si="40"/>
        <v>-11311.129521901754</v>
      </c>
      <c r="AN59">
        <f t="shared" si="41"/>
        <v>0</v>
      </c>
      <c r="AO59">
        <f t="shared" si="42"/>
        <v>0</v>
      </c>
      <c r="AP59">
        <f t="shared" si="43"/>
        <v>-3.3846748761290883E-4</v>
      </c>
      <c r="AQ59">
        <f t="shared" si="44"/>
        <v>-19.871602928990395</v>
      </c>
      <c r="AR59">
        <f t="shared" si="45"/>
        <v>-19.871941396478007</v>
      </c>
      <c r="AS59">
        <f t="shared" si="46"/>
        <v>4.2869784616044876E-2</v>
      </c>
      <c r="AT59">
        <f t="shared" si="47"/>
        <v>2.5912143111961122E-4</v>
      </c>
      <c r="AU59">
        <f t="shared" si="48"/>
        <v>-19.828812490430842</v>
      </c>
      <c r="AW59">
        <v>56</v>
      </c>
      <c r="AX59">
        <f>IF(Z59&gt;0, (R59*SUMPRODUCT(K59:$K$98, X59:$X$98)-K59*$AZ$3)/Z59, 0)</f>
        <v>-2893.0437426946878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2000000</v>
      </c>
      <c r="S60">
        <f t="shared" si="32"/>
        <v>-8822.974869074651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-22.342986277771168</v>
      </c>
      <c r="AC60">
        <f t="shared" si="33"/>
        <v>-35.378700434977873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-7271.8703490195139</v>
      </c>
      <c r="AI60">
        <f t="shared" si="38"/>
        <v>-7271.9705949710215</v>
      </c>
      <c r="AJ60">
        <f t="shared" si="39"/>
        <v>13.035714157206705</v>
      </c>
      <c r="AK60">
        <f t="shared" si="61"/>
        <v>-1.5640090394439818</v>
      </c>
      <c r="AL60">
        <f t="shared" si="40"/>
        <v>-7260.4988898532583</v>
      </c>
      <c r="AN60">
        <f t="shared" si="41"/>
        <v>0</v>
      </c>
      <c r="AO60">
        <f t="shared" si="42"/>
        <v>0</v>
      </c>
      <c r="AP60">
        <f t="shared" si="43"/>
        <v>-1.5690599967997938E-4</v>
      </c>
      <c r="AQ60">
        <f t="shared" si="44"/>
        <v>-11.382006649657345</v>
      </c>
      <c r="AR60">
        <f t="shared" si="45"/>
        <v>-11.382163555657026</v>
      </c>
      <c r="AS60">
        <f t="shared" si="46"/>
        <v>2.040363456704981E-2</v>
      </c>
      <c r="AT60">
        <f t="shared" si="47"/>
        <v>-2.4480031178602947E-3</v>
      </c>
      <c r="AU60">
        <f t="shared" si="48"/>
        <v>-11.364207924207836</v>
      </c>
      <c r="AW60">
        <v>57</v>
      </c>
      <c r="AX60">
        <f>IF(Z60&gt;0, (R60*SUMPRODUCT(K60:$K$98, X60:$X$98)-K60*$AZ$3)/Z60, 0)</f>
        <v>-8822.974869074651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2000000</v>
      </c>
      <c r="S61">
        <f t="shared" si="32"/>
        <v>-21992.80983628516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-35.378700434977873</v>
      </c>
      <c r="AC61">
        <f t="shared" si="33"/>
        <v>-40.65723496697121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-4242.1587105191147</v>
      </c>
      <c r="AI61">
        <f t="shared" si="38"/>
        <v>-4242.2049270272255</v>
      </c>
      <c r="AJ61">
        <f t="shared" si="39"/>
        <v>5.278534531993337</v>
      </c>
      <c r="AK61">
        <f t="shared" si="61"/>
        <v>-2.4765090304484514</v>
      </c>
      <c r="AL61">
        <f t="shared" si="40"/>
        <v>-4239.4029015256801</v>
      </c>
      <c r="AN61">
        <f t="shared" si="41"/>
        <v>0</v>
      </c>
      <c r="AO61">
        <f t="shared" si="42"/>
        <v>0</v>
      </c>
      <c r="AP61">
        <f t="shared" si="43"/>
        <v>-6.4587996695239738E-5</v>
      </c>
      <c r="AQ61">
        <f t="shared" si="44"/>
        <v>-5.9284559560365038</v>
      </c>
      <c r="AR61">
        <f t="shared" si="45"/>
        <v>-5.9285205440331996</v>
      </c>
      <c r="AS61">
        <f t="shared" si="46"/>
        <v>7.3768007330189808E-3</v>
      </c>
      <c r="AT61">
        <f t="shared" si="47"/>
        <v>-3.4609442299587331E-3</v>
      </c>
      <c r="AU61">
        <f t="shared" si="48"/>
        <v>-5.9246046875301381</v>
      </c>
      <c r="AW61">
        <v>58</v>
      </c>
      <c r="AX61">
        <f>IF(Z61&gt;0, (R61*SUMPRODUCT(K61:$K$98, X61:$X$98)-K61*$AZ$3)/Z61, 0)</f>
        <v>-21992.80983628516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2000000</v>
      </c>
      <c r="S62">
        <f t="shared" si="32"/>
        <v>-56273.848963691373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-40.65723496697121</v>
      </c>
      <c r="AC62">
        <f t="shared" si="33"/>
        <v>-41.136162246521998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-2198.348201007102</v>
      </c>
      <c r="AI62">
        <f t="shared" si="38"/>
        <v>-2198.3664759976191</v>
      </c>
      <c r="AJ62">
        <f t="shared" si="39"/>
        <v>0.4789272795507884</v>
      </c>
      <c r="AK62">
        <f t="shared" si="61"/>
        <v>-2.8460064476879849</v>
      </c>
      <c r="AL62">
        <f t="shared" si="40"/>
        <v>-2200.7335551657566</v>
      </c>
      <c r="AN62">
        <f t="shared" si="41"/>
        <v>0</v>
      </c>
      <c r="AO62">
        <f t="shared" si="42"/>
        <v>0</v>
      </c>
      <c r="AP62">
        <f t="shared" si="43"/>
        <v>-2.2803096373517407E-5</v>
      </c>
      <c r="AQ62">
        <f t="shared" si="44"/>
        <v>-2.7430463421391318</v>
      </c>
      <c r="AR62">
        <f t="shared" si="45"/>
        <v>-2.7430691452355056</v>
      </c>
      <c r="AS62">
        <f t="shared" si="46"/>
        <v>5.9759401250475126E-4</v>
      </c>
      <c r="AT62">
        <f t="shared" si="47"/>
        <v>-3.5511788225625548E-3</v>
      </c>
      <c r="AU62">
        <f t="shared" si="48"/>
        <v>-2.7460227300455635</v>
      </c>
      <c r="AW62">
        <v>59</v>
      </c>
      <c r="AX62">
        <f>IF(Z62&gt;0, (R62*SUMPRODUCT(K62:$K$98, X62:$X$98)-K62*$AZ$3)/Z62, 0)</f>
        <v>-56273.848963691373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2000000</v>
      </c>
      <c r="S63">
        <f t="shared" si="32"/>
        <v>-164445.16376094593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-41.136162246521998</v>
      </c>
      <c r="AC63">
        <f t="shared" si="33"/>
        <v>-39.013557984656032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-972.89210572125648</v>
      </c>
      <c r="AI63">
        <f t="shared" si="38"/>
        <v>-972.89803681054673</v>
      </c>
      <c r="AJ63">
        <f t="shared" si="39"/>
        <v>-2.1226042618659662</v>
      </c>
      <c r="AK63">
        <f t="shared" si="61"/>
        <v>-2.87953135725654</v>
      </c>
      <c r="AL63">
        <f t="shared" si="40"/>
        <v>-977.90017242966917</v>
      </c>
      <c r="AN63">
        <f t="shared" si="41"/>
        <v>0</v>
      </c>
      <c r="AO63">
        <f t="shared" si="42"/>
        <v>0</v>
      </c>
      <c r="AP63">
        <f t="shared" si="43"/>
        <v>-6.6077423718290698E-6</v>
      </c>
      <c r="AQ63">
        <f t="shared" si="44"/>
        <v>-1.0838852823809766</v>
      </c>
      <c r="AR63">
        <f t="shared" si="45"/>
        <v>-1.0838918901233485</v>
      </c>
      <c r="AS63">
        <f t="shared" si="46"/>
        <v>-2.3647632725419809E-3</v>
      </c>
      <c r="AT63">
        <f t="shared" si="47"/>
        <v>-3.2080450030695421E-3</v>
      </c>
      <c r="AU63">
        <f t="shared" si="48"/>
        <v>-1.08946469839896</v>
      </c>
      <c r="AW63">
        <v>60</v>
      </c>
      <c r="AX63">
        <f>IF(Z63&gt;0, (R63*SUMPRODUCT(K63:$K$98, X63:$X$98)-K63*$AZ$3)/Z63, 0)</f>
        <v>-164445.16376094593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2000000</v>
      </c>
      <c r="S64">
        <f t="shared" si="32"/>
        <v>-601628.33362782863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-39.013557984656032</v>
      </c>
      <c r="AC64">
        <f t="shared" si="33"/>
        <v>-35.75311237060388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-350.88778847266997</v>
      </c>
      <c r="AI64">
        <f t="shared" si="38"/>
        <v>-350.88927415371143</v>
      </c>
      <c r="AJ64">
        <f t="shared" si="39"/>
        <v>-3.2604456140521521</v>
      </c>
      <c r="AK64">
        <f t="shared" si="61"/>
        <v>-2.7309490589259227</v>
      </c>
      <c r="AL64">
        <f t="shared" si="40"/>
        <v>-356.88066882668954</v>
      </c>
      <c r="AN64">
        <f t="shared" si="41"/>
        <v>0</v>
      </c>
      <c r="AO64">
        <f t="shared" si="42"/>
        <v>0</v>
      </c>
      <c r="AP64">
        <f t="shared" si="43"/>
        <v>-1.477835853003141E-6</v>
      </c>
      <c r="AQ64">
        <f t="shared" si="44"/>
        <v>-0.34903491376766149</v>
      </c>
      <c r="AR64">
        <f t="shared" si="45"/>
        <v>-0.34903639160351452</v>
      </c>
      <c r="AS64">
        <f t="shared" si="46"/>
        <v>-3.2432287219179776E-3</v>
      </c>
      <c r="AT64">
        <f t="shared" si="47"/>
        <v>-2.7165281910639322E-3</v>
      </c>
      <c r="AU64">
        <f t="shared" si="48"/>
        <v>-0.35499614851649647</v>
      </c>
      <c r="AW64">
        <v>61</v>
      </c>
      <c r="AX64">
        <f>IF(Z64&gt;0, (R64*SUMPRODUCT(K64:$K$98, X64:$X$98)-K64*$AZ$3)/Z64, 0)</f>
        <v>-601628.33362782863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2000000</v>
      </c>
      <c r="S65">
        <f t="shared" si="32"/>
        <v>-2184121.9025869509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-35.75311237060388</v>
      </c>
      <c r="AC65">
        <f t="shared" si="33"/>
        <v>-32.223280412556257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-88.1590868963075</v>
      </c>
      <c r="AI65">
        <f t="shared" si="38"/>
        <v>-88.15945573195232</v>
      </c>
      <c r="AJ65">
        <f t="shared" si="39"/>
        <v>-3.5298319580476232</v>
      </c>
      <c r="AK65">
        <f t="shared" si="61"/>
        <v>-2.5027178659422717</v>
      </c>
      <c r="AL65">
        <f t="shared" si="40"/>
        <v>-94.192005555942217</v>
      </c>
      <c r="AN65">
        <f t="shared" si="41"/>
        <v>0</v>
      </c>
      <c r="AO65">
        <f t="shared" si="42"/>
        <v>0</v>
      </c>
      <c r="AP65">
        <f t="shared" si="43"/>
        <v>-3.2757856773454397E-7</v>
      </c>
      <c r="AQ65">
        <f t="shared" si="44"/>
        <v>-7.8297821329315717E-2</v>
      </c>
      <c r="AR65">
        <f t="shared" si="45"/>
        <v>-7.8298148907883447E-2</v>
      </c>
      <c r="AS65">
        <f t="shared" si="46"/>
        <v>-3.1349933592075057E-3</v>
      </c>
      <c r="AT65">
        <f t="shared" si="47"/>
        <v>-2.2227698040443509E-3</v>
      </c>
      <c r="AU65">
        <f t="shared" si="48"/>
        <v>-8.3655912071135305E-2</v>
      </c>
      <c r="AW65">
        <v>62</v>
      </c>
      <c r="AX65">
        <f>IF(Z65&gt;0, (R65*SUMPRODUCT(K65:$K$98, X65:$X$98)-K65*$AZ$3)/Z65, 0)</f>
        <v>-2184121.9025869509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2000000</v>
      </c>
      <c r="S66">
        <f t="shared" si="32"/>
        <v>-7950678.0464282008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-32.223280412556257</v>
      </c>
      <c r="AC66">
        <f t="shared" si="33"/>
        <v>-28.838304241193342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-21.957482475084728</v>
      </c>
      <c r="AI66">
        <f t="shared" si="38"/>
        <v>-21.957573153842166</v>
      </c>
      <c r="AJ66">
        <f t="shared" si="39"/>
        <v>-3.384976171362915</v>
      </c>
      <c r="AK66">
        <f t="shared" si="61"/>
        <v>-2.2556296288789381</v>
      </c>
      <c r="AL66">
        <f t="shared" si="40"/>
        <v>-27.59817895408402</v>
      </c>
      <c r="AN66">
        <f t="shared" si="41"/>
        <v>0</v>
      </c>
      <c r="AO66">
        <f t="shared" si="42"/>
        <v>0</v>
      </c>
      <c r="AP66">
        <f t="shared" si="43"/>
        <v>-7.1906828144697376E-8</v>
      </c>
      <c r="AQ66">
        <f t="shared" si="44"/>
        <v>-1.7411938181081246E-2</v>
      </c>
      <c r="AR66">
        <f t="shared" si="45"/>
        <v>-1.7412010087909394E-2</v>
      </c>
      <c r="AS66">
        <f t="shared" si="46"/>
        <v>-2.6842328535196395E-3</v>
      </c>
      <c r="AT66">
        <f t="shared" si="47"/>
        <v>-1.7886788115177013E-3</v>
      </c>
      <c r="AU66">
        <f t="shared" si="48"/>
        <v>-2.1884921752946734E-2</v>
      </c>
      <c r="AW66">
        <v>63</v>
      </c>
      <c r="AX66">
        <f>IF(Z66&gt;0, (R66*SUMPRODUCT(K66:$K$98, X66:$X$98)-K66*$AZ$3)/Z66, 0)</f>
        <v>-7950678.0464282008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-29206613.723880202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-28.838304241193342</v>
      </c>
      <c r="AC67">
        <f t="shared" ref="AC67:AC98" si="64">S67*Z67</f>
        <v>-25.763507257327799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-5.4175333964234538</v>
      </c>
      <c r="AI67">
        <f t="shared" ref="AI67:AI98" si="69">SUM(AE67:AH67)</f>
        <v>-5.4175554492258611</v>
      </c>
      <c r="AJ67">
        <f t="shared" ref="AJ67:AJ98" si="70">AB67-AC67</f>
        <v>-3.0747969838655429</v>
      </c>
      <c r="AK67">
        <f t="shared" si="61"/>
        <v>-2.0186812968835341</v>
      </c>
      <c r="AL67">
        <f t="shared" ref="AL67:AL98" si="71">SUM(AI67:AK67)</f>
        <v>-10.511033729974939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-1.5613861953262293E-8</v>
      </c>
      <c r="AQ67">
        <f t="shared" ref="AQ67:AQ98" si="75">AH67*$K67</f>
        <v>-3.8357310339711881E-3</v>
      </c>
      <c r="AR67">
        <f t="shared" ref="AR67:AR98" si="76">AI67*$K67</f>
        <v>-3.8357466478331414E-3</v>
      </c>
      <c r="AS67">
        <f t="shared" ref="AS67:AS98" si="77">AJ67*$K67</f>
        <v>-2.1770228905206735E-3</v>
      </c>
      <c r="AT67">
        <f t="shared" ref="AT67:AT98" si="78">AK67*$K67</f>
        <v>-1.4292700997958273E-3</v>
      </c>
      <c r="AU67">
        <f t="shared" ref="AU67:AU98" si="79">AL67*$K67</f>
        <v>-7.4420396381496426E-3</v>
      </c>
      <c r="AW67">
        <v>64</v>
      </c>
      <c r="AX67">
        <f>IF(Z67&gt;0, (R67*SUMPRODUCT(K67:$K$98, X67:$X$98)-K67*$AZ$3)/Z67, 0)</f>
        <v>-29206613.723880202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25</v>
      </c>
      <c r="R68">
        <f t="shared" si="62"/>
        <v>2000000</v>
      </c>
      <c r="S68">
        <f t="shared" si="63"/>
        <v>-108552899.54665379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-25.763507257327799</v>
      </c>
      <c r="AC68">
        <f t="shared" si="64"/>
        <v>-23.006442165105852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-1.3227067292306136</v>
      </c>
      <c r="AI68">
        <f t="shared" si="69"/>
        <v>-1.3227120276708813</v>
      </c>
      <c r="AJ68">
        <f t="shared" si="70"/>
        <v>-2.7570650922219464</v>
      </c>
      <c r="AK68">
        <f t="shared" si="61"/>
        <v>-1.8034455080129461</v>
      </c>
      <c r="AL68">
        <f t="shared" si="71"/>
        <v>-5.8832226279057744</v>
      </c>
      <c r="AN68">
        <f t="shared" si="72"/>
        <v>0</v>
      </c>
      <c r="AO68">
        <f t="shared" si="73"/>
        <v>0</v>
      </c>
      <c r="AP68">
        <f t="shared" si="74"/>
        <v>-3.3494736769983996E-9</v>
      </c>
      <c r="AQ68">
        <f t="shared" si="75"/>
        <v>-8.3616520110653305E-4</v>
      </c>
      <c r="AR68">
        <f t="shared" si="76"/>
        <v>-8.3616855058021009E-4</v>
      </c>
      <c r="AS68">
        <f t="shared" si="77"/>
        <v>-1.7429123450838865E-3</v>
      </c>
      <c r="AT68">
        <f t="shared" si="78"/>
        <v>-1.1400700870173037E-3</v>
      </c>
      <c r="AU68">
        <f t="shared" si="79"/>
        <v>-3.7191509826814007E-3</v>
      </c>
      <c r="AW68">
        <v>65</v>
      </c>
      <c r="AX68">
        <f>IF(Z68&gt;0, (R68*SUMPRODUCT(K68:$K$98, X68:$X$98)-K68*$AZ$3)/Z68, 0)</f>
        <v>-108552899.54665379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2000000</v>
      </c>
      <c r="S69">
        <f t="shared" si="63"/>
        <v>-408372604.20348948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-23.006442165105852</v>
      </c>
      <c r="AC69">
        <f t="shared" si="64"/>
        <v>-20.542188309542748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-0.31903134486695095</v>
      </c>
      <c r="AI69">
        <f t="shared" si="69"/>
        <v>-0.31903260243100506</v>
      </c>
      <c r="AJ69">
        <f t="shared" si="70"/>
        <v>-2.4642538555631042</v>
      </c>
      <c r="AK69">
        <f t="shared" si="61"/>
        <v>-1.6104509515574099</v>
      </c>
      <c r="AL69">
        <f t="shared" si="71"/>
        <v>-4.3937374095515196</v>
      </c>
      <c r="AN69">
        <f t="shared" si="72"/>
        <v>0</v>
      </c>
      <c r="AO69">
        <f t="shared" si="73"/>
        <v>0</v>
      </c>
      <c r="AP69">
        <f t="shared" si="74"/>
        <v>-7.0980755718403994E-10</v>
      </c>
      <c r="AQ69">
        <f t="shared" si="75"/>
        <v>-1.8007103401302077E-4</v>
      </c>
      <c r="AR69">
        <f t="shared" si="76"/>
        <v>-1.8007174382057793E-4</v>
      </c>
      <c r="AS69">
        <f t="shared" si="77"/>
        <v>-1.3909001324834687E-3</v>
      </c>
      <c r="AT69">
        <f t="shared" si="78"/>
        <v>-9.0898769898342115E-4</v>
      </c>
      <c r="AU69">
        <f t="shared" si="79"/>
        <v>-2.4799595752874682E-3</v>
      </c>
      <c r="AW69">
        <v>66</v>
      </c>
      <c r="AX69">
        <f>IF(Z69&gt;0, (R69*SUMPRODUCT(K69:$K$98, X69:$X$98)-K69*$AZ$3)/Z69, 0)</f>
        <v>-408372604.20348948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2000000</v>
      </c>
      <c r="S70">
        <f t="shared" si="63"/>
        <v>-1556897665.3662071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-20.542188309542748</v>
      </c>
      <c r="AC70">
        <f t="shared" si="64"/>
        <v>-18.341395147751573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-7.603760780181508E-2</v>
      </c>
      <c r="AI70">
        <f t="shared" si="69"/>
        <v>-7.6037902320131148E-2</v>
      </c>
      <c r="AJ70">
        <f t="shared" si="70"/>
        <v>-2.2007931617911751</v>
      </c>
      <c r="AK70">
        <f t="shared" si="61"/>
        <v>-1.4379531816679925</v>
      </c>
      <c r="AL70">
        <f t="shared" si="71"/>
        <v>-3.7147842457792986</v>
      </c>
      <c r="AN70">
        <f t="shared" si="72"/>
        <v>0</v>
      </c>
      <c r="AO70">
        <f t="shared" si="73"/>
        <v>0</v>
      </c>
      <c r="AP70">
        <f t="shared" si="74"/>
        <v>-1.4842422495532128E-10</v>
      </c>
      <c r="AQ70">
        <f t="shared" si="75"/>
        <v>-3.831959640444569E-5</v>
      </c>
      <c r="AR70">
        <f t="shared" si="76"/>
        <v>-3.8319744828670647E-5</v>
      </c>
      <c r="AS70">
        <f t="shared" si="77"/>
        <v>-1.109102563422421E-3</v>
      </c>
      <c r="AT70">
        <f t="shared" si="78"/>
        <v>-7.2466490152640916E-4</v>
      </c>
      <c r="AU70">
        <f t="shared" si="79"/>
        <v>-1.8720872097775006E-3</v>
      </c>
      <c r="AW70">
        <v>67</v>
      </c>
      <c r="AX70">
        <f>IF(Z70&gt;0, (R70*SUMPRODUCT(K70:$K$98, X70:$X$98)-K70*$AZ$3)/Z70, 0)</f>
        <v>-1556897665.3662071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2000000</v>
      </c>
      <c r="S71">
        <f t="shared" si="63"/>
        <v>-6020356153.2930498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-18.341395147751573</v>
      </c>
      <c r="AC71">
        <f t="shared" si="64"/>
        <v>-16.376278795182625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-1.7885548305542964E-2</v>
      </c>
      <c r="AI71">
        <f t="shared" si="69"/>
        <v>-1.7885616309322051E-2</v>
      </c>
      <c r="AJ71">
        <f t="shared" si="70"/>
        <v>-1.9651163525689483</v>
      </c>
      <c r="AK71">
        <f t="shared" si="61"/>
        <v>-1.2838976603426102</v>
      </c>
      <c r="AL71">
        <f t="shared" si="71"/>
        <v>-3.2668996292208803</v>
      </c>
      <c r="AN71">
        <f t="shared" si="72"/>
        <v>0</v>
      </c>
      <c r="AO71">
        <f t="shared" si="73"/>
        <v>0</v>
      </c>
      <c r="AP71">
        <f t="shared" si="74"/>
        <v>-3.05990192123658E-11</v>
      </c>
      <c r="AQ71">
        <f t="shared" si="75"/>
        <v>-8.0477915134227392E-6</v>
      </c>
      <c r="AR71">
        <f t="shared" si="76"/>
        <v>-8.0478221124419513E-6</v>
      </c>
      <c r="AS71">
        <f t="shared" si="77"/>
        <v>-8.8422487445863785E-4</v>
      </c>
      <c r="AT71">
        <f t="shared" si="78"/>
        <v>-5.777033232918211E-4</v>
      </c>
      <c r="AU71">
        <f t="shared" si="79"/>
        <v>-1.4699760198629006E-3</v>
      </c>
      <c r="AW71">
        <v>68</v>
      </c>
      <c r="AX71">
        <f>IF(Z71&gt;0, (R71*SUMPRODUCT(K71:$K$98, X71:$X$98)-K71*$AZ$3)/Z71, 0)</f>
        <v>-6020356153.2930498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2000000</v>
      </c>
      <c r="S72">
        <f t="shared" si="63"/>
        <v>-23628869787.220528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-16.376278795182625</v>
      </c>
      <c r="AC72">
        <f t="shared" si="64"/>
        <v>-14.621684457112222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-4.1482874680118858E-3</v>
      </c>
      <c r="AI72">
        <f t="shared" si="69"/>
        <v>-4.1483029381598332E-3</v>
      </c>
      <c r="AJ72">
        <f t="shared" si="70"/>
        <v>-1.7545943380704028</v>
      </c>
      <c r="AK72">
        <f t="shared" si="61"/>
        <v>-1.1463395156627838</v>
      </c>
      <c r="AL72">
        <f t="shared" si="71"/>
        <v>-2.9050821566713463</v>
      </c>
      <c r="AN72">
        <f t="shared" si="72"/>
        <v>0</v>
      </c>
      <c r="AO72">
        <f t="shared" si="73"/>
        <v>0</v>
      </c>
      <c r="AP72">
        <f t="shared" si="74"/>
        <v>-6.215139813284929E-12</v>
      </c>
      <c r="AQ72">
        <f t="shared" si="75"/>
        <v>-1.6665766020973585E-6</v>
      </c>
      <c r="AR72">
        <f t="shared" si="76"/>
        <v>-1.6665828172371719E-6</v>
      </c>
      <c r="AS72">
        <f t="shared" si="77"/>
        <v>-7.0490916855433735E-4</v>
      </c>
      <c r="AT72">
        <f t="shared" si="78"/>
        <v>-4.6054248399974673E-4</v>
      </c>
      <c r="AU72">
        <f t="shared" si="79"/>
        <v>-1.1671182353713211E-3</v>
      </c>
      <c r="AW72">
        <v>69</v>
      </c>
      <c r="AX72">
        <f>IF(Z72&gt;0, (R72*SUMPRODUCT(K72:$K$98, X72:$X$98)-K72*$AZ$3)/Z72, 0)</f>
        <v>-23628869787.220528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2000000</v>
      </c>
      <c r="S73">
        <f t="shared" si="63"/>
        <v>-94254655140.799271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-14.621684457112222</v>
      </c>
      <c r="AC73">
        <f t="shared" si="64"/>
        <v>-13.055076850597827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-9.482185911663069E-4</v>
      </c>
      <c r="AI73">
        <f t="shared" si="69"/>
        <v>-9.4822205388038483E-4</v>
      </c>
      <c r="AJ73">
        <f t="shared" si="70"/>
        <v>-1.5666076065143955</v>
      </c>
      <c r="AK73">
        <f t="shared" ref="AK73:AK98" si="92">G73*SUM(AB73:AB73, AE73:AF73)</f>
        <v>-1.0235179119978557</v>
      </c>
      <c r="AL73">
        <f t="shared" si="71"/>
        <v>-2.5910737405661317</v>
      </c>
      <c r="AN73">
        <f t="shared" si="72"/>
        <v>0</v>
      </c>
      <c r="AO73">
        <f t="shared" si="73"/>
        <v>0</v>
      </c>
      <c r="AP73">
        <f t="shared" si="74"/>
        <v>-1.2420956639388327E-12</v>
      </c>
      <c r="AQ73">
        <f t="shared" si="75"/>
        <v>-3.4013151939575621E-7</v>
      </c>
      <c r="AR73">
        <f t="shared" si="76"/>
        <v>-3.4013276149142011E-7</v>
      </c>
      <c r="AS73">
        <f t="shared" si="77"/>
        <v>-5.619512530810883E-4</v>
      </c>
      <c r="AT73">
        <f t="shared" si="78"/>
        <v>-3.6714182339369923E-4</v>
      </c>
      <c r="AU73">
        <f t="shared" si="79"/>
        <v>-9.2943320923627893E-4</v>
      </c>
      <c r="AW73">
        <v>70</v>
      </c>
      <c r="AX73">
        <f>IF(Z73&gt;0, (R73*SUMPRODUCT(K73:$K$98, X73:$X$98)-K73*$AZ$3)/Z73, 0)</f>
        <v>-94254655140.799271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2000000</v>
      </c>
      <c r="S74">
        <f t="shared" si="63"/>
        <v>-382404401195.98041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-13.055076850597827</v>
      </c>
      <c r="AC74">
        <f t="shared" si="64"/>
        <v>-11.656318911183812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-2.1328364558034749E-4</v>
      </c>
      <c r="AI74">
        <f t="shared" si="69"/>
        <v>-2.1328440762171486E-4</v>
      </c>
      <c r="AJ74">
        <f t="shared" si="70"/>
        <v>-1.3987579394140148</v>
      </c>
      <c r="AK74">
        <f t="shared" si="92"/>
        <v>-0.91385537954184792</v>
      </c>
      <c r="AL74">
        <f t="shared" si="71"/>
        <v>-2.3128266033634843</v>
      </c>
      <c r="AN74">
        <f t="shared" si="72"/>
        <v>0</v>
      </c>
      <c r="AO74">
        <f t="shared" si="73"/>
        <v>0</v>
      </c>
      <c r="AP74">
        <f t="shared" si="74"/>
        <v>-2.4406131001871809E-13</v>
      </c>
      <c r="AQ74">
        <f t="shared" si="75"/>
        <v>-6.8309002862748559E-8</v>
      </c>
      <c r="AR74">
        <f t="shared" si="76"/>
        <v>-6.8309246924058575E-8</v>
      </c>
      <c r="AS74">
        <f t="shared" si="77"/>
        <v>-4.4798446607445004E-4</v>
      </c>
      <c r="AT74">
        <f t="shared" si="78"/>
        <v>-2.9268324614109195E-4</v>
      </c>
      <c r="AU74">
        <f t="shared" si="79"/>
        <v>-7.40736021462466E-4</v>
      </c>
      <c r="AW74">
        <v>71</v>
      </c>
      <c r="AX74">
        <f>IF(Z74&gt;0, (R74*SUMPRODUCT(K74:$K$98, X74:$X$98)-K74*$AZ$3)/Z74, 0)</f>
        <v>-382404401195.98041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2000000</v>
      </c>
      <c r="S75">
        <f t="shared" si="63"/>
        <v>-1580072708588.2366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-11.656318911183812</v>
      </c>
      <c r="AC75">
        <f t="shared" si="64"/>
        <v>-10.407427658470016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-4.7180323447745501E-5</v>
      </c>
      <c r="AI75">
        <f t="shared" si="69"/>
        <v>-4.7180488114656108E-5</v>
      </c>
      <c r="AJ75">
        <f t="shared" si="70"/>
        <v>-1.2488912527137952</v>
      </c>
      <c r="AK75">
        <f t="shared" si="92"/>
        <v>-0.81594232378286691</v>
      </c>
      <c r="AL75">
        <f t="shared" si="71"/>
        <v>-2.0648807569847767</v>
      </c>
      <c r="AN75">
        <f t="shared" si="72"/>
        <v>0</v>
      </c>
      <c r="AO75">
        <f t="shared" si="73"/>
        <v>0</v>
      </c>
      <c r="AP75">
        <f t="shared" si="74"/>
        <v>-4.7087833089357686E-14</v>
      </c>
      <c r="AQ75">
        <f t="shared" si="75"/>
        <v>-1.3491594561317879E-8</v>
      </c>
      <c r="AR75">
        <f t="shared" si="76"/>
        <v>-1.3491641649150967E-8</v>
      </c>
      <c r="AS75">
        <f t="shared" si="77"/>
        <v>-3.5713054090128464E-4</v>
      </c>
      <c r="AT75">
        <f t="shared" si="78"/>
        <v>-2.3332529778203611E-4</v>
      </c>
      <c r="AU75">
        <f t="shared" si="79"/>
        <v>-5.9046933032496989E-4</v>
      </c>
      <c r="AW75">
        <v>72</v>
      </c>
      <c r="AX75">
        <f>IF(Z75&gt;0, (R75*SUMPRODUCT(K75:$K$98, X75:$X$98)-K75*$AZ$3)/Z75, 0)</f>
        <v>-1580072708588.2366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2000000</v>
      </c>
      <c r="S76">
        <f t="shared" si="63"/>
        <v>-6658730944667.5645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-10.407427658470016</v>
      </c>
      <c r="AC76">
        <f t="shared" si="64"/>
        <v>-9.2923461353341121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-1.025059315852243E-5</v>
      </c>
      <c r="AI76">
        <f t="shared" si="69"/>
        <v>-1.0250628046349453E-5</v>
      </c>
      <c r="AJ76">
        <f t="shared" si="70"/>
        <v>-1.1150815231359044</v>
      </c>
      <c r="AK76">
        <f t="shared" si="92"/>
        <v>-0.72851993609290122</v>
      </c>
      <c r="AL76">
        <f t="shared" si="71"/>
        <v>-1.8436117098568521</v>
      </c>
      <c r="AN76">
        <f t="shared" si="72"/>
        <v>0</v>
      </c>
      <c r="AO76">
        <f t="shared" si="73"/>
        <v>0</v>
      </c>
      <c r="AP76">
        <f t="shared" si="74"/>
        <v>-8.9075499311817887E-15</v>
      </c>
      <c r="AQ76">
        <f t="shared" si="75"/>
        <v>-2.6171784882528932E-9</v>
      </c>
      <c r="AR76">
        <f t="shared" si="76"/>
        <v>-2.6171873958028245E-9</v>
      </c>
      <c r="AS76">
        <f t="shared" si="77"/>
        <v>-2.8470229282031396E-4</v>
      </c>
      <c r="AT76">
        <f t="shared" si="78"/>
        <v>-1.8600549992763048E-4</v>
      </c>
      <c r="AU76">
        <f t="shared" si="79"/>
        <v>-4.7071040993534028E-4</v>
      </c>
      <c r="AW76">
        <v>73</v>
      </c>
      <c r="AX76">
        <f>IF(Z76&gt;0, (R76*SUMPRODUCT(K76:$K$98, X76:$X$98)-K76*$AZ$3)/Z76, 0)</f>
        <v>-6658730944667.5645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2000000</v>
      </c>
      <c r="S77">
        <f t="shared" si="63"/>
        <v>-28641847756349.324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-9.2923461353341121</v>
      </c>
      <c r="AC77">
        <f t="shared" si="64"/>
        <v>-8.2967376231053116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-2.183772158514676E-6</v>
      </c>
      <c r="AI77">
        <f t="shared" si="69"/>
        <v>-2.1837794003114464E-6</v>
      </c>
      <c r="AJ77">
        <f t="shared" si="70"/>
        <v>-0.99560851222880054</v>
      </c>
      <c r="AK77">
        <f t="shared" si="92"/>
        <v>-0.65046422947338789</v>
      </c>
      <c r="AL77">
        <f t="shared" si="71"/>
        <v>-1.6460749254815887</v>
      </c>
      <c r="AN77">
        <f t="shared" si="72"/>
        <v>0</v>
      </c>
      <c r="AO77">
        <f t="shared" si="73"/>
        <v>0</v>
      </c>
      <c r="AP77">
        <f t="shared" si="74"/>
        <v>-1.6508691628211578E-15</v>
      </c>
      <c r="AQ77">
        <f t="shared" si="75"/>
        <v>-4.9782149782216249E-10</v>
      </c>
      <c r="AR77">
        <f t="shared" si="76"/>
        <v>-4.9782314869132532E-10</v>
      </c>
      <c r="AS77">
        <f t="shared" si="77"/>
        <v>-2.2696292691053892E-4</v>
      </c>
      <c r="AT77">
        <f t="shared" si="78"/>
        <v>-1.4828244591982902E-4</v>
      </c>
      <c r="AU77">
        <f t="shared" si="79"/>
        <v>-3.7524587065351664E-4</v>
      </c>
      <c r="AW77">
        <v>74</v>
      </c>
      <c r="AX77">
        <f>IF(Z77&gt;0, (R77*SUMPRODUCT(K77:$K$98, X77:$X$98)-K77*$AZ$3)/Z77, 0)</f>
        <v>-28641847756349.324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2000000</v>
      </c>
      <c r="S78">
        <f t="shared" si="63"/>
        <v>-125923094159099.42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-8.2967376231053116</v>
      </c>
      <c r="AC78">
        <f t="shared" si="64"/>
        <v>-7.4078014496335074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-4.5589434127175375E-7</v>
      </c>
      <c r="AI78">
        <f t="shared" si="69"/>
        <v>-4.5589581197129045E-7</v>
      </c>
      <c r="AJ78">
        <f t="shared" si="70"/>
        <v>-0.8889361734718042</v>
      </c>
      <c r="AK78">
        <f t="shared" si="92"/>
        <v>-0.58077163361737183</v>
      </c>
      <c r="AL78">
        <f t="shared" si="71"/>
        <v>-1.469708262984988</v>
      </c>
      <c r="AN78">
        <f t="shared" si="72"/>
        <v>0</v>
      </c>
      <c r="AO78">
        <f t="shared" si="73"/>
        <v>0</v>
      </c>
      <c r="AP78">
        <f t="shared" si="74"/>
        <v>-2.9934517016988643E-16</v>
      </c>
      <c r="AQ78">
        <f t="shared" si="75"/>
        <v>-9.2792420043048093E-11</v>
      </c>
      <c r="AR78">
        <f t="shared" si="76"/>
        <v>-9.2792719388218256E-11</v>
      </c>
      <c r="AS78">
        <f t="shared" si="77"/>
        <v>-1.8093345613843926E-4</v>
      </c>
      <c r="AT78">
        <f t="shared" si="78"/>
        <v>-1.1820985806793865E-4</v>
      </c>
      <c r="AU78">
        <f t="shared" si="79"/>
        <v>-2.9914340699909727E-4</v>
      </c>
      <c r="AW78">
        <v>75</v>
      </c>
      <c r="AX78">
        <f>IF(Z78&gt;0, (R78*SUMPRODUCT(K78:$K$98, X78:$X$98)-K78*$AZ$3)/Z78, 0)</f>
        <v>-125923094159099.42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2000000</v>
      </c>
      <c r="S79">
        <f t="shared" si="63"/>
        <v>-566217138024520.75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-7.4078014496335074</v>
      </c>
      <c r="AC79">
        <f t="shared" si="64"/>
        <v>-6.61410843725342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-9.3116958078958445E-8</v>
      </c>
      <c r="AI79">
        <f t="shared" si="69"/>
        <v>-9.3117250109523801E-8</v>
      </c>
      <c r="AJ79">
        <f t="shared" si="70"/>
        <v>-0.79369301238008738</v>
      </c>
      <c r="AK79">
        <f t="shared" si="92"/>
        <v>-0.51854610147434554</v>
      </c>
      <c r="AL79">
        <f t="shared" si="71"/>
        <v>-1.3122392069716831</v>
      </c>
      <c r="AN79">
        <f t="shared" si="72"/>
        <v>0</v>
      </c>
      <c r="AO79">
        <f t="shared" si="73"/>
        <v>0</v>
      </c>
      <c r="AP79">
        <f t="shared" si="74"/>
        <v>-5.3071160731903724E-17</v>
      </c>
      <c r="AQ79">
        <f t="shared" si="75"/>
        <v>-1.6922287032032531E-11</v>
      </c>
      <c r="AR79">
        <f t="shared" si="76"/>
        <v>-1.6922340103193261E-11</v>
      </c>
      <c r="AS79">
        <f t="shared" si="77"/>
        <v>-1.4423904354162316E-4</v>
      </c>
      <c r="AT79">
        <f t="shared" si="78"/>
        <v>-9.423617512343562E-5</v>
      </c>
      <c r="AU79">
        <f t="shared" si="79"/>
        <v>-2.3847523558739891E-4</v>
      </c>
      <c r="AW79">
        <v>76</v>
      </c>
      <c r="AX79">
        <f>IF(Z79&gt;0, (R79*SUMPRODUCT(K79:$K$98, X79:$X$98)-K79*$AZ$3)/Z79, 0)</f>
        <v>-566217138024520.75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2000000</v>
      </c>
      <c r="S80">
        <f t="shared" si="63"/>
        <v>-2604314048469488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-6.61410843725342</v>
      </c>
      <c r="AC80">
        <f t="shared" si="64"/>
        <v>-5.9054539618481288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-1.859368879750083E-8</v>
      </c>
      <c r="AI80">
        <f t="shared" si="69"/>
        <v>-1.8593745486650563E-8</v>
      </c>
      <c r="AJ80">
        <f t="shared" si="70"/>
        <v>-0.70865447540529125</v>
      </c>
      <c r="AK80">
        <f t="shared" si="92"/>
        <v>-0.46298759060773942</v>
      </c>
      <c r="AL80">
        <f t="shared" si="71"/>
        <v>-1.1716420846067761</v>
      </c>
      <c r="AN80">
        <f t="shared" si="72"/>
        <v>0</v>
      </c>
      <c r="AO80">
        <f t="shared" si="73"/>
        <v>0</v>
      </c>
      <c r="AP80">
        <f t="shared" si="74"/>
        <v>-9.1983980145162745E-18</v>
      </c>
      <c r="AQ80">
        <f t="shared" si="75"/>
        <v>-3.0170173820233181E-12</v>
      </c>
      <c r="AR80">
        <f t="shared" si="76"/>
        <v>-3.0170265804213326E-12</v>
      </c>
      <c r="AS80">
        <f t="shared" si="77"/>
        <v>-1.1498648242589445E-4</v>
      </c>
      <c r="AT80">
        <f t="shared" si="78"/>
        <v>-7.5124501853144634E-5</v>
      </c>
      <c r="AU80">
        <f t="shared" si="79"/>
        <v>-1.9011098729606566E-4</v>
      </c>
      <c r="AW80">
        <v>77</v>
      </c>
      <c r="AX80">
        <f>IF(Z80&gt;0, (R80*SUMPRODUCT(K80:$K$98, X80:$X$98)-K80*$AZ$3)/Z80, 0)</f>
        <v>-2604314048469488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2000000</v>
      </c>
      <c r="S81">
        <f t="shared" si="63"/>
        <v>-1.2266132838007012E+16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-5.9054539618481288</v>
      </c>
      <c r="AC81">
        <f t="shared" si="64"/>
        <v>-5.2727267516527405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-3.6300595354734441E-9</v>
      </c>
      <c r="AI81">
        <f t="shared" si="69"/>
        <v>-3.6300702819874868E-9</v>
      </c>
      <c r="AJ81">
        <f t="shared" si="70"/>
        <v>-0.63272721019538825</v>
      </c>
      <c r="AK81">
        <f t="shared" si="92"/>
        <v>-0.41338177732936904</v>
      </c>
      <c r="AL81">
        <f t="shared" si="71"/>
        <v>-1.0461089911548276</v>
      </c>
      <c r="AN81">
        <f t="shared" si="72"/>
        <v>0</v>
      </c>
      <c r="AO81">
        <f t="shared" si="73"/>
        <v>0</v>
      </c>
      <c r="AP81">
        <f t="shared" si="74"/>
        <v>-1.5569040280092273E-18</v>
      </c>
      <c r="AQ81">
        <f t="shared" si="75"/>
        <v>-5.2590582307148408E-13</v>
      </c>
      <c r="AR81">
        <f t="shared" si="76"/>
        <v>-5.2590737997551211E-13</v>
      </c>
      <c r="AS81">
        <f t="shared" si="77"/>
        <v>-9.1666519792802956E-5</v>
      </c>
      <c r="AT81">
        <f t="shared" si="78"/>
        <v>-5.9888792931546445E-5</v>
      </c>
      <c r="AU81">
        <f t="shared" si="79"/>
        <v>-1.5155531325025678E-4</v>
      </c>
      <c r="AW81">
        <v>78</v>
      </c>
      <c r="AX81">
        <f>IF(Z81&gt;0, (R81*SUMPRODUCT(K81:$K$98, X81:$X$98)-K81*$AZ$3)/Z81, 0)</f>
        <v>-1.2266132838007012E+16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2000000</v>
      </c>
      <c r="S82">
        <f t="shared" si="63"/>
        <v>-5.9219322562396064E+16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-5.2727267516527405</v>
      </c>
      <c r="AC82">
        <f t="shared" si="64"/>
        <v>-4.7077917425475473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-6.9212878899516287E-10</v>
      </c>
      <c r="AI82">
        <f t="shared" si="69"/>
        <v>-6.9213077643420256E-10</v>
      </c>
      <c r="AJ82">
        <f t="shared" si="70"/>
        <v>-0.56493500910519323</v>
      </c>
      <c r="AK82">
        <f t="shared" si="92"/>
        <v>-0.36909087261569185</v>
      </c>
      <c r="AL82">
        <f t="shared" si="71"/>
        <v>-0.93402588241301587</v>
      </c>
      <c r="AN82">
        <f t="shared" si="72"/>
        <v>0</v>
      </c>
      <c r="AO82">
        <f t="shared" si="73"/>
        <v>0</v>
      </c>
      <c r="AP82">
        <f t="shared" si="74"/>
        <v>-2.5708102663120994E-19</v>
      </c>
      <c r="AQ82">
        <f t="shared" si="75"/>
        <v>-8.9528874135869968E-14</v>
      </c>
      <c r="AR82">
        <f t="shared" si="76"/>
        <v>-8.9529131216896609E-14</v>
      </c>
      <c r="AS82">
        <f t="shared" si="77"/>
        <v>-7.3075988355512369E-5</v>
      </c>
      <c r="AT82">
        <f t="shared" si="78"/>
        <v>-4.7742979058973418E-5</v>
      </c>
      <c r="AU82">
        <f t="shared" si="79"/>
        <v>-1.2081896750401493E-4</v>
      </c>
      <c r="AW82">
        <v>79</v>
      </c>
      <c r="AX82">
        <f>IF(Z82&gt;0, (R82*SUMPRODUCT(K82:$K$98, X82:$X$98)-K82*$AZ$3)/Z82, 0)</f>
        <v>-5.9219322562396064E+16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2000000</v>
      </c>
      <c r="S83">
        <f t="shared" si="63"/>
        <v>-2.9332760979665075E+17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-4.7077917425475473</v>
      </c>
      <c r="AC83">
        <f t="shared" si="64"/>
        <v>-4.20338548441753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-1.2874516624203574E-10</v>
      </c>
      <c r="AI83">
        <f t="shared" si="69"/>
        <v>-1.2874552449210701E-10</v>
      </c>
      <c r="AJ83">
        <f t="shared" si="70"/>
        <v>-0.50440625813001727</v>
      </c>
      <c r="AK83">
        <f t="shared" si="92"/>
        <v>-0.32954542197832837</v>
      </c>
      <c r="AL83">
        <f t="shared" si="71"/>
        <v>-0.83395168023709121</v>
      </c>
      <c r="AN83">
        <f t="shared" si="72"/>
        <v>0</v>
      </c>
      <c r="AO83">
        <f t="shared" si="73"/>
        <v>0</v>
      </c>
      <c r="AP83">
        <f t="shared" si="74"/>
        <v>-4.1375615926395253E-20</v>
      </c>
      <c r="AQ83">
        <f t="shared" si="75"/>
        <v>-1.4869251894809655E-14</v>
      </c>
      <c r="AR83">
        <f t="shared" si="76"/>
        <v>-1.4869293270425581E-14</v>
      </c>
      <c r="AS83">
        <f t="shared" si="77"/>
        <v>-5.825573051304806E-5</v>
      </c>
      <c r="AT83">
        <f t="shared" si="78"/>
        <v>-3.8060410601863889E-5</v>
      </c>
      <c r="AU83">
        <f t="shared" si="79"/>
        <v>-9.6316141129781246E-5</v>
      </c>
      <c r="AW83">
        <v>80</v>
      </c>
      <c r="AX83">
        <f>IF(Z83&gt;0, (R83*SUMPRODUCT(K83:$K$98, X83:$X$98)-K83*$AZ$3)/Z83, 0)</f>
        <v>-2.9332760979665075E+17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2000000</v>
      </c>
      <c r="S84">
        <f t="shared" si="63"/>
        <v>-1.4918291973495014E+18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-4.20338548441753</v>
      </c>
      <c r="AC84">
        <f t="shared" si="64"/>
        <v>-3.753022753944236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-2.3341968048976116E-11</v>
      </c>
      <c r="AI84">
        <f t="shared" si="69"/>
        <v>-2.3342030941946044E-11</v>
      </c>
      <c r="AJ84">
        <f t="shared" si="70"/>
        <v>-0.450362730473294</v>
      </c>
      <c r="AK84">
        <f t="shared" si="92"/>
        <v>-0.29423698390922715</v>
      </c>
      <c r="AL84">
        <f t="shared" si="71"/>
        <v>-0.74459971440586314</v>
      </c>
      <c r="AN84">
        <f t="shared" si="72"/>
        <v>0</v>
      </c>
      <c r="AO84">
        <f t="shared" si="73"/>
        <v>0</v>
      </c>
      <c r="AP84">
        <f t="shared" si="74"/>
        <v>-6.4854821321288882E-21</v>
      </c>
      <c r="AQ84">
        <f t="shared" si="75"/>
        <v>-2.407008555653353E-15</v>
      </c>
      <c r="AR84">
        <f t="shared" si="76"/>
        <v>-2.4070150411354851E-15</v>
      </c>
      <c r="AS84">
        <f t="shared" si="77"/>
        <v>-4.6441111697270707E-5</v>
      </c>
      <c r="AT84">
        <f t="shared" si="78"/>
        <v>-3.0341526308884393E-5</v>
      </c>
      <c r="AU84">
        <f t="shared" si="79"/>
        <v>-7.6782638008562117E-5</v>
      </c>
      <c r="AW84">
        <v>81</v>
      </c>
      <c r="AX84">
        <f>IF(Z84&gt;0, (R84*SUMPRODUCT(K84:$K$98, X84:$X$98)-K84*$AZ$3)/Z84, 0)</f>
        <v>-1.4918291973495014E+18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2000000</v>
      </c>
      <c r="S85">
        <f t="shared" si="63"/>
        <v>-7.7971684856230922E+18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-3.753022753944236</v>
      </c>
      <c r="AC85">
        <f t="shared" si="64"/>
        <v>-3.350913173164499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-4.1216026939095553E-12</v>
      </c>
      <c r="AI85">
        <f t="shared" si="69"/>
        <v>-4.1216134379161112E-12</v>
      </c>
      <c r="AJ85">
        <f t="shared" si="70"/>
        <v>-0.40210958077973702</v>
      </c>
      <c r="AK85">
        <f t="shared" si="92"/>
        <v>-0.26271159277609657</v>
      </c>
      <c r="AL85">
        <f t="shared" si="71"/>
        <v>-0.66482117355995518</v>
      </c>
      <c r="AN85">
        <f t="shared" si="72"/>
        <v>0</v>
      </c>
      <c r="AO85">
        <f t="shared" si="73"/>
        <v>0</v>
      </c>
      <c r="AP85">
        <f t="shared" si="74"/>
        <v>-9.892097897459245E-22</v>
      </c>
      <c r="AQ85">
        <f t="shared" si="75"/>
        <v>-3.7947945330658307E-16</v>
      </c>
      <c r="AR85">
        <f t="shared" si="76"/>
        <v>-3.7948044251637278E-16</v>
      </c>
      <c r="AS85">
        <f t="shared" si="77"/>
        <v>-3.7022569911728228E-5</v>
      </c>
      <c r="AT85">
        <f t="shared" si="78"/>
        <v>-2.4188079008995933E-5</v>
      </c>
      <c r="AU85">
        <f t="shared" si="79"/>
        <v>-6.1210648921103638E-5</v>
      </c>
      <c r="AW85">
        <v>82</v>
      </c>
      <c r="AX85">
        <f>IF(Z85&gt;0, (R85*SUMPRODUCT(K85:$K$98, X85:$X$98)-K85*$AZ$3)/Z85, 0)</f>
        <v>-7.7971684856230922E+18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2000000</v>
      </c>
      <c r="S86">
        <f t="shared" si="63"/>
        <v>-4.1920529904361791E+19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-3.350913173164499</v>
      </c>
      <c r="AC86">
        <f t="shared" si="64"/>
        <v>-2.9918867617540168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-7.0818443459971601E-13</v>
      </c>
      <c r="AI86">
        <f t="shared" si="69"/>
        <v>-7.0818621886077412E-13</v>
      </c>
      <c r="AJ86">
        <f t="shared" si="70"/>
        <v>-0.35902641141048219</v>
      </c>
      <c r="AK86">
        <f t="shared" si="92"/>
        <v>-0.23456392212151495</v>
      </c>
      <c r="AL86">
        <f t="shared" si="71"/>
        <v>-0.59359033353270529</v>
      </c>
      <c r="AN86">
        <f t="shared" si="72"/>
        <v>0</v>
      </c>
      <c r="AO86">
        <f t="shared" si="73"/>
        <v>0</v>
      </c>
      <c r="AP86">
        <f t="shared" si="74"/>
        <v>-1.4667716774736572E-22</v>
      </c>
      <c r="AQ86">
        <f t="shared" si="75"/>
        <v>-5.8217090283672551E-17</v>
      </c>
      <c r="AR86">
        <f t="shared" si="76"/>
        <v>-5.8217236960840298E-17</v>
      </c>
      <c r="AS86">
        <f t="shared" si="77"/>
        <v>-2.9514166064834585E-5</v>
      </c>
      <c r="AT86">
        <f t="shared" si="78"/>
        <v>-1.9282588495691922E-5</v>
      </c>
      <c r="AU86">
        <f t="shared" si="79"/>
        <v>-4.8796754560584722E-5</v>
      </c>
      <c r="AW86">
        <v>83</v>
      </c>
      <c r="AX86">
        <f>IF(Z86&gt;0, (R86*SUMPRODUCT(K86:$K$98, X86:$X$98)-K86*$AZ$3)/Z86, 0)</f>
        <v>-4.1920529904361791E+19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2000000</v>
      </c>
      <c r="S87">
        <f t="shared" si="63"/>
        <v>-2.3204024530798762E+20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-2.9918867617540168</v>
      </c>
      <c r="AC87">
        <f t="shared" si="64"/>
        <v>-2.6713274658518009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-1.1828878487190343E-13</v>
      </c>
      <c r="AI87">
        <f t="shared" si="69"/>
        <v>-1.1828907268054006E-13</v>
      </c>
      <c r="AJ87">
        <f t="shared" si="70"/>
        <v>-0.32055929590221588</v>
      </c>
      <c r="AK87">
        <f t="shared" si="92"/>
        <v>-0.20943207332278119</v>
      </c>
      <c r="AL87">
        <f t="shared" si="71"/>
        <v>-0.52999136922511536</v>
      </c>
      <c r="AN87">
        <f t="shared" si="72"/>
        <v>0</v>
      </c>
      <c r="AO87">
        <f t="shared" si="73"/>
        <v>0</v>
      </c>
      <c r="AP87">
        <f t="shared" si="74"/>
        <v>-2.1124669250694667E-23</v>
      </c>
      <c r="AQ87">
        <f t="shared" si="75"/>
        <v>-8.6821976077938587E-18</v>
      </c>
      <c r="AR87">
        <f t="shared" si="76"/>
        <v>-8.6822187324631102E-18</v>
      </c>
      <c r="AS87">
        <f t="shared" si="77"/>
        <v>-2.3528512487910195E-5</v>
      </c>
      <c r="AT87">
        <f t="shared" si="78"/>
        <v>-1.5371961492101339E-5</v>
      </c>
      <c r="AU87">
        <f t="shared" si="79"/>
        <v>-3.8900473980020214E-5</v>
      </c>
      <c r="AW87">
        <v>84</v>
      </c>
      <c r="AX87">
        <f>IF(Z87&gt;0, (R87*SUMPRODUCT(K87:$K$98, X87:$X$98)-K87*$AZ$3)/Z87, 0)</f>
        <v>-2.3204024530798762E+20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2000000</v>
      </c>
      <c r="S88">
        <f t="shared" si="63"/>
        <v>-1.323327551232137E+21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-2.6713274658518009</v>
      </c>
      <c r="AC88">
        <f t="shared" si="64"/>
        <v>-2.3851138087962505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-1.9189722262874537E-14</v>
      </c>
      <c r="AI88">
        <f t="shared" si="69"/>
        <v>-1.9189767321896519E-14</v>
      </c>
      <c r="AJ88">
        <f t="shared" si="70"/>
        <v>-0.28621365705555046</v>
      </c>
      <c r="AK88">
        <f t="shared" si="92"/>
        <v>-0.18699292260962608</v>
      </c>
      <c r="AL88">
        <f t="shared" si="71"/>
        <v>-0.47320657966519575</v>
      </c>
      <c r="AN88">
        <f t="shared" si="72"/>
        <v>0</v>
      </c>
      <c r="AO88">
        <f t="shared" si="73"/>
        <v>0</v>
      </c>
      <c r="AP88">
        <f t="shared" si="74"/>
        <v>-2.9529074399387631E-24</v>
      </c>
      <c r="AQ88">
        <f t="shared" si="75"/>
        <v>-1.2575833018183077E-18</v>
      </c>
      <c r="AR88">
        <f t="shared" si="76"/>
        <v>-1.2575862547257476E-18</v>
      </c>
      <c r="AS88">
        <f t="shared" si="77"/>
        <v>-1.8756786103244769E-5</v>
      </c>
      <c r="AT88">
        <f t="shared" si="78"/>
        <v>-1.2254433587453235E-5</v>
      </c>
      <c r="AU88">
        <f t="shared" si="79"/>
        <v>-3.1011219690699265E-5</v>
      </c>
      <c r="AW88">
        <v>85</v>
      </c>
      <c r="AX88">
        <f>IF(Z88&gt;0, (R88*SUMPRODUCT(K88:$K$98, X88:$X$98)-K88*$AZ$3)/Z88, 0)</f>
        <v>-1.323327551232137E+21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2000000</v>
      </c>
      <c r="S89">
        <f t="shared" si="63"/>
        <v>-7.8221999421043287E+21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-2.3851138087962505</v>
      </c>
      <c r="AC89">
        <f t="shared" si="64"/>
        <v>-2.1295659007109378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-3.0241817086310986E-15</v>
      </c>
      <c r="AI89">
        <f t="shared" si="69"/>
        <v>-3.0241885147915027E-15</v>
      </c>
      <c r="AJ89">
        <f t="shared" si="70"/>
        <v>-0.25554790808531269</v>
      </c>
      <c r="AK89">
        <f t="shared" si="92"/>
        <v>-0.16695796661573756</v>
      </c>
      <c r="AL89">
        <f t="shared" si="71"/>
        <v>-0.42250587470105327</v>
      </c>
      <c r="AN89">
        <f t="shared" si="72"/>
        <v>0</v>
      </c>
      <c r="AO89">
        <f t="shared" si="73"/>
        <v>0</v>
      </c>
      <c r="AP89">
        <f t="shared" si="74"/>
        <v>-3.982467409720952E-25</v>
      </c>
      <c r="AQ89">
        <f t="shared" si="75"/>
        <v>-1.7695300111790207E-19</v>
      </c>
      <c r="AR89">
        <f t="shared" si="76"/>
        <v>-1.7695339936464305E-19</v>
      </c>
      <c r="AS89">
        <f t="shared" si="77"/>
        <v>-1.495279504404078E-5</v>
      </c>
      <c r="AT89">
        <f t="shared" si="78"/>
        <v>-9.7691594287733049E-6</v>
      </c>
      <c r="AU89">
        <f t="shared" si="79"/>
        <v>-2.4721954472814261E-5</v>
      </c>
      <c r="AW89">
        <v>86</v>
      </c>
      <c r="AX89">
        <f>IF(Z89&gt;0, (R89*SUMPRODUCT(K89:$K$98, X89:$X$98)-K89*$AZ$3)/Z89, 0)</f>
        <v>-7.8221999421043287E+21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2000000</v>
      </c>
      <c r="S90">
        <f t="shared" si="63"/>
        <v>-4.7977408449510751E+22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-2.1295659007109378</v>
      </c>
      <c r="AC90">
        <f t="shared" si="64"/>
        <v>-1.9013981256347656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-4.5978567674581092E-16</v>
      </c>
      <c r="AI90">
        <f t="shared" si="69"/>
        <v>-4.5978666752365156E-16</v>
      </c>
      <c r="AJ90">
        <f t="shared" si="70"/>
        <v>-0.22816777507617214</v>
      </c>
      <c r="AK90">
        <f t="shared" si="92"/>
        <v>-0.14906961304976565</v>
      </c>
      <c r="AL90">
        <f t="shared" si="71"/>
        <v>-0.37723738812593827</v>
      </c>
      <c r="AN90">
        <f t="shared" si="72"/>
        <v>0</v>
      </c>
      <c r="AO90">
        <f t="shared" si="73"/>
        <v>0</v>
      </c>
      <c r="AP90">
        <f t="shared" si="74"/>
        <v>-5.1761673908151737E-26</v>
      </c>
      <c r="AQ90">
        <f t="shared" si="75"/>
        <v>-2.4020799913231732E-20</v>
      </c>
      <c r="AR90">
        <f t="shared" si="76"/>
        <v>-2.402085167490564E-20</v>
      </c>
      <c r="AS90">
        <f t="shared" si="77"/>
        <v>-1.1920276661384555E-5</v>
      </c>
      <c r="AT90">
        <f t="shared" si="78"/>
        <v>-7.7879140854379014E-6</v>
      </c>
      <c r="AU90">
        <f t="shared" si="79"/>
        <v>-1.970819074682248E-5</v>
      </c>
      <c r="AW90">
        <v>87</v>
      </c>
      <c r="AX90">
        <f>IF(Z90&gt;0, (R90*SUMPRODUCT(K90:$K$98, X90:$X$98)-K90*$AZ$3)/Z90, 0)</f>
        <v>-4.7977408449510751E+22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2000000</v>
      </c>
      <c r="S91">
        <f t="shared" si="63"/>
        <v>-3.0569818254450541E+23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-1.9013981256347656</v>
      </c>
      <c r="AC91">
        <f t="shared" si="64"/>
        <v>-1.6976768978881838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-6.7362722469130876E-17</v>
      </c>
      <c r="AI91">
        <f t="shared" si="69"/>
        <v>-6.7362861305162197E-17</v>
      </c>
      <c r="AJ91">
        <f t="shared" si="70"/>
        <v>-0.20372122774658186</v>
      </c>
      <c r="AK91">
        <f t="shared" si="92"/>
        <v>-0.13309786879443361</v>
      </c>
      <c r="AL91">
        <f t="shared" si="71"/>
        <v>-0.33681909654101549</v>
      </c>
      <c r="AN91">
        <f t="shared" si="72"/>
        <v>0</v>
      </c>
      <c r="AO91">
        <f t="shared" si="73"/>
        <v>0</v>
      </c>
      <c r="AP91">
        <f t="shared" si="74"/>
        <v>-6.4761395087965309E-27</v>
      </c>
      <c r="AQ91">
        <f t="shared" si="75"/>
        <v>-3.1421986370870073E-21</v>
      </c>
      <c r="AR91">
        <f t="shared" si="76"/>
        <v>-3.142205113226516E-21</v>
      </c>
      <c r="AS91">
        <f t="shared" si="77"/>
        <v>-9.5027715731700656E-6</v>
      </c>
      <c r="AT91">
        <f t="shared" si="78"/>
        <v>-6.2084774278044487E-6</v>
      </c>
      <c r="AU91">
        <f t="shared" si="79"/>
        <v>-1.5711249000974515E-5</v>
      </c>
      <c r="AW91">
        <v>88</v>
      </c>
      <c r="AX91">
        <f>IF(Z91&gt;0, (R91*SUMPRODUCT(K91:$K$98, X91:$X$98)-K91*$AZ$3)/Z91, 0)</f>
        <v>-3.0569818254450541E+23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2000000</v>
      </c>
      <c r="S92">
        <f t="shared" si="63"/>
        <v>-2.0258741137230192E+24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-1.6976768978881838</v>
      </c>
      <c r="AC92">
        <f t="shared" si="64"/>
        <v>-1.5157829445430209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-9.4993900538083926E-18</v>
      </c>
      <c r="AI92">
        <f t="shared" si="69"/>
        <v>-9.4994087591037295E-18</v>
      </c>
      <c r="AJ92">
        <f t="shared" si="70"/>
        <v>-0.1818939533451629</v>
      </c>
      <c r="AK92">
        <f t="shared" si="92"/>
        <v>-0.11883738285217288</v>
      </c>
      <c r="AL92">
        <f t="shared" si="71"/>
        <v>-0.30073133619733577</v>
      </c>
      <c r="AN92">
        <f t="shared" si="72"/>
        <v>0</v>
      </c>
      <c r="AO92">
        <f t="shared" si="73"/>
        <v>0</v>
      </c>
      <c r="AP92">
        <f t="shared" si="74"/>
        <v>-7.7904142572552766E-28</v>
      </c>
      <c r="AQ92">
        <f t="shared" si="75"/>
        <v>-3.9563226549256949E-22</v>
      </c>
      <c r="AR92">
        <f t="shared" si="76"/>
        <v>-3.9563304453399521E-22</v>
      </c>
      <c r="AS92">
        <f t="shared" si="77"/>
        <v>-7.5755513178970751E-6</v>
      </c>
      <c r="AT92">
        <f t="shared" si="78"/>
        <v>-4.9493601943594137E-6</v>
      </c>
      <c r="AU92">
        <f t="shared" si="79"/>
        <v>-1.252491151225649E-5</v>
      </c>
      <c r="AW92">
        <v>89</v>
      </c>
      <c r="AX92">
        <f>IF(Z92&gt;0, (R92*SUMPRODUCT(K92:$K$98, X92:$X$98)-K92*$AZ$3)/Z92, 0)</f>
        <v>-2.0258741137230192E+24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2000000</v>
      </c>
      <c r="S93">
        <f t="shared" si="63"/>
        <v>-1.3980582120225676E+25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-1.5157829445430209</v>
      </c>
      <c r="AC93">
        <f t="shared" si="64"/>
        <v>-1.3533776290562687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-1.2878511965253217E-18</v>
      </c>
      <c r="AI93">
        <f t="shared" si="69"/>
        <v>-1.2878536166277491E-18</v>
      </c>
      <c r="AJ93">
        <f t="shared" si="70"/>
        <v>-0.16240531548675219</v>
      </c>
      <c r="AK93">
        <f t="shared" si="92"/>
        <v>-0.10610480611801147</v>
      </c>
      <c r="AL93">
        <f t="shared" si="71"/>
        <v>-0.26851012160476367</v>
      </c>
      <c r="AN93">
        <f t="shared" si="72"/>
        <v>0</v>
      </c>
      <c r="AO93">
        <f t="shared" si="73"/>
        <v>0</v>
      </c>
      <c r="AP93">
        <f t="shared" si="74"/>
        <v>-8.9993616946813723E-29</v>
      </c>
      <c r="AQ93">
        <f t="shared" si="75"/>
        <v>-4.7889868606274349E-23</v>
      </c>
      <c r="AR93">
        <f t="shared" si="76"/>
        <v>-4.7889958599891295E-23</v>
      </c>
      <c r="AS93">
        <f t="shared" si="77"/>
        <v>-6.0391831297010975E-6</v>
      </c>
      <c r="AT93">
        <f t="shared" si="78"/>
        <v>-3.9455996447380519E-6</v>
      </c>
      <c r="AU93">
        <f t="shared" si="79"/>
        <v>-9.9847827744391494E-6</v>
      </c>
      <c r="AW93">
        <v>90</v>
      </c>
      <c r="AX93">
        <f>IF(Z93&gt;0, (R93*SUMPRODUCT(K93:$K$98, X93:$X$98)-K93*$AZ$3)/Z93, 0)</f>
        <v>-1.3980582120225676E+25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2000000</v>
      </c>
      <c r="S94">
        <f t="shared" si="63"/>
        <v>-1.0061877428563073E+26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-1.3533776290562687</v>
      </c>
      <c r="AC94">
        <f t="shared" si="64"/>
        <v>-1.2083728830859541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-1.6765327696925279E-19</v>
      </c>
      <c r="AI94">
        <f t="shared" si="69"/>
        <v>-1.6765357720469386E-19</v>
      </c>
      <c r="AJ94">
        <f t="shared" si="70"/>
        <v>-0.14500474597031454</v>
      </c>
      <c r="AK94">
        <f t="shared" si="92"/>
        <v>-9.4736434033938818E-2</v>
      </c>
      <c r="AL94">
        <f t="shared" si="71"/>
        <v>-0.23974118000425337</v>
      </c>
      <c r="AN94">
        <f t="shared" si="72"/>
        <v>0</v>
      </c>
      <c r="AO94">
        <f t="shared" si="73"/>
        <v>0</v>
      </c>
      <c r="AP94">
        <f t="shared" si="74"/>
        <v>-9.9683182276125392E-30</v>
      </c>
      <c r="AQ94">
        <f t="shared" si="75"/>
        <v>-5.5663688830299674E-24</v>
      </c>
      <c r="AR94">
        <f t="shared" si="76"/>
        <v>-5.5663788513481951E-24</v>
      </c>
      <c r="AS94">
        <f t="shared" si="77"/>
        <v>-4.8143998164071274E-6</v>
      </c>
      <c r="AT94">
        <f t="shared" si="78"/>
        <v>-3.145407880052656E-6</v>
      </c>
      <c r="AU94">
        <f t="shared" si="79"/>
        <v>-7.9598076964597834E-6</v>
      </c>
      <c r="AW94">
        <v>91</v>
      </c>
      <c r="AX94">
        <f>IF(Z94&gt;0, (R94*SUMPRODUCT(K94:$K$98, X94:$X$98)-K94*$AZ$3)/Z94, 0)</f>
        <v>-1.0061877428563073E+26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2000000</v>
      </c>
      <c r="S95">
        <f t="shared" si="63"/>
        <v>-7.5661152594584601E+26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-1.2083728830859541</v>
      </c>
      <c r="AC95">
        <f t="shared" si="64"/>
        <v>-1.0789043598981731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-2.0926709516975533E-20</v>
      </c>
      <c r="AI95">
        <f t="shared" si="69"/>
        <v>-2.0926745166193224E-20</v>
      </c>
      <c r="AJ95">
        <f t="shared" si="70"/>
        <v>-0.12946852318778101</v>
      </c>
      <c r="AK95">
        <f t="shared" si="92"/>
        <v>-8.4586101816016793E-2</v>
      </c>
      <c r="AL95">
        <f t="shared" si="71"/>
        <v>-0.21405462500379779</v>
      </c>
      <c r="AN95">
        <f t="shared" si="72"/>
        <v>0</v>
      </c>
      <c r="AO95">
        <f t="shared" si="73"/>
        <v>0</v>
      </c>
      <c r="AP95">
        <f t="shared" si="74"/>
        <v>-1.0567978431106013E-30</v>
      </c>
      <c r="AQ95">
        <f t="shared" si="75"/>
        <v>-6.2035867578946707E-25</v>
      </c>
      <c r="AR95">
        <f t="shared" si="76"/>
        <v>-6.2035973258731017E-25</v>
      </c>
      <c r="AS95">
        <f t="shared" si="77"/>
        <v>-3.8380100577225232E-6</v>
      </c>
      <c r="AT95">
        <f t="shared" si="78"/>
        <v>-2.5074999043787112E-6</v>
      </c>
      <c r="AU95">
        <f t="shared" si="79"/>
        <v>-6.3455099621012348E-6</v>
      </c>
      <c r="AW95">
        <v>92</v>
      </c>
      <c r="AX95">
        <f>IF(Z95&gt;0, (R95*SUMPRODUCT(K95:$K$98, X95:$X$98)-K95*$AZ$3)/Z95, 0)</f>
        <v>-7.5661152594584601E+26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2000000</v>
      </c>
      <c r="S96">
        <f t="shared" si="63"/>
        <v>-5.956359822626581E+27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-1.0789043598981731</v>
      </c>
      <c r="AC96">
        <f t="shared" si="64"/>
        <v>-0.96330746419479751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-2.4999629469367555E-21</v>
      </c>
      <c r="AI96">
        <f t="shared" si="69"/>
        <v>-2.499966990125435E-21</v>
      </c>
      <c r="AJ96">
        <f t="shared" si="70"/>
        <v>-0.11559689570337561</v>
      </c>
      <c r="AK96">
        <f t="shared" si="92"/>
        <v>-7.552330519287212E-2</v>
      </c>
      <c r="AL96">
        <f t="shared" si="71"/>
        <v>-0.19112020089624773</v>
      </c>
      <c r="AN96">
        <f t="shared" si="72"/>
        <v>0</v>
      </c>
      <c r="AO96">
        <f t="shared" si="73"/>
        <v>0</v>
      </c>
      <c r="AP96">
        <f t="shared" si="74"/>
        <v>-1.0701579946715458E-31</v>
      </c>
      <c r="AQ96">
        <f t="shared" si="75"/>
        <v>-6.6169440662591581E-26</v>
      </c>
      <c r="AR96">
        <f t="shared" si="76"/>
        <v>-6.6169547678391044E-26</v>
      </c>
      <c r="AS96">
        <f t="shared" si="77"/>
        <v>-3.059638119995626E-6</v>
      </c>
      <c r="AT96">
        <f t="shared" si="78"/>
        <v>-1.9989635717304773E-6</v>
      </c>
      <c r="AU96">
        <f t="shared" si="79"/>
        <v>-5.0586016917261034E-6</v>
      </c>
      <c r="AW96">
        <v>93</v>
      </c>
      <c r="AX96">
        <f>IF(Z96&gt;0, (R96*SUMPRODUCT(K96:$K$98, X96:$X$98)-K96*$AZ$3)/Z96, 0)</f>
        <v>-5.956359822626581E+27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2000000</v>
      </c>
      <c r="S97">
        <f t="shared" si="63"/>
        <v>-4.9199437504618756E+28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-0.96330746419479751</v>
      </c>
      <c r="AC97">
        <f t="shared" si="64"/>
        <v>-0.86009595017392626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-2.8525689366243324E-22</v>
      </c>
      <c r="AI97">
        <f t="shared" si="69"/>
        <v>-2.8525733070805499E-22</v>
      </c>
      <c r="AJ97">
        <f t="shared" si="70"/>
        <v>-0.10321151402087125</v>
      </c>
      <c r="AK97">
        <f t="shared" si="92"/>
        <v>-6.7431522493635834E-2</v>
      </c>
      <c r="AL97">
        <f t="shared" si="71"/>
        <v>-0.17064303651450707</v>
      </c>
      <c r="AN97">
        <f t="shared" si="72"/>
        <v>0</v>
      </c>
      <c r="AO97">
        <f t="shared" si="73"/>
        <v>0</v>
      </c>
      <c r="AP97">
        <f t="shared" si="74"/>
        <v>-1.0328390342171291E-32</v>
      </c>
      <c r="AQ97">
        <f t="shared" si="75"/>
        <v>-6.74127459208937E-27</v>
      </c>
      <c r="AR97">
        <f t="shared" si="76"/>
        <v>-6.7412849204797128E-27</v>
      </c>
      <c r="AS97">
        <f t="shared" si="77"/>
        <v>-2.4391247767822313E-6</v>
      </c>
      <c r="AT97">
        <f t="shared" si="78"/>
        <v>-1.5935615208310567E-6</v>
      </c>
      <c r="AU97">
        <f t="shared" si="79"/>
        <v>-4.0326862976132875E-6</v>
      </c>
      <c r="AW97">
        <v>94</v>
      </c>
      <c r="AX97">
        <f>IF(Z97&gt;0, (R97*SUMPRODUCT(K97:$K$98, X97:$X$98)-K97*$AZ$3)/Z97, 0)</f>
        <v>-4.9199437504618756E+28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-0.86009595017392626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-0.86009595017392626</v>
      </c>
      <c r="AK98">
        <f t="shared" si="92"/>
        <v>-6.0206716512174845E-2</v>
      </c>
      <c r="AL98">
        <f t="shared" si="71"/>
        <v>-0.92030266668610106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-7.3774216729794928E-28</v>
      </c>
      <c r="AR98">
        <f t="shared" si="76"/>
        <v>-7.3774216729794928E-28</v>
      </c>
      <c r="AS98">
        <f t="shared" si="77"/>
        <v>-1.8148249827248725E-5</v>
      </c>
      <c r="AT98">
        <f t="shared" si="78"/>
        <v>-1.2703774879074111E-6</v>
      </c>
      <c r="AU98">
        <f t="shared" si="79"/>
        <v>-1.9418627315156136E-5</v>
      </c>
      <c r="AW98">
        <v>95</v>
      </c>
    </row>
    <row r="100" spans="5:50" x14ac:dyDescent="0.25">
      <c r="AN100" s="6">
        <f t="shared" ref="AN100:AU100" si="93">SUM(AN3:AN98)</f>
        <v>48641.906845774763</v>
      </c>
      <c r="AO100" s="6">
        <f t="shared" si="93"/>
        <v>-4864.1906845774765</v>
      </c>
      <c r="AP100" s="6">
        <f t="shared" si="93"/>
        <v>-1686.8241467827495</v>
      </c>
      <c r="AQ100" s="6">
        <f t="shared" si="93"/>
        <v>-36394.942179949176</v>
      </c>
      <c r="AR100" s="6">
        <f t="shared" si="93"/>
        <v>5695.9498344653475</v>
      </c>
      <c r="AS100" s="6">
        <f t="shared" si="93"/>
        <v>-8745.4603061670969</v>
      </c>
      <c r="AT100" s="6">
        <f t="shared" si="93"/>
        <v>5101.5185119308126</v>
      </c>
      <c r="AU100" s="6">
        <f t="shared" si="93"/>
        <v>2052.0080402290487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100858.15404098302</v>
      </c>
      <c r="K3">
        <v>1</v>
      </c>
      <c r="L3" s="2">
        <v>0</v>
      </c>
      <c r="O3">
        <f>$C$3</f>
        <v>100858.15404098302</v>
      </c>
      <c r="P3">
        <f>O3*C5</f>
        <v>10085.815404098303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100858.15404098302</v>
      </c>
      <c r="AF3">
        <f t="shared" ref="AF3:AF34" si="4">-$Z3*P3</f>
        <v>-10085.815404098303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89249.90604988471</v>
      </c>
      <c r="AJ3">
        <f t="shared" ref="AJ3:AJ34" si="8">AB3-AC3</f>
        <v>0</v>
      </c>
      <c r="AL3">
        <f t="shared" ref="AL3:AL34" si="9">SUM(AI3:AK3)</f>
        <v>89249.90604988471</v>
      </c>
      <c r="AN3">
        <f t="shared" ref="AN3:AN34" si="10">AE3*$K3</f>
        <v>100858.15404098302</v>
      </c>
      <c r="AO3">
        <f t="shared" ref="AO3:AO34" si="11">AF3*$K3</f>
        <v>-10085.815404098303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89249.90604988471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89249.90604988471</v>
      </c>
      <c r="AW3">
        <v>0</v>
      </c>
      <c r="AX3">
        <f>IF(Z3&gt;0, (R3*SUMPRODUCT(K3:$K$98, X3:$X$98)-K3*$AZ$3)/Z3, 0)</f>
        <v>0</v>
      </c>
      <c r="AZ3">
        <f>C6*SUMPRODUCT(X4:X89, K4:K89)/1</f>
        <v>75111.445541852881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8139.9462164623474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8047.6548794842383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-8047.6548794842383</v>
      </c>
      <c r="AK4">
        <f>G4*SUM(AB4, AE4:AF4)</f>
        <v>0</v>
      </c>
      <c r="AL4">
        <f t="shared" si="9"/>
        <v>-10723.808879484239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-2389.423214285714</v>
      </c>
      <c r="AR4">
        <f t="shared" si="14"/>
        <v>-2389.423214285714</v>
      </c>
      <c r="AS4">
        <f t="shared" si="15"/>
        <v>-7185.4061423966405</v>
      </c>
      <c r="AT4">
        <f t="shared" si="16"/>
        <v>0</v>
      </c>
      <c r="AU4">
        <f t="shared" si="17"/>
        <v>-9574.8293566823559</v>
      </c>
      <c r="AW4">
        <v>1</v>
      </c>
      <c r="AX4">
        <f>IF(Z4&gt;0, (R4*SUMPRODUCT(K4:$K$98, X4:$X$98)-K4*$AZ$3)/Z4, 0)</f>
        <v>8139.9462164623474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2000000</v>
      </c>
      <c r="S5">
        <f t="shared" si="1"/>
        <v>13140.582507631405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8047.6548794842383</v>
      </c>
      <c r="AC5">
        <f t="shared" si="2"/>
        <v>12843.637807595172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-2745.6664141071424</v>
      </c>
      <c r="AI5">
        <f t="shared" si="7"/>
        <v>-2770.1014758712158</v>
      </c>
      <c r="AJ5">
        <f t="shared" si="8"/>
        <v>-4795.9829281109342</v>
      </c>
      <c r="AK5">
        <f>G5*SUM(AB5, AE5:AF5)</f>
        <v>563.33584156389679</v>
      </c>
      <c r="AL5">
        <f t="shared" si="9"/>
        <v>-7002.7485624182527</v>
      </c>
      <c r="AN5">
        <f t="shared" si="10"/>
        <v>0</v>
      </c>
      <c r="AO5">
        <f t="shared" si="11"/>
        <v>0</v>
      </c>
      <c r="AP5">
        <f t="shared" si="12"/>
        <v>-19.479481635900555</v>
      </c>
      <c r="AQ5">
        <f t="shared" si="13"/>
        <v>-2188.8284551236784</v>
      </c>
      <c r="AR5">
        <f t="shared" si="14"/>
        <v>-2208.3079367595788</v>
      </c>
      <c r="AS5">
        <f t="shared" si="15"/>
        <v>-3823.3282271292519</v>
      </c>
      <c r="AT5">
        <f t="shared" si="16"/>
        <v>449.08788389979014</v>
      </c>
      <c r="AU5">
        <f t="shared" si="17"/>
        <v>-5582.5482799890406</v>
      </c>
      <c r="AW5">
        <v>2</v>
      </c>
      <c r="AX5">
        <f>IF(Z5&gt;0, (R5*SUMPRODUCT(K5:$K$98, X5:$X$98)-K5*$AZ$3)/Z5, 0)</f>
        <v>13140.582507631405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2000000</v>
      </c>
      <c r="S6">
        <f t="shared" si="1"/>
        <v>17667.450714857314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12843.637807595172</v>
      </c>
      <c r="AC6">
        <f t="shared" si="2"/>
        <v>17070.350551039934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-2850.1368810406093</v>
      </c>
      <c r="AI6">
        <f t="shared" si="7"/>
        <v>-2874.2919654760294</v>
      </c>
      <c r="AJ6">
        <f t="shared" si="8"/>
        <v>-4226.7127434447611</v>
      </c>
      <c r="AK6">
        <f>G6*SUM(AB6, AE6:AF6)</f>
        <v>899.05464653166212</v>
      </c>
      <c r="AL6">
        <f t="shared" si="9"/>
        <v>-6201.950062389129</v>
      </c>
      <c r="AN6">
        <f t="shared" si="10"/>
        <v>0</v>
      </c>
      <c r="AO6">
        <f t="shared" si="11"/>
        <v>0</v>
      </c>
      <c r="AP6">
        <f t="shared" si="12"/>
        <v>-17.193111985397053</v>
      </c>
      <c r="AQ6">
        <f t="shared" si="13"/>
        <v>-2028.6711354892273</v>
      </c>
      <c r="AR6">
        <f t="shared" si="14"/>
        <v>-2045.8642474746243</v>
      </c>
      <c r="AS6">
        <f t="shared" si="15"/>
        <v>-3008.4906439652141</v>
      </c>
      <c r="AT6">
        <f t="shared" si="16"/>
        <v>639.92933910610509</v>
      </c>
      <c r="AU6">
        <f t="shared" si="17"/>
        <v>-4414.4255523337342</v>
      </c>
      <c r="AW6">
        <v>3</v>
      </c>
      <c r="AX6">
        <f>IF(Z6&gt;0, (R6*SUMPRODUCT(K6:$K$98, X6:$X$98)-K6*$AZ$3)/Z6, 0)</f>
        <v>17667.450714857314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2000000</v>
      </c>
      <c r="S7">
        <f t="shared" si="1"/>
        <v>21747.27107686098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17070.350551039934</v>
      </c>
      <c r="AC7">
        <f t="shared" si="2"/>
        <v>20769.841199986804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-2972.5749331984007</v>
      </c>
      <c r="AI7">
        <f t="shared" si="7"/>
        <v>-2996.4513096028013</v>
      </c>
      <c r="AJ7">
        <f t="shared" si="8"/>
        <v>-3699.4906489468704</v>
      </c>
      <c r="AK7">
        <f>G7*SUM(AB7, AE7:AF7)</f>
        <v>1194.9245385727954</v>
      </c>
      <c r="AL7">
        <f t="shared" si="9"/>
        <v>-5501.0174199768762</v>
      </c>
      <c r="AN7">
        <f t="shared" si="10"/>
        <v>0</v>
      </c>
      <c r="AO7">
        <f t="shared" si="11"/>
        <v>0</v>
      </c>
      <c r="AP7">
        <f t="shared" si="12"/>
        <v>-15.173868851795209</v>
      </c>
      <c r="AQ7">
        <f t="shared" si="13"/>
        <v>-1889.1251094606171</v>
      </c>
      <c r="AR7">
        <f t="shared" si="14"/>
        <v>-1904.2989783124121</v>
      </c>
      <c r="AS7">
        <f t="shared" si="15"/>
        <v>-2351.0931882953569</v>
      </c>
      <c r="AT7">
        <f t="shared" si="16"/>
        <v>759.39614659256256</v>
      </c>
      <c r="AU7">
        <f t="shared" si="17"/>
        <v>-3495.9960200152068</v>
      </c>
      <c r="AW7">
        <v>4</v>
      </c>
      <c r="AX7">
        <f>IF(Z7&gt;0, (R7*SUMPRODUCT(K7:$K$98, X7:$X$98)-K7*$AZ$3)/Z7, 0)</f>
        <v>21747.27107686098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2000000</v>
      </c>
      <c r="S8">
        <f t="shared" si="1"/>
        <v>25419.74524906286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20769.841199986804</v>
      </c>
      <c r="AC8">
        <f t="shared" si="2"/>
        <v>23995.146255201274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-3095.0278194485354</v>
      </c>
      <c r="AI8">
        <f t="shared" si="7"/>
        <v>-3118.626744241149</v>
      </c>
      <c r="AJ8">
        <f t="shared" si="8"/>
        <v>-3225.3050552144705</v>
      </c>
      <c r="AK8">
        <f t="shared" ref="AK8:AK39" si="30">G8*SUM(AB8:AB8, AE8:AF8)</f>
        <v>1453.8888839990764</v>
      </c>
      <c r="AL8">
        <f t="shared" si="9"/>
        <v>-4890.0429154565427</v>
      </c>
      <c r="AN8">
        <f t="shared" si="10"/>
        <v>0</v>
      </c>
      <c r="AO8">
        <f t="shared" si="11"/>
        <v>0</v>
      </c>
      <c r="AP8">
        <f t="shared" si="12"/>
        <v>-13.390663693412446</v>
      </c>
      <c r="AQ8">
        <f t="shared" si="13"/>
        <v>-1756.2019039512752</v>
      </c>
      <c r="AR8">
        <f t="shared" si="14"/>
        <v>-1769.5925676446875</v>
      </c>
      <c r="AS8">
        <f t="shared" si="15"/>
        <v>-1830.1247062136504</v>
      </c>
      <c r="AT8">
        <f t="shared" si="16"/>
        <v>824.97559801181922</v>
      </c>
      <c r="AU8">
        <f t="shared" si="17"/>
        <v>-2774.7416758465183</v>
      </c>
      <c r="AW8">
        <v>5</v>
      </c>
      <c r="AX8">
        <f>IF(Z8&gt;0, (R8*SUMPRODUCT(K8:$K$98, X8:$X$98)-K8*$AZ$3)/Z8, 0)</f>
        <v>25419.74524906286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2000000</v>
      </c>
      <c r="S9">
        <f t="shared" si="1"/>
        <v>28733.221742590769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23995.146255201274</v>
      </c>
      <c r="AC9">
        <f t="shared" si="2"/>
        <v>26805.399855424199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-3222.5030332487768</v>
      </c>
      <c r="AI9">
        <f t="shared" si="7"/>
        <v>-3245.8256875055486</v>
      </c>
      <c r="AJ9">
        <f t="shared" si="8"/>
        <v>-2810.2536002229244</v>
      </c>
      <c r="AK9">
        <f t="shared" si="30"/>
        <v>1679.6602378640894</v>
      </c>
      <c r="AL9">
        <f t="shared" si="9"/>
        <v>-4376.4190498643839</v>
      </c>
      <c r="AN9">
        <f t="shared" si="10"/>
        <v>0</v>
      </c>
      <c r="AO9">
        <f t="shared" si="11"/>
        <v>0</v>
      </c>
      <c r="AP9">
        <f t="shared" si="12"/>
        <v>-11.81598247493935</v>
      </c>
      <c r="AQ9">
        <f t="shared" si="13"/>
        <v>-1632.6203247321448</v>
      </c>
      <c r="AR9">
        <f t="shared" si="14"/>
        <v>-1644.4363072070842</v>
      </c>
      <c r="AS9">
        <f t="shared" si="15"/>
        <v>-1423.7619322735425</v>
      </c>
      <c r="AT9">
        <f t="shared" si="16"/>
        <v>850.96814950604892</v>
      </c>
      <c r="AU9">
        <f t="shared" si="17"/>
        <v>-2217.2300899745778</v>
      </c>
      <c r="AW9">
        <v>6</v>
      </c>
      <c r="AX9">
        <f>IF(Z9&gt;0, (R9*SUMPRODUCT(K9:$K$98, X9:$X$98)-K9*$AZ$3)/Z9, 0)</f>
        <v>28733.221742590769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25</v>
      </c>
      <c r="R10">
        <f t="shared" si="0"/>
        <v>2000000</v>
      </c>
      <c r="S10">
        <f t="shared" si="1"/>
        <v>31728.220892572663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26805.399855424199</v>
      </c>
      <c r="AC10">
        <f t="shared" si="2"/>
        <v>29249.9719451333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-3371.545289107029</v>
      </c>
      <c r="AI10">
        <f t="shared" si="7"/>
        <v>-3394.5925725051193</v>
      </c>
      <c r="AJ10">
        <f t="shared" si="8"/>
        <v>-2444.5720897091014</v>
      </c>
      <c r="AK10">
        <f t="shared" si="30"/>
        <v>1876.377989879694</v>
      </c>
      <c r="AL10">
        <f t="shared" si="9"/>
        <v>-3962.7866723345269</v>
      </c>
      <c r="AN10">
        <f t="shared" si="10"/>
        <v>0</v>
      </c>
      <c r="AO10">
        <f t="shared" si="11"/>
        <v>0</v>
      </c>
      <c r="AP10">
        <f t="shared" si="12"/>
        <v>-10.425420560773171</v>
      </c>
      <c r="AQ10">
        <f t="shared" si="13"/>
        <v>-1525.1158660003643</v>
      </c>
      <c r="AR10">
        <f t="shared" si="14"/>
        <v>-1535.5412865611377</v>
      </c>
      <c r="AS10">
        <f t="shared" si="15"/>
        <v>-1105.8002666143821</v>
      </c>
      <c r="AT10">
        <f t="shared" si="16"/>
        <v>848.77811139749713</v>
      </c>
      <c r="AU10">
        <f t="shared" si="17"/>
        <v>-1792.5634417780227</v>
      </c>
      <c r="AW10">
        <v>7</v>
      </c>
      <c r="AX10">
        <f>IF(Z10&gt;0, (R10*SUMPRODUCT(K10:$K$98, X10:$X$98)-K10*$AZ$3)/Z10, 0)</f>
        <v>31728.220892572663</v>
      </c>
    </row>
    <row r="11" spans="1:52" x14ac:dyDescent="0.25">
      <c r="A11" t="s">
        <v>33</v>
      </c>
      <c r="C11" s="25">
        <f>AU91</f>
        <v>4986.3614694572079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25</v>
      </c>
      <c r="R11">
        <f t="shared" si="0"/>
        <v>2000000</v>
      </c>
      <c r="S11">
        <f t="shared" si="1"/>
        <v>34432.634071663415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29249.9719451333</v>
      </c>
      <c r="AC11">
        <f t="shared" si="2"/>
        <v>31365.206449169717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-3514.6369669019005</v>
      </c>
      <c r="AI11">
        <f t="shared" si="7"/>
        <v>-3537.4098445039235</v>
      </c>
      <c r="AJ11">
        <f t="shared" si="8"/>
        <v>-2115.2345040364162</v>
      </c>
      <c r="AK11">
        <f t="shared" si="30"/>
        <v>2047.4980361593311</v>
      </c>
      <c r="AL11">
        <f t="shared" si="9"/>
        <v>-3605.1463123810086</v>
      </c>
      <c r="AN11">
        <f t="shared" si="10"/>
        <v>0</v>
      </c>
      <c r="AO11">
        <f t="shared" si="11"/>
        <v>0</v>
      </c>
      <c r="AP11">
        <f t="shared" si="12"/>
        <v>-9.1975833162841862</v>
      </c>
      <c r="AQ11">
        <f t="shared" si="13"/>
        <v>-1419.5029233679591</v>
      </c>
      <c r="AR11">
        <f t="shared" si="14"/>
        <v>-1428.7005066842432</v>
      </c>
      <c r="AS11">
        <f t="shared" si="15"/>
        <v>-854.3077394235678</v>
      </c>
      <c r="AT11">
        <f t="shared" si="16"/>
        <v>826.95011612544988</v>
      </c>
      <c r="AU11">
        <f t="shared" si="17"/>
        <v>-1456.0581299823612</v>
      </c>
      <c r="AW11">
        <v>8</v>
      </c>
      <c r="AX11">
        <f>IF(Z11&gt;0, (R11*SUMPRODUCT(K11:$K$98, X11:$X$98)-K11*$AZ$3)/Z11, 0)</f>
        <v>34432.634071663415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2000000</v>
      </c>
      <c r="S12">
        <f t="shared" si="1"/>
        <v>36885.853873711196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31365.206449169717</v>
      </c>
      <c r="AC12">
        <f t="shared" si="2"/>
        <v>33196.01635619178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-3679.7982403328024</v>
      </c>
      <c r="AI12">
        <f t="shared" si="7"/>
        <v>-3702.297391680801</v>
      </c>
      <c r="AJ12">
        <f t="shared" si="8"/>
        <v>-1830.8099070220633</v>
      </c>
      <c r="AK12">
        <f t="shared" si="30"/>
        <v>2195.5644514418805</v>
      </c>
      <c r="AL12">
        <f t="shared" si="9"/>
        <v>-3337.5428472609833</v>
      </c>
      <c r="AN12">
        <f t="shared" si="10"/>
        <v>0</v>
      </c>
      <c r="AO12">
        <f t="shared" si="11"/>
        <v>0</v>
      </c>
      <c r="AP12">
        <f t="shared" si="12"/>
        <v>-8.1134195296661726</v>
      </c>
      <c r="AQ12">
        <f t="shared" si="13"/>
        <v>-1326.9721353735847</v>
      </c>
      <c r="AR12">
        <f t="shared" si="14"/>
        <v>-1335.0855549032508</v>
      </c>
      <c r="AS12">
        <f t="shared" si="15"/>
        <v>-660.20840630774967</v>
      </c>
      <c r="AT12">
        <f t="shared" si="16"/>
        <v>791.7425516831247</v>
      </c>
      <c r="AU12">
        <f t="shared" si="17"/>
        <v>-1203.5514095278756</v>
      </c>
      <c r="AW12">
        <v>9</v>
      </c>
      <c r="AX12">
        <f>IF(Z12&gt;0, (R12*SUMPRODUCT(K12:$K$98, X12:$X$98)-K12*$AZ$3)/Z12, 0)</f>
        <v>36885.853873711196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2000000</v>
      </c>
      <c r="S13">
        <f t="shared" si="1"/>
        <v>39110.926784804746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33196.01635619178</v>
      </c>
      <c r="AC13">
        <f t="shared" si="2"/>
        <v>34771.109247952139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-3856.3203423369382</v>
      </c>
      <c r="AI13">
        <f t="shared" si="7"/>
        <v>-3878.5462981671776</v>
      </c>
      <c r="AJ13">
        <f t="shared" si="8"/>
        <v>-1575.0928917603596</v>
      </c>
      <c r="AK13">
        <f t="shared" si="30"/>
        <v>2323.721144933425</v>
      </c>
      <c r="AL13">
        <f t="shared" si="9"/>
        <v>-3129.9180449941118</v>
      </c>
      <c r="AN13">
        <f t="shared" si="10"/>
        <v>0</v>
      </c>
      <c r="AO13">
        <f t="shared" si="11"/>
        <v>0</v>
      </c>
      <c r="AP13">
        <f t="shared" si="12"/>
        <v>-7.1561629349840805</v>
      </c>
      <c r="AQ13">
        <f t="shared" si="13"/>
        <v>-1241.6319419527649</v>
      </c>
      <c r="AR13">
        <f t="shared" si="14"/>
        <v>-1248.7881048877489</v>
      </c>
      <c r="AS13">
        <f t="shared" si="15"/>
        <v>-507.13775629108187</v>
      </c>
      <c r="AT13">
        <f t="shared" si="16"/>
        <v>748.1760179684527</v>
      </c>
      <c r="AU13">
        <f t="shared" si="17"/>
        <v>-1007.749843210378</v>
      </c>
      <c r="AW13">
        <v>10</v>
      </c>
      <c r="AX13">
        <f>IF(Z13&gt;0, (R13*SUMPRODUCT(K13:$K$98, X13:$X$98)-K13*$AZ$3)/Z13, 0)</f>
        <v>39110.926784804746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25</v>
      </c>
      <c r="R14">
        <f t="shared" si="0"/>
        <v>2000000</v>
      </c>
      <c r="S14">
        <f t="shared" si="1"/>
        <v>41133.813002051575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34771.109247952139</v>
      </c>
      <c r="AC14">
        <f t="shared" si="2"/>
        <v>36120.606794511812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-4046.807799517298</v>
      </c>
      <c r="AI14">
        <f t="shared" si="7"/>
        <v>-4068.7609106917412</v>
      </c>
      <c r="AJ14">
        <f t="shared" si="8"/>
        <v>-1349.4975465596726</v>
      </c>
      <c r="AK14">
        <f t="shared" si="30"/>
        <v>2433.9776473566499</v>
      </c>
      <c r="AL14">
        <f t="shared" si="9"/>
        <v>-2984.2808098947635</v>
      </c>
      <c r="AN14">
        <f t="shared" si="10"/>
        <v>0</v>
      </c>
      <c r="AO14">
        <f t="shared" si="11"/>
        <v>0</v>
      </c>
      <c r="AP14">
        <f t="shared" si="12"/>
        <v>-6.3109948732775463</v>
      </c>
      <c r="AQ14">
        <f t="shared" si="13"/>
        <v>-1163.3605402420151</v>
      </c>
      <c r="AR14">
        <f t="shared" si="14"/>
        <v>-1169.6715351152927</v>
      </c>
      <c r="AS14">
        <f t="shared" si="15"/>
        <v>-387.94829717591188</v>
      </c>
      <c r="AT14">
        <f t="shared" si="16"/>
        <v>699.71041152573957</v>
      </c>
      <c r="AU14">
        <f t="shared" si="17"/>
        <v>-857.9094207654648</v>
      </c>
      <c r="AW14">
        <v>11</v>
      </c>
      <c r="AX14">
        <f>IF(Z14&gt;0, (R14*SUMPRODUCT(K14:$K$98, X14:$X$98)-K14*$AZ$3)/Z14, 0)</f>
        <v>41133.813002051575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2000000</v>
      </c>
      <c r="S15">
        <f t="shared" si="1"/>
        <v>42977.262274538007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36120.606794511812</v>
      </c>
      <c r="AC15">
        <f t="shared" si="2"/>
        <v>37270.754726155908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-4245.7843886041328</v>
      </c>
      <c r="AI15">
        <f t="shared" si="7"/>
        <v>-4267.4648963619738</v>
      </c>
      <c r="AJ15">
        <f t="shared" si="8"/>
        <v>-1150.1479316440964</v>
      </c>
      <c r="AK15">
        <f t="shared" si="30"/>
        <v>2528.4424756158269</v>
      </c>
      <c r="AL15">
        <f t="shared" si="9"/>
        <v>-2889.1703523902434</v>
      </c>
      <c r="AN15">
        <f t="shared" si="10"/>
        <v>0</v>
      </c>
      <c r="AO15">
        <f t="shared" si="11"/>
        <v>0</v>
      </c>
      <c r="AP15">
        <f t="shared" si="12"/>
        <v>-5.5648463438471216</v>
      </c>
      <c r="AQ15">
        <f t="shared" si="13"/>
        <v>-1089.7871025710476</v>
      </c>
      <c r="AR15">
        <f t="shared" si="14"/>
        <v>-1095.3519489148946</v>
      </c>
      <c r="AS15">
        <f t="shared" si="15"/>
        <v>-295.21432725569542</v>
      </c>
      <c r="AT15">
        <f t="shared" si="16"/>
        <v>648.98820743576186</v>
      </c>
      <c r="AU15">
        <f t="shared" si="17"/>
        <v>-741.57806873482809</v>
      </c>
      <c r="AW15">
        <v>12</v>
      </c>
      <c r="AX15">
        <f>IF(Z15&gt;0, (R15*SUMPRODUCT(K15:$K$98, X15:$X$98)-K15*$AZ$3)/Z15, 0)</f>
        <v>42977.262274538007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2000000</v>
      </c>
      <c r="S16">
        <f t="shared" si="1"/>
        <v>44712.817904849369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37270.754726155908</v>
      </c>
      <c r="AC16">
        <f t="shared" si="2"/>
        <v>38246.600187768898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-6329.5045634989192</v>
      </c>
      <c r="AI16">
        <f t="shared" si="7"/>
        <v>-6350.8891473721378</v>
      </c>
      <c r="AJ16">
        <f t="shared" si="8"/>
        <v>-975.84546161298931</v>
      </c>
      <c r="AK16">
        <f t="shared" si="30"/>
        <v>2608.9528308309136</v>
      </c>
      <c r="AL16">
        <f t="shared" si="9"/>
        <v>-4717.7817781542135</v>
      </c>
      <c r="AN16">
        <f t="shared" si="10"/>
        <v>0</v>
      </c>
      <c r="AO16">
        <f t="shared" si="11"/>
        <v>0</v>
      </c>
      <c r="AP16">
        <f t="shared" si="12"/>
        <v>-4.9007946904080093</v>
      </c>
      <c r="AQ16">
        <f t="shared" si="13"/>
        <v>-1450.5590822628117</v>
      </c>
      <c r="AR16">
        <f t="shared" si="14"/>
        <v>-1455.4598769532197</v>
      </c>
      <c r="AS16">
        <f t="shared" si="15"/>
        <v>-223.638593357009</v>
      </c>
      <c r="AT16">
        <f t="shared" si="16"/>
        <v>597.9046520925541</v>
      </c>
      <c r="AU16">
        <f t="shared" si="17"/>
        <v>-1081.1938182176746</v>
      </c>
      <c r="AW16">
        <v>13</v>
      </c>
      <c r="AX16">
        <f>IF(Z16&gt;0, (R16*SUMPRODUCT(K16:$K$98, X16:$X$98)-K16*$AZ$3)/Z16, 0)</f>
        <v>44712.817904849369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2000000</v>
      </c>
      <c r="S17">
        <f t="shared" si="1"/>
        <v>45863.842827916014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38246.600187768898</v>
      </c>
      <c r="AC17">
        <f t="shared" si="2"/>
        <v>38640.355894956119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-8656.0638355685824</v>
      </c>
      <c r="AI17">
        <f t="shared" si="7"/>
        <v>-8677.1263728051254</v>
      </c>
      <c r="AJ17">
        <f t="shared" si="8"/>
        <v>-393.75570718722156</v>
      </c>
      <c r="AK17">
        <f t="shared" si="30"/>
        <v>2677.262013143823</v>
      </c>
      <c r="AL17">
        <f t="shared" si="9"/>
        <v>-6393.6200668485235</v>
      </c>
      <c r="AN17">
        <f t="shared" si="10"/>
        <v>0</v>
      </c>
      <c r="AO17">
        <f t="shared" si="11"/>
        <v>0</v>
      </c>
      <c r="AP17">
        <f t="shared" si="12"/>
        <v>-4.3098124225567629</v>
      </c>
      <c r="AQ17">
        <f t="shared" si="13"/>
        <v>-1771.2021600253399</v>
      </c>
      <c r="AR17">
        <f t="shared" si="14"/>
        <v>-1775.5119724478968</v>
      </c>
      <c r="AS17">
        <f t="shared" si="15"/>
        <v>-80.570219021091731</v>
      </c>
      <c r="AT17">
        <f t="shared" si="16"/>
        <v>547.82085145316489</v>
      </c>
      <c r="AU17">
        <f t="shared" si="17"/>
        <v>-1308.2613400158236</v>
      </c>
      <c r="AW17">
        <v>14</v>
      </c>
      <c r="AX17">
        <f>IF(Z17&gt;0, (R17*SUMPRODUCT(K17:$K$98, X17:$X$98)-K17*$AZ$3)/Z17, 0)</f>
        <v>45863.842827916014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2000000</v>
      </c>
      <c r="S18">
        <f t="shared" si="1"/>
        <v>46485.435705277945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38640.355894956119</v>
      </c>
      <c r="AC18">
        <f t="shared" si="2"/>
        <v>38515.8633683683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-11037.649083503145</v>
      </c>
      <c r="AI18">
        <f t="shared" si="7"/>
        <v>-11058.363024753779</v>
      </c>
      <c r="AJ18">
        <f t="shared" si="8"/>
        <v>124.49252658781916</v>
      </c>
      <c r="AK18">
        <f t="shared" si="30"/>
        <v>2704.8249126469286</v>
      </c>
      <c r="AL18">
        <f t="shared" si="9"/>
        <v>-8229.0455855190303</v>
      </c>
      <c r="AN18">
        <f t="shared" si="10"/>
        <v>0</v>
      </c>
      <c r="AO18">
        <f t="shared" si="11"/>
        <v>0</v>
      </c>
      <c r="AP18">
        <f t="shared" si="12"/>
        <v>-3.784359622536932</v>
      </c>
      <c r="AQ18">
        <f t="shared" si="13"/>
        <v>-2016.5372207022406</v>
      </c>
      <c r="AR18">
        <f t="shared" si="14"/>
        <v>-2020.3215803247776</v>
      </c>
      <c r="AS18">
        <f t="shared" si="15"/>
        <v>22.744319162928488</v>
      </c>
      <c r="AT18">
        <f t="shared" si="16"/>
        <v>494.1613989148583</v>
      </c>
      <c r="AU18">
        <f t="shared" si="17"/>
        <v>-1503.4158622469906</v>
      </c>
      <c r="AW18">
        <v>15</v>
      </c>
      <c r="AX18">
        <f>IF(Z18&gt;0, (R18*SUMPRODUCT(K18:$K$98, X18:$X$98)-K18*$AZ$3)/Z18, 0)</f>
        <v>46485.435705277945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2000000</v>
      </c>
      <c r="S19">
        <f t="shared" si="1"/>
        <v>46675.08866727112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38515.8633683683</v>
      </c>
      <c r="AC19">
        <f t="shared" si="2"/>
        <v>37969.602606092434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-13569.086466398096</v>
      </c>
      <c r="AI19">
        <f t="shared" si="7"/>
        <v>-13589.423654655393</v>
      </c>
      <c r="AJ19">
        <f t="shared" si="8"/>
        <v>546.260762275866</v>
      </c>
      <c r="AK19">
        <f t="shared" si="30"/>
        <v>2696.1104357857812</v>
      </c>
      <c r="AL19">
        <f t="shared" si="9"/>
        <v>-10347.052456593745</v>
      </c>
      <c r="AN19">
        <f t="shared" si="10"/>
        <v>0</v>
      </c>
      <c r="AO19">
        <f t="shared" si="11"/>
        <v>0</v>
      </c>
      <c r="AP19">
        <f t="shared" si="12"/>
        <v>-3.3174359457449047</v>
      </c>
      <c r="AQ19">
        <f t="shared" si="13"/>
        <v>-2213.4119340906941</v>
      </c>
      <c r="AR19">
        <f t="shared" si="14"/>
        <v>-2216.7293700364389</v>
      </c>
      <c r="AS19">
        <f t="shared" si="15"/>
        <v>89.106963342082395</v>
      </c>
      <c r="AT19">
        <f t="shared" si="16"/>
        <v>439.79401479772616</v>
      </c>
      <c r="AU19">
        <f t="shared" si="17"/>
        <v>-1687.8283918966304</v>
      </c>
      <c r="AW19">
        <v>16</v>
      </c>
      <c r="AX19">
        <f>IF(Z19&gt;0, (R19*SUMPRODUCT(K19:$K$98, X19:$X$98)-K19*$AZ$3)/Z19, 0)</f>
        <v>46675.08866727112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2000000</v>
      </c>
      <c r="S20">
        <f t="shared" si="1"/>
        <v>46495.288249970996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37969.602606092434</v>
      </c>
      <c r="AC20">
        <f t="shared" si="2"/>
        <v>37068.937509882417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-16180.8364187765</v>
      </c>
      <c r="AI20">
        <f t="shared" si="7"/>
        <v>-16200.767974695989</v>
      </c>
      <c r="AJ20">
        <f t="shared" si="8"/>
        <v>900.66509621001751</v>
      </c>
      <c r="AK20">
        <f t="shared" si="30"/>
        <v>2657.8721824264708</v>
      </c>
      <c r="AL20">
        <f t="shared" si="9"/>
        <v>-12642.230696059501</v>
      </c>
      <c r="AN20">
        <f t="shared" si="10"/>
        <v>0</v>
      </c>
      <c r="AO20">
        <f t="shared" si="11"/>
        <v>0</v>
      </c>
      <c r="AP20">
        <f t="shared" si="12"/>
        <v>-2.9029183256289657</v>
      </c>
      <c r="AQ20">
        <f t="shared" si="13"/>
        <v>-2356.6472559295776</v>
      </c>
      <c r="AR20">
        <f t="shared" si="14"/>
        <v>-2359.5501742552065</v>
      </c>
      <c r="AS20">
        <f t="shared" si="15"/>
        <v>131.17677433731708</v>
      </c>
      <c r="AT20">
        <f t="shared" si="16"/>
        <v>387.10404228908965</v>
      </c>
      <c r="AU20">
        <f t="shared" si="17"/>
        <v>-1841.2693576288</v>
      </c>
      <c r="AW20">
        <v>17</v>
      </c>
      <c r="AX20">
        <f>IF(Z20&gt;0, (R20*SUMPRODUCT(K20:$K$98, X20:$X$98)-K20*$AZ$3)/Z20, 0)</f>
        <v>46495.288249970996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2000000</v>
      </c>
      <c r="S21">
        <f t="shared" si="1"/>
        <v>46020.516948668672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37068.937509882417</v>
      </c>
      <c r="AC21">
        <f t="shared" si="2"/>
        <v>35884.385644917733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-19084.115592051079</v>
      </c>
      <c r="AI21">
        <f t="shared" si="7"/>
        <v>-19103.609280966473</v>
      </c>
      <c r="AJ21">
        <f t="shared" si="8"/>
        <v>1184.5518649646838</v>
      </c>
      <c r="AK21">
        <f t="shared" si="30"/>
        <v>2594.8256256917693</v>
      </c>
      <c r="AL21">
        <f t="shared" si="9"/>
        <v>-15324.231790310019</v>
      </c>
      <c r="AN21">
        <f t="shared" si="10"/>
        <v>0</v>
      </c>
      <c r="AO21">
        <f t="shared" si="11"/>
        <v>0</v>
      </c>
      <c r="AP21">
        <f t="shared" si="12"/>
        <v>-2.5349513164302833</v>
      </c>
      <c r="AQ21">
        <f t="shared" si="13"/>
        <v>-2481.6905693398826</v>
      </c>
      <c r="AR21">
        <f t="shared" si="14"/>
        <v>-2484.2255206563132</v>
      </c>
      <c r="AS21">
        <f t="shared" si="15"/>
        <v>154.03863899259062</v>
      </c>
      <c r="AT21">
        <f t="shared" si="16"/>
        <v>337.43006079060478</v>
      </c>
      <c r="AU21">
        <f t="shared" si="17"/>
        <v>-1992.7568208731175</v>
      </c>
      <c r="AW21">
        <v>18</v>
      </c>
      <c r="AX21">
        <f>IF(Z21&gt;0, (R21*SUMPRODUCT(K21:$K$98, X21:$X$98)-K21*$AZ$3)/Z21, 0)</f>
        <v>46020.516948668672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25</v>
      </c>
      <c r="R22">
        <f t="shared" si="0"/>
        <v>2000000</v>
      </c>
      <c r="S22">
        <f t="shared" si="1"/>
        <v>45278.936685973626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35884.385644917733</v>
      </c>
      <c r="AC22">
        <f t="shared" si="2"/>
        <v>34449.208817510786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-22256.265890698138</v>
      </c>
      <c r="AI22">
        <f t="shared" si="7"/>
        <v>-22275.286439400745</v>
      </c>
      <c r="AJ22">
        <f t="shared" si="8"/>
        <v>1435.1768274069473</v>
      </c>
      <c r="AK22">
        <f t="shared" si="30"/>
        <v>2511.9069951442416</v>
      </c>
      <c r="AL22">
        <f t="shared" si="9"/>
        <v>-18328.202616849558</v>
      </c>
      <c r="AN22">
        <f t="shared" si="10"/>
        <v>0</v>
      </c>
      <c r="AO22">
        <f t="shared" si="11"/>
        <v>0</v>
      </c>
      <c r="AP22">
        <f t="shared" si="12"/>
        <v>-2.2084146045458959</v>
      </c>
      <c r="AQ22">
        <f t="shared" si="13"/>
        <v>-2584.1032981840613</v>
      </c>
      <c r="AR22">
        <f t="shared" si="14"/>
        <v>-2586.3117127886071</v>
      </c>
      <c r="AS22">
        <f t="shared" si="15"/>
        <v>166.63375569796881</v>
      </c>
      <c r="AT22">
        <f t="shared" si="16"/>
        <v>291.64942505457452</v>
      </c>
      <c r="AU22">
        <f t="shared" si="17"/>
        <v>-2128.028532036064</v>
      </c>
      <c r="AW22">
        <v>19</v>
      </c>
      <c r="AX22">
        <f>IF(Z22&gt;0, (R22*SUMPRODUCT(K22:$K$98, X22:$X$98)-K22*$AZ$3)/Z22, 0)</f>
        <v>45278.936685973626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2000000</v>
      </c>
      <c r="S23">
        <f t="shared" si="1"/>
        <v>44298.727245812435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34449.208817510786</v>
      </c>
      <c r="AC23">
        <f t="shared" si="2"/>
        <v>32799.492788909709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-25595.170264134085</v>
      </c>
      <c r="AI23">
        <f t="shared" si="7"/>
        <v>-25613.680667721364</v>
      </c>
      <c r="AJ23">
        <f t="shared" si="8"/>
        <v>1649.7160286010767</v>
      </c>
      <c r="AK23">
        <f t="shared" si="30"/>
        <v>2411.4446172257553</v>
      </c>
      <c r="AL23">
        <f t="shared" si="9"/>
        <v>-21552.520021894532</v>
      </c>
      <c r="AN23">
        <f t="shared" si="10"/>
        <v>0</v>
      </c>
      <c r="AO23">
        <f t="shared" si="11"/>
        <v>0</v>
      </c>
      <c r="AP23">
        <f t="shared" si="12"/>
        <v>-1.9189136602310943</v>
      </c>
      <c r="AQ23">
        <f t="shared" si="13"/>
        <v>-2653.3685029722074</v>
      </c>
      <c r="AR23">
        <f t="shared" si="14"/>
        <v>-2655.2874166324386</v>
      </c>
      <c r="AS23">
        <f t="shared" si="15"/>
        <v>171.02072398683393</v>
      </c>
      <c r="AT23">
        <f t="shared" si="16"/>
        <v>249.98666263903274</v>
      </c>
      <c r="AU23">
        <f t="shared" si="17"/>
        <v>-2234.2800300065719</v>
      </c>
      <c r="AW23">
        <v>20</v>
      </c>
      <c r="AX23">
        <f>IF(Z23&gt;0, (R23*SUMPRODUCT(K23:$K$98, X23:$X$98)-K23*$AZ$3)/Z23, 0)</f>
        <v>44298.727245812435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2000000</v>
      </c>
      <c r="S24">
        <f t="shared" si="1"/>
        <v>43123.310069663014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32799.492788909709</v>
      </c>
      <c r="AC24">
        <f t="shared" si="2"/>
        <v>30980.398633779441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-29195.548866357327</v>
      </c>
      <c r="AI24">
        <f t="shared" si="7"/>
        <v>-29213.509221547902</v>
      </c>
      <c r="AJ24">
        <f t="shared" si="8"/>
        <v>1819.0941551302676</v>
      </c>
      <c r="AK24">
        <f t="shared" si="30"/>
        <v>2295.9644952236799</v>
      </c>
      <c r="AL24">
        <f t="shared" si="9"/>
        <v>-25098.450571193953</v>
      </c>
      <c r="AN24">
        <f t="shared" si="10"/>
        <v>0</v>
      </c>
      <c r="AO24">
        <f t="shared" si="11"/>
        <v>0</v>
      </c>
      <c r="AP24">
        <f t="shared" si="12"/>
        <v>-1.6624035020599579</v>
      </c>
      <c r="AQ24">
        <f t="shared" si="13"/>
        <v>-2702.3286658307334</v>
      </c>
      <c r="AR24">
        <f t="shared" si="14"/>
        <v>-2703.9910693327929</v>
      </c>
      <c r="AS24">
        <f t="shared" si="15"/>
        <v>168.3746486067345</v>
      </c>
      <c r="AT24">
        <f t="shared" si="16"/>
        <v>212.51358210710211</v>
      </c>
      <c r="AU24">
        <f t="shared" si="17"/>
        <v>-2323.1028386189564</v>
      </c>
      <c r="AW24">
        <v>21</v>
      </c>
      <c r="AX24">
        <f>IF(Z24&gt;0, (R24*SUMPRODUCT(K24:$K$98, X24:$X$98)-K24*$AZ$3)/Z24, 0)</f>
        <v>43123.310069663014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25</v>
      </c>
      <c r="R25">
        <f t="shared" si="0"/>
        <v>2000000</v>
      </c>
      <c r="S25">
        <f t="shared" si="1"/>
        <v>41777.151898962111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30980.398633779441</v>
      </c>
      <c r="AC25">
        <f t="shared" si="2"/>
        <v>29022.957778521868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-33042.401100251089</v>
      </c>
      <c r="AI25">
        <f t="shared" si="7"/>
        <v>-33059.768821876009</v>
      </c>
      <c r="AJ25">
        <f t="shared" si="8"/>
        <v>1957.4408552575733</v>
      </c>
      <c r="AK25">
        <f t="shared" si="30"/>
        <v>2168.6279043645609</v>
      </c>
      <c r="AL25">
        <f t="shared" si="9"/>
        <v>-28933.700062253876</v>
      </c>
      <c r="AN25">
        <f t="shared" si="10"/>
        <v>0</v>
      </c>
      <c r="AO25">
        <f t="shared" si="11"/>
        <v>0</v>
      </c>
      <c r="AP25">
        <f t="shared" si="12"/>
        <v>-1.4353121154951063</v>
      </c>
      <c r="AQ25">
        <f t="shared" si="13"/>
        <v>-2730.7069774885258</v>
      </c>
      <c r="AR25">
        <f t="shared" si="14"/>
        <v>-2732.1422896040212</v>
      </c>
      <c r="AS25">
        <f t="shared" si="15"/>
        <v>161.76782629251312</v>
      </c>
      <c r="AT25">
        <f t="shared" si="16"/>
        <v>179.22085420056308</v>
      </c>
      <c r="AU25">
        <f t="shared" si="17"/>
        <v>-2391.1536091109451</v>
      </c>
      <c r="AW25">
        <v>22</v>
      </c>
      <c r="AX25">
        <f>IF(Z25&gt;0, (R25*SUMPRODUCT(K25:$K$98, X25:$X$98)-K25*$AZ$3)/Z25, 0)</f>
        <v>41777.151898962111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2000000</v>
      </c>
      <c r="S26">
        <f t="shared" si="1"/>
        <v>40270.334277667265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29022.957778521868</v>
      </c>
      <c r="AC26">
        <f t="shared" si="2"/>
        <v>26957.329203330821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-36705.304130709395</v>
      </c>
      <c r="AI26">
        <f t="shared" si="7"/>
        <v>-36722.03935881643</v>
      </c>
      <c r="AJ26">
        <f t="shared" si="8"/>
        <v>2065.6285751910473</v>
      </c>
      <c r="AK26">
        <f t="shared" si="30"/>
        <v>2031.607044496531</v>
      </c>
      <c r="AL26">
        <f t="shared" si="9"/>
        <v>-32624.803739128853</v>
      </c>
      <c r="AN26">
        <f t="shared" si="10"/>
        <v>0</v>
      </c>
      <c r="AO26">
        <f t="shared" si="11"/>
        <v>0</v>
      </c>
      <c r="AP26">
        <f t="shared" si="12"/>
        <v>-1.2348582708463509</v>
      </c>
      <c r="AQ26">
        <f t="shared" si="13"/>
        <v>-2708.4093565887142</v>
      </c>
      <c r="AR26">
        <f t="shared" si="14"/>
        <v>-2709.6442148595606</v>
      </c>
      <c r="AS26">
        <f t="shared" si="15"/>
        <v>152.41850987971426</v>
      </c>
      <c r="AT26">
        <f t="shared" si="16"/>
        <v>149.90813067864926</v>
      </c>
      <c r="AU26">
        <f t="shared" si="17"/>
        <v>-2407.3175743011971</v>
      </c>
      <c r="AW26">
        <v>23</v>
      </c>
      <c r="AX26">
        <f>IF(Z26&gt;0, (R26*SUMPRODUCT(K26:$K$98, X26:$X$98)-K26*$AZ$3)/Z26, 0)</f>
        <v>40270.334277667265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2000000</v>
      </c>
      <c r="S27">
        <f t="shared" si="1"/>
        <v>38660.892060022474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26957.329203330821</v>
      </c>
      <c r="AC27">
        <f t="shared" si="2"/>
        <v>24842.739848793422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-40268.833365535058</v>
      </c>
      <c r="AI27">
        <f t="shared" si="7"/>
        <v>-40284.89788094395</v>
      </c>
      <c r="AJ27">
        <f t="shared" si="8"/>
        <v>2114.5893545373983</v>
      </c>
      <c r="AK27">
        <f t="shared" si="30"/>
        <v>1887.0130442331576</v>
      </c>
      <c r="AL27">
        <f t="shared" si="9"/>
        <v>-36283.295482173395</v>
      </c>
      <c r="AN27">
        <f t="shared" si="10"/>
        <v>0</v>
      </c>
      <c r="AO27">
        <f t="shared" si="11"/>
        <v>0</v>
      </c>
      <c r="AP27">
        <f t="shared" si="12"/>
        <v>-1.0583640642520959</v>
      </c>
      <c r="AQ27">
        <f t="shared" si="13"/>
        <v>-2652.9954411099875</v>
      </c>
      <c r="AR27">
        <f t="shared" si="14"/>
        <v>-2654.0538051742396</v>
      </c>
      <c r="AS27">
        <f t="shared" si="15"/>
        <v>139.31359437417584</v>
      </c>
      <c r="AT27">
        <f t="shared" si="16"/>
        <v>124.32038838131183</v>
      </c>
      <c r="AU27">
        <f t="shared" si="17"/>
        <v>-2390.4198224187521</v>
      </c>
      <c r="AW27">
        <v>24</v>
      </c>
      <c r="AX27">
        <f>IF(Z27&gt;0, (R27*SUMPRODUCT(K27:$K$98, X27:$X$98)-K27*$AZ$3)/Z27, 0)</f>
        <v>38660.892060022474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2000000</v>
      </c>
      <c r="S28">
        <f t="shared" si="1"/>
        <v>36988.983283387257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24842.739848793422</v>
      </c>
      <c r="AC28">
        <f t="shared" si="2"/>
        <v>22719.94083808639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-43838.9341793106</v>
      </c>
      <c r="AI28">
        <f t="shared" si="7"/>
        <v>-43854.290062888162</v>
      </c>
      <c r="AJ28">
        <f t="shared" si="8"/>
        <v>2122.7990107070327</v>
      </c>
      <c r="AK28">
        <f t="shared" si="30"/>
        <v>1738.9917894155396</v>
      </c>
      <c r="AL28">
        <f t="shared" si="9"/>
        <v>-39992.499262765588</v>
      </c>
      <c r="AN28">
        <f t="shared" si="10"/>
        <v>0</v>
      </c>
      <c r="AO28">
        <f t="shared" si="11"/>
        <v>0</v>
      </c>
      <c r="AP28">
        <f t="shared" si="12"/>
        <v>-0.90328384706377107</v>
      </c>
      <c r="AQ28">
        <f t="shared" si="13"/>
        <v>-2578.7510641536578</v>
      </c>
      <c r="AR28">
        <f t="shared" si="14"/>
        <v>-2579.6543480007213</v>
      </c>
      <c r="AS28">
        <f t="shared" si="15"/>
        <v>124.87005695564056</v>
      </c>
      <c r="AT28">
        <f t="shared" si="16"/>
        <v>102.29324712064242</v>
      </c>
      <c r="AU28">
        <f t="shared" si="17"/>
        <v>-2352.4910439244381</v>
      </c>
      <c r="AW28">
        <v>25</v>
      </c>
      <c r="AX28">
        <f>IF(Z28&gt;0, (R28*SUMPRODUCT(K28:$K$98, X28:$X$98)-K28*$AZ$3)/Z28, 0)</f>
        <v>36988.983283387257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2000000</v>
      </c>
      <c r="S29">
        <f t="shared" si="1"/>
        <v>35288.262788809632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22719.94083808639</v>
      </c>
      <c r="AC29">
        <f t="shared" si="2"/>
        <v>20614.579443935378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-47832.662133450976</v>
      </c>
      <c r="AI29">
        <f t="shared" si="7"/>
        <v>-47847.266549916094</v>
      </c>
      <c r="AJ29">
        <f t="shared" si="8"/>
        <v>2105.3613941510121</v>
      </c>
      <c r="AK29">
        <f t="shared" si="30"/>
        <v>1590.3958586660474</v>
      </c>
      <c r="AL29">
        <f t="shared" si="9"/>
        <v>-44151.509297099037</v>
      </c>
      <c r="AN29">
        <f t="shared" si="10"/>
        <v>0</v>
      </c>
      <c r="AO29">
        <f t="shared" si="11"/>
        <v>0</v>
      </c>
      <c r="AP29">
        <f t="shared" si="12"/>
        <v>-0.76703577387906574</v>
      </c>
      <c r="AQ29">
        <f t="shared" si="13"/>
        <v>-2512.2101320413944</v>
      </c>
      <c r="AR29">
        <f t="shared" si="14"/>
        <v>-2512.9771678152733</v>
      </c>
      <c r="AS29">
        <f t="shared" si="15"/>
        <v>110.57528454591527</v>
      </c>
      <c r="AT29">
        <f t="shared" si="16"/>
        <v>83.528877797988898</v>
      </c>
      <c r="AU29">
        <f t="shared" si="17"/>
        <v>-2318.8730054713692</v>
      </c>
      <c r="AW29">
        <v>26</v>
      </c>
      <c r="AX29">
        <f>IF(Z29&gt;0, (R29*SUMPRODUCT(K29:$K$98, X29:$X$98)-K29*$AZ$3)/Z29, 0)</f>
        <v>35288.262788809632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2000000</v>
      </c>
      <c r="S30">
        <f t="shared" si="1"/>
        <v>33524.408886150231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20614.579443935378</v>
      </c>
      <c r="AC30">
        <f t="shared" si="2"/>
        <v>18525.038660110626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-51502.577479338754</v>
      </c>
      <c r="AI30">
        <f t="shared" si="7"/>
        <v>-51516.392069420734</v>
      </c>
      <c r="AJ30">
        <f t="shared" si="8"/>
        <v>2089.540783824752</v>
      </c>
      <c r="AK30">
        <f t="shared" si="30"/>
        <v>1443.0205610754765</v>
      </c>
      <c r="AL30">
        <f t="shared" si="9"/>
        <v>-47983.830724520507</v>
      </c>
      <c r="AN30">
        <f t="shared" si="10"/>
        <v>0</v>
      </c>
      <c r="AO30">
        <f t="shared" si="11"/>
        <v>0</v>
      </c>
      <c r="AP30">
        <f t="shared" si="12"/>
        <v>-0.64781558297662534</v>
      </c>
      <c r="AQ30">
        <f t="shared" si="13"/>
        <v>-2415.1402290324759</v>
      </c>
      <c r="AR30">
        <f t="shared" si="14"/>
        <v>-2415.7880446154527</v>
      </c>
      <c r="AS30">
        <f t="shared" si="15"/>
        <v>97.986047576817384</v>
      </c>
      <c r="AT30">
        <f t="shared" si="16"/>
        <v>67.668399892656083</v>
      </c>
      <c r="AU30">
        <f t="shared" si="17"/>
        <v>-2250.1335971459794</v>
      </c>
      <c r="AW30">
        <v>27</v>
      </c>
      <c r="AX30">
        <f>IF(Z30&gt;0, (R30*SUMPRODUCT(K30:$K$98, X30:$X$98)-K30*$AZ$3)/Z30, 0)</f>
        <v>33524.408886150231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2000000</v>
      </c>
      <c r="S31">
        <f t="shared" si="1"/>
        <v>31714.404295141121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18525.038660110626</v>
      </c>
      <c r="AC31">
        <f t="shared" si="2"/>
        <v>16487.281777700155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-54380.931612105196</v>
      </c>
      <c r="AI31">
        <f t="shared" si="7"/>
        <v>-54393.928294641206</v>
      </c>
      <c r="AJ31">
        <f t="shared" si="8"/>
        <v>2037.756882410471</v>
      </c>
      <c r="AK31">
        <f t="shared" si="30"/>
        <v>1296.7527062077438</v>
      </c>
      <c r="AL31">
        <f t="shared" si="9"/>
        <v>-51059.418706022989</v>
      </c>
      <c r="AN31">
        <f t="shared" si="10"/>
        <v>0</v>
      </c>
      <c r="AO31">
        <f t="shared" si="11"/>
        <v>0</v>
      </c>
      <c r="AP31">
        <f t="shared" si="12"/>
        <v>-0.54416158050648844</v>
      </c>
      <c r="AQ31">
        <f t="shared" si="13"/>
        <v>-2276.889784256563</v>
      </c>
      <c r="AR31">
        <f t="shared" si="14"/>
        <v>-2277.4339458370696</v>
      </c>
      <c r="AS31">
        <f t="shared" si="15"/>
        <v>85.319388447661225</v>
      </c>
      <c r="AT31">
        <f t="shared" si="16"/>
        <v>54.294086216320409</v>
      </c>
      <c r="AU31">
        <f t="shared" si="17"/>
        <v>-2137.8204711730878</v>
      </c>
      <c r="AW31">
        <v>28</v>
      </c>
      <c r="AX31">
        <f>IF(Z31&gt;0, (R31*SUMPRODUCT(K31:$K$98, X31:$X$98)-K31*$AZ$3)/Z31, 0)</f>
        <v>31714.404295141121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2000000</v>
      </c>
      <c r="S32">
        <f t="shared" si="1"/>
        <v>29923.112640238101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16487.281777700155</v>
      </c>
      <c r="AC32">
        <f t="shared" si="2"/>
        <v>14547.341410070379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-57022.539130232522</v>
      </c>
      <c r="AI32">
        <f t="shared" si="7"/>
        <v>-57034.693064204039</v>
      </c>
      <c r="AJ32">
        <f t="shared" si="8"/>
        <v>1939.9403676297752</v>
      </c>
      <c r="AK32">
        <f t="shared" si="30"/>
        <v>1154.109724439011</v>
      </c>
      <c r="AL32">
        <f t="shared" si="9"/>
        <v>-53940.642972135254</v>
      </c>
      <c r="AN32">
        <f t="shared" si="10"/>
        <v>0</v>
      </c>
      <c r="AO32">
        <f t="shared" si="11"/>
        <v>0</v>
      </c>
      <c r="AP32">
        <f t="shared" si="12"/>
        <v>-0.45435385289601538</v>
      </c>
      <c r="AQ32">
        <f t="shared" si="13"/>
        <v>-2131.6892469918803</v>
      </c>
      <c r="AR32">
        <f t="shared" si="14"/>
        <v>-2132.1436008447763</v>
      </c>
      <c r="AS32">
        <f t="shared" si="15"/>
        <v>72.521323753002861</v>
      </c>
      <c r="AT32">
        <f t="shared" si="16"/>
        <v>43.144400915164397</v>
      </c>
      <c r="AU32">
        <f t="shared" si="17"/>
        <v>-2016.477876176609</v>
      </c>
      <c r="AW32">
        <v>29</v>
      </c>
      <c r="AX32">
        <f>IF(Z32&gt;0, (R32*SUMPRODUCT(K32:$K$98, X32:$X$98)-K32*$AZ$3)/Z32, 0)</f>
        <v>29923.112640238101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2000000</v>
      </c>
      <c r="S33">
        <f t="shared" si="1"/>
        <v>28151.40868735277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14547.341410070379</v>
      </c>
      <c r="AC33">
        <f t="shared" si="2"/>
        <v>12716.499856495284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-59155.440741748229</v>
      </c>
      <c r="AI33">
        <f t="shared" si="7"/>
        <v>-59166.733693370763</v>
      </c>
      <c r="AJ33">
        <f t="shared" si="8"/>
        <v>1830.8415535750955</v>
      </c>
      <c r="AK33">
        <f t="shared" si="30"/>
        <v>1018.3138987049266</v>
      </c>
      <c r="AL33">
        <f t="shared" si="9"/>
        <v>-56317.578241090741</v>
      </c>
      <c r="AN33">
        <f t="shared" si="10"/>
        <v>0</v>
      </c>
      <c r="AO33">
        <f t="shared" si="11"/>
        <v>0</v>
      </c>
      <c r="AP33">
        <f t="shared" si="12"/>
        <v>-0.37693527963642981</v>
      </c>
      <c r="AQ33">
        <f t="shared" si="13"/>
        <v>-1974.4857981609871</v>
      </c>
      <c r="AR33">
        <f t="shared" si="14"/>
        <v>-1974.8627334406237</v>
      </c>
      <c r="AS33">
        <f t="shared" si="15"/>
        <v>61.109690011417712</v>
      </c>
      <c r="AT33">
        <f t="shared" si="16"/>
        <v>33.989203796834104</v>
      </c>
      <c r="AU33">
        <f t="shared" si="17"/>
        <v>-1879.7638396323719</v>
      </c>
      <c r="AW33">
        <v>30</v>
      </c>
      <c r="AX33">
        <f>IF(Z33&gt;0, (R33*SUMPRODUCT(K33:$K$98, X33:$X$98)-K33*$AZ$3)/Z33, 0)</f>
        <v>28151.40868735277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2000000</v>
      </c>
      <c r="S34">
        <f t="shared" si="1"/>
        <v>26423.216300055075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12716.499856495284</v>
      </c>
      <c r="AC34">
        <f t="shared" si="2"/>
        <v>11010.628070313558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-60996.179625383076</v>
      </c>
      <c r="AI34">
        <f t="shared" si="7"/>
        <v>-61006.597195244067</v>
      </c>
      <c r="AJ34">
        <f t="shared" si="8"/>
        <v>1705.8717861817258</v>
      </c>
      <c r="AK34">
        <f t="shared" si="30"/>
        <v>890.15498995466999</v>
      </c>
      <c r="AL34">
        <f t="shared" si="9"/>
        <v>-58410.570419107666</v>
      </c>
      <c r="AN34">
        <f t="shared" si="10"/>
        <v>0</v>
      </c>
      <c r="AO34">
        <f t="shared" si="11"/>
        <v>0</v>
      </c>
      <c r="AP34">
        <f t="shared" si="12"/>
        <v>-0.31046147663731566</v>
      </c>
      <c r="AQ34">
        <f t="shared" si="13"/>
        <v>-1817.7909290194229</v>
      </c>
      <c r="AR34">
        <f t="shared" si="14"/>
        <v>-1818.1013904960603</v>
      </c>
      <c r="AS34">
        <f t="shared" si="15"/>
        <v>50.837909489349052</v>
      </c>
      <c r="AT34">
        <f t="shared" si="16"/>
        <v>26.528147764316842</v>
      </c>
      <c r="AU34">
        <f t="shared" si="17"/>
        <v>-1740.7353332423943</v>
      </c>
      <c r="AW34">
        <v>31</v>
      </c>
      <c r="AX34">
        <f>IF(Z34&gt;0, (R34*SUMPRODUCT(K34:$K$98, X34:$X$98)-K34*$AZ$3)/Z34, 0)</f>
        <v>26423.216300055075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24745.127185714344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11010.628070313558</v>
      </c>
      <c r="AC35">
        <f t="shared" ref="AC35:AC66" si="33">S35*Z35</f>
        <v>9432.6710805613366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-62685.386435605891</v>
      </c>
      <c r="AI35">
        <f t="shared" ref="AI35:AI66" si="38">SUM(AE35:AH35)</f>
        <v>-62694.916262437822</v>
      </c>
      <c r="AJ35">
        <f t="shared" ref="AJ35:AJ66" si="39">AB35-AC35</f>
        <v>1577.9569897522215</v>
      </c>
      <c r="AK35">
        <f t="shared" si="30"/>
        <v>770.7439649219491</v>
      </c>
      <c r="AL35">
        <f t="shared" ref="AL35:AL66" si="40">SUM(AI35:AK35)</f>
        <v>-60346.215307763647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-0.25357607986692482</v>
      </c>
      <c r="AQ35">
        <f t="shared" ref="AQ35:AQ66" si="44">AH35*$K35</f>
        <v>-1667.9751728561921</v>
      </c>
      <c r="AR35">
        <f t="shared" ref="AR35:AR66" si="45">AI35*$K35</f>
        <v>-1668.228748936059</v>
      </c>
      <c r="AS35">
        <f t="shared" ref="AS35:AS66" si="46">AJ35*$K35</f>
        <v>41.98734716974802</v>
      </c>
      <c r="AT35">
        <f t="shared" ref="AT35:AT66" si="47">AK35*$K35</f>
        <v>20.50847687505572</v>
      </c>
      <c r="AU35">
        <f t="shared" ref="AU35:AU66" si="48">AL35*$K35</f>
        <v>-1605.7329248912549</v>
      </c>
      <c r="AW35">
        <v>32</v>
      </c>
      <c r="AX35">
        <f>IF(Z35&gt;0, (R35*SUMPRODUCT(K35:$K$98, X35:$X$98)-K35*$AZ$3)/Z35, 0)</f>
        <v>24745.127185714344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2000000</v>
      </c>
      <c r="S36">
        <f t="shared" si="32"/>
        <v>23088.830283509094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9432.6710805613366</v>
      </c>
      <c r="AC36">
        <f t="shared" si="33"/>
        <v>7978.8333534794292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-63620.009321443336</v>
      </c>
      <c r="AI36">
        <f t="shared" si="38"/>
        <v>-63628.648599890432</v>
      </c>
      <c r="AJ36">
        <f t="shared" si="39"/>
        <v>1453.8377270819074</v>
      </c>
      <c r="AK36">
        <f t="shared" si="30"/>
        <v>660.28697563929359</v>
      </c>
      <c r="AL36">
        <f t="shared" si="40"/>
        <v>-61514.523897169231</v>
      </c>
      <c r="AN36">
        <f t="shared" si="41"/>
        <v>0</v>
      </c>
      <c r="AO36">
        <f t="shared" si="42"/>
        <v>0</v>
      </c>
      <c r="AP36">
        <f t="shared" si="43"/>
        <v>-0.20524979101034774</v>
      </c>
      <c r="AQ36">
        <f t="shared" si="44"/>
        <v>-1511.4680811904364</v>
      </c>
      <c r="AR36">
        <f t="shared" si="45"/>
        <v>-1511.6733309814467</v>
      </c>
      <c r="AS36">
        <f t="shared" si="46"/>
        <v>34.539908798380274</v>
      </c>
      <c r="AT36">
        <f t="shared" si="47"/>
        <v>15.686930868904781</v>
      </c>
      <c r="AU36">
        <f t="shared" si="48"/>
        <v>-1461.4464913141614</v>
      </c>
      <c r="AW36">
        <v>33</v>
      </c>
      <c r="AX36">
        <f>IF(Z36&gt;0, (R36*SUMPRODUCT(K36:$K$98, X36:$X$98)-K36*$AZ$3)/Z36, 0)</f>
        <v>23088.830283509094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2000000</v>
      </c>
      <c r="S37">
        <f t="shared" si="32"/>
        <v>21461.504620911037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7978.8333534794292</v>
      </c>
      <c r="AC37">
        <f t="shared" si="33"/>
        <v>6658.5594203017472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-63718.960864876273</v>
      </c>
      <c r="AI37">
        <f t="shared" si="38"/>
        <v>-63726.717263528088</v>
      </c>
      <c r="AJ37">
        <f t="shared" si="39"/>
        <v>1320.273933177682</v>
      </c>
      <c r="AK37">
        <f t="shared" si="30"/>
        <v>558.5183347435601</v>
      </c>
      <c r="AL37">
        <f t="shared" si="40"/>
        <v>-61847.924995606845</v>
      </c>
      <c r="AN37">
        <f t="shared" si="41"/>
        <v>0</v>
      </c>
      <c r="AO37">
        <f t="shared" si="42"/>
        <v>0</v>
      </c>
      <c r="AP37">
        <f t="shared" si="43"/>
        <v>-0.16453085380693994</v>
      </c>
      <c r="AQ37">
        <f t="shared" si="44"/>
        <v>-1351.6240597479666</v>
      </c>
      <c r="AR37">
        <f t="shared" si="45"/>
        <v>-1351.7885906017734</v>
      </c>
      <c r="AS37">
        <f t="shared" si="46"/>
        <v>28.006012485440728</v>
      </c>
      <c r="AT37">
        <f t="shared" si="47"/>
        <v>11.847443975909075</v>
      </c>
      <c r="AU37">
        <f t="shared" si="48"/>
        <v>-1311.9351341404235</v>
      </c>
      <c r="AW37">
        <v>34</v>
      </c>
      <c r="AX37">
        <f>IF(Z37&gt;0, (R37*SUMPRODUCT(K37:$K$98, X37:$X$98)-K37*$AZ$3)/Z37, 0)</f>
        <v>21461.504620911037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2000000</v>
      </c>
      <c r="S38">
        <f t="shared" si="32"/>
        <v>19883.023276304044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6658.5594203017472</v>
      </c>
      <c r="AC38">
        <f t="shared" si="33"/>
        <v>5477.6444212794522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-63319.697952556489</v>
      </c>
      <c r="AI38">
        <f t="shared" si="38"/>
        <v>-63326.585290997376</v>
      </c>
      <c r="AJ38">
        <f t="shared" si="39"/>
        <v>1180.914999022295</v>
      </c>
      <c r="AK38">
        <f t="shared" si="30"/>
        <v>466.09915942112235</v>
      </c>
      <c r="AL38">
        <f t="shared" si="40"/>
        <v>-61679.57113255396</v>
      </c>
      <c r="AN38">
        <f t="shared" si="41"/>
        <v>0</v>
      </c>
      <c r="AO38">
        <f t="shared" si="42"/>
        <v>0</v>
      </c>
      <c r="AP38">
        <f t="shared" si="43"/>
        <v>-0.13044295575975368</v>
      </c>
      <c r="AQ38">
        <f t="shared" si="44"/>
        <v>-1199.2453441390285</v>
      </c>
      <c r="AR38">
        <f t="shared" si="45"/>
        <v>-1199.3757870947882</v>
      </c>
      <c r="AS38">
        <f t="shared" si="46"/>
        <v>22.365975520959573</v>
      </c>
      <c r="AT38">
        <f t="shared" si="47"/>
        <v>8.8276991981501993</v>
      </c>
      <c r="AU38">
        <f t="shared" si="48"/>
        <v>-1168.1821123756783</v>
      </c>
      <c r="AW38">
        <v>35</v>
      </c>
      <c r="AX38">
        <f>IF(Z38&gt;0, (R38*SUMPRODUCT(K38:$K$98, X38:$X$98)-K38*$AZ$3)/Z38, 0)</f>
        <v>19883.023276304044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2000000</v>
      </c>
      <c r="S39">
        <f t="shared" si="32"/>
        <v>18342.061124932392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5477.6444212794522</v>
      </c>
      <c r="AC39">
        <f t="shared" si="33"/>
        <v>4430.8178813597751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-62345.254277908003</v>
      </c>
      <c r="AI39">
        <f t="shared" si="38"/>
        <v>-62351.293427286007</v>
      </c>
      <c r="AJ39">
        <f t="shared" si="39"/>
        <v>1046.8265399196771</v>
      </c>
      <c r="AK39">
        <f t="shared" si="30"/>
        <v>383.43510948956168</v>
      </c>
      <c r="AL39">
        <f t="shared" si="40"/>
        <v>-60921.031777876771</v>
      </c>
      <c r="AN39">
        <f t="shared" si="41"/>
        <v>0</v>
      </c>
      <c r="AO39">
        <f t="shared" si="42"/>
        <v>0</v>
      </c>
      <c r="AP39">
        <f t="shared" si="43"/>
        <v>-0.10212379751819434</v>
      </c>
      <c r="AQ39">
        <f t="shared" si="44"/>
        <v>-1054.2766415556055</v>
      </c>
      <c r="AR39">
        <f t="shared" si="45"/>
        <v>-1054.3787653531238</v>
      </c>
      <c r="AS39">
        <f t="shared" si="46"/>
        <v>17.70214560162389</v>
      </c>
      <c r="AT39">
        <f t="shared" si="47"/>
        <v>6.4840008140027026</v>
      </c>
      <c r="AU39">
        <f t="shared" si="48"/>
        <v>-1030.1926189374972</v>
      </c>
      <c r="AW39">
        <v>36</v>
      </c>
      <c r="AX39">
        <f>IF(Z39&gt;0, (R39*SUMPRODUCT(K39:$K$98, X39:$X$98)-K39*$AZ$3)/Z39, 0)</f>
        <v>18342.061124932392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2000000</v>
      </c>
      <c r="S40">
        <f t="shared" si="32"/>
        <v>16827.302428396542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4430.8178813597751</v>
      </c>
      <c r="AC40">
        <f t="shared" si="33"/>
        <v>3512.6294578571628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-60808.94152601152</v>
      </c>
      <c r="AI40">
        <f t="shared" si="38"/>
        <v>-60814.160172126671</v>
      </c>
      <c r="AJ40">
        <f t="shared" si="39"/>
        <v>918.1884235026123</v>
      </c>
      <c r="AK40">
        <f t="shared" ref="AK40:AK71" si="61">G40*SUM(AB40:AB40, AE40:AF40)</f>
        <v>310.1572516951843</v>
      </c>
      <c r="AL40">
        <f t="shared" si="40"/>
        <v>-59585.81449692887</v>
      </c>
      <c r="AN40">
        <f t="shared" si="41"/>
        <v>0</v>
      </c>
      <c r="AO40">
        <f t="shared" si="42"/>
        <v>0</v>
      </c>
      <c r="AP40">
        <f t="shared" si="43"/>
        <v>-7.8793611871974548E-2</v>
      </c>
      <c r="AQ40">
        <f t="shared" si="44"/>
        <v>-918.12244617149292</v>
      </c>
      <c r="AR40">
        <f t="shared" si="45"/>
        <v>-918.20123978336483</v>
      </c>
      <c r="AS40">
        <f t="shared" si="46"/>
        <v>13.863247415217069</v>
      </c>
      <c r="AT40">
        <f t="shared" si="47"/>
        <v>4.6829023409723485</v>
      </c>
      <c r="AU40">
        <f t="shared" si="48"/>
        <v>-899.65509002717533</v>
      </c>
      <c r="AW40">
        <v>37</v>
      </c>
      <c r="AX40">
        <f>IF(Z40&gt;0, (R40*SUMPRODUCT(K40:$K$98, X40:$X$98)-K40*$AZ$3)/Z40, 0)</f>
        <v>16827.302428396542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2000000</v>
      </c>
      <c r="S41">
        <f t="shared" si="32"/>
        <v>15316.796547092099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3512.6294578571628</v>
      </c>
      <c r="AC41">
        <f t="shared" si="33"/>
        <v>2716.0143492329885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-58671.551188730904</v>
      </c>
      <c r="AI41">
        <f t="shared" si="38"/>
        <v>-58675.984253995048</v>
      </c>
      <c r="AJ41">
        <f t="shared" si="39"/>
        <v>796.61510862417435</v>
      </c>
      <c r="AK41">
        <f t="shared" si="61"/>
        <v>245.88406205000143</v>
      </c>
      <c r="AL41">
        <f t="shared" si="40"/>
        <v>-57633.485083320869</v>
      </c>
      <c r="AN41">
        <f t="shared" si="41"/>
        <v>0</v>
      </c>
      <c r="AO41">
        <f t="shared" si="42"/>
        <v>0</v>
      </c>
      <c r="AP41">
        <f t="shared" si="43"/>
        <v>-5.9761193687306015E-2</v>
      </c>
      <c r="AQ41">
        <f t="shared" si="44"/>
        <v>-790.93848739086047</v>
      </c>
      <c r="AR41">
        <f t="shared" si="45"/>
        <v>-790.99824858454792</v>
      </c>
      <c r="AS41">
        <f t="shared" si="46"/>
        <v>10.738995923614327</v>
      </c>
      <c r="AT41">
        <f t="shared" si="47"/>
        <v>3.3147098409885301</v>
      </c>
      <c r="AU41">
        <f t="shared" si="48"/>
        <v>-776.94454281994501</v>
      </c>
      <c r="AW41">
        <v>38</v>
      </c>
      <c r="AX41">
        <f>IF(Z41&gt;0, (R41*SUMPRODUCT(K41:$K$98, X41:$X$98)-K41*$AZ$3)/Z41, 0)</f>
        <v>15316.796547092099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2000000</v>
      </c>
      <c r="S42">
        <f t="shared" si="32"/>
        <v>13774.651477546808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2716.0143492329885</v>
      </c>
      <c r="AC42">
        <f t="shared" si="33"/>
        <v>2033.564556080802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-55836.91646646108</v>
      </c>
      <c r="AI42">
        <f t="shared" si="38"/>
        <v>-55840.607239616751</v>
      </c>
      <c r="AJ42">
        <f t="shared" si="39"/>
        <v>682.44979315218643</v>
      </c>
      <c r="AK42">
        <f t="shared" si="61"/>
        <v>190.1210044463092</v>
      </c>
      <c r="AL42">
        <f t="shared" si="40"/>
        <v>-54968.03644201826</v>
      </c>
      <c r="AN42">
        <f t="shared" si="41"/>
        <v>0</v>
      </c>
      <c r="AO42">
        <f t="shared" si="42"/>
        <v>0</v>
      </c>
      <c r="AP42">
        <f t="shared" si="43"/>
        <v>-4.4423673549472756E-2</v>
      </c>
      <c r="AQ42">
        <f t="shared" si="44"/>
        <v>-672.07624107310437</v>
      </c>
      <c r="AR42">
        <f t="shared" si="45"/>
        <v>-672.12066474665392</v>
      </c>
      <c r="AS42">
        <f t="shared" si="46"/>
        <v>8.2142482201418865</v>
      </c>
      <c r="AT42">
        <f t="shared" si="47"/>
        <v>2.2883751127995775</v>
      </c>
      <c r="AU42">
        <f t="shared" si="48"/>
        <v>-661.61804141371249</v>
      </c>
      <c r="AW42">
        <v>39</v>
      </c>
      <c r="AX42">
        <f>IF(Z42&gt;0, (R42*SUMPRODUCT(K42:$K$98, X42:$X$98)-K42*$AZ$3)/Z42, 0)</f>
        <v>13774.651477546808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2000000</v>
      </c>
      <c r="S43">
        <f t="shared" si="32"/>
        <v>12159.351001897852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2033.564556080802</v>
      </c>
      <c r="AC43">
        <f t="shared" si="33"/>
        <v>1458.3532205779429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-52435.704437068409</v>
      </c>
      <c r="AI43">
        <f t="shared" si="38"/>
        <v>-52438.702856187054</v>
      </c>
      <c r="AJ43">
        <f t="shared" si="39"/>
        <v>575.21133550285913</v>
      </c>
      <c r="AK43">
        <f t="shared" si="61"/>
        <v>142.34951892565616</v>
      </c>
      <c r="AL43">
        <f t="shared" si="40"/>
        <v>-51721.142001758541</v>
      </c>
      <c r="AN43">
        <f t="shared" si="41"/>
        <v>0</v>
      </c>
      <c r="AO43">
        <f t="shared" si="42"/>
        <v>0</v>
      </c>
      <c r="AP43">
        <f t="shared" si="43"/>
        <v>-3.2223405134049359E-2</v>
      </c>
      <c r="AQ43">
        <f t="shared" si="44"/>
        <v>-563.51593313162459</v>
      </c>
      <c r="AR43">
        <f t="shared" si="45"/>
        <v>-563.5481565367586</v>
      </c>
      <c r="AS43">
        <f t="shared" si="46"/>
        <v>6.1816801348173858</v>
      </c>
      <c r="AT43">
        <f t="shared" si="47"/>
        <v>1.5298015512407548</v>
      </c>
      <c r="AU43">
        <f t="shared" si="48"/>
        <v>-555.83667485070043</v>
      </c>
      <c r="AW43">
        <v>40</v>
      </c>
      <c r="AX43">
        <f>IF(Z43&gt;0, (R43*SUMPRODUCT(K43:$K$98, X43:$X$98)-K43*$AZ$3)/Z43, 0)</f>
        <v>12159.351001897852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2000000</v>
      </c>
      <c r="S44">
        <f t="shared" si="32"/>
        <v>10367.808537066832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1458.3532205779429</v>
      </c>
      <c r="AC44">
        <f t="shared" si="33"/>
        <v>981.32381027689223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-48172.72389570719</v>
      </c>
      <c r="AI44">
        <f t="shared" si="38"/>
        <v>-48175.090171585958</v>
      </c>
      <c r="AJ44">
        <f t="shared" si="39"/>
        <v>477.02941030105069</v>
      </c>
      <c r="AK44">
        <f t="shared" si="61"/>
        <v>102.08472544045601</v>
      </c>
      <c r="AL44">
        <f t="shared" si="40"/>
        <v>-47595.976035844447</v>
      </c>
      <c r="AN44">
        <f t="shared" si="41"/>
        <v>0</v>
      </c>
      <c r="AO44">
        <f t="shared" si="42"/>
        <v>0</v>
      </c>
      <c r="AP44">
        <f t="shared" si="43"/>
        <v>-2.2705258314934626E-2</v>
      </c>
      <c r="AQ44">
        <f t="shared" si="44"/>
        <v>-462.2344121415772</v>
      </c>
      <c r="AR44">
        <f t="shared" si="45"/>
        <v>-462.25711739989219</v>
      </c>
      <c r="AS44">
        <f t="shared" si="46"/>
        <v>4.5772667852896474</v>
      </c>
      <c r="AT44">
        <f t="shared" si="47"/>
        <v>0.97953923375315866</v>
      </c>
      <c r="AU44">
        <f t="shared" si="48"/>
        <v>-456.70031138084931</v>
      </c>
      <c r="AW44">
        <v>41</v>
      </c>
      <c r="AX44">
        <f>IF(Z44&gt;0, (R44*SUMPRODUCT(K44:$K$98, X44:$X$98)-K44*$AZ$3)/Z44, 0)</f>
        <v>10367.808537066832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2000000</v>
      </c>
      <c r="S45">
        <f t="shared" si="32"/>
        <v>8262.4888959910586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981.32381027689223</v>
      </c>
      <c r="AC45">
        <f t="shared" si="33"/>
        <v>596.30950780547198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-43067.673697623162</v>
      </c>
      <c r="AI45">
        <f t="shared" si="38"/>
        <v>-43069.477964821919</v>
      </c>
      <c r="AJ45">
        <f t="shared" si="39"/>
        <v>385.01430247142025</v>
      </c>
      <c r="AK45">
        <f t="shared" si="61"/>
        <v>68.692666719382458</v>
      </c>
      <c r="AL45">
        <f t="shared" si="40"/>
        <v>-42615.770995631116</v>
      </c>
      <c r="AN45">
        <f t="shared" si="41"/>
        <v>0</v>
      </c>
      <c r="AO45">
        <f t="shared" si="42"/>
        <v>0</v>
      </c>
      <c r="AP45">
        <f t="shared" si="43"/>
        <v>-1.5457665379451199E-2</v>
      </c>
      <c r="AQ45">
        <f t="shared" si="44"/>
        <v>-368.97289334285256</v>
      </c>
      <c r="AR45">
        <f t="shared" si="45"/>
        <v>-368.98835100823197</v>
      </c>
      <c r="AS45">
        <f t="shared" si="46"/>
        <v>3.2985259932695219</v>
      </c>
      <c r="AT45">
        <f t="shared" si="47"/>
        <v>0.58850942748471724</v>
      </c>
      <c r="AU45">
        <f t="shared" si="48"/>
        <v>-365.10131558747776</v>
      </c>
      <c r="AW45">
        <v>42</v>
      </c>
      <c r="AX45">
        <f>IF(Z45&gt;0, (R45*SUMPRODUCT(K45:$K$98, X45:$X$98)-K45*$AZ$3)/Z45, 0)</f>
        <v>8262.4888959910586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2000000</v>
      </c>
      <c r="S46">
        <f t="shared" si="32"/>
        <v>5610.8717192810336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596.30950780547198</v>
      </c>
      <c r="AC46">
        <f t="shared" si="33"/>
        <v>296.28314095383121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-37287.584368872143</v>
      </c>
      <c r="AI46">
        <f t="shared" si="38"/>
        <v>-37288.904498594304</v>
      </c>
      <c r="AJ46">
        <f t="shared" si="39"/>
        <v>300.02636685164077</v>
      </c>
      <c r="AK46">
        <f t="shared" si="61"/>
        <v>41.741665546383039</v>
      </c>
      <c r="AL46">
        <f t="shared" si="40"/>
        <v>-36947.13646619628</v>
      </c>
      <c r="AN46">
        <f t="shared" si="41"/>
        <v>0</v>
      </c>
      <c r="AO46">
        <f t="shared" si="42"/>
        <v>0</v>
      </c>
      <c r="AP46">
        <f t="shared" si="43"/>
        <v>-1.0098145740204727E-2</v>
      </c>
      <c r="AQ46">
        <f t="shared" si="44"/>
        <v>-285.22610690195671</v>
      </c>
      <c r="AR46">
        <f t="shared" si="45"/>
        <v>-285.23620504769696</v>
      </c>
      <c r="AS46">
        <f t="shared" si="46"/>
        <v>2.2950092915236016</v>
      </c>
      <c r="AT46">
        <f t="shared" si="47"/>
        <v>0.31929697138915236</v>
      </c>
      <c r="AU46">
        <f t="shared" si="48"/>
        <v>-282.62189878478421</v>
      </c>
      <c r="AW46">
        <v>43</v>
      </c>
      <c r="AX46">
        <f>IF(Z46&gt;0, (R46*SUMPRODUCT(K46:$K$98, X46:$X$98)-K46*$AZ$3)/Z46, 0)</f>
        <v>5610.8717192810336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2000000</v>
      </c>
      <c r="S47">
        <f t="shared" si="32"/>
        <v>1972.4012192937744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296.28314095383121</v>
      </c>
      <c r="AC47">
        <f t="shared" si="33"/>
        <v>72.616432704741896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-30921.757451810645</v>
      </c>
      <c r="AI47">
        <f t="shared" si="38"/>
        <v>-30922.677858267434</v>
      </c>
      <c r="AJ47">
        <f t="shared" si="39"/>
        <v>223.66670824908931</v>
      </c>
      <c r="AK47">
        <f t="shared" si="61"/>
        <v>20.739819866768187</v>
      </c>
      <c r="AL47">
        <f t="shared" si="40"/>
        <v>-30678.271330151576</v>
      </c>
      <c r="AN47">
        <f t="shared" si="41"/>
        <v>0</v>
      </c>
      <c r="AO47">
        <f t="shared" si="42"/>
        <v>0</v>
      </c>
      <c r="AP47">
        <f t="shared" si="43"/>
        <v>-6.2861777797277828E-3</v>
      </c>
      <c r="AQ47">
        <f t="shared" si="44"/>
        <v>-211.18894067911154</v>
      </c>
      <c r="AR47">
        <f t="shared" si="45"/>
        <v>-211.19522685689128</v>
      </c>
      <c r="AS47">
        <f t="shared" si="46"/>
        <v>1.5275954238345899</v>
      </c>
      <c r="AT47">
        <f t="shared" si="47"/>
        <v>0.14164850087723235</v>
      </c>
      <c r="AU47">
        <f t="shared" si="48"/>
        <v>-209.52598293217943</v>
      </c>
      <c r="AW47">
        <v>44</v>
      </c>
      <c r="AX47">
        <f>IF(Z47&gt;0, (R47*SUMPRODUCT(K47:$K$98, X47:$X$98)-K47*$AZ$3)/Z47, 0)</f>
        <v>1972.4012192937744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2000000</v>
      </c>
      <c r="S48">
        <f t="shared" si="32"/>
        <v>-3446.8571000767042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72.616432704741896</v>
      </c>
      <c r="AC48">
        <f t="shared" si="33"/>
        <v>-83.608759177166576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-24383.15080216662</v>
      </c>
      <c r="AI48">
        <f t="shared" si="38"/>
        <v>-24383.757215173813</v>
      </c>
      <c r="AJ48">
        <f t="shared" si="39"/>
        <v>156.22519188190847</v>
      </c>
      <c r="AK48">
        <f t="shared" si="61"/>
        <v>5.0831502893319334</v>
      </c>
      <c r="AL48">
        <f t="shared" si="40"/>
        <v>-24222.448873002573</v>
      </c>
      <c r="AN48">
        <f t="shared" si="41"/>
        <v>0</v>
      </c>
      <c r="AO48">
        <f t="shared" si="42"/>
        <v>0</v>
      </c>
      <c r="AP48">
        <f t="shared" si="43"/>
        <v>-3.6979197993038202E-3</v>
      </c>
      <c r="AQ48">
        <f t="shared" si="44"/>
        <v>-148.688987622159</v>
      </c>
      <c r="AR48">
        <f t="shared" si="45"/>
        <v>-148.6926855419583</v>
      </c>
      <c r="AS48">
        <f t="shared" si="46"/>
        <v>0.95266464168094478</v>
      </c>
      <c r="AT48">
        <f t="shared" si="47"/>
        <v>3.0997161793581276E-2</v>
      </c>
      <c r="AU48">
        <f t="shared" si="48"/>
        <v>-147.70902373848378</v>
      </c>
      <c r="AW48">
        <v>45</v>
      </c>
      <c r="AX48">
        <f>IF(Z48&gt;0, (R48*SUMPRODUCT(K48:$K$98, X48:$X$98)-K48*$AZ$3)/Z48, 0)</f>
        <v>-3446.8571000767042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2000000</v>
      </c>
      <c r="S49">
        <f t="shared" si="32"/>
        <v>-12242.584734751306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-83.608759177166576</v>
      </c>
      <c r="AC49">
        <f t="shared" si="33"/>
        <v>-183.22297108753719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-18095.836991307133</v>
      </c>
      <c r="AI49">
        <f t="shared" si="38"/>
        <v>-18096.211142221866</v>
      </c>
      <c r="AJ49">
        <f t="shared" si="39"/>
        <v>99.614211910370614</v>
      </c>
      <c r="AK49">
        <f t="shared" si="61"/>
        <v>-5.852613142401661</v>
      </c>
      <c r="AL49">
        <f t="shared" si="40"/>
        <v>-18002.449543453895</v>
      </c>
      <c r="AN49">
        <f t="shared" si="41"/>
        <v>0</v>
      </c>
      <c r="AO49">
        <f t="shared" si="42"/>
        <v>0</v>
      </c>
      <c r="AP49">
        <f t="shared" si="43"/>
        <v>-2.0371254219162258E-3</v>
      </c>
      <c r="AQ49">
        <f t="shared" si="44"/>
        <v>-98.525723483186312</v>
      </c>
      <c r="AR49">
        <f t="shared" si="45"/>
        <v>-98.527760608608233</v>
      </c>
      <c r="AS49">
        <f t="shared" si="46"/>
        <v>0.5423657553055663</v>
      </c>
      <c r="AT49">
        <f t="shared" si="47"/>
        <v>-3.1865502789361483E-2</v>
      </c>
      <c r="AU49">
        <f t="shared" si="48"/>
        <v>-98.017260356092024</v>
      </c>
      <c r="AW49">
        <v>46</v>
      </c>
      <c r="AX49">
        <f>IF(Z49&gt;0, (R49*SUMPRODUCT(K49:$K$98, X49:$X$98)-K49*$AZ$3)/Z49, 0)</f>
        <v>-12242.584734751306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2000000</v>
      </c>
      <c r="S50">
        <f t="shared" si="32"/>
        <v>-27843.905473592029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-183.22297108753719</v>
      </c>
      <c r="AC50">
        <f t="shared" si="33"/>
        <v>-237.93193054234104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-12542.33883592128</v>
      </c>
      <c r="AI50">
        <f t="shared" si="38"/>
        <v>-12542.552466091416</v>
      </c>
      <c r="AJ50">
        <f t="shared" si="39"/>
        <v>54.708959454803846</v>
      </c>
      <c r="AK50">
        <f t="shared" si="61"/>
        <v>-12.825607976127605</v>
      </c>
      <c r="AL50">
        <f t="shared" si="40"/>
        <v>-12500.66911461274</v>
      </c>
      <c r="AN50">
        <f t="shared" si="41"/>
        <v>0</v>
      </c>
      <c r="AO50">
        <f t="shared" si="42"/>
        <v>0</v>
      </c>
      <c r="AP50">
        <f t="shared" si="43"/>
        <v>-1.0385215691430898E-3</v>
      </c>
      <c r="AQ50">
        <f t="shared" si="44"/>
        <v>-60.972143589771619</v>
      </c>
      <c r="AR50">
        <f t="shared" si="45"/>
        <v>-60.973182111340762</v>
      </c>
      <c r="AS50">
        <f t="shared" si="46"/>
        <v>0.26595697781435934</v>
      </c>
      <c r="AT50">
        <f t="shared" si="47"/>
        <v>-6.2349201482813504E-2</v>
      </c>
      <c r="AU50">
        <f t="shared" si="48"/>
        <v>-60.769574335009217</v>
      </c>
      <c r="AW50">
        <v>47</v>
      </c>
      <c r="AX50">
        <f>IF(Z50&gt;0, (R50*SUMPRODUCT(K50:$K$98, X50:$X$98)-K50*$AZ$3)/Z50, 0)</f>
        <v>-27843.905473592029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2000000</v>
      </c>
      <c r="S51">
        <f t="shared" si="32"/>
        <v>-58552.548429631017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-237.93193054234104</v>
      </c>
      <c r="AC51">
        <f t="shared" si="33"/>
        <v>-259.78196339248541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-8046.0455398582326</v>
      </c>
      <c r="AI51">
        <f t="shared" si="38"/>
        <v>-8046.1564581574185</v>
      </c>
      <c r="AJ51">
        <f t="shared" si="39"/>
        <v>21.850032850144373</v>
      </c>
      <c r="AK51">
        <f t="shared" si="61"/>
        <v>-16.655235137963874</v>
      </c>
      <c r="AL51">
        <f t="shared" si="40"/>
        <v>-8040.9616604452385</v>
      </c>
      <c r="AN51">
        <f t="shared" si="41"/>
        <v>0</v>
      </c>
      <c r="AO51">
        <f t="shared" si="42"/>
        <v>0</v>
      </c>
      <c r="AP51">
        <f t="shared" si="43"/>
        <v>-4.8143550254958848E-4</v>
      </c>
      <c r="AQ51">
        <f t="shared" si="44"/>
        <v>-34.923470756865704</v>
      </c>
      <c r="AR51">
        <f t="shared" si="45"/>
        <v>-34.923952192368255</v>
      </c>
      <c r="AS51">
        <f t="shared" si="46"/>
        <v>9.4839008740188802E-2</v>
      </c>
      <c r="AT51">
        <f t="shared" si="47"/>
        <v>-7.229124100876666E-2</v>
      </c>
      <c r="AU51">
        <f t="shared" si="48"/>
        <v>-34.901404424636837</v>
      </c>
      <c r="AW51">
        <v>48</v>
      </c>
      <c r="AX51">
        <f>IF(Z51&gt;0, (R51*SUMPRODUCT(K51:$K$98, X51:$X$98)-K51*$AZ$3)/Z51, 0)</f>
        <v>-58552.548429631017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2000000</v>
      </c>
      <c r="S52">
        <f t="shared" si="32"/>
        <v>-127000.03400613398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-259.78196339248541</v>
      </c>
      <c r="AC52">
        <f t="shared" si="33"/>
        <v>-259.77497813182686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-4693.7858534215038</v>
      </c>
      <c r="AI52">
        <f t="shared" si="38"/>
        <v>-4693.8369902145305</v>
      </c>
      <c r="AJ52">
        <f t="shared" si="39"/>
        <v>-6.985260658552761E-3</v>
      </c>
      <c r="AK52">
        <f t="shared" si="61"/>
        <v>-18.184737437473981</v>
      </c>
      <c r="AL52">
        <f t="shared" si="40"/>
        <v>-4712.0287129126627</v>
      </c>
      <c r="AN52">
        <f t="shared" si="41"/>
        <v>0</v>
      </c>
      <c r="AO52">
        <f t="shared" si="42"/>
        <v>0</v>
      </c>
      <c r="AP52">
        <f t="shared" si="43"/>
        <v>-1.9817568933669976E-4</v>
      </c>
      <c r="AQ52">
        <f t="shared" si="44"/>
        <v>-18.190312533356344</v>
      </c>
      <c r="AR52">
        <f t="shared" si="45"/>
        <v>-18.190510709045682</v>
      </c>
      <c r="AS52">
        <f t="shared" si="46"/>
        <v>-2.7070701236489259E-5</v>
      </c>
      <c r="AT52">
        <f t="shared" si="47"/>
        <v>-7.0473188946946319E-2</v>
      </c>
      <c r="AU52">
        <f t="shared" si="48"/>
        <v>-18.261010968693864</v>
      </c>
      <c r="AW52">
        <v>49</v>
      </c>
      <c r="AX52">
        <f>IF(Z52&gt;0, (R52*SUMPRODUCT(K52:$K$98, X52:$X$98)-K52*$AZ$3)/Z52, 0)</f>
        <v>-127000.03400613398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2000000</v>
      </c>
      <c r="S53">
        <f t="shared" si="32"/>
        <v>-305106.77017500042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-259.77497813182686</v>
      </c>
      <c r="AC53">
        <f t="shared" si="33"/>
        <v>-246.77738350667934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-2432.3879399408565</v>
      </c>
      <c r="AI53">
        <f t="shared" si="38"/>
        <v>-2432.4081605167034</v>
      </c>
      <c r="AJ53">
        <f t="shared" si="39"/>
        <v>-12.997594625147514</v>
      </c>
      <c r="AK53">
        <f t="shared" si="61"/>
        <v>-18.184248469227882</v>
      </c>
      <c r="AL53">
        <f t="shared" si="40"/>
        <v>-2463.5900036110788</v>
      </c>
      <c r="AN53">
        <f t="shared" si="41"/>
        <v>0</v>
      </c>
      <c r="AO53">
        <f t="shared" si="42"/>
        <v>0</v>
      </c>
      <c r="AP53">
        <f t="shared" si="43"/>
        <v>-6.9966860315487538E-5</v>
      </c>
      <c r="AQ53">
        <f t="shared" si="44"/>
        <v>-8.4165034921419082</v>
      </c>
      <c r="AR53">
        <f t="shared" si="45"/>
        <v>-8.4165734590022243</v>
      </c>
      <c r="AS53">
        <f t="shared" si="46"/>
        <v>-4.4974035085315736E-2</v>
      </c>
      <c r="AT53">
        <f t="shared" si="47"/>
        <v>-6.2920798212374784E-2</v>
      </c>
      <c r="AU53">
        <f t="shared" si="48"/>
        <v>-8.5244682922999147</v>
      </c>
      <c r="AW53">
        <v>50</v>
      </c>
      <c r="AX53">
        <f>IF(Z53&gt;0, (R53*SUMPRODUCT(K53:$K$98, X53:$X$98)-K53*$AZ$3)/Z53, 0)</f>
        <v>-305106.77017500042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2000000</v>
      </c>
      <c r="S54">
        <f t="shared" si="32"/>
        <v>-866082.87055382738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-246.77738350667934</v>
      </c>
      <c r="AC54">
        <f t="shared" si="33"/>
        <v>-227.34754132158568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-1076.4677878308521</v>
      </c>
      <c r="AI54">
        <f t="shared" si="38"/>
        <v>-1076.4743503535924</v>
      </c>
      <c r="AJ54">
        <f t="shared" si="39"/>
        <v>-19.429842185093662</v>
      </c>
      <c r="AK54">
        <f t="shared" si="61"/>
        <v>-17.274416845467556</v>
      </c>
      <c r="AL54">
        <f t="shared" si="40"/>
        <v>-1113.1786093841536</v>
      </c>
      <c r="AN54">
        <f t="shared" si="41"/>
        <v>0</v>
      </c>
      <c r="AO54">
        <f t="shared" si="42"/>
        <v>0</v>
      </c>
      <c r="AP54">
        <f t="shared" si="43"/>
        <v>-2.0274570609078159E-5</v>
      </c>
      <c r="AQ54">
        <f t="shared" si="44"/>
        <v>-3.3256909021546512</v>
      </c>
      <c r="AR54">
        <f t="shared" si="45"/>
        <v>-3.3257111767252598</v>
      </c>
      <c r="AS54">
        <f t="shared" si="46"/>
        <v>-6.002748072515493E-2</v>
      </c>
      <c r="AT54">
        <f t="shared" si="47"/>
        <v>-5.3368406925359525E-2</v>
      </c>
      <c r="AU54">
        <f t="shared" si="48"/>
        <v>-3.4391070643757744</v>
      </c>
      <c r="AW54">
        <v>51</v>
      </c>
      <c r="AX54">
        <f>IF(Z54&gt;0, (R54*SUMPRODUCT(K54:$K$98, X54:$X$98)-K54*$AZ$3)/Z54, 0)</f>
        <v>-866082.87055382738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2000000</v>
      </c>
      <c r="S55">
        <f t="shared" si="32"/>
        <v>-3130007.9067958631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-227.34754132158568</v>
      </c>
      <c r="AC55">
        <f t="shared" si="33"/>
        <v>-205.81042358335145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-388.2438753617098</v>
      </c>
      <c r="AI55">
        <f t="shared" si="38"/>
        <v>-388.24551921078074</v>
      </c>
      <c r="AJ55">
        <f t="shared" si="39"/>
        <v>-21.53711773823423</v>
      </c>
      <c r="AK55">
        <f t="shared" si="61"/>
        <v>-15.914327892510999</v>
      </c>
      <c r="AL55">
        <f t="shared" si="40"/>
        <v>-425.69696484152598</v>
      </c>
      <c r="AN55">
        <f t="shared" si="41"/>
        <v>0</v>
      </c>
      <c r="AO55">
        <f t="shared" si="42"/>
        <v>0</v>
      </c>
      <c r="AP55">
        <f t="shared" si="43"/>
        <v>-4.5344515061723869E-6</v>
      </c>
      <c r="AQ55">
        <f t="shared" si="44"/>
        <v>-1.0709456582910215</v>
      </c>
      <c r="AR55">
        <f t="shared" si="45"/>
        <v>-1.0709501927425276</v>
      </c>
      <c r="AS55">
        <f t="shared" si="46"/>
        <v>-5.9408748463516042E-2</v>
      </c>
      <c r="AT55">
        <f t="shared" si="47"/>
        <v>-4.3898645780891678E-2</v>
      </c>
      <c r="AU55">
        <f t="shared" si="48"/>
        <v>-1.1742575869869354</v>
      </c>
      <c r="AW55">
        <v>52</v>
      </c>
      <c r="AX55">
        <f>IF(Z55&gt;0, (R55*SUMPRODUCT(K55:$K$98, X55:$X$98)-K55*$AZ$3)/Z55, 0)</f>
        <v>-3130007.9067958631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2000000</v>
      </c>
      <c r="S56">
        <f t="shared" si="32"/>
        <v>-11313483.595987808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-205.81042358335145</v>
      </c>
      <c r="AC56">
        <f t="shared" si="33"/>
        <v>-184.68243295558096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-97.544647233108407</v>
      </c>
      <c r="AI56">
        <f t="shared" si="38"/>
        <v>-97.545055335598207</v>
      </c>
      <c r="AJ56">
        <f t="shared" si="39"/>
        <v>-21.127990627770487</v>
      </c>
      <c r="AK56">
        <f t="shared" si="61"/>
        <v>-14.406729650834603</v>
      </c>
      <c r="AL56">
        <f t="shared" si="40"/>
        <v>-133.0797756142033</v>
      </c>
      <c r="AN56">
        <f t="shared" si="41"/>
        <v>0</v>
      </c>
      <c r="AO56">
        <f t="shared" si="42"/>
        <v>0</v>
      </c>
      <c r="AP56">
        <f t="shared" si="43"/>
        <v>-1.0051110391152077E-6</v>
      </c>
      <c r="AQ56">
        <f t="shared" si="44"/>
        <v>-0.24024161623583076</v>
      </c>
      <c r="AR56">
        <f t="shared" si="45"/>
        <v>-0.24024262134686986</v>
      </c>
      <c r="AS56">
        <f t="shared" si="46"/>
        <v>-5.2035890848024319E-2</v>
      </c>
      <c r="AT56">
        <f t="shared" si="47"/>
        <v>-3.5482172668254958E-2</v>
      </c>
      <c r="AU56">
        <f t="shared" si="48"/>
        <v>-0.32776068486314913</v>
      </c>
      <c r="AW56">
        <v>53</v>
      </c>
      <c r="AX56">
        <f>IF(Z56&gt;0, (R56*SUMPRODUCT(K56:$K$98, X56:$X$98)-K56*$AZ$3)/Z56, 0)</f>
        <v>-11313483.595987808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2000000</v>
      </c>
      <c r="S57">
        <f t="shared" si="32"/>
        <v>-41138735.483680487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-184.68243295558096</v>
      </c>
      <c r="AC57">
        <f t="shared" si="33"/>
        <v>-165.10219574497614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-24.295111911475679</v>
      </c>
      <c r="AI57">
        <f t="shared" si="38"/>
        <v>-24.295212244041693</v>
      </c>
      <c r="AJ57">
        <f t="shared" si="39"/>
        <v>-19.580237210604821</v>
      </c>
      <c r="AK57">
        <f t="shared" si="61"/>
        <v>-12.927770306890668</v>
      </c>
      <c r="AL57">
        <f t="shared" si="40"/>
        <v>-56.803219761537179</v>
      </c>
      <c r="AN57">
        <f t="shared" si="41"/>
        <v>0</v>
      </c>
      <c r="AO57">
        <f t="shared" si="42"/>
        <v>0</v>
      </c>
      <c r="AP57">
        <f t="shared" si="43"/>
        <v>-2.2063209829576993E-7</v>
      </c>
      <c r="AQ57">
        <f t="shared" si="44"/>
        <v>-5.3425141330913806E-2</v>
      </c>
      <c r="AR57">
        <f t="shared" si="45"/>
        <v>-5.3425361963012098E-2</v>
      </c>
      <c r="AS57">
        <f t="shared" si="46"/>
        <v>-4.305709494490003E-2</v>
      </c>
      <c r="AT57">
        <f t="shared" si="47"/>
        <v>-2.8428268132940405E-2</v>
      </c>
      <c r="AU57">
        <f t="shared" si="48"/>
        <v>-0.12491072504085253</v>
      </c>
      <c r="AW57">
        <v>54</v>
      </c>
      <c r="AX57">
        <f>IF(Z57&gt;0, (R57*SUMPRODUCT(K57:$K$98, X57:$X$98)-K57*$AZ$3)/Z57, 0)</f>
        <v>-41138735.483680487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2000000</v>
      </c>
      <c r="S58">
        <f t="shared" si="32"/>
        <v>-151081210.20769957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-165.10219574497614</v>
      </c>
      <c r="AC58">
        <f t="shared" si="33"/>
        <v>-147.45876479091362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-5.9942928475345107</v>
      </c>
      <c r="AI58">
        <f t="shared" si="38"/>
        <v>-5.9943172481142701</v>
      </c>
      <c r="AJ58">
        <f t="shared" si="39"/>
        <v>-17.643430954062524</v>
      </c>
      <c r="AK58">
        <f t="shared" si="61"/>
        <v>-11.557153702148332</v>
      </c>
      <c r="AL58">
        <f t="shared" si="40"/>
        <v>-35.194901904325128</v>
      </c>
      <c r="AN58">
        <f t="shared" si="41"/>
        <v>0</v>
      </c>
      <c r="AO58">
        <f t="shared" si="42"/>
        <v>0</v>
      </c>
      <c r="AP58">
        <f t="shared" si="43"/>
        <v>-4.7908094601483077E-8</v>
      </c>
      <c r="AQ58">
        <f t="shared" si="44"/>
        <v>-1.1769193668510798E-2</v>
      </c>
      <c r="AR58">
        <f t="shared" si="45"/>
        <v>-1.17692415766054E-2</v>
      </c>
      <c r="AS58">
        <f t="shared" si="46"/>
        <v>-3.464110966162879E-2</v>
      </c>
      <c r="AT58">
        <f t="shared" si="47"/>
        <v>-2.2691313827497679E-2</v>
      </c>
      <c r="AU58">
        <f t="shared" si="48"/>
        <v>-6.9101665065731871E-2</v>
      </c>
      <c r="AW58">
        <v>55</v>
      </c>
      <c r="AX58">
        <f>IF(Z58&gt;0, (R58*SUMPRODUCT(K58:$K$98, X58:$X$98)-K58*$AZ$3)/Z58, 0)</f>
        <v>-151081210.20769957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2000000</v>
      </c>
      <c r="S59">
        <f t="shared" si="32"/>
        <v>-561489556.01893389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-147.45876479091362</v>
      </c>
      <c r="AC59">
        <f t="shared" si="33"/>
        <v>-131.66976961369517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-1.4635242473349945</v>
      </c>
      <c r="AI59">
        <f t="shared" si="38"/>
        <v>-1.4635301098558644</v>
      </c>
      <c r="AJ59">
        <f t="shared" si="39"/>
        <v>-15.788995177218453</v>
      </c>
      <c r="AK59">
        <f t="shared" si="61"/>
        <v>-10.322113535363954</v>
      </c>
      <c r="AL59">
        <f t="shared" si="40"/>
        <v>-27.574638822438271</v>
      </c>
      <c r="AN59">
        <f t="shared" si="41"/>
        <v>0</v>
      </c>
      <c r="AO59">
        <f t="shared" si="42"/>
        <v>0</v>
      </c>
      <c r="AP59">
        <f t="shared" si="43"/>
        <v>-1.0277207667337506E-8</v>
      </c>
      <c r="AQ59">
        <f t="shared" si="44"/>
        <v>-2.5656100762893024E-3</v>
      </c>
      <c r="AR59">
        <f t="shared" si="45"/>
        <v>-2.5656203534969698E-3</v>
      </c>
      <c r="AS59">
        <f t="shared" si="46"/>
        <v>-2.7678670302127669E-2</v>
      </c>
      <c r="AT59">
        <f t="shared" si="47"/>
        <v>-1.8095032277842552E-2</v>
      </c>
      <c r="AU59">
        <f t="shared" si="48"/>
        <v>-4.833932293346719E-2</v>
      </c>
      <c r="AW59">
        <v>56</v>
      </c>
      <c r="AX59">
        <f>IF(Z59&gt;0, (R59*SUMPRODUCT(K59:$K$98, X59:$X$98)-K59*$AZ$3)/Z59, 0)</f>
        <v>-561489556.01893389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2000000</v>
      </c>
      <c r="S60">
        <f t="shared" si="32"/>
        <v>-2112271659.5999658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-131.66976961369517</v>
      </c>
      <c r="AC60">
        <f t="shared" si="33"/>
        <v>-117.56450989262235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-0.35299594275464635</v>
      </c>
      <c r="AI60">
        <f t="shared" si="38"/>
        <v>-0.35299733420102303</v>
      </c>
      <c r="AJ60">
        <f t="shared" si="39"/>
        <v>-14.105259721072812</v>
      </c>
      <c r="AK60">
        <f t="shared" si="61"/>
        <v>-9.2168838729586628</v>
      </c>
      <c r="AL60">
        <f t="shared" si="40"/>
        <v>-23.675140928232498</v>
      </c>
      <c r="AN60">
        <f t="shared" si="41"/>
        <v>0</v>
      </c>
      <c r="AO60">
        <f t="shared" si="42"/>
        <v>0</v>
      </c>
      <c r="AP60">
        <f t="shared" si="43"/>
        <v>-2.1779062540844099E-9</v>
      </c>
      <c r="AQ60">
        <f t="shared" si="44"/>
        <v>-5.5251289900639928E-4</v>
      </c>
      <c r="AR60">
        <f t="shared" si="45"/>
        <v>-5.5251507691265339E-4</v>
      </c>
      <c r="AS60">
        <f t="shared" si="46"/>
        <v>-2.2077698340983422E-2</v>
      </c>
      <c r="AT60">
        <f t="shared" si="47"/>
        <v>-1.44263619256193E-2</v>
      </c>
      <c r="AU60">
        <f t="shared" si="48"/>
        <v>-3.7056575343515377E-2</v>
      </c>
      <c r="AW60">
        <v>57</v>
      </c>
      <c r="AX60">
        <f>IF(Z60&gt;0, (R60*SUMPRODUCT(K60:$K$98, X60:$X$98)-K60*$AZ$3)/Z60, 0)</f>
        <v>-2112271659.5999658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2000000</v>
      </c>
      <c r="S61">
        <f t="shared" si="32"/>
        <v>-8052885627.7170773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-117.56450989262235</v>
      </c>
      <c r="AC61">
        <f t="shared" si="33"/>
        <v>-104.96878978842395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-8.4132695682311548E-2</v>
      </c>
      <c r="AI61">
        <f t="shared" si="38"/>
        <v>-8.4133021555528431E-2</v>
      </c>
      <c r="AJ61">
        <f t="shared" si="39"/>
        <v>-12.595720104198406</v>
      </c>
      <c r="AK61">
        <f t="shared" si="61"/>
        <v>-8.2295156924835648</v>
      </c>
      <c r="AL61">
        <f t="shared" si="40"/>
        <v>-20.9093688182375</v>
      </c>
      <c r="AN61">
        <f t="shared" si="41"/>
        <v>0</v>
      </c>
      <c r="AO61">
        <f t="shared" si="42"/>
        <v>0</v>
      </c>
      <c r="AP61">
        <f t="shared" si="43"/>
        <v>-4.5541082863395269E-10</v>
      </c>
      <c r="AQ61">
        <f t="shared" si="44"/>
        <v>-1.1757621881953847E-4</v>
      </c>
      <c r="AR61">
        <f t="shared" si="45"/>
        <v>-1.1757667423036709E-4</v>
      </c>
      <c r="AS61">
        <f t="shared" si="46"/>
        <v>-1.7602635112905992E-2</v>
      </c>
      <c r="AT61">
        <f t="shared" si="47"/>
        <v>-1.150082414442005E-2</v>
      </c>
      <c r="AU61">
        <f t="shared" si="48"/>
        <v>-2.9221035931556411E-2</v>
      </c>
      <c r="AW61">
        <v>58</v>
      </c>
      <c r="AX61">
        <f>IF(Z61&gt;0, (R61*SUMPRODUCT(K61:$K$98, X61:$X$98)-K61*$AZ$3)/Z61, 0)</f>
        <v>-8052885627.7170773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2000000</v>
      </c>
      <c r="S62">
        <f t="shared" si="32"/>
        <v>-31139615098.798801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-104.96878978842395</v>
      </c>
      <c r="AC62">
        <f t="shared" si="33"/>
        <v>-93.722235385091537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-1.978967298160593E-2</v>
      </c>
      <c r="AI62">
        <f t="shared" si="38"/>
        <v>-1.9789748225178375E-2</v>
      </c>
      <c r="AJ62">
        <f t="shared" si="39"/>
        <v>-11.246554403332411</v>
      </c>
      <c r="AK62">
        <f t="shared" si="61"/>
        <v>-7.347815285189677</v>
      </c>
      <c r="AL62">
        <f t="shared" si="40"/>
        <v>-18.614159436747265</v>
      </c>
      <c r="AN62">
        <f t="shared" si="41"/>
        <v>0</v>
      </c>
      <c r="AO62">
        <f t="shared" si="42"/>
        <v>0</v>
      </c>
      <c r="AP62">
        <f t="shared" si="43"/>
        <v>-9.3887131289279151E-11</v>
      </c>
      <c r="AQ62">
        <f t="shared" si="44"/>
        <v>-2.4693080950258607E-5</v>
      </c>
      <c r="AR62">
        <f t="shared" si="45"/>
        <v>-2.4693174837389895E-5</v>
      </c>
      <c r="AS62">
        <f t="shared" si="46"/>
        <v>-1.4033181778754098E-2</v>
      </c>
      <c r="AT62">
        <f t="shared" si="47"/>
        <v>-9.168428291532707E-3</v>
      </c>
      <c r="AU62">
        <f t="shared" si="48"/>
        <v>-2.3226303245124195E-2</v>
      </c>
      <c r="AW62">
        <v>59</v>
      </c>
      <c r="AX62">
        <f>IF(Z62&gt;0, (R62*SUMPRODUCT(K62:$K$98, X62:$X$98)-K62*$AZ$3)/Z62, 0)</f>
        <v>-31139615098.798801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2000000</v>
      </c>
      <c r="S63">
        <f t="shared" si="32"/>
        <v>-122217644464.76952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-93.722235385091537</v>
      </c>
      <c r="AC63">
        <f t="shared" si="33"/>
        <v>-83.680588667858871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-4.5899209251643435E-3</v>
      </c>
      <c r="AI63">
        <f t="shared" si="38"/>
        <v>-4.5899380422895009E-3</v>
      </c>
      <c r="AJ63">
        <f t="shared" si="39"/>
        <v>-10.041646717232666</v>
      </c>
      <c r="AK63">
        <f t="shared" si="61"/>
        <v>-6.5605564769564086</v>
      </c>
      <c r="AL63">
        <f t="shared" si="40"/>
        <v>-16.606793132231367</v>
      </c>
      <c r="AN63">
        <f t="shared" si="41"/>
        <v>0</v>
      </c>
      <c r="AO63">
        <f t="shared" si="42"/>
        <v>0</v>
      </c>
      <c r="AP63">
        <f t="shared" si="43"/>
        <v>-1.9069946117596245E-11</v>
      </c>
      <c r="AQ63">
        <f t="shared" si="44"/>
        <v>-5.1135657374770407E-6</v>
      </c>
      <c r="AR63">
        <f t="shared" si="45"/>
        <v>-5.1135848074231583E-6</v>
      </c>
      <c r="AS63">
        <f t="shared" si="46"/>
        <v>-1.1187256041726081E-2</v>
      </c>
      <c r="AT63">
        <f t="shared" si="47"/>
        <v>-7.3090228276963577E-3</v>
      </c>
      <c r="AU63">
        <f t="shared" si="48"/>
        <v>-1.8501392454229864E-2</v>
      </c>
      <c r="AW63">
        <v>60</v>
      </c>
      <c r="AX63">
        <f>IF(Z63&gt;0, (R63*SUMPRODUCT(K63:$K$98, X63:$X$98)-K63*$AZ$3)/Z63, 0)</f>
        <v>-122217644464.76952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2000000</v>
      </c>
      <c r="S64">
        <f t="shared" si="32"/>
        <v>-487521470322.88324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-83.680588667858871</v>
      </c>
      <c r="AC64">
        <f t="shared" si="33"/>
        <v>-74.714815736501734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-1.049167490629561E-3</v>
      </c>
      <c r="AI64">
        <f t="shared" si="38"/>
        <v>-1.0491713219898335E-3</v>
      </c>
      <c r="AJ64">
        <f t="shared" si="39"/>
        <v>-8.9657729313571366</v>
      </c>
      <c r="AK64">
        <f t="shared" si="61"/>
        <v>-5.8576412067501211</v>
      </c>
      <c r="AL64">
        <f t="shared" si="40"/>
        <v>-14.824463309429248</v>
      </c>
      <c r="AN64">
        <f t="shared" si="41"/>
        <v>0</v>
      </c>
      <c r="AO64">
        <f t="shared" si="42"/>
        <v>0</v>
      </c>
      <c r="AP64">
        <f t="shared" si="43"/>
        <v>-3.8111286464679216E-12</v>
      </c>
      <c r="AQ64">
        <f t="shared" si="44"/>
        <v>-1.0436273265983007E-6</v>
      </c>
      <c r="AR64">
        <f t="shared" si="45"/>
        <v>-1.0436311377269472E-6</v>
      </c>
      <c r="AS64">
        <f t="shared" si="46"/>
        <v>-8.9184288674680201E-3</v>
      </c>
      <c r="AT64">
        <f t="shared" si="47"/>
        <v>-5.826709736406724E-3</v>
      </c>
      <c r="AU64">
        <f t="shared" si="48"/>
        <v>-1.4746182235012471E-2</v>
      </c>
      <c r="AW64">
        <v>61</v>
      </c>
      <c r="AX64">
        <f>IF(Z64&gt;0, (R64*SUMPRODUCT(K64:$K$98, X64:$X$98)-K64*$AZ$3)/Z64, 0)</f>
        <v>-487521470322.88324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2000000</v>
      </c>
      <c r="S65">
        <f t="shared" si="32"/>
        <v>-1977943195113.3906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-74.714815736501734</v>
      </c>
      <c r="AC65">
        <f t="shared" si="33"/>
        <v>-66.709657811447926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-2.3599017073755213E-4</v>
      </c>
      <c r="AI65">
        <f t="shared" si="38"/>
        <v>-2.3599101390708773E-4</v>
      </c>
      <c r="AJ65">
        <f t="shared" si="39"/>
        <v>-8.0051579250538083</v>
      </c>
      <c r="AK65">
        <f t="shared" si="61"/>
        <v>-5.2300371015551219</v>
      </c>
      <c r="AL65">
        <f t="shared" si="40"/>
        <v>-13.235431017622837</v>
      </c>
      <c r="AN65">
        <f t="shared" si="41"/>
        <v>0</v>
      </c>
      <c r="AO65">
        <f t="shared" si="42"/>
        <v>0</v>
      </c>
      <c r="AP65">
        <f t="shared" si="43"/>
        <v>-7.488545988134376E-13</v>
      </c>
      <c r="AQ65">
        <f t="shared" si="44"/>
        <v>-2.0959287209515653E-7</v>
      </c>
      <c r="AR65">
        <f t="shared" si="45"/>
        <v>-2.0959362094975532E-7</v>
      </c>
      <c r="AS65">
        <f t="shared" si="46"/>
        <v>-7.1097200186073101E-3</v>
      </c>
      <c r="AT65">
        <f t="shared" si="47"/>
        <v>-4.6450176032892523E-3</v>
      </c>
      <c r="AU65">
        <f t="shared" si="48"/>
        <v>-1.1754947215517512E-2</v>
      </c>
      <c r="AW65">
        <v>62</v>
      </c>
      <c r="AX65">
        <f>IF(Z65&gt;0, (R65*SUMPRODUCT(K65:$K$98, X65:$X$98)-K65*$AZ$3)/Z65, 0)</f>
        <v>-1977943195113.3906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2000000</v>
      </c>
      <c r="S66">
        <f t="shared" si="32"/>
        <v>-8172746034605.8271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-66.709657811447926</v>
      </c>
      <c r="AC66">
        <f t="shared" si="33"/>
        <v>-59.562194656146936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-5.2203217717844189E-5</v>
      </c>
      <c r="AI66">
        <f t="shared" si="38"/>
        <v>-5.220339991546297E-5</v>
      </c>
      <c r="AJ66">
        <f t="shared" si="39"/>
        <v>-7.14746315530099</v>
      </c>
      <c r="AK66">
        <f t="shared" si="61"/>
        <v>-4.6696760468013556</v>
      </c>
      <c r="AL66">
        <f t="shared" si="40"/>
        <v>-11.81719140550226</v>
      </c>
      <c r="AN66">
        <f t="shared" si="41"/>
        <v>0</v>
      </c>
      <c r="AO66">
        <f t="shared" si="42"/>
        <v>0</v>
      </c>
      <c r="AP66">
        <f t="shared" si="43"/>
        <v>-1.4447984547170002E-13</v>
      </c>
      <c r="AQ66">
        <f t="shared" si="44"/>
        <v>-4.1396330421214233E-8</v>
      </c>
      <c r="AR66">
        <f t="shared" si="45"/>
        <v>-4.1396474901059701E-8</v>
      </c>
      <c r="AS66">
        <f t="shared" si="46"/>
        <v>-5.6678258426425786E-3</v>
      </c>
      <c r="AT66">
        <f t="shared" si="47"/>
        <v>-3.7029796446310186E-3</v>
      </c>
      <c r="AU66">
        <f t="shared" si="48"/>
        <v>-9.3708468837484984E-3</v>
      </c>
      <c r="AW66">
        <v>63</v>
      </c>
      <c r="AX66">
        <f>IF(Z66&gt;0, (R66*SUMPRODUCT(K66:$K$98, X66:$X$98)-K66*$AZ$3)/Z66, 0)</f>
        <v>-8172746034605.8271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-34441527023384.457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-59.562194656146936</v>
      </c>
      <c r="AC67">
        <f t="shared" ref="AC67:AC89" si="64">S67*Z67</f>
        <v>-53.180530978888022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-1.1341888043308038E-5</v>
      </c>
      <c r="AI67">
        <f t="shared" ref="AI67:AI89" si="69">SUM(AE67:AH67)</f>
        <v>-1.1341926645350089E-5</v>
      </c>
      <c r="AJ67">
        <f t="shared" ref="AJ67:AJ89" si="70">AB67-AC67</f>
        <v>-6.3816636772589135</v>
      </c>
      <c r="AK67">
        <f t="shared" si="61"/>
        <v>-4.1693536259302855</v>
      </c>
      <c r="AL67">
        <f t="shared" ref="AL67:AL89" si="71">SUM(AI67:AK67)</f>
        <v>-10.551028645115844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-2.7331082217063471E-14</v>
      </c>
      <c r="AQ67">
        <f t="shared" ref="AQ67:AQ89" si="75">AH67*$K67</f>
        <v>-8.0303024952765673E-9</v>
      </c>
      <c r="AR67">
        <f t="shared" ref="AR67:AR89" si="76">AI67*$K67</f>
        <v>-8.0303298263587842E-9</v>
      </c>
      <c r="AS67">
        <f t="shared" ref="AS67:AS89" si="77">AJ67*$K67</f>
        <v>-4.5183561639673166E-3</v>
      </c>
      <c r="AT67">
        <f t="shared" ref="AT67:AT89" si="78">AK67*$K67</f>
        <v>-2.9519927103982477E-3</v>
      </c>
      <c r="AU67">
        <f t="shared" ref="AU67:AU89" si="79">AL67*$K67</f>
        <v>-7.4703569046953907E-3</v>
      </c>
      <c r="AW67">
        <v>64</v>
      </c>
      <c r="AX67">
        <f>IF(Z67&gt;0, (R67*SUMPRODUCT(K67:$K$98, X67:$X$98)-K67*$AZ$3)/Z67, 0)</f>
        <v>-34441527023384.457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2000000</v>
      </c>
      <c r="S68">
        <f t="shared" si="63"/>
        <v>-148146693652591.94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-53.180530978888022</v>
      </c>
      <c r="AC68">
        <f t="shared" si="64"/>
        <v>-47.482616952404719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-2.4162601081649772E-6</v>
      </c>
      <c r="AI68">
        <f t="shared" si="69"/>
        <v>-2.4162681209352561E-6</v>
      </c>
      <c r="AJ68">
        <f t="shared" si="70"/>
        <v>-5.6979140264833035</v>
      </c>
      <c r="AK68">
        <f t="shared" si="61"/>
        <v>-3.7226371685221618</v>
      </c>
      <c r="AL68">
        <f t="shared" si="71"/>
        <v>-9.4205536112735864</v>
      </c>
      <c r="AN68">
        <f t="shared" si="72"/>
        <v>0</v>
      </c>
      <c r="AO68">
        <f t="shared" si="73"/>
        <v>0</v>
      </c>
      <c r="AP68">
        <f t="shared" si="74"/>
        <v>-5.065370519084323E-15</v>
      </c>
      <c r="AQ68">
        <f t="shared" si="75"/>
        <v>-1.5274683152513142E-9</v>
      </c>
      <c r="AR68">
        <f t="shared" si="76"/>
        <v>-1.5274733806218333E-9</v>
      </c>
      <c r="AS68">
        <f t="shared" si="77"/>
        <v>-3.6020058887985557E-3</v>
      </c>
      <c r="AT68">
        <f t="shared" si="78"/>
        <v>-2.3533105168933354E-3</v>
      </c>
      <c r="AU68">
        <f t="shared" si="79"/>
        <v>-5.9553179331652715E-3</v>
      </c>
      <c r="AW68">
        <v>65</v>
      </c>
      <c r="AX68">
        <f>IF(Z68&gt;0, (R68*SUMPRODUCT(K68:$K$98, X68:$X$98)-K68*$AZ$3)/Z68, 0)</f>
        <v>-148146693652591.94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2000000</v>
      </c>
      <c r="S69">
        <f t="shared" si="63"/>
        <v>-651322855018461.5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-47.482616952404719</v>
      </c>
      <c r="AC69">
        <f t="shared" si="64"/>
        <v>-42.39519370883076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-5.0442959722608177E-7</v>
      </c>
      <c r="AI69">
        <f t="shared" si="69"/>
        <v>-5.0443122449869252E-7</v>
      </c>
      <c r="AJ69">
        <f t="shared" si="70"/>
        <v>-5.0874232435739586</v>
      </c>
      <c r="AK69">
        <f t="shared" si="61"/>
        <v>-3.3237831866683307</v>
      </c>
      <c r="AL69">
        <f t="shared" si="71"/>
        <v>-8.4112069346735137</v>
      </c>
      <c r="AN69">
        <f t="shared" si="72"/>
        <v>0</v>
      </c>
      <c r="AO69">
        <f t="shared" si="73"/>
        <v>0</v>
      </c>
      <c r="AP69">
        <f t="shared" si="74"/>
        <v>-9.1848235714672803E-16</v>
      </c>
      <c r="AQ69">
        <f t="shared" si="75"/>
        <v>-2.8471546956351029E-10</v>
      </c>
      <c r="AR69">
        <f t="shared" si="76"/>
        <v>-2.8471638804586746E-10</v>
      </c>
      <c r="AS69">
        <f t="shared" si="77"/>
        <v>-2.8714970446376943E-3</v>
      </c>
      <c r="AT69">
        <f t="shared" si="78"/>
        <v>-1.8760447363191397E-3</v>
      </c>
      <c r="AU69">
        <f t="shared" si="79"/>
        <v>-4.7475420656732225E-3</v>
      </c>
      <c r="AW69">
        <v>66</v>
      </c>
      <c r="AX69">
        <f>IF(Z69&gt;0, (R69*SUMPRODUCT(K69:$K$98, X69:$X$98)-K69*$AZ$3)/Z69, 0)</f>
        <v>-651322855018461.5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2000000</v>
      </c>
      <c r="S70">
        <f t="shared" si="63"/>
        <v>-2928693623351360.5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-42.39519370883076</v>
      </c>
      <c r="AC70">
        <f t="shared" si="64"/>
        <v>-37.852851525989195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-1.0303034147705742E-7</v>
      </c>
      <c r="AI70">
        <f t="shared" si="69"/>
        <v>-1.030306645976736E-7</v>
      </c>
      <c r="AJ70">
        <f t="shared" si="70"/>
        <v>-4.5423421828415655</v>
      </c>
      <c r="AK70">
        <f t="shared" si="61"/>
        <v>-2.9676635596181535</v>
      </c>
      <c r="AL70">
        <f t="shared" si="71"/>
        <v>-7.510005845490384</v>
      </c>
      <c r="AN70">
        <f t="shared" si="72"/>
        <v>0</v>
      </c>
      <c r="AO70">
        <f t="shared" si="73"/>
        <v>0</v>
      </c>
      <c r="AP70">
        <f t="shared" si="74"/>
        <v>-1.6283852108884113E-16</v>
      </c>
      <c r="AQ70">
        <f t="shared" si="75"/>
        <v>-5.1922742139697053E-11</v>
      </c>
      <c r="AR70">
        <f t="shared" si="76"/>
        <v>-5.1922904978218141E-11</v>
      </c>
      <c r="AS70">
        <f t="shared" si="77"/>
        <v>-2.289139863934839E-3</v>
      </c>
      <c r="AT70">
        <f t="shared" si="78"/>
        <v>-1.4955713778522332E-3</v>
      </c>
      <c r="AU70">
        <f t="shared" si="79"/>
        <v>-3.7847112937099774E-3</v>
      </c>
      <c r="AW70">
        <v>67</v>
      </c>
      <c r="AX70">
        <f>IF(Z70&gt;0, (R70*SUMPRODUCT(K70:$K$98, X70:$X$98)-K70*$AZ$3)/Z70, 0)</f>
        <v>-2928693623351360.5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2000000</v>
      </c>
      <c r="S71">
        <f t="shared" si="63"/>
        <v>-1.3470517641975418E+16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-37.852851525989195</v>
      </c>
      <c r="AC71">
        <f t="shared" si="64"/>
        <v>-33.797188862535513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-2.0573203266586726E-8</v>
      </c>
      <c r="AI71">
        <f t="shared" si="69"/>
        <v>-2.0573265990955902E-8</v>
      </c>
      <c r="AJ71">
        <f t="shared" si="70"/>
        <v>-4.0556626634536812</v>
      </c>
      <c r="AK71">
        <f t="shared" si="61"/>
        <v>-2.6496996068192438</v>
      </c>
      <c r="AL71">
        <f t="shared" si="71"/>
        <v>-6.7053622908461907</v>
      </c>
      <c r="AN71">
        <f t="shared" si="72"/>
        <v>0</v>
      </c>
      <c r="AO71">
        <f t="shared" si="73"/>
        <v>0</v>
      </c>
      <c r="AP71">
        <f t="shared" si="74"/>
        <v>-2.8223492918064792E-17</v>
      </c>
      <c r="AQ71">
        <f t="shared" si="75"/>
        <v>-9.2571302721228678E-12</v>
      </c>
      <c r="AR71">
        <f t="shared" si="76"/>
        <v>-9.2571584956157861E-12</v>
      </c>
      <c r="AS71">
        <f t="shared" si="77"/>
        <v>-1.824888284477849E-3</v>
      </c>
      <c r="AT71">
        <f t="shared" si="78"/>
        <v>-1.1922603458721377E-3</v>
      </c>
      <c r="AU71">
        <f t="shared" si="79"/>
        <v>-3.0171486396071449E-3</v>
      </c>
      <c r="AW71">
        <v>68</v>
      </c>
      <c r="AX71">
        <f>IF(Z71&gt;0, (R71*SUMPRODUCT(K71:$K$98, X71:$X$98)-K71*$AZ$3)/Z71, 0)</f>
        <v>-1.3470517641975418E+16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2000000</v>
      </c>
      <c r="S72">
        <f t="shared" si="63"/>
        <v>-6.3445174321527336E+16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-33.797188862535513</v>
      </c>
      <c r="AC72">
        <f t="shared" si="64"/>
        <v>-30.17606148441476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-4.0165216007672731E-9</v>
      </c>
      <c r="AI72">
        <f t="shared" si="69"/>
        <v>-4.0165334913727476E-9</v>
      </c>
      <c r="AJ72">
        <f t="shared" si="70"/>
        <v>-3.6211273781207538</v>
      </c>
      <c r="AK72">
        <f t="shared" ref="AK72:AK89" si="92">G72*SUM(AB72:AB72, AE72:AF72)</f>
        <v>-2.3658032203774861</v>
      </c>
      <c r="AL72">
        <f t="shared" si="71"/>
        <v>-5.9869306025147733</v>
      </c>
      <c r="AN72">
        <f t="shared" si="72"/>
        <v>0</v>
      </c>
      <c r="AO72">
        <f t="shared" si="73"/>
        <v>0</v>
      </c>
      <c r="AP72">
        <f t="shared" si="74"/>
        <v>-4.7770568026388837E-18</v>
      </c>
      <c r="AQ72">
        <f t="shared" si="75"/>
        <v>-1.6136395978520419E-12</v>
      </c>
      <c r="AR72">
        <f t="shared" si="76"/>
        <v>-1.6136443749088446E-12</v>
      </c>
      <c r="AS72">
        <f t="shared" si="77"/>
        <v>-1.4547897676152348E-3</v>
      </c>
      <c r="AT72">
        <f t="shared" si="78"/>
        <v>-9.5046264817740011E-4</v>
      </c>
      <c r="AU72">
        <f t="shared" si="79"/>
        <v>-2.4052524174062793E-3</v>
      </c>
      <c r="AW72">
        <v>69</v>
      </c>
      <c r="AX72">
        <f>IF(Z72&gt;0, (R72*SUMPRODUCT(K72:$K$98, X72:$X$98)-K72*$AZ$3)/Z72, 0)</f>
        <v>-6.3445174321527336E+16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2000000</v>
      </c>
      <c r="S73">
        <f t="shared" si="63"/>
        <v>-3.0630519763588909E+17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-30.17606148441476</v>
      </c>
      <c r="AC73">
        <f t="shared" si="64"/>
        <v>-26.94291203965744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-7.6581394997682766E-10</v>
      </c>
      <c r="AI73">
        <f t="shared" si="69"/>
        <v>-7.6581614900187255E-10</v>
      </c>
      <c r="AJ73">
        <f t="shared" si="70"/>
        <v>-3.2331494447573199</v>
      </c>
      <c r="AK73">
        <f t="shared" si="92"/>
        <v>-2.1123243039090336</v>
      </c>
      <c r="AL73">
        <f t="shared" si="71"/>
        <v>-5.3454737494321698</v>
      </c>
      <c r="AN73">
        <f t="shared" si="72"/>
        <v>0</v>
      </c>
      <c r="AO73">
        <f t="shared" si="73"/>
        <v>0</v>
      </c>
      <c r="AP73">
        <f t="shared" si="74"/>
        <v>-7.8880306364698463E-19</v>
      </c>
      <c r="AQ73">
        <f t="shared" si="75"/>
        <v>-2.7470191452341941E-13</v>
      </c>
      <c r="AR73">
        <f t="shared" si="76"/>
        <v>-2.7470270332648303E-13</v>
      </c>
      <c r="AS73">
        <f t="shared" si="77"/>
        <v>-1.1597494958691212E-3</v>
      </c>
      <c r="AT73">
        <f t="shared" si="78"/>
        <v>-7.577030039681551E-4</v>
      </c>
      <c r="AU73">
        <f t="shared" si="79"/>
        <v>-1.917452500111979E-3</v>
      </c>
      <c r="AW73">
        <v>70</v>
      </c>
      <c r="AX73">
        <f>IF(Z73&gt;0, (R73*SUMPRODUCT(K73:$K$98, X73:$X$98)-K73*$AZ$3)/Z73, 0)</f>
        <v>-3.0630519763588909E+17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2000000</v>
      </c>
      <c r="S74">
        <f t="shared" si="63"/>
        <v>-1.517203635623454E+18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-26.94291203965744</v>
      </c>
      <c r="AC74">
        <f t="shared" si="64"/>
        <v>-24.056171463980093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-1.424515868547779E-10</v>
      </c>
      <c r="AI74">
        <f t="shared" si="69"/>
        <v>-1.4245198324473668E-10</v>
      </c>
      <c r="AJ74">
        <f t="shared" si="70"/>
        <v>-2.8867405756773472</v>
      </c>
      <c r="AK74">
        <f t="shared" si="92"/>
        <v>-1.8860038427760211</v>
      </c>
      <c r="AL74">
        <f t="shared" si="71"/>
        <v>-4.7727444185958205</v>
      </c>
      <c r="AN74">
        <f t="shared" si="72"/>
        <v>0</v>
      </c>
      <c r="AO74">
        <f t="shared" si="73"/>
        <v>0</v>
      </c>
      <c r="AP74">
        <f t="shared" si="74"/>
        <v>-1.2695301956235201E-19</v>
      </c>
      <c r="AQ74">
        <f t="shared" si="75"/>
        <v>-4.5623403650048603E-14</v>
      </c>
      <c r="AR74">
        <f t="shared" si="76"/>
        <v>-4.5623530603068165E-14</v>
      </c>
      <c r="AS74">
        <f t="shared" si="77"/>
        <v>-9.2454519760012E-4</v>
      </c>
      <c r="AT74">
        <f t="shared" si="78"/>
        <v>-6.0403619576546109E-4</v>
      </c>
      <c r="AU74">
        <f t="shared" si="79"/>
        <v>-1.5285813934112046E-3</v>
      </c>
      <c r="AW74">
        <v>71</v>
      </c>
      <c r="AX74">
        <f>IF(Z74&gt;0, (R74*SUMPRODUCT(K74:$K$98, X74:$X$98)-K74*$AZ$3)/Z74, 0)</f>
        <v>-1.517203635623454E+18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2000000</v>
      </c>
      <c r="S75">
        <f t="shared" si="63"/>
        <v>-7.7163165223927828E+18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-24.056171463980093</v>
      </c>
      <c r="AC75">
        <f t="shared" si="64"/>
        <v>-21.47872452141084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-2.5826992080146258E-11</v>
      </c>
      <c r="AI75">
        <f t="shared" si="69"/>
        <v>-2.5827061668804457E-11</v>
      </c>
      <c r="AJ75">
        <f t="shared" si="70"/>
        <v>-2.577446942569253</v>
      </c>
      <c r="AK75">
        <f t="shared" si="92"/>
        <v>-1.6839320024786066</v>
      </c>
      <c r="AL75">
        <f t="shared" si="71"/>
        <v>-4.2613789450736865</v>
      </c>
      <c r="AN75">
        <f t="shared" si="72"/>
        <v>0</v>
      </c>
      <c r="AO75">
        <f t="shared" si="73"/>
        <v>0</v>
      </c>
      <c r="AP75">
        <f t="shared" si="74"/>
        <v>-1.9899438873759275E-20</v>
      </c>
      <c r="AQ75">
        <f t="shared" si="75"/>
        <v>-7.3854369877227212E-15</v>
      </c>
      <c r="AR75">
        <f t="shared" si="76"/>
        <v>-7.3854568871615945E-15</v>
      </c>
      <c r="AS75">
        <f t="shared" si="77"/>
        <v>-7.3704177104606924E-4</v>
      </c>
      <c r="AT75">
        <f t="shared" si="78"/>
        <v>-4.8153395708343987E-4</v>
      </c>
      <c r="AU75">
        <f t="shared" si="79"/>
        <v>-1.2185757281368945E-3</v>
      </c>
      <c r="AW75">
        <v>72</v>
      </c>
      <c r="AX75">
        <f>IF(Z75&gt;0, (R75*SUMPRODUCT(K75:$K$98, X75:$X$98)-K75*$AZ$3)/Z75, 0)</f>
        <v>-7.7163165223927828E+18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2000000</v>
      </c>
      <c r="S76">
        <f t="shared" si="63"/>
        <v>-4.032996546815701E+19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-21.47872452141084</v>
      </c>
      <c r="AC76">
        <f t="shared" si="64"/>
        <v>-19.17743260840254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-4.5603952464402803E-12</v>
      </c>
      <c r="AI76">
        <f t="shared" si="69"/>
        <v>-4.5604071342713173E-12</v>
      </c>
      <c r="AJ76">
        <f t="shared" si="70"/>
        <v>-2.3012919130082992</v>
      </c>
      <c r="AK76">
        <f t="shared" si="92"/>
        <v>-1.5035107164987589</v>
      </c>
      <c r="AL76">
        <f t="shared" si="71"/>
        <v>-3.8048026295116184</v>
      </c>
      <c r="AN76">
        <f t="shared" si="72"/>
        <v>0</v>
      </c>
      <c r="AO76">
        <f t="shared" si="73"/>
        <v>0</v>
      </c>
      <c r="AP76">
        <f t="shared" si="74"/>
        <v>-3.0351975910712569E-21</v>
      </c>
      <c r="AQ76">
        <f t="shared" si="75"/>
        <v>-1.1643587987872767E-15</v>
      </c>
      <c r="AR76">
        <f t="shared" si="76"/>
        <v>-1.1643618339848677E-15</v>
      </c>
      <c r="AS76">
        <f t="shared" si="77"/>
        <v>-5.875651873772968E-4</v>
      </c>
      <c r="AT76">
        <f t="shared" si="78"/>
        <v>-3.8387592241983484E-4</v>
      </c>
      <c r="AU76">
        <f t="shared" si="79"/>
        <v>-9.7144110979829597E-4</v>
      </c>
      <c r="AW76">
        <v>73</v>
      </c>
      <c r="AX76">
        <f>IF(Z76&gt;0, (R76*SUMPRODUCT(K76:$K$98, X76:$X$98)-K76*$AZ$3)/Z76, 0)</f>
        <v>-4.032996546815701E+19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2000000</v>
      </c>
      <c r="S77">
        <f t="shared" si="63"/>
        <v>-2.1682916389033876E+20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-19.17743260840254</v>
      </c>
      <c r="AC77">
        <f t="shared" si="64"/>
        <v>-17.122707686073696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-7.8357890582803727E-13</v>
      </c>
      <c r="AI77">
        <f t="shared" si="69"/>
        <v>-7.8358088004444099E-13</v>
      </c>
      <c r="AJ77">
        <f t="shared" si="70"/>
        <v>-2.0547249223288446</v>
      </c>
      <c r="AK77">
        <f t="shared" si="92"/>
        <v>-1.3424202825881779</v>
      </c>
      <c r="AL77">
        <f t="shared" si="71"/>
        <v>-3.3971452049178059</v>
      </c>
      <c r="AN77">
        <f t="shared" si="72"/>
        <v>0</v>
      </c>
      <c r="AO77">
        <f t="shared" si="73"/>
        <v>0</v>
      </c>
      <c r="AP77">
        <f t="shared" si="74"/>
        <v>-4.5005032383101063E-22</v>
      </c>
      <c r="AQ77">
        <f t="shared" si="75"/>
        <v>-1.7862780374784375E-16</v>
      </c>
      <c r="AR77">
        <f t="shared" si="76"/>
        <v>-1.786282537981676E-16</v>
      </c>
      <c r="AS77">
        <f t="shared" si="77"/>
        <v>-4.6840337003930052E-4</v>
      </c>
      <c r="AT77">
        <f t="shared" si="78"/>
        <v>-3.0602353509234288E-4</v>
      </c>
      <c r="AU77">
        <f t="shared" si="79"/>
        <v>-7.7442690513182197E-4</v>
      </c>
      <c r="AW77">
        <v>74</v>
      </c>
      <c r="AX77">
        <f>IF(Z77&gt;0, (R77*SUMPRODUCT(K77:$K$98, X77:$X$98)-K77*$AZ$3)/Z77, 0)</f>
        <v>-2.1682916389033876E+20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2000000</v>
      </c>
      <c r="S78">
        <f t="shared" si="63"/>
        <v>-1.2002017267869748E+21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-17.122707686073696</v>
      </c>
      <c r="AC78">
        <f t="shared" si="64"/>
        <v>-15.288131862565798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-1.3088200205084169E-13</v>
      </c>
      <c r="AI78">
        <f t="shared" si="69"/>
        <v>-1.3088232050005573E-13</v>
      </c>
      <c r="AJ78">
        <f t="shared" si="70"/>
        <v>-1.8345758235078975</v>
      </c>
      <c r="AK78">
        <f t="shared" si="92"/>
        <v>-1.1985895380251588</v>
      </c>
      <c r="AL78">
        <f t="shared" si="71"/>
        <v>-3.0331653615331868</v>
      </c>
      <c r="AN78">
        <f t="shared" si="72"/>
        <v>0</v>
      </c>
      <c r="AO78">
        <f t="shared" si="73"/>
        <v>0</v>
      </c>
      <c r="AP78">
        <f t="shared" si="74"/>
        <v>-6.4816933563055362E-23</v>
      </c>
      <c r="AQ78">
        <f t="shared" si="75"/>
        <v>-2.6639632500148458E-17</v>
      </c>
      <c r="AR78">
        <f t="shared" si="76"/>
        <v>-2.6639697317082023E-17</v>
      </c>
      <c r="AS78">
        <f t="shared" si="77"/>
        <v>-3.7340829881959552E-4</v>
      </c>
      <c r="AT78">
        <f t="shared" si="78"/>
        <v>-2.4396008856213553E-4</v>
      </c>
      <c r="AU78">
        <f t="shared" si="79"/>
        <v>-6.1736838738175761E-4</v>
      </c>
      <c r="AW78">
        <v>75</v>
      </c>
      <c r="AX78">
        <f>IF(Z78&gt;0, (R78*SUMPRODUCT(K78:$K$98, X78:$X$98)-K78*$AZ$3)/Z78, 0)</f>
        <v>-1.2002017267869748E+21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2000000</v>
      </c>
      <c r="S79">
        <f t="shared" si="63"/>
        <v>-6.8447609593994727E+21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-15.288131862565798</v>
      </c>
      <c r="AC79">
        <f t="shared" si="64"/>
        <v>-13.650117734433747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-2.123269142788527E-14</v>
      </c>
      <c r="AI79">
        <f t="shared" si="69"/>
        <v>-2.1232741283964304E-14</v>
      </c>
      <c r="AJ79">
        <f t="shared" si="70"/>
        <v>-1.6380141281320508</v>
      </c>
      <c r="AK79">
        <f t="shared" si="92"/>
        <v>-1.070169230379606</v>
      </c>
      <c r="AL79">
        <f t="shared" si="71"/>
        <v>-2.7081833585116781</v>
      </c>
      <c r="AN79">
        <f t="shared" si="72"/>
        <v>0</v>
      </c>
      <c r="AO79">
        <f t="shared" si="73"/>
        <v>0</v>
      </c>
      <c r="AP79">
        <f t="shared" si="74"/>
        <v>-9.0604214002578345E-24</v>
      </c>
      <c r="AQ79">
        <f t="shared" si="75"/>
        <v>-3.8586494470811452E-18</v>
      </c>
      <c r="AR79">
        <f t="shared" si="76"/>
        <v>-3.8586585075025452E-18</v>
      </c>
      <c r="AS79">
        <f t="shared" si="77"/>
        <v>-2.9767880964572335E-4</v>
      </c>
      <c r="AT79">
        <f t="shared" si="78"/>
        <v>-1.9448348896853918E-4</v>
      </c>
      <c r="AU79">
        <f t="shared" si="79"/>
        <v>-4.9216229861426643E-4</v>
      </c>
      <c r="AW79">
        <v>76</v>
      </c>
      <c r="AX79">
        <f>IF(Z79&gt;0, (R79*SUMPRODUCT(K79:$K$98, X79:$X$98)-K79*$AZ$3)/Z79, 0)</f>
        <v>-6.8447609593994727E+21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2000000</v>
      </c>
      <c r="S80">
        <f t="shared" si="63"/>
        <v>-4.0459437824354948E+22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-13.650117734433747</v>
      </c>
      <c r="AC80">
        <f t="shared" si="64"/>
        <v>-12.187605120030129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-3.3461410312042898E-15</v>
      </c>
      <c r="AI80">
        <f t="shared" si="69"/>
        <v>-3.3461485619596433E-15</v>
      </c>
      <c r="AJ80">
        <f t="shared" si="70"/>
        <v>-1.462512614403618</v>
      </c>
      <c r="AK80">
        <f t="shared" si="92"/>
        <v>-0.95550824141036239</v>
      </c>
      <c r="AL80">
        <f t="shared" si="71"/>
        <v>-2.4180208558139835</v>
      </c>
      <c r="AN80">
        <f t="shared" si="72"/>
        <v>0</v>
      </c>
      <c r="AO80">
        <f t="shared" si="73"/>
        <v>0</v>
      </c>
      <c r="AP80">
        <f t="shared" si="74"/>
        <v>-1.2219425660566375E-24</v>
      </c>
      <c r="AQ80">
        <f t="shared" si="75"/>
        <v>-5.4294582230513005E-19</v>
      </c>
      <c r="AR80">
        <f t="shared" si="76"/>
        <v>-5.429470442476961E-19</v>
      </c>
      <c r="AS80">
        <f t="shared" si="77"/>
        <v>-2.3730772452624648E-4</v>
      </c>
      <c r="AT80">
        <f t="shared" si="78"/>
        <v>-1.550410466904808E-4</v>
      </c>
      <c r="AU80">
        <f t="shared" si="79"/>
        <v>-3.9234877121672779E-4</v>
      </c>
      <c r="AW80">
        <v>77</v>
      </c>
      <c r="AX80">
        <f>IF(Z80&gt;0, (R80*SUMPRODUCT(K80:$K$98, X80:$X$98)-K80*$AZ$3)/Z80, 0)</f>
        <v>-4.0459437824354948E+22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2000000</v>
      </c>
      <c r="S81">
        <f t="shared" si="63"/>
        <v>-2.481576779555518E+23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-12.187605120030129</v>
      </c>
      <c r="AC81">
        <f t="shared" si="64"/>
        <v>-10.881790285741188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-5.0873521062846392E-16</v>
      </c>
      <c r="AI81">
        <f t="shared" si="69"/>
        <v>-5.0873630688613116E-16</v>
      </c>
      <c r="AJ81">
        <f t="shared" si="70"/>
        <v>-1.3058148342889417</v>
      </c>
      <c r="AK81">
        <f t="shared" si="92"/>
        <v>-0.8531323584021091</v>
      </c>
      <c r="AL81">
        <f t="shared" si="71"/>
        <v>-2.1589471926910511</v>
      </c>
      <c r="AN81">
        <f t="shared" si="72"/>
        <v>0</v>
      </c>
      <c r="AO81">
        <f t="shared" si="73"/>
        <v>0</v>
      </c>
      <c r="AP81">
        <f t="shared" si="74"/>
        <v>-1.5882061579292546E-25</v>
      </c>
      <c r="AQ81">
        <f t="shared" si="75"/>
        <v>-7.370314647914247E-20</v>
      </c>
      <c r="AR81">
        <f t="shared" si="76"/>
        <v>-7.370330529975826E-20</v>
      </c>
      <c r="AS81">
        <f t="shared" si="77"/>
        <v>-1.8918026508788738E-4</v>
      </c>
      <c r="AT81">
        <f t="shared" si="78"/>
        <v>-1.2359777319075315E-4</v>
      </c>
      <c r="AU81">
        <f t="shared" si="79"/>
        <v>-3.1277803827864056E-4</v>
      </c>
      <c r="AW81">
        <v>78</v>
      </c>
      <c r="AX81">
        <f>IF(Z81&gt;0, (R81*SUMPRODUCT(K81:$K$98, X81:$X$98)-K81*$AZ$3)/Z81, 0)</f>
        <v>-2.481576779555518E+23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2000000</v>
      </c>
      <c r="S82">
        <f t="shared" si="63"/>
        <v>-1.581189013477247E+24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-10.881790285741188</v>
      </c>
      <c r="AC82">
        <f t="shared" si="64"/>
        <v>-9.7158841836974865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-7.4534267892790086E-17</v>
      </c>
      <c r="AI82">
        <f t="shared" si="69"/>
        <v>-7.4534421509531989E-17</v>
      </c>
      <c r="AJ82">
        <f t="shared" si="70"/>
        <v>-1.1659061020437012</v>
      </c>
      <c r="AK82">
        <f t="shared" si="92"/>
        <v>-0.7617253200018832</v>
      </c>
      <c r="AL82">
        <f t="shared" si="71"/>
        <v>-1.9276314220455844</v>
      </c>
      <c r="AN82">
        <f t="shared" si="72"/>
        <v>0</v>
      </c>
      <c r="AO82">
        <f t="shared" si="73"/>
        <v>0</v>
      </c>
      <c r="AP82">
        <f t="shared" si="74"/>
        <v>-1.9870772853541303E-26</v>
      </c>
      <c r="AQ82">
        <f t="shared" si="75"/>
        <v>-9.6412245742164239E-21</v>
      </c>
      <c r="AR82">
        <f t="shared" si="76"/>
        <v>-9.6412444449892768E-21</v>
      </c>
      <c r="AS82">
        <f t="shared" si="77"/>
        <v>-1.5081334908154326E-4</v>
      </c>
      <c r="AT82">
        <f t="shared" si="78"/>
        <v>-9.8531388066608059E-5</v>
      </c>
      <c r="AU82">
        <f t="shared" si="79"/>
        <v>-2.4934473714815131E-4</v>
      </c>
      <c r="AW82">
        <v>79</v>
      </c>
      <c r="AX82">
        <f>IF(Z82&gt;0, (R82*SUMPRODUCT(K82:$K$98, X82:$X$98)-K82*$AZ$3)/Z82, 0)</f>
        <v>-1.581189013477247E+24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2000000</v>
      </c>
      <c r="S83">
        <f t="shared" si="63"/>
        <v>-1.0478602995424879E+25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-9.7158841836974865</v>
      </c>
      <c r="AC83">
        <f t="shared" si="64"/>
        <v>-8.6748965925870412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-1.0510710629504573E-17</v>
      </c>
      <c r="AI83">
        <f t="shared" si="69"/>
        <v>-1.0510731326196195E-17</v>
      </c>
      <c r="AJ83">
        <f t="shared" si="70"/>
        <v>-1.0409875911104454</v>
      </c>
      <c r="AK83">
        <f t="shared" si="92"/>
        <v>-0.68011189285882412</v>
      </c>
      <c r="AL83">
        <f t="shared" si="71"/>
        <v>-1.7210994839692695</v>
      </c>
      <c r="AN83">
        <f t="shared" si="72"/>
        <v>0</v>
      </c>
      <c r="AO83">
        <f t="shared" si="73"/>
        <v>0</v>
      </c>
      <c r="AP83">
        <f t="shared" si="74"/>
        <v>-2.3903368963970349E-27</v>
      </c>
      <c r="AQ83">
        <f t="shared" si="75"/>
        <v>-1.2139205572172293E-21</v>
      </c>
      <c r="AR83">
        <f t="shared" si="76"/>
        <v>-1.2139229475541257E-21</v>
      </c>
      <c r="AS83">
        <f t="shared" si="77"/>
        <v>-1.2022747854077084E-4</v>
      </c>
      <c r="AT83">
        <f t="shared" si="78"/>
        <v>-7.8548619313303597E-5</v>
      </c>
      <c r="AU83">
        <f t="shared" si="79"/>
        <v>-1.9877609785407443E-4</v>
      </c>
      <c r="AW83">
        <v>80</v>
      </c>
      <c r="AX83">
        <f>IF(Z83&gt;0, (R83*SUMPRODUCT(K83:$K$98, X83:$X$98)-K83*$AZ$3)/Z83, 0)</f>
        <v>-1.0478602995424879E+25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2000000</v>
      </c>
      <c r="S84">
        <f t="shared" si="63"/>
        <v>-7.2312967864305114E+25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-8.6748965925870412</v>
      </c>
      <c r="AC84">
        <f t="shared" si="64"/>
        <v>-7.7454433862384295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-1.4249579377059133E-18</v>
      </c>
      <c r="AI84">
        <f t="shared" si="69"/>
        <v>-1.4249606154563967E-18</v>
      </c>
      <c r="AJ84">
        <f t="shared" si="70"/>
        <v>-0.92945320634861162</v>
      </c>
      <c r="AK84">
        <f t="shared" si="92"/>
        <v>-0.60724276148109291</v>
      </c>
      <c r="AL84">
        <f t="shared" si="71"/>
        <v>-1.5366959678297045</v>
      </c>
      <c r="AN84">
        <f t="shared" si="72"/>
        <v>0</v>
      </c>
      <c r="AO84">
        <f t="shared" si="73"/>
        <v>0</v>
      </c>
      <c r="AP84">
        <f t="shared" si="74"/>
        <v>-2.7612788733006321E-28</v>
      </c>
      <c r="AQ84">
        <f t="shared" si="75"/>
        <v>-1.4694073525881386E-22</v>
      </c>
      <c r="AR84">
        <f t="shared" si="76"/>
        <v>-1.4694101138670118E-22</v>
      </c>
      <c r="AS84">
        <f t="shared" si="77"/>
        <v>-9.584460980609917E-5</v>
      </c>
      <c r="AT84">
        <f t="shared" si="78"/>
        <v>-6.2618478406651455E-5</v>
      </c>
      <c r="AU84">
        <f t="shared" si="79"/>
        <v>-1.5846308821275063E-4</v>
      </c>
      <c r="AW84">
        <v>81</v>
      </c>
      <c r="AX84">
        <f>IF(Z84&gt;0, (R84*SUMPRODUCT(K84:$K$98, X84:$X$98)-K84*$AZ$3)/Z84, 0)</f>
        <v>-7.2312967864305114E+25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2000000</v>
      </c>
      <c r="S85">
        <f t="shared" si="63"/>
        <v>-5.2043914401363546E+26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-7.7454433862384295</v>
      </c>
      <c r="AC85">
        <f t="shared" si="64"/>
        <v>-6.915574451998598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-1.8550191857902851E-19</v>
      </c>
      <c r="AI85">
        <f t="shared" si="69"/>
        <v>-1.8550225077802486E-19</v>
      </c>
      <c r="AJ85">
        <f t="shared" si="70"/>
        <v>-0.82986893423983155</v>
      </c>
      <c r="AK85">
        <f t="shared" si="92"/>
        <v>-0.54218103703669007</v>
      </c>
      <c r="AL85">
        <f t="shared" si="71"/>
        <v>-1.3720499712765215</v>
      </c>
      <c r="AN85">
        <f t="shared" si="72"/>
        <v>0</v>
      </c>
      <c r="AO85">
        <f t="shared" si="73"/>
        <v>0</v>
      </c>
      <c r="AP85">
        <f t="shared" si="74"/>
        <v>-3.0585843149866467E-29</v>
      </c>
      <c r="AQ85">
        <f t="shared" si="75"/>
        <v>-1.7079318866350866E-23</v>
      </c>
      <c r="AR85">
        <f t="shared" si="76"/>
        <v>-1.7079349452194017E-23</v>
      </c>
      <c r="AS85">
        <f t="shared" si="77"/>
        <v>-7.6406736133688728E-5</v>
      </c>
      <c r="AT85">
        <f t="shared" si="78"/>
        <v>-4.9919067607343309E-5</v>
      </c>
      <c r="AU85">
        <f t="shared" si="79"/>
        <v>-1.2632580374103203E-4</v>
      </c>
      <c r="AW85">
        <v>82</v>
      </c>
      <c r="AX85">
        <f>IF(Z85&gt;0, (R85*SUMPRODUCT(K85:$K$98, X85:$X$98)-K85*$AZ$3)/Z85, 0)</f>
        <v>-5.2043914401363546E+26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2000000</v>
      </c>
      <c r="S86">
        <f t="shared" si="63"/>
        <v>-3.9134868985413649E+27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-6.915574451998598</v>
      </c>
      <c r="AC86">
        <f t="shared" si="64"/>
        <v>-6.1746200464273189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-2.3154601181203956E-20</v>
      </c>
      <c r="AI86">
        <f t="shared" si="69"/>
        <v>-2.3154640625695572E-20</v>
      </c>
      <c r="AJ86">
        <f t="shared" si="70"/>
        <v>-0.74095440557127912</v>
      </c>
      <c r="AK86">
        <f t="shared" si="92"/>
        <v>-0.4840902116399019</v>
      </c>
      <c r="AL86">
        <f t="shared" si="71"/>
        <v>-1.2250446172111811</v>
      </c>
      <c r="AN86">
        <f t="shared" si="72"/>
        <v>0</v>
      </c>
      <c r="AO86">
        <f t="shared" si="73"/>
        <v>0</v>
      </c>
      <c r="AP86">
        <f t="shared" si="74"/>
        <v>-3.2425783700366059E-30</v>
      </c>
      <c r="AQ86">
        <f t="shared" si="75"/>
        <v>-1.9034497817090576E-24</v>
      </c>
      <c r="AR86">
        <f t="shared" si="76"/>
        <v>-1.9034530242874274E-24</v>
      </c>
      <c r="AS86">
        <f t="shared" si="77"/>
        <v>-6.0910982249433047E-5</v>
      </c>
      <c r="AT86">
        <f t="shared" si="78"/>
        <v>-3.9795175069629557E-5</v>
      </c>
      <c r="AU86">
        <f t="shared" si="79"/>
        <v>-1.0070615731906261E-4</v>
      </c>
      <c r="AW86">
        <v>83</v>
      </c>
      <c r="AX86">
        <f>IF(Z86&gt;0, (R86*SUMPRODUCT(K86:$K$98, X86:$X$98)-K86*$AZ$3)/Z86, 0)</f>
        <v>-3.9134868985413649E+27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2000000</v>
      </c>
      <c r="S87">
        <f t="shared" si="63"/>
        <v>-3.0808592427543431E+28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-6.1746200464273189</v>
      </c>
      <c r="AC87">
        <f t="shared" si="64"/>
        <v>-5.5130536128815342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-2.7661130841975747E-21</v>
      </c>
      <c r="AI87">
        <f t="shared" si="69"/>
        <v>-2.7661175578307226E-21</v>
      </c>
      <c r="AJ87">
        <f t="shared" si="70"/>
        <v>-0.6615664335457847</v>
      </c>
      <c r="AK87">
        <f t="shared" si="92"/>
        <v>-0.43222340324991237</v>
      </c>
      <c r="AL87">
        <f t="shared" si="71"/>
        <v>-1.0937898367956971</v>
      </c>
      <c r="AN87">
        <f t="shared" si="72"/>
        <v>0</v>
      </c>
      <c r="AO87">
        <f t="shared" si="73"/>
        <v>0</v>
      </c>
      <c r="AP87">
        <f t="shared" si="74"/>
        <v>-3.2835713932097217E-31</v>
      </c>
      <c r="AQ87">
        <f t="shared" si="75"/>
        <v>-2.0302804216405362E-25</v>
      </c>
      <c r="AR87">
        <f t="shared" si="76"/>
        <v>-2.0302837052119293E-25</v>
      </c>
      <c r="AS87">
        <f t="shared" si="77"/>
        <v>-4.8557862124866887E-5</v>
      </c>
      <c r="AT87">
        <f t="shared" si="78"/>
        <v>-3.1724469921579679E-5</v>
      </c>
      <c r="AU87">
        <f t="shared" si="79"/>
        <v>-8.0282332046446574E-5</v>
      </c>
      <c r="AW87">
        <v>84</v>
      </c>
      <c r="AX87">
        <f>IF(Z87&gt;0, (R87*SUMPRODUCT(K87:$K$98, X87:$X$98)-K87*$AZ$3)/Z87, 0)</f>
        <v>-3.0808592427543431E+28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2000000</v>
      </c>
      <c r="S88">
        <f t="shared" si="63"/>
        <v>-2.5447848398718556E+29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-5.5130536128815342</v>
      </c>
      <c r="AC88">
        <f t="shared" si="64"/>
        <v>-4.9223692972156554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-3.1562580832810038E-22</v>
      </c>
      <c r="AI88">
        <f t="shared" si="69"/>
        <v>-3.1562629190231266E-22</v>
      </c>
      <c r="AJ88">
        <f t="shared" si="70"/>
        <v>-0.59068431566587876</v>
      </c>
      <c r="AK88">
        <f t="shared" si="92"/>
        <v>-0.38591375290170743</v>
      </c>
      <c r="AL88">
        <f t="shared" si="71"/>
        <v>-0.97659806856758613</v>
      </c>
      <c r="AN88">
        <f t="shared" si="72"/>
        <v>0</v>
      </c>
      <c r="AO88">
        <f t="shared" si="73"/>
        <v>0</v>
      </c>
      <c r="AP88">
        <f t="shared" si="74"/>
        <v>-3.1690654309288368E-32</v>
      </c>
      <c r="AQ88">
        <f t="shared" si="75"/>
        <v>-2.0684288221525672E-26</v>
      </c>
      <c r="AR88">
        <f t="shared" si="76"/>
        <v>-2.0684319912179984E-26</v>
      </c>
      <c r="AS88">
        <f t="shared" si="77"/>
        <v>-3.8710030392910431E-5</v>
      </c>
      <c r="AT88">
        <f t="shared" si="78"/>
        <v>-2.5290553190034816E-5</v>
      </c>
      <c r="AU88">
        <f t="shared" si="79"/>
        <v>-6.4000583582945244E-5</v>
      </c>
      <c r="AW88">
        <v>85</v>
      </c>
      <c r="AX88">
        <f>IF(Z88&gt;0, (R88*SUMPRODUCT(K88:$K$98, X88:$X$98)-K88*$AZ$3)/Z88, 0)</f>
        <v>-2.5447848398718556E+29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-4.9223692972156554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-4.9223692972156554</v>
      </c>
      <c r="AK89">
        <f t="shared" si="92"/>
        <v>-0.34456585080509589</v>
      </c>
      <c r="AL89">
        <f t="shared" si="71"/>
        <v>-5.2669351480207514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-2.263618164949169E-27</v>
      </c>
      <c r="AR89">
        <f t="shared" si="76"/>
        <v>-2.263618164949169E-27</v>
      </c>
      <c r="AS89">
        <f t="shared" si="77"/>
        <v>-2.8802105947105971E-4</v>
      </c>
      <c r="AT89">
        <f t="shared" si="78"/>
        <v>-2.0161474162974179E-5</v>
      </c>
      <c r="AU89">
        <f t="shared" si="79"/>
        <v>-3.0818253363403388E-4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100858.15404098302</v>
      </c>
      <c r="AO91" s="6">
        <f t="shared" si="93"/>
        <v>-10085.815404098303</v>
      </c>
      <c r="AP91" s="6">
        <f t="shared" si="93"/>
        <v>-1682.6599309845731</v>
      </c>
      <c r="AQ91" s="6">
        <f t="shared" si="93"/>
        <v>-75111.44554185294</v>
      </c>
      <c r="AR91" s="6">
        <f t="shared" si="93"/>
        <v>13978.233164047238</v>
      </c>
      <c r="AS91" s="6">
        <f t="shared" si="93"/>
        <v>-21580.492067016075</v>
      </c>
      <c r="AT91" s="6">
        <f t="shared" si="93"/>
        <v>12588.620372426025</v>
      </c>
      <c r="AU91" s="6">
        <f t="shared" si="93"/>
        <v>4986.3614694572079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262405.98032878217</v>
      </c>
      <c r="K3">
        <v>1</v>
      </c>
      <c r="L3" s="2">
        <v>0</v>
      </c>
      <c r="O3">
        <f>$C$3</f>
        <v>262405.98032878217</v>
      </c>
      <c r="P3">
        <f>O3*C5</f>
        <v>26240.598032878217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262405.98032878217</v>
      </c>
      <c r="AF3">
        <f t="shared" ref="AF3:AF34" si="4">-$Z3*P3</f>
        <v>-26240.598032878217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234642.94970890397</v>
      </c>
      <c r="AJ3">
        <f t="shared" ref="AJ3:AJ34" si="8">AB3-AC3</f>
        <v>0</v>
      </c>
      <c r="AL3">
        <f t="shared" ref="AL3:AL34" si="9">SUM(AI3:AK3)</f>
        <v>234642.94970890397</v>
      </c>
      <c r="AN3">
        <f t="shared" ref="AN3:AN34" si="10">AE3*$K3</f>
        <v>262405.98032878217</v>
      </c>
      <c r="AO3">
        <f t="shared" ref="AO3:AO34" si="11">AF3*$K3</f>
        <v>-26240.598032878217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234642.94970890397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234642.94970890397</v>
      </c>
      <c r="AW3">
        <v>0</v>
      </c>
      <c r="AX3">
        <f>IF(Z3&gt;0, (R3*SUMPRODUCT(K3:$K$98, X3:$X$98)-K3*$AZ$3)/Z3, 0)</f>
        <v>0</v>
      </c>
      <c r="AZ3">
        <f>C6*ABS(SUMPRODUCT(X4:X79, K4:K79))/1</f>
        <v>201621.15178364067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21870.750435732214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21602.266262532939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-21602.266262532939</v>
      </c>
      <c r="AK4">
        <f>G4*SUM(AB4, AE4:AF4)</f>
        <v>0</v>
      </c>
      <c r="AL4">
        <f t="shared" si="9"/>
        <v>-26154.16026253294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-4064.1910714285714</v>
      </c>
      <c r="AR4">
        <f t="shared" si="14"/>
        <v>-4064.1910714285714</v>
      </c>
      <c r="AS4">
        <f t="shared" si="15"/>
        <v>-19287.737734404407</v>
      </c>
      <c r="AT4">
        <f t="shared" si="16"/>
        <v>0</v>
      </c>
      <c r="AU4">
        <f t="shared" si="17"/>
        <v>-23351.92880583298</v>
      </c>
      <c r="AW4">
        <v>1</v>
      </c>
      <c r="AX4">
        <f>IF(Z4&gt;0, (R4*SUMPRODUCT(K4:$K$98, X4:$X$98)-K4*$AZ$3)/Z4, 0)</f>
        <v>21870.750435732214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2000000</v>
      </c>
      <c r="S5">
        <f t="shared" si="1"/>
        <v>37752.293471955207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21602.266262532939</v>
      </c>
      <c r="AC5">
        <f t="shared" si="2"/>
        <v>36825.81292550877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-4775.7050596981799</v>
      </c>
      <c r="AI5">
        <f t="shared" si="7"/>
        <v>-4800.0915336966837</v>
      </c>
      <c r="AJ5">
        <f t="shared" si="8"/>
        <v>-15223.54666297583</v>
      </c>
      <c r="AK5">
        <f>G5*SUM(AB5, AE5:AF5)</f>
        <v>1512.1586383773058</v>
      </c>
      <c r="AL5">
        <f t="shared" si="9"/>
        <v>-18511.479558295207</v>
      </c>
      <c r="AN5">
        <f t="shared" si="10"/>
        <v>0</v>
      </c>
      <c r="AO5">
        <f t="shared" si="11"/>
        <v>0</v>
      </c>
      <c r="AP5">
        <f t="shared" si="12"/>
        <v>-19.440747766664355</v>
      </c>
      <c r="AQ5">
        <f t="shared" si="13"/>
        <v>-3807.162834580819</v>
      </c>
      <c r="AR5">
        <f t="shared" si="14"/>
        <v>-3826.6035823474836</v>
      </c>
      <c r="AS5">
        <f t="shared" si="15"/>
        <v>-12136.118194336599</v>
      </c>
      <c r="AT5">
        <f t="shared" si="16"/>
        <v>1205.4836084002757</v>
      </c>
      <c r="AU5">
        <f t="shared" si="17"/>
        <v>-14757.238168283804</v>
      </c>
      <c r="AW5">
        <v>2</v>
      </c>
      <c r="AX5">
        <f>IF(Z5&gt;0, (R5*SUMPRODUCT(K5:$K$98, X5:$X$98)-K5*$AZ$3)/Z5, 0)</f>
        <v>37752.293471955207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2000000</v>
      </c>
      <c r="S6">
        <f t="shared" si="1"/>
        <v>52216.520616937007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36825.81292550877</v>
      </c>
      <c r="AC6">
        <f t="shared" si="2"/>
        <v>50239.844496646168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-7119.4964705267048</v>
      </c>
      <c r="AI6">
        <f t="shared" si="7"/>
        <v>-7143.5500860793418</v>
      </c>
      <c r="AJ6">
        <f t="shared" si="8"/>
        <v>-13414.031571137399</v>
      </c>
      <c r="AK6">
        <f>G6*SUM(AB6, AE6:AF6)</f>
        <v>2577.8069047856143</v>
      </c>
      <c r="AL6">
        <f t="shared" si="9"/>
        <v>-17979.774752431123</v>
      </c>
      <c r="AN6">
        <f t="shared" si="10"/>
        <v>0</v>
      </c>
      <c r="AO6">
        <f t="shared" si="11"/>
        <v>0</v>
      </c>
      <c r="AP6">
        <f t="shared" si="12"/>
        <v>-17.120888438864586</v>
      </c>
      <c r="AQ6">
        <f t="shared" si="13"/>
        <v>-5067.5169620982024</v>
      </c>
      <c r="AR6">
        <f t="shared" si="14"/>
        <v>-5084.6378505370676</v>
      </c>
      <c r="AS6">
        <f t="shared" si="15"/>
        <v>-9547.8427158810955</v>
      </c>
      <c r="AT6">
        <f t="shared" si="16"/>
        <v>1834.8320375034264</v>
      </c>
      <c r="AU6">
        <f t="shared" si="17"/>
        <v>-12797.648528914735</v>
      </c>
      <c r="AW6">
        <v>3</v>
      </c>
      <c r="AX6">
        <f>IF(Z6&gt;0, (R6*SUMPRODUCT(K6:$K$98, X6:$X$98)-K6*$AZ$3)/Z6, 0)</f>
        <v>52216.520616937007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2000000</v>
      </c>
      <c r="S7">
        <f t="shared" si="1"/>
        <v>63892.86887977201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50239.844496646168</v>
      </c>
      <c r="AC7">
        <f t="shared" si="2"/>
        <v>60548.393968224918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-9736.4359734211739</v>
      </c>
      <c r="AI7">
        <f t="shared" si="7"/>
        <v>-9760.127347368616</v>
      </c>
      <c r="AJ7">
        <f t="shared" si="8"/>
        <v>-10308.54947157875</v>
      </c>
      <c r="AK7">
        <f>G7*SUM(AB7, AE7:AF7)</f>
        <v>3516.7891147652322</v>
      </c>
      <c r="AL7">
        <f t="shared" si="9"/>
        <v>-16551.887704182132</v>
      </c>
      <c r="AN7">
        <f t="shared" si="10"/>
        <v>0</v>
      </c>
      <c r="AO7">
        <f t="shared" si="11"/>
        <v>0</v>
      </c>
      <c r="AP7">
        <f t="shared" si="12"/>
        <v>-15.056296445849263</v>
      </c>
      <c r="AQ7">
        <f t="shared" si="13"/>
        <v>-6187.6810803402968</v>
      </c>
      <c r="AR7">
        <f t="shared" si="14"/>
        <v>-6202.7373767861454</v>
      </c>
      <c r="AS7">
        <f t="shared" si="15"/>
        <v>-6551.2695513188655</v>
      </c>
      <c r="AT7">
        <f t="shared" si="16"/>
        <v>2234.9830603706278</v>
      </c>
      <c r="AU7">
        <f t="shared" si="17"/>
        <v>-10519.023867734382</v>
      </c>
      <c r="AW7">
        <v>4</v>
      </c>
      <c r="AX7">
        <f>IF(Z7&gt;0, (R7*SUMPRODUCT(K7:$K$98, X7:$X$98)-K7*$AZ$3)/Z7, 0)</f>
        <v>63892.86887977201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2000000</v>
      </c>
      <c r="S8">
        <f t="shared" si="1"/>
        <v>73059.526710490143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60548.393968224918</v>
      </c>
      <c r="AC8">
        <f t="shared" si="2"/>
        <v>68089.343632239077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-12415.269300236183</v>
      </c>
      <c r="AI8">
        <f t="shared" si="7"/>
        <v>-12438.568569577899</v>
      </c>
      <c r="AJ8">
        <f t="shared" si="8"/>
        <v>-7540.9496640141588</v>
      </c>
      <c r="AK8">
        <f t="shared" ref="AK8:AK39" si="30">G8*SUM(AB8:AB8, AE8:AF8)</f>
        <v>4238.3875777757448</v>
      </c>
      <c r="AL8">
        <f t="shared" si="9"/>
        <v>-15741.130655816312</v>
      </c>
      <c r="AN8">
        <f t="shared" si="10"/>
        <v>0</v>
      </c>
      <c r="AO8">
        <f t="shared" si="11"/>
        <v>0</v>
      </c>
      <c r="AP8">
        <f t="shared" si="12"/>
        <v>-13.220631143110458</v>
      </c>
      <c r="AQ8">
        <f t="shared" si="13"/>
        <v>-7044.7572219326721</v>
      </c>
      <c r="AR8">
        <f t="shared" si="14"/>
        <v>-7057.9778530757831</v>
      </c>
      <c r="AS8">
        <f t="shared" si="15"/>
        <v>-4278.9373569837817</v>
      </c>
      <c r="AT8">
        <f t="shared" si="16"/>
        <v>2404.9749365740613</v>
      </c>
      <c r="AU8">
        <f t="shared" si="17"/>
        <v>-8931.940273485503</v>
      </c>
      <c r="AW8">
        <v>5</v>
      </c>
      <c r="AX8">
        <f>IF(Z8&gt;0, (R8*SUMPRODUCT(K8:$K$98, X8:$X$98)-K8*$AZ$3)/Z8, 0)</f>
        <v>73059.526710490143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2000000</v>
      </c>
      <c r="S9">
        <f t="shared" si="1"/>
        <v>80110.066998349037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68089.343632239077</v>
      </c>
      <c r="AC9">
        <f t="shared" si="2"/>
        <v>73302.292432051472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-15262.657959502298</v>
      </c>
      <c r="AI9">
        <f t="shared" si="7"/>
        <v>-15285.533452926102</v>
      </c>
      <c r="AJ9">
        <f t="shared" si="8"/>
        <v>-5212.948799812395</v>
      </c>
      <c r="AK9">
        <f t="shared" si="30"/>
        <v>4766.2540542567358</v>
      </c>
      <c r="AL9">
        <f t="shared" si="9"/>
        <v>-15732.22819848176</v>
      </c>
      <c r="AN9">
        <f t="shared" si="10"/>
        <v>0</v>
      </c>
      <c r="AO9">
        <f t="shared" si="11"/>
        <v>0</v>
      </c>
      <c r="AP9">
        <f t="shared" si="12"/>
        <v>-11.589436880786602</v>
      </c>
      <c r="AQ9">
        <f t="shared" si="13"/>
        <v>-7732.5375141686081</v>
      </c>
      <c r="AR9">
        <f t="shared" si="14"/>
        <v>-7744.1269510493948</v>
      </c>
      <c r="AS9">
        <f t="shared" si="15"/>
        <v>-2641.0420950889225</v>
      </c>
      <c r="AT9">
        <f t="shared" si="16"/>
        <v>2414.732635324041</v>
      </c>
      <c r="AU9">
        <f t="shared" si="17"/>
        <v>-7970.4364108142754</v>
      </c>
      <c r="AW9">
        <v>6</v>
      </c>
      <c r="AX9">
        <f>IF(Z9&gt;0, (R9*SUMPRODUCT(K9:$K$98, X9:$X$98)-K9*$AZ$3)/Z9, 0)</f>
        <v>80110.066998349037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2000000</v>
      </c>
      <c r="S10">
        <f t="shared" si="1"/>
        <v>85321.97879144852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73302.292432051472</v>
      </c>
      <c r="AC10">
        <f t="shared" si="2"/>
        <v>76514.135294440886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-18200.38308179488</v>
      </c>
      <c r="AI10">
        <f t="shared" si="7"/>
        <v>-18222.802315495923</v>
      </c>
      <c r="AJ10">
        <f t="shared" si="8"/>
        <v>-3211.8428623894142</v>
      </c>
      <c r="AK10">
        <f t="shared" si="30"/>
        <v>5131.1604702436034</v>
      </c>
      <c r="AL10">
        <f t="shared" si="9"/>
        <v>-16303.484707641734</v>
      </c>
      <c r="AN10">
        <f t="shared" si="10"/>
        <v>0</v>
      </c>
      <c r="AO10">
        <f t="shared" si="11"/>
        <v>0</v>
      </c>
      <c r="AP10">
        <f t="shared" si="12"/>
        <v>-10.141322773121788</v>
      </c>
      <c r="AQ10">
        <f t="shared" si="13"/>
        <v>-8232.9290058807856</v>
      </c>
      <c r="AR10">
        <f t="shared" si="14"/>
        <v>-8243.0703286539083</v>
      </c>
      <c r="AS10">
        <f t="shared" si="15"/>
        <v>-1452.8745985872536</v>
      </c>
      <c r="AT10">
        <f t="shared" si="16"/>
        <v>2321.0764124823795</v>
      </c>
      <c r="AU10">
        <f t="shared" si="17"/>
        <v>-7374.8685147587812</v>
      </c>
      <c r="AW10">
        <v>7</v>
      </c>
      <c r="AX10">
        <f>IF(Z10&gt;0, (R10*SUMPRODUCT(K10:$K$98, X10:$X$98)-K10*$AZ$3)/Z10, 0)</f>
        <v>85321.97879144852</v>
      </c>
    </row>
    <row r="11" spans="1:52" x14ac:dyDescent="0.25">
      <c r="A11" t="s">
        <v>33</v>
      </c>
      <c r="C11" s="25">
        <f>AU81</f>
        <v>13525.394447702281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2000000</v>
      </c>
      <c r="S11">
        <f t="shared" si="1"/>
        <v>88993.005417458597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76514.135294440886</v>
      </c>
      <c r="AC11">
        <f t="shared" si="2"/>
        <v>78052.974481915531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-21466.023483775389</v>
      </c>
      <c r="AI11">
        <f t="shared" si="7"/>
        <v>-21487.950199845876</v>
      </c>
      <c r="AJ11">
        <f t="shared" si="8"/>
        <v>-1538.8391874746449</v>
      </c>
      <c r="AK11">
        <f t="shared" si="30"/>
        <v>5355.9894706108626</v>
      </c>
      <c r="AL11">
        <f t="shared" si="9"/>
        <v>-17670.799916709657</v>
      </c>
      <c r="AN11">
        <f t="shared" si="10"/>
        <v>0</v>
      </c>
      <c r="AO11">
        <f t="shared" si="11"/>
        <v>0</v>
      </c>
      <c r="AP11">
        <f t="shared" si="12"/>
        <v>-8.8558328655352287</v>
      </c>
      <c r="AQ11">
        <f t="shared" si="13"/>
        <v>-8669.7668565081494</v>
      </c>
      <c r="AR11">
        <f t="shared" si="14"/>
        <v>-8678.6226893736839</v>
      </c>
      <c r="AS11">
        <f t="shared" si="15"/>
        <v>-621.51133837840928</v>
      </c>
      <c r="AT11">
        <f t="shared" si="16"/>
        <v>2163.1943164138279</v>
      </c>
      <c r="AU11">
        <f t="shared" si="17"/>
        <v>-7136.9397113382647</v>
      </c>
      <c r="AW11">
        <v>8</v>
      </c>
      <c r="AX11">
        <f>IF(Z11&gt;0, (R11*SUMPRODUCT(K11:$K$98, X11:$X$98)-K11*$AZ$3)/Z11, 0)</f>
        <v>88993.005417458597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25</v>
      </c>
      <c r="R12">
        <f t="shared" si="0"/>
        <v>2000000</v>
      </c>
      <c r="S12">
        <f t="shared" si="1"/>
        <v>91271.024810799106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78052.974481915531</v>
      </c>
      <c r="AC12">
        <f t="shared" si="2"/>
        <v>78108.00065518904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-25034.093089955368</v>
      </c>
      <c r="AI12">
        <f t="shared" si="7"/>
        <v>-25055.487612701527</v>
      </c>
      <c r="AJ12">
        <f t="shared" si="8"/>
        <v>-55.026173273508903</v>
      </c>
      <c r="AK12">
        <f t="shared" si="30"/>
        <v>5463.7082137340876</v>
      </c>
      <c r="AL12">
        <f t="shared" si="9"/>
        <v>-19646.805572240948</v>
      </c>
      <c r="AN12">
        <f t="shared" si="10"/>
        <v>0</v>
      </c>
      <c r="AO12">
        <f t="shared" si="11"/>
        <v>0</v>
      </c>
      <c r="AP12">
        <f t="shared" si="12"/>
        <v>-7.7150793819607459</v>
      </c>
      <c r="AQ12">
        <f t="shared" si="13"/>
        <v>-9027.5449345599955</v>
      </c>
      <c r="AR12">
        <f t="shared" si="14"/>
        <v>-9035.2600139419555</v>
      </c>
      <c r="AS12">
        <f t="shared" si="15"/>
        <v>-19.842989718800773</v>
      </c>
      <c r="AT12">
        <f t="shared" si="16"/>
        <v>1970.2679554467111</v>
      </c>
      <c r="AU12">
        <f t="shared" si="17"/>
        <v>-7084.8350482140459</v>
      </c>
      <c r="AW12">
        <v>9</v>
      </c>
      <c r="AX12">
        <f>IF(Z12&gt;0, (R12*SUMPRODUCT(K12:$K$98, X12:$X$98)-K12*$AZ$3)/Z12, 0)</f>
        <v>91271.024810799106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2000000</v>
      </c>
      <c r="S13">
        <f t="shared" si="1"/>
        <v>92300.484271996189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78108.00065518904</v>
      </c>
      <c r="AC13">
        <f t="shared" si="2"/>
        <v>76870.449497219815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-28789.729516728516</v>
      </c>
      <c r="AI13">
        <f t="shared" si="7"/>
        <v>-28810.550222628252</v>
      </c>
      <c r="AJ13">
        <f t="shared" si="8"/>
        <v>1237.5511579692247</v>
      </c>
      <c r="AK13">
        <f t="shared" si="30"/>
        <v>5467.5600458632334</v>
      </c>
      <c r="AL13">
        <f t="shared" si="9"/>
        <v>-22105.439018795794</v>
      </c>
      <c r="AN13">
        <f t="shared" si="10"/>
        <v>0</v>
      </c>
      <c r="AO13">
        <f t="shared" si="11"/>
        <v>0</v>
      </c>
      <c r="AP13">
        <f t="shared" si="12"/>
        <v>-6.7037100666411895</v>
      </c>
      <c r="AQ13">
        <f t="shared" si="13"/>
        <v>-9269.5223930717748</v>
      </c>
      <c r="AR13">
        <f t="shared" si="14"/>
        <v>-9276.2261031384169</v>
      </c>
      <c r="AS13">
        <f t="shared" si="15"/>
        <v>398.45835177791503</v>
      </c>
      <c r="AT13">
        <f t="shared" si="16"/>
        <v>1760.4080042205599</v>
      </c>
      <c r="AU13">
        <f t="shared" si="17"/>
        <v>-7117.3597471399416</v>
      </c>
      <c r="AW13">
        <v>10</v>
      </c>
      <c r="AX13">
        <f>IF(Z13&gt;0, (R13*SUMPRODUCT(K13:$K$98, X13:$X$98)-K13*$AZ$3)/Z13, 0)</f>
        <v>92300.484271996189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2000000</v>
      </c>
      <c r="S14">
        <f t="shared" si="1"/>
        <v>92263.462468110592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76870.449497219815</v>
      </c>
      <c r="AC14">
        <f t="shared" si="2"/>
        <v>74556.278690389794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-32839.475036924254</v>
      </c>
      <c r="AI14">
        <f t="shared" si="7"/>
        <v>-32859.677042327028</v>
      </c>
      <c r="AJ14">
        <f t="shared" si="8"/>
        <v>2314.1708068300213</v>
      </c>
      <c r="AK14">
        <f t="shared" si="30"/>
        <v>5380.9314648053878</v>
      </c>
      <c r="AL14">
        <f t="shared" si="9"/>
        <v>-25164.574770691619</v>
      </c>
      <c r="AN14">
        <f t="shared" si="10"/>
        <v>0</v>
      </c>
      <c r="AO14">
        <f t="shared" si="11"/>
        <v>0</v>
      </c>
      <c r="AP14">
        <f t="shared" si="12"/>
        <v>-5.8075938081741549</v>
      </c>
      <c r="AQ14">
        <f t="shared" si="13"/>
        <v>-9440.5643442659548</v>
      </c>
      <c r="AR14">
        <f t="shared" si="14"/>
        <v>-9446.3719380741277</v>
      </c>
      <c r="AS14">
        <f t="shared" si="15"/>
        <v>665.26880776675387</v>
      </c>
      <c r="AT14">
        <f t="shared" si="16"/>
        <v>1546.8892139250943</v>
      </c>
      <c r="AU14">
        <f t="shared" si="17"/>
        <v>-7234.2139163822794</v>
      </c>
      <c r="AW14">
        <v>11</v>
      </c>
      <c r="AX14">
        <f>IF(Z14&gt;0, (R14*SUMPRODUCT(K14:$K$98, X14:$X$98)-K14*$AZ$3)/Z14, 0)</f>
        <v>92263.462468110592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25</v>
      </c>
      <c r="R15">
        <f t="shared" si="0"/>
        <v>2000000</v>
      </c>
      <c r="S15">
        <f t="shared" si="1"/>
        <v>91277.671246855825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74556.278690389794</v>
      </c>
      <c r="AC15">
        <f t="shared" si="2"/>
        <v>71325.849690982475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-37166.456813631368</v>
      </c>
      <c r="AI15">
        <f t="shared" si="7"/>
        <v>-37185.992218269945</v>
      </c>
      <c r="AJ15">
        <f t="shared" si="8"/>
        <v>3230.4289994073188</v>
      </c>
      <c r="AK15">
        <f t="shared" si="30"/>
        <v>5218.9395083272857</v>
      </c>
      <c r="AL15">
        <f t="shared" si="9"/>
        <v>-28736.623710535339</v>
      </c>
      <c r="AN15">
        <f t="shared" si="10"/>
        <v>0</v>
      </c>
      <c r="AO15">
        <f t="shared" si="11"/>
        <v>0</v>
      </c>
      <c r="AP15">
        <f t="shared" si="12"/>
        <v>-5.0142518013331765</v>
      </c>
      <c r="AQ15">
        <f t="shared" si="13"/>
        <v>-9539.7037570896191</v>
      </c>
      <c r="AR15">
        <f t="shared" si="14"/>
        <v>-9544.7180088909518</v>
      </c>
      <c r="AS15">
        <f t="shared" si="15"/>
        <v>829.17066367635368</v>
      </c>
      <c r="AT15">
        <f t="shared" si="16"/>
        <v>1339.571783376269</v>
      </c>
      <c r="AU15">
        <f t="shared" si="17"/>
        <v>-7375.9755618383288</v>
      </c>
      <c r="AW15">
        <v>12</v>
      </c>
      <c r="AX15">
        <f>IF(Z15&gt;0, (R15*SUMPRODUCT(K15:$K$98, X15:$X$98)-K15*$AZ$3)/Z15, 0)</f>
        <v>91277.671246855825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2000000</v>
      </c>
      <c r="S16">
        <f t="shared" si="1"/>
        <v>89421.776266127184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71325.849690982475</v>
      </c>
      <c r="AC16">
        <f t="shared" si="2"/>
        <v>67330.909634659532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-41286.530499590393</v>
      </c>
      <c r="AI16">
        <f t="shared" si="7"/>
        <v>-41305.354468551341</v>
      </c>
      <c r="AJ16">
        <f t="shared" si="8"/>
        <v>3994.9400563229428</v>
      </c>
      <c r="AK16">
        <f t="shared" si="30"/>
        <v>4992.8094783687739</v>
      </c>
      <c r="AL16">
        <f t="shared" si="9"/>
        <v>-32317.604933859624</v>
      </c>
      <c r="AN16">
        <f t="shared" si="10"/>
        <v>0</v>
      </c>
      <c r="AO16">
        <f t="shared" si="11"/>
        <v>0</v>
      </c>
      <c r="AP16">
        <f t="shared" si="12"/>
        <v>-4.3139678416541578</v>
      </c>
      <c r="AQ16">
        <f t="shared" si="13"/>
        <v>-9461.8071905133966</v>
      </c>
      <c r="AR16">
        <f t="shared" si="14"/>
        <v>-9466.1211583550503</v>
      </c>
      <c r="AS16">
        <f t="shared" si="15"/>
        <v>915.53715202495448</v>
      </c>
      <c r="AT16">
        <f t="shared" si="16"/>
        <v>1144.2230686776111</v>
      </c>
      <c r="AU16">
        <f t="shared" si="17"/>
        <v>-7406.3609376524837</v>
      </c>
      <c r="AW16">
        <v>13</v>
      </c>
      <c r="AX16">
        <f>IF(Z16&gt;0, (R16*SUMPRODUCT(K16:$K$98, X16:$X$98)-K16*$AZ$3)/Z16, 0)</f>
        <v>89421.776266127184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2000000</v>
      </c>
      <c r="S17">
        <f t="shared" si="1"/>
        <v>86913.90409353291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67330.909634659532</v>
      </c>
      <c r="AC17">
        <f t="shared" si="2"/>
        <v>62819.78431983068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-45294.827445336705</v>
      </c>
      <c r="AI17">
        <f t="shared" si="7"/>
        <v>-45312.896989264977</v>
      </c>
      <c r="AJ17">
        <f t="shared" si="8"/>
        <v>4511.1253148288524</v>
      </c>
      <c r="AK17">
        <f t="shared" si="30"/>
        <v>4713.1636744261677</v>
      </c>
      <c r="AL17">
        <f t="shared" si="9"/>
        <v>-36088.608000009954</v>
      </c>
      <c r="AN17">
        <f t="shared" si="10"/>
        <v>0</v>
      </c>
      <c r="AO17">
        <f t="shared" si="11"/>
        <v>0</v>
      </c>
      <c r="AP17">
        <f t="shared" si="12"/>
        <v>-3.6973866926579766</v>
      </c>
      <c r="AQ17">
        <f t="shared" si="13"/>
        <v>-9268.2191043344665</v>
      </c>
      <c r="AR17">
        <f t="shared" si="14"/>
        <v>-9271.9164910271247</v>
      </c>
      <c r="AS17">
        <f t="shared" si="15"/>
        <v>923.06561660713726</v>
      </c>
      <c r="AT17">
        <f t="shared" si="16"/>
        <v>964.4066678891644</v>
      </c>
      <c r="AU17">
        <f t="shared" si="17"/>
        <v>-7384.4442065308231</v>
      </c>
      <c r="AW17">
        <v>14</v>
      </c>
      <c r="AX17">
        <f>IF(Z17&gt;0, (R17*SUMPRODUCT(K17:$K$98, X17:$X$98)-K17*$AZ$3)/Z17, 0)</f>
        <v>86913.90409353291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2000000</v>
      </c>
      <c r="S18">
        <f t="shared" si="1"/>
        <v>83907.841257874024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62819.78431983068</v>
      </c>
      <c r="AC18">
        <f t="shared" si="2"/>
        <v>57971.816890214519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-49310.516175490484</v>
      </c>
      <c r="AI18">
        <f t="shared" si="7"/>
        <v>-49327.788642527281</v>
      </c>
      <c r="AJ18">
        <f t="shared" si="8"/>
        <v>4847.9674296161611</v>
      </c>
      <c r="AK18">
        <f t="shared" si="30"/>
        <v>4397.3849023881485</v>
      </c>
      <c r="AL18">
        <f t="shared" si="9"/>
        <v>-40082.436310522971</v>
      </c>
      <c r="AN18">
        <f t="shared" si="10"/>
        <v>0</v>
      </c>
      <c r="AO18">
        <f t="shared" si="11"/>
        <v>0</v>
      </c>
      <c r="AP18">
        <f t="shared" si="12"/>
        <v>-3.1556151504318013</v>
      </c>
      <c r="AQ18">
        <f t="shared" si="13"/>
        <v>-9008.8469462699359</v>
      </c>
      <c r="AR18">
        <f t="shared" si="14"/>
        <v>-9012.0025614203678</v>
      </c>
      <c r="AS18">
        <f t="shared" si="15"/>
        <v>885.70552412148288</v>
      </c>
      <c r="AT18">
        <f t="shared" si="16"/>
        <v>803.38578100595066</v>
      </c>
      <c r="AU18">
        <f t="shared" si="17"/>
        <v>-7322.9112562929331</v>
      </c>
      <c r="AW18">
        <v>15</v>
      </c>
      <c r="AX18">
        <f>IF(Z18&gt;0, (R18*SUMPRODUCT(K18:$K$98, X18:$X$98)-K18*$AZ$3)/Z18, 0)</f>
        <v>83907.841257874024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2000000</v>
      </c>
      <c r="S19">
        <f t="shared" si="1"/>
        <v>80521.323916005858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57971.816890214519</v>
      </c>
      <c r="AC19">
        <f t="shared" si="2"/>
        <v>52909.623224943127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-53802.705380584986</v>
      </c>
      <c r="AI19">
        <f t="shared" si="7"/>
        <v>-53819.132589134155</v>
      </c>
      <c r="AJ19">
        <f t="shared" si="8"/>
        <v>5062.1936652713921</v>
      </c>
      <c r="AK19">
        <f t="shared" si="30"/>
        <v>4058.0271823150165</v>
      </c>
      <c r="AL19">
        <f t="shared" si="9"/>
        <v>-44698.911741547745</v>
      </c>
      <c r="AN19">
        <f t="shared" si="10"/>
        <v>0</v>
      </c>
      <c r="AO19">
        <f t="shared" si="11"/>
        <v>0</v>
      </c>
      <c r="AP19">
        <f t="shared" si="12"/>
        <v>-2.679633557982886</v>
      </c>
      <c r="AQ19">
        <f t="shared" si="13"/>
        <v>-8776.3867133322292</v>
      </c>
      <c r="AR19">
        <f t="shared" si="14"/>
        <v>-8779.0663468902112</v>
      </c>
      <c r="AS19">
        <f t="shared" si="15"/>
        <v>825.75344325035439</v>
      </c>
      <c r="AT19">
        <f t="shared" si="16"/>
        <v>661.95213778343464</v>
      </c>
      <c r="AU19">
        <f t="shared" si="17"/>
        <v>-7291.3607658564215</v>
      </c>
      <c r="AW19">
        <v>16</v>
      </c>
      <c r="AX19">
        <f>IF(Z19&gt;0, (R19*SUMPRODUCT(K19:$K$98, X19:$X$98)-K19*$AZ$3)/Z19, 0)</f>
        <v>80521.323916005858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2000000</v>
      </c>
      <c r="S20">
        <f t="shared" si="1"/>
        <v>76674.235591799516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52909.623224943127</v>
      </c>
      <c r="AC20">
        <f t="shared" si="2"/>
        <v>47657.034083930994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-57930.666596199691</v>
      </c>
      <c r="AI20">
        <f t="shared" si="7"/>
        <v>-57946.205399330916</v>
      </c>
      <c r="AJ20">
        <f t="shared" si="8"/>
        <v>5252.589141012133</v>
      </c>
      <c r="AK20">
        <f t="shared" si="30"/>
        <v>3703.6736257460193</v>
      </c>
      <c r="AL20">
        <f t="shared" si="9"/>
        <v>-48989.942632572762</v>
      </c>
      <c r="AN20">
        <f t="shared" si="10"/>
        <v>0</v>
      </c>
      <c r="AO20">
        <f t="shared" si="11"/>
        <v>0</v>
      </c>
      <c r="AP20">
        <f t="shared" si="12"/>
        <v>-2.263138740908456</v>
      </c>
      <c r="AQ20">
        <f t="shared" si="13"/>
        <v>-8437.2737561132981</v>
      </c>
      <c r="AR20">
        <f t="shared" si="14"/>
        <v>-8439.5368948542055</v>
      </c>
      <c r="AS20">
        <f t="shared" si="15"/>
        <v>765.0098836255172</v>
      </c>
      <c r="AT20">
        <f t="shared" si="16"/>
        <v>539.41910424634807</v>
      </c>
      <c r="AU20">
        <f t="shared" si="17"/>
        <v>-7135.1079069823409</v>
      </c>
      <c r="AW20">
        <v>17</v>
      </c>
      <c r="AX20">
        <f>IF(Z20&gt;0, (R20*SUMPRODUCT(K20:$K$98, X20:$X$98)-K20*$AZ$3)/Z20, 0)</f>
        <v>76674.235591799516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2000000</v>
      </c>
      <c r="S21">
        <f t="shared" si="1"/>
        <v>72451.183097263871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47657.034083930994</v>
      </c>
      <c r="AC21">
        <f t="shared" si="2"/>
        <v>42366.008160246362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-61168.271037996412</v>
      </c>
      <c r="AI21">
        <f t="shared" si="7"/>
        <v>-61182.88984970835</v>
      </c>
      <c r="AJ21">
        <f t="shared" si="8"/>
        <v>5291.0259236846323</v>
      </c>
      <c r="AK21">
        <f t="shared" si="30"/>
        <v>3335.9923858751699</v>
      </c>
      <c r="AL21">
        <f t="shared" si="9"/>
        <v>-52555.871540148546</v>
      </c>
      <c r="AN21">
        <f t="shared" si="10"/>
        <v>0</v>
      </c>
      <c r="AO21">
        <f t="shared" si="11"/>
        <v>0</v>
      </c>
      <c r="AP21">
        <f t="shared" si="12"/>
        <v>-1.9010242830213697</v>
      </c>
      <c r="AQ21">
        <f t="shared" si="13"/>
        <v>-7954.296893959794</v>
      </c>
      <c r="AR21">
        <f t="shared" si="14"/>
        <v>-7956.1979182428149</v>
      </c>
      <c r="AS21">
        <f t="shared" si="15"/>
        <v>688.04284241551079</v>
      </c>
      <c r="AT21">
        <f t="shared" si="16"/>
        <v>433.8110824933587</v>
      </c>
      <c r="AU21">
        <f t="shared" si="17"/>
        <v>-6834.343993333945</v>
      </c>
      <c r="AW21">
        <v>18</v>
      </c>
      <c r="AX21">
        <f>IF(Z21&gt;0, (R21*SUMPRODUCT(K21:$K$98, X21:$X$98)-K21*$AZ$3)/Z21, 0)</f>
        <v>72451.183097263871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2000000</v>
      </c>
      <c r="S22">
        <f t="shared" si="1"/>
        <v>68065.962599534047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42366.008160246362</v>
      </c>
      <c r="AC22">
        <f t="shared" si="2"/>
        <v>37220.861116669308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-64139.580279209433</v>
      </c>
      <c r="AI22">
        <f t="shared" si="7"/>
        <v>-64153.251158050763</v>
      </c>
      <c r="AJ22">
        <f t="shared" si="8"/>
        <v>5145.1470435770534</v>
      </c>
      <c r="AK22">
        <f t="shared" si="30"/>
        <v>2965.6205712172455</v>
      </c>
      <c r="AL22">
        <f t="shared" si="9"/>
        <v>-56042.483543256465</v>
      </c>
      <c r="AN22">
        <f t="shared" si="10"/>
        <v>0</v>
      </c>
      <c r="AO22">
        <f t="shared" si="11"/>
        <v>0</v>
      </c>
      <c r="AP22">
        <f t="shared" si="12"/>
        <v>-1.5872816795256011</v>
      </c>
      <c r="AQ22">
        <f t="shared" si="13"/>
        <v>-7447.0399373202044</v>
      </c>
      <c r="AR22">
        <f t="shared" si="14"/>
        <v>-7448.6272189997298</v>
      </c>
      <c r="AS22">
        <f t="shared" si="15"/>
        <v>597.38643985675253</v>
      </c>
      <c r="AT22">
        <f t="shared" si="16"/>
        <v>344.32864600381509</v>
      </c>
      <c r="AU22">
        <f t="shared" si="17"/>
        <v>-6506.9121331391625</v>
      </c>
      <c r="AW22">
        <v>19</v>
      </c>
      <c r="AX22">
        <f>IF(Z22&gt;0, (R22*SUMPRODUCT(K22:$K$98, X22:$X$98)-K22*$AZ$3)/Z22, 0)</f>
        <v>68065.962599534047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2000000</v>
      </c>
      <c r="S23">
        <f t="shared" si="1"/>
        <v>63535.03699829305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37220.861116669308</v>
      </c>
      <c r="AC23">
        <f t="shared" si="2"/>
        <v>32281.990688619397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-66538.691511822632</v>
      </c>
      <c r="AI23">
        <f t="shared" si="7"/>
        <v>-66551.393948231649</v>
      </c>
      <c r="AJ23">
        <f t="shared" si="8"/>
        <v>4938.8704280499114</v>
      </c>
      <c r="AK23">
        <f t="shared" si="30"/>
        <v>2605.4602781668518</v>
      </c>
      <c r="AL23">
        <f t="shared" si="9"/>
        <v>-59007.06324201489</v>
      </c>
      <c r="AN23">
        <f t="shared" si="10"/>
        <v>0</v>
      </c>
      <c r="AO23">
        <f t="shared" si="11"/>
        <v>0</v>
      </c>
      <c r="AP23">
        <f t="shared" si="12"/>
        <v>-1.3168204911661516</v>
      </c>
      <c r="AQ23">
        <f t="shared" si="13"/>
        <v>-6897.8509017325068</v>
      </c>
      <c r="AR23">
        <f t="shared" si="14"/>
        <v>-6899.1677222236731</v>
      </c>
      <c r="AS23">
        <f t="shared" si="15"/>
        <v>511.99672042860874</v>
      </c>
      <c r="AT23">
        <f t="shared" si="16"/>
        <v>270.09963858378791</v>
      </c>
      <c r="AU23">
        <f t="shared" si="17"/>
        <v>-6117.0713632112765</v>
      </c>
      <c r="AW23">
        <v>20</v>
      </c>
      <c r="AX23">
        <f>IF(Z23&gt;0, (R23*SUMPRODUCT(K23:$K$98, X23:$X$98)-K23*$AZ$3)/Z23, 0)</f>
        <v>63535.03699829305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2000000</v>
      </c>
      <c r="S24">
        <f t="shared" si="1"/>
        <v>58935.088231311529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32281.990688619397</v>
      </c>
      <c r="AC24">
        <f t="shared" si="2"/>
        <v>27623.576848735374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-68609.174889111673</v>
      </c>
      <c r="AI24">
        <f t="shared" si="7"/>
        <v>-68620.892686470484</v>
      </c>
      <c r="AJ24">
        <f t="shared" si="8"/>
        <v>4658.4138398840223</v>
      </c>
      <c r="AK24">
        <f t="shared" si="30"/>
        <v>2259.7393482033581</v>
      </c>
      <c r="AL24">
        <f t="shared" si="9"/>
        <v>-61702.739498383104</v>
      </c>
      <c r="AN24">
        <f t="shared" si="10"/>
        <v>0</v>
      </c>
      <c r="AO24">
        <f t="shared" si="11"/>
        <v>0</v>
      </c>
      <c r="AP24">
        <f t="shared" si="12"/>
        <v>-1.0845947732672971</v>
      </c>
      <c r="AQ24">
        <f t="shared" si="13"/>
        <v>-6350.4385853655358</v>
      </c>
      <c r="AR24">
        <f t="shared" si="14"/>
        <v>-6351.5231801388027</v>
      </c>
      <c r="AS24">
        <f t="shared" si="15"/>
        <v>431.18097606061087</v>
      </c>
      <c r="AT24">
        <f t="shared" si="16"/>
        <v>209.1605965658797</v>
      </c>
      <c r="AU24">
        <f t="shared" si="17"/>
        <v>-5711.1816075123115</v>
      </c>
      <c r="AW24">
        <v>21</v>
      </c>
      <c r="AX24">
        <f>IF(Z24&gt;0, (R24*SUMPRODUCT(K24:$K$98, X24:$X$98)-K24*$AZ$3)/Z24, 0)</f>
        <v>58935.088231311529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2000000</v>
      </c>
      <c r="S25">
        <f t="shared" si="1"/>
        <v>54277.646478849078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27623.576848735374</v>
      </c>
      <c r="AC25">
        <f t="shared" si="2"/>
        <v>23272.635640020271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-70509.213320669878</v>
      </c>
      <c r="AI25">
        <f t="shared" si="7"/>
        <v>-70519.932574888589</v>
      </c>
      <c r="AJ25">
        <f t="shared" si="8"/>
        <v>4350.9412087151031</v>
      </c>
      <c r="AK25">
        <f t="shared" si="30"/>
        <v>1933.6503794114765</v>
      </c>
      <c r="AL25">
        <f t="shared" si="9"/>
        <v>-64235.340986762014</v>
      </c>
      <c r="AN25">
        <f t="shared" si="10"/>
        <v>0</v>
      </c>
      <c r="AO25">
        <f t="shared" si="11"/>
        <v>0</v>
      </c>
      <c r="AP25">
        <f t="shared" si="12"/>
        <v>-0.88586607854914989</v>
      </c>
      <c r="AQ25">
        <f t="shared" si="13"/>
        <v>-5827.0583971125825</v>
      </c>
      <c r="AR25">
        <f t="shared" si="14"/>
        <v>-5827.9442631911306</v>
      </c>
      <c r="AS25">
        <f t="shared" si="15"/>
        <v>359.57270421217686</v>
      </c>
      <c r="AT25">
        <f t="shared" si="16"/>
        <v>159.80172164431869</v>
      </c>
      <c r="AU25">
        <f t="shared" si="17"/>
        <v>-5308.5698373346358</v>
      </c>
      <c r="AW25">
        <v>22</v>
      </c>
      <c r="AX25">
        <f>IF(Z25&gt;0, (R25*SUMPRODUCT(K25:$K$98, X25:$X$98)-K25*$AZ$3)/Z25, 0)</f>
        <v>54277.646478849078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2000000</v>
      </c>
      <c r="S26">
        <f t="shared" si="1"/>
        <v>49474.486130983183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23272.635640020271</v>
      </c>
      <c r="AC26">
        <f t="shared" si="2"/>
        <v>19230.84275777415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-71560.487440190365</v>
      </c>
      <c r="AI26">
        <f t="shared" si="7"/>
        <v>-71570.204995773893</v>
      </c>
      <c r="AJ26">
        <f t="shared" si="8"/>
        <v>4041.7928822461217</v>
      </c>
      <c r="AK26">
        <f t="shared" si="30"/>
        <v>1629.0844948014192</v>
      </c>
      <c r="AL26">
        <f t="shared" si="9"/>
        <v>-65899.327618726355</v>
      </c>
      <c r="AN26">
        <f t="shared" si="10"/>
        <v>0</v>
      </c>
      <c r="AO26">
        <f t="shared" si="11"/>
        <v>0</v>
      </c>
      <c r="AP26">
        <f t="shared" si="12"/>
        <v>-0.71703856129012378</v>
      </c>
      <c r="AQ26">
        <f t="shared" si="13"/>
        <v>-5280.3020799085516</v>
      </c>
      <c r="AR26">
        <f t="shared" si="14"/>
        <v>-5281.0191184698415</v>
      </c>
      <c r="AS26">
        <f t="shared" si="15"/>
        <v>298.23563430197618</v>
      </c>
      <c r="AT26">
        <f t="shared" si="16"/>
        <v>120.20681459773776</v>
      </c>
      <c r="AU26">
        <f t="shared" si="17"/>
        <v>-4862.5766695701277</v>
      </c>
      <c r="AW26">
        <v>23</v>
      </c>
      <c r="AX26">
        <f>IF(Z26&gt;0, (R26*SUMPRODUCT(K26:$K$98, X26:$X$98)-K26*$AZ$3)/Z26, 0)</f>
        <v>49474.486130983183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2000000</v>
      </c>
      <c r="S27">
        <f t="shared" si="1"/>
        <v>44542.835220963243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19230.84275777415</v>
      </c>
      <c r="AC27">
        <f t="shared" si="2"/>
        <v>15544.527744710636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-71671.78922647654</v>
      </c>
      <c r="AI27">
        <f t="shared" si="7"/>
        <v>-71680.513709138904</v>
      </c>
      <c r="AJ27">
        <f t="shared" si="8"/>
        <v>3686.3150130635131</v>
      </c>
      <c r="AK27">
        <f t="shared" si="30"/>
        <v>1346.1589930441905</v>
      </c>
      <c r="AL27">
        <f t="shared" si="9"/>
        <v>-66648.039703031201</v>
      </c>
      <c r="AN27">
        <f t="shared" si="10"/>
        <v>0</v>
      </c>
      <c r="AO27">
        <f t="shared" si="11"/>
        <v>0</v>
      </c>
      <c r="AP27">
        <f t="shared" si="12"/>
        <v>-0.57478726833693161</v>
      </c>
      <c r="AQ27">
        <f t="shared" si="13"/>
        <v>-4721.8882242756454</v>
      </c>
      <c r="AR27">
        <f t="shared" si="14"/>
        <v>-4722.4630115439822</v>
      </c>
      <c r="AS27">
        <f t="shared" si="15"/>
        <v>242.86218662900316</v>
      </c>
      <c r="AT27">
        <f t="shared" si="16"/>
        <v>88.687785889820901</v>
      </c>
      <c r="AU27">
        <f t="shared" si="17"/>
        <v>-4390.9130390251585</v>
      </c>
      <c r="AW27">
        <v>24</v>
      </c>
      <c r="AX27">
        <f>IF(Z27&gt;0, (R27*SUMPRODUCT(K27:$K$98, X27:$X$98)-K27*$AZ$3)/Z27, 0)</f>
        <v>44542.835220963243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2000000</v>
      </c>
      <c r="S28">
        <f t="shared" si="1"/>
        <v>39518.248084026025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15544.527744710636</v>
      </c>
      <c r="AC28">
        <f t="shared" si="2"/>
        <v>12245.842258689499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-71222.693903682171</v>
      </c>
      <c r="AI28">
        <f t="shared" si="7"/>
        <v>-71230.440857844107</v>
      </c>
      <c r="AJ28">
        <f t="shared" si="8"/>
        <v>3298.685486021137</v>
      </c>
      <c r="AK28">
        <f t="shared" si="30"/>
        <v>1088.1169421297448</v>
      </c>
      <c r="AL28">
        <f t="shared" si="9"/>
        <v>-66843.638429693237</v>
      </c>
      <c r="AN28">
        <f t="shared" si="10"/>
        <v>0</v>
      </c>
      <c r="AO28">
        <f t="shared" si="11"/>
        <v>0</v>
      </c>
      <c r="AP28">
        <f t="shared" si="12"/>
        <v>-0.45570145951422458</v>
      </c>
      <c r="AQ28">
        <f t="shared" si="13"/>
        <v>-4189.5543569736237</v>
      </c>
      <c r="AR28">
        <f t="shared" si="14"/>
        <v>-4190.0100584331376</v>
      </c>
      <c r="AS28">
        <f t="shared" si="15"/>
        <v>194.03958756369116</v>
      </c>
      <c r="AT28">
        <f t="shared" si="16"/>
        <v>64.006636451598823</v>
      </c>
      <c r="AU28">
        <f t="shared" si="17"/>
        <v>-3931.9638344178484</v>
      </c>
      <c r="AW28">
        <v>25</v>
      </c>
      <c r="AX28">
        <f>IF(Z28&gt;0, (R28*SUMPRODUCT(K28:$K$98, X28:$X$98)-K28*$AZ$3)/Z28, 0)</f>
        <v>39518.248084026025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2000000</v>
      </c>
      <c r="S29">
        <f t="shared" si="1"/>
        <v>34326.290013772021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12245.842258689499</v>
      </c>
      <c r="AC29">
        <f t="shared" si="2"/>
        <v>9327.0046323002571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-70126.628922167743</v>
      </c>
      <c r="AI29">
        <f t="shared" si="7"/>
        <v>-70133.421823926546</v>
      </c>
      <c r="AJ29">
        <f t="shared" si="8"/>
        <v>2918.8376263892424</v>
      </c>
      <c r="AK29">
        <f t="shared" si="30"/>
        <v>857.20895810826505</v>
      </c>
      <c r="AL29">
        <f t="shared" si="9"/>
        <v>-66357.375239429035</v>
      </c>
      <c r="AN29">
        <f t="shared" si="10"/>
        <v>0</v>
      </c>
      <c r="AO29">
        <f t="shared" si="11"/>
        <v>0</v>
      </c>
      <c r="AP29">
        <f t="shared" si="12"/>
        <v>-0.35676869869376976</v>
      </c>
      <c r="AQ29">
        <f t="shared" si="13"/>
        <v>-3683.1073130042942</v>
      </c>
      <c r="AR29">
        <f t="shared" si="14"/>
        <v>-3683.4640817029886</v>
      </c>
      <c r="AS29">
        <f t="shared" si="15"/>
        <v>153.29971470834536</v>
      </c>
      <c r="AT29">
        <f t="shared" si="16"/>
        <v>45.021308323339667</v>
      </c>
      <c r="AU29">
        <f t="shared" si="17"/>
        <v>-3485.1430586713032</v>
      </c>
      <c r="AW29">
        <v>26</v>
      </c>
      <c r="AX29">
        <f>IF(Z29&gt;0, (R29*SUMPRODUCT(K29:$K$98, X29:$X$98)-K29*$AZ$3)/Z29, 0)</f>
        <v>34326.290013772021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2000000</v>
      </c>
      <c r="S30">
        <f t="shared" si="1"/>
        <v>28869.150883616327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9327.0046323002571</v>
      </c>
      <c r="AC30">
        <f t="shared" si="2"/>
        <v>6778.4658287463026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-68398.567411978103</v>
      </c>
      <c r="AI30">
        <f t="shared" si="7"/>
        <v>-68404.43740262666</v>
      </c>
      <c r="AJ30">
        <f t="shared" si="8"/>
        <v>2548.5388035539545</v>
      </c>
      <c r="AK30">
        <f t="shared" si="30"/>
        <v>652.89032426101801</v>
      </c>
      <c r="AL30">
        <f t="shared" si="9"/>
        <v>-65203.008274811691</v>
      </c>
      <c r="AN30">
        <f t="shared" si="10"/>
        <v>0</v>
      </c>
      <c r="AO30">
        <f t="shared" si="11"/>
        <v>0</v>
      </c>
      <c r="AP30">
        <f t="shared" si="12"/>
        <v>-0.27526487514272135</v>
      </c>
      <c r="AQ30">
        <f t="shared" si="13"/>
        <v>-3207.4536819274344</v>
      </c>
      <c r="AR30">
        <f t="shared" si="14"/>
        <v>-3207.728946802577</v>
      </c>
      <c r="AS30">
        <f t="shared" si="15"/>
        <v>119.51010786174105</v>
      </c>
      <c r="AT30">
        <f t="shared" si="16"/>
        <v>30.616364547995968</v>
      </c>
      <c r="AU30">
        <f t="shared" si="17"/>
        <v>-3057.6024743928401</v>
      </c>
      <c r="AW30">
        <v>27</v>
      </c>
      <c r="AX30">
        <f>IF(Z30&gt;0, (R30*SUMPRODUCT(K30:$K$98, X30:$X$98)-K30*$AZ$3)/Z30, 0)</f>
        <v>28869.150883616327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25</v>
      </c>
      <c r="R31">
        <f t="shared" si="0"/>
        <v>2000000</v>
      </c>
      <c r="S31">
        <f t="shared" si="1"/>
        <v>22982.792784778379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6778.4658287463026</v>
      </c>
      <c r="AC31">
        <f t="shared" si="2"/>
        <v>4584.0197445423964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-65994.407211168436</v>
      </c>
      <c r="AI31">
        <f t="shared" si="7"/>
        <v>-65999.393571820372</v>
      </c>
      <c r="AJ31">
        <f t="shared" si="8"/>
        <v>2194.4460842039061</v>
      </c>
      <c r="AK31">
        <f t="shared" si="30"/>
        <v>474.49260801224125</v>
      </c>
      <c r="AL31">
        <f t="shared" si="9"/>
        <v>-63330.454879604229</v>
      </c>
      <c r="AN31">
        <f t="shared" si="10"/>
        <v>0</v>
      </c>
      <c r="AO31">
        <f t="shared" si="11"/>
        <v>0</v>
      </c>
      <c r="AP31">
        <f t="shared" si="12"/>
        <v>-0.20877526905918251</v>
      </c>
      <c r="AQ31">
        <f t="shared" si="13"/>
        <v>-2763.1375032149822</v>
      </c>
      <c r="AR31">
        <f t="shared" si="14"/>
        <v>-2763.3462784840417</v>
      </c>
      <c r="AS31">
        <f t="shared" si="15"/>
        <v>91.879850585595108</v>
      </c>
      <c r="AT31">
        <f t="shared" si="16"/>
        <v>19.866658033637584</v>
      </c>
      <c r="AU31">
        <f t="shared" si="17"/>
        <v>-2651.5997698648089</v>
      </c>
      <c r="AW31">
        <v>28</v>
      </c>
      <c r="AX31">
        <f>IF(Z31&gt;0, (R31*SUMPRODUCT(K31:$K$98, X31:$X$98)-K31*$AZ$3)/Z31, 0)</f>
        <v>22982.792784778379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2000000</v>
      </c>
      <c r="S32">
        <f t="shared" si="1"/>
        <v>16412.166164398997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4584.0197445423964</v>
      </c>
      <c r="AC32">
        <f t="shared" si="2"/>
        <v>2725.3533107234125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-62805.978843992045</v>
      </c>
      <c r="AI32">
        <f t="shared" si="7"/>
        <v>-62810.130266301909</v>
      </c>
      <c r="AJ32">
        <f t="shared" si="8"/>
        <v>1858.6664338189839</v>
      </c>
      <c r="AK32">
        <f t="shared" si="30"/>
        <v>320.8813821179678</v>
      </c>
      <c r="AL32">
        <f t="shared" si="9"/>
        <v>-60630.582450364964</v>
      </c>
      <c r="AN32">
        <f t="shared" si="10"/>
        <v>0</v>
      </c>
      <c r="AO32">
        <f t="shared" si="11"/>
        <v>0</v>
      </c>
      <c r="AP32">
        <f t="shared" si="12"/>
        <v>-0.15519376079428096</v>
      </c>
      <c r="AQ32">
        <f t="shared" si="13"/>
        <v>-2347.8931627854263</v>
      </c>
      <c r="AR32">
        <f t="shared" si="14"/>
        <v>-2348.0483565462205</v>
      </c>
      <c r="AS32">
        <f t="shared" si="15"/>
        <v>69.483037955705939</v>
      </c>
      <c r="AT32">
        <f t="shared" si="16"/>
        <v>11.995596868433863</v>
      </c>
      <c r="AU32">
        <f t="shared" si="17"/>
        <v>-2266.5697217220809</v>
      </c>
      <c r="AW32">
        <v>29</v>
      </c>
      <c r="AX32">
        <f>IF(Z32&gt;0, (R32*SUMPRODUCT(K32:$K$98, X32:$X$98)-K32*$AZ$3)/Z32, 0)</f>
        <v>16412.166164398997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2000000</v>
      </c>
      <c r="S33">
        <f t="shared" si="1"/>
        <v>8784.0562677956059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2725.3533107234125</v>
      </c>
      <c r="AC33">
        <f t="shared" si="2"/>
        <v>1185.0236027558437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-58980.258079302657</v>
      </c>
      <c r="AI33">
        <f t="shared" si="7"/>
        <v>-58983.630734163431</v>
      </c>
      <c r="AJ33">
        <f t="shared" si="8"/>
        <v>1540.3297079675688</v>
      </c>
      <c r="AK33">
        <f t="shared" si="30"/>
        <v>190.77473175063889</v>
      </c>
      <c r="AL33">
        <f t="shared" si="9"/>
        <v>-57252.526294445226</v>
      </c>
      <c r="AN33">
        <f t="shared" si="10"/>
        <v>0</v>
      </c>
      <c r="AO33">
        <f t="shared" si="11"/>
        <v>0</v>
      </c>
      <c r="AP33">
        <f t="shared" si="12"/>
        <v>-0.11257221721615628</v>
      </c>
      <c r="AQ33">
        <f t="shared" si="13"/>
        <v>-1968.6385645887979</v>
      </c>
      <c r="AR33">
        <f t="shared" si="14"/>
        <v>-1968.7511368060138</v>
      </c>
      <c r="AS33">
        <f t="shared" si="15"/>
        <v>51.413007742515617</v>
      </c>
      <c r="AT33">
        <f t="shared" si="16"/>
        <v>6.3676644745843261</v>
      </c>
      <c r="AU33">
        <f t="shared" si="17"/>
        <v>-1910.9704645889142</v>
      </c>
      <c r="AW33">
        <v>30</v>
      </c>
      <c r="AX33">
        <f>IF(Z33&gt;0, (R33*SUMPRODUCT(K33:$K$98, X33:$X$98)-K33*$AZ$3)/Z33, 0)</f>
        <v>8784.0562677956059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2000000</v>
      </c>
      <c r="S34">
        <f t="shared" si="1"/>
        <v>-587.76537633045064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1185.0236027558437</v>
      </c>
      <c r="AC34">
        <f t="shared" si="2"/>
        <v>-62.57616288844202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-54185.210597518751</v>
      </c>
      <c r="AI34">
        <f t="shared" si="7"/>
        <v>-54187.87221069845</v>
      </c>
      <c r="AJ34">
        <f t="shared" si="8"/>
        <v>1247.5997656442858</v>
      </c>
      <c r="AK34">
        <f t="shared" si="30"/>
        <v>82.951652192909066</v>
      </c>
      <c r="AL34">
        <f t="shared" si="9"/>
        <v>-52857.320792861254</v>
      </c>
      <c r="AN34">
        <f t="shared" si="10"/>
        <v>0</v>
      </c>
      <c r="AO34">
        <f t="shared" si="11"/>
        <v>0</v>
      </c>
      <c r="AP34">
        <f t="shared" si="12"/>
        <v>-7.9320644740829782E-2</v>
      </c>
      <c r="AQ34">
        <f t="shared" si="13"/>
        <v>-1614.8123524475259</v>
      </c>
      <c r="AR34">
        <f t="shared" si="14"/>
        <v>-1614.8916730922667</v>
      </c>
      <c r="AS34">
        <f t="shared" si="15"/>
        <v>37.180616080604203</v>
      </c>
      <c r="AT34">
        <f t="shared" si="16"/>
        <v>2.4721017255430646</v>
      </c>
      <c r="AU34">
        <f t="shared" si="17"/>
        <v>-1575.2389552861193</v>
      </c>
      <c r="AW34">
        <v>31</v>
      </c>
      <c r="AX34">
        <f>IF(Z34&gt;0, (R34*SUMPRODUCT(K34:$K$98, X34:$X$98)-K34*$AZ$3)/Z34, 0)</f>
        <v>-587.76537633045064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-12732.501068822627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-62.57616288844202</v>
      </c>
      <c r="AC35">
        <f t="shared" ref="AC35:AC66" si="33">S35*Z35</f>
        <v>-1033.6038734212252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-48442.993888059696</v>
      </c>
      <c r="AI35">
        <f t="shared" ref="AI35:AI66" si="38">SUM(AE35:AH35)</f>
        <v>-48445.023347683993</v>
      </c>
      <c r="AJ35">
        <f t="shared" ref="AJ35:AJ66" si="39">AB35-AC35</f>
        <v>971.0277105327832</v>
      </c>
      <c r="AK35">
        <f t="shared" si="30"/>
        <v>-4.3803314021909419</v>
      </c>
      <c r="AL35">
        <f t="shared" ref="AL35:AL66" si="40">SUM(AI35:AK35)</f>
        <v>-47478.375968553402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-5.4001234739513362E-2</v>
      </c>
      <c r="AQ35">
        <f t="shared" ref="AQ35:AQ66" si="44">AH35*$K35</f>
        <v>-1289.0039560833222</v>
      </c>
      <c r="AR35">
        <f t="shared" ref="AR35:AR66" si="45">AI35*$K35</f>
        <v>-1289.0579573180619</v>
      </c>
      <c r="AS35">
        <f t="shared" ref="AS35:AS66" si="46">AJ35*$K35</f>
        <v>25.837762282727109</v>
      </c>
      <c r="AT35">
        <f t="shared" ref="AT35:AT66" si="47">AK35*$K35</f>
        <v>-0.11655482151716949</v>
      </c>
      <c r="AU35">
        <f t="shared" ref="AU35:AU66" si="48">AL35*$K35</f>
        <v>-1263.3367498568518</v>
      </c>
      <c r="AW35">
        <v>32</v>
      </c>
      <c r="AX35">
        <f>IF(Z35&gt;0, (R35*SUMPRODUCT(K35:$K$98, X35:$X$98)-K35*$AZ$3)/Z35, 0)</f>
        <v>-12732.501068822627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2000000</v>
      </c>
      <c r="S36">
        <f t="shared" si="32"/>
        <v>-29426.296121418047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-1033.6038734212252</v>
      </c>
      <c r="AC36">
        <f t="shared" si="33"/>
        <v>-1747.80011350924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-41941.485726949577</v>
      </c>
      <c r="AI36">
        <f t="shared" si="38"/>
        <v>-41942.97062340605</v>
      </c>
      <c r="AJ36">
        <f t="shared" si="39"/>
        <v>714.19624008801475</v>
      </c>
      <c r="AK36">
        <f t="shared" si="30"/>
        <v>-72.352271139485765</v>
      </c>
      <c r="AL36">
        <f t="shared" si="40"/>
        <v>-41301.126654457519</v>
      </c>
      <c r="AN36">
        <f t="shared" si="41"/>
        <v>0</v>
      </c>
      <c r="AO36">
        <f t="shared" si="42"/>
        <v>0</v>
      </c>
      <c r="AP36">
        <f t="shared" si="43"/>
        <v>-3.5277794231173401E-2</v>
      </c>
      <c r="AQ36">
        <f t="shared" si="44"/>
        <v>-996.43520380028701</v>
      </c>
      <c r="AR36">
        <f t="shared" si="45"/>
        <v>-996.47048159451822</v>
      </c>
      <c r="AS36">
        <f t="shared" si="46"/>
        <v>16.967693530900064</v>
      </c>
      <c r="AT36">
        <f t="shared" si="47"/>
        <v>-1.7189269475964883</v>
      </c>
      <c r="AU36">
        <f t="shared" si="48"/>
        <v>-981.22171501121466</v>
      </c>
      <c r="AW36">
        <v>33</v>
      </c>
      <c r="AX36">
        <f>IF(Z36&gt;0, (R36*SUMPRODUCT(K36:$K$98, X36:$X$98)-K36*$AZ$3)/Z36, 0)</f>
        <v>-29426.296121418047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2000000</v>
      </c>
      <c r="S37">
        <f t="shared" si="32"/>
        <v>-53874.482754759338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-1747.80011350924</v>
      </c>
      <c r="AC37">
        <f t="shared" si="33"/>
        <v>-2231.0141423137161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-34781.133472941605</v>
      </c>
      <c r="AI37">
        <f t="shared" si="38"/>
        <v>-34782.168756265099</v>
      </c>
      <c r="AJ37">
        <f t="shared" si="39"/>
        <v>483.21402880447613</v>
      </c>
      <c r="AK37">
        <f t="shared" si="30"/>
        <v>-122.3460079456468</v>
      </c>
      <c r="AL37">
        <f t="shared" si="40"/>
        <v>-34421.300735406272</v>
      </c>
      <c r="AN37">
        <f t="shared" si="41"/>
        <v>0</v>
      </c>
      <c r="AO37">
        <f t="shared" si="42"/>
        <v>0</v>
      </c>
      <c r="AP37">
        <f t="shared" si="43"/>
        <v>-2.1960713572481597E-2</v>
      </c>
      <c r="AQ37">
        <f t="shared" si="44"/>
        <v>-737.78693483444818</v>
      </c>
      <c r="AR37">
        <f t="shared" si="45"/>
        <v>-737.80889554802059</v>
      </c>
      <c r="AS37">
        <f t="shared" si="46"/>
        <v>10.250068401537563</v>
      </c>
      <c r="AT37">
        <f t="shared" si="47"/>
        <v>-2.5952370488924044</v>
      </c>
      <c r="AU37">
        <f t="shared" si="48"/>
        <v>-730.15406419537555</v>
      </c>
      <c r="AW37">
        <v>34</v>
      </c>
      <c r="AX37">
        <f>IF(Z37&gt;0, (R37*SUMPRODUCT(K37:$K$98, X37:$X$98)-K37*$AZ$3)/Z37, 0)</f>
        <v>-53874.482754759338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2000000</v>
      </c>
      <c r="S38">
        <f t="shared" si="32"/>
        <v>-92016.118161939565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-2231.0141423137161</v>
      </c>
      <c r="AC38">
        <f t="shared" si="33"/>
        <v>-2510.5678851876182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-27426.436672064399</v>
      </c>
      <c r="AI38">
        <f t="shared" si="38"/>
        <v>-27427.118772096259</v>
      </c>
      <c r="AJ38">
        <f t="shared" si="39"/>
        <v>279.55374287390214</v>
      </c>
      <c r="AK38">
        <f t="shared" si="30"/>
        <v>-156.17098996196015</v>
      </c>
      <c r="AL38">
        <f t="shared" si="40"/>
        <v>-27303.736019184318</v>
      </c>
      <c r="AN38">
        <f t="shared" si="41"/>
        <v>0</v>
      </c>
      <c r="AO38">
        <f t="shared" si="42"/>
        <v>0</v>
      </c>
      <c r="AP38">
        <f t="shared" si="43"/>
        <v>-1.2918654287571949E-2</v>
      </c>
      <c r="AQ38">
        <f t="shared" si="44"/>
        <v>-519.44383104830001</v>
      </c>
      <c r="AR38">
        <f t="shared" si="45"/>
        <v>-519.45674970258756</v>
      </c>
      <c r="AS38">
        <f t="shared" si="46"/>
        <v>5.2946166109219508</v>
      </c>
      <c r="AT38">
        <f t="shared" si="47"/>
        <v>-2.9578052116071731</v>
      </c>
      <c r="AU38">
        <f t="shared" si="48"/>
        <v>-517.11993830327287</v>
      </c>
      <c r="AW38">
        <v>35</v>
      </c>
      <c r="AX38">
        <f>IF(Z38&gt;0, (R38*SUMPRODUCT(K38:$K$98, X38:$X$98)-K38*$AZ$3)/Z38, 0)</f>
        <v>-92016.118161939565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2000000</v>
      </c>
      <c r="S39">
        <f t="shared" si="32"/>
        <v>-155689.71852883507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-2510.5678851876182</v>
      </c>
      <c r="AC39">
        <f t="shared" si="33"/>
        <v>-2620.874937699718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-20354.396824957719</v>
      </c>
      <c r="AI39">
        <f t="shared" si="38"/>
        <v>-20354.817674028945</v>
      </c>
      <c r="AJ39">
        <f t="shared" si="39"/>
        <v>110.30705251209974</v>
      </c>
      <c r="AK39">
        <f t="shared" si="30"/>
        <v>-175.7397519631333</v>
      </c>
      <c r="AL39">
        <f t="shared" si="40"/>
        <v>-20420.250373479979</v>
      </c>
      <c r="AN39">
        <f t="shared" si="41"/>
        <v>0</v>
      </c>
      <c r="AO39">
        <f t="shared" si="42"/>
        <v>0</v>
      </c>
      <c r="AP39">
        <f t="shared" si="43"/>
        <v>-7.1166819440254912E-3</v>
      </c>
      <c r="AQ39">
        <f t="shared" si="44"/>
        <v>-344.19885481340549</v>
      </c>
      <c r="AR39">
        <f t="shared" si="45"/>
        <v>-344.2059714953495</v>
      </c>
      <c r="AS39">
        <f t="shared" si="46"/>
        <v>1.8653247983233119</v>
      </c>
      <c r="AT39">
        <f t="shared" si="47"/>
        <v>-2.9718110485461691</v>
      </c>
      <c r="AU39">
        <f t="shared" si="48"/>
        <v>-345.31245774557237</v>
      </c>
      <c r="AW39">
        <v>36</v>
      </c>
      <c r="AX39">
        <f>IF(Z39&gt;0, (R39*SUMPRODUCT(K39:$K$98, X39:$X$98)-K39*$AZ$3)/Z39, 0)</f>
        <v>-155689.71852883507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2000000</v>
      </c>
      <c r="S40">
        <f t="shared" si="32"/>
        <v>-270478.84666587907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-2620.874937699718</v>
      </c>
      <c r="AC40">
        <f t="shared" si="33"/>
        <v>-2599.773097391515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-14107.760912195266</v>
      </c>
      <c r="AI40">
        <f t="shared" si="38"/>
        <v>-14108.00120576438</v>
      </c>
      <c r="AJ40">
        <f t="shared" si="39"/>
        <v>-21.101840308203009</v>
      </c>
      <c r="AK40">
        <f t="shared" ref="AK40:AK71" si="61">G40*SUM(AB40:AB40, AE40:AF40)</f>
        <v>-183.46124563898027</v>
      </c>
      <c r="AL40">
        <f t="shared" si="40"/>
        <v>-14312.564291711564</v>
      </c>
      <c r="AN40">
        <f t="shared" si="41"/>
        <v>0</v>
      </c>
      <c r="AO40">
        <f t="shared" si="42"/>
        <v>0</v>
      </c>
      <c r="AP40">
        <f t="shared" si="43"/>
        <v>-3.628067089089416E-3</v>
      </c>
      <c r="AQ40">
        <f t="shared" si="44"/>
        <v>-213.0057132003636</v>
      </c>
      <c r="AR40">
        <f t="shared" si="45"/>
        <v>-213.0093412674527</v>
      </c>
      <c r="AS40">
        <f t="shared" si="46"/>
        <v>-0.3186056648297379</v>
      </c>
      <c r="AT40">
        <f t="shared" si="47"/>
        <v>-2.7699855218114293</v>
      </c>
      <c r="AU40">
        <f t="shared" si="48"/>
        <v>-216.09793245409386</v>
      </c>
      <c r="AW40">
        <v>37</v>
      </c>
      <c r="AX40">
        <f>IF(Z40&gt;0, (R40*SUMPRODUCT(K40:$K$98, X40:$X$98)-K40*$AZ$3)/Z40, 0)</f>
        <v>-270478.84666587907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2000000</v>
      </c>
      <c r="S41">
        <f t="shared" si="32"/>
        <v>-498271.70616956305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-2599.773097391515</v>
      </c>
      <c r="AC41">
        <f t="shared" si="33"/>
        <v>-2486.6174756618716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-9050.28067331887</v>
      </c>
      <c r="AI41">
        <f t="shared" si="38"/>
        <v>-9050.405435443874</v>
      </c>
      <c r="AJ41">
        <f t="shared" si="39"/>
        <v>-113.15562172964337</v>
      </c>
      <c r="AK41">
        <f t="shared" si="61"/>
        <v>-181.98411681740606</v>
      </c>
      <c r="AL41">
        <f t="shared" si="40"/>
        <v>-9345.545173990924</v>
      </c>
      <c r="AN41">
        <f t="shared" si="41"/>
        <v>0</v>
      </c>
      <c r="AO41">
        <f t="shared" si="42"/>
        <v>0</v>
      </c>
      <c r="AP41">
        <f t="shared" si="43"/>
        <v>-1.6818912136419228E-3</v>
      </c>
      <c r="AQ41">
        <f t="shared" si="44"/>
        <v>-122.00487563711202</v>
      </c>
      <c r="AR41">
        <f t="shared" si="45"/>
        <v>-122.00655752832564</v>
      </c>
      <c r="AS41">
        <f t="shared" si="46"/>
        <v>-1.5254264541723366</v>
      </c>
      <c r="AT41">
        <f t="shared" si="47"/>
        <v>-2.4532885047083459</v>
      </c>
      <c r="AU41">
        <f t="shared" si="48"/>
        <v>-125.98527248720634</v>
      </c>
      <c r="AW41">
        <v>38</v>
      </c>
      <c r="AX41">
        <f>IF(Z41&gt;0, (R41*SUMPRODUCT(K41:$K$98, X41:$X$98)-K41*$AZ$3)/Z41, 0)</f>
        <v>-498271.70616956305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2000000</v>
      </c>
      <c r="S42">
        <f t="shared" si="32"/>
        <v>-1007231.3840398922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-2486.6174756618716</v>
      </c>
      <c r="AC42">
        <f t="shared" si="33"/>
        <v>-2317.4068736829058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-5279.6220433356657</v>
      </c>
      <c r="AI42">
        <f t="shared" si="38"/>
        <v>-5279.6795625638788</v>
      </c>
      <c r="AJ42">
        <f t="shared" si="39"/>
        <v>-169.21060197896577</v>
      </c>
      <c r="AK42">
        <f t="shared" si="61"/>
        <v>-174.06322329633102</v>
      </c>
      <c r="AL42">
        <f t="shared" si="40"/>
        <v>-5622.9533878391758</v>
      </c>
      <c r="AN42">
        <f t="shared" si="41"/>
        <v>0</v>
      </c>
      <c r="AO42">
        <f t="shared" si="42"/>
        <v>0</v>
      </c>
      <c r="AP42">
        <f t="shared" si="43"/>
        <v>-6.9232524167345819E-4</v>
      </c>
      <c r="AQ42">
        <f t="shared" si="44"/>
        <v>-63.54771648794501</v>
      </c>
      <c r="AR42">
        <f t="shared" si="45"/>
        <v>-63.548408813186683</v>
      </c>
      <c r="AS42">
        <f t="shared" si="46"/>
        <v>-2.0366888525452307</v>
      </c>
      <c r="AT42">
        <f t="shared" si="47"/>
        <v>-2.0950970115323946</v>
      </c>
      <c r="AU42">
        <f t="shared" si="48"/>
        <v>-67.680194677264311</v>
      </c>
      <c r="AW42">
        <v>39</v>
      </c>
      <c r="AX42">
        <f>IF(Z42&gt;0, (R42*SUMPRODUCT(K42:$K$98, X42:$X$98)-K42*$AZ$3)/Z42, 0)</f>
        <v>-1007231.3840398922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2000000</v>
      </c>
      <c r="S43">
        <f t="shared" si="32"/>
        <v>-2331285.5306051183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-2317.4068736829058</v>
      </c>
      <c r="AC43">
        <f t="shared" si="33"/>
        <v>-2120.9407708707818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-2735.9767545198988</v>
      </c>
      <c r="AI43">
        <f t="shared" si="38"/>
        <v>-2735.9994988463982</v>
      </c>
      <c r="AJ43">
        <f t="shared" si="39"/>
        <v>-196.46610281212406</v>
      </c>
      <c r="AK43">
        <f t="shared" si="61"/>
        <v>-162.21848115780341</v>
      </c>
      <c r="AL43">
        <f t="shared" si="40"/>
        <v>-3094.6840828163258</v>
      </c>
      <c r="AN43">
        <f t="shared" si="41"/>
        <v>0</v>
      </c>
      <c r="AO43">
        <f t="shared" si="42"/>
        <v>0</v>
      </c>
      <c r="AP43">
        <f t="shared" si="43"/>
        <v>-2.4442868668292568E-4</v>
      </c>
      <c r="AQ43">
        <f t="shared" si="44"/>
        <v>-29.402990012274774</v>
      </c>
      <c r="AR43">
        <f t="shared" si="45"/>
        <v>-29.403234440961455</v>
      </c>
      <c r="AS43">
        <f t="shared" si="46"/>
        <v>-2.1113815565838423</v>
      </c>
      <c r="AT43">
        <f t="shared" si="47"/>
        <v>-1.7433292784412753</v>
      </c>
      <c r="AU43">
        <f t="shared" si="48"/>
        <v>-33.257945275986572</v>
      </c>
      <c r="AW43">
        <v>40</v>
      </c>
      <c r="AX43">
        <f>IF(Z43&gt;0, (R43*SUMPRODUCT(K43:$K$98, X43:$X$98)-K43*$AZ$3)/Z43, 0)</f>
        <v>-2331285.5306051183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2000000</v>
      </c>
      <c r="S44">
        <f t="shared" si="32"/>
        <v>-6496522.1467915187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-2120.9407708707818</v>
      </c>
      <c r="AC44">
        <f t="shared" si="33"/>
        <v>-1918.1885650794229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-1210.8228281078723</v>
      </c>
      <c r="AI44">
        <f t="shared" si="38"/>
        <v>-1210.8302097057556</v>
      </c>
      <c r="AJ44">
        <f t="shared" si="39"/>
        <v>-202.75220579135885</v>
      </c>
      <c r="AK44">
        <f t="shared" si="61"/>
        <v>-148.46585396095475</v>
      </c>
      <c r="AL44">
        <f t="shared" si="40"/>
        <v>-1562.0482694580692</v>
      </c>
      <c r="AN44">
        <f t="shared" si="41"/>
        <v>0</v>
      </c>
      <c r="AO44">
        <f t="shared" si="42"/>
        <v>0</v>
      </c>
      <c r="AP44">
        <f t="shared" si="43"/>
        <v>-7.0829055994388416E-5</v>
      </c>
      <c r="AQ44">
        <f t="shared" si="44"/>
        <v>-11.618275507312955</v>
      </c>
      <c r="AR44">
        <f t="shared" si="45"/>
        <v>-11.618346336368949</v>
      </c>
      <c r="AS44">
        <f t="shared" si="46"/>
        <v>-1.9454794970132137</v>
      </c>
      <c r="AT44">
        <f t="shared" si="47"/>
        <v>-1.4245826513217916</v>
      </c>
      <c r="AU44">
        <f t="shared" si="48"/>
        <v>-14.988408484703955</v>
      </c>
      <c r="AW44">
        <v>41</v>
      </c>
      <c r="AX44">
        <f>IF(Z44&gt;0, (R44*SUMPRODUCT(K44:$K$98, X44:$X$98)-K44*$AZ$3)/Z44, 0)</f>
        <v>-6496522.1467915187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2000000</v>
      </c>
      <c r="S45">
        <f t="shared" si="32"/>
        <v>-23289713.4440566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-1918.1885650794229</v>
      </c>
      <c r="AC45">
        <f t="shared" si="33"/>
        <v>-1722.5254157620634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-436.70098861787108</v>
      </c>
      <c r="AI45">
        <f t="shared" si="38"/>
        <v>-436.70283763741776</v>
      </c>
      <c r="AJ45">
        <f t="shared" si="39"/>
        <v>-195.66314931735951</v>
      </c>
      <c r="AK45">
        <f t="shared" si="61"/>
        <v>-134.27319955555961</v>
      </c>
      <c r="AL45">
        <f t="shared" si="40"/>
        <v>-766.63918651033691</v>
      </c>
      <c r="AN45">
        <f t="shared" si="41"/>
        <v>0</v>
      </c>
      <c r="AO45">
        <f t="shared" si="42"/>
        <v>0</v>
      </c>
      <c r="AP45">
        <f t="shared" si="43"/>
        <v>-1.5841071351257872E-5</v>
      </c>
      <c r="AQ45">
        <f t="shared" si="44"/>
        <v>-3.7413403943596926</v>
      </c>
      <c r="AR45">
        <f t="shared" si="45"/>
        <v>-3.7413562354310441</v>
      </c>
      <c r="AS45">
        <f t="shared" si="46"/>
        <v>-1.6763013212897315</v>
      </c>
      <c r="AT45">
        <f t="shared" si="47"/>
        <v>-1.1503563272597022</v>
      </c>
      <c r="AU45">
        <f t="shared" si="48"/>
        <v>-6.5680138839804778</v>
      </c>
      <c r="AW45">
        <v>42</v>
      </c>
      <c r="AX45">
        <f>IF(Z45&gt;0, (R45*SUMPRODUCT(K45:$K$98, X45:$X$98)-K45*$AZ$3)/Z45, 0)</f>
        <v>-23289713.4440566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2000000</v>
      </c>
      <c r="S46">
        <f t="shared" si="32"/>
        <v>-83936050.029910266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-1722.5254157620634</v>
      </c>
      <c r="AC46">
        <f t="shared" si="33"/>
        <v>-1541.194055420108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-109.71929393964908</v>
      </c>
      <c r="AI46">
        <f t="shared" si="38"/>
        <v>-109.71975297782602</v>
      </c>
      <c r="AJ46">
        <f t="shared" si="39"/>
        <v>-181.33136034195536</v>
      </c>
      <c r="AK46">
        <f t="shared" si="61"/>
        <v>-120.57677910334445</v>
      </c>
      <c r="AL46">
        <f t="shared" si="40"/>
        <v>-411.62789242312584</v>
      </c>
      <c r="AN46">
        <f t="shared" si="41"/>
        <v>0</v>
      </c>
      <c r="AO46">
        <f t="shared" si="42"/>
        <v>0</v>
      </c>
      <c r="AP46">
        <f t="shared" si="43"/>
        <v>-3.5113476602159157E-6</v>
      </c>
      <c r="AQ46">
        <f t="shared" si="44"/>
        <v>-0.83928223273596181</v>
      </c>
      <c r="AR46">
        <f t="shared" si="45"/>
        <v>-0.839285744083622</v>
      </c>
      <c r="AS46">
        <f t="shared" si="46"/>
        <v>-1.3870686139901374</v>
      </c>
      <c r="AT46">
        <f t="shared" si="47"/>
        <v>-0.92233503104412573</v>
      </c>
      <c r="AU46">
        <f t="shared" si="48"/>
        <v>-3.1486893891178851</v>
      </c>
      <c r="AW46">
        <v>43</v>
      </c>
      <c r="AX46">
        <f>IF(Z46&gt;0, (R46*SUMPRODUCT(K46:$K$98, X46:$X$98)-K46*$AZ$3)/Z46, 0)</f>
        <v>-83936050.029910266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2000000</v>
      </c>
      <c r="S47">
        <f t="shared" si="32"/>
        <v>-304990410.56506425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-1541.194055420108</v>
      </c>
      <c r="AC47">
        <f t="shared" si="33"/>
        <v>-1376.7898548525632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-27.327409557816342</v>
      </c>
      <c r="AI47">
        <f t="shared" si="38"/>
        <v>-27.327522412992042</v>
      </c>
      <c r="AJ47">
        <f t="shared" si="39"/>
        <v>-164.40420056754488</v>
      </c>
      <c r="AK47">
        <f t="shared" si="61"/>
        <v>-107.88358387940757</v>
      </c>
      <c r="AL47">
        <f t="shared" si="40"/>
        <v>-299.6153068599445</v>
      </c>
      <c r="AN47">
        <f t="shared" si="41"/>
        <v>0</v>
      </c>
      <c r="AO47">
        <f t="shared" si="42"/>
        <v>0</v>
      </c>
      <c r="AP47">
        <f t="shared" si="43"/>
        <v>-7.7077653310957239E-7</v>
      </c>
      <c r="AQ47">
        <f t="shared" si="44"/>
        <v>-0.18664031903793107</v>
      </c>
      <c r="AR47">
        <f t="shared" si="45"/>
        <v>-0.18664108981446417</v>
      </c>
      <c r="AS47">
        <f t="shared" si="46"/>
        <v>-1.1228452656730519</v>
      </c>
      <c r="AT47">
        <f t="shared" si="47"/>
        <v>-0.73682163220072849</v>
      </c>
      <c r="AU47">
        <f t="shared" si="48"/>
        <v>-2.0463079876882446</v>
      </c>
      <c r="AW47">
        <v>44</v>
      </c>
      <c r="AX47">
        <f>IF(Z47&gt;0, (R47*SUMPRODUCT(K47:$K$98, X47:$X$98)-K47*$AZ$3)/Z47, 0)</f>
        <v>-304990410.56506425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2000000</v>
      </c>
      <c r="S48">
        <f t="shared" si="32"/>
        <v>-1119867955.8789899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-1376.7898548525632</v>
      </c>
      <c r="AC48">
        <f t="shared" si="33"/>
        <v>-1229.4376712427786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-6.7424466390990583</v>
      </c>
      <c r="AI48">
        <f t="shared" si="38"/>
        <v>-6.7424740851400129</v>
      </c>
      <c r="AJ48">
        <f t="shared" si="39"/>
        <v>-147.35218360978456</v>
      </c>
      <c r="AK48">
        <f t="shared" si="61"/>
        <v>-96.375289839679425</v>
      </c>
      <c r="AL48">
        <f t="shared" si="40"/>
        <v>-250.46994753460399</v>
      </c>
      <c r="AN48">
        <f t="shared" si="41"/>
        <v>0</v>
      </c>
      <c r="AO48">
        <f t="shared" si="42"/>
        <v>0</v>
      </c>
      <c r="AP48">
        <f t="shared" si="43"/>
        <v>-1.6736655885543253E-7</v>
      </c>
      <c r="AQ48">
        <f t="shared" si="44"/>
        <v>-4.1115587275742299E-2</v>
      </c>
      <c r="AR48">
        <f t="shared" si="45"/>
        <v>-4.1115754642301147E-2</v>
      </c>
      <c r="AS48">
        <f t="shared" si="46"/>
        <v>-0.89855684290426185</v>
      </c>
      <c r="AT48">
        <f t="shared" si="47"/>
        <v>-0.58769862821751329</v>
      </c>
      <c r="AU48">
        <f t="shared" si="48"/>
        <v>-1.5273712257640761</v>
      </c>
      <c r="AW48">
        <v>45</v>
      </c>
      <c r="AX48">
        <f>IF(Z48&gt;0, (R48*SUMPRODUCT(K48:$K$98, X48:$X$98)-K48*$AZ$3)/Z48, 0)</f>
        <v>-1119867955.8789899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25</v>
      </c>
      <c r="R49">
        <f t="shared" si="31"/>
        <v>2000000</v>
      </c>
      <c r="S49">
        <f t="shared" si="32"/>
        <v>-4161774823.8710914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-1229.4376712427786</v>
      </c>
      <c r="AC49">
        <f t="shared" si="33"/>
        <v>-1097.7476940364629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-1.6461881982863875</v>
      </c>
      <c r="AI49">
        <f t="shared" si="38"/>
        <v>-1.6461947925144542</v>
      </c>
      <c r="AJ49">
        <f t="shared" si="39"/>
        <v>-131.68997720631569</v>
      </c>
      <c r="AK49">
        <f t="shared" si="61"/>
        <v>-86.06063698699451</v>
      </c>
      <c r="AL49">
        <f t="shared" si="40"/>
        <v>-219.39680898582463</v>
      </c>
      <c r="AN49">
        <f t="shared" si="41"/>
        <v>0</v>
      </c>
      <c r="AO49">
        <f t="shared" si="42"/>
        <v>0</v>
      </c>
      <c r="AP49">
        <f t="shared" si="43"/>
        <v>-3.5903345692059695E-8</v>
      </c>
      <c r="AQ49">
        <f t="shared" si="44"/>
        <v>-8.9629390065550946E-3</v>
      </c>
      <c r="AR49">
        <f t="shared" si="45"/>
        <v>-8.9629749099007869E-3</v>
      </c>
      <c r="AS49">
        <f t="shared" si="46"/>
        <v>-0.71700746895373879</v>
      </c>
      <c r="AT49">
        <f t="shared" si="47"/>
        <v>-0.4685711153698347</v>
      </c>
      <c r="AU49">
        <f t="shared" si="48"/>
        <v>-1.1945415592334743</v>
      </c>
      <c r="AW49">
        <v>46</v>
      </c>
      <c r="AX49">
        <f>IF(Z49&gt;0, (R49*SUMPRODUCT(K49:$K$98, X49:$X$98)-K49*$AZ$3)/Z49, 0)</f>
        <v>-4161774823.8710914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2000000</v>
      </c>
      <c r="S50">
        <f t="shared" si="32"/>
        <v>-15656039672.691647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-1097.7476940364629</v>
      </c>
      <c r="AC50">
        <f t="shared" si="33"/>
        <v>-980.13960983833442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-0.39705372566517205</v>
      </c>
      <c r="AI50">
        <f t="shared" si="38"/>
        <v>-0.39705529077938728</v>
      </c>
      <c r="AJ50">
        <f t="shared" si="39"/>
        <v>-117.60808419812849</v>
      </c>
      <c r="AK50">
        <f t="shared" si="61"/>
        <v>-76.842338582552415</v>
      </c>
      <c r="AL50">
        <f t="shared" si="40"/>
        <v>-194.8474780714603</v>
      </c>
      <c r="AN50">
        <f t="shared" si="41"/>
        <v>0</v>
      </c>
      <c r="AO50">
        <f t="shared" si="42"/>
        <v>0</v>
      </c>
      <c r="AP50">
        <f t="shared" si="43"/>
        <v>-7.6084986950106992E-9</v>
      </c>
      <c r="AQ50">
        <f t="shared" si="44"/>
        <v>-1.9301995497662222E-3</v>
      </c>
      <c r="AR50">
        <f t="shared" si="45"/>
        <v>-1.9302071582649172E-3</v>
      </c>
      <c r="AS50">
        <f t="shared" si="46"/>
        <v>-0.5717288530356881</v>
      </c>
      <c r="AT50">
        <f t="shared" si="47"/>
        <v>-0.37355410048488658</v>
      </c>
      <c r="AU50">
        <f t="shared" si="48"/>
        <v>-0.94721316067883965</v>
      </c>
      <c r="AW50">
        <v>47</v>
      </c>
      <c r="AX50">
        <f>IF(Z50&gt;0, (R50*SUMPRODUCT(K50:$K$98, X50:$X$98)-K50*$AZ$3)/Z50, 0)</f>
        <v>-15656039672.691647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2000000</v>
      </c>
      <c r="S51">
        <f t="shared" si="32"/>
        <v>-59687381204.089661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-980.13960983833442</v>
      </c>
      <c r="AC51">
        <f t="shared" si="33"/>
        <v>-875.12631937972787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-9.4633383064503321E-2</v>
      </c>
      <c r="AI51">
        <f t="shared" si="38"/>
        <v>-9.4633749610288087E-2</v>
      </c>
      <c r="AJ51">
        <f t="shared" si="39"/>
        <v>-105.01329045860655</v>
      </c>
      <c r="AK51">
        <f t="shared" si="61"/>
        <v>-68.609772688683421</v>
      </c>
      <c r="AL51">
        <f t="shared" si="40"/>
        <v>-173.71769689690024</v>
      </c>
      <c r="AN51">
        <f t="shared" si="41"/>
        <v>0</v>
      </c>
      <c r="AO51">
        <f t="shared" si="42"/>
        <v>0</v>
      </c>
      <c r="AP51">
        <f t="shared" si="43"/>
        <v>-1.5909742161109923E-9</v>
      </c>
      <c r="AQ51">
        <f t="shared" si="44"/>
        <v>-4.1075161328687723E-4</v>
      </c>
      <c r="AR51">
        <f t="shared" si="45"/>
        <v>-4.1075320426109331E-4</v>
      </c>
      <c r="AS51">
        <f t="shared" si="46"/>
        <v>-0.45580509832386668</v>
      </c>
      <c r="AT51">
        <f t="shared" si="47"/>
        <v>-0.29779739354677537</v>
      </c>
      <c r="AU51">
        <f t="shared" si="48"/>
        <v>-0.75401324507490308</v>
      </c>
      <c r="AW51">
        <v>48</v>
      </c>
      <c r="AX51">
        <f>IF(Z51&gt;0, (R51*SUMPRODUCT(K51:$K$98, X51:$X$98)-K51*$AZ$3)/Z51, 0)</f>
        <v>-59687381204.089661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2000000</v>
      </c>
      <c r="S52">
        <f t="shared" si="32"/>
        <v>-230804334220.21194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-875.12631937972787</v>
      </c>
      <c r="AC52">
        <f t="shared" si="33"/>
        <v>-781.36314025798731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-2.2259642209269001E-2</v>
      </c>
      <c r="AI52">
        <f t="shared" si="38"/>
        <v>-2.2259726844068309E-2</v>
      </c>
      <c r="AJ52">
        <f t="shared" si="39"/>
        <v>-93.763179121740563</v>
      </c>
      <c r="AK52">
        <f t="shared" si="61"/>
        <v>-61.258842356580956</v>
      </c>
      <c r="AL52">
        <f t="shared" si="40"/>
        <v>-155.04428120516559</v>
      </c>
      <c r="AN52">
        <f t="shared" si="41"/>
        <v>0</v>
      </c>
      <c r="AO52">
        <f t="shared" si="42"/>
        <v>0</v>
      </c>
      <c r="AP52">
        <f t="shared" si="43"/>
        <v>-3.2799396877304385E-10</v>
      </c>
      <c r="AQ52">
        <f t="shared" si="44"/>
        <v>-8.6265087780290932E-5</v>
      </c>
      <c r="AR52">
        <f t="shared" si="45"/>
        <v>-8.6265415774259709E-5</v>
      </c>
      <c r="AS52">
        <f t="shared" si="46"/>
        <v>-0.36337012075279512</v>
      </c>
      <c r="AT52">
        <f t="shared" si="47"/>
        <v>-0.23740271130723631</v>
      </c>
      <c r="AU52">
        <f t="shared" si="48"/>
        <v>-0.60085909747580568</v>
      </c>
      <c r="AW52">
        <v>49</v>
      </c>
      <c r="AX52">
        <f>IF(Z52&gt;0, (R52*SUMPRODUCT(K52:$K$98, X52:$X$98)-K52*$AZ$3)/Z52, 0)</f>
        <v>-230804334220.21194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2000000</v>
      </c>
      <c r="S53">
        <f t="shared" si="32"/>
        <v>-905867262265.16711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-781.36314025798731</v>
      </c>
      <c r="AC53">
        <f t="shared" si="33"/>
        <v>-697.64573556472328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-5.1627936276642883E-3</v>
      </c>
      <c r="AI53">
        <f t="shared" si="38"/>
        <v>-5.1628128811952584E-3</v>
      </c>
      <c r="AJ53">
        <f t="shared" si="39"/>
        <v>-83.717404693264029</v>
      </c>
      <c r="AK53">
        <f t="shared" si="61"/>
        <v>-54.695419818059115</v>
      </c>
      <c r="AL53">
        <f t="shared" si="40"/>
        <v>-138.41798732420435</v>
      </c>
      <c r="AN53">
        <f t="shared" si="41"/>
        <v>0</v>
      </c>
      <c r="AO53">
        <f t="shared" si="42"/>
        <v>0</v>
      </c>
      <c r="AP53">
        <f t="shared" si="43"/>
        <v>-6.6620709627675299E-11</v>
      </c>
      <c r="AQ53">
        <f t="shared" si="44"/>
        <v>-1.7864202450165505E-5</v>
      </c>
      <c r="AR53">
        <f t="shared" si="45"/>
        <v>-1.7864269070875132E-5</v>
      </c>
      <c r="AS53">
        <f t="shared" si="46"/>
        <v>-0.28967740605186798</v>
      </c>
      <c r="AT53">
        <f t="shared" si="47"/>
        <v>-0.18925607397726843</v>
      </c>
      <c r="AU53">
        <f t="shared" si="48"/>
        <v>-0.47895134429820729</v>
      </c>
      <c r="AW53">
        <v>50</v>
      </c>
      <c r="AX53">
        <f>IF(Z53&gt;0, (R53*SUMPRODUCT(K53:$K$98, X53:$X$98)-K53*$AZ$3)/Z53, 0)</f>
        <v>-905867262265.16711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2000000</v>
      </c>
      <c r="S54">
        <f t="shared" si="32"/>
        <v>-3613469449131.2529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-697.64573556472328</v>
      </c>
      <c r="AC54">
        <f t="shared" si="33"/>
        <v>-622.89799364468308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-1.180115153025406E-3</v>
      </c>
      <c r="AI54">
        <f t="shared" si="38"/>
        <v>-1.1801194625816538E-3</v>
      </c>
      <c r="AJ54">
        <f t="shared" si="39"/>
        <v>-74.747741920040198</v>
      </c>
      <c r="AK54">
        <f t="shared" si="61"/>
        <v>-48.835201489530633</v>
      </c>
      <c r="AL54">
        <f t="shared" si="40"/>
        <v>-123.58412352903341</v>
      </c>
      <c r="AN54">
        <f t="shared" si="41"/>
        <v>0</v>
      </c>
      <c r="AO54">
        <f t="shared" si="42"/>
        <v>0</v>
      </c>
      <c r="AP54">
        <f t="shared" si="43"/>
        <v>-1.3314148521677017E-11</v>
      </c>
      <c r="AQ54">
        <f t="shared" si="44"/>
        <v>-3.6459040133657333E-6</v>
      </c>
      <c r="AR54">
        <f t="shared" si="45"/>
        <v>-3.6459173275142548E-6</v>
      </c>
      <c r="AS54">
        <f t="shared" si="46"/>
        <v>-0.23092923733556503</v>
      </c>
      <c r="AT54">
        <f t="shared" si="47"/>
        <v>-0.15087379960146219</v>
      </c>
      <c r="AU54">
        <f t="shared" si="48"/>
        <v>-0.38180668285435471</v>
      </c>
      <c r="AW54">
        <v>51</v>
      </c>
      <c r="AX54">
        <f>IF(Z54&gt;0, (R54*SUMPRODUCT(K54:$K$98, X54:$X$98)-K54*$AZ$3)/Z54, 0)</f>
        <v>-3613469449131.2529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2000000</v>
      </c>
      <c r="S55">
        <f t="shared" si="32"/>
        <v>-14660353823321.281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-622.89799364468308</v>
      </c>
      <c r="AC55">
        <f t="shared" si="33"/>
        <v>-556.15892605465626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-2.6544434414883035E-4</v>
      </c>
      <c r="AI55">
        <f t="shared" si="38"/>
        <v>-2.6544529255521394E-4</v>
      </c>
      <c r="AJ55">
        <f t="shared" si="39"/>
        <v>-66.739067590026821</v>
      </c>
      <c r="AK55">
        <f t="shared" si="61"/>
        <v>-43.602859555127822</v>
      </c>
      <c r="AL55">
        <f t="shared" si="40"/>
        <v>-110.3421925904472</v>
      </c>
      <c r="AN55">
        <f t="shared" si="41"/>
        <v>0</v>
      </c>
      <c r="AO55">
        <f t="shared" si="42"/>
        <v>0</v>
      </c>
      <c r="AP55">
        <f t="shared" si="43"/>
        <v>-2.6161177631679523E-12</v>
      </c>
      <c r="AQ55">
        <f t="shared" si="44"/>
        <v>-7.3221108155086705E-7</v>
      </c>
      <c r="AR55">
        <f t="shared" si="45"/>
        <v>-7.3221369766863032E-7</v>
      </c>
      <c r="AS55">
        <f t="shared" si="46"/>
        <v>-0.18409540809199149</v>
      </c>
      <c r="AT55">
        <f t="shared" si="47"/>
        <v>-0.12027567231068985</v>
      </c>
      <c r="AU55">
        <f t="shared" si="48"/>
        <v>-0.30437181261637902</v>
      </c>
      <c r="AW55">
        <v>52</v>
      </c>
      <c r="AX55">
        <f>IF(Z55&gt;0, (R55*SUMPRODUCT(K55:$K$98, X55:$X$98)-K55*$AZ$3)/Z55, 0)</f>
        <v>-14660353823321.281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2000000</v>
      </c>
      <c r="S56">
        <f t="shared" si="32"/>
        <v>-60575727684799.063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-556.15892605465626</v>
      </c>
      <c r="AC56">
        <f t="shared" si="33"/>
        <v>-496.57047032621483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-5.871875445601655E-5</v>
      </c>
      <c r="AI56">
        <f t="shared" si="38"/>
        <v>-5.8718959393905577E-5</v>
      </c>
      <c r="AJ56">
        <f t="shared" si="39"/>
        <v>-59.588455728441431</v>
      </c>
      <c r="AK56">
        <f t="shared" si="61"/>
        <v>-38.93112482382594</v>
      </c>
      <c r="AL56">
        <f t="shared" si="40"/>
        <v>-98.519639271226765</v>
      </c>
      <c r="AN56">
        <f t="shared" si="41"/>
        <v>0</v>
      </c>
      <c r="AO56">
        <f t="shared" si="42"/>
        <v>0</v>
      </c>
      <c r="AP56">
        <f t="shared" si="43"/>
        <v>-5.0473922542130341E-13</v>
      </c>
      <c r="AQ56">
        <f t="shared" si="44"/>
        <v>-1.4461776093317237E-7</v>
      </c>
      <c r="AR56">
        <f t="shared" si="45"/>
        <v>-1.446182656723978E-7</v>
      </c>
      <c r="AS56">
        <f t="shared" si="46"/>
        <v>-0.14675973843020917</v>
      </c>
      <c r="AT56">
        <f t="shared" si="47"/>
        <v>-9.5883030128795024E-2</v>
      </c>
      <c r="AU56">
        <f t="shared" si="48"/>
        <v>-0.24264291317726988</v>
      </c>
      <c r="AW56">
        <v>53</v>
      </c>
      <c r="AX56">
        <f>IF(Z56&gt;0, (R56*SUMPRODUCT(K56:$K$98, X56:$X$98)-K56*$AZ$3)/Z56, 0)</f>
        <v>-60575727684799.063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2000000</v>
      </c>
      <c r="S57">
        <f t="shared" si="32"/>
        <v>-255277791866389.34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-496.57047032621483</v>
      </c>
      <c r="AC57">
        <f t="shared" si="33"/>
        <v>-443.36649148810704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-1.2757480634282586E-5</v>
      </c>
      <c r="AI57">
        <f t="shared" si="38"/>
        <v>-1.2757524054284797E-5</v>
      </c>
      <c r="AJ57">
        <f t="shared" si="39"/>
        <v>-53.203978838107787</v>
      </c>
      <c r="AK57">
        <f t="shared" si="61"/>
        <v>-34.759932922835041</v>
      </c>
      <c r="AL57">
        <f t="shared" si="40"/>
        <v>-87.963924518466882</v>
      </c>
      <c r="AN57">
        <f t="shared" si="41"/>
        <v>0</v>
      </c>
      <c r="AO57">
        <f t="shared" si="42"/>
        <v>0</v>
      </c>
      <c r="AP57">
        <f t="shared" si="43"/>
        <v>-9.548092485237804E-14</v>
      </c>
      <c r="AQ57">
        <f t="shared" si="44"/>
        <v>-2.8053799809459062E-8</v>
      </c>
      <c r="AR57">
        <f t="shared" si="45"/>
        <v>-2.8053895290383915E-8</v>
      </c>
      <c r="AS57">
        <f t="shared" si="46"/>
        <v>-0.11699596606715969</v>
      </c>
      <c r="AT57">
        <f t="shared" si="47"/>
        <v>-7.6437364677393205E-2</v>
      </c>
      <c r="AU57">
        <f t="shared" si="48"/>
        <v>-0.19343335879844817</v>
      </c>
      <c r="AW57">
        <v>54</v>
      </c>
      <c r="AX57">
        <f>IF(Z57&gt;0, (R57*SUMPRODUCT(K57:$K$98, X57:$X$98)-K57*$AZ$3)/Z57, 0)</f>
        <v>-255277791866389.34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2000000</v>
      </c>
      <c r="S58">
        <f t="shared" si="32"/>
        <v>-1098051221684743.4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-443.36649148810704</v>
      </c>
      <c r="AC58">
        <f t="shared" si="33"/>
        <v>-395.86293885301308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-2.7178359916444348E-6</v>
      </c>
      <c r="AI58">
        <f t="shared" si="38"/>
        <v>-2.7178450044967279E-6</v>
      </c>
      <c r="AJ58">
        <f t="shared" si="39"/>
        <v>-47.503552635093968</v>
      </c>
      <c r="AK58">
        <f t="shared" si="61"/>
        <v>-31.035654404167495</v>
      </c>
      <c r="AL58">
        <f t="shared" si="40"/>
        <v>-78.539209757106477</v>
      </c>
      <c r="AN58">
        <f t="shared" si="41"/>
        <v>0</v>
      </c>
      <c r="AO58">
        <f t="shared" si="42"/>
        <v>0</v>
      </c>
      <c r="AP58">
        <f t="shared" si="43"/>
        <v>-1.7695832826560696E-14</v>
      </c>
      <c r="AQ58">
        <f t="shared" si="44"/>
        <v>-5.3361987741504465E-9</v>
      </c>
      <c r="AR58">
        <f t="shared" si="45"/>
        <v>-5.3362164699832734E-9</v>
      </c>
      <c r="AS58">
        <f t="shared" si="46"/>
        <v>-9.326846804534579E-2</v>
      </c>
      <c r="AT58">
        <f t="shared" si="47"/>
        <v>-6.0935399154189294E-2</v>
      </c>
      <c r="AU58">
        <f t="shared" si="48"/>
        <v>-0.15420387253575157</v>
      </c>
      <c r="AW58">
        <v>55</v>
      </c>
      <c r="AX58">
        <f>IF(Z58&gt;0, (R58*SUMPRODUCT(K58:$K$98, X58:$X$98)-K58*$AZ$3)/Z58, 0)</f>
        <v>-1098051221684743.4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2000000</v>
      </c>
      <c r="S59">
        <f t="shared" si="32"/>
        <v>-4827551928552291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-395.86293885301308</v>
      </c>
      <c r="AC59">
        <f t="shared" si="33"/>
        <v>-353.44905255196733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-5.673879686872453E-7</v>
      </c>
      <c r="AI59">
        <f t="shared" si="38"/>
        <v>-5.6738979906140694E-7</v>
      </c>
      <c r="AJ59">
        <f t="shared" si="39"/>
        <v>-42.41388630104575</v>
      </c>
      <c r="AK59">
        <f t="shared" si="61"/>
        <v>-27.710405719710916</v>
      </c>
      <c r="AL59">
        <f t="shared" si="40"/>
        <v>-70.12429258814646</v>
      </c>
      <c r="AN59">
        <f t="shared" si="41"/>
        <v>0</v>
      </c>
      <c r="AO59">
        <f t="shared" si="42"/>
        <v>0</v>
      </c>
      <c r="AP59">
        <f t="shared" si="43"/>
        <v>-3.2087110281425286E-15</v>
      </c>
      <c r="AQ59">
        <f t="shared" si="44"/>
        <v>-9.9465129619824676E-10</v>
      </c>
      <c r="AR59">
        <f t="shared" si="45"/>
        <v>-9.9465450490927481E-10</v>
      </c>
      <c r="AS59">
        <f t="shared" si="46"/>
        <v>-7.4353051728868219E-2</v>
      </c>
      <c r="AT59">
        <f t="shared" si="47"/>
        <v>-4.857732713483489E-2</v>
      </c>
      <c r="AU59">
        <f t="shared" si="48"/>
        <v>-0.12293037985835761</v>
      </c>
      <c r="AW59">
        <v>56</v>
      </c>
      <c r="AX59">
        <f>IF(Z59&gt;0, (R59*SUMPRODUCT(K59:$K$98, X59:$X$98)-K59*$AZ$3)/Z59, 0)</f>
        <v>-4827551928552291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2000000</v>
      </c>
      <c r="S60">
        <f t="shared" si="32"/>
        <v>-2.1707238492489588E+16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-353.44905255196733</v>
      </c>
      <c r="AC60">
        <f t="shared" si="33"/>
        <v>-315.57951120797816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-1.1588966326577445E-7</v>
      </c>
      <c r="AI60">
        <f t="shared" si="38"/>
        <v>-1.1589002671540361E-7</v>
      </c>
      <c r="AJ60">
        <f t="shared" si="39"/>
        <v>-37.869541343989169</v>
      </c>
      <c r="AK60">
        <f t="shared" si="61"/>
        <v>-24.741433678637716</v>
      </c>
      <c r="AL60">
        <f t="shared" si="40"/>
        <v>-62.610975138516906</v>
      </c>
      <c r="AN60">
        <f t="shared" si="41"/>
        <v>0</v>
      </c>
      <c r="AO60">
        <f t="shared" si="42"/>
        <v>0</v>
      </c>
      <c r="AP60">
        <f t="shared" si="43"/>
        <v>-5.6887511704344515E-16</v>
      </c>
      <c r="AQ60">
        <f t="shared" si="44"/>
        <v>-1.8139169905517464E-10</v>
      </c>
      <c r="AR60">
        <f t="shared" si="45"/>
        <v>-1.8139226793029168E-10</v>
      </c>
      <c r="AS60">
        <f t="shared" si="46"/>
        <v>-5.9273797621388513E-2</v>
      </c>
      <c r="AT60">
        <f t="shared" si="47"/>
        <v>-3.8725547780191175E-2</v>
      </c>
      <c r="AU60">
        <f t="shared" si="48"/>
        <v>-9.799934558297195E-2</v>
      </c>
      <c r="AW60">
        <v>57</v>
      </c>
      <c r="AX60">
        <f>IF(Z60&gt;0, (R60*SUMPRODUCT(K60:$K$98, X60:$X$98)-K60*$AZ$3)/Z60, 0)</f>
        <v>-2.1707238492489588E+16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2000000</v>
      </c>
      <c r="S61">
        <f t="shared" si="32"/>
        <v>-9.9842379120836096E+16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-315.57951120797816</v>
      </c>
      <c r="AC61">
        <f t="shared" si="33"/>
        <v>-281.76742072156679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-2.314096570663099E-8</v>
      </c>
      <c r="AI61">
        <f t="shared" si="38"/>
        <v>-2.3141036259692526E-8</v>
      </c>
      <c r="AJ61">
        <f t="shared" si="39"/>
        <v>-33.812090486411364</v>
      </c>
      <c r="AK61">
        <f t="shared" si="61"/>
        <v>-22.090565784558475</v>
      </c>
      <c r="AL61">
        <f t="shared" si="40"/>
        <v>-55.902656294110869</v>
      </c>
      <c r="AN61">
        <f t="shared" si="41"/>
        <v>0</v>
      </c>
      <c r="AO61">
        <f t="shared" si="42"/>
        <v>0</v>
      </c>
      <c r="AP61">
        <f t="shared" si="43"/>
        <v>-9.8598554750932383E-17</v>
      </c>
      <c r="AQ61">
        <f t="shared" si="44"/>
        <v>-3.2339713182283307E-11</v>
      </c>
      <c r="AR61">
        <f t="shared" si="45"/>
        <v>-3.233981178083806E-11</v>
      </c>
      <c r="AS61">
        <f t="shared" si="46"/>
        <v>-4.7252708563956837E-2</v>
      </c>
      <c r="AT61">
        <f t="shared" si="47"/>
        <v>-3.0871769595262482E-2</v>
      </c>
      <c r="AU61">
        <f t="shared" si="48"/>
        <v>-7.8124478191559127E-2</v>
      </c>
      <c r="AW61">
        <v>58</v>
      </c>
      <c r="AX61">
        <f>IF(Z61&gt;0, (R61*SUMPRODUCT(K61:$K$98, X61:$X$98)-K61*$AZ$3)/Z61, 0)</f>
        <v>-9.9842379120836096E+16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2000000</v>
      </c>
      <c r="S62">
        <f t="shared" si="32"/>
        <v>-4.7025046225822304E+17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-281.76742072156679</v>
      </c>
      <c r="AC62">
        <f t="shared" si="33"/>
        <v>-251.57805421571274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-4.5178277499573233E-9</v>
      </c>
      <c r="AI62">
        <f t="shared" si="38"/>
        <v>-4.5178411246413698E-9</v>
      </c>
      <c r="AJ62">
        <f t="shared" si="39"/>
        <v>-30.189366505854053</v>
      </c>
      <c r="AK62">
        <f t="shared" si="61"/>
        <v>-19.723719450509677</v>
      </c>
      <c r="AL62">
        <f t="shared" si="40"/>
        <v>-49.913085960881574</v>
      </c>
      <c r="AN62">
        <f t="shared" si="41"/>
        <v>0</v>
      </c>
      <c r="AO62">
        <f t="shared" si="42"/>
        <v>0</v>
      </c>
      <c r="AP62">
        <f t="shared" si="43"/>
        <v>-1.6688611082642694E-17</v>
      </c>
      <c r="AQ62">
        <f t="shared" si="44"/>
        <v>-5.6372374850616594E-12</v>
      </c>
      <c r="AR62">
        <f t="shared" si="45"/>
        <v>-5.6372541736727427E-12</v>
      </c>
      <c r="AS62">
        <f t="shared" si="46"/>
        <v>-3.7669569965050796E-2</v>
      </c>
      <c r="AT62">
        <f t="shared" si="47"/>
        <v>-2.4610785710522765E-2</v>
      </c>
      <c r="AU62">
        <f t="shared" si="48"/>
        <v>-6.2280355681210819E-2</v>
      </c>
      <c r="AW62">
        <v>59</v>
      </c>
      <c r="AX62">
        <f>IF(Z62&gt;0, (R62*SUMPRODUCT(K62:$K$98, X62:$X$98)-K62*$AZ$3)/Z62, 0)</f>
        <v>-4.7025046225822304E+17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2000000</v>
      </c>
      <c r="S63">
        <f t="shared" si="32"/>
        <v>-2.2703091656806308E+18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-251.57805421571274</v>
      </c>
      <c r="AC63">
        <f t="shared" si="33"/>
        <v>-224.62326269260561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-8.6139596855368895E-10</v>
      </c>
      <c r="AI63">
        <f t="shared" si="38"/>
        <v>-8.6139844204128801E-10</v>
      </c>
      <c r="AJ63">
        <f t="shared" si="39"/>
        <v>-26.954791523107133</v>
      </c>
      <c r="AK63">
        <f t="shared" si="61"/>
        <v>-17.610463795099893</v>
      </c>
      <c r="AL63">
        <f t="shared" si="40"/>
        <v>-44.565255319068427</v>
      </c>
      <c r="AN63">
        <f t="shared" si="41"/>
        <v>0</v>
      </c>
      <c r="AO63">
        <f t="shared" si="42"/>
        <v>0</v>
      </c>
      <c r="AP63">
        <f t="shared" si="43"/>
        <v>-2.7556774168416138E-18</v>
      </c>
      <c r="AQ63">
        <f t="shared" si="44"/>
        <v>-9.5966901892526145E-13</v>
      </c>
      <c r="AR63">
        <f t="shared" si="45"/>
        <v>-9.5967177460267836E-13</v>
      </c>
      <c r="AS63">
        <f t="shared" si="46"/>
        <v>-3.0029950546144098E-2</v>
      </c>
      <c r="AT63">
        <f t="shared" si="47"/>
        <v>-1.961956769015108E-2</v>
      </c>
      <c r="AU63">
        <f t="shared" si="48"/>
        <v>-4.9649518237254858E-2</v>
      </c>
      <c r="AW63">
        <v>60</v>
      </c>
      <c r="AX63">
        <f>IF(Z63&gt;0, (R63*SUMPRODUCT(K63:$K$98, X63:$X$98)-K63*$AZ$3)/Z63, 0)</f>
        <v>-2.2703091656806308E+18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2000000</v>
      </c>
      <c r="S64">
        <f t="shared" si="32"/>
        <v>-1.1245389718311125E+19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-224.62326269260561</v>
      </c>
      <c r="AC64">
        <f t="shared" si="33"/>
        <v>-200.5564845469701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-1.6023111440382387E-10</v>
      </c>
      <c r="AI64">
        <f t="shared" si="38"/>
        <v>-1.6023156026761689E-10</v>
      </c>
      <c r="AJ64">
        <f t="shared" si="39"/>
        <v>-24.06677814563551</v>
      </c>
      <c r="AK64">
        <f t="shared" si="61"/>
        <v>-15.723628388482394</v>
      </c>
      <c r="AL64">
        <f t="shared" si="40"/>
        <v>-39.790406534278134</v>
      </c>
      <c r="AN64">
        <f t="shared" si="41"/>
        <v>0</v>
      </c>
      <c r="AO64">
        <f t="shared" si="42"/>
        <v>0</v>
      </c>
      <c r="AP64">
        <f t="shared" si="43"/>
        <v>-4.4350939433520086E-19</v>
      </c>
      <c r="AQ64">
        <f t="shared" si="44"/>
        <v>-1.5938500864412659E-13</v>
      </c>
      <c r="AR64">
        <f t="shared" si="45"/>
        <v>-1.5938545215352094E-13</v>
      </c>
      <c r="AS64">
        <f t="shared" si="46"/>
        <v>-2.3939692718550117E-2</v>
      </c>
      <c r="AT64">
        <f t="shared" si="47"/>
        <v>-1.5640599242786601E-2</v>
      </c>
      <c r="AU64">
        <f t="shared" si="48"/>
        <v>-3.9580291961496102E-2</v>
      </c>
      <c r="AW64">
        <v>61</v>
      </c>
      <c r="AX64">
        <f>IF(Z64&gt;0, (R64*SUMPRODUCT(K64:$K$98, X64:$X$98)-K64*$AZ$3)/Z64, 0)</f>
        <v>-1.1245389718311125E+19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25</v>
      </c>
      <c r="R65">
        <f t="shared" si="31"/>
        <v>2000000</v>
      </c>
      <c r="S65">
        <f t="shared" si="32"/>
        <v>-5.7192709302000148E+19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-200.5564845469701</v>
      </c>
      <c r="AC65">
        <f t="shared" si="33"/>
        <v>-179.06828977408057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-2.9050485249555978E-11</v>
      </c>
      <c r="AI65">
        <f t="shared" si="38"/>
        <v>-2.9050563523645437E-11</v>
      </c>
      <c r="AJ65">
        <f t="shared" si="39"/>
        <v>-21.488194772889528</v>
      </c>
      <c r="AK65">
        <f t="shared" si="61"/>
        <v>-14.038953918287907</v>
      </c>
      <c r="AL65">
        <f t="shared" si="40"/>
        <v>-35.527148691206484</v>
      </c>
      <c r="AN65">
        <f t="shared" si="41"/>
        <v>0</v>
      </c>
      <c r="AO65">
        <f t="shared" si="42"/>
        <v>0</v>
      </c>
      <c r="AP65">
        <f t="shared" si="43"/>
        <v>-6.9518536171380331E-20</v>
      </c>
      <c r="AQ65">
        <f t="shared" si="44"/>
        <v>-2.5800967134278768E-14</v>
      </c>
      <c r="AR65">
        <f t="shared" si="45"/>
        <v>-2.5801036652814939E-14</v>
      </c>
      <c r="AS65">
        <f t="shared" si="46"/>
        <v>-1.9084576465681499E-2</v>
      </c>
      <c r="AT65">
        <f t="shared" si="47"/>
        <v>-1.2468589957578652E-2</v>
      </c>
      <c r="AU65">
        <f t="shared" si="48"/>
        <v>-3.1553166423285949E-2</v>
      </c>
      <c r="AW65">
        <v>62</v>
      </c>
      <c r="AX65">
        <f>IF(Z65&gt;0, (R65*SUMPRODUCT(K65:$K$98, X65:$X$98)-K65*$AZ$3)/Z65, 0)</f>
        <v>-5.7192709302000148E+19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2000000</v>
      </c>
      <c r="S66">
        <f t="shared" si="32"/>
        <v>-2.9892241777359723E+20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-179.06828977408057</v>
      </c>
      <c r="AC66">
        <f t="shared" si="33"/>
        <v>-159.88240158400052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-5.1295828189260928E-12</v>
      </c>
      <c r="AI66">
        <f t="shared" si="38"/>
        <v>-5.1295961904894211E-12</v>
      </c>
      <c r="AJ66">
        <f t="shared" si="39"/>
        <v>-19.18588819008005</v>
      </c>
      <c r="AK66">
        <f t="shared" si="61"/>
        <v>-12.534780284185642</v>
      </c>
      <c r="AL66">
        <f t="shared" si="40"/>
        <v>-31.720668474270823</v>
      </c>
      <c r="AN66">
        <f t="shared" si="41"/>
        <v>0</v>
      </c>
      <c r="AO66">
        <f t="shared" si="42"/>
        <v>0</v>
      </c>
      <c r="AP66">
        <f t="shared" si="43"/>
        <v>-1.060343936634393E-20</v>
      </c>
      <c r="AQ66">
        <f t="shared" si="44"/>
        <v>-4.0676784799543811E-15</v>
      </c>
      <c r="AR66">
        <f t="shared" si="45"/>
        <v>-4.0676890833937473E-15</v>
      </c>
      <c r="AS66">
        <f t="shared" si="46"/>
        <v>-1.5214107514095672E-2</v>
      </c>
      <c r="AT66">
        <f t="shared" si="47"/>
        <v>-9.9398835758758471E-3</v>
      </c>
      <c r="AU66">
        <f t="shared" si="48"/>
        <v>-2.5153991089975587E-2</v>
      </c>
      <c r="AW66">
        <v>63</v>
      </c>
      <c r="AX66">
        <f>IF(Z66&gt;0, (R66*SUMPRODUCT(K66:$K$98, X66:$X$98)-K66*$AZ$3)/Z66, 0)</f>
        <v>-2.9892241777359723E+20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-1.6071200944891253E+21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-159.88240158400052</v>
      </c>
      <c r="AC67">
        <f t="shared" ref="AC67:AC79" si="64">S67*Z67</f>
        <v>-142.75214427142905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-8.8137818662666771E-13</v>
      </c>
      <c r="AI67">
        <f t="shared" ref="AI67:AI79" si="69">SUM(AE67:AH67)</f>
        <v>-8.8138040724703017E-13</v>
      </c>
      <c r="AJ67">
        <f t="shared" ref="AJ67:AJ79" si="70">AB67-AC67</f>
        <v>-17.130257312571473</v>
      </c>
      <c r="AK67">
        <f t="shared" si="61"/>
        <v>-11.191768110880037</v>
      </c>
      <c r="AL67">
        <f t="shared" ref="AL67:AL79" si="71">SUM(AI67:AK67)</f>
        <v>-28.322025423452391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-1.5722473339408811E-21</v>
      </c>
      <c r="AQ67">
        <f t="shared" ref="AQ67:AQ79" si="75">AH67*$K67</f>
        <v>-6.2403485419047865E-16</v>
      </c>
      <c r="AR67">
        <f t="shared" ref="AR67:AR79" si="76">AI67*$K67</f>
        <v>-6.2403642643781263E-16</v>
      </c>
      <c r="AS67">
        <f t="shared" ref="AS67:AS79" si="77">AJ67*$K67</f>
        <v>-1.2128593362640045E-2</v>
      </c>
      <c r="AT67">
        <f t="shared" ref="AT67:AT79" si="78">AK67*$K67</f>
        <v>-7.9240143302581681E-3</v>
      </c>
      <c r="AU67">
        <f t="shared" ref="AU67:AU79" si="79">AL67*$K67</f>
        <v>-2.0052607692898836E-2</v>
      </c>
      <c r="AW67">
        <v>64</v>
      </c>
      <c r="AX67">
        <f>IF(Z67&gt;0, (R67*SUMPRODUCT(K67:$K$98, X67:$X$98)-K67*$AZ$3)/Z67, 0)</f>
        <v>-1.6071200944891253E+21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2000000</v>
      </c>
      <c r="S68">
        <f t="shared" si="63"/>
        <v>-8.8957974008303609E+21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-142.75214427142905</v>
      </c>
      <c r="AC68">
        <f t="shared" si="64"/>
        <v>-127.45727167091879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-1.47217517944459E-13</v>
      </c>
      <c r="AI68">
        <f t="shared" si="69"/>
        <v>-1.4721787613964356E-13</v>
      </c>
      <c r="AJ68">
        <f t="shared" si="70"/>
        <v>-15.29487260051026</v>
      </c>
      <c r="AK68">
        <f t="shared" si="61"/>
        <v>-9.9926500990000342</v>
      </c>
      <c r="AL68">
        <f t="shared" si="71"/>
        <v>-25.28752269951044</v>
      </c>
      <c r="AN68">
        <f t="shared" si="72"/>
        <v>0</v>
      </c>
      <c r="AO68">
        <f t="shared" si="73"/>
        <v>0</v>
      </c>
      <c r="AP68">
        <f t="shared" si="74"/>
        <v>-2.2643745730755761E-22</v>
      </c>
      <c r="AQ68">
        <f t="shared" si="75"/>
        <v>-9.3065350601214834E-17</v>
      </c>
      <c r="AR68">
        <f t="shared" si="76"/>
        <v>-9.3065577038672143E-17</v>
      </c>
      <c r="AS68">
        <f t="shared" si="77"/>
        <v>-9.6688403720025969E-3</v>
      </c>
      <c r="AT68">
        <f t="shared" si="78"/>
        <v>-6.3169757097083614E-3</v>
      </c>
      <c r="AU68">
        <f t="shared" si="79"/>
        <v>-1.5985816081711051E-2</v>
      </c>
      <c r="AW68">
        <v>65</v>
      </c>
      <c r="AX68">
        <f>IF(Z68&gt;0, (R68*SUMPRODUCT(K68:$K$98, X68:$X$98)-K68*$AZ$3)/Z68, 0)</f>
        <v>-8.8957974008303609E+21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2000000</v>
      </c>
      <c r="S69">
        <f t="shared" si="63"/>
        <v>-5.0732810487564239E+22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-127.45727167091879</v>
      </c>
      <c r="AC69">
        <f t="shared" si="64"/>
        <v>-113.8011354204632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-2.388276525659821E-14</v>
      </c>
      <c r="AI69">
        <f t="shared" si="69"/>
        <v>-2.3882821335265214E-14</v>
      </c>
      <c r="AJ69">
        <f t="shared" si="70"/>
        <v>-13.656136250455589</v>
      </c>
      <c r="AK69">
        <f t="shared" si="61"/>
        <v>-8.9220090169643154</v>
      </c>
      <c r="AL69">
        <f t="shared" si="71"/>
        <v>-22.578145267419927</v>
      </c>
      <c r="AN69">
        <f t="shared" si="72"/>
        <v>0</v>
      </c>
      <c r="AO69">
        <f t="shared" si="73"/>
        <v>0</v>
      </c>
      <c r="AP69">
        <f t="shared" si="74"/>
        <v>-3.165251225612987E-23</v>
      </c>
      <c r="AQ69">
        <f t="shared" si="75"/>
        <v>-1.3480162071972614E-17</v>
      </c>
      <c r="AR69">
        <f t="shared" si="76"/>
        <v>-1.348019372448487E-17</v>
      </c>
      <c r="AS69">
        <f t="shared" si="77"/>
        <v>-7.7079403475786004E-3</v>
      </c>
      <c r="AT69">
        <f t="shared" si="78"/>
        <v>-5.0358543604180177E-3</v>
      </c>
      <c r="AU69">
        <f t="shared" si="79"/>
        <v>-1.2743794707996631E-2</v>
      </c>
      <c r="AW69">
        <v>66</v>
      </c>
      <c r="AX69">
        <f>IF(Z69&gt;0, (R69*SUMPRODUCT(K69:$K$98, X69:$X$98)-K69*$AZ$3)/Z69, 0)</f>
        <v>-5.0732810487564239E+22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2000000</v>
      </c>
      <c r="S70">
        <f t="shared" si="63"/>
        <v>-2.9988205632771653E+23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-113.8011354204632</v>
      </c>
      <c r="AC70">
        <f t="shared" si="64"/>
        <v>-101.60815662541357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-3.7637762991633559E-15</v>
      </c>
      <c r="AI70">
        <f t="shared" si="69"/>
        <v>-3.7637847698399501E-15</v>
      </c>
      <c r="AJ70">
        <f t="shared" si="70"/>
        <v>-12.192978795049626</v>
      </c>
      <c r="AK70">
        <f t="shared" si="61"/>
        <v>-7.9660794794324241</v>
      </c>
      <c r="AL70">
        <f t="shared" si="71"/>
        <v>-20.159058274482053</v>
      </c>
      <c r="AN70">
        <f t="shared" si="72"/>
        <v>0</v>
      </c>
      <c r="AO70">
        <f t="shared" si="73"/>
        <v>0</v>
      </c>
      <c r="AP70">
        <f t="shared" si="74"/>
        <v>-4.2688469266224052E-24</v>
      </c>
      <c r="AQ70">
        <f t="shared" si="75"/>
        <v>-1.8967770411251053E-18</v>
      </c>
      <c r="AR70">
        <f t="shared" si="76"/>
        <v>-1.8967813099720318E-18</v>
      </c>
      <c r="AS70">
        <f t="shared" si="77"/>
        <v>-6.1447228536181415E-3</v>
      </c>
      <c r="AT70">
        <f t="shared" si="78"/>
        <v>-4.0145522643638531E-3</v>
      </c>
      <c r="AU70">
        <f t="shared" si="79"/>
        <v>-1.0159275117981995E-2</v>
      </c>
      <c r="AW70">
        <v>67</v>
      </c>
      <c r="AX70">
        <f>IF(Z70&gt;0, (R70*SUMPRODUCT(K70:$K$98, X70:$X$98)-K70*$AZ$3)/Z70, 0)</f>
        <v>-2.9988205632771653E+23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2000000</v>
      </c>
      <c r="S71">
        <f t="shared" si="63"/>
        <v>-1.8393244879449481E+24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-101.60815662541357</v>
      </c>
      <c r="AC71">
        <f t="shared" si="64"/>
        <v>-90.721568415547821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-5.7223097008082753E-16</v>
      </c>
      <c r="AI71">
        <f t="shared" si="69"/>
        <v>-5.7223220316353007E-16</v>
      </c>
      <c r="AJ71">
        <f t="shared" si="70"/>
        <v>-10.886588209865749</v>
      </c>
      <c r="AK71">
        <f t="shared" si="61"/>
        <v>-7.1125709637789507</v>
      </c>
      <c r="AL71">
        <f t="shared" si="71"/>
        <v>-17.999159173644699</v>
      </c>
      <c r="AN71">
        <f t="shared" si="72"/>
        <v>0</v>
      </c>
      <c r="AO71">
        <f t="shared" si="73"/>
        <v>0</v>
      </c>
      <c r="AP71">
        <f t="shared" si="74"/>
        <v>-5.548385958923071E-25</v>
      </c>
      <c r="AQ71">
        <f t="shared" si="75"/>
        <v>-2.5748137356834261E-19</v>
      </c>
      <c r="AR71">
        <f t="shared" si="76"/>
        <v>-2.5748192840693852E-19</v>
      </c>
      <c r="AS71">
        <f t="shared" si="77"/>
        <v>-4.8985354381522218E-3</v>
      </c>
      <c r="AT71">
        <f t="shared" si="78"/>
        <v>-3.2003764862594489E-3</v>
      </c>
      <c r="AU71">
        <f t="shared" si="79"/>
        <v>-8.0989119244116708E-3</v>
      </c>
      <c r="AW71">
        <v>68</v>
      </c>
      <c r="AX71">
        <f>IF(Z71&gt;0, (R71*SUMPRODUCT(K71:$K$98, X71:$X$98)-K71*$AZ$3)/Z71, 0)</f>
        <v>-1.8393244879449481E+24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2000000</v>
      </c>
      <c r="S72">
        <f t="shared" si="63"/>
        <v>-1.1719644125132138E+25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-90.721568415547821</v>
      </c>
      <c r="AC72">
        <f t="shared" si="64"/>
        <v>-81.001400371024829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-8.3836965732855468E-17</v>
      </c>
      <c r="AI72">
        <f t="shared" si="69"/>
        <v>-8.3837138522659292E-17</v>
      </c>
      <c r="AJ72">
        <f t="shared" si="70"/>
        <v>-9.7201680445229925</v>
      </c>
      <c r="AK72">
        <f t="shared" ref="AK72:AK79" si="92">G72*SUM(AB72:AB72, AE72:AF72)</f>
        <v>-6.3505097890883482</v>
      </c>
      <c r="AL72">
        <f t="shared" si="71"/>
        <v>-16.070677833611342</v>
      </c>
      <c r="AN72">
        <f t="shared" si="72"/>
        <v>0</v>
      </c>
      <c r="AO72">
        <f t="shared" si="73"/>
        <v>0</v>
      </c>
      <c r="AP72">
        <f t="shared" si="74"/>
        <v>-6.9418391650921501E-26</v>
      </c>
      <c r="AQ72">
        <f t="shared" si="75"/>
        <v>-3.3681543663167995E-20</v>
      </c>
      <c r="AR72">
        <f t="shared" si="76"/>
        <v>-3.3681613081559649E-20</v>
      </c>
      <c r="AS72">
        <f t="shared" si="77"/>
        <v>-3.9050824602616567E-3</v>
      </c>
      <c r="AT72">
        <f t="shared" si="78"/>
        <v>-2.5513205407042797E-3</v>
      </c>
      <c r="AU72">
        <f t="shared" si="79"/>
        <v>-6.4564030009659368E-3</v>
      </c>
      <c r="AW72">
        <v>69</v>
      </c>
      <c r="AX72">
        <f>IF(Z72&gt;0, (R72*SUMPRODUCT(K72:$K$98, X72:$X$98)-K72*$AZ$3)/Z72, 0)</f>
        <v>-1.1719644125132138E+25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2000000</v>
      </c>
      <c r="S73">
        <f t="shared" si="63"/>
        <v>-7.7666551555944227E+25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-81.001400371024829</v>
      </c>
      <c r="AC73">
        <f t="shared" si="64"/>
        <v>-72.32267890270073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-1.1822563121452141E-17</v>
      </c>
      <c r="AI73">
        <f t="shared" si="69"/>
        <v>-1.1822586401318909E-17</v>
      </c>
      <c r="AJ73">
        <f t="shared" si="70"/>
        <v>-8.678721468324099</v>
      </c>
      <c r="AK73">
        <f t="shared" si="92"/>
        <v>-5.6700980259717388</v>
      </c>
      <c r="AL73">
        <f t="shared" si="71"/>
        <v>-14.348819494295839</v>
      </c>
      <c r="AN73">
        <f t="shared" si="72"/>
        <v>0</v>
      </c>
      <c r="AO73">
        <f t="shared" si="73"/>
        <v>0</v>
      </c>
      <c r="AP73">
        <f t="shared" si="74"/>
        <v>-8.3506235049214727E-27</v>
      </c>
      <c r="AQ73">
        <f t="shared" si="75"/>
        <v>-4.2408221006357306E-21</v>
      </c>
      <c r="AR73">
        <f t="shared" si="76"/>
        <v>-4.2408304512592355E-21</v>
      </c>
      <c r="AS73">
        <f t="shared" si="77"/>
        <v>-3.1131078286524678E-3</v>
      </c>
      <c r="AT73">
        <f t="shared" si="78"/>
        <v>-2.0338971147196103E-3</v>
      </c>
      <c r="AU73">
        <f t="shared" si="79"/>
        <v>-5.1470049433720785E-3</v>
      </c>
      <c r="AW73">
        <v>70</v>
      </c>
      <c r="AX73">
        <f>IF(Z73&gt;0, (R73*SUMPRODUCT(K73:$K$98, X73:$X$98)-K73*$AZ$3)/Z73, 0)</f>
        <v>-7.7666551555944227E+25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2000000</v>
      </c>
      <c r="S74">
        <f t="shared" si="63"/>
        <v>-5.3597782540750467E+26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-72.32267890270073</v>
      </c>
      <c r="AC74">
        <f t="shared" si="64"/>
        <v>-64.573820448839939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-1.6028083882979566E-18</v>
      </c>
      <c r="AI74">
        <f t="shared" si="69"/>
        <v>-1.6028114002612033E-18</v>
      </c>
      <c r="AJ74">
        <f t="shared" si="70"/>
        <v>-7.748858453860791</v>
      </c>
      <c r="AK74">
        <f t="shared" si="92"/>
        <v>-5.0625875231890518</v>
      </c>
      <c r="AL74">
        <f t="shared" si="71"/>
        <v>-12.811445977049843</v>
      </c>
      <c r="AN74">
        <f t="shared" si="72"/>
        <v>0</v>
      </c>
      <c r="AO74">
        <f t="shared" si="73"/>
        <v>0</v>
      </c>
      <c r="AP74">
        <f t="shared" si="74"/>
        <v>-9.6465064392317954E-28</v>
      </c>
      <c r="AQ74">
        <f t="shared" si="75"/>
        <v>-5.133363249055926E-22</v>
      </c>
      <c r="AR74">
        <f t="shared" si="76"/>
        <v>-5.1333728955623649E-22</v>
      </c>
      <c r="AS74">
        <f t="shared" si="77"/>
        <v>-2.4817505011578943E-3</v>
      </c>
      <c r="AT74">
        <f t="shared" si="78"/>
        <v>-1.6214103274231582E-3</v>
      </c>
      <c r="AU74">
        <f t="shared" si="79"/>
        <v>-4.1031608285810525E-3</v>
      </c>
      <c r="AW74">
        <v>71</v>
      </c>
      <c r="AX74">
        <f>IF(Z74&gt;0, (R74*SUMPRODUCT(K74:$K$98, X74:$X$98)-K74*$AZ$3)/Z74, 0)</f>
        <v>-5.3597782540750467E+26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2000000</v>
      </c>
      <c r="S75">
        <f t="shared" si="63"/>
        <v>-3.8574525275854774E+27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-64.573820448839939</v>
      </c>
      <c r="AC75">
        <f t="shared" si="64"/>
        <v>-57.655196829321369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-2.086546018491628E-19</v>
      </c>
      <c r="AI75">
        <f t="shared" si="69"/>
        <v>-2.08654975510254E-19</v>
      </c>
      <c r="AJ75">
        <f t="shared" si="70"/>
        <v>-6.91862361951857</v>
      </c>
      <c r="AK75">
        <f t="shared" si="92"/>
        <v>-4.5201674314187965</v>
      </c>
      <c r="AL75">
        <f t="shared" si="71"/>
        <v>-11.438791050937366</v>
      </c>
      <c r="AN75">
        <f t="shared" si="72"/>
        <v>0</v>
      </c>
      <c r="AO75">
        <f t="shared" si="73"/>
        <v>0</v>
      </c>
      <c r="AP75">
        <f t="shared" si="74"/>
        <v>-1.0685140705902106E-28</v>
      </c>
      <c r="AQ75">
        <f t="shared" si="75"/>
        <v>-5.9666468684131713E-23</v>
      </c>
      <c r="AR75">
        <f t="shared" si="76"/>
        <v>-5.9666575535538775E-23</v>
      </c>
      <c r="AS75">
        <f t="shared" si="77"/>
        <v>-1.978436305132252E-3</v>
      </c>
      <c r="AT75">
        <f t="shared" si="78"/>
        <v>-1.2925783860197372E-3</v>
      </c>
      <c r="AU75">
        <f t="shared" si="79"/>
        <v>-3.271014691151989E-3</v>
      </c>
      <c r="AW75">
        <v>72</v>
      </c>
      <c r="AX75">
        <f>IF(Z75&gt;0, (R75*SUMPRODUCT(K75:$K$98, X75:$X$98)-K75*$AZ$3)/Z75, 0)</f>
        <v>-3.8574525275854774E+27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2000000</v>
      </c>
      <c r="S76">
        <f t="shared" si="63"/>
        <v>-2.9006446002561863E+28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-57.655196829321369</v>
      </c>
      <c r="AC76">
        <f t="shared" si="64"/>
        <v>-51.477854311894077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-2.6044550522435753E-20</v>
      </c>
      <c r="AI76">
        <f t="shared" si="69"/>
        <v>-2.6044594890034518E-20</v>
      </c>
      <c r="AJ76">
        <f t="shared" si="70"/>
        <v>-6.1773425174272916</v>
      </c>
      <c r="AK76">
        <f t="shared" si="92"/>
        <v>-4.0358637780524962</v>
      </c>
      <c r="AL76">
        <f t="shared" si="71"/>
        <v>-10.213206295479788</v>
      </c>
      <c r="AN76">
        <f t="shared" si="72"/>
        <v>0</v>
      </c>
      <c r="AO76">
        <f t="shared" si="73"/>
        <v>0</v>
      </c>
      <c r="AP76">
        <f t="shared" si="74"/>
        <v>-1.1327922517613223E-29</v>
      </c>
      <c r="AQ76">
        <f t="shared" si="75"/>
        <v>-6.6496871263360025E-24</v>
      </c>
      <c r="AR76">
        <f t="shared" si="76"/>
        <v>-6.6496984542585199E-24</v>
      </c>
      <c r="AS76">
        <f t="shared" si="77"/>
        <v>-1.5771973095760929E-3</v>
      </c>
      <c r="AT76">
        <f t="shared" si="78"/>
        <v>-1.0304355755897136E-3</v>
      </c>
      <c r="AU76">
        <f t="shared" si="79"/>
        <v>-2.6076328851658065E-3</v>
      </c>
      <c r="AW76">
        <v>73</v>
      </c>
      <c r="AX76">
        <f>IF(Z76&gt;0, (R76*SUMPRODUCT(K76:$K$98, X76:$X$98)-K76*$AZ$3)/Z76, 0)</f>
        <v>-2.9006446002561863E+28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2000000</v>
      </c>
      <c r="S77">
        <f t="shared" si="63"/>
        <v>-2.2835077664308932E+29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-51.477854311894077</v>
      </c>
      <c r="AC77">
        <f t="shared" si="64"/>
        <v>-45.962369921333995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-3.1113544737119252E-21</v>
      </c>
      <c r="AI77">
        <f t="shared" si="69"/>
        <v>-3.1113595057037796E-21</v>
      </c>
      <c r="AJ77">
        <f t="shared" si="70"/>
        <v>-5.5154843905600828</v>
      </c>
      <c r="AK77">
        <f t="shared" si="92"/>
        <v>-3.6034498018325856</v>
      </c>
      <c r="AL77">
        <f t="shared" si="71"/>
        <v>-9.1189341923926683</v>
      </c>
      <c r="AN77">
        <f t="shared" si="72"/>
        <v>0</v>
      </c>
      <c r="AO77">
        <f t="shared" si="73"/>
        <v>0</v>
      </c>
      <c r="AP77">
        <f t="shared" si="74"/>
        <v>-1.1471131327786869E-30</v>
      </c>
      <c r="AQ77">
        <f t="shared" si="75"/>
        <v>-7.0927689883749707E-25</v>
      </c>
      <c r="AR77">
        <f t="shared" si="76"/>
        <v>-7.0927804595062982E-25</v>
      </c>
      <c r="AS77">
        <f t="shared" si="77"/>
        <v>-1.2573320388840027E-3</v>
      </c>
      <c r="AT77">
        <f t="shared" si="78"/>
        <v>-8.2145693207088134E-4</v>
      </c>
      <c r="AU77">
        <f t="shared" si="79"/>
        <v>-2.078788970954884E-3</v>
      </c>
      <c r="AW77">
        <v>74</v>
      </c>
      <c r="AX77">
        <f>IF(Z77&gt;0, (R77*SUMPRODUCT(K77:$K$98, X77:$X$98)-K77*$AZ$3)/Z77, 0)</f>
        <v>-2.2835077664308932E+29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2000000</v>
      </c>
      <c r="S78">
        <f t="shared" si="63"/>
        <v>-1.886173787202238E+30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-45.962369921333995</v>
      </c>
      <c r="AC78">
        <f t="shared" si="64"/>
        <v>-41.037830286905347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-3.5501938672382707E-22</v>
      </c>
      <c r="AI78">
        <f t="shared" si="69"/>
        <v>-3.5501993065342895E-22</v>
      </c>
      <c r="AJ78">
        <f t="shared" si="70"/>
        <v>-4.9245396344286476</v>
      </c>
      <c r="AK78">
        <f t="shared" si="92"/>
        <v>-3.2173658944933798</v>
      </c>
      <c r="AL78">
        <f t="shared" si="71"/>
        <v>-8.1419055289220275</v>
      </c>
      <c r="AN78">
        <f t="shared" si="72"/>
        <v>0</v>
      </c>
      <c r="AO78">
        <f t="shared" si="73"/>
        <v>0</v>
      </c>
      <c r="AP78">
        <f t="shared" si="74"/>
        <v>-1.1071105632029218E-31</v>
      </c>
      <c r="AQ78">
        <f t="shared" si="75"/>
        <v>-7.2260401312298049E-26</v>
      </c>
      <c r="AR78">
        <f t="shared" si="76"/>
        <v>-7.226051202335437E-26</v>
      </c>
      <c r="AS78">
        <f t="shared" si="77"/>
        <v>-1.0023374034470688E-3</v>
      </c>
      <c r="AT78">
        <f t="shared" si="78"/>
        <v>-6.5486043691875102E-4</v>
      </c>
      <c r="AU78">
        <f t="shared" si="79"/>
        <v>-1.6571978403658199E-3</v>
      </c>
      <c r="AW78">
        <v>75</v>
      </c>
      <c r="AX78">
        <f>IF(Z78&gt;0, (R78*SUMPRODUCT(K78:$K$98, X78:$X$98)-K78*$AZ$3)/Z78, 0)</f>
        <v>-1.886173787202238E+30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-41.037830286905347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-41.037830286905347</v>
      </c>
      <c r="AK79">
        <f t="shared" si="92"/>
        <v>-2.8726481200833747</v>
      </c>
      <c r="AL79">
        <f t="shared" si="71"/>
        <v>-43.910478406988723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-7.907932594306584E-27</v>
      </c>
      <c r="AR79">
        <f t="shared" si="76"/>
        <v>-7.907932594306584E-27</v>
      </c>
      <c r="AS79">
        <f t="shared" si="77"/>
        <v>-7.4578675851716342E-3</v>
      </c>
      <c r="AT79">
        <f t="shared" si="78"/>
        <v>-5.2205073096201447E-4</v>
      </c>
      <c r="AU79">
        <f t="shared" si="79"/>
        <v>-7.9799183161336495E-3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262405.98032878217</v>
      </c>
      <c r="AO81" s="6">
        <f t="shared" si="93"/>
        <v>-26240.598032878217</v>
      </c>
      <c r="AP81" s="6">
        <f t="shared" si="93"/>
        <v>-1669.0567433721337</v>
      </c>
      <c r="AQ81" s="6">
        <f t="shared" si="93"/>
        <v>-201621.15178364073</v>
      </c>
      <c r="AR81" s="6">
        <f t="shared" si="93"/>
        <v>32875.173768891182</v>
      </c>
      <c r="AS81" s="6">
        <f t="shared" si="93"/>
        <v>-46439.470370853451</v>
      </c>
      <c r="AT81" s="6">
        <f t="shared" si="93"/>
        <v>27089.6910496645</v>
      </c>
      <c r="AU81" s="6">
        <f t="shared" si="93"/>
        <v>13525.394447702281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598887.87142368522</v>
      </c>
      <c r="K3">
        <v>1</v>
      </c>
      <c r="L3" s="2">
        <v>0</v>
      </c>
      <c r="O3">
        <f>$C$3</f>
        <v>598887.87142368522</v>
      </c>
      <c r="P3" s="2">
        <f>O3*C5</f>
        <v>59888.787142368528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598887.87142368522</v>
      </c>
      <c r="AF3">
        <f t="shared" ref="AF3:AF34" si="4">-$Z3*P3</f>
        <v>-59888.787142368528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537476.65169431677</v>
      </c>
      <c r="AJ3">
        <f t="shared" ref="AJ3:AJ34" si="8">AB3-AC3</f>
        <v>0</v>
      </c>
      <c r="AL3">
        <f t="shared" ref="AL3:AL34" si="9">SUM(AI3:AK3)</f>
        <v>537476.65169431677</v>
      </c>
      <c r="AN3">
        <f t="shared" ref="AN3:AN34" si="10">AE3*$K3</f>
        <v>598887.87142368522</v>
      </c>
      <c r="AO3">
        <f t="shared" ref="AO3:AO34" si="11">AF3*$K3</f>
        <v>-59888.787142368528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537476.65169431677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537476.65169431677</v>
      </c>
      <c r="AW3">
        <v>0</v>
      </c>
      <c r="AX3">
        <f>IF(Z3&gt;0, (R3*SUMPRODUCT(K3:$K$98, X3:$X$98)-K3*$AZ$3)/Z3, 0)</f>
        <v>0</v>
      </c>
      <c r="AZ3">
        <f>C6*ABS(SUMPRODUCT(X4:X69, K4:K69))/1</f>
        <v>494194.78390220372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54571.054674656123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52949.441132378997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-52949.441132378997</v>
      </c>
      <c r="AK4">
        <f>G4*SUM(AB4, AE4:AF4)</f>
        <v>0</v>
      </c>
      <c r="AL4">
        <f t="shared" si="9"/>
        <v>-92380.711132378987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-35206.491071428565</v>
      </c>
      <c r="AR4">
        <f t="shared" si="14"/>
        <v>-35206.491071428565</v>
      </c>
      <c r="AS4">
        <f t="shared" si="15"/>
        <v>-47276.286725338388</v>
      </c>
      <c r="AT4">
        <f t="shared" si="16"/>
        <v>0</v>
      </c>
      <c r="AU4">
        <f t="shared" si="17"/>
        <v>-82482.777796766954</v>
      </c>
      <c r="AW4">
        <v>1</v>
      </c>
      <c r="AX4">
        <f>IF(Z4&gt;0, (R4*SUMPRODUCT(K4:$K$98, X4:$X$98)-K4*$AZ$3)/Z4, 0)</f>
        <v>54571.054674656123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2000000</v>
      </c>
      <c r="S5">
        <f t="shared" si="1"/>
        <v>69297.075335680929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52949.441132378997</v>
      </c>
      <c r="AC5">
        <f t="shared" si="2"/>
        <v>65019.23678628885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-44626.797228452262</v>
      </c>
      <c r="AI5">
        <f t="shared" si="7"/>
        <v>-44650.25393152066</v>
      </c>
      <c r="AJ5">
        <f t="shared" si="8"/>
        <v>-12069.795653909852</v>
      </c>
      <c r="AK5">
        <f>G5*SUM(AB5, AE5:AF5)</f>
        <v>3706.4608792665304</v>
      </c>
      <c r="AL5">
        <f t="shared" si="9"/>
        <v>-53013.588706163981</v>
      </c>
      <c r="AN5">
        <f t="shared" si="10"/>
        <v>0</v>
      </c>
      <c r="AO5">
        <f t="shared" si="11"/>
        <v>0</v>
      </c>
      <c r="AP5">
        <f t="shared" si="12"/>
        <v>-18.699540073656209</v>
      </c>
      <c r="AQ5">
        <f t="shared" si="13"/>
        <v>-35576.209525232989</v>
      </c>
      <c r="AR5">
        <f t="shared" si="14"/>
        <v>-35594.909065306645</v>
      </c>
      <c r="AS5">
        <f t="shared" si="15"/>
        <v>-9621.967198588849</v>
      </c>
      <c r="AT5">
        <f t="shared" si="16"/>
        <v>2954.7679203336497</v>
      </c>
      <c r="AU5">
        <f t="shared" si="17"/>
        <v>-42262.108343561842</v>
      </c>
      <c r="AW5">
        <v>2</v>
      </c>
      <c r="AX5">
        <f>IF(Z5&gt;0, (R5*SUMPRODUCT(K5:$K$98, X5:$X$98)-K5*$AZ$3)/Z5, 0)</f>
        <v>69297.075335680929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2000000</v>
      </c>
      <c r="S6">
        <f t="shared" si="1"/>
        <v>79254.636078925381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65019.23678628885</v>
      </c>
      <c r="AC6">
        <f t="shared" si="2"/>
        <v>71653.997551536479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-49573.884164168441</v>
      </c>
      <c r="AI6">
        <f t="shared" si="7"/>
        <v>-49596.486626654099</v>
      </c>
      <c r="AJ6">
        <f t="shared" si="8"/>
        <v>-6634.760765247629</v>
      </c>
      <c r="AK6">
        <f>G6*SUM(AB6, AE6:AF6)</f>
        <v>4551.3465750402202</v>
      </c>
      <c r="AL6">
        <f t="shared" si="9"/>
        <v>-51679.900816861511</v>
      </c>
      <c r="AN6">
        <f t="shared" si="10"/>
        <v>0</v>
      </c>
      <c r="AO6">
        <f t="shared" si="11"/>
        <v>0</v>
      </c>
      <c r="AP6">
        <f t="shared" si="12"/>
        <v>-16.087986349235191</v>
      </c>
      <c r="AQ6">
        <f t="shared" si="13"/>
        <v>-35285.711555445145</v>
      </c>
      <c r="AR6">
        <f t="shared" si="14"/>
        <v>-35301.799541794382</v>
      </c>
      <c r="AS6">
        <f t="shared" si="15"/>
        <v>-4722.4916616706532</v>
      </c>
      <c r="AT6">
        <f t="shared" si="16"/>
        <v>3239.5585930668472</v>
      </c>
      <c r="AU6">
        <f t="shared" si="17"/>
        <v>-36784.73261039819</v>
      </c>
      <c r="AW6">
        <v>3</v>
      </c>
      <c r="AX6">
        <f>IF(Z6&gt;0, (R6*SUMPRODUCT(K6:$K$98, X6:$X$98)-K6*$AZ$3)/Z6, 0)</f>
        <v>79254.636078925381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2000000</v>
      </c>
      <c r="S7">
        <f t="shared" si="1"/>
        <v>85332.080551540726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71653.997551536479</v>
      </c>
      <c r="AC7">
        <f t="shared" si="2"/>
        <v>74056.652326877695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-54386.75766260855</v>
      </c>
      <c r="AI7">
        <f t="shared" si="7"/>
        <v>-54408.454265998567</v>
      </c>
      <c r="AJ7">
        <f t="shared" si="8"/>
        <v>-2402.654775341216</v>
      </c>
      <c r="AK7">
        <f>G7*SUM(AB7, AE7:AF7)</f>
        <v>5015.779828607554</v>
      </c>
      <c r="AL7">
        <f t="shared" si="9"/>
        <v>-51795.329212732227</v>
      </c>
      <c r="AN7">
        <f t="shared" si="10"/>
        <v>0</v>
      </c>
      <c r="AO7">
        <f t="shared" si="11"/>
        <v>0</v>
      </c>
      <c r="AP7">
        <f t="shared" si="12"/>
        <v>-13.788583694336694</v>
      </c>
      <c r="AQ7">
        <f t="shared" si="13"/>
        <v>-34563.767720410215</v>
      </c>
      <c r="AR7">
        <f t="shared" si="14"/>
        <v>-34577.556304104553</v>
      </c>
      <c r="AS7">
        <f t="shared" si="15"/>
        <v>-1526.930545895041</v>
      </c>
      <c r="AT7">
        <f t="shared" si="16"/>
        <v>3187.6187583783862</v>
      </c>
      <c r="AU7">
        <f t="shared" si="17"/>
        <v>-32916.868091621203</v>
      </c>
      <c r="AW7">
        <v>4</v>
      </c>
      <c r="AX7">
        <f>IF(Z7&gt;0, (R7*SUMPRODUCT(K7:$K$98, X7:$X$98)-K7*$AZ$3)/Z7, 0)</f>
        <v>85332.080551540726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2000000</v>
      </c>
      <c r="S8">
        <f t="shared" si="1"/>
        <v>88168.835167778016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74056.652326877695</v>
      </c>
      <c r="AC8">
        <f t="shared" si="2"/>
        <v>73143.211687526724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-59208.506681940038</v>
      </c>
      <c r="AI8">
        <f t="shared" si="7"/>
        <v>-59229.246212962629</v>
      </c>
      <c r="AJ8">
        <f t="shared" si="8"/>
        <v>913.44063935097074</v>
      </c>
      <c r="AK8">
        <f t="shared" ref="AK8:AK39" si="30">G8*SUM(AB8:AB8, AE8:AF8)</f>
        <v>5183.9656628814391</v>
      </c>
      <c r="AL8">
        <f t="shared" si="9"/>
        <v>-53131.839910730218</v>
      </c>
      <c r="AN8">
        <f t="shared" si="10"/>
        <v>0</v>
      </c>
      <c r="AO8">
        <f t="shared" si="11"/>
        <v>0</v>
      </c>
      <c r="AP8">
        <f t="shared" si="12"/>
        <v>-11.768166877229239</v>
      </c>
      <c r="AQ8">
        <f t="shared" si="13"/>
        <v>-33596.496778326909</v>
      </c>
      <c r="AR8">
        <f t="shared" si="14"/>
        <v>-33608.264945204137</v>
      </c>
      <c r="AS8">
        <f t="shared" si="15"/>
        <v>518.31074987250838</v>
      </c>
      <c r="AT8">
        <f t="shared" si="16"/>
        <v>2941.5213362419995</v>
      </c>
      <c r="AU8">
        <f t="shared" si="17"/>
        <v>-30148.432859089629</v>
      </c>
      <c r="AW8">
        <v>5</v>
      </c>
      <c r="AX8">
        <f>IF(Z8&gt;0, (R8*SUMPRODUCT(K8:$K$98, X8:$X$98)-K8*$AZ$3)/Z8, 0)</f>
        <v>88168.835167778016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2000000</v>
      </c>
      <c r="S9">
        <f t="shared" si="1"/>
        <v>88204.107794011099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73143.211687526724</v>
      </c>
      <c r="AC9">
        <f t="shared" si="2"/>
        <v>69591.649803002627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-64602.403059333461</v>
      </c>
      <c r="AI9">
        <f t="shared" si="7"/>
        <v>-64622.127665007589</v>
      </c>
      <c r="AJ9">
        <f t="shared" si="8"/>
        <v>3551.561884524097</v>
      </c>
      <c r="AK9">
        <f t="shared" si="30"/>
        <v>5120.0248181268707</v>
      </c>
      <c r="AL9">
        <f t="shared" si="9"/>
        <v>-55950.540962356623</v>
      </c>
      <c r="AN9">
        <f t="shared" si="10"/>
        <v>0</v>
      </c>
      <c r="AO9">
        <f t="shared" si="11"/>
        <v>0</v>
      </c>
      <c r="AP9">
        <f t="shared" si="12"/>
        <v>-9.9930990874635324</v>
      </c>
      <c r="AQ9">
        <f t="shared" si="13"/>
        <v>-32729.587892699288</v>
      </c>
      <c r="AR9">
        <f t="shared" si="14"/>
        <v>-32739.580991786755</v>
      </c>
      <c r="AS9">
        <f t="shared" si="15"/>
        <v>1799.3317794870816</v>
      </c>
      <c r="AT9">
        <f t="shared" si="16"/>
        <v>2593.9639140633244</v>
      </c>
      <c r="AU9">
        <f t="shared" si="17"/>
        <v>-28346.285298236347</v>
      </c>
      <c r="AW9">
        <v>6</v>
      </c>
      <c r="AX9">
        <f>IF(Z9&gt;0, (R9*SUMPRODUCT(K9:$K$98, X9:$X$98)-K9*$AZ$3)/Z9, 0)</f>
        <v>88204.107794011099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2000000</v>
      </c>
      <c r="S10">
        <f t="shared" si="1"/>
        <v>85336.493039493216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69591.649803002627</v>
      </c>
      <c r="AC10">
        <f t="shared" si="2"/>
        <v>63687.896636913094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-69558.960771033002</v>
      </c>
      <c r="AI10">
        <f t="shared" si="7"/>
        <v>-69577.618643640744</v>
      </c>
      <c r="AJ10">
        <f t="shared" si="8"/>
        <v>5903.7531660895329</v>
      </c>
      <c r="AK10">
        <f t="shared" si="30"/>
        <v>4871.4154862101841</v>
      </c>
      <c r="AL10">
        <f t="shared" si="9"/>
        <v>-58802.449991341025</v>
      </c>
      <c r="AN10">
        <f t="shared" si="10"/>
        <v>0</v>
      </c>
      <c r="AO10">
        <f t="shared" si="11"/>
        <v>0</v>
      </c>
      <c r="AP10">
        <f t="shared" si="12"/>
        <v>-8.4398740339704705</v>
      </c>
      <c r="AQ10">
        <f t="shared" si="13"/>
        <v>-31464.941324426538</v>
      </c>
      <c r="AR10">
        <f t="shared" si="14"/>
        <v>-31473.381198460505</v>
      </c>
      <c r="AS10">
        <f t="shared" si="15"/>
        <v>2670.5581122233011</v>
      </c>
      <c r="AT10">
        <f t="shared" si="16"/>
        <v>2203.5809727671685</v>
      </c>
      <c r="AU10">
        <f t="shared" si="17"/>
        <v>-26599.242113470034</v>
      </c>
      <c r="AW10">
        <v>7</v>
      </c>
      <c r="AX10">
        <f>IF(Z10&gt;0, (R10*SUMPRODUCT(K10:$K$98, X10:$X$98)-K10*$AZ$3)/Z10, 0)</f>
        <v>85336.493039493216</v>
      </c>
    </row>
    <row r="11" spans="1:52" x14ac:dyDescent="0.25">
      <c r="A11" t="s">
        <v>33</v>
      </c>
      <c r="C11" s="25">
        <f>AU71</f>
        <v>27566.77769099682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2000000</v>
      </c>
      <c r="S11">
        <f t="shared" si="1"/>
        <v>80006.139523543752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63687.896636913094</v>
      </c>
      <c r="AC11">
        <f t="shared" si="2"/>
        <v>56174.593461245211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-73446.442369144526</v>
      </c>
      <c r="AI11">
        <f t="shared" si="7"/>
        <v>-73463.995582496587</v>
      </c>
      <c r="AJ11">
        <f t="shared" si="8"/>
        <v>7513.3031756678829</v>
      </c>
      <c r="AK11">
        <f t="shared" si="30"/>
        <v>4458.1527645839169</v>
      </c>
      <c r="AL11">
        <f t="shared" si="9"/>
        <v>-61492.539642244788</v>
      </c>
      <c r="AN11">
        <f t="shared" si="10"/>
        <v>0</v>
      </c>
      <c r="AO11">
        <f t="shared" si="11"/>
        <v>0</v>
      </c>
      <c r="AP11">
        <f t="shared" si="12"/>
        <v>-7.0894484700389748</v>
      </c>
      <c r="AQ11">
        <f t="shared" si="13"/>
        <v>-29663.786227650802</v>
      </c>
      <c r="AR11">
        <f t="shared" si="14"/>
        <v>-29670.875676120842</v>
      </c>
      <c r="AS11">
        <f t="shared" si="15"/>
        <v>3034.4971393763904</v>
      </c>
      <c r="AT11">
        <f t="shared" si="16"/>
        <v>1800.5731293853012</v>
      </c>
      <c r="AU11">
        <f t="shared" si="17"/>
        <v>-24835.805407359152</v>
      </c>
      <c r="AW11">
        <v>8</v>
      </c>
      <c r="AX11">
        <f>IF(Z11&gt;0, (R11*SUMPRODUCT(K11:$K$98, X11:$X$98)-K11*$AZ$3)/Z11, 0)</f>
        <v>80006.139523543752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2000000</v>
      </c>
      <c r="S12">
        <f t="shared" si="1"/>
        <v>72945.761056334159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56174.593461245211</v>
      </c>
      <c r="AC12">
        <f t="shared" si="2"/>
        <v>47896.19843784321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-77014.175921889488</v>
      </c>
      <c r="AI12">
        <f t="shared" si="7"/>
        <v>-77030.590925908997</v>
      </c>
      <c r="AJ12">
        <f t="shared" si="8"/>
        <v>8278.3950234020012</v>
      </c>
      <c r="AK12">
        <f t="shared" si="30"/>
        <v>3932.221542287165</v>
      </c>
      <c r="AL12">
        <f t="shared" si="9"/>
        <v>-64819.974360219829</v>
      </c>
      <c r="AN12">
        <f t="shared" si="10"/>
        <v>0</v>
      </c>
      <c r="AO12">
        <f t="shared" si="11"/>
        <v>0</v>
      </c>
      <c r="AP12">
        <f t="shared" si="12"/>
        <v>-5.919415009548918</v>
      </c>
      <c r="AQ12">
        <f t="shared" si="13"/>
        <v>-27772.083903128336</v>
      </c>
      <c r="AR12">
        <f t="shared" si="14"/>
        <v>-27778.003318137886</v>
      </c>
      <c r="AS12">
        <f t="shared" si="15"/>
        <v>2985.2722361963802</v>
      </c>
      <c r="AT12">
        <f t="shared" si="16"/>
        <v>1417.9985085972801</v>
      </c>
      <c r="AU12">
        <f t="shared" si="17"/>
        <v>-23374.732573344223</v>
      </c>
      <c r="AW12">
        <v>9</v>
      </c>
      <c r="AX12">
        <f>IF(Z12&gt;0, (R12*SUMPRODUCT(K12:$K$98, X12:$X$98)-K12*$AZ$3)/Z12, 0)</f>
        <v>72945.761056334159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2000000</v>
      </c>
      <c r="S13">
        <f t="shared" si="1"/>
        <v>64283.013876563033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47896.19843784321</v>
      </c>
      <c r="AC13">
        <f t="shared" si="2"/>
        <v>39218.213824222767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-79894.855429306612</v>
      </c>
      <c r="AI13">
        <f t="shared" si="7"/>
        <v>-79910.107597593058</v>
      </c>
      <c r="AJ13">
        <f t="shared" si="8"/>
        <v>8677.9846136204433</v>
      </c>
      <c r="AK13">
        <f t="shared" si="30"/>
        <v>3352.7338906490249</v>
      </c>
      <c r="AL13">
        <f t="shared" si="9"/>
        <v>-67879.389093323596</v>
      </c>
      <c r="AN13">
        <f t="shared" si="10"/>
        <v>0</v>
      </c>
      <c r="AO13">
        <f t="shared" si="11"/>
        <v>0</v>
      </c>
      <c r="AP13">
        <f t="shared" si="12"/>
        <v>-4.9107899882144226</v>
      </c>
      <c r="AQ13">
        <f t="shared" si="13"/>
        <v>-25724.005189519594</v>
      </c>
      <c r="AR13">
        <f t="shared" si="14"/>
        <v>-25728.915979507809</v>
      </c>
      <c r="AS13">
        <f t="shared" si="15"/>
        <v>2794.0787931316349</v>
      </c>
      <c r="AT13">
        <f t="shared" si="16"/>
        <v>1079.4905821995833</v>
      </c>
      <c r="AU13">
        <f t="shared" si="17"/>
        <v>-21855.34660417659</v>
      </c>
      <c r="AW13">
        <v>10</v>
      </c>
      <c r="AX13">
        <f>IF(Z13&gt;0, (R13*SUMPRODUCT(K13:$K$98, X13:$X$98)-K13*$AZ$3)/Z13, 0)</f>
        <v>64283.013876563033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2000000</v>
      </c>
      <c r="S14">
        <f t="shared" si="1"/>
        <v>54269.299203797724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39218.213824222767</v>
      </c>
      <c r="AC14">
        <f t="shared" si="2"/>
        <v>30542.511571763811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-82380.942341128408</v>
      </c>
      <c r="AI14">
        <f t="shared" si="7"/>
        <v>-82395.012225952727</v>
      </c>
      <c r="AJ14">
        <f t="shared" si="8"/>
        <v>8675.7022524589556</v>
      </c>
      <c r="AK14">
        <f t="shared" si="30"/>
        <v>2745.2749676955941</v>
      </c>
      <c r="AL14">
        <f t="shared" si="9"/>
        <v>-70974.03500579817</v>
      </c>
      <c r="AN14">
        <f t="shared" si="10"/>
        <v>0</v>
      </c>
      <c r="AO14">
        <f t="shared" si="11"/>
        <v>0</v>
      </c>
      <c r="AP14">
        <f t="shared" si="12"/>
        <v>-4.0447556744153763</v>
      </c>
      <c r="AQ14">
        <f t="shared" si="13"/>
        <v>-23682.552356218413</v>
      </c>
      <c r="AR14">
        <f t="shared" si="14"/>
        <v>-23686.597111892828</v>
      </c>
      <c r="AS14">
        <f t="shared" si="15"/>
        <v>2494.0570838583944</v>
      </c>
      <c r="AT14">
        <f t="shared" si="16"/>
        <v>789.20095239318653</v>
      </c>
      <c r="AU14">
        <f t="shared" si="17"/>
        <v>-20403.339075641245</v>
      </c>
      <c r="AW14">
        <v>11</v>
      </c>
      <c r="AX14">
        <f>IF(Z14&gt;0, (R14*SUMPRODUCT(K14:$K$98, X14:$X$98)-K14*$AZ$3)/Z14, 0)</f>
        <v>54269.299203797724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2000000</v>
      </c>
      <c r="S15">
        <f t="shared" si="1"/>
        <v>42890.643617937661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30542.511571763811</v>
      </c>
      <c r="AC15">
        <f t="shared" si="2"/>
        <v>22081.658266492333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-84662.371271429773</v>
      </c>
      <c r="AI15">
        <f t="shared" si="7"/>
        <v>-84675.242177764958</v>
      </c>
      <c r="AJ15">
        <f t="shared" si="8"/>
        <v>8460.8533052714774</v>
      </c>
      <c r="AK15">
        <f t="shared" si="30"/>
        <v>2137.9758100234671</v>
      </c>
      <c r="AL15">
        <f t="shared" si="9"/>
        <v>-74076.413062470019</v>
      </c>
      <c r="AN15">
        <f t="shared" si="10"/>
        <v>0</v>
      </c>
      <c r="AO15">
        <f t="shared" si="11"/>
        <v>0</v>
      </c>
      <c r="AP15">
        <f t="shared" si="12"/>
        <v>-3.3036410798752005</v>
      </c>
      <c r="AQ15">
        <f t="shared" si="13"/>
        <v>-21730.722015071271</v>
      </c>
      <c r="AR15">
        <f t="shared" si="14"/>
        <v>-21734.025656151145</v>
      </c>
      <c r="AS15">
        <f t="shared" si="15"/>
        <v>2171.6903085278586</v>
      </c>
      <c r="AT15">
        <f t="shared" si="16"/>
        <v>548.7651397527668</v>
      </c>
      <c r="AU15">
        <f t="shared" si="17"/>
        <v>-19013.570207870522</v>
      </c>
      <c r="AW15">
        <v>12</v>
      </c>
      <c r="AX15">
        <f>IF(Z15&gt;0, (R15*SUMPRODUCT(K15:$K$98, X15:$X$98)-K15*$AZ$3)/Z15, 0)</f>
        <v>42890.643617937661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2000000</v>
      </c>
      <c r="S16">
        <f t="shared" si="1"/>
        <v>29871.385292758117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22081.658266492333</v>
      </c>
      <c r="AC16">
        <f t="shared" si="2"/>
        <v>13941.738975480854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-85924.665312495141</v>
      </c>
      <c r="AI16">
        <f t="shared" si="7"/>
        <v>-85936.33345145057</v>
      </c>
      <c r="AJ16">
        <f t="shared" si="8"/>
        <v>8139.9192910114798</v>
      </c>
      <c r="AK16">
        <f t="shared" si="30"/>
        <v>1545.7160786544634</v>
      </c>
      <c r="AL16">
        <f t="shared" si="9"/>
        <v>-76250.69808178462</v>
      </c>
      <c r="AN16">
        <f t="shared" si="10"/>
        <v>0</v>
      </c>
      <c r="AO16">
        <f t="shared" si="11"/>
        <v>0</v>
      </c>
      <c r="AP16">
        <f t="shared" si="12"/>
        <v>-2.6740362954322516</v>
      </c>
      <c r="AQ16">
        <f t="shared" si="13"/>
        <v>-19691.715585166192</v>
      </c>
      <c r="AR16">
        <f t="shared" si="14"/>
        <v>-19694.389621461625</v>
      </c>
      <c r="AS16">
        <f t="shared" si="15"/>
        <v>1865.4594112395864</v>
      </c>
      <c r="AT16">
        <f t="shared" si="16"/>
        <v>354.23823049626486</v>
      </c>
      <c r="AU16">
        <f t="shared" si="17"/>
        <v>-17474.691979725772</v>
      </c>
      <c r="AW16">
        <v>13</v>
      </c>
      <c r="AX16">
        <f>IF(Z16&gt;0, (R16*SUMPRODUCT(K16:$K$98, X16:$X$98)-K16*$AZ$3)/Z16, 0)</f>
        <v>29871.385292758117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2000000</v>
      </c>
      <c r="S17">
        <f t="shared" si="1"/>
        <v>15236.812770550352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13941.738975480854</v>
      </c>
      <c r="AC17">
        <f t="shared" si="2"/>
        <v>6384.6686796537833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-86058.30845939678</v>
      </c>
      <c r="AI17">
        <f t="shared" si="7"/>
        <v>-86068.784188106903</v>
      </c>
      <c r="AJ17">
        <f t="shared" si="8"/>
        <v>7557.0702958270704</v>
      </c>
      <c r="AK17">
        <f t="shared" si="30"/>
        <v>975.92172828365983</v>
      </c>
      <c r="AL17">
        <f t="shared" si="9"/>
        <v>-77535.792163996171</v>
      </c>
      <c r="AN17">
        <f t="shared" si="10"/>
        <v>0</v>
      </c>
      <c r="AO17">
        <f t="shared" si="11"/>
        <v>0</v>
      </c>
      <c r="AP17">
        <f t="shared" si="12"/>
        <v>-2.1435416456820371</v>
      </c>
      <c r="AQ17">
        <f t="shared" si="13"/>
        <v>-17609.234951003367</v>
      </c>
      <c r="AR17">
        <f t="shared" si="14"/>
        <v>-17611.378492649048</v>
      </c>
      <c r="AS17">
        <f t="shared" si="15"/>
        <v>1546.3263078573436</v>
      </c>
      <c r="AT17">
        <f t="shared" si="16"/>
        <v>199.6929211691909</v>
      </c>
      <c r="AU17">
        <f t="shared" si="17"/>
        <v>-15865.359263622515</v>
      </c>
      <c r="AW17">
        <v>14</v>
      </c>
      <c r="AX17">
        <f>IF(Z17&gt;0, (R17*SUMPRODUCT(K17:$K$98, X17:$X$98)-K17*$AZ$3)/Z17, 0)</f>
        <v>15236.812770550352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2000000</v>
      </c>
      <c r="S18">
        <f t="shared" si="1"/>
        <v>-1048.3290102197725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6384.6686796537833</v>
      </c>
      <c r="AC18">
        <f t="shared" si="2"/>
        <v>-390.06154872541083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-85519.067228867658</v>
      </c>
      <c r="AI18">
        <f t="shared" si="7"/>
        <v>-85528.369211950325</v>
      </c>
      <c r="AJ18">
        <f t="shared" si="8"/>
        <v>6774.7302283791942</v>
      </c>
      <c r="AK18">
        <f t="shared" si="30"/>
        <v>446.92680757576488</v>
      </c>
      <c r="AL18">
        <f t="shared" si="9"/>
        <v>-78306.712175995359</v>
      </c>
      <c r="AN18">
        <f t="shared" si="10"/>
        <v>0</v>
      </c>
      <c r="AO18">
        <f t="shared" si="11"/>
        <v>0</v>
      </c>
      <c r="AP18">
        <f t="shared" si="12"/>
        <v>-1.6994375315464245</v>
      </c>
      <c r="AQ18">
        <f t="shared" si="13"/>
        <v>-15624.01384951583</v>
      </c>
      <c r="AR18">
        <f t="shared" si="14"/>
        <v>-15625.713287047376</v>
      </c>
      <c r="AS18">
        <f t="shared" si="15"/>
        <v>1237.7178837984338</v>
      </c>
      <c r="AT18">
        <f t="shared" si="16"/>
        <v>81.651856802836463</v>
      </c>
      <c r="AU18">
        <f t="shared" si="17"/>
        <v>-14306.343546446105</v>
      </c>
      <c r="AW18">
        <v>15</v>
      </c>
      <c r="AX18">
        <f>IF(Z18&gt;0, (R18*SUMPRODUCT(K18:$K$98, X18:$X$98)-K18*$AZ$3)/Z18, 0)</f>
        <v>-1048.3290102197725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2000000</v>
      </c>
      <c r="S19">
        <f t="shared" si="1"/>
        <v>-19433.789315865663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-390.06154872541083</v>
      </c>
      <c r="AC19">
        <f t="shared" si="2"/>
        <v>-6340.4104673267721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-84202.991555457993</v>
      </c>
      <c r="AI19">
        <f t="shared" si="7"/>
        <v>-84211.147981315386</v>
      </c>
      <c r="AJ19">
        <f t="shared" si="8"/>
        <v>5950.3489186013612</v>
      </c>
      <c r="AK19">
        <f t="shared" si="30"/>
        <v>-27.304308410778759</v>
      </c>
      <c r="AL19">
        <f t="shared" si="9"/>
        <v>-78288.103371124802</v>
      </c>
      <c r="AN19">
        <f t="shared" si="10"/>
        <v>0</v>
      </c>
      <c r="AO19">
        <f t="shared" si="11"/>
        <v>0</v>
      </c>
      <c r="AP19">
        <f t="shared" si="12"/>
        <v>-1.330489740558412</v>
      </c>
      <c r="AQ19">
        <f t="shared" si="13"/>
        <v>-13735.331914681357</v>
      </c>
      <c r="AR19">
        <f t="shared" si="14"/>
        <v>-13736.662404421915</v>
      </c>
      <c r="AS19">
        <f t="shared" si="15"/>
        <v>970.63080414816079</v>
      </c>
      <c r="AT19">
        <f t="shared" si="16"/>
        <v>-4.4539241634409912</v>
      </c>
      <c r="AU19">
        <f t="shared" si="17"/>
        <v>-12770.485524437196</v>
      </c>
      <c r="AW19">
        <v>16</v>
      </c>
      <c r="AX19">
        <f>IF(Z19&gt;0, (R19*SUMPRODUCT(K19:$K$98, X19:$X$98)-K19*$AZ$3)/Z19, 0)</f>
        <v>-19433.789315865663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2000000</v>
      </c>
      <c r="S20">
        <f t="shared" si="1"/>
        <v>-40572.212770103768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-6340.4104673267721</v>
      </c>
      <c r="AC20">
        <f t="shared" si="2"/>
        <v>-11438.541550834525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-82128.060092385567</v>
      </c>
      <c r="AI20">
        <f t="shared" si="7"/>
        <v>-82135.108353233241</v>
      </c>
      <c r="AJ20">
        <f t="shared" si="8"/>
        <v>5098.1310835077529</v>
      </c>
      <c r="AK20">
        <f t="shared" si="30"/>
        <v>-443.82873271287411</v>
      </c>
      <c r="AL20">
        <f t="shared" si="9"/>
        <v>-77480.806002438374</v>
      </c>
      <c r="AN20">
        <f t="shared" si="10"/>
        <v>0</v>
      </c>
      <c r="AO20">
        <f t="shared" si="11"/>
        <v>0</v>
      </c>
      <c r="AP20">
        <f t="shared" si="12"/>
        <v>-1.0265393058706656</v>
      </c>
      <c r="AQ20">
        <f t="shared" si="13"/>
        <v>-11961.487184120162</v>
      </c>
      <c r="AR20">
        <f t="shared" si="14"/>
        <v>-11962.513723426035</v>
      </c>
      <c r="AS20">
        <f t="shared" si="15"/>
        <v>742.5139416387658</v>
      </c>
      <c r="AT20">
        <f t="shared" si="16"/>
        <v>-64.641143262332363</v>
      </c>
      <c r="AU20">
        <f t="shared" si="17"/>
        <v>-11284.640925049602</v>
      </c>
      <c r="AW20">
        <v>17</v>
      </c>
      <c r="AX20">
        <f>IF(Z20&gt;0, (R20*SUMPRODUCT(K20:$K$98, X20:$X$98)-K20*$AZ$3)/Z20, 0)</f>
        <v>-40572.212770103768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25</v>
      </c>
      <c r="R21">
        <f t="shared" si="0"/>
        <v>2000000</v>
      </c>
      <c r="S21">
        <f t="shared" si="1"/>
        <v>-65506.749584757606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-11438.541550834525</v>
      </c>
      <c r="AC21">
        <f t="shared" si="2"/>
        <v>-15688.242278549675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-79241.318148588063</v>
      </c>
      <c r="AI21">
        <f t="shared" si="7"/>
        <v>-79247.305410350396</v>
      </c>
      <c r="AJ21">
        <f t="shared" si="8"/>
        <v>4249.7007277151497</v>
      </c>
      <c r="AK21">
        <f t="shared" si="30"/>
        <v>-800.69790855841677</v>
      </c>
      <c r="AL21">
        <f t="shared" si="9"/>
        <v>-75798.302591193671</v>
      </c>
      <c r="AN21">
        <f t="shared" si="10"/>
        <v>0</v>
      </c>
      <c r="AO21">
        <f t="shared" si="11"/>
        <v>0</v>
      </c>
      <c r="AP21">
        <f t="shared" si="12"/>
        <v>-0.77858106549865636</v>
      </c>
      <c r="AQ21">
        <f t="shared" si="13"/>
        <v>-10304.508532390257</v>
      </c>
      <c r="AR21">
        <f t="shared" si="14"/>
        <v>-10305.287113455755</v>
      </c>
      <c r="AS21">
        <f t="shared" si="15"/>
        <v>552.62934075291025</v>
      </c>
      <c r="AT21">
        <f t="shared" si="16"/>
        <v>-104.12242783664817</v>
      </c>
      <c r="AU21">
        <f t="shared" si="17"/>
        <v>-9856.7802005394933</v>
      </c>
      <c r="AW21">
        <v>18</v>
      </c>
      <c r="AX21">
        <f>IF(Z21&gt;0, (R21*SUMPRODUCT(K21:$K$98, X21:$X$98)-K21*$AZ$3)/Z21, 0)</f>
        <v>-65506.749584757606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2000000</v>
      </c>
      <c r="S22">
        <f t="shared" si="1"/>
        <v>-95828.833631176632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-15688.242278549675</v>
      </c>
      <c r="AC22">
        <f t="shared" si="2"/>
        <v>-19107.227189149729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-75412.883629448232</v>
      </c>
      <c r="AI22">
        <f t="shared" si="7"/>
        <v>-75417.868357547573</v>
      </c>
      <c r="AJ22">
        <f t="shared" si="8"/>
        <v>3418.9849106000547</v>
      </c>
      <c r="AK22">
        <f t="shared" si="30"/>
        <v>-1098.1769594984773</v>
      </c>
      <c r="AL22">
        <f t="shared" si="9"/>
        <v>-73097.060406446006</v>
      </c>
      <c r="AN22">
        <f t="shared" si="10"/>
        <v>0</v>
      </c>
      <c r="AO22">
        <f t="shared" si="11"/>
        <v>0</v>
      </c>
      <c r="AP22">
        <f t="shared" si="12"/>
        <v>-0.57876071328976408</v>
      </c>
      <c r="AQ22">
        <f t="shared" si="13"/>
        <v>-8755.9468542238519</v>
      </c>
      <c r="AR22">
        <f t="shared" si="14"/>
        <v>-8756.5256149371417</v>
      </c>
      <c r="AS22">
        <f t="shared" si="15"/>
        <v>396.96731820658533</v>
      </c>
      <c r="AT22">
        <f t="shared" si="16"/>
        <v>-127.50578722263562</v>
      </c>
      <c r="AU22">
        <f t="shared" si="17"/>
        <v>-8487.0640839531934</v>
      </c>
      <c r="AW22">
        <v>19</v>
      </c>
      <c r="AX22">
        <f>IF(Z22&gt;0, (R22*SUMPRODUCT(K22:$K$98, X22:$X$98)-K22*$AZ$3)/Z22, 0)</f>
        <v>-95828.833631176632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25</v>
      </c>
      <c r="R23">
        <f t="shared" si="0"/>
        <v>2000000</v>
      </c>
      <c r="S23">
        <f t="shared" si="1"/>
        <v>-134057.49038486861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-19107.227189149729</v>
      </c>
      <c r="AC23">
        <f t="shared" si="2"/>
        <v>-21715.385095346628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-70819.234423806047</v>
      </c>
      <c r="AI23">
        <f t="shared" si="7"/>
        <v>-70823.2840641941</v>
      </c>
      <c r="AJ23">
        <f t="shared" si="8"/>
        <v>2608.1579061968987</v>
      </c>
      <c r="AK23">
        <f t="shared" si="30"/>
        <v>-1337.5059032404811</v>
      </c>
      <c r="AL23">
        <f t="shared" si="9"/>
        <v>-69552.632061237688</v>
      </c>
      <c r="AN23">
        <f t="shared" si="10"/>
        <v>0</v>
      </c>
      <c r="AO23">
        <f t="shared" si="11"/>
        <v>0</v>
      </c>
      <c r="AP23">
        <f t="shared" si="12"/>
        <v>-0.41981311876961591</v>
      </c>
      <c r="AQ23">
        <f t="shared" si="13"/>
        <v>-7341.6009382068969</v>
      </c>
      <c r="AR23">
        <f t="shared" si="14"/>
        <v>-7342.0207513256664</v>
      </c>
      <c r="AS23">
        <f t="shared" si="15"/>
        <v>270.37929295505381</v>
      </c>
      <c r="AT23">
        <f t="shared" si="16"/>
        <v>-138.65491026526479</v>
      </c>
      <c r="AU23">
        <f t="shared" si="17"/>
        <v>-7210.296368635878</v>
      </c>
      <c r="AW23">
        <v>20</v>
      </c>
      <c r="AX23">
        <f>IF(Z23&gt;0, (R23*SUMPRODUCT(K23:$K$98, X23:$X$98)-K23*$AZ$3)/Z23, 0)</f>
        <v>-134057.49038486861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2000000</v>
      </c>
      <c r="S24">
        <f t="shared" si="1"/>
        <v>-184361.90662942239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-21715.385095346628</v>
      </c>
      <c r="AC24">
        <f t="shared" si="2"/>
        <v>-23567.888758529458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-65061.687699796341</v>
      </c>
      <c r="AI24">
        <f t="shared" si="7"/>
        <v>-65064.883572684266</v>
      </c>
      <c r="AJ24">
        <f t="shared" si="8"/>
        <v>1852.5036631828298</v>
      </c>
      <c r="AK24">
        <f t="shared" si="30"/>
        <v>-1520.076956674264</v>
      </c>
      <c r="AL24">
        <f t="shared" si="9"/>
        <v>-64732.456866175708</v>
      </c>
      <c r="AN24">
        <f t="shared" si="10"/>
        <v>0</v>
      </c>
      <c r="AO24">
        <f t="shared" si="11"/>
        <v>0</v>
      </c>
      <c r="AP24">
        <f t="shared" si="12"/>
        <v>-0.29580875348242947</v>
      </c>
      <c r="AQ24">
        <f t="shared" si="13"/>
        <v>-6022.0845486856215</v>
      </c>
      <c r="AR24">
        <f t="shared" si="14"/>
        <v>-6022.380357439104</v>
      </c>
      <c r="AS24">
        <f t="shared" si="15"/>
        <v>171.46701969847228</v>
      </c>
      <c r="AT24">
        <f t="shared" si="16"/>
        <v>-140.6977328322487</v>
      </c>
      <c r="AU24">
        <f t="shared" si="17"/>
        <v>-5991.6110705728806</v>
      </c>
      <c r="AW24">
        <v>21</v>
      </c>
      <c r="AX24">
        <f>IF(Z24&gt;0, (R24*SUMPRODUCT(K24:$K$98, X24:$X$98)-K24*$AZ$3)/Z24, 0)</f>
        <v>-184361.90662942239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2000000</v>
      </c>
      <c r="S25">
        <f t="shared" si="1"/>
        <v>-253290.21996616374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-23567.888758529458</v>
      </c>
      <c r="AC25">
        <f t="shared" si="2"/>
        <v>-24688.993597372162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-58166.848570528731</v>
      </c>
      <c r="AI25">
        <f t="shared" si="7"/>
        <v>-58169.285399080647</v>
      </c>
      <c r="AJ25">
        <f t="shared" si="8"/>
        <v>1121.1048388427043</v>
      </c>
      <c r="AK25">
        <f t="shared" si="30"/>
        <v>-1649.7522130970622</v>
      </c>
      <c r="AL25">
        <f t="shared" si="9"/>
        <v>-58697.932773335007</v>
      </c>
      <c r="AN25">
        <f t="shared" si="10"/>
        <v>0</v>
      </c>
      <c r="AO25">
        <f t="shared" si="11"/>
        <v>0</v>
      </c>
      <c r="AP25">
        <f t="shared" si="12"/>
        <v>-0.20138562901248061</v>
      </c>
      <c r="AQ25">
        <f t="shared" si="13"/>
        <v>-4807.0543895447809</v>
      </c>
      <c r="AR25">
        <f t="shared" si="14"/>
        <v>-4807.2557751737932</v>
      </c>
      <c r="AS25">
        <f t="shared" si="15"/>
        <v>92.650918334765279</v>
      </c>
      <c r="AT25">
        <f t="shared" si="16"/>
        <v>-136.33966447423373</v>
      </c>
      <c r="AU25">
        <f t="shared" si="17"/>
        <v>-4850.9445213132622</v>
      </c>
      <c r="AW25">
        <v>22</v>
      </c>
      <c r="AX25">
        <f>IF(Z25&gt;0, (R25*SUMPRODUCT(K25:$K$98, X25:$X$98)-K25*$AZ$3)/Z25, 0)</f>
        <v>-253290.21996616374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2000000</v>
      </c>
      <c r="S26">
        <f t="shared" si="1"/>
        <v>-352226.40408776718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-24688.993597372162</v>
      </c>
      <c r="AC26">
        <f t="shared" si="2"/>
        <v>-25120.173245985759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-50360.307101163402</v>
      </c>
      <c r="AI26">
        <f t="shared" si="7"/>
        <v>-50362.090057591035</v>
      </c>
      <c r="AJ26">
        <f t="shared" si="8"/>
        <v>431.17964861359724</v>
      </c>
      <c r="AK26">
        <f t="shared" si="30"/>
        <v>-1728.2295518160515</v>
      </c>
      <c r="AL26">
        <f t="shared" si="9"/>
        <v>-51659.139960793487</v>
      </c>
      <c r="AN26">
        <f t="shared" si="10"/>
        <v>0</v>
      </c>
      <c r="AO26">
        <f t="shared" si="11"/>
        <v>0</v>
      </c>
      <c r="AP26">
        <f t="shared" si="12"/>
        <v>-0.13156070996686503</v>
      </c>
      <c r="AQ26">
        <f t="shared" si="13"/>
        <v>-3715.9841113904954</v>
      </c>
      <c r="AR26">
        <f t="shared" si="14"/>
        <v>-3716.1156721004622</v>
      </c>
      <c r="AS26">
        <f t="shared" si="15"/>
        <v>31.815864827521068</v>
      </c>
      <c r="AT26">
        <f t="shared" si="16"/>
        <v>-127.52252567648866</v>
      </c>
      <c r="AU26">
        <f t="shared" si="17"/>
        <v>-3811.8223329494299</v>
      </c>
      <c r="AW26">
        <v>23</v>
      </c>
      <c r="AX26">
        <f>IF(Z26&gt;0, (R26*SUMPRODUCT(K26:$K$98, X26:$X$98)-K26*$AZ$3)/Z26, 0)</f>
        <v>-352226.40408776718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2000000</v>
      </c>
      <c r="S27">
        <f t="shared" si="1"/>
        <v>-501352.62111988466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-25120.173245985759</v>
      </c>
      <c r="AC27">
        <f t="shared" si="2"/>
        <v>-24929.126338687711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-41762.67322591308</v>
      </c>
      <c r="AI27">
        <f t="shared" si="7"/>
        <v>-41763.916319361109</v>
      </c>
      <c r="AJ27">
        <f t="shared" si="8"/>
        <v>-191.04690729804861</v>
      </c>
      <c r="AK27">
        <f t="shared" si="30"/>
        <v>-1758.4121272190034</v>
      </c>
      <c r="AL27">
        <f t="shared" si="9"/>
        <v>-43713.37535387816</v>
      </c>
      <c r="AN27">
        <f t="shared" si="10"/>
        <v>0</v>
      </c>
      <c r="AO27">
        <f t="shared" si="11"/>
        <v>0</v>
      </c>
      <c r="AP27">
        <f t="shared" si="12"/>
        <v>-8.1897611002606868E-2</v>
      </c>
      <c r="AQ27">
        <f t="shared" si="13"/>
        <v>-2751.4127531626191</v>
      </c>
      <c r="AR27">
        <f t="shared" si="14"/>
        <v>-2751.4946507736213</v>
      </c>
      <c r="AS27">
        <f t="shared" si="15"/>
        <v>-12.586572089115471</v>
      </c>
      <c r="AT27">
        <f t="shared" si="16"/>
        <v>-115.84788947715636</v>
      </c>
      <c r="AU27">
        <f t="shared" si="17"/>
        <v>-2879.9291123398934</v>
      </c>
      <c r="AW27">
        <v>24</v>
      </c>
      <c r="AX27">
        <f>IF(Z27&gt;0, (R27*SUMPRODUCT(K27:$K$98, X27:$X$98)-K27*$AZ$3)/Z27, 0)</f>
        <v>-501352.62111988466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2000000</v>
      </c>
      <c r="S28">
        <f t="shared" si="1"/>
        <v>-738450.31766023242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-24929.126338687711</v>
      </c>
      <c r="AC28">
        <f t="shared" si="2"/>
        <v>-24192.118539449835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-32931.684454093578</v>
      </c>
      <c r="AI28">
        <f t="shared" si="7"/>
        <v>-32932.503470551455</v>
      </c>
      <c r="AJ28">
        <f t="shared" si="8"/>
        <v>-737.00779923787559</v>
      </c>
      <c r="AK28">
        <f t="shared" si="30"/>
        <v>-1745.0388437081399</v>
      </c>
      <c r="AL28">
        <f t="shared" si="9"/>
        <v>-35414.550113497477</v>
      </c>
      <c r="AN28">
        <f t="shared" si="10"/>
        <v>0</v>
      </c>
      <c r="AO28">
        <f t="shared" si="11"/>
        <v>0</v>
      </c>
      <c r="AP28">
        <f t="shared" si="12"/>
        <v>-4.8177256172881745E-2</v>
      </c>
      <c r="AQ28">
        <f t="shared" si="13"/>
        <v>-1937.1505699252325</v>
      </c>
      <c r="AR28">
        <f t="shared" si="14"/>
        <v>-1937.1987471814055</v>
      </c>
      <c r="AS28">
        <f t="shared" si="15"/>
        <v>-43.353235705971372</v>
      </c>
      <c r="AT28">
        <f t="shared" si="16"/>
        <v>-102.64895484903415</v>
      </c>
      <c r="AU28">
        <f t="shared" si="17"/>
        <v>-2083.2009377364116</v>
      </c>
      <c r="AW28">
        <v>25</v>
      </c>
      <c r="AX28">
        <f>IF(Z28&gt;0, (R28*SUMPRODUCT(K28:$K$98, X28:$X$98)-K28*$AZ$3)/Z28, 0)</f>
        <v>-738450.31766023242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25</v>
      </c>
      <c r="R29">
        <f t="shared" si="0"/>
        <v>2000000</v>
      </c>
      <c r="S29">
        <f t="shared" si="1"/>
        <v>-1138603.8731779265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-24192.118539449835</v>
      </c>
      <c r="AC29">
        <f t="shared" si="2"/>
        <v>-23014.607901874624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-24440.08973924274</v>
      </c>
      <c r="AI29">
        <f t="shared" si="7"/>
        <v>-24440.595064414294</v>
      </c>
      <c r="AJ29">
        <f t="shared" si="8"/>
        <v>-1177.5106375752111</v>
      </c>
      <c r="AK29">
        <f t="shared" si="30"/>
        <v>-1693.4482977614887</v>
      </c>
      <c r="AL29">
        <f t="shared" si="9"/>
        <v>-27311.553999750995</v>
      </c>
      <c r="AN29">
        <f t="shared" si="10"/>
        <v>0</v>
      </c>
      <c r="AO29">
        <f t="shared" si="11"/>
        <v>0</v>
      </c>
      <c r="AP29">
        <f t="shared" si="12"/>
        <v>-2.6540087031207246E-2</v>
      </c>
      <c r="AQ29">
        <f t="shared" si="13"/>
        <v>-1283.6132954429147</v>
      </c>
      <c r="AR29">
        <f t="shared" si="14"/>
        <v>-1283.6398355299459</v>
      </c>
      <c r="AS29">
        <f t="shared" si="15"/>
        <v>-61.843811788059185</v>
      </c>
      <c r="AT29">
        <f t="shared" si="16"/>
        <v>-88.941275312157288</v>
      </c>
      <c r="AU29">
        <f t="shared" si="17"/>
        <v>-1434.4249226301624</v>
      </c>
      <c r="AW29">
        <v>26</v>
      </c>
      <c r="AX29">
        <f>IF(Z29&gt;0, (R29*SUMPRODUCT(K29:$K$98, X29:$X$98)-K29*$AZ$3)/Z29, 0)</f>
        <v>-1138603.8731779265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2000000</v>
      </c>
      <c r="S30">
        <f t="shared" si="1"/>
        <v>-1864406.2299758466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-23014.607901874624</v>
      </c>
      <c r="AC30">
        <f t="shared" si="2"/>
        <v>-21517.273690620721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-16939.580459149744</v>
      </c>
      <c r="AI30">
        <f t="shared" si="7"/>
        <v>-16939.868986313842</v>
      </c>
      <c r="AJ30">
        <f t="shared" si="8"/>
        <v>-1497.334211253903</v>
      </c>
      <c r="AK30">
        <f t="shared" si="30"/>
        <v>-1611.0225531312237</v>
      </c>
      <c r="AL30">
        <f t="shared" si="9"/>
        <v>-20048.22575069897</v>
      </c>
      <c r="AN30">
        <f t="shared" si="10"/>
        <v>0</v>
      </c>
      <c r="AO30">
        <f t="shared" si="11"/>
        <v>0</v>
      </c>
      <c r="AP30">
        <f t="shared" si="12"/>
        <v>-1.3530071605957797E-2</v>
      </c>
      <c r="AQ30">
        <f t="shared" si="13"/>
        <v>-794.35756873017442</v>
      </c>
      <c r="AR30">
        <f t="shared" si="14"/>
        <v>-794.37109880178025</v>
      </c>
      <c r="AS30">
        <f t="shared" si="15"/>
        <v>-70.215361383741424</v>
      </c>
      <c r="AT30">
        <f t="shared" si="16"/>
        <v>-75.546614720529575</v>
      </c>
      <c r="AU30">
        <f t="shared" si="17"/>
        <v>-940.13307490605132</v>
      </c>
      <c r="AW30">
        <v>27</v>
      </c>
      <c r="AX30">
        <f>IF(Z30&gt;0, (R30*SUMPRODUCT(K30:$K$98, X30:$X$98)-K30*$AZ$3)/Z30, 0)</f>
        <v>-1864406.2299758466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2000000</v>
      </c>
      <c r="S31">
        <f t="shared" si="1"/>
        <v>-3309067.8126748092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-21517.273690620721</v>
      </c>
      <c r="AC31">
        <f t="shared" si="2"/>
        <v>-19828.642414085876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-10866.923432977084</v>
      </c>
      <c r="AI31">
        <f t="shared" si="7"/>
        <v>-10867.073238326631</v>
      </c>
      <c r="AJ31">
        <f t="shared" si="8"/>
        <v>-1688.6312765348448</v>
      </c>
      <c r="AK31">
        <f t="shared" si="30"/>
        <v>-1506.2091583434506</v>
      </c>
      <c r="AL31">
        <f t="shared" si="9"/>
        <v>-14061.913673204926</v>
      </c>
      <c r="AN31">
        <f t="shared" si="10"/>
        <v>0</v>
      </c>
      <c r="AO31">
        <f t="shared" si="11"/>
        <v>0</v>
      </c>
      <c r="AP31">
        <f t="shared" si="12"/>
        <v>-6.2722402853134336E-3</v>
      </c>
      <c r="AQ31">
        <f t="shared" si="13"/>
        <v>-454.99012645336944</v>
      </c>
      <c r="AR31">
        <f t="shared" si="14"/>
        <v>-454.99639869365478</v>
      </c>
      <c r="AS31">
        <f t="shared" si="15"/>
        <v>-70.701754989104458</v>
      </c>
      <c r="AT31">
        <f t="shared" si="16"/>
        <v>-63.063874485417557</v>
      </c>
      <c r="AU31">
        <f t="shared" si="17"/>
        <v>-588.76202816817681</v>
      </c>
      <c r="AW31">
        <v>28</v>
      </c>
      <c r="AX31">
        <f>IF(Z31&gt;0, (R31*SUMPRODUCT(K31:$K$98, X31:$X$98)-K31*$AZ$3)/Z31, 0)</f>
        <v>-3309067.8126748092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2000000</v>
      </c>
      <c r="S32">
        <f t="shared" si="1"/>
        <v>-6539743.4105553254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-19828.642414085876</v>
      </c>
      <c r="AC32">
        <f t="shared" si="2"/>
        <v>-18066.678214409767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-6339.3888621740507</v>
      </c>
      <c r="AI32">
        <f t="shared" si="7"/>
        <v>-6339.4579271093253</v>
      </c>
      <c r="AJ32">
        <f t="shared" si="8"/>
        <v>-1761.9641996761093</v>
      </c>
      <c r="AK32">
        <f t="shared" si="30"/>
        <v>-1388.0049689860114</v>
      </c>
      <c r="AL32">
        <f t="shared" si="9"/>
        <v>-9489.4270957714452</v>
      </c>
      <c r="AN32">
        <f t="shared" si="10"/>
        <v>0</v>
      </c>
      <c r="AO32">
        <f t="shared" si="11"/>
        <v>0</v>
      </c>
      <c r="AP32">
        <f t="shared" si="12"/>
        <v>-2.5818734506381298E-3</v>
      </c>
      <c r="AQ32">
        <f t="shared" si="13"/>
        <v>-236.98711555325667</v>
      </c>
      <c r="AR32">
        <f t="shared" si="14"/>
        <v>-236.98969742670732</v>
      </c>
      <c r="AS32">
        <f t="shared" si="15"/>
        <v>-65.867991768238554</v>
      </c>
      <c r="AT32">
        <f t="shared" si="16"/>
        <v>-51.888171103732354</v>
      </c>
      <c r="AU32">
        <f t="shared" si="17"/>
        <v>-354.74586029867822</v>
      </c>
      <c r="AW32">
        <v>29</v>
      </c>
      <c r="AX32">
        <f>IF(Z32&gt;0, (R32*SUMPRODUCT(K32:$K$98, X32:$X$98)-K32*$AZ$3)/Z32, 0)</f>
        <v>-6539743.4105553254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2000000</v>
      </c>
      <c r="S33">
        <f t="shared" si="1"/>
        <v>-14943605.301768398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-18066.678214409767</v>
      </c>
      <c r="AC33">
        <f t="shared" si="2"/>
        <v>-16324.241824490273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-3285.1632981311559</v>
      </c>
      <c r="AI33">
        <f t="shared" si="7"/>
        <v>-3285.1906078758507</v>
      </c>
      <c r="AJ33">
        <f t="shared" si="8"/>
        <v>-1742.4363899194941</v>
      </c>
      <c r="AK33">
        <f t="shared" si="30"/>
        <v>-1264.6674750086838</v>
      </c>
      <c r="AL33">
        <f t="shared" si="9"/>
        <v>-6292.2944728040293</v>
      </c>
      <c r="AN33">
        <f t="shared" si="10"/>
        <v>0</v>
      </c>
      <c r="AO33">
        <f t="shared" si="11"/>
        <v>0</v>
      </c>
      <c r="AP33">
        <f t="shared" si="12"/>
        <v>-9.115425796054513E-4</v>
      </c>
      <c r="AQ33">
        <f t="shared" si="13"/>
        <v>-109.65193049811735</v>
      </c>
      <c r="AR33">
        <f t="shared" si="14"/>
        <v>-109.65284204069695</v>
      </c>
      <c r="AS33">
        <f t="shared" si="15"/>
        <v>-58.158909188329481</v>
      </c>
      <c r="AT33">
        <f t="shared" si="16"/>
        <v>-42.211974714246125</v>
      </c>
      <c r="AU33">
        <f t="shared" si="17"/>
        <v>-210.02372594327258</v>
      </c>
      <c r="AW33">
        <v>30</v>
      </c>
      <c r="AX33">
        <f>IF(Z33&gt;0, (R33*SUMPRODUCT(K33:$K$98, X33:$X$98)-K33*$AZ$3)/Z33, 0)</f>
        <v>-14943605.301768398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2000000</v>
      </c>
      <c r="S34">
        <f t="shared" si="1"/>
        <v>-41368814.290920191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-16324.241824490273</v>
      </c>
      <c r="AC34">
        <f t="shared" si="2"/>
        <v>-14666.551339387723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-1453.8686079360918</v>
      </c>
      <c r="AI34">
        <f t="shared" si="7"/>
        <v>-1453.8774712257405</v>
      </c>
      <c r="AJ34">
        <f t="shared" si="8"/>
        <v>-1657.6904851025502</v>
      </c>
      <c r="AK34">
        <f t="shared" si="30"/>
        <v>-1142.6969277143191</v>
      </c>
      <c r="AL34">
        <f t="shared" si="9"/>
        <v>-4254.26488404261</v>
      </c>
      <c r="AN34">
        <f t="shared" si="10"/>
        <v>0</v>
      </c>
      <c r="AO34">
        <f t="shared" si="11"/>
        <v>0</v>
      </c>
      <c r="AP34">
        <f t="shared" si="12"/>
        <v>-2.6414125644710516E-4</v>
      </c>
      <c r="AQ34">
        <f t="shared" si="13"/>
        <v>-43.327781899188501</v>
      </c>
      <c r="AR34">
        <f t="shared" si="14"/>
        <v>-43.328046040444946</v>
      </c>
      <c r="AS34">
        <f t="shared" si="15"/>
        <v>-49.402023953763276</v>
      </c>
      <c r="AT34">
        <f t="shared" si="16"/>
        <v>-34.054331313449161</v>
      </c>
      <c r="AU34">
        <f t="shared" si="17"/>
        <v>-126.78440130765739</v>
      </c>
      <c r="AW34">
        <v>31</v>
      </c>
      <c r="AX34">
        <f>IF(Z34&gt;0, (R34*SUMPRODUCT(K34:$K$98, X34:$X$98)-K34*$AZ$3)/Z34, 0)</f>
        <v>-41368814.290920191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-147870432.45830294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-14666.551339387723</v>
      </c>
      <c r="AC35">
        <f t="shared" ref="AC35:AC69" si="33">S35*Z35</f>
        <v>-13131.894821643458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-524.3590091527542</v>
      </c>
      <c r="AI35">
        <f t="shared" ref="AI35:AI66" si="38">SUM(AE35:AH35)</f>
        <v>-524.36122932189198</v>
      </c>
      <c r="AJ35">
        <f t="shared" ref="AJ35:AJ69" si="39">AB35-AC35</f>
        <v>-1534.6565177442644</v>
      </c>
      <c r="AK35">
        <f t="shared" si="30"/>
        <v>-1026.6585937571406</v>
      </c>
      <c r="AL35">
        <f t="shared" ref="AL35:AL66" si="40">SUM(AI35:AK35)</f>
        <v>-3085.6763408232973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-5.9075762502340896E-5</v>
      </c>
      <c r="AQ35">
        <f t="shared" ref="AQ35:AQ69" si="44">AH35*$K35</f>
        <v>-13.952499277143733</v>
      </c>
      <c r="AR35">
        <f t="shared" ref="AR35:AR69" si="45">AI35*$K35</f>
        <v>-13.952558352906234</v>
      </c>
      <c r="AS35">
        <f t="shared" ref="AS35:AS69" si="46">AJ35*$K35</f>
        <v>-40.835178915087589</v>
      </c>
      <c r="AT35">
        <f t="shared" ref="AT35:AT69" si="47">AK35*$K35</f>
        <v>-27.318026461326543</v>
      </c>
      <c r="AU35">
        <f t="shared" ref="AU35:AU69" si="48">AL35*$K35</f>
        <v>-82.105763729320373</v>
      </c>
      <c r="AW35">
        <v>32</v>
      </c>
      <c r="AX35">
        <f>IF(Z35&gt;0, (R35*SUMPRODUCT(K35:$K$98, X35:$X$98)-K35*$AZ$3)/Z35, 0)</f>
        <v>-147870432.45830294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2000000</v>
      </c>
      <c r="S36">
        <f t="shared" si="32"/>
        <v>-532354905.52909184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-13131.894821643458</v>
      </c>
      <c r="AC36">
        <f t="shared" si="33"/>
        <v>-11736.932767667517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-131.74300437748028</v>
      </c>
      <c r="AI36">
        <f t="shared" si="38"/>
        <v>-131.74355555737202</v>
      </c>
      <c r="AJ36">
        <f t="shared" si="39"/>
        <v>-1394.9620539759417</v>
      </c>
      <c r="AK36">
        <f t="shared" si="30"/>
        <v>-919.23263751504214</v>
      </c>
      <c r="AL36">
        <f t="shared" si="40"/>
        <v>-2445.9382470483561</v>
      </c>
      <c r="AN36">
        <f t="shared" si="41"/>
        <v>0</v>
      </c>
      <c r="AO36">
        <f t="shared" si="42"/>
        <v>0</v>
      </c>
      <c r="AP36">
        <f t="shared" si="43"/>
        <v>-1.3094792381046523E-5</v>
      </c>
      <c r="AQ36">
        <f t="shared" si="44"/>
        <v>-3.1299169578960986</v>
      </c>
      <c r="AR36">
        <f t="shared" si="45"/>
        <v>-3.1299300526884801</v>
      </c>
      <c r="AS36">
        <f t="shared" si="46"/>
        <v>-33.14115545635152</v>
      </c>
      <c r="AT36">
        <f t="shared" si="47"/>
        <v>-21.838896372562868</v>
      </c>
      <c r="AU36">
        <f t="shared" si="48"/>
        <v>-58.10998188160287</v>
      </c>
      <c r="AW36">
        <v>33</v>
      </c>
      <c r="AX36">
        <f>IF(Z36&gt;0, (R36*SUMPRODUCT(K36:$K$98, X36:$X$98)-K36*$AZ$3)/Z36, 0)</f>
        <v>-532354905.52909184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2000000</v>
      </c>
      <c r="S37">
        <f t="shared" si="32"/>
        <v>-1933848296.06236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-11736.932767667517</v>
      </c>
      <c r="AC37">
        <f t="shared" si="33"/>
        <v>-10482.103262078015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-32.81277984691441</v>
      </c>
      <c r="AI37">
        <f t="shared" si="38"/>
        <v>-32.812915355259136</v>
      </c>
      <c r="AJ37">
        <f t="shared" si="39"/>
        <v>-1254.8295055895014</v>
      </c>
      <c r="AK37">
        <f t="shared" si="30"/>
        <v>-821.58529373672627</v>
      </c>
      <c r="AL37">
        <f t="shared" si="40"/>
        <v>-2109.2277146814868</v>
      </c>
      <c r="AN37">
        <f t="shared" si="41"/>
        <v>0</v>
      </c>
      <c r="AO37">
        <f t="shared" si="42"/>
        <v>0</v>
      </c>
      <c r="AP37">
        <f t="shared" si="43"/>
        <v>-2.8744401437686307E-6</v>
      </c>
      <c r="AQ37">
        <f t="shared" si="44"/>
        <v>-0.69603367830108498</v>
      </c>
      <c r="AR37">
        <f t="shared" si="45"/>
        <v>-0.69603655274122866</v>
      </c>
      <c r="AS37">
        <f t="shared" si="46"/>
        <v>-26.617787352701971</v>
      </c>
      <c r="AT37">
        <f t="shared" si="47"/>
        <v>-17.427692402337733</v>
      </c>
      <c r="AU37">
        <f t="shared" si="48"/>
        <v>-44.741516307780934</v>
      </c>
      <c r="AW37">
        <v>34</v>
      </c>
      <c r="AX37">
        <f>IF(Z37&gt;0, (R37*SUMPRODUCT(K37:$K$98, X37:$X$98)-K37*$AZ$3)/Z37, 0)</f>
        <v>-1933848296.06236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2000000</v>
      </c>
      <c r="S38">
        <f t="shared" si="32"/>
        <v>-7100256153.1457081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-10482.103262078015</v>
      </c>
      <c r="AC38">
        <f t="shared" si="33"/>
        <v>-9359.6212399104279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-8.0958429934697396</v>
      </c>
      <c r="AI38">
        <f t="shared" si="38"/>
        <v>-8.0958759486936014</v>
      </c>
      <c r="AJ38">
        <f t="shared" si="39"/>
        <v>-1122.4820221675873</v>
      </c>
      <c r="AK38">
        <f t="shared" si="30"/>
        <v>-733.74722834546117</v>
      </c>
      <c r="AL38">
        <f t="shared" si="40"/>
        <v>-1864.325126461742</v>
      </c>
      <c r="AN38">
        <f t="shared" si="41"/>
        <v>0</v>
      </c>
      <c r="AO38">
        <f t="shared" si="42"/>
        <v>0</v>
      </c>
      <c r="AP38">
        <f t="shared" si="43"/>
        <v>-6.2415646407605417E-7</v>
      </c>
      <c r="AQ38">
        <f t="shared" si="44"/>
        <v>-0.15333146446898313</v>
      </c>
      <c r="AR38">
        <f t="shared" si="45"/>
        <v>-0.15333208862544723</v>
      </c>
      <c r="AS38">
        <f t="shared" si="46"/>
        <v>-21.259282379597824</v>
      </c>
      <c r="AT38">
        <f t="shared" si="47"/>
        <v>-13.89682793540053</v>
      </c>
      <c r="AU38">
        <f t="shared" si="48"/>
        <v>-35.309442403623805</v>
      </c>
      <c r="AW38">
        <v>35</v>
      </c>
      <c r="AX38">
        <f>IF(Z38&gt;0, (R38*SUMPRODUCT(K38:$K$98, X38:$X$98)-K38*$AZ$3)/Z38, 0)</f>
        <v>-7100256153.1457081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2000000</v>
      </c>
      <c r="S39">
        <f t="shared" si="32"/>
        <v>-26386307265.568394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-9359.6212399104279</v>
      </c>
      <c r="AC39">
        <f t="shared" si="33"/>
        <v>-8356.9370215124927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-1.9766239029235004</v>
      </c>
      <c r="AI39">
        <f t="shared" si="38"/>
        <v>-1.9766318207963363</v>
      </c>
      <c r="AJ39">
        <f t="shared" si="39"/>
        <v>-1002.6842183979352</v>
      </c>
      <c r="AK39">
        <f t="shared" si="30"/>
        <v>-655.17348679373004</v>
      </c>
      <c r="AL39">
        <f t="shared" si="40"/>
        <v>-1659.8343370124617</v>
      </c>
      <c r="AN39">
        <f t="shared" si="41"/>
        <v>0</v>
      </c>
      <c r="AO39">
        <f t="shared" si="42"/>
        <v>0</v>
      </c>
      <c r="AP39">
        <f t="shared" si="43"/>
        <v>-1.3389356541059589E-7</v>
      </c>
      <c r="AQ39">
        <f t="shared" si="44"/>
        <v>-3.3425293298244722E-2</v>
      </c>
      <c r="AR39">
        <f t="shared" si="45"/>
        <v>-3.3425427191810131E-2</v>
      </c>
      <c r="AS39">
        <f t="shared" si="46"/>
        <v>-16.955685922801141</v>
      </c>
      <c r="AT39">
        <f t="shared" si="47"/>
        <v>-11.079176936454179</v>
      </c>
      <c r="AU39">
        <f t="shared" si="48"/>
        <v>-28.068288286447135</v>
      </c>
      <c r="AW39">
        <v>36</v>
      </c>
      <c r="AX39">
        <f>IF(Z39&gt;0, (R39*SUMPRODUCT(K39:$K$98, X39:$X$98)-K39*$AZ$3)/Z39, 0)</f>
        <v>-26386307265.568394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2000000</v>
      </c>
      <c r="S40">
        <f t="shared" si="32"/>
        <v>-99261355227.872833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-8356.9370215124927</v>
      </c>
      <c r="AC40">
        <f t="shared" si="33"/>
        <v>-7461.5797772857914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-0.47675343907311424</v>
      </c>
      <c r="AI40">
        <f t="shared" si="38"/>
        <v>-0.47675531834923335</v>
      </c>
      <c r="AJ40">
        <f t="shared" si="39"/>
        <v>-895.35724422670137</v>
      </c>
      <c r="AK40">
        <f t="shared" ref="AK40:AK69" si="61">G40*SUM(AB40:AB40, AE40:AF40)</f>
        <v>-584.98559150587459</v>
      </c>
      <c r="AL40">
        <f t="shared" si="40"/>
        <v>-1480.8195910509253</v>
      </c>
      <c r="AN40">
        <f t="shared" si="41"/>
        <v>0</v>
      </c>
      <c r="AO40">
        <f t="shared" si="42"/>
        <v>0</v>
      </c>
      <c r="AP40">
        <f t="shared" si="43"/>
        <v>-2.8374208532943174E-8</v>
      </c>
      <c r="AQ40">
        <f t="shared" si="44"/>
        <v>-7.1982511571138264E-3</v>
      </c>
      <c r="AR40">
        <f t="shared" si="45"/>
        <v>-7.1982795313223595E-3</v>
      </c>
      <c r="AS40">
        <f t="shared" si="46"/>
        <v>-13.518531364588023</v>
      </c>
      <c r="AT40">
        <f t="shared" si="47"/>
        <v>-8.8323918945161601</v>
      </c>
      <c r="AU40">
        <f t="shared" si="48"/>
        <v>-22.358121538635508</v>
      </c>
      <c r="AW40">
        <v>37</v>
      </c>
      <c r="AX40">
        <f>IF(Z40&gt;0, (R40*SUMPRODUCT(K40:$K$98, X40:$X$98)-K40*$AZ$3)/Z40, 0)</f>
        <v>-99261355227.872833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2000000</v>
      </c>
      <c r="S41">
        <f t="shared" si="32"/>
        <v>-378425496644.39227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-7461.5797772857914</v>
      </c>
      <c r="AC41">
        <f t="shared" si="33"/>
        <v>-6662.1310206083763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-0.11362893208354255</v>
      </c>
      <c r="AI41">
        <f t="shared" si="38"/>
        <v>-0.11362937220524945</v>
      </c>
      <c r="AJ41">
        <f t="shared" si="39"/>
        <v>-799.44875667741508</v>
      </c>
      <c r="AK41">
        <f t="shared" si="61"/>
        <v>-522.31058441000539</v>
      </c>
      <c r="AL41">
        <f t="shared" si="40"/>
        <v>-1321.8729704596258</v>
      </c>
      <c r="AN41">
        <f t="shared" si="41"/>
        <v>0</v>
      </c>
      <c r="AO41">
        <f t="shared" si="42"/>
        <v>0</v>
      </c>
      <c r="AP41">
        <f t="shared" si="43"/>
        <v>-5.9331855058438198E-9</v>
      </c>
      <c r="AQ41">
        <f t="shared" si="44"/>
        <v>-1.5318070486477619E-3</v>
      </c>
      <c r="AR41">
        <f t="shared" si="45"/>
        <v>-1.5318129818332677E-3</v>
      </c>
      <c r="AS41">
        <f t="shared" si="46"/>
        <v>-10.777195719931605</v>
      </c>
      <c r="AT41">
        <f t="shared" si="47"/>
        <v>-7.0411559812455327</v>
      </c>
      <c r="AU41">
        <f t="shared" si="48"/>
        <v>-17.81988351415897</v>
      </c>
      <c r="AW41">
        <v>38</v>
      </c>
      <c r="AX41">
        <f>IF(Z41&gt;0, (R41*SUMPRODUCT(K41:$K$98, X41:$X$98)-K41*$AZ$3)/Z41, 0)</f>
        <v>-378425496644.39227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2000000</v>
      </c>
      <c r="S42">
        <f t="shared" si="32"/>
        <v>-1463328140625.7393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-6662.1310206083763</v>
      </c>
      <c r="AC42">
        <f t="shared" si="33"/>
        <v>-5948.33259265777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-2.6727770802370602E-2</v>
      </c>
      <c r="AI42">
        <f t="shared" si="38"/>
        <v>-2.6727872425725396E-2</v>
      </c>
      <c r="AJ42">
        <f t="shared" si="39"/>
        <v>-713.79842795060631</v>
      </c>
      <c r="AK42">
        <f t="shared" si="61"/>
        <v>-466.3491714425864</v>
      </c>
      <c r="AL42">
        <f t="shared" si="40"/>
        <v>-1180.1743272656183</v>
      </c>
      <c r="AN42">
        <f t="shared" si="41"/>
        <v>0</v>
      </c>
      <c r="AO42">
        <f t="shared" si="42"/>
        <v>0</v>
      </c>
      <c r="AP42">
        <f t="shared" si="43"/>
        <v>-1.2231807667413828E-9</v>
      </c>
      <c r="AQ42">
        <f t="shared" si="44"/>
        <v>-3.2170651371678797E-4</v>
      </c>
      <c r="AR42">
        <f t="shared" si="45"/>
        <v>-3.2170773689755471E-4</v>
      </c>
      <c r="AS42">
        <f t="shared" si="46"/>
        <v>-8.5915733657872515</v>
      </c>
      <c r="AT42">
        <f t="shared" si="47"/>
        <v>-5.6131716793306436</v>
      </c>
      <c r="AU42">
        <f t="shared" si="48"/>
        <v>-14.20506675285479</v>
      </c>
      <c r="AW42">
        <v>39</v>
      </c>
      <c r="AX42">
        <f>IF(Z42&gt;0, (R42*SUMPRODUCT(K42:$K$98, X42:$X$98)-K42*$AZ$3)/Z42, 0)</f>
        <v>-1463328140625.7393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2000000</v>
      </c>
      <c r="S43">
        <f t="shared" si="32"/>
        <v>-5743310621504.5107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-5948.33259265777</v>
      </c>
      <c r="AC43">
        <f t="shared" si="33"/>
        <v>-5311.0115217235216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-6.1991097378326695E-3</v>
      </c>
      <c r="AI43">
        <f t="shared" si="38"/>
        <v>-6.1991328560821934E-3</v>
      </c>
      <c r="AJ43">
        <f t="shared" si="39"/>
        <v>-637.32107093424838</v>
      </c>
      <c r="AK43">
        <f t="shared" si="61"/>
        <v>-416.38328148604393</v>
      </c>
      <c r="AL43">
        <f t="shared" si="40"/>
        <v>-1053.7105515531484</v>
      </c>
      <c r="AN43">
        <f t="shared" si="41"/>
        <v>0</v>
      </c>
      <c r="AO43">
        <f t="shared" si="42"/>
        <v>0</v>
      </c>
      <c r="AP43">
        <f t="shared" si="43"/>
        <v>-2.484471619648027E-10</v>
      </c>
      <c r="AQ43">
        <f t="shared" si="44"/>
        <v>-6.6620581262384995E-5</v>
      </c>
      <c r="AR43">
        <f t="shared" si="45"/>
        <v>-6.6620829709546954E-5</v>
      </c>
      <c r="AS43">
        <f t="shared" si="46"/>
        <v>-6.849160926654239</v>
      </c>
      <c r="AT43">
        <f t="shared" si="47"/>
        <v>-4.4747870926120843</v>
      </c>
      <c r="AU43">
        <f t="shared" si="48"/>
        <v>-11.324014640096033</v>
      </c>
      <c r="AW43">
        <v>40</v>
      </c>
      <c r="AX43">
        <f>IF(Z43&gt;0, (R43*SUMPRODUCT(K43:$K$98, X43:$X$98)-K43*$AZ$3)/Z43, 0)</f>
        <v>-5743310621504.5107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2000000</v>
      </c>
      <c r="S44">
        <f t="shared" si="32"/>
        <v>-22909843494058.039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-5311.0115217235216</v>
      </c>
      <c r="AC44">
        <f t="shared" si="33"/>
        <v>-4741.9746306291372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-1.4169970493655734E-3</v>
      </c>
      <c r="AI44">
        <f t="shared" si="38"/>
        <v>-1.4170022239694852E-3</v>
      </c>
      <c r="AJ44">
        <f t="shared" si="39"/>
        <v>-569.03689109438437</v>
      </c>
      <c r="AK44">
        <f t="shared" si="61"/>
        <v>-371.77080652064654</v>
      </c>
      <c r="AL44">
        <f t="shared" si="40"/>
        <v>-940.80911461725486</v>
      </c>
      <c r="AN44">
        <f t="shared" si="41"/>
        <v>0</v>
      </c>
      <c r="AO44">
        <f t="shared" si="42"/>
        <v>0</v>
      </c>
      <c r="AP44">
        <f t="shared" si="43"/>
        <v>-4.9652164209526697E-11</v>
      </c>
      <c r="AQ44">
        <f t="shared" si="44"/>
        <v>-1.359659045932034E-5</v>
      </c>
      <c r="AR44">
        <f t="shared" si="45"/>
        <v>-1.3596640111484548E-5</v>
      </c>
      <c r="AS44">
        <f t="shared" si="46"/>
        <v>-5.4601112739925979</v>
      </c>
      <c r="AT44">
        <f t="shared" si="47"/>
        <v>-3.5672730604877572</v>
      </c>
      <c r="AU44">
        <f t="shared" si="48"/>
        <v>-9.0273979311204666</v>
      </c>
      <c r="AW44">
        <v>41</v>
      </c>
      <c r="AX44">
        <f>IF(Z44&gt;0, (R44*SUMPRODUCT(K44:$K$98, X44:$X$98)-K44*$AZ$3)/Z44, 0)</f>
        <v>-22909843494058.039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2000000</v>
      </c>
      <c r="S45">
        <f t="shared" si="32"/>
        <v>-92948457269451.313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-4741.9746306291372</v>
      </c>
      <c r="AC45">
        <f t="shared" si="33"/>
        <v>-4233.9059319802209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-3.1872639840730446E-4</v>
      </c>
      <c r="AI45">
        <f t="shared" si="38"/>
        <v>-3.1872753718519719E-4</v>
      </c>
      <c r="AJ45">
        <f t="shared" si="39"/>
        <v>-508.06869864891632</v>
      </c>
      <c r="AK45">
        <f t="shared" si="61"/>
        <v>-331.93822414403962</v>
      </c>
      <c r="AL45">
        <f t="shared" si="40"/>
        <v>-840.00724152049315</v>
      </c>
      <c r="AN45">
        <f t="shared" si="41"/>
        <v>0</v>
      </c>
      <c r="AO45">
        <f t="shared" si="42"/>
        <v>0</v>
      </c>
      <c r="AP45">
        <f t="shared" si="43"/>
        <v>-9.7562310167104484E-12</v>
      </c>
      <c r="AQ45">
        <f t="shared" si="44"/>
        <v>-2.7306188449082661E-6</v>
      </c>
      <c r="AR45">
        <f t="shared" si="45"/>
        <v>-2.7306286011392832E-6</v>
      </c>
      <c r="AS45">
        <f t="shared" si="46"/>
        <v>-4.3527676714931163</v>
      </c>
      <c r="AT45">
        <f t="shared" si="47"/>
        <v>-2.8438082779538165</v>
      </c>
      <c r="AU45">
        <f t="shared" si="48"/>
        <v>-7.1965786800755343</v>
      </c>
      <c r="AW45">
        <v>42</v>
      </c>
      <c r="AX45">
        <f>IF(Z45&gt;0, (R45*SUMPRODUCT(K45:$K$98, X45:$X$98)-K45*$AZ$3)/Z45, 0)</f>
        <v>-92948457269451.313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2000000</v>
      </c>
      <c r="S46">
        <f t="shared" si="32"/>
        <v>-384057608735839.44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-4233.9059319802209</v>
      </c>
      <c r="AC46">
        <f t="shared" si="33"/>
        <v>-3780.2731559202093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-7.0505239758416927E-5</v>
      </c>
      <c r="AI46">
        <f t="shared" si="38"/>
        <v>-7.0505485833033719E-5</v>
      </c>
      <c r="AJ46">
        <f t="shared" si="39"/>
        <v>-453.63277606001157</v>
      </c>
      <c r="AK46">
        <f t="shared" si="61"/>
        <v>-296.37341523861551</v>
      </c>
      <c r="AL46">
        <f t="shared" si="40"/>
        <v>-750.00626180411291</v>
      </c>
      <c r="AN46">
        <f t="shared" si="41"/>
        <v>0</v>
      </c>
      <c r="AO46">
        <f t="shared" si="42"/>
        <v>0</v>
      </c>
      <c r="AP46">
        <f t="shared" si="43"/>
        <v>-1.8823130043055272E-12</v>
      </c>
      <c r="AQ46">
        <f t="shared" si="44"/>
        <v>-5.3931986726579654E-7</v>
      </c>
      <c r="AR46">
        <f t="shared" si="45"/>
        <v>-5.3932174957880089E-7</v>
      </c>
      <c r="AS46">
        <f t="shared" si="46"/>
        <v>-3.4699998100906186</v>
      </c>
      <c r="AT46">
        <f t="shared" si="47"/>
        <v>-2.2670665544190167</v>
      </c>
      <c r="AU46">
        <f t="shared" si="48"/>
        <v>-5.7370669038313853</v>
      </c>
      <c r="AW46">
        <v>43</v>
      </c>
      <c r="AX46">
        <f>IF(Z46&gt;0, (R46*SUMPRODUCT(K46:$K$98, X46:$X$98)-K46*$AZ$3)/Z46, 0)</f>
        <v>-384057608735839.44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2000000</v>
      </c>
      <c r="S47">
        <f t="shared" si="32"/>
        <v>-1618492786476686.5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-3780.2731559202093</v>
      </c>
      <c r="AC47">
        <f t="shared" si="33"/>
        <v>-3375.2438896821809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-1.5318261416924371E-5</v>
      </c>
      <c r="AI47">
        <f t="shared" si="38"/>
        <v>-1.531831355252729E-5</v>
      </c>
      <c r="AJ47">
        <f t="shared" si="39"/>
        <v>-405.02926623802841</v>
      </c>
      <c r="AK47">
        <f t="shared" si="61"/>
        <v>-264.61912091441468</v>
      </c>
      <c r="AL47">
        <f t="shared" si="40"/>
        <v>-669.64840247075665</v>
      </c>
      <c r="AN47">
        <f t="shared" si="41"/>
        <v>0</v>
      </c>
      <c r="AO47">
        <f t="shared" si="42"/>
        <v>0</v>
      </c>
      <c r="AP47">
        <f t="shared" si="43"/>
        <v>-3.5607493426478685E-13</v>
      </c>
      <c r="AQ47">
        <f t="shared" si="44"/>
        <v>-1.0462042484899363E-7</v>
      </c>
      <c r="AR47">
        <f t="shared" si="45"/>
        <v>-1.046207809239279E-7</v>
      </c>
      <c r="AS47">
        <f t="shared" si="46"/>
        <v>-2.7662626166753772</v>
      </c>
      <c r="AT47">
        <f t="shared" si="47"/>
        <v>-1.8072915783148866</v>
      </c>
      <c r="AU47">
        <f t="shared" si="48"/>
        <v>-4.573554299611045</v>
      </c>
      <c r="AW47">
        <v>44</v>
      </c>
      <c r="AX47">
        <f>IF(Z47&gt;0, (R47*SUMPRODUCT(K47:$K$98, X47:$X$98)-K47*$AZ$3)/Z47, 0)</f>
        <v>-1618492786476686.5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2000000</v>
      </c>
      <c r="S48">
        <f t="shared" si="32"/>
        <v>-6961780609388388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-3375.2438896821809</v>
      </c>
      <c r="AC48">
        <f t="shared" si="33"/>
        <v>-3013.6106158784551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-3.26338118017269E-6</v>
      </c>
      <c r="AI48">
        <f t="shared" si="38"/>
        <v>-3.263392002154827E-6</v>
      </c>
      <c r="AJ48">
        <f t="shared" si="39"/>
        <v>-361.63327380372584</v>
      </c>
      <c r="AK48">
        <f t="shared" si="61"/>
        <v>-236.26707227775267</v>
      </c>
      <c r="AL48">
        <f t="shared" si="40"/>
        <v>-597.90034934487051</v>
      </c>
      <c r="AN48">
        <f t="shared" si="41"/>
        <v>0</v>
      </c>
      <c r="AO48">
        <f t="shared" si="42"/>
        <v>0</v>
      </c>
      <c r="AP48">
        <f t="shared" si="43"/>
        <v>-6.599268409077757E-14</v>
      </c>
      <c r="AQ48">
        <f t="shared" si="44"/>
        <v>-1.9900169910033432E-8</v>
      </c>
      <c r="AR48">
        <f t="shared" si="45"/>
        <v>-1.9900235902717524E-8</v>
      </c>
      <c r="AS48">
        <f t="shared" si="46"/>
        <v>-2.20524762401031</v>
      </c>
      <c r="AT48">
        <f t="shared" si="47"/>
        <v>-1.4407617813817946</v>
      </c>
      <c r="AU48">
        <f t="shared" si="48"/>
        <v>-3.6460094252923407</v>
      </c>
      <c r="AW48">
        <v>45</v>
      </c>
      <c r="AX48">
        <f>IF(Z48&gt;0, (R48*SUMPRODUCT(K48:$K$98, X48:$X$98)-K48*$AZ$3)/Z48, 0)</f>
        <v>-6961780609388388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2000000</v>
      </c>
      <c r="S49">
        <f t="shared" si="32"/>
        <v>-3.0607276548739368E+16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-3013.6106158784551</v>
      </c>
      <c r="AC49">
        <f t="shared" si="33"/>
        <v>-2690.7237641944739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-6.8127849677568288E-7</v>
      </c>
      <c r="AI49">
        <f t="shared" si="38"/>
        <v>-6.8128069455678885E-7</v>
      </c>
      <c r="AJ49">
        <f t="shared" si="39"/>
        <v>-322.88685168398115</v>
      </c>
      <c r="AK49">
        <f t="shared" si="61"/>
        <v>-210.95274311149188</v>
      </c>
      <c r="AL49">
        <f t="shared" si="40"/>
        <v>-533.83959547675374</v>
      </c>
      <c r="AN49">
        <f t="shared" si="41"/>
        <v>0</v>
      </c>
      <c r="AO49">
        <f t="shared" si="42"/>
        <v>0</v>
      </c>
      <c r="AP49">
        <f t="shared" si="43"/>
        <v>-1.1966176177985479E-14</v>
      </c>
      <c r="AQ49">
        <f t="shared" si="44"/>
        <v>-3.7093314236090045E-9</v>
      </c>
      <c r="AR49">
        <f t="shared" si="45"/>
        <v>-3.709343389785182E-9</v>
      </c>
      <c r="AS49">
        <f t="shared" si="46"/>
        <v>-1.7580099047451998</v>
      </c>
      <c r="AT49">
        <f t="shared" si="47"/>
        <v>-1.1485664711616723</v>
      </c>
      <c r="AU49">
        <f t="shared" si="48"/>
        <v>-2.9065763796162156</v>
      </c>
      <c r="AW49">
        <v>46</v>
      </c>
      <c r="AX49">
        <f>IF(Z49&gt;0, (R49*SUMPRODUCT(K49:$K$98, X49:$X$98)-K49*$AZ$3)/Z49, 0)</f>
        <v>-3.0607276548739368E+16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2000000</v>
      </c>
      <c r="S50">
        <f t="shared" si="32"/>
        <v>-1.3762657791800978E+17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-2690.7237641944739</v>
      </c>
      <c r="AC50">
        <f t="shared" si="33"/>
        <v>-2402.4319323197183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-1.3915193824821354E-7</v>
      </c>
      <c r="AI50">
        <f t="shared" si="38"/>
        <v>-1.3915237465228039E-7</v>
      </c>
      <c r="AJ50">
        <f t="shared" si="39"/>
        <v>-288.29183187475564</v>
      </c>
      <c r="AK50">
        <f t="shared" si="61"/>
        <v>-188.35066349361318</v>
      </c>
      <c r="AL50">
        <f t="shared" si="40"/>
        <v>-476.64249550752118</v>
      </c>
      <c r="AN50">
        <f t="shared" si="41"/>
        <v>0</v>
      </c>
      <c r="AO50">
        <f t="shared" si="42"/>
        <v>0</v>
      </c>
      <c r="AP50">
        <f t="shared" si="43"/>
        <v>-2.1214935885811412E-15</v>
      </c>
      <c r="AQ50">
        <f t="shared" si="44"/>
        <v>-6.7646011407105317E-10</v>
      </c>
      <c r="AR50">
        <f t="shared" si="45"/>
        <v>-6.7646223556464175E-10</v>
      </c>
      <c r="AS50">
        <f t="shared" si="46"/>
        <v>-1.401474732805267</v>
      </c>
      <c r="AT50">
        <f t="shared" si="47"/>
        <v>-0.91563015877634646</v>
      </c>
      <c r="AU50">
        <f t="shared" si="48"/>
        <v>-2.3171048922580755</v>
      </c>
      <c r="AW50">
        <v>47</v>
      </c>
      <c r="AX50">
        <f>IF(Z50&gt;0, (R50*SUMPRODUCT(K50:$K$98, X50:$X$98)-K50*$AZ$3)/Z50, 0)</f>
        <v>-1.3762657791800978E+17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2000000</v>
      </c>
      <c r="S51">
        <f t="shared" si="32"/>
        <v>-6.3301303730290202E+17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-2402.4319323197183</v>
      </c>
      <c r="AC51">
        <f t="shared" si="33"/>
        <v>-2145.0285110003365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-2.778600040996181E-8</v>
      </c>
      <c r="AI51">
        <f t="shared" si="38"/>
        <v>-2.7786085124982853E-8</v>
      </c>
      <c r="AJ51">
        <f t="shared" si="39"/>
        <v>-257.40342131938178</v>
      </c>
      <c r="AK51">
        <f t="shared" si="61"/>
        <v>-168.17023526238029</v>
      </c>
      <c r="AL51">
        <f t="shared" si="40"/>
        <v>-425.57365660954815</v>
      </c>
      <c r="AN51">
        <f t="shared" si="41"/>
        <v>0</v>
      </c>
      <c r="AO51">
        <f t="shared" si="42"/>
        <v>0</v>
      </c>
      <c r="AP51">
        <f t="shared" si="43"/>
        <v>-3.6770144356919513E-16</v>
      </c>
      <c r="AQ51">
        <f t="shared" si="44"/>
        <v>-1.2060378827841653E-10</v>
      </c>
      <c r="AR51">
        <f t="shared" si="45"/>
        <v>-1.2060415597986009E-10</v>
      </c>
      <c r="AS51">
        <f t="shared" si="46"/>
        <v>-1.117247076546251</v>
      </c>
      <c r="AT51">
        <f t="shared" si="47"/>
        <v>-0.72993475667855157</v>
      </c>
      <c r="AU51">
        <f t="shared" si="48"/>
        <v>-1.8471818333454069</v>
      </c>
      <c r="AW51">
        <v>48</v>
      </c>
      <c r="AX51">
        <f>IF(Z51&gt;0, (R51*SUMPRODUCT(K51:$K$98, X51:$X$98)-K51*$AZ$3)/Z51, 0)</f>
        <v>-6.3301303730290202E+17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2000000</v>
      </c>
      <c r="S52">
        <f t="shared" si="32"/>
        <v>-2.9814461156508314E+18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-2145.0285110003365</v>
      </c>
      <c r="AC52">
        <f t="shared" si="33"/>
        <v>-1915.2040276789767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-5.4246812904821835E-9</v>
      </c>
      <c r="AI52">
        <f t="shared" si="38"/>
        <v>-5.4246973498368842E-9</v>
      </c>
      <c r="AJ52">
        <f t="shared" si="39"/>
        <v>-229.82448332135982</v>
      </c>
      <c r="AK52">
        <f t="shared" si="61"/>
        <v>-150.15199577002358</v>
      </c>
      <c r="AL52">
        <f t="shared" si="40"/>
        <v>-379.97647909680813</v>
      </c>
      <c r="AN52">
        <f t="shared" si="41"/>
        <v>0</v>
      </c>
      <c r="AO52">
        <f t="shared" si="42"/>
        <v>0</v>
      </c>
      <c r="AP52">
        <f t="shared" si="43"/>
        <v>-6.2236473970168017E-17</v>
      </c>
      <c r="AQ52">
        <f t="shared" si="44"/>
        <v>-2.1022827020493925E-11</v>
      </c>
      <c r="AR52">
        <f t="shared" si="45"/>
        <v>-2.1022889256967896E-11</v>
      </c>
      <c r="AS52">
        <f t="shared" si="46"/>
        <v>-0.89066252913632027</v>
      </c>
      <c r="AT52">
        <f t="shared" si="47"/>
        <v>-0.58189951903599468</v>
      </c>
      <c r="AU52">
        <f t="shared" si="48"/>
        <v>-1.4725620481933379</v>
      </c>
      <c r="AW52">
        <v>49</v>
      </c>
      <c r="AX52">
        <f>IF(Z52&gt;0, (R52*SUMPRODUCT(K52:$K$98, X52:$X$98)-K52*$AZ$3)/Z52, 0)</f>
        <v>-2.9814461156508314E+18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2000000</v>
      </c>
      <c r="S53">
        <f t="shared" si="32"/>
        <v>-1.4394041019842843E+19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-1915.2040276789767</v>
      </c>
      <c r="AC53">
        <f t="shared" si="33"/>
        <v>-1710.0035961419619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-1.0343020701384903E-9</v>
      </c>
      <c r="AI53">
        <f t="shared" si="38"/>
        <v>-1.0343050401237671E-9</v>
      </c>
      <c r="AJ53">
        <f t="shared" si="39"/>
        <v>-205.20043153701477</v>
      </c>
      <c r="AK53">
        <f t="shared" si="61"/>
        <v>-134.06428193752839</v>
      </c>
      <c r="AL53">
        <f t="shared" si="40"/>
        <v>-339.26471347557742</v>
      </c>
      <c r="AN53">
        <f t="shared" si="41"/>
        <v>0</v>
      </c>
      <c r="AO53">
        <f t="shared" si="42"/>
        <v>0</v>
      </c>
      <c r="AP53">
        <f t="shared" si="43"/>
        <v>-1.0276687794697216E-17</v>
      </c>
      <c r="AQ53">
        <f t="shared" si="44"/>
        <v>-3.5788727786003885E-12</v>
      </c>
      <c r="AR53">
        <f t="shared" si="45"/>
        <v>-3.578883055288183E-12</v>
      </c>
      <c r="AS53">
        <f t="shared" si="46"/>
        <v>-0.71003071519188055</v>
      </c>
      <c r="AT53">
        <f t="shared" si="47"/>
        <v>-0.46388673392540375</v>
      </c>
      <c r="AU53">
        <f t="shared" si="48"/>
        <v>-1.173917449120863</v>
      </c>
      <c r="AW53">
        <v>50</v>
      </c>
      <c r="AX53">
        <f>IF(Z53&gt;0, (R53*SUMPRODUCT(K53:$K$98, X53:$X$98)-K53*$AZ$3)/Z53, 0)</f>
        <v>-1.4394041019842843E+19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2000000</v>
      </c>
      <c r="S54">
        <f t="shared" si="32"/>
        <v>-7.1297162226344559E+19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-1710.0035961419619</v>
      </c>
      <c r="AC54">
        <f t="shared" si="33"/>
        <v>-1526.7889251267545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-1.9239395049263322E-10</v>
      </c>
      <c r="AI54">
        <f t="shared" si="38"/>
        <v>-1.9239448585367616E-10</v>
      </c>
      <c r="AJ54">
        <f t="shared" si="39"/>
        <v>-183.21467101520739</v>
      </c>
      <c r="AK54">
        <f t="shared" si="61"/>
        <v>-119.70025172993735</v>
      </c>
      <c r="AL54">
        <f t="shared" si="40"/>
        <v>-302.91492274533709</v>
      </c>
      <c r="AN54">
        <f t="shared" si="41"/>
        <v>0</v>
      </c>
      <c r="AO54">
        <f t="shared" si="42"/>
        <v>0</v>
      </c>
      <c r="AP54">
        <f t="shared" si="43"/>
        <v>-1.6539699283169324E-18</v>
      </c>
      <c r="AQ54">
        <f t="shared" si="44"/>
        <v>-5.9439104264537698E-13</v>
      </c>
      <c r="AR54">
        <f t="shared" si="45"/>
        <v>-5.9439269661530527E-13</v>
      </c>
      <c r="AS54">
        <f t="shared" si="46"/>
        <v>-0.5660321390241877</v>
      </c>
      <c r="AT54">
        <f t="shared" si="47"/>
        <v>-0.36980766416247501</v>
      </c>
      <c r="AU54">
        <f t="shared" si="48"/>
        <v>-0.93583980318725701</v>
      </c>
      <c r="AW54">
        <v>51</v>
      </c>
      <c r="AX54">
        <f>IF(Z54&gt;0, (R54*SUMPRODUCT(K54:$K$98, X54:$X$98)-K54*$AZ$3)/Z54, 0)</f>
        <v>-7.1297162226344559E+19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2000000</v>
      </c>
      <c r="S55">
        <f t="shared" si="32"/>
        <v>-3.6260885353124705E+20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-1526.7889251267545</v>
      </c>
      <c r="AC55">
        <f t="shared" si="33"/>
        <v>-1363.2043974346027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-3.4881724699261428E-11</v>
      </c>
      <c r="AI55">
        <f t="shared" si="38"/>
        <v>-3.4881818685135196E-11</v>
      </c>
      <c r="AJ55">
        <f t="shared" si="39"/>
        <v>-163.58452769215182</v>
      </c>
      <c r="AK55">
        <f t="shared" si="61"/>
        <v>-106.87522475887283</v>
      </c>
      <c r="AL55">
        <f t="shared" si="40"/>
        <v>-270.45975245105956</v>
      </c>
      <c r="AN55">
        <f t="shared" si="41"/>
        <v>0</v>
      </c>
      <c r="AO55">
        <f t="shared" si="42"/>
        <v>0</v>
      </c>
      <c r="AP55">
        <f t="shared" si="43"/>
        <v>-2.5925396340347603E-19</v>
      </c>
      <c r="AQ55">
        <f t="shared" si="44"/>
        <v>-9.6218985001562127E-14</v>
      </c>
      <c r="AR55">
        <f t="shared" si="45"/>
        <v>-9.621924425552553E-14</v>
      </c>
      <c r="AS55">
        <f t="shared" si="46"/>
        <v>-0.45123735572719698</v>
      </c>
      <c r="AT55">
        <f t="shared" si="47"/>
        <v>-0.29480840574176953</v>
      </c>
      <c r="AU55">
        <f t="shared" si="48"/>
        <v>-0.74604576146906276</v>
      </c>
      <c r="AW55">
        <v>52</v>
      </c>
      <c r="AX55">
        <f>IF(Z55&gt;0, (R55*SUMPRODUCT(K55:$K$98, X55:$X$98)-K55*$AZ$3)/Z55, 0)</f>
        <v>-3.6260885353124705E+20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2000000</v>
      </c>
      <c r="S56">
        <f t="shared" si="32"/>
        <v>-1.8952051148918371E+21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-1363.2043974346027</v>
      </c>
      <c r="AC56">
        <f t="shared" si="33"/>
        <v>-1217.1467834237526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-6.159232597141423E-12</v>
      </c>
      <c r="AI56">
        <f t="shared" si="38"/>
        <v>-6.1592486527489906E-12</v>
      </c>
      <c r="AJ56">
        <f t="shared" si="39"/>
        <v>-146.0576140108501</v>
      </c>
      <c r="AK56">
        <f t="shared" si="61"/>
        <v>-95.4243078204222</v>
      </c>
      <c r="AL56">
        <f t="shared" si="40"/>
        <v>-241.48192183127847</v>
      </c>
      <c r="AN56">
        <f t="shared" si="41"/>
        <v>0</v>
      </c>
      <c r="AO56">
        <f t="shared" si="42"/>
        <v>0</v>
      </c>
      <c r="AP56">
        <f t="shared" si="43"/>
        <v>-3.9543175573435284E-20</v>
      </c>
      <c r="AQ56">
        <f t="shared" si="44"/>
        <v>-1.5169504794799552E-14</v>
      </c>
      <c r="AR56">
        <f t="shared" si="45"/>
        <v>-1.5169544337975127E-14</v>
      </c>
      <c r="AS56">
        <f t="shared" si="46"/>
        <v>-0.35972365730803391</v>
      </c>
      <c r="AT56">
        <f t="shared" si="47"/>
        <v>-0.23501945610791583</v>
      </c>
      <c r="AU56">
        <f t="shared" si="48"/>
        <v>-0.59474311341596497</v>
      </c>
      <c r="AW56">
        <v>53</v>
      </c>
      <c r="AX56">
        <f>IF(Z56&gt;0, (R56*SUMPRODUCT(K56:$K$98, X56:$X$98)-K56*$AZ$3)/Z56, 0)</f>
        <v>-1.8952051148918371E+21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2000000</v>
      </c>
      <c r="S57">
        <f t="shared" si="32"/>
        <v>-1.0189340250914658E+22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-1217.1467834237526</v>
      </c>
      <c r="AC57">
        <f t="shared" si="33"/>
        <v>-1086.7381994854932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-1.058295274510623E-12</v>
      </c>
      <c r="AI57">
        <f t="shared" si="38"/>
        <v>-1.0582979408711839E-12</v>
      </c>
      <c r="AJ57">
        <f t="shared" si="39"/>
        <v>-130.40858393825943</v>
      </c>
      <c r="AK57">
        <f t="shared" si="61"/>
        <v>-85.200274839662683</v>
      </c>
      <c r="AL57">
        <f t="shared" si="40"/>
        <v>-215.60885877792316</v>
      </c>
      <c r="AN57">
        <f t="shared" si="41"/>
        <v>0</v>
      </c>
      <c r="AO57">
        <f t="shared" si="42"/>
        <v>0</v>
      </c>
      <c r="AP57">
        <f t="shared" si="43"/>
        <v>-5.8633477518838898E-21</v>
      </c>
      <c r="AQ57">
        <f t="shared" si="44"/>
        <v>-2.3271995953993554E-15</v>
      </c>
      <c r="AR57">
        <f t="shared" si="45"/>
        <v>-2.3272054587471069E-15</v>
      </c>
      <c r="AS57">
        <f t="shared" si="46"/>
        <v>-0.28676949721622691</v>
      </c>
      <c r="AT57">
        <f t="shared" si="47"/>
        <v>-0.18735607151460126</v>
      </c>
      <c r="AU57">
        <f t="shared" si="48"/>
        <v>-0.47412556873083045</v>
      </c>
      <c r="AW57">
        <v>54</v>
      </c>
      <c r="AX57">
        <f>IF(Z57&gt;0, (R57*SUMPRODUCT(K57:$K$98, X57:$X$98)-K57*$AZ$3)/Z57, 0)</f>
        <v>-1.0189340250914658E+22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2000000</v>
      </c>
      <c r="S58">
        <f t="shared" si="32"/>
        <v>-5.6400456214242224E+22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-1086.7381994854932</v>
      </c>
      <c r="AC58">
        <f t="shared" si="33"/>
        <v>-970.30196382633312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-1.76768163689303E-13</v>
      </c>
      <c r="AI58">
        <f t="shared" si="38"/>
        <v>-1.7676859378421221E-13</v>
      </c>
      <c r="AJ58">
        <f t="shared" si="39"/>
        <v>-116.43623565916005</v>
      </c>
      <c r="AK58">
        <f t="shared" si="61"/>
        <v>-76.071673963984523</v>
      </c>
      <c r="AL58">
        <f t="shared" si="40"/>
        <v>-192.50790962314474</v>
      </c>
      <c r="AN58">
        <f t="shared" si="41"/>
        <v>0</v>
      </c>
      <c r="AO58">
        <f t="shared" si="42"/>
        <v>0</v>
      </c>
      <c r="AP58">
        <f t="shared" si="43"/>
        <v>-8.4444827959650746E-22</v>
      </c>
      <c r="AQ58">
        <f t="shared" si="44"/>
        <v>-3.4706658580121157E-16</v>
      </c>
      <c r="AR58">
        <f t="shared" si="45"/>
        <v>-3.4706743024949117E-16</v>
      </c>
      <c r="AS58">
        <f t="shared" si="46"/>
        <v>-0.22861088744916014</v>
      </c>
      <c r="AT58">
        <f t="shared" si="47"/>
        <v>-0.14935911313345121</v>
      </c>
      <c r="AU58">
        <f t="shared" si="48"/>
        <v>-0.37797000058261165</v>
      </c>
      <c r="AW58">
        <v>55</v>
      </c>
      <c r="AX58">
        <f>IF(Z58&gt;0, (R58*SUMPRODUCT(K58:$K$98, X58:$X$98)-K58*$AZ$3)/Z58, 0)</f>
        <v>-5.6400456214242224E+22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2000000</v>
      </c>
      <c r="S59">
        <f t="shared" si="32"/>
        <v>-3.2165229575284948E+23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-970.30196382633312</v>
      </c>
      <c r="AC59">
        <f t="shared" si="33"/>
        <v>-866.34103913065462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-2.8676699737760053E-14</v>
      </c>
      <c r="AI59">
        <f t="shared" si="38"/>
        <v>-2.8676767072973463E-14</v>
      </c>
      <c r="AJ59">
        <f t="shared" si="39"/>
        <v>-103.9609246956785</v>
      </c>
      <c r="AK59">
        <f t="shared" si="61"/>
        <v>-67.921137467843323</v>
      </c>
      <c r="AL59">
        <f t="shared" si="40"/>
        <v>-171.88206216352185</v>
      </c>
      <c r="AN59">
        <f t="shared" si="41"/>
        <v>0</v>
      </c>
      <c r="AO59">
        <f t="shared" si="42"/>
        <v>0</v>
      </c>
      <c r="AP59">
        <f t="shared" si="43"/>
        <v>-1.1804102482608169E-22</v>
      </c>
      <c r="AQ59">
        <f t="shared" si="44"/>
        <v>-5.0271274928237921E-17</v>
      </c>
      <c r="AR59">
        <f t="shared" si="45"/>
        <v>-5.0271392969262751E-17</v>
      </c>
      <c r="AS59">
        <f t="shared" si="46"/>
        <v>-0.18224719981597565</v>
      </c>
      <c r="AT59">
        <f t="shared" si="47"/>
        <v>-0.11906817054643749</v>
      </c>
      <c r="AU59">
        <f t="shared" si="48"/>
        <v>-0.30131537036241318</v>
      </c>
      <c r="AW59">
        <v>56</v>
      </c>
      <c r="AX59">
        <f>IF(Z59&gt;0, (R59*SUMPRODUCT(K59:$K$98, X59:$X$98)-K59*$AZ$3)/Z59, 0)</f>
        <v>-3.2165229575284948E+23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2000000</v>
      </c>
      <c r="S60">
        <f t="shared" si="32"/>
        <v>-1.9012893420627529E+24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-866.34103913065462</v>
      </c>
      <c r="AC60">
        <f t="shared" si="33"/>
        <v>-773.51878493808431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-4.5192707649875751E-15</v>
      </c>
      <c r="AI60">
        <f t="shared" si="38"/>
        <v>-4.5192809359642888E-15</v>
      </c>
      <c r="AJ60">
        <f t="shared" si="39"/>
        <v>-92.822254192570313</v>
      </c>
      <c r="AK60">
        <f t="shared" si="61"/>
        <v>-60.643872739145827</v>
      </c>
      <c r="AL60">
        <f t="shared" si="40"/>
        <v>-153.46612693171613</v>
      </c>
      <c r="AN60">
        <f t="shared" si="41"/>
        <v>0</v>
      </c>
      <c r="AO60">
        <f t="shared" si="42"/>
        <v>0</v>
      </c>
      <c r="AP60">
        <f t="shared" si="43"/>
        <v>-1.591971790316871E-23</v>
      </c>
      <c r="AQ60">
        <f t="shared" si="44"/>
        <v>-7.073609323305138E-18</v>
      </c>
      <c r="AR60">
        <f t="shared" si="45"/>
        <v>-7.0736252430230409E-18</v>
      </c>
      <c r="AS60">
        <f t="shared" si="46"/>
        <v>-0.1452863518941136</v>
      </c>
      <c r="AT60">
        <f t="shared" si="47"/>
        <v>-9.4920416570820704E-2</v>
      </c>
      <c r="AU60">
        <f t="shared" si="48"/>
        <v>-0.2402067684649343</v>
      </c>
      <c r="AW60">
        <v>57</v>
      </c>
      <c r="AX60">
        <f>IF(Z60&gt;0, (R60*SUMPRODUCT(K60:$K$98, X60:$X$98)-K60*$AZ$3)/Z60, 0)</f>
        <v>-1.9012893420627529E+24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2000000</v>
      </c>
      <c r="S61">
        <f t="shared" si="32"/>
        <v>-1.1661544836490917E+25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-773.51878493808431</v>
      </c>
      <c r="AC61">
        <f t="shared" si="33"/>
        <v>-690.64177226614663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-6.8709362309381014E-16</v>
      </c>
      <c r="AI61">
        <f t="shared" si="38"/>
        <v>-6.8709510369046768E-16</v>
      </c>
      <c r="AJ61">
        <f t="shared" si="39"/>
        <v>-82.877012671937678</v>
      </c>
      <c r="AK61">
        <f t="shared" si="61"/>
        <v>-54.146314945665907</v>
      </c>
      <c r="AL61">
        <f t="shared" si="40"/>
        <v>-137.02332761760357</v>
      </c>
      <c r="AN61">
        <f t="shared" si="41"/>
        <v>0</v>
      </c>
      <c r="AO61">
        <f t="shared" si="42"/>
        <v>0</v>
      </c>
      <c r="AP61">
        <f t="shared" si="43"/>
        <v>-2.0691474958518817E-24</v>
      </c>
      <c r="AQ61">
        <f t="shared" si="44"/>
        <v>-9.6021968062735098E-19</v>
      </c>
      <c r="AR61">
        <f t="shared" si="45"/>
        <v>-9.6022174977484692E-19</v>
      </c>
      <c r="AS61">
        <f t="shared" si="46"/>
        <v>-0.1158213902217103</v>
      </c>
      <c r="AT61">
        <f t="shared" si="47"/>
        <v>-7.5669974944850671E-2</v>
      </c>
      <c r="AU61">
        <f t="shared" si="48"/>
        <v>-0.19149136516656093</v>
      </c>
      <c r="AW61">
        <v>58</v>
      </c>
      <c r="AX61">
        <f>IF(Z61&gt;0, (R61*SUMPRODUCT(K61:$K$98, X61:$X$98)-K61*$AZ$3)/Z61, 0)</f>
        <v>-1.1661544836490917E+25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2000000</v>
      </c>
      <c r="S62">
        <f t="shared" si="32"/>
        <v>-7.4303993845938711E+25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-690.64177226614663</v>
      </c>
      <c r="AC62">
        <f t="shared" si="33"/>
        <v>-616.64443952334523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-1.0066537385497107E-16</v>
      </c>
      <c r="AI62">
        <f t="shared" si="38"/>
        <v>-1.0066558132848885E-16</v>
      </c>
      <c r="AJ62">
        <f t="shared" si="39"/>
        <v>-73.997332742801404</v>
      </c>
      <c r="AK62">
        <f t="shared" si="61"/>
        <v>-48.344924058630269</v>
      </c>
      <c r="AL62">
        <f t="shared" si="40"/>
        <v>-122.34225680143167</v>
      </c>
      <c r="AN62">
        <f t="shared" si="41"/>
        <v>0</v>
      </c>
      <c r="AO62">
        <f t="shared" si="42"/>
        <v>0</v>
      </c>
      <c r="AP62">
        <f t="shared" si="43"/>
        <v>-2.5888049662365055E-25</v>
      </c>
      <c r="AQ62">
        <f t="shared" si="44"/>
        <v>-1.2560784747677674E-19</v>
      </c>
      <c r="AR62">
        <f t="shared" si="45"/>
        <v>-1.2560810635727336E-19</v>
      </c>
      <c r="AS62">
        <f t="shared" si="46"/>
        <v>-9.2332103174194949E-2</v>
      </c>
      <c r="AT62">
        <f t="shared" si="47"/>
        <v>-6.0323640740474055E-2</v>
      </c>
      <c r="AU62">
        <f t="shared" si="48"/>
        <v>-0.15265574391466902</v>
      </c>
      <c r="AW62">
        <v>59</v>
      </c>
      <c r="AX62">
        <f>IF(Z62&gt;0, (R62*SUMPRODUCT(K62:$K$98, X62:$X$98)-K62*$AZ$3)/Z62, 0)</f>
        <v>-7.4303993845938711E+25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2000000</v>
      </c>
      <c r="S63">
        <f t="shared" si="32"/>
        <v>-4.9241554668649898E+26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-616.64443952334523</v>
      </c>
      <c r="AC63">
        <f t="shared" si="33"/>
        <v>-550.57539243155816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-1.4195679986049016E-17</v>
      </c>
      <c r="AI63">
        <f t="shared" si="38"/>
        <v>-1.4195707938831788E-17</v>
      </c>
      <c r="AJ63">
        <f t="shared" si="39"/>
        <v>-66.06904709178707</v>
      </c>
      <c r="AK63">
        <f t="shared" si="61"/>
        <v>-43.165110766634172</v>
      </c>
      <c r="AL63">
        <f t="shared" si="40"/>
        <v>-109.23415785842124</v>
      </c>
      <c r="AN63">
        <f t="shared" si="41"/>
        <v>0</v>
      </c>
      <c r="AO63">
        <f t="shared" si="42"/>
        <v>0</v>
      </c>
      <c r="AP63">
        <f t="shared" si="43"/>
        <v>-3.114179842918479E-26</v>
      </c>
      <c r="AQ63">
        <f t="shared" si="44"/>
        <v>-1.5815205529766218E-20</v>
      </c>
      <c r="AR63">
        <f t="shared" si="45"/>
        <v>-1.5815236671564647E-20</v>
      </c>
      <c r="AS63">
        <f t="shared" si="46"/>
        <v>-7.3606587351877459E-2</v>
      </c>
      <c r="AT63">
        <f t="shared" si="47"/>
        <v>-4.8089637069893221E-2</v>
      </c>
      <c r="AU63">
        <f t="shared" si="48"/>
        <v>-0.12169622442177069</v>
      </c>
      <c r="AW63">
        <v>60</v>
      </c>
      <c r="AX63">
        <f>IF(Z63&gt;0, (R63*SUMPRODUCT(K63:$K$98, X63:$X$98)-K63*$AZ$3)/Z63, 0)</f>
        <v>-4.9241554668649898E+26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2000000</v>
      </c>
      <c r="S64">
        <f t="shared" si="32"/>
        <v>-3.3981657305818368E+27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-550.57539243155816</v>
      </c>
      <c r="AC64">
        <f t="shared" si="33"/>
        <v>-491.58517181389124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-1.9245365599230653E-18</v>
      </c>
      <c r="AI64">
        <f t="shared" si="38"/>
        <v>-1.9245401764710119E-18</v>
      </c>
      <c r="AJ64">
        <f t="shared" si="39"/>
        <v>-58.990220617666921</v>
      </c>
      <c r="AK64">
        <f t="shared" si="61"/>
        <v>-38.540277470209077</v>
      </c>
      <c r="AL64">
        <f t="shared" si="40"/>
        <v>-97.530498087875998</v>
      </c>
      <c r="AN64">
        <f t="shared" si="41"/>
        <v>0</v>
      </c>
      <c r="AO64">
        <f t="shared" si="42"/>
        <v>0</v>
      </c>
      <c r="AP64">
        <f t="shared" si="43"/>
        <v>-3.5974506442464121E-27</v>
      </c>
      <c r="AQ64">
        <f t="shared" si="44"/>
        <v>-1.9143739802383544E-21</v>
      </c>
      <c r="AR64">
        <f t="shared" si="45"/>
        <v>-1.9143775776889988E-21</v>
      </c>
      <c r="AS64">
        <f t="shared" si="46"/>
        <v>-5.8678720784340985E-2</v>
      </c>
      <c r="AT64">
        <f t="shared" si="47"/>
        <v>-3.8336764245769463E-2</v>
      </c>
      <c r="AU64">
        <f t="shared" si="48"/>
        <v>-9.7015485030110454E-2</v>
      </c>
      <c r="AW64">
        <v>61</v>
      </c>
      <c r="AX64">
        <f>IF(Z64&gt;0, (R64*SUMPRODUCT(K64:$K$98, X64:$X$98)-K64*$AZ$3)/Z64, 0)</f>
        <v>-3.3981657305818368E+27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2000000</v>
      </c>
      <c r="S65">
        <f t="shared" si="32"/>
        <v>-2.4456726314416165E+28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-491.58517181389124</v>
      </c>
      <c r="AC65">
        <f t="shared" si="33"/>
        <v>-438.91533197668855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-2.5053737713547308E-19</v>
      </c>
      <c r="AI65">
        <f t="shared" si="38"/>
        <v>-2.505378258007261E-19</v>
      </c>
      <c r="AJ65">
        <f t="shared" si="39"/>
        <v>-52.669839837202687</v>
      </c>
      <c r="AK65">
        <f t="shared" si="61"/>
        <v>-34.410962026972392</v>
      </c>
      <c r="AL65">
        <f t="shared" si="40"/>
        <v>-87.080801864175072</v>
      </c>
      <c r="AN65">
        <f t="shared" si="41"/>
        <v>0</v>
      </c>
      <c r="AO65">
        <f t="shared" si="42"/>
        <v>0</v>
      </c>
      <c r="AP65">
        <f t="shared" si="43"/>
        <v>-3.9847862600268144E-28</v>
      </c>
      <c r="AQ65">
        <f t="shared" si="44"/>
        <v>-2.2251286262006748E-22</v>
      </c>
      <c r="AR65">
        <f t="shared" si="45"/>
        <v>-2.2251326109869346E-22</v>
      </c>
      <c r="AS65">
        <f t="shared" si="46"/>
        <v>-4.6778316951802505E-2</v>
      </c>
      <c r="AT65">
        <f t="shared" si="47"/>
        <v>-3.0561833741844277E-2</v>
      </c>
      <c r="AU65">
        <f t="shared" si="48"/>
        <v>-7.7340150693646775E-2</v>
      </c>
      <c r="AW65">
        <v>62</v>
      </c>
      <c r="AX65">
        <f>IF(Z65&gt;0, (R65*SUMPRODUCT(K65:$K$98, X65:$X$98)-K65*$AZ$3)/Z65, 0)</f>
        <v>-2.4456726314416165E+28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2000000</v>
      </c>
      <c r="S66">
        <f t="shared" si="32"/>
        <v>-1.8390445667586438E+29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-438.91533197668855</v>
      </c>
      <c r="AC66">
        <f t="shared" si="33"/>
        <v>-391.88868926490056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-3.1272415363646783E-20</v>
      </c>
      <c r="AI66">
        <f t="shared" si="38"/>
        <v>-3.127246863705521E-20</v>
      </c>
      <c r="AJ66">
        <f t="shared" si="39"/>
        <v>-47.026642711787986</v>
      </c>
      <c r="AK66">
        <f t="shared" si="61"/>
        <v>-30.724073238368202</v>
      </c>
      <c r="AL66">
        <f t="shared" si="40"/>
        <v>-77.750715950156192</v>
      </c>
      <c r="AN66">
        <f t="shared" si="41"/>
        <v>0</v>
      </c>
      <c r="AO66">
        <f t="shared" si="42"/>
        <v>0</v>
      </c>
      <c r="AP66">
        <f t="shared" si="43"/>
        <v>-4.2244974816195045E-29</v>
      </c>
      <c r="AQ66">
        <f t="shared" si="44"/>
        <v>-2.4798533424894015E-23</v>
      </c>
      <c r="AR66">
        <f t="shared" si="45"/>
        <v>-2.4798575669868834E-23</v>
      </c>
      <c r="AS66">
        <f t="shared" si="46"/>
        <v>-3.7291387876117965E-2</v>
      </c>
      <c r="AT66">
        <f t="shared" si="47"/>
        <v>-2.4363706745730445E-2</v>
      </c>
      <c r="AU66">
        <f t="shared" si="48"/>
        <v>-6.1655094621848414E-2</v>
      </c>
      <c r="AW66">
        <v>63</v>
      </c>
      <c r="AX66">
        <f>IF(Z66&gt;0, (R66*SUMPRODUCT(K66:$K$98, X66:$X$98)-K66*$AZ$3)/Z66, 0)</f>
        <v>-1.8390445667586438E+29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2000000</v>
      </c>
      <c r="S67">
        <f t="shared" si="32"/>
        <v>-1.4477721781686042E+30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-391.88868926490056</v>
      </c>
      <c r="AC67">
        <f t="shared" si="33"/>
        <v>-349.9006154150897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-3.7358897540444157E-21</v>
      </c>
      <c r="AI67">
        <f t="shared" ref="AI67:AI69" si="62">SUM(AE67:AH67)</f>
        <v>-3.7358957960968307E-21</v>
      </c>
      <c r="AJ67">
        <f t="shared" si="39"/>
        <v>-41.98807384981086</v>
      </c>
      <c r="AK67">
        <f t="shared" si="61"/>
        <v>-27.432208248543041</v>
      </c>
      <c r="AL67">
        <f t="shared" ref="AL67:AL69" si="63">SUM(AI67:AK67)</f>
        <v>-69.420282098353908</v>
      </c>
      <c r="AN67">
        <f t="shared" si="41"/>
        <v>0</v>
      </c>
      <c r="AO67">
        <f t="shared" si="42"/>
        <v>0</v>
      </c>
      <c r="AP67">
        <f t="shared" si="43"/>
        <v>-4.2779040314068677E-30</v>
      </c>
      <c r="AQ67">
        <f t="shared" si="44"/>
        <v>-2.6450908966326712E-24</v>
      </c>
      <c r="AR67">
        <f t="shared" si="45"/>
        <v>-2.6450951745367026E-24</v>
      </c>
      <c r="AS67">
        <f t="shared" si="46"/>
        <v>-2.9728466100221704E-2</v>
      </c>
      <c r="AT67">
        <f t="shared" si="47"/>
        <v>-1.9422597852144809E-2</v>
      </c>
      <c r="AU67">
        <f t="shared" si="48"/>
        <v>-4.9151063952366521E-2</v>
      </c>
      <c r="AW67">
        <v>64</v>
      </c>
      <c r="AX67">
        <f>IF(Z67&gt;0, (R67*SUMPRODUCT(K67:$K$98, X67:$X$98)-K67*$AZ$3)/Z67, 0)</f>
        <v>-1.4477721781686042E+30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2000000</v>
      </c>
      <c r="S68">
        <f t="shared" si="32"/>
        <v>-1.195857519053003E+31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-349.9006154150897</v>
      </c>
      <c r="AC68">
        <f t="shared" si="33"/>
        <v>-312.41126376347296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-4.2628164053784347E-22</v>
      </c>
      <c r="AI68">
        <f t="shared" si="62"/>
        <v>-4.2628229364922749E-22</v>
      </c>
      <c r="AJ68">
        <f t="shared" si="39"/>
        <v>-37.489351651616744</v>
      </c>
      <c r="AK68">
        <f t="shared" si="61"/>
        <v>-24.493043079056282</v>
      </c>
      <c r="AL68">
        <f t="shared" si="63"/>
        <v>-61.982394730673022</v>
      </c>
      <c r="AN68">
        <f t="shared" si="41"/>
        <v>0</v>
      </c>
      <c r="AO68">
        <f t="shared" si="42"/>
        <v>0</v>
      </c>
      <c r="AP68">
        <f t="shared" si="43"/>
        <v>-4.1287233196140602E-31</v>
      </c>
      <c r="AQ68">
        <f t="shared" si="44"/>
        <v>-2.6947914137828745E-25</v>
      </c>
      <c r="AR68">
        <f t="shared" si="45"/>
        <v>-2.6947955425061942E-25</v>
      </c>
      <c r="AS68">
        <f t="shared" si="46"/>
        <v>-2.3699351164079743E-2</v>
      </c>
      <c r="AT68">
        <f t="shared" si="47"/>
        <v>-1.5483576093865437E-2</v>
      </c>
      <c r="AU68">
        <f t="shared" si="48"/>
        <v>-3.9182927257945178E-2</v>
      </c>
      <c r="AW68">
        <v>65</v>
      </c>
      <c r="AX68">
        <f>IF(Z68&gt;0, (R68*SUMPRODUCT(K68:$K$98, X68:$X$98)-K68*$AZ$3)/Z68, 0)</f>
        <v>-1.195857519053003E+31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-312.41126376347296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-312.41126376347296</v>
      </c>
      <c r="AK69">
        <f t="shared" si="61"/>
        <v>-21.86878846344311</v>
      </c>
      <c r="AL69">
        <f t="shared" si="63"/>
        <v>-334.28005222691604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-2.9490880854386142E-26</v>
      </c>
      <c r="AR69">
        <f t="shared" si="45"/>
        <v>-2.9490880854386142E-26</v>
      </c>
      <c r="AS69">
        <f t="shared" si="46"/>
        <v>-0.17633445806606957</v>
      </c>
      <c r="AT69">
        <f t="shared" si="47"/>
        <v>-1.2343412064624871E-2</v>
      </c>
      <c r="AU69">
        <f t="shared" si="48"/>
        <v>-0.18867787013069443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598887.87142368522</v>
      </c>
      <c r="AO71" s="6">
        <f t="shared" si="70"/>
        <v>-59888.787142368528</v>
      </c>
      <c r="AP71" s="6">
        <f t="shared" si="70"/>
        <v>-1637.9380925093647</v>
      </c>
      <c r="AQ71" s="6">
        <f t="shared" si="70"/>
        <v>-494194.78390220366</v>
      </c>
      <c r="AR71" s="6">
        <f t="shared" si="70"/>
        <v>43166.362286603544</v>
      </c>
      <c r="AS71" s="6">
        <f t="shared" si="70"/>
        <v>-37439.003029456442</v>
      </c>
      <c r="AT71" s="6">
        <f t="shared" si="70"/>
        <v>21839.418433849569</v>
      </c>
      <c r="AU71" s="6">
        <f t="shared" si="70"/>
        <v>27566.77769099682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142.21296728952782</v>
      </c>
      <c r="K3">
        <v>1</v>
      </c>
      <c r="L3" s="2">
        <v>0</v>
      </c>
      <c r="O3">
        <f>$C$3</f>
        <v>142.21296728952782</v>
      </c>
      <c r="P3">
        <f>O3*B5</f>
        <v>113.77037383162227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10.41307687569557</v>
      </c>
      <c r="AE3">
        <f t="shared" ref="AE3:AE23" si="1">$Z3*O3</f>
        <v>142.21296728952782</v>
      </c>
      <c r="AF3">
        <f t="shared" ref="AF3:AF23" si="2">-$Z3*P3</f>
        <v>-113.77037383162227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-1493.9899935420945</v>
      </c>
      <c r="AJ3">
        <f t="shared" ref="AJ3:AJ23" si="6">AB3-AC3</f>
        <v>-10.41307687569557</v>
      </c>
      <c r="AL3">
        <f t="shared" ref="AL3:AL23" si="7">SUM(AI3:AK3)</f>
        <v>-1504.4030704177901</v>
      </c>
      <c r="AN3">
        <f t="shared" ref="AN3:AN23" si="8">AE3*$K3</f>
        <v>142.21296728952782</v>
      </c>
      <c r="AO3">
        <f t="shared" ref="AO3:AO23" si="9">AF3*$K3</f>
        <v>-113.77037383162227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-1493.9899935420945</v>
      </c>
      <c r="AS3">
        <f t="shared" ref="AS3:AS23" si="13">AJ3*$K3</f>
        <v>-10.41307687569557</v>
      </c>
      <c r="AT3">
        <f t="shared" ref="AT3:AT23" si="14">AK3*$K3</f>
        <v>0</v>
      </c>
      <c r="AU3">
        <f t="shared" ref="AU3:AU23" si="15">AL3*$K3</f>
        <v>-1504.4030704177901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61.086772376535571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10.41307687569557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10.41307687569557</v>
      </c>
      <c r="AC4">
        <f t="shared" ref="AC4:AC23" si="27">AX5</f>
        <v>19.658157174733777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-9.2450802990382073</v>
      </c>
      <c r="AK4">
        <f>G4*MAX(0, SUM(AB4:AB4, AE4:AF4))</f>
        <v>0.72891538129868994</v>
      </c>
      <c r="AL4">
        <f t="shared" si="7"/>
        <v>-63.651514917739519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-50.789308842359318</v>
      </c>
      <c r="AR4">
        <f t="shared" si="12"/>
        <v>-50.789308842359318</v>
      </c>
      <c r="AS4">
        <f t="shared" si="13"/>
        <v>-8.516337314994157</v>
      </c>
      <c r="AT4">
        <f t="shared" si="14"/>
        <v>0.67145866346591188</v>
      </c>
      <c r="AU4">
        <f t="shared" si="15"/>
        <v>-58.634187493887559</v>
      </c>
      <c r="AW4">
        <v>1</v>
      </c>
      <c r="AX4">
        <f>(R4*SUMPRODUCT(K5:$K$23, X5:$X$23)-$AZ$3*SUMPRODUCT(K4:$K$22, W5:$W$23))/Z4</f>
        <v>10.41307687569557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142.21296728952782</v>
      </c>
      <c r="P5">
        <f t="shared" ref="P5:P23" si="30">O5*$C$5</f>
        <v>7.1106483644763916</v>
      </c>
      <c r="Q5" s="5">
        <f t="shared" ref="Q5:Q23" si="31">$C$8</f>
        <v>25</v>
      </c>
      <c r="R5">
        <f t="shared" si="0"/>
        <v>50000</v>
      </c>
      <c r="S5">
        <f t="shared" si="19"/>
        <v>19.658157174733777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19.658157174733777</v>
      </c>
      <c r="AC5">
        <f t="shared" si="27"/>
        <v>27.75337108338876</v>
      </c>
      <c r="AE5">
        <f t="shared" si="1"/>
        <v>139.07107814043547</v>
      </c>
      <c r="AF5">
        <f t="shared" si="2"/>
        <v>-6.9535539070217744</v>
      </c>
      <c r="AG5">
        <f t="shared" si="3"/>
        <v>-24.447678856405574</v>
      </c>
      <c r="AH5">
        <f t="shared" si="4"/>
        <v>-55.058290688849851</v>
      </c>
      <c r="AI5">
        <f t="shared" si="5"/>
        <v>52.611554688158265</v>
      </c>
      <c r="AJ5">
        <f t="shared" si="6"/>
        <v>-8.0952139086549835</v>
      </c>
      <c r="AK5">
        <f t="shared" ref="AK5:AK23" si="32">G5*SUM(AB5:AB5, AE5:AF5)</f>
        <v>10.624297698570324</v>
      </c>
      <c r="AL5">
        <f t="shared" si="7"/>
        <v>55.140638478073605</v>
      </c>
      <c r="AN5">
        <f t="shared" si="8"/>
        <v>118.01063725418652</v>
      </c>
      <c r="AO5">
        <f t="shared" si="9"/>
        <v>-5.9005318627093271</v>
      </c>
      <c r="AP5">
        <f t="shared" si="10"/>
        <v>-20.745407311193294</v>
      </c>
      <c r="AQ5">
        <f t="shared" si="11"/>
        <v>-46.720454440974464</v>
      </c>
      <c r="AR5">
        <f t="shared" si="12"/>
        <v>44.64424363930943</v>
      </c>
      <c r="AS5">
        <f t="shared" si="13"/>
        <v>-6.8693028402687357</v>
      </c>
      <c r="AT5">
        <f t="shared" si="14"/>
        <v>9.0153909680659154</v>
      </c>
      <c r="AU5">
        <f t="shared" si="15"/>
        <v>46.790331767106608</v>
      </c>
      <c r="AW5">
        <v>2</v>
      </c>
      <c r="AX5">
        <f>(R5*SUMPRODUCT(K6:$K$23, X6:$X$23)-$AZ$3*SUMPRODUCT(K5:$K$22, W6:$W$23))/Z5</f>
        <v>19.658157174733777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142.21296728952782</v>
      </c>
      <c r="P6">
        <f t="shared" si="30"/>
        <v>7.1106483644763916</v>
      </c>
      <c r="Q6" s="5">
        <f t="shared" si="31"/>
        <v>25</v>
      </c>
      <c r="R6">
        <f t="shared" si="0"/>
        <v>50000</v>
      </c>
      <c r="S6">
        <f t="shared" si="19"/>
        <v>27.75337108338876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27.75337108338876</v>
      </c>
      <c r="AC6">
        <f t="shared" si="27"/>
        <v>34.794216996795882</v>
      </c>
      <c r="AE6">
        <f t="shared" si="1"/>
        <v>137.5236264659865</v>
      </c>
      <c r="AF6">
        <f t="shared" si="2"/>
        <v>-6.876181323299325</v>
      </c>
      <c r="AG6">
        <f t="shared" si="3"/>
        <v>-24.175648164700338</v>
      </c>
      <c r="AH6">
        <f t="shared" si="4"/>
        <v>-55.107806282370085</v>
      </c>
      <c r="AI6">
        <f t="shared" si="5"/>
        <v>51.363990695616742</v>
      </c>
      <c r="AJ6">
        <f t="shared" si="6"/>
        <v>-7.0408459134071215</v>
      </c>
      <c r="AK6">
        <f t="shared" si="32"/>
        <v>11.088057135825316</v>
      </c>
      <c r="AL6">
        <f t="shared" si="7"/>
        <v>55.411201918034941</v>
      </c>
      <c r="AN6">
        <f t="shared" si="8"/>
        <v>107.4988497147706</v>
      </c>
      <c r="AO6">
        <f t="shared" si="9"/>
        <v>-5.3749424857385302</v>
      </c>
      <c r="AP6">
        <f t="shared" si="10"/>
        <v>-18.897511908305166</v>
      </c>
      <c r="AQ6">
        <f t="shared" si="11"/>
        <v>-43.076422123905907</v>
      </c>
      <c r="AR6">
        <f t="shared" si="12"/>
        <v>40.149973196820987</v>
      </c>
      <c r="AS6">
        <f t="shared" si="13"/>
        <v>-5.5036567618249039</v>
      </c>
      <c r="AT6">
        <f t="shared" si="14"/>
        <v>8.6672626246347519</v>
      </c>
      <c r="AU6">
        <f t="shared" si="15"/>
        <v>43.31357905963084</v>
      </c>
      <c r="AW6">
        <v>3</v>
      </c>
      <c r="AX6">
        <f>(R6*SUMPRODUCT(K7:$K$23, X7:$X$23)-$AZ$3*SUMPRODUCT(K6:$K$22, W7:$W$23))/Z6</f>
        <v>27.75337108338876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142.21296728952782</v>
      </c>
      <c r="P7">
        <f t="shared" si="30"/>
        <v>7.1106483644763916</v>
      </c>
      <c r="Q7" s="5">
        <f t="shared" si="31"/>
        <v>25</v>
      </c>
      <c r="R7">
        <f t="shared" si="0"/>
        <v>50000</v>
      </c>
      <c r="S7">
        <f t="shared" si="19"/>
        <v>34.794216996795882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34.794216996795882</v>
      </c>
      <c r="AC7">
        <f t="shared" si="27"/>
        <v>40.779885448449583</v>
      </c>
      <c r="AE7">
        <f t="shared" si="1"/>
        <v>135.99140918209372</v>
      </c>
      <c r="AF7">
        <f t="shared" si="2"/>
        <v>-6.7995704591046868</v>
      </c>
      <c r="AG7">
        <f t="shared" si="3"/>
        <v>-23.906295567483699</v>
      </c>
      <c r="AH7">
        <f t="shared" si="4"/>
        <v>-55.192231139269595</v>
      </c>
      <c r="AI7">
        <f t="shared" si="5"/>
        <v>50.093312016235728</v>
      </c>
      <c r="AJ7">
        <f t="shared" si="6"/>
        <v>-5.9856684516537015</v>
      </c>
      <c r="AK7">
        <f t="shared" si="32"/>
        <v>11.479023900384943</v>
      </c>
      <c r="AL7">
        <f t="shared" si="7"/>
        <v>55.586667464966972</v>
      </c>
      <c r="AN7">
        <f t="shared" si="8"/>
        <v>97.921970025567276</v>
      </c>
      <c r="AO7">
        <f t="shared" si="9"/>
        <v>-4.896098501278364</v>
      </c>
      <c r="AP7">
        <f t="shared" si="10"/>
        <v>-17.213966470830044</v>
      </c>
      <c r="AQ7">
        <f t="shared" si="11"/>
        <v>-39.741716302292453</v>
      </c>
      <c r="AR7">
        <f t="shared" si="12"/>
        <v>36.070188751166398</v>
      </c>
      <c r="AS7">
        <f t="shared" si="13"/>
        <v>-4.3100402461525062</v>
      </c>
      <c r="AT7">
        <f t="shared" si="14"/>
        <v>8.2655856061551169</v>
      </c>
      <c r="AU7">
        <f t="shared" si="15"/>
        <v>40.025734111169015</v>
      </c>
      <c r="AW7">
        <v>4</v>
      </c>
      <c r="AX7">
        <f>(R7*SUMPRODUCT(K8:$K$23, X8:$X$23)-$AZ$3*SUMPRODUCT(K7:$K$22, W8:$W$23))/Z7</f>
        <v>34.794216996795882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142.21296728952782</v>
      </c>
      <c r="P8">
        <f t="shared" si="30"/>
        <v>7.1106483644763916</v>
      </c>
      <c r="Q8" s="5">
        <f t="shared" si="31"/>
        <v>25</v>
      </c>
      <c r="R8">
        <f t="shared" si="0"/>
        <v>50000</v>
      </c>
      <c r="S8">
        <f t="shared" si="19"/>
        <v>40.779885448449583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40.779885448449583</v>
      </c>
      <c r="AC8">
        <f t="shared" si="27"/>
        <v>45.529806539240774</v>
      </c>
      <c r="AE8">
        <f t="shared" si="1"/>
        <v>134.47381033149796</v>
      </c>
      <c r="AF8">
        <f t="shared" si="2"/>
        <v>-6.7236905165748988</v>
      </c>
      <c r="AG8">
        <f t="shared" si="3"/>
        <v>-23.639512783972453</v>
      </c>
      <c r="AH8">
        <f t="shared" si="4"/>
        <v>-55.439655672817395</v>
      </c>
      <c r="AI8">
        <f t="shared" si="5"/>
        <v>48.670951358133209</v>
      </c>
      <c r="AJ8">
        <f t="shared" si="6"/>
        <v>-4.7499210907911902</v>
      </c>
      <c r="AK8">
        <f t="shared" si="32"/>
        <v>11.797100368436087</v>
      </c>
      <c r="AL8">
        <f t="shared" si="7"/>
        <v>55.71813063577811</v>
      </c>
      <c r="AN8">
        <f t="shared" si="8"/>
        <v>89.196650462547382</v>
      </c>
      <c r="AO8">
        <f t="shared" si="9"/>
        <v>-4.4598325231273694</v>
      </c>
      <c r="AP8">
        <f t="shared" si="10"/>
        <v>-15.680119078198079</v>
      </c>
      <c r="AQ8">
        <f t="shared" si="11"/>
        <v>-36.773194547116915</v>
      </c>
      <c r="AR8">
        <f t="shared" si="12"/>
        <v>32.283504314105009</v>
      </c>
      <c r="AS8">
        <f t="shared" si="13"/>
        <v>-3.1506287374140478</v>
      </c>
      <c r="AT8">
        <f t="shared" si="14"/>
        <v>7.8250317696880938</v>
      </c>
      <c r="AU8">
        <f t="shared" si="15"/>
        <v>36.957907346379059</v>
      </c>
      <c r="AW8">
        <v>5</v>
      </c>
      <c r="AX8">
        <f>(R8*SUMPRODUCT(K9:$K$23, X9:$X$23)-$AZ$3*SUMPRODUCT(K8:$K$22, W9:$W$23))/Z8</f>
        <v>40.779885448449583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142.21296728952782</v>
      </c>
      <c r="P9">
        <f t="shared" si="30"/>
        <v>7.1106483644763916</v>
      </c>
      <c r="Q9" s="5">
        <f t="shared" si="31"/>
        <v>25</v>
      </c>
      <c r="R9">
        <f t="shared" si="0"/>
        <v>50000</v>
      </c>
      <c r="S9">
        <f t="shared" si="19"/>
        <v>45.529806539240774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45.529806539240774</v>
      </c>
      <c r="AC9">
        <f t="shared" si="27"/>
        <v>49.047419478408791</v>
      </c>
      <c r="AE9">
        <f t="shared" si="1"/>
        <v>132.96938780578577</v>
      </c>
      <c r="AF9">
        <f t="shared" si="2"/>
        <v>-6.6484693902892893</v>
      </c>
      <c r="AG9">
        <f t="shared" si="3"/>
        <v>-23.375046302050066</v>
      </c>
      <c r="AH9">
        <f t="shared" si="4"/>
        <v>-56.142708165320947</v>
      </c>
      <c r="AI9">
        <f t="shared" si="5"/>
        <v>46.803163948125466</v>
      </c>
      <c r="AJ9">
        <f t="shared" si="6"/>
        <v>-3.5176129391680178</v>
      </c>
      <c r="AK9">
        <f t="shared" si="32"/>
        <v>12.02955074683161</v>
      </c>
      <c r="AL9">
        <f t="shared" si="7"/>
        <v>55.315101755789058</v>
      </c>
      <c r="AN9">
        <f t="shared" si="8"/>
        <v>81.246501907953643</v>
      </c>
      <c r="AO9">
        <f t="shared" si="9"/>
        <v>-4.0623250953976831</v>
      </c>
      <c r="AP9">
        <f t="shared" si="10"/>
        <v>-14.282541081951045</v>
      </c>
      <c r="AQ9">
        <f t="shared" si="11"/>
        <v>-34.30412609505116</v>
      </c>
      <c r="AR9">
        <f t="shared" si="12"/>
        <v>28.597509635553759</v>
      </c>
      <c r="AS9">
        <f t="shared" si="13"/>
        <v>-2.1493198629370642</v>
      </c>
      <c r="AT9">
        <f t="shared" si="14"/>
        <v>7.350255076242088</v>
      </c>
      <c r="AU9">
        <f t="shared" si="15"/>
        <v>33.798444848858779</v>
      </c>
      <c r="AW9">
        <v>6</v>
      </c>
      <c r="AX9">
        <f>(R9*SUMPRODUCT(K10:$K$23, X10:$X$23)-$AZ$3*SUMPRODUCT(K9:$K$22, W10:$W$23))/Z9</f>
        <v>45.529806539240774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142.21296728952782</v>
      </c>
      <c r="P10">
        <f t="shared" si="30"/>
        <v>7.1106483644763916</v>
      </c>
      <c r="Q10" s="5">
        <f t="shared" si="31"/>
        <v>25</v>
      </c>
      <c r="R10">
        <f t="shared" si="0"/>
        <v>50000</v>
      </c>
      <c r="S10">
        <f t="shared" si="19"/>
        <v>49.047419478408791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49.047419478408791</v>
      </c>
      <c r="AC10">
        <f t="shared" si="27"/>
        <v>51.518936287381351</v>
      </c>
      <c r="AE10">
        <f t="shared" si="1"/>
        <v>131.47735918141095</v>
      </c>
      <c r="AF10">
        <f t="shared" si="2"/>
        <v>-6.5738679590705473</v>
      </c>
      <c r="AG10">
        <f t="shared" si="3"/>
        <v>-23.112758577377033</v>
      </c>
      <c r="AH10">
        <f t="shared" si="4"/>
        <v>-57.074523305067423</v>
      </c>
      <c r="AI10">
        <f t="shared" si="5"/>
        <v>44.716209339895933</v>
      </c>
      <c r="AJ10">
        <f t="shared" si="6"/>
        <v>-2.4715168089725594</v>
      </c>
      <c r="AK10">
        <f t="shared" si="32"/>
        <v>12.176563749052443</v>
      </c>
      <c r="AL10">
        <f t="shared" si="7"/>
        <v>54.421256279975815</v>
      </c>
      <c r="AN10">
        <f t="shared" si="8"/>
        <v>74.002457387128715</v>
      </c>
      <c r="AO10">
        <f t="shared" si="9"/>
        <v>-3.7001228693564356</v>
      </c>
      <c r="AP10">
        <f t="shared" si="10"/>
        <v>-13.009091012859074</v>
      </c>
      <c r="AQ10">
        <f t="shared" si="11"/>
        <v>-32.124580270479768</v>
      </c>
      <c r="AR10">
        <f t="shared" si="12"/>
        <v>25.168663234433424</v>
      </c>
      <c r="AS10">
        <f t="shared" si="13"/>
        <v>-1.3911012396073696</v>
      </c>
      <c r="AT10">
        <f t="shared" si="14"/>
        <v>6.8536183383299347</v>
      </c>
      <c r="AU10">
        <f t="shared" si="15"/>
        <v>30.631180333155989</v>
      </c>
      <c r="AW10">
        <v>7</v>
      </c>
      <c r="AX10">
        <f>(R10*SUMPRODUCT(K11:$K$23, X11:$X$23)-$AZ$3*SUMPRODUCT(K10:$K$22, W11:$W$23))/Z10</f>
        <v>49.047419478408791</v>
      </c>
    </row>
    <row r="11" spans="1:52" x14ac:dyDescent="0.25">
      <c r="A11" t="s">
        <v>33</v>
      </c>
      <c r="C11" s="24">
        <f>AU25</f>
        <v>-1154.8564773514422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142.21296728952782</v>
      </c>
      <c r="P11">
        <f t="shared" si="30"/>
        <v>7.1106483644763916</v>
      </c>
      <c r="Q11" s="5">
        <f t="shared" si="31"/>
        <v>25</v>
      </c>
      <c r="R11">
        <f t="shared" si="0"/>
        <v>50000</v>
      </c>
      <c r="S11">
        <f t="shared" si="19"/>
        <v>51.518936287381351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51.518936287381351</v>
      </c>
      <c r="AC11">
        <f t="shared" si="27"/>
        <v>52.868061909861439</v>
      </c>
      <c r="AE11">
        <f t="shared" si="1"/>
        <v>129.99780409499326</v>
      </c>
      <c r="AF11">
        <f t="shared" si="2"/>
        <v>-6.4998902047496632</v>
      </c>
      <c r="AG11">
        <f t="shared" si="3"/>
        <v>-22.852663609488925</v>
      </c>
      <c r="AH11">
        <f t="shared" si="4"/>
        <v>-57.934764228673345</v>
      </c>
      <c r="AI11">
        <f t="shared" si="5"/>
        <v>42.710486052081322</v>
      </c>
      <c r="AJ11">
        <f t="shared" si="6"/>
        <v>-1.3491256224800878</v>
      </c>
      <c r="AK11">
        <f t="shared" si="32"/>
        <v>12.251179512433747</v>
      </c>
      <c r="AL11">
        <f t="shared" si="7"/>
        <v>53.612539942034985</v>
      </c>
      <c r="AN11">
        <f t="shared" si="8"/>
        <v>67.402088318023644</v>
      </c>
      <c r="AO11">
        <f t="shared" si="9"/>
        <v>-3.3701044159011824</v>
      </c>
      <c r="AP11">
        <f t="shared" si="10"/>
        <v>-11.848794382582815</v>
      </c>
      <c r="AQ11">
        <f t="shared" si="11"/>
        <v>-30.038385051269586</v>
      </c>
      <c r="AR11">
        <f t="shared" si="12"/>
        <v>22.144804468270056</v>
      </c>
      <c r="AS11">
        <f t="shared" si="13"/>
        <v>-0.69950323385511504</v>
      </c>
      <c r="AT11">
        <f t="shared" si="14"/>
        <v>6.3520694772168422</v>
      </c>
      <c r="AU11">
        <f t="shared" si="15"/>
        <v>27.797370711631785</v>
      </c>
      <c r="AW11">
        <v>8</v>
      </c>
      <c r="AX11">
        <f>(R11*SUMPRODUCT(K12:$K$23, X12:$X$23)-$AZ$3*SUMPRODUCT(K11:$K$22, W12:$W$23))/Z11</f>
        <v>51.518936287381351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142.21296728952782</v>
      </c>
      <c r="P12">
        <f t="shared" si="30"/>
        <v>7.1106483644763916</v>
      </c>
      <c r="Q12" s="5">
        <f t="shared" si="31"/>
        <v>25</v>
      </c>
      <c r="R12">
        <f t="shared" si="0"/>
        <v>50000</v>
      </c>
      <c r="S12">
        <f t="shared" si="19"/>
        <v>52.868061909861439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52.868061909861439</v>
      </c>
      <c r="AC12">
        <f t="shared" si="27"/>
        <v>53.211852212318178</v>
      </c>
      <c r="AE12">
        <f t="shared" si="1"/>
        <v>128.52950619727915</v>
      </c>
      <c r="AF12">
        <f t="shared" si="2"/>
        <v>-6.4264753098639584</v>
      </c>
      <c r="AG12">
        <f t="shared" si="3"/>
        <v>-22.594547573079105</v>
      </c>
      <c r="AH12">
        <f t="shared" si="4"/>
        <v>-59.178800629860334</v>
      </c>
      <c r="AI12">
        <f t="shared" si="5"/>
        <v>40.329682684475742</v>
      </c>
      <c r="AJ12">
        <f t="shared" si="6"/>
        <v>-0.34379030245673903</v>
      </c>
      <c r="AK12">
        <f t="shared" si="32"/>
        <v>12.247976495809366</v>
      </c>
      <c r="AL12">
        <f t="shared" si="7"/>
        <v>52.233868877828371</v>
      </c>
      <c r="AN12">
        <f t="shared" si="8"/>
        <v>61.387838540960146</v>
      </c>
      <c r="AO12">
        <f t="shared" si="9"/>
        <v>-3.0693919270480077</v>
      </c>
      <c r="AP12">
        <f t="shared" si="10"/>
        <v>-10.791533239015783</v>
      </c>
      <c r="AQ12">
        <f t="shared" si="11"/>
        <v>-28.26478343842296</v>
      </c>
      <c r="AR12">
        <f t="shared" si="12"/>
        <v>19.262129936473389</v>
      </c>
      <c r="AS12">
        <f t="shared" si="13"/>
        <v>-0.16419998958658499</v>
      </c>
      <c r="AT12">
        <f t="shared" si="14"/>
        <v>5.8498381097346561</v>
      </c>
      <c r="AU12">
        <f t="shared" si="15"/>
        <v>24.947768056621463</v>
      </c>
      <c r="AW12">
        <v>9</v>
      </c>
      <c r="AX12">
        <f>(R12*SUMPRODUCT(K13:$K$23, X13:$X$23)-$AZ$3*SUMPRODUCT(K12:$K$22, W13:$W$23))/Z12</f>
        <v>52.868061909861439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142.21296728952782</v>
      </c>
      <c r="P13">
        <f t="shared" si="30"/>
        <v>7.1106483644763916</v>
      </c>
      <c r="Q13" s="5">
        <f t="shared" si="31"/>
        <v>25</v>
      </c>
      <c r="R13">
        <f t="shared" si="0"/>
        <v>50000</v>
      </c>
      <c r="S13">
        <f t="shared" si="19"/>
        <v>53.211852212318178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53.211852212318178</v>
      </c>
      <c r="AC13">
        <f t="shared" si="27"/>
        <v>52.547872938468942</v>
      </c>
      <c r="AE13">
        <f t="shared" si="1"/>
        <v>127.07222875924244</v>
      </c>
      <c r="AF13">
        <f t="shared" si="2"/>
        <v>-6.3536114379621225</v>
      </c>
      <c r="AG13">
        <f t="shared" si="3"/>
        <v>-22.338368852915373</v>
      </c>
      <c r="AH13">
        <f t="shared" si="4"/>
        <v>-60.466488865885935</v>
      </c>
      <c r="AI13">
        <f t="shared" si="5"/>
        <v>37.91375960247899</v>
      </c>
      <c r="AJ13">
        <f t="shared" si="6"/>
        <v>0.66397927384923605</v>
      </c>
      <c r="AK13">
        <f t="shared" si="32"/>
        <v>12.175132867351897</v>
      </c>
      <c r="AL13">
        <f t="shared" si="7"/>
        <v>50.752871743680124</v>
      </c>
      <c r="AN13">
        <f t="shared" si="8"/>
        <v>55.907788996305328</v>
      </c>
      <c r="AO13">
        <f t="shared" si="9"/>
        <v>-2.7953894498152665</v>
      </c>
      <c r="AP13">
        <f t="shared" si="10"/>
        <v>-9.8281805910293798</v>
      </c>
      <c r="AQ13">
        <f t="shared" si="11"/>
        <v>-26.603355696753816</v>
      </c>
      <c r="AR13">
        <f t="shared" si="12"/>
        <v>16.680863258706861</v>
      </c>
      <c r="AS13">
        <f t="shared" si="13"/>
        <v>0.29213002323753706</v>
      </c>
      <c r="AT13">
        <f t="shared" si="14"/>
        <v>5.3566760101418538</v>
      </c>
      <c r="AU13">
        <f t="shared" si="15"/>
        <v>22.329669292086251</v>
      </c>
      <c r="AW13">
        <v>10</v>
      </c>
      <c r="AX13">
        <f>(R13*SUMPRODUCT(K14:$K$23, X14:$X$23)-$AZ$3*SUMPRODUCT(K13:$K$22, W14:$W$23))/Z13</f>
        <v>53.211852212318178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142.21296728952782</v>
      </c>
      <c r="P14">
        <f t="shared" si="30"/>
        <v>7.1106483644763916</v>
      </c>
      <c r="Q14" s="5">
        <f t="shared" si="31"/>
        <v>25</v>
      </c>
      <c r="R14">
        <f t="shared" si="0"/>
        <v>50000</v>
      </c>
      <c r="S14">
        <f t="shared" si="19"/>
        <v>52.547872938468942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52.547872938468942</v>
      </c>
      <c r="AC14">
        <f t="shared" si="27"/>
        <v>50.669306223649897</v>
      </c>
      <c r="AE14">
        <f t="shared" si="1"/>
        <v>125.6250568974562</v>
      </c>
      <c r="AF14">
        <f t="shared" si="2"/>
        <v>-6.2812528448728102</v>
      </c>
      <c r="AG14">
        <f t="shared" si="3"/>
        <v>-22.083966619179545</v>
      </c>
      <c r="AH14">
        <f t="shared" si="4"/>
        <v>-62.03709041334934</v>
      </c>
      <c r="AI14">
        <f t="shared" si="5"/>
        <v>35.222747020054506</v>
      </c>
      <c r="AJ14">
        <f t="shared" si="6"/>
        <v>1.8785667148190441</v>
      </c>
      <c r="AK14">
        <f t="shared" si="32"/>
        <v>12.032417389373666</v>
      </c>
      <c r="AL14">
        <f t="shared" si="7"/>
        <v>49.13373112424722</v>
      </c>
      <c r="AN14">
        <f t="shared" si="8"/>
        <v>50.914338860157486</v>
      </c>
      <c r="AO14">
        <f t="shared" si="9"/>
        <v>-2.5457169430078741</v>
      </c>
      <c r="AP14">
        <f t="shared" si="10"/>
        <v>-8.9503685617680446</v>
      </c>
      <c r="AQ14">
        <f t="shared" si="11"/>
        <v>-25.142893632929802</v>
      </c>
      <c r="AR14">
        <f t="shared" si="12"/>
        <v>14.275359722451764</v>
      </c>
      <c r="AS14">
        <f t="shared" si="13"/>
        <v>0.76136070822067337</v>
      </c>
      <c r="AT14">
        <f t="shared" si="14"/>
        <v>4.8765954133615796</v>
      </c>
      <c r="AU14">
        <f t="shared" si="15"/>
        <v>19.913315844034017</v>
      </c>
      <c r="AW14">
        <v>11</v>
      </c>
      <c r="AX14">
        <f>(R14*SUMPRODUCT(K15:$K$23, X15:$X$23)-$AZ$3*SUMPRODUCT(K14:$K$22, W15:$W$23))/Z14</f>
        <v>52.547872938468942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142.21296728952782</v>
      </c>
      <c r="P15">
        <f t="shared" si="30"/>
        <v>7.1106483644763916</v>
      </c>
      <c r="Q15" s="5">
        <f t="shared" si="31"/>
        <v>25</v>
      </c>
      <c r="R15">
        <f t="shared" si="0"/>
        <v>50000</v>
      </c>
      <c r="S15">
        <f t="shared" si="19"/>
        <v>50.669306223649897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50.669306223649897</v>
      </c>
      <c r="AC15">
        <f t="shared" si="27"/>
        <v>47.572797630886008</v>
      </c>
      <c r="AE15">
        <f t="shared" si="1"/>
        <v>124.18564298552423</v>
      </c>
      <c r="AF15">
        <f t="shared" si="2"/>
        <v>-6.2092821492762118</v>
      </c>
      <c r="AG15">
        <f t="shared" si="3"/>
        <v>-21.83092817631352</v>
      </c>
      <c r="AH15">
        <f t="shared" si="4"/>
        <v>-64.397553348459354</v>
      </c>
      <c r="AI15">
        <f t="shared" si="5"/>
        <v>31.747879311475145</v>
      </c>
      <c r="AJ15">
        <f t="shared" si="6"/>
        <v>3.0965085927638896</v>
      </c>
      <c r="AK15">
        <f t="shared" si="32"/>
        <v>11.805196694192855</v>
      </c>
      <c r="AL15">
        <f t="shared" si="7"/>
        <v>46.649584598431886</v>
      </c>
      <c r="AN15">
        <f t="shared" si="8"/>
        <v>46.363626068211509</v>
      </c>
      <c r="AO15">
        <f t="shared" si="9"/>
        <v>-2.3181813034105758</v>
      </c>
      <c r="AP15">
        <f t="shared" si="10"/>
        <v>-8.1503865209810602</v>
      </c>
      <c r="AQ15">
        <f t="shared" si="11"/>
        <v>-24.042264559548983</v>
      </c>
      <c r="AR15">
        <f t="shared" si="12"/>
        <v>11.852793684270898</v>
      </c>
      <c r="AS15">
        <f t="shared" si="13"/>
        <v>1.1560544605679064</v>
      </c>
      <c r="AT15">
        <f t="shared" si="14"/>
        <v>4.4073671644559127</v>
      </c>
      <c r="AU15">
        <f t="shared" si="15"/>
        <v>17.416215309294714</v>
      </c>
      <c r="AW15">
        <v>12</v>
      </c>
      <c r="AX15">
        <f>(R15*SUMPRODUCT(K16:$K$23, X16:$X$23)-$AZ$3*SUMPRODUCT(K15:$K$22, W16:$W$23))/Z15</f>
        <v>50.669306223649897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142.21296728952782</v>
      </c>
      <c r="P16">
        <f t="shared" si="30"/>
        <v>7.1106483644763916</v>
      </c>
      <c r="Q16" s="5">
        <f t="shared" si="31"/>
        <v>25</v>
      </c>
      <c r="R16">
        <f t="shared" si="0"/>
        <v>50000</v>
      </c>
      <c r="S16">
        <f t="shared" si="19"/>
        <v>47.572797630886008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47.572797630886008</v>
      </c>
      <c r="AC16">
        <f t="shared" si="27"/>
        <v>43.419369365814106</v>
      </c>
      <c r="AE16">
        <f t="shared" si="1"/>
        <v>122.75275476151978</v>
      </c>
      <c r="AF16">
        <f t="shared" si="2"/>
        <v>-6.1376377380759894</v>
      </c>
      <c r="AG16">
        <f t="shared" si="3"/>
        <v>-21.579036901679036</v>
      </c>
      <c r="AH16">
        <f t="shared" si="4"/>
        <v>-67.163985742693711</v>
      </c>
      <c r="AI16">
        <f t="shared" si="5"/>
        <v>27.872094379071044</v>
      </c>
      <c r="AJ16">
        <f t="shared" si="6"/>
        <v>4.1534282650719021</v>
      </c>
      <c r="AK16">
        <f t="shared" si="32"/>
        <v>11.493154025803086</v>
      </c>
      <c r="AL16">
        <f t="shared" si="7"/>
        <v>43.518676669946032</v>
      </c>
      <c r="AN16">
        <f t="shared" si="8"/>
        <v>42.21622719334146</v>
      </c>
      <c r="AO16">
        <f t="shared" si="9"/>
        <v>-2.1108113596670735</v>
      </c>
      <c r="AP16">
        <f t="shared" si="10"/>
        <v>-7.4213041183850876</v>
      </c>
      <c r="AQ16">
        <f t="shared" si="11"/>
        <v>-23.098545420283649</v>
      </c>
      <c r="AR16">
        <f t="shared" si="12"/>
        <v>9.5855662950056537</v>
      </c>
      <c r="AS16">
        <f t="shared" si="13"/>
        <v>1.4284165891850702</v>
      </c>
      <c r="AT16">
        <f t="shared" si="14"/>
        <v>3.9526412459255753</v>
      </c>
      <c r="AU16">
        <f t="shared" si="15"/>
        <v>14.966624130116299</v>
      </c>
      <c r="AW16">
        <v>13</v>
      </c>
      <c r="AX16">
        <f>(R16*SUMPRODUCT(K17:$K$23, X17:$X$23)-$AZ$3*SUMPRODUCT(K16:$K$22, W17:$W$23))/Z16</f>
        <v>47.572797630886008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142.21296728952782</v>
      </c>
      <c r="P17">
        <f t="shared" si="30"/>
        <v>7.1106483644763916</v>
      </c>
      <c r="Q17" s="5">
        <f t="shared" si="31"/>
        <v>25</v>
      </c>
      <c r="R17">
        <f t="shared" si="0"/>
        <v>50000</v>
      </c>
      <c r="S17">
        <f t="shared" si="19"/>
        <v>43.419369365814106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43.419369365814106</v>
      </c>
      <c r="AC17">
        <f t="shared" si="27"/>
        <v>38.313872312930741</v>
      </c>
      <c r="AE17">
        <f t="shared" si="1"/>
        <v>121.3263260152543</v>
      </c>
      <c r="AF17">
        <f t="shared" si="2"/>
        <v>-6.0663163007627148</v>
      </c>
      <c r="AG17">
        <f t="shared" si="3"/>
        <v>-21.328281156008977</v>
      </c>
      <c r="AH17">
        <f t="shared" si="4"/>
        <v>-69.930753306533219</v>
      </c>
      <c r="AI17">
        <f t="shared" si="5"/>
        <v>24.000975251949384</v>
      </c>
      <c r="AJ17">
        <f t="shared" si="6"/>
        <v>5.105497052883365</v>
      </c>
      <c r="AK17">
        <f t="shared" si="32"/>
        <v>11.1075565356214</v>
      </c>
      <c r="AL17">
        <f t="shared" si="7"/>
        <v>40.214028840454148</v>
      </c>
      <c r="AN17">
        <f t="shared" si="8"/>
        <v>38.436637231903596</v>
      </c>
      <c r="AO17">
        <f t="shared" si="9"/>
        <v>-1.9218318615951797</v>
      </c>
      <c r="AP17">
        <f t="shared" si="10"/>
        <v>-6.7568798338992888</v>
      </c>
      <c r="AQ17">
        <f t="shared" si="11"/>
        <v>-22.154326142365932</v>
      </c>
      <c r="AR17">
        <f t="shared" si="12"/>
        <v>7.6035993940431927</v>
      </c>
      <c r="AS17">
        <f t="shared" si="13"/>
        <v>1.6174407035580876</v>
      </c>
      <c r="AT17">
        <f t="shared" si="14"/>
        <v>3.5189157630872381</v>
      </c>
      <c r="AU17">
        <f t="shared" si="15"/>
        <v>12.739955860688518</v>
      </c>
      <c r="AW17">
        <v>14</v>
      </c>
      <c r="AX17">
        <f>(R17*SUMPRODUCT(K18:$K$23, X18:$X$23)-$AZ$3*SUMPRODUCT(K17:$K$22, W18:$W$23))/Z17</f>
        <v>43.419369365814106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142.21296728952782</v>
      </c>
      <c r="P18">
        <f t="shared" si="30"/>
        <v>7.1106483644763916</v>
      </c>
      <c r="Q18" s="5">
        <f t="shared" si="31"/>
        <v>25</v>
      </c>
      <c r="R18">
        <f t="shared" si="0"/>
        <v>50000</v>
      </c>
      <c r="S18">
        <f t="shared" si="19"/>
        <v>38.313872312930741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38.313872312930741</v>
      </c>
      <c r="AC18">
        <f t="shared" si="27"/>
        <v>32.232722055877097</v>
      </c>
      <c r="AE18">
        <f t="shared" si="1"/>
        <v>119.90596939331041</v>
      </c>
      <c r="AF18">
        <f t="shared" si="2"/>
        <v>-5.9952984696655207</v>
      </c>
      <c r="AG18">
        <f t="shared" si="3"/>
        <v>-21.078592845404323</v>
      </c>
      <c r="AH18">
        <f t="shared" si="4"/>
        <v>-72.810998089131203</v>
      </c>
      <c r="AI18">
        <f t="shared" si="5"/>
        <v>20.021079989109353</v>
      </c>
      <c r="AJ18">
        <f t="shared" si="6"/>
        <v>6.0811502570536433</v>
      </c>
      <c r="AK18">
        <f t="shared" si="32"/>
        <v>10.655718026560294</v>
      </c>
      <c r="AL18">
        <f t="shared" si="7"/>
        <v>36.75794827272329</v>
      </c>
      <c r="AN18">
        <f t="shared" si="8"/>
        <v>34.992366132311858</v>
      </c>
      <c r="AO18">
        <f t="shared" si="9"/>
        <v>-1.7496183066155928</v>
      </c>
      <c r="AP18">
        <f t="shared" si="10"/>
        <v>-6.1514021539737254</v>
      </c>
      <c r="AQ18">
        <f t="shared" si="11"/>
        <v>-21.248559320984747</v>
      </c>
      <c r="AR18">
        <f t="shared" si="12"/>
        <v>5.8427863507377857</v>
      </c>
      <c r="AS18">
        <f t="shared" si="13"/>
        <v>1.7746725819998688</v>
      </c>
      <c r="AT18">
        <f t="shared" si="14"/>
        <v>3.1096765947073508</v>
      </c>
      <c r="AU18">
        <f t="shared" si="15"/>
        <v>10.727135527445006</v>
      </c>
      <c r="AW18">
        <v>15</v>
      </c>
      <c r="AX18">
        <f>(R18*SUMPRODUCT(K19:$K$23, X19:$X$23)-$AZ$3*SUMPRODUCT(K18:$K$22, W19:$W$23))/Z18</f>
        <v>38.313872312930741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142.21296728952782</v>
      </c>
      <c r="P19">
        <f t="shared" si="30"/>
        <v>7.1106483644763916</v>
      </c>
      <c r="Q19" s="5">
        <f t="shared" si="31"/>
        <v>25</v>
      </c>
      <c r="R19">
        <f t="shared" si="0"/>
        <v>50000</v>
      </c>
      <c r="S19">
        <f t="shared" si="19"/>
        <v>32.232722055877097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32.232722055877097</v>
      </c>
      <c r="AC19">
        <f t="shared" si="27"/>
        <v>25.353955674384263</v>
      </c>
      <c r="AE19">
        <f t="shared" si="1"/>
        <v>118.49023817381196</v>
      </c>
      <c r="AF19">
        <f t="shared" si="2"/>
        <v>-5.9245119086905982</v>
      </c>
      <c r="AG19">
        <f t="shared" si="3"/>
        <v>-20.829717646735521</v>
      </c>
      <c r="AH19">
        <f t="shared" si="4"/>
        <v>-76.178540429519515</v>
      </c>
      <c r="AI19">
        <f t="shared" si="5"/>
        <v>15.557468188866324</v>
      </c>
      <c r="AJ19">
        <f t="shared" si="6"/>
        <v>6.8787663814928344</v>
      </c>
      <c r="AK19">
        <f t="shared" si="32"/>
        <v>10.135891382469893</v>
      </c>
      <c r="AL19">
        <f t="shared" si="7"/>
        <v>32.572125952829055</v>
      </c>
      <c r="AN19">
        <f t="shared" si="8"/>
        <v>31.853506310490573</v>
      </c>
      <c r="AO19">
        <f t="shared" si="9"/>
        <v>-1.5926753155245288</v>
      </c>
      <c r="AP19">
        <f t="shared" si="10"/>
        <v>-5.5996135439676218</v>
      </c>
      <c r="AQ19">
        <f t="shared" si="11"/>
        <v>-20.478932743271034</v>
      </c>
      <c r="AR19">
        <f t="shared" si="12"/>
        <v>4.1822847077273888</v>
      </c>
      <c r="AS19">
        <f t="shared" si="13"/>
        <v>1.8492057381120151</v>
      </c>
      <c r="AT19">
        <f t="shared" si="14"/>
        <v>2.7248124832051293</v>
      </c>
      <c r="AU19">
        <f t="shared" si="15"/>
        <v>8.7563029290445336</v>
      </c>
      <c r="AW19">
        <v>16</v>
      </c>
      <c r="AX19">
        <f>(R19*SUMPRODUCT(K20:$K$23, X20:$X$23)-$AZ$3*SUMPRODUCT(K19:$K$22, W20:$W$23))/Z19</f>
        <v>32.232722055877097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142.21296728952782</v>
      </c>
      <c r="P20">
        <f t="shared" si="30"/>
        <v>7.1106483644763916</v>
      </c>
      <c r="Q20" s="5">
        <f t="shared" si="31"/>
        <v>25</v>
      </c>
      <c r="R20">
        <f t="shared" si="0"/>
        <v>50000</v>
      </c>
      <c r="S20">
        <f t="shared" si="19"/>
        <v>25.353955674384263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25.353955674384263</v>
      </c>
      <c r="AC20">
        <f t="shared" si="27"/>
        <v>17.655544627478765</v>
      </c>
      <c r="AE20">
        <f t="shared" si="1"/>
        <v>117.07946851516454</v>
      </c>
      <c r="AF20">
        <f t="shared" si="2"/>
        <v>-5.8539734257582277</v>
      </c>
      <c r="AG20">
        <f t="shared" si="3"/>
        <v>-20.58171465419278</v>
      </c>
      <c r="AH20">
        <f t="shared" si="4"/>
        <v>-79.411632150767431</v>
      </c>
      <c r="AI20">
        <f t="shared" si="5"/>
        <v>11.232148284446097</v>
      </c>
      <c r="AJ20">
        <f t="shared" si="6"/>
        <v>7.6984110469054983</v>
      </c>
      <c r="AK20">
        <f t="shared" si="32"/>
        <v>9.560561553465341</v>
      </c>
      <c r="AL20">
        <f t="shared" si="7"/>
        <v>28.491120884816937</v>
      </c>
      <c r="AN20">
        <f t="shared" si="8"/>
        <v>28.993295480827168</v>
      </c>
      <c r="AO20">
        <f t="shared" si="9"/>
        <v>-1.4496647740413586</v>
      </c>
      <c r="AP20">
        <f t="shared" si="10"/>
        <v>-5.0968093897162765</v>
      </c>
      <c r="AQ20">
        <f t="shared" si="11"/>
        <v>-19.665317452852456</v>
      </c>
      <c r="AR20">
        <f t="shared" si="12"/>
        <v>2.781503864217076</v>
      </c>
      <c r="AS20">
        <f t="shared" si="13"/>
        <v>1.906417145948055</v>
      </c>
      <c r="AT20">
        <f t="shared" si="14"/>
        <v>2.3675558968424406</v>
      </c>
      <c r="AU20">
        <f t="shared" si="15"/>
        <v>7.0554769070075718</v>
      </c>
      <c r="AW20">
        <v>17</v>
      </c>
      <c r="AX20">
        <f>(R20*SUMPRODUCT(K21:$K$23, X21:$X$23)-$AZ$3*SUMPRODUCT(K20:$K$22, W21:$W$23))/Z20</f>
        <v>25.353955674384263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142.21296728952782</v>
      </c>
      <c r="P21">
        <f t="shared" si="30"/>
        <v>7.1106483644763916</v>
      </c>
      <c r="Q21" s="5">
        <f t="shared" si="31"/>
        <v>25</v>
      </c>
      <c r="R21">
        <f t="shared" si="0"/>
        <v>50000</v>
      </c>
      <c r="S21">
        <f t="shared" si="19"/>
        <v>17.655544627478765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17.655544627478765</v>
      </c>
      <c r="AC21">
        <f t="shared" si="27"/>
        <v>9.1914703174281307</v>
      </c>
      <c r="AE21">
        <f t="shared" si="1"/>
        <v>115.67219250464511</v>
      </c>
      <c r="AF21">
        <f t="shared" si="2"/>
        <v>-5.7836096252322555</v>
      </c>
      <c r="AG21">
        <f t="shared" si="3"/>
        <v>-20.334325819450587</v>
      </c>
      <c r="AH21">
        <f t="shared" si="4"/>
        <v>-83.143376400532262</v>
      </c>
      <c r="AI21">
        <f t="shared" si="5"/>
        <v>6.4108806594300063</v>
      </c>
      <c r="AJ21">
        <f t="shared" si="6"/>
        <v>8.4640743100506342</v>
      </c>
      <c r="AK21">
        <f t="shared" si="32"/>
        <v>8.9280889254824132</v>
      </c>
      <c r="AL21">
        <f t="shared" si="7"/>
        <v>23.803043894963054</v>
      </c>
      <c r="AN21">
        <f t="shared" si="8"/>
        <v>26.386875856967389</v>
      </c>
      <c r="AO21">
        <f t="shared" si="9"/>
        <v>-1.3193437928483693</v>
      </c>
      <c r="AP21">
        <f t="shared" si="10"/>
        <v>-4.6386198741017415</v>
      </c>
      <c r="AQ21">
        <f t="shared" si="11"/>
        <v>-18.966476764256505</v>
      </c>
      <c r="AR21">
        <f t="shared" si="12"/>
        <v>1.4624354257607732</v>
      </c>
      <c r="AS21">
        <f t="shared" si="13"/>
        <v>1.9308052629371937</v>
      </c>
      <c r="AT21">
        <f t="shared" si="14"/>
        <v>2.0366552151867383</v>
      </c>
      <c r="AU21">
        <f t="shared" si="15"/>
        <v>5.429895903884705</v>
      </c>
      <c r="AW21">
        <v>18</v>
      </c>
      <c r="AX21">
        <f>(R21*SUMPRODUCT(K22:$K$23, X22:$X$23)-$AZ$3*SUMPRODUCT(K21:$K$22, W22:$W$23))/Z21</f>
        <v>17.655544627478765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142.21296728952782</v>
      </c>
      <c r="P22">
        <f t="shared" si="30"/>
        <v>7.1106483644763916</v>
      </c>
      <c r="Q22" s="5">
        <f t="shared" si="31"/>
        <v>25</v>
      </c>
      <c r="R22">
        <f t="shared" si="0"/>
        <v>50000</v>
      </c>
      <c r="S22">
        <f t="shared" si="19"/>
        <v>9.1914703174281307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9.1914703174281307</v>
      </c>
      <c r="AC22">
        <f t="shared" si="27"/>
        <v>9.3057066794222649</v>
      </c>
      <c r="AE22">
        <f t="shared" si="1"/>
        <v>114.26764510492912</v>
      </c>
      <c r="AF22">
        <f t="shared" si="2"/>
        <v>-5.7133822552464562</v>
      </c>
      <c r="AG22">
        <f t="shared" si="3"/>
        <v>-20.087416654540103</v>
      </c>
      <c r="AH22">
        <f t="shared" si="4"/>
        <v>-87.13181343196463</v>
      </c>
      <c r="AI22">
        <f t="shared" si="5"/>
        <v>1.3350327631779209</v>
      </c>
      <c r="AJ22">
        <f t="shared" si="6"/>
        <v>-0.11423636199413423</v>
      </c>
      <c r="AK22">
        <f t="shared" si="32"/>
        <v>8.2422013216977561</v>
      </c>
      <c r="AL22">
        <f t="shared" si="7"/>
        <v>9.4629977228815427</v>
      </c>
      <c r="AN22">
        <f t="shared" si="8"/>
        <v>24.011785254036866</v>
      </c>
      <c r="AO22">
        <f t="shared" si="9"/>
        <v>-1.2005892627018435</v>
      </c>
      <c r="AP22">
        <f t="shared" si="10"/>
        <v>-4.2210963092331584</v>
      </c>
      <c r="AQ22">
        <f t="shared" si="11"/>
        <v>-18.309560777260561</v>
      </c>
      <c r="AR22">
        <f t="shared" si="12"/>
        <v>0.28053890484130478</v>
      </c>
      <c r="AS22">
        <f t="shared" si="13"/>
        <v>-2.4005211535485169E-2</v>
      </c>
      <c r="AT22">
        <f t="shared" si="14"/>
        <v>1.7319860576054542</v>
      </c>
      <c r="AU22">
        <f t="shared" si="15"/>
        <v>1.9885197509112738</v>
      </c>
      <c r="AW22">
        <v>19</v>
      </c>
      <c r="AX22">
        <f>(R22*SUMPRODUCT(K23:$K$23, X23:$X$23)-$AZ$3*SUMPRODUCT(K22:$K$22, W23:$W$23))/Z22</f>
        <v>9.1914703174281307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142.21296728952782</v>
      </c>
      <c r="P23">
        <f t="shared" si="30"/>
        <v>7.1106483644763916</v>
      </c>
      <c r="Q23" s="5">
        <f t="shared" si="31"/>
        <v>25</v>
      </c>
      <c r="R23">
        <f t="shared" si="0"/>
        <v>50000</v>
      </c>
      <c r="S23">
        <f t="shared" si="19"/>
        <v>9.3057066794222649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9.3057066794222649</v>
      </c>
      <c r="AC23">
        <f t="shared" si="27"/>
        <v>0</v>
      </c>
      <c r="AE23">
        <f t="shared" si="1"/>
        <v>112.86490154980621</v>
      </c>
      <c r="AF23">
        <f t="shared" si="2"/>
        <v>-5.6432450774903105</v>
      </c>
      <c r="AG23">
        <f t="shared" si="3"/>
        <v>-19.840824592322051</v>
      </c>
      <c r="AH23">
        <f t="shared" si="4"/>
        <v>-91.435791345301169</v>
      </c>
      <c r="AI23">
        <f t="shared" si="5"/>
        <v>-4.05495946530732</v>
      </c>
      <c r="AJ23">
        <f t="shared" si="6"/>
        <v>9.3057066794222649</v>
      </c>
      <c r="AK23">
        <f t="shared" si="32"/>
        <v>8.1569154206216723</v>
      </c>
      <c r="AL23">
        <f t="shared" si="7"/>
        <v>13.407662634736617</v>
      </c>
      <c r="AN23">
        <f t="shared" si="8"/>
        <v>21.847525125862848</v>
      </c>
      <c r="AO23">
        <f t="shared" si="9"/>
        <v>-1.0923762562931425</v>
      </c>
      <c r="AP23">
        <f t="shared" si="10"/>
        <v>-3.8406352005482063</v>
      </c>
      <c r="AQ23">
        <f t="shared" si="11"/>
        <v>-17.69944173422309</v>
      </c>
      <c r="AR23">
        <f t="shared" si="12"/>
        <v>-0.78492806520158764</v>
      </c>
      <c r="AS23">
        <f t="shared" si="13"/>
        <v>1.8013275845801395</v>
      </c>
      <c r="AT23">
        <f t="shared" si="14"/>
        <v>1.5789533517904895</v>
      </c>
      <c r="AU23">
        <f t="shared" si="15"/>
        <v>2.5953528711690415</v>
      </c>
      <c r="AW23">
        <v>20</v>
      </c>
      <c r="AX23">
        <f>(R23*SUMPRODUCT(K$23:$K24, X$23:$X24)-$AZ$3*SUMPRODUCT(K$22:$K23, W$23:$W24))/Z23</f>
        <v>9.3057066794222649</v>
      </c>
    </row>
    <row r="25" spans="5:50" x14ac:dyDescent="0.25">
      <c r="AN25" s="6">
        <f t="shared" ref="AN25:AU25" si="33">SUM(AN3:AN23)</f>
        <v>1240.8039334110817</v>
      </c>
      <c r="AO25" s="6">
        <f t="shared" si="33"/>
        <v>-168.69992213769999</v>
      </c>
      <c r="AP25" s="6">
        <f t="shared" si="33"/>
        <v>-1715.5568475825389</v>
      </c>
      <c r="AQ25" s="6">
        <f t="shared" si="33"/>
        <v>-579.24264535660325</v>
      </c>
      <c r="AR25" s="6">
        <f t="shared" si="33"/>
        <v>-1222.6954816657603</v>
      </c>
      <c r="AS25" s="6">
        <f t="shared" si="33"/>
        <v>-28.673341515524999</v>
      </c>
      <c r="AT25" s="6">
        <f t="shared" si="33"/>
        <v>96.512345829843085</v>
      </c>
      <c r="AU25" s="7">
        <f t="shared" si="33"/>
        <v>-1154.8564773514422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303.28414936517072</v>
      </c>
      <c r="K3">
        <v>1</v>
      </c>
      <c r="L3" s="2">
        <v>0</v>
      </c>
      <c r="O3">
        <f>$C$3</f>
        <v>303.28414936517072</v>
      </c>
      <c r="P3">
        <f>O3*B5</f>
        <v>242.62731949213659</v>
      </c>
      <c r="Q3" s="5">
        <f>B8</f>
        <v>1522.432587</v>
      </c>
      <c r="R3">
        <f t="shared" ref="R3:R23" si="0">$C$6</f>
        <v>50000</v>
      </c>
      <c r="S3">
        <f>AX3</f>
        <v>-2.2737367544323206E-13</v>
      </c>
      <c r="W3">
        <v>1</v>
      </c>
      <c r="Z3">
        <v>1</v>
      </c>
      <c r="AC3">
        <f t="shared" ref="AC3:AC23" si="1">S3*Z3</f>
        <v>-2.2737367544323206E-13</v>
      </c>
      <c r="AE3">
        <f t="shared" ref="AE3:AE23" si="2">$Z3*O3</f>
        <v>303.28414936517072</v>
      </c>
      <c r="AF3">
        <f t="shared" ref="AF3:AF23" si="3">-$Z3*P3</f>
        <v>-242.62731949213659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-1461.7757571269658</v>
      </c>
      <c r="AJ3">
        <f t="shared" ref="AJ3:AJ23" si="7">AB3-AC3</f>
        <v>2.2737367544323206E-13</v>
      </c>
      <c r="AL3">
        <f t="shared" ref="AL3:AL23" si="8">SUM(AI3:AK3)</f>
        <v>-1461.7757571269656</v>
      </c>
      <c r="AN3">
        <f t="shared" ref="AN3:AN23" si="9">AE3*$K3</f>
        <v>303.28414936517072</v>
      </c>
      <c r="AO3">
        <f t="shared" ref="AO3:AO23" si="10">AF3*$K3</f>
        <v>-242.62731949213659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-1461.7757571269658</v>
      </c>
      <c r="AS3">
        <f t="shared" ref="AS3:AS23" si="14">AJ3*$K3</f>
        <v>2.2737367544323206E-13</v>
      </c>
      <c r="AT3">
        <f t="shared" ref="AT3:AT23" si="15">AK3*$K3</f>
        <v>0</v>
      </c>
      <c r="AU3">
        <f t="shared" ref="AU3:AU23" si="16">AL3*$K3</f>
        <v>-1461.7757571269656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141.50811007678121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80.794001255335644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-2.2737367544323206E-13</v>
      </c>
      <c r="AC4">
        <f t="shared" si="1"/>
        <v>79.877952647964548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-79.877952647964776</v>
      </c>
      <c r="AK4">
        <f t="shared" ref="AK4:AK23" si="28">H4*SUM(AB4:AB4, AE4:AF4)</f>
        <v>-1.9456365407677369E-14</v>
      </c>
      <c r="AL4">
        <f t="shared" si="8"/>
        <v>-146.78180264796481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-61.630157428816204</v>
      </c>
      <c r="AR4">
        <f t="shared" si="13"/>
        <v>-61.630157428816204</v>
      </c>
      <c r="AS4">
        <f t="shared" si="14"/>
        <v>-73.581577095871083</v>
      </c>
      <c r="AT4">
        <f t="shared" si="15"/>
        <v>-1.7922718394647393E-14</v>
      </c>
      <c r="AU4">
        <f t="shared" si="16"/>
        <v>-135.21173452468733</v>
      </c>
      <c r="AW4">
        <v>1</v>
      </c>
      <c r="AX4">
        <f>(R4*SUMPRODUCT(K5:$K$23, X5:$X$23)-$AZ$3*SUMPRODUCT(K4:$K$22, W5:$W$23))/Z4</f>
        <v>80.794001255335644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1.388577E-3</v>
      </c>
      <c r="O5">
        <f t="shared" ref="O5:O23" si="30">$C$3</f>
        <v>303.28414936517072</v>
      </c>
      <c r="P5">
        <f t="shared" ref="P5:P23" si="31">O5*$C$5</f>
        <v>15.164207468258537</v>
      </c>
      <c r="Q5" s="5">
        <f t="shared" ref="Q5:Q23" si="32">$C$8</f>
        <v>25</v>
      </c>
      <c r="R5">
        <f t="shared" si="0"/>
        <v>50000</v>
      </c>
      <c r="S5">
        <f t="shared" si="20"/>
        <v>153.98664433434206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79.877952647964548</v>
      </c>
      <c r="AC5">
        <f t="shared" si="1"/>
        <v>150.50692660608365</v>
      </c>
      <c r="AE5">
        <f t="shared" si="2"/>
        <v>296.43067687209953</v>
      </c>
      <c r="AF5">
        <f t="shared" si="3"/>
        <v>-14.821533843604977</v>
      </c>
      <c r="AG5">
        <f t="shared" si="4"/>
        <v>-24.435061764073659</v>
      </c>
      <c r="AH5">
        <f t="shared" si="5"/>
        <v>-68.641660352678556</v>
      </c>
      <c r="AI5">
        <f t="shared" si="6"/>
        <v>188.53242091174229</v>
      </c>
      <c r="AJ5">
        <f t="shared" si="7"/>
        <v>-70.628973958119104</v>
      </c>
      <c r="AK5">
        <f t="shared" si="28"/>
        <v>30.932450777034607</v>
      </c>
      <c r="AL5">
        <f t="shared" si="8"/>
        <v>148.83589773065779</v>
      </c>
      <c r="AN5">
        <f t="shared" si="9"/>
        <v>251.5402450827421</v>
      </c>
      <c r="AO5">
        <f t="shared" si="10"/>
        <v>-12.577012254137104</v>
      </c>
      <c r="AP5">
        <f t="shared" si="11"/>
        <v>-20.734700907487408</v>
      </c>
      <c r="AQ5">
        <f t="shared" si="12"/>
        <v>-58.246805796853806</v>
      </c>
      <c r="AR5">
        <f t="shared" si="13"/>
        <v>159.98172612426373</v>
      </c>
      <c r="AS5">
        <f t="shared" si="14"/>
        <v>-59.933167534591462</v>
      </c>
      <c r="AT5">
        <f t="shared" si="15"/>
        <v>26.248147902797157</v>
      </c>
      <c r="AU5">
        <f t="shared" si="16"/>
        <v>126.29670649246943</v>
      </c>
      <c r="AW5">
        <v>2</v>
      </c>
      <c r="AX5">
        <f>(R5*SUMPRODUCT(K6:$K$23, X6:$X$23)-$AZ$3*SUMPRODUCT(K5:$K$22, W6:$W$23))/Z5</f>
        <v>153.98664433434206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1.4580159999999999E-3</v>
      </c>
      <c r="O6">
        <f t="shared" si="30"/>
        <v>303.28414936517072</v>
      </c>
      <c r="P6">
        <f t="shared" si="31"/>
        <v>15.164207468258537</v>
      </c>
      <c r="Q6" s="5">
        <f t="shared" si="32"/>
        <v>25</v>
      </c>
      <c r="R6">
        <f t="shared" si="0"/>
        <v>50000</v>
      </c>
      <c r="S6">
        <f t="shared" si="20"/>
        <v>219.59663016252864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150.50692660608365</v>
      </c>
      <c r="AC6">
        <f t="shared" si="1"/>
        <v>212.17500573238237</v>
      </c>
      <c r="AE6">
        <f t="shared" si="2"/>
        <v>293.03416943360816</v>
      </c>
      <c r="AF6">
        <f t="shared" si="3"/>
        <v>-14.65170847168041</v>
      </c>
      <c r="AG6">
        <f t="shared" si="4"/>
        <v>-24.155084435419916</v>
      </c>
      <c r="AH6">
        <f t="shared" si="5"/>
        <v>-71.253422026015244</v>
      </c>
      <c r="AI6">
        <f t="shared" si="6"/>
        <v>182.97395450049257</v>
      </c>
      <c r="AJ6">
        <f t="shared" si="7"/>
        <v>-61.668079126298721</v>
      </c>
      <c r="AK6">
        <f t="shared" si="28"/>
        <v>36.700064894194739</v>
      </c>
      <c r="AL6">
        <f t="shared" si="8"/>
        <v>158.0059402683886</v>
      </c>
      <c r="AN6">
        <f t="shared" si="9"/>
        <v>229.05763141017169</v>
      </c>
      <c r="AO6">
        <f t="shared" si="10"/>
        <v>-11.452881570508586</v>
      </c>
      <c r="AP6">
        <f t="shared" si="11"/>
        <v>-18.881437744902865</v>
      </c>
      <c r="AQ6">
        <f t="shared" si="12"/>
        <v>-55.697054410735667</v>
      </c>
      <c r="AR6">
        <f t="shared" si="13"/>
        <v>143.02625768402456</v>
      </c>
      <c r="AS6">
        <f t="shared" si="14"/>
        <v>-48.204426690537929</v>
      </c>
      <c r="AT6">
        <f t="shared" si="15"/>
        <v>28.687541638957086</v>
      </c>
      <c r="AU6">
        <f t="shared" si="16"/>
        <v>123.50937263244373</v>
      </c>
      <c r="AW6">
        <v>3</v>
      </c>
      <c r="AX6">
        <f>(R6*SUMPRODUCT(K7:$K$23, X7:$X$23)-$AZ$3*SUMPRODUCT(K6:$K$22, W7:$W$23))/Z6</f>
        <v>219.59663016252864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1.5382760000000001E-3</v>
      </c>
      <c r="O7">
        <f t="shared" si="30"/>
        <v>303.28414936517072</v>
      </c>
      <c r="P7">
        <f t="shared" si="31"/>
        <v>15.164207468258537</v>
      </c>
      <c r="Q7" s="5">
        <f t="shared" si="32"/>
        <v>25</v>
      </c>
      <c r="R7">
        <f t="shared" si="0"/>
        <v>50000</v>
      </c>
      <c r="S7">
        <f t="shared" si="20"/>
        <v>278.0355555545799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212.17500573238237</v>
      </c>
      <c r="AC7">
        <f t="shared" si="1"/>
        <v>265.5392631291129</v>
      </c>
      <c r="AE7">
        <f t="shared" si="2"/>
        <v>289.65306030925245</v>
      </c>
      <c r="AF7">
        <f t="shared" si="3"/>
        <v>-14.482653015462622</v>
      </c>
      <c r="AG7">
        <f t="shared" si="4"/>
        <v>-23.876376404400737</v>
      </c>
      <c r="AH7">
        <f t="shared" si="5"/>
        <v>-74.31437332996002</v>
      </c>
      <c r="AI7">
        <f t="shared" si="6"/>
        <v>176.97965755942909</v>
      </c>
      <c r="AJ7">
        <f t="shared" si="7"/>
        <v>-53.364257396730522</v>
      </c>
      <c r="AK7">
        <f t="shared" si="28"/>
        <v>41.70214699264956</v>
      </c>
      <c r="AL7">
        <f t="shared" si="8"/>
        <v>165.31754715534811</v>
      </c>
      <c r="AN7">
        <f t="shared" si="9"/>
        <v>208.56757393724484</v>
      </c>
      <c r="AO7">
        <f t="shared" si="10"/>
        <v>-10.428378696862241</v>
      </c>
      <c r="AP7">
        <f t="shared" si="11"/>
        <v>-17.192422879155981</v>
      </c>
      <c r="AQ7">
        <f t="shared" si="12"/>
        <v>-53.510805435813815</v>
      </c>
      <c r="AR7">
        <f t="shared" si="13"/>
        <v>127.43596692541281</v>
      </c>
      <c r="AS7">
        <f t="shared" si="14"/>
        <v>-38.425465583949254</v>
      </c>
      <c r="AT7">
        <f t="shared" si="15"/>
        <v>30.028046715422384</v>
      </c>
      <c r="AU7">
        <f t="shared" si="16"/>
        <v>119.03854805688593</v>
      </c>
      <c r="AW7">
        <v>4</v>
      </c>
      <c r="AX7">
        <f>(R7*SUMPRODUCT(K8:$K$23, X8:$X$23)-$AZ$3*SUMPRODUCT(K7:$K$22, W8:$W$23))/Z7</f>
        <v>278.0355555545799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1.6203400000000001E-3</v>
      </c>
      <c r="O8">
        <f t="shared" si="30"/>
        <v>303.28414936517072</v>
      </c>
      <c r="P8">
        <f t="shared" si="31"/>
        <v>15.164207468258537</v>
      </c>
      <c r="Q8" s="5">
        <f t="shared" si="32"/>
        <v>25</v>
      </c>
      <c r="R8">
        <f t="shared" si="0"/>
        <v>50000</v>
      </c>
      <c r="S8">
        <f t="shared" si="20"/>
        <v>330.02621815764007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265.5392631291129</v>
      </c>
      <c r="AC8">
        <f t="shared" si="1"/>
        <v>311.53055607571378</v>
      </c>
      <c r="AE8">
        <f t="shared" si="2"/>
        <v>286.28719326641846</v>
      </c>
      <c r="AF8">
        <f t="shared" si="3"/>
        <v>-14.314359663320923</v>
      </c>
      <c r="AG8">
        <f t="shared" si="4"/>
        <v>-23.598924792613623</v>
      </c>
      <c r="AH8">
        <f t="shared" si="5"/>
        <v>-77.375695486213388</v>
      </c>
      <c r="AI8">
        <f t="shared" si="6"/>
        <v>170.99821332427052</v>
      </c>
      <c r="AJ8">
        <f t="shared" si="7"/>
        <v>-45.991292946600879</v>
      </c>
      <c r="AK8">
        <f t="shared" si="28"/>
        <v>45.994910117375241</v>
      </c>
      <c r="AL8">
        <f t="shared" si="8"/>
        <v>171.00183049504489</v>
      </c>
      <c r="AN8">
        <f t="shared" si="9"/>
        <v>189.89466162027225</v>
      </c>
      <c r="AO8">
        <f t="shared" si="10"/>
        <v>-9.4947330810136119</v>
      </c>
      <c r="AP8">
        <f t="shared" si="11"/>
        <v>-15.653197011594287</v>
      </c>
      <c r="AQ8">
        <f t="shared" si="12"/>
        <v>-51.323397824205905</v>
      </c>
      <c r="AR8">
        <f t="shared" si="13"/>
        <v>113.42333370345844</v>
      </c>
      <c r="AS8">
        <f t="shared" si="14"/>
        <v>-30.50608346090495</v>
      </c>
      <c r="AT8">
        <f t="shared" si="15"/>
        <v>30.508482734908036</v>
      </c>
      <c r="AU8">
        <f t="shared" si="16"/>
        <v>113.42573297746152</v>
      </c>
      <c r="AW8">
        <v>5</v>
      </c>
      <c r="AX8">
        <f>(R8*SUMPRODUCT(K9:$K$23, X9:$X$23)-$AZ$3*SUMPRODUCT(K8:$K$22, W9:$W$23))/Z8</f>
        <v>330.02621815764007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1.7069120000000001E-3</v>
      </c>
      <c r="O9">
        <f t="shared" si="30"/>
        <v>303.28414936517072</v>
      </c>
      <c r="P9">
        <f t="shared" si="31"/>
        <v>15.164207468258537</v>
      </c>
      <c r="Q9" s="5">
        <f t="shared" si="32"/>
        <v>25</v>
      </c>
      <c r="R9">
        <f t="shared" si="0"/>
        <v>50000</v>
      </c>
      <c r="S9">
        <f t="shared" si="20"/>
        <v>376.14464340048522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311.53055607571378</v>
      </c>
      <c r="AC9">
        <f t="shared" si="1"/>
        <v>350.90765874265071</v>
      </c>
      <c r="AE9">
        <f t="shared" si="2"/>
        <v>282.9356542881215</v>
      </c>
      <c r="AF9">
        <f t="shared" si="3"/>
        <v>-14.146782714406076</v>
      </c>
      <c r="AG9">
        <f t="shared" si="4"/>
        <v>-23.32265425677188</v>
      </c>
      <c r="AH9">
        <f t="shared" si="5"/>
        <v>-80.562575831219419</v>
      </c>
      <c r="AI9">
        <f t="shared" si="6"/>
        <v>164.90364148572414</v>
      </c>
      <c r="AJ9">
        <f t="shared" si="7"/>
        <v>-39.377102666936935</v>
      </c>
      <c r="AK9">
        <f t="shared" si="28"/>
        <v>49.657933423961659</v>
      </c>
      <c r="AL9">
        <f t="shared" si="8"/>
        <v>175.18447224274885</v>
      </c>
      <c r="AN9">
        <f t="shared" si="9"/>
        <v>172.87837866504594</v>
      </c>
      <c r="AO9">
        <f t="shared" si="10"/>
        <v>-8.6439189332522979</v>
      </c>
      <c r="AP9">
        <f t="shared" si="11"/>
        <v>-14.25052867310343</v>
      </c>
      <c r="AQ9">
        <f t="shared" si="12"/>
        <v>-49.225070363872305</v>
      </c>
      <c r="AR9">
        <f t="shared" si="13"/>
        <v>100.75886069481793</v>
      </c>
      <c r="AS9">
        <f t="shared" si="14"/>
        <v>-24.060062994587785</v>
      </c>
      <c r="AT9">
        <f t="shared" si="15"/>
        <v>30.341821145839592</v>
      </c>
      <c r="AU9">
        <f t="shared" si="16"/>
        <v>107.04061884606973</v>
      </c>
      <c r="AW9">
        <v>6</v>
      </c>
      <c r="AX9">
        <f>(R9*SUMPRODUCT(K10:$K$23, X10:$X$23)-$AZ$3*SUMPRODUCT(K9:$K$22, W10:$W$23))/Z9</f>
        <v>376.14464340048522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1.807012E-3</v>
      </c>
      <c r="O10">
        <f t="shared" si="30"/>
        <v>303.28414936517072</v>
      </c>
      <c r="P10">
        <f t="shared" si="31"/>
        <v>15.164207468258537</v>
      </c>
      <c r="Q10" s="5">
        <f t="shared" si="32"/>
        <v>25</v>
      </c>
      <c r="R10">
        <f t="shared" si="0"/>
        <v>50000</v>
      </c>
      <c r="S10">
        <f t="shared" si="20"/>
        <v>416.67399331398553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350.90765874265071</v>
      </c>
      <c r="AC10">
        <f t="shared" si="1"/>
        <v>384.12814434085669</v>
      </c>
      <c r="AE10">
        <f t="shared" si="2"/>
        <v>279.59502962271381</v>
      </c>
      <c r="AF10">
        <f t="shared" si="3"/>
        <v>-13.979751481135692</v>
      </c>
      <c r="AG10">
        <f t="shared" si="4"/>
        <v>-23.047283398090322</v>
      </c>
      <c r="AH10">
        <f t="shared" si="5"/>
        <v>-84.288632227675734</v>
      </c>
      <c r="AI10">
        <f t="shared" si="6"/>
        <v>158.27936251581207</v>
      </c>
      <c r="AJ10">
        <f t="shared" si="7"/>
        <v>-33.220485598205983</v>
      </c>
      <c r="AK10">
        <f t="shared" si="28"/>
        <v>52.755867709183462</v>
      </c>
      <c r="AL10">
        <f t="shared" si="8"/>
        <v>177.81474462678955</v>
      </c>
      <c r="AN10">
        <f t="shared" si="9"/>
        <v>157.37096785431362</v>
      </c>
      <c r="AO10">
        <f t="shared" si="10"/>
        <v>-7.8685483927156818</v>
      </c>
      <c r="AP10">
        <f t="shared" si="11"/>
        <v>-12.972238096164922</v>
      </c>
      <c r="AQ10">
        <f t="shared" si="12"/>
        <v>-47.442129606827706</v>
      </c>
      <c r="AR10">
        <f t="shared" si="13"/>
        <v>89.088051758605317</v>
      </c>
      <c r="AS10">
        <f t="shared" si="14"/>
        <v>-18.698257899056919</v>
      </c>
      <c r="AT10">
        <f t="shared" si="15"/>
        <v>29.693810982947006</v>
      </c>
      <c r="AU10">
        <f t="shared" si="16"/>
        <v>100.0836048424954</v>
      </c>
      <c r="AW10">
        <v>7</v>
      </c>
      <c r="AX10">
        <f>(R10*SUMPRODUCT(K11:$K$23, X11:$X$23)-$AZ$3*SUMPRODUCT(K10:$K$22, W11:$W$23))/Z10</f>
        <v>416.67399331398553</v>
      </c>
    </row>
    <row r="11" spans="1:52" x14ac:dyDescent="0.25">
      <c r="A11" t="s">
        <v>33</v>
      </c>
      <c r="C11" s="24">
        <f>AU25</f>
        <v>-611.01607175337153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1.90621E-3</v>
      </c>
      <c r="O11">
        <f t="shared" si="30"/>
        <v>303.28414936517072</v>
      </c>
      <c r="P11">
        <f t="shared" si="31"/>
        <v>15.164207468258537</v>
      </c>
      <c r="Q11" s="5">
        <f t="shared" si="32"/>
        <v>25</v>
      </c>
      <c r="R11">
        <f t="shared" si="0"/>
        <v>50000</v>
      </c>
      <c r="S11">
        <f t="shared" si="20"/>
        <v>452.29015867361994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384.12814434085669</v>
      </c>
      <c r="AC11">
        <f t="shared" si="1"/>
        <v>411.99793696295899</v>
      </c>
      <c r="AE11">
        <f t="shared" si="2"/>
        <v>276.26611248506958</v>
      </c>
      <c r="AF11">
        <f t="shared" si="3"/>
        <v>-13.813305624253479</v>
      </c>
      <c r="AG11">
        <f t="shared" si="4"/>
        <v>-22.772877602023147</v>
      </c>
      <c r="AH11">
        <f t="shared" si="5"/>
        <v>-87.865924172547508</v>
      </c>
      <c r="AI11">
        <f t="shared" si="6"/>
        <v>151.81400508624546</v>
      </c>
      <c r="AJ11">
        <f t="shared" si="7"/>
        <v>-27.869792622102295</v>
      </c>
      <c r="AK11">
        <f t="shared" si="28"/>
        <v>55.327931994327145</v>
      </c>
      <c r="AL11">
        <f t="shared" si="8"/>
        <v>179.27214445847031</v>
      </c>
      <c r="AN11">
        <f t="shared" si="9"/>
        <v>143.24021119148182</v>
      </c>
      <c r="AO11">
        <f t="shared" si="10"/>
        <v>-7.1620105595740906</v>
      </c>
      <c r="AP11">
        <f t="shared" si="11"/>
        <v>-11.807426425953169</v>
      </c>
      <c r="AQ11">
        <f t="shared" si="12"/>
        <v>-45.557283236070518</v>
      </c>
      <c r="AR11">
        <f t="shared" si="13"/>
        <v>78.713490969884049</v>
      </c>
      <c r="AS11">
        <f t="shared" si="14"/>
        <v>-14.45010734448468</v>
      </c>
      <c r="AT11">
        <f t="shared" si="15"/>
        <v>28.686778093652979</v>
      </c>
      <c r="AU11">
        <f t="shared" si="16"/>
        <v>92.950161719052346</v>
      </c>
      <c r="AW11">
        <v>8</v>
      </c>
      <c r="AX11">
        <f>(R11*SUMPRODUCT(K12:$K$23, X12:$X$23)-$AZ$3*SUMPRODUCT(K11:$K$22, W12:$W$23))/Z11</f>
        <v>452.29015867361994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2.0198360000000001E-3</v>
      </c>
      <c r="O12">
        <f t="shared" si="30"/>
        <v>303.28414936517072</v>
      </c>
      <c r="P12">
        <f t="shared" si="31"/>
        <v>15.164207468258537</v>
      </c>
      <c r="Q12" s="5">
        <f t="shared" si="32"/>
        <v>25</v>
      </c>
      <c r="R12">
        <f t="shared" si="0"/>
        <v>50000</v>
      </c>
      <c r="S12">
        <f t="shared" si="20"/>
        <v>483.23319723423003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411.99793696295899</v>
      </c>
      <c r="AC12">
        <f t="shared" si="1"/>
        <v>434.89347363801107</v>
      </c>
      <c r="AE12">
        <f t="shared" si="2"/>
        <v>272.94543912064148</v>
      </c>
      <c r="AF12">
        <f t="shared" si="3"/>
        <v>-13.647271956032077</v>
      </c>
      <c r="AG12">
        <f t="shared" si="4"/>
        <v>-22.499151347998758</v>
      </c>
      <c r="AH12">
        <f t="shared" si="5"/>
        <v>-91.994956008320059</v>
      </c>
      <c r="AI12">
        <f t="shared" si="6"/>
        <v>144.80405980829062</v>
      </c>
      <c r="AJ12">
        <f t="shared" si="7"/>
        <v>-22.895536675052085</v>
      </c>
      <c r="AK12">
        <f t="shared" si="28"/>
        <v>57.442807630196029</v>
      </c>
      <c r="AL12">
        <f t="shared" si="8"/>
        <v>179.35133076343456</v>
      </c>
      <c r="AN12">
        <f t="shared" si="9"/>
        <v>130.36329978200837</v>
      </c>
      <c r="AO12">
        <f t="shared" si="10"/>
        <v>-6.5181649891004199</v>
      </c>
      <c r="AP12">
        <f t="shared" si="11"/>
        <v>-10.745970408846182</v>
      </c>
      <c r="AQ12">
        <f t="shared" si="12"/>
        <v>-43.938327261238889</v>
      </c>
      <c r="AR12">
        <f t="shared" si="13"/>
        <v>69.160837122822912</v>
      </c>
      <c r="AS12">
        <f t="shared" si="14"/>
        <v>-10.935290660491795</v>
      </c>
      <c r="AT12">
        <f t="shared" si="15"/>
        <v>27.435644191532383</v>
      </c>
      <c r="AU12">
        <f t="shared" si="16"/>
        <v>85.6611906538635</v>
      </c>
      <c r="AW12">
        <v>9</v>
      </c>
      <c r="AX12">
        <f>(R12*SUMPRODUCT(K13:$K$23, X13:$X$23)-$AZ$3*SUMPRODUCT(K12:$K$22, W13:$W$23))/Z12</f>
        <v>483.23319723423003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2.1424809999999999E-3</v>
      </c>
      <c r="O13">
        <f t="shared" si="30"/>
        <v>303.28414936517072</v>
      </c>
      <c r="P13">
        <f t="shared" si="31"/>
        <v>15.164207468258537</v>
      </c>
      <c r="Q13" s="5">
        <f t="shared" si="32"/>
        <v>25</v>
      </c>
      <c r="R13">
        <f t="shared" si="0"/>
        <v>50000</v>
      </c>
      <c r="S13">
        <f t="shared" si="20"/>
        <v>509.87982282076848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434.89347363801107</v>
      </c>
      <c r="AC13">
        <f t="shared" si="1"/>
        <v>453.30265682979086</v>
      </c>
      <c r="AE13">
        <f t="shared" si="2"/>
        <v>269.63120431208245</v>
      </c>
      <c r="AF13">
        <f t="shared" si="3"/>
        <v>-13.481560215604123</v>
      </c>
      <c r="AG13">
        <f t="shared" si="4"/>
        <v>-22.225955830239556</v>
      </c>
      <c r="AH13">
        <f t="shared" si="5"/>
        <v>-96.408008558423461</v>
      </c>
      <c r="AI13">
        <f t="shared" si="6"/>
        <v>137.51567970781528</v>
      </c>
      <c r="AJ13">
        <f t="shared" si="7"/>
        <v>-18.409183191779789</v>
      </c>
      <c r="AK13">
        <f t="shared" si="28"/>
        <v>59.132559584540267</v>
      </c>
      <c r="AL13">
        <f t="shared" si="8"/>
        <v>178.23905610057577</v>
      </c>
      <c r="AN13">
        <f t="shared" si="9"/>
        <v>118.6292601041923</v>
      </c>
      <c r="AO13">
        <f t="shared" si="10"/>
        <v>-5.9314630052096158</v>
      </c>
      <c r="AP13">
        <f t="shared" si="11"/>
        <v>-9.7787223922273103</v>
      </c>
      <c r="AQ13">
        <f t="shared" si="12"/>
        <v>-42.416495348093953</v>
      </c>
      <c r="AR13">
        <f t="shared" si="13"/>
        <v>60.502579358661414</v>
      </c>
      <c r="AS13">
        <f t="shared" si="14"/>
        <v>-8.0994623257168321</v>
      </c>
      <c r="AT13">
        <f t="shared" si="15"/>
        <v>26.01646871502971</v>
      </c>
      <c r="AU13">
        <f t="shared" si="16"/>
        <v>78.419585747974295</v>
      </c>
      <c r="AW13">
        <v>10</v>
      </c>
      <c r="AX13">
        <f>(R13*SUMPRODUCT(K14:$K$23, X14:$X$23)-$AZ$3*SUMPRODUCT(K13:$K$22, W14:$W$23))/Z13</f>
        <v>509.87982282076848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2.275947E-3</v>
      </c>
      <c r="O14">
        <f t="shared" si="30"/>
        <v>303.28414936517072</v>
      </c>
      <c r="P14">
        <f t="shared" si="31"/>
        <v>15.164207468258537</v>
      </c>
      <c r="Q14" s="5">
        <f t="shared" si="32"/>
        <v>25</v>
      </c>
      <c r="R14">
        <f t="shared" si="0"/>
        <v>50000</v>
      </c>
      <c r="S14">
        <f t="shared" si="20"/>
        <v>532.55586351430986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453.30265682979086</v>
      </c>
      <c r="AC14">
        <f t="shared" si="1"/>
        <v>467.65032313324969</v>
      </c>
      <c r="AE14">
        <f t="shared" si="2"/>
        <v>266.32122593840114</v>
      </c>
      <c r="AF14">
        <f t="shared" si="3"/>
        <v>-13.316061296920058</v>
      </c>
      <c r="AG14">
        <f t="shared" si="4"/>
        <v>-21.953111174443197</v>
      </c>
      <c r="AH14">
        <f t="shared" si="5"/>
        <v>-101.17019498793246</v>
      </c>
      <c r="AI14">
        <f t="shared" si="6"/>
        <v>129.88185847910543</v>
      </c>
      <c r="AJ14">
        <f t="shared" si="7"/>
        <v>-14.347666303458823</v>
      </c>
      <c r="AK14">
        <f t="shared" si="28"/>
        <v>60.438760283296745</v>
      </c>
      <c r="AL14">
        <f t="shared" si="8"/>
        <v>175.97295245894335</v>
      </c>
      <c r="AN14">
        <f t="shared" si="9"/>
        <v>107.93681991442655</v>
      </c>
      <c r="AO14">
        <f t="shared" si="10"/>
        <v>-5.3968409957213277</v>
      </c>
      <c r="AP14">
        <f t="shared" si="11"/>
        <v>-8.8973344090317692</v>
      </c>
      <c r="AQ14">
        <f t="shared" si="12"/>
        <v>-41.003074684124606</v>
      </c>
      <c r="AR14">
        <f t="shared" si="13"/>
        <v>52.639569825548847</v>
      </c>
      <c r="AS14">
        <f t="shared" si="14"/>
        <v>-5.8149382143010806</v>
      </c>
      <c r="AT14">
        <f t="shared" si="15"/>
        <v>24.495109473768597</v>
      </c>
      <c r="AU14">
        <f t="shared" si="16"/>
        <v>71.319741085016361</v>
      </c>
      <c r="AW14">
        <v>11</v>
      </c>
      <c r="AX14">
        <f>(R14*SUMPRODUCT(K15:$K$23, X15:$X$23)-$AZ$3*SUMPRODUCT(K14:$K$22, W15:$W$23))/Z14</f>
        <v>532.55586351430986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2.4175300000000002E-3</v>
      </c>
      <c r="O15">
        <f t="shared" si="30"/>
        <v>303.28414936517072</v>
      </c>
      <c r="P15">
        <f t="shared" si="31"/>
        <v>15.164207468258537</v>
      </c>
      <c r="Q15" s="5">
        <f t="shared" si="32"/>
        <v>25</v>
      </c>
      <c r="R15">
        <f t="shared" si="0"/>
        <v>50000</v>
      </c>
      <c r="S15">
        <f t="shared" si="20"/>
        <v>551.6290990707804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467.65032313324969</v>
      </c>
      <c r="AC15">
        <f t="shared" si="1"/>
        <v>478.38395847420054</v>
      </c>
      <c r="AE15">
        <f t="shared" si="2"/>
        <v>263.01417412567429</v>
      </c>
      <c r="AF15">
        <f t="shared" si="3"/>
        <v>-13.150708706283716</v>
      </c>
      <c r="AG15">
        <f t="shared" si="4"/>
        <v>-21.680507757841212</v>
      </c>
      <c r="AH15">
        <f t="shared" si="5"/>
        <v>-106.14460971510333</v>
      </c>
      <c r="AI15">
        <f t="shared" si="6"/>
        <v>122.03834794644602</v>
      </c>
      <c r="AJ15">
        <f t="shared" si="7"/>
        <v>-10.733635340950855</v>
      </c>
      <c r="AK15">
        <f t="shared" si="28"/>
        <v>61.397654886449438</v>
      </c>
      <c r="AL15">
        <f t="shared" si="8"/>
        <v>172.70236749194461</v>
      </c>
      <c r="AN15">
        <f t="shared" si="9"/>
        <v>98.194046643730545</v>
      </c>
      <c r="AO15">
        <f t="shared" si="10"/>
        <v>-4.9097023321865274</v>
      </c>
      <c r="AP15">
        <f t="shared" si="11"/>
        <v>-8.0942283704298976</v>
      </c>
      <c r="AQ15">
        <f t="shared" si="12"/>
        <v>-39.628163736777125</v>
      </c>
      <c r="AR15">
        <f t="shared" si="13"/>
        <v>45.56195220433699</v>
      </c>
      <c r="AS15">
        <f t="shared" si="14"/>
        <v>-4.0073090845001653</v>
      </c>
      <c r="AT15">
        <f t="shared" si="15"/>
        <v>22.922278648202987</v>
      </c>
      <c r="AU15">
        <f t="shared" si="16"/>
        <v>64.476921768039816</v>
      </c>
      <c r="AW15">
        <v>12</v>
      </c>
      <c r="AX15">
        <f>(R15*SUMPRODUCT(K16:$K$23, X16:$X$23)-$AZ$3*SUMPRODUCT(K15:$K$22, W16:$W$23))/Z15</f>
        <v>551.6290990707804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3.6493060000000002E-3</v>
      </c>
      <c r="O16">
        <f t="shared" si="30"/>
        <v>303.28414936517072</v>
      </c>
      <c r="P16">
        <f t="shared" si="31"/>
        <v>15.164207468258537</v>
      </c>
      <c r="Q16" s="5">
        <f t="shared" si="32"/>
        <v>25</v>
      </c>
      <c r="R16">
        <f t="shared" si="0"/>
        <v>50000</v>
      </c>
      <c r="S16">
        <f t="shared" si="20"/>
        <v>549.20404325950699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478.38395847420054</v>
      </c>
      <c r="AC16">
        <f t="shared" si="1"/>
        <v>469.77999706375834</v>
      </c>
      <c r="AE16">
        <f t="shared" si="2"/>
        <v>259.42421318069569</v>
      </c>
      <c r="AF16">
        <f t="shared" si="3"/>
        <v>-12.971210659034785</v>
      </c>
      <c r="AG16">
        <f t="shared" si="4"/>
        <v>-21.384583873219064</v>
      </c>
      <c r="AH16">
        <f t="shared" si="5"/>
        <v>-158.23761408747299</v>
      </c>
      <c r="AI16">
        <f t="shared" si="6"/>
        <v>66.830804560968829</v>
      </c>
      <c r="AJ16">
        <f t="shared" si="7"/>
        <v>8.6039614104421958</v>
      </c>
      <c r="AK16">
        <f t="shared" si="28"/>
        <v>62.024298752415866</v>
      </c>
      <c r="AL16">
        <f t="shared" si="8"/>
        <v>137.45906472382688</v>
      </c>
      <c r="AN16">
        <f t="shared" si="9"/>
        <v>89.219272873892976</v>
      </c>
      <c r="AO16">
        <f t="shared" si="10"/>
        <v>-4.4609636436946483</v>
      </c>
      <c r="AP16">
        <f t="shared" si="11"/>
        <v>-7.3544292588852107</v>
      </c>
      <c r="AQ16">
        <f t="shared" si="12"/>
        <v>-54.419919779618176</v>
      </c>
      <c r="AR16">
        <f t="shared" si="13"/>
        <v>22.98396019169493</v>
      </c>
      <c r="AS16">
        <f t="shared" si="14"/>
        <v>2.9590113099427873</v>
      </c>
      <c r="AT16">
        <f t="shared" si="15"/>
        <v>21.330941963190003</v>
      </c>
      <c r="AU16">
        <f t="shared" si="16"/>
        <v>47.273913464827714</v>
      </c>
      <c r="AW16">
        <v>13</v>
      </c>
      <c r="AX16">
        <f>(R16*SUMPRODUCT(K17:$K$23, X17:$X$23)-$AZ$3*SUMPRODUCT(K16:$K$22, W17:$W$23))/Z16</f>
        <v>549.20404325950699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5.0597569999999998E-3</v>
      </c>
      <c r="O17">
        <f t="shared" si="30"/>
        <v>303.28414936517072</v>
      </c>
      <c r="P17">
        <f t="shared" si="31"/>
        <v>15.164207468258537</v>
      </c>
      <c r="Q17" s="5">
        <f t="shared" si="32"/>
        <v>25</v>
      </c>
      <c r="R17">
        <f t="shared" si="0"/>
        <v>50000</v>
      </c>
      <c r="S17">
        <f t="shared" si="20"/>
        <v>525.63896567778568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469.77999706375834</v>
      </c>
      <c r="AC17">
        <f t="shared" si="1"/>
        <v>442.85161150263696</v>
      </c>
      <c r="AE17">
        <f t="shared" si="2"/>
        <v>255.51734757027819</v>
      </c>
      <c r="AF17">
        <f t="shared" si="3"/>
        <v>-12.775867378513912</v>
      </c>
      <c r="AG17">
        <f t="shared" si="4"/>
        <v>-21.062537236542266</v>
      </c>
      <c r="AH17">
        <f t="shared" si="5"/>
        <v>-216.40159588921455</v>
      </c>
      <c r="AI17">
        <f t="shared" si="6"/>
        <v>5.2773470660074793</v>
      </c>
      <c r="AJ17">
        <f t="shared" si="7"/>
        <v>26.928385561121388</v>
      </c>
      <c r="AK17">
        <f t="shared" si="28"/>
        <v>60.97046280875508</v>
      </c>
      <c r="AL17">
        <f t="shared" si="8"/>
        <v>93.176195435883955</v>
      </c>
      <c r="AN17">
        <f t="shared" si="9"/>
        <v>80.948858484202248</v>
      </c>
      <c r="AO17">
        <f t="shared" si="10"/>
        <v>-4.0474429242101131</v>
      </c>
      <c r="AP17">
        <f t="shared" si="11"/>
        <v>-6.6726911589051916</v>
      </c>
      <c r="AQ17">
        <f t="shared" si="12"/>
        <v>-68.556840965850668</v>
      </c>
      <c r="AR17">
        <f t="shared" si="13"/>
        <v>1.6718834352362806</v>
      </c>
      <c r="AS17">
        <f t="shared" si="14"/>
        <v>8.5310140102941787</v>
      </c>
      <c r="AT17">
        <f t="shared" si="15"/>
        <v>19.315672350836223</v>
      </c>
      <c r="AU17">
        <f t="shared" si="16"/>
        <v>29.518569796366684</v>
      </c>
      <c r="AW17">
        <v>14</v>
      </c>
      <c r="AX17">
        <f>(R17*SUMPRODUCT(K18:$K$23, X18:$X$23)-$AZ$3*SUMPRODUCT(K17:$K$22, W18:$W$23))/Z17</f>
        <v>525.63896567778568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6.5505219999999996E-3</v>
      </c>
      <c r="O18">
        <f t="shared" si="30"/>
        <v>303.28414936517072</v>
      </c>
      <c r="P18">
        <f t="shared" si="31"/>
        <v>15.164207468258537</v>
      </c>
      <c r="Q18" s="5">
        <f t="shared" si="32"/>
        <v>25</v>
      </c>
      <c r="R18">
        <f t="shared" si="0"/>
        <v>50000</v>
      </c>
      <c r="S18">
        <f t="shared" si="20"/>
        <v>482.8786545203468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442.85161150263696</v>
      </c>
      <c r="AC18">
        <f t="shared" si="1"/>
        <v>400.09280323676796</v>
      </c>
      <c r="AE18">
        <f t="shared" si="2"/>
        <v>251.28840208793468</v>
      </c>
      <c r="AF18">
        <f t="shared" si="3"/>
        <v>-12.564420104396735</v>
      </c>
      <c r="AG18">
        <f t="shared" si="4"/>
        <v>-20.713941250633056</v>
      </c>
      <c r="AH18">
        <f t="shared" si="5"/>
        <v>-275.94122708757862</v>
      </c>
      <c r="AI18">
        <f t="shared" si="6"/>
        <v>-57.931186354673741</v>
      </c>
      <c r="AJ18">
        <f t="shared" si="7"/>
        <v>42.758808265868993</v>
      </c>
      <c r="AK18">
        <f t="shared" si="28"/>
        <v>58.322423534612</v>
      </c>
      <c r="AL18">
        <f t="shared" si="8"/>
        <v>43.150045445807251</v>
      </c>
      <c r="AN18">
        <f t="shared" si="9"/>
        <v>73.333928370335016</v>
      </c>
      <c r="AO18">
        <f t="shared" si="10"/>
        <v>-3.6666964185167514</v>
      </c>
      <c r="AP18">
        <f t="shared" si="11"/>
        <v>-6.0449852492980893</v>
      </c>
      <c r="AQ18">
        <f t="shared" si="12"/>
        <v>-80.528404866777734</v>
      </c>
      <c r="AR18">
        <f t="shared" si="13"/>
        <v>-16.906158164257562</v>
      </c>
      <c r="AS18">
        <f t="shared" si="14"/>
        <v>12.478376863062879</v>
      </c>
      <c r="AT18">
        <f t="shared" si="15"/>
        <v>17.020333586167261</v>
      </c>
      <c r="AU18">
        <f t="shared" si="16"/>
        <v>12.592552284972578</v>
      </c>
      <c r="AW18">
        <v>15</v>
      </c>
      <c r="AX18">
        <f>(R18*SUMPRODUCT(K19:$K$23, X19:$X$23)-$AZ$3*SUMPRODUCT(K18:$K$22, W19:$W$23))/Z18</f>
        <v>482.8786545203468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8.1883779999999996E-3</v>
      </c>
      <c r="O19">
        <f t="shared" si="30"/>
        <v>303.28414936517072</v>
      </c>
      <c r="P19">
        <f t="shared" si="31"/>
        <v>15.164207468258537</v>
      </c>
      <c r="Q19" s="5">
        <f t="shared" si="32"/>
        <v>25</v>
      </c>
      <c r="R19">
        <f t="shared" si="0"/>
        <v>50000</v>
      </c>
      <c r="S19">
        <f t="shared" si="20"/>
        <v>421.78346022813224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400.09280323676796</v>
      </c>
      <c r="AC19">
        <f t="shared" si="1"/>
        <v>343.11558537894251</v>
      </c>
      <c r="AE19">
        <f t="shared" si="2"/>
        <v>246.71787364374336</v>
      </c>
      <c r="AF19">
        <f t="shared" si="3"/>
        <v>-12.335893682187169</v>
      </c>
      <c r="AG19">
        <f t="shared" si="4"/>
        <v>-20.337188257296752</v>
      </c>
      <c r="AH19">
        <f t="shared" si="5"/>
        <v>-339.22716165995234</v>
      </c>
      <c r="AI19">
        <f t="shared" si="6"/>
        <v>-125.18236995569291</v>
      </c>
      <c r="AJ19">
        <f t="shared" si="7"/>
        <v>56.977217857825451</v>
      </c>
      <c r="AK19">
        <f t="shared" si="28"/>
        <v>54.292007198280608</v>
      </c>
      <c r="AL19">
        <f t="shared" si="8"/>
        <v>-13.913144899586847</v>
      </c>
      <c r="AN19">
        <f t="shared" si="9"/>
        <v>66.324698693691289</v>
      </c>
      <c r="AO19">
        <f t="shared" si="10"/>
        <v>-3.3162349346845645</v>
      </c>
      <c r="AP19">
        <f t="shared" si="11"/>
        <v>-5.467207801044089</v>
      </c>
      <c r="AQ19">
        <f t="shared" si="12"/>
        <v>-91.193795380633176</v>
      </c>
      <c r="AR19">
        <f t="shared" si="13"/>
        <v>-33.65253942267055</v>
      </c>
      <c r="AS19">
        <f t="shared" si="14"/>
        <v>15.317077563184133</v>
      </c>
      <c r="AT19">
        <f t="shared" si="15"/>
        <v>14.595217467305684</v>
      </c>
      <c r="AU19">
        <f t="shared" si="16"/>
        <v>-3.7402443921807311</v>
      </c>
      <c r="AW19">
        <v>16</v>
      </c>
      <c r="AX19">
        <f>(R19*SUMPRODUCT(K20:$K$23, X20:$X$23)-$AZ$3*SUMPRODUCT(K19:$K$22, W20:$W$23))/Z19</f>
        <v>421.78346022813224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9.9453500000000004E-3</v>
      </c>
      <c r="O20">
        <f t="shared" si="30"/>
        <v>303.28414936517072</v>
      </c>
      <c r="P20">
        <f t="shared" si="31"/>
        <v>15.164207468258537</v>
      </c>
      <c r="Q20" s="5">
        <f t="shared" si="32"/>
        <v>25</v>
      </c>
      <c r="R20">
        <f t="shared" si="0"/>
        <v>50000</v>
      </c>
      <c r="S20">
        <f t="shared" si="20"/>
        <v>343.53453193578042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343.11558537894251</v>
      </c>
      <c r="AC20">
        <f t="shared" si="1"/>
        <v>273.88710934214055</v>
      </c>
      <c r="AE20">
        <f t="shared" si="2"/>
        <v>241.79699930266312</v>
      </c>
      <c r="AF20">
        <f t="shared" si="3"/>
        <v>-12.089849965133157</v>
      </c>
      <c r="AG20">
        <f t="shared" si="4"/>
        <v>-19.931555919489078</v>
      </c>
      <c r="AH20">
        <f t="shared" si="5"/>
        <v>-404.52091046941251</v>
      </c>
      <c r="AI20">
        <f t="shared" si="6"/>
        <v>-194.74531705137164</v>
      </c>
      <c r="AJ20">
        <f t="shared" si="7"/>
        <v>69.228476036801965</v>
      </c>
      <c r="AK20">
        <f t="shared" si="28"/>
        <v>49.016441409688554</v>
      </c>
      <c r="AL20">
        <f t="shared" si="8"/>
        <v>-76.500399604881125</v>
      </c>
      <c r="AN20">
        <f t="shared" si="9"/>
        <v>59.878063473199397</v>
      </c>
      <c r="AO20">
        <f t="shared" si="10"/>
        <v>-2.9939031736599699</v>
      </c>
      <c r="AP20">
        <f t="shared" si="11"/>
        <v>-4.9358055472512454</v>
      </c>
      <c r="AQ20">
        <f t="shared" si="12"/>
        <v>-100.17464576971331</v>
      </c>
      <c r="AR20">
        <f t="shared" si="13"/>
        <v>-48.226291017425126</v>
      </c>
      <c r="AS20">
        <f t="shared" si="14"/>
        <v>17.143583643466812</v>
      </c>
      <c r="AT20">
        <f t="shared" si="15"/>
        <v>12.138320981749937</v>
      </c>
      <c r="AU20">
        <f t="shared" si="16"/>
        <v>-18.944386392208379</v>
      </c>
      <c r="AW20">
        <v>17</v>
      </c>
      <c r="AX20">
        <f>(R20*SUMPRODUCT(K21:$K$23, X21:$X$23)-$AZ$3*SUMPRODUCT(K20:$K$22, W21:$W$23))/Z20</f>
        <v>343.53453193578042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1.1968530999999999E-2</v>
      </c>
      <c r="O21">
        <f t="shared" si="30"/>
        <v>303.28414936517072</v>
      </c>
      <c r="P21">
        <f t="shared" si="31"/>
        <v>15.164207468258537</v>
      </c>
      <c r="Q21" s="5">
        <f t="shared" si="32"/>
        <v>25</v>
      </c>
      <c r="R21">
        <f t="shared" si="0"/>
        <v>50000</v>
      </c>
      <c r="S21">
        <f t="shared" si="20"/>
        <v>247.50286018127372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273.88710934214055</v>
      </c>
      <c r="AC21">
        <f t="shared" si="1"/>
        <v>192.98975048175578</v>
      </c>
      <c r="AE21">
        <f t="shared" si="2"/>
        <v>236.48507442777557</v>
      </c>
      <c r="AF21">
        <f t="shared" si="3"/>
        <v>-11.82425372138878</v>
      </c>
      <c r="AG21">
        <f t="shared" si="4"/>
        <v>-19.493688915393548</v>
      </c>
      <c r="AH21">
        <f t="shared" si="5"/>
        <v>-477.102889801277</v>
      </c>
      <c r="AI21">
        <f t="shared" si="6"/>
        <v>-271.93575801028373</v>
      </c>
      <c r="AJ21">
        <f t="shared" si="7"/>
        <v>80.89735886038477</v>
      </c>
      <c r="AK21">
        <f t="shared" si="28"/>
        <v>42.660746374252483</v>
      </c>
      <c r="AL21">
        <f t="shared" si="8"/>
        <v>-148.37765277564648</v>
      </c>
      <c r="AN21">
        <f t="shared" si="9"/>
        <v>53.94643402043944</v>
      </c>
      <c r="AO21">
        <f t="shared" si="10"/>
        <v>-2.6973217010219726</v>
      </c>
      <c r="AP21">
        <f t="shared" si="11"/>
        <v>-4.4468557072104833</v>
      </c>
      <c r="AQ21">
        <f t="shared" si="12"/>
        <v>-108.83561944830548</v>
      </c>
      <c r="AR21">
        <f t="shared" si="13"/>
        <v>-62.033362836098483</v>
      </c>
      <c r="AS21">
        <f t="shared" si="14"/>
        <v>18.454120382647648</v>
      </c>
      <c r="AT21">
        <f t="shared" si="15"/>
        <v>9.7316718406436991</v>
      </c>
      <c r="AU21">
        <f t="shared" si="16"/>
        <v>-33.847570612807139</v>
      </c>
      <c r="AW21">
        <v>18</v>
      </c>
      <c r="AX21">
        <f>(R21*SUMPRODUCT(K22:$K$23, X22:$X$23)-$AZ$3*SUMPRODUCT(K21:$K$22, W22:$W$23))/Z21</f>
        <v>247.50286018127372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1.4271456E-2</v>
      </c>
      <c r="O22">
        <f t="shared" si="30"/>
        <v>303.28414936517072</v>
      </c>
      <c r="P22">
        <f t="shared" si="31"/>
        <v>15.164207468258537</v>
      </c>
      <c r="Q22" s="5">
        <f t="shared" si="32"/>
        <v>25</v>
      </c>
      <c r="R22">
        <f t="shared" si="0"/>
        <v>50000</v>
      </c>
      <c r="S22">
        <f t="shared" si="20"/>
        <v>133.06547953184605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192.98975048175578</v>
      </c>
      <c r="AC22">
        <f t="shared" si="1"/>
        <v>101.23913736284338</v>
      </c>
      <c r="AE22">
        <f t="shared" si="2"/>
        <v>230.7452373491451</v>
      </c>
      <c r="AF22">
        <f t="shared" si="3"/>
        <v>-11.537261867457255</v>
      </c>
      <c r="AG22">
        <f t="shared" si="4"/>
        <v>-19.020548702605886</v>
      </c>
      <c r="AH22">
        <f t="shared" si="5"/>
        <v>-556.40664726745342</v>
      </c>
      <c r="AI22">
        <f t="shared" si="6"/>
        <v>-356.21922048837143</v>
      </c>
      <c r="AJ22">
        <f t="shared" si="7"/>
        <v>91.750613118912398</v>
      </c>
      <c r="AK22">
        <f t="shared" si="28"/>
        <v>35.271759410691878</v>
      </c>
      <c r="AL22">
        <f t="shared" si="8"/>
        <v>-229.19684795876717</v>
      </c>
      <c r="AN22">
        <f t="shared" si="9"/>
        <v>48.487960721791723</v>
      </c>
      <c r="AO22">
        <f t="shared" si="10"/>
        <v>-2.424398036089586</v>
      </c>
      <c r="AP22">
        <f t="shared" si="11"/>
        <v>-3.9969085775901831</v>
      </c>
      <c r="AQ22">
        <f t="shared" si="12"/>
        <v>-116.92125899537254</v>
      </c>
      <c r="AR22">
        <f t="shared" si="13"/>
        <v>-74.854604887260578</v>
      </c>
      <c r="AS22">
        <f t="shared" si="14"/>
        <v>19.280138460143238</v>
      </c>
      <c r="AT22">
        <f t="shared" si="15"/>
        <v>7.411878591913446</v>
      </c>
      <c r="AU22">
        <f t="shared" si="16"/>
        <v>-48.162587835203901</v>
      </c>
      <c r="AW22">
        <v>19</v>
      </c>
      <c r="AX22">
        <f>(R22*SUMPRODUCT(K23:$K$23, X23:$X$23)-$AZ$3*SUMPRODUCT(K22:$K$22, W23:$W$23))/Z22</f>
        <v>133.06547953184605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1.6820735999999999E-2</v>
      </c>
      <c r="O23">
        <f t="shared" si="30"/>
        <v>303.28414936517072</v>
      </c>
      <c r="P23">
        <f t="shared" si="31"/>
        <v>15.164207468258537</v>
      </c>
      <c r="Q23" s="5">
        <f t="shared" si="32"/>
        <v>25</v>
      </c>
      <c r="R23">
        <f t="shared" si="0"/>
        <v>50000</v>
      </c>
      <c r="S23">
        <f t="shared" si="20"/>
        <v>136.7327525916603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101.23913736284338</v>
      </c>
      <c r="AC23">
        <f t="shared" si="1"/>
        <v>101.23913736284338</v>
      </c>
      <c r="AE23">
        <f t="shared" si="2"/>
        <v>224.55648025494631</v>
      </c>
      <c r="AF23">
        <f t="shared" si="3"/>
        <v>-11.227824012747316</v>
      </c>
      <c r="AG23">
        <f t="shared" si="4"/>
        <v>-18.510403587278148</v>
      </c>
      <c r="AH23">
        <f t="shared" si="5"/>
        <v>-639.87925660335213</v>
      </c>
      <c r="AI23">
        <f t="shared" si="6"/>
        <v>-445.06100394843128</v>
      </c>
      <c r="AJ23">
        <f t="shared" si="7"/>
        <v>0</v>
      </c>
      <c r="AK23">
        <f t="shared" si="28"/>
        <v>26.917566098783478</v>
      </c>
      <c r="AL23">
        <f t="shared" si="8"/>
        <v>-418.1434378496478</v>
      </c>
      <c r="AN23">
        <f t="shared" si="9"/>
        <v>43.467927382015141</v>
      </c>
      <c r="AO23">
        <f t="shared" si="10"/>
        <v>-2.173396369100757</v>
      </c>
      <c r="AP23">
        <f t="shared" si="11"/>
        <v>-3.5831024694994342</v>
      </c>
      <c r="AQ23">
        <f t="shared" si="12"/>
        <v>-123.86293652142189</v>
      </c>
      <c r="AR23">
        <f t="shared" si="13"/>
        <v>-86.151507978006933</v>
      </c>
      <c r="AS23">
        <f t="shared" si="14"/>
        <v>0</v>
      </c>
      <c r="AT23">
        <f t="shared" si="15"/>
        <v>5.2104967407492131</v>
      </c>
      <c r="AU23">
        <f t="shared" si="16"/>
        <v>-80.941011237257726</v>
      </c>
      <c r="AW23">
        <v>20</v>
      </c>
      <c r="AX23">
        <f>(R23*SUMPRODUCT(K$23:$K24, X$23:$X24)-$AZ$3*SUMPRODUCT(K$22:$K23, W$23:$W24))/Z23</f>
        <v>136.7327525916603</v>
      </c>
    </row>
    <row r="25" spans="5:50" x14ac:dyDescent="0.25">
      <c r="AN25" s="6">
        <f t="shared" ref="AN25:AU25" si="33">SUM(AN3:AN23)</f>
        <v>2626.5643895903681</v>
      </c>
      <c r="AO25" s="6">
        <f t="shared" si="33"/>
        <v>-358.79133150339652</v>
      </c>
      <c r="AP25" s="6">
        <f t="shared" si="33"/>
        <v>-1713.9427800885815</v>
      </c>
      <c r="AQ25" s="6">
        <f t="shared" si="33"/>
        <v>-1334.1121868611235</v>
      </c>
      <c r="AR25" s="6">
        <f t="shared" si="33"/>
        <v>-780.28190886273308</v>
      </c>
      <c r="AS25" s="6">
        <f t="shared" si="33"/>
        <v>-242.55282665625202</v>
      </c>
      <c r="AT25" s="6">
        <f t="shared" si="33"/>
        <v>411.81866376561334</v>
      </c>
      <c r="AU25" s="7">
        <f t="shared" si="33"/>
        <v>-611.01607175337153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1128.1228462002214</v>
      </c>
      <c r="K3">
        <v>1</v>
      </c>
      <c r="L3" s="2">
        <v>0</v>
      </c>
      <c r="O3">
        <f>$C$3</f>
        <v>1128.1228462002214</v>
      </c>
      <c r="P3">
        <f>O3*B5</f>
        <v>902.49827696017712</v>
      </c>
      <c r="Q3" s="5">
        <f>B8</f>
        <v>1522.432587</v>
      </c>
      <c r="R3">
        <f t="shared" ref="R3:R23" si="0">$C$6</f>
        <v>50000</v>
      </c>
      <c r="S3">
        <f>AX3</f>
        <v>9.0949470177292824E-13</v>
      </c>
      <c r="W3">
        <v>1</v>
      </c>
      <c r="Z3">
        <v>1</v>
      </c>
      <c r="AC3">
        <f t="shared" ref="AC3:AC23" si="1">S3*Z3</f>
        <v>9.0949470177292824E-13</v>
      </c>
      <c r="AE3">
        <f t="shared" ref="AE3:AE23" si="2">$Z3*O3</f>
        <v>1128.1228462002214</v>
      </c>
      <c r="AF3">
        <f t="shared" ref="AF3:AF23" si="3">-$Z3*P3</f>
        <v>-902.49827696017712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-1296.8080177599559</v>
      </c>
      <c r="AJ3">
        <f t="shared" ref="AJ3:AJ23" si="7">AB3-AC3</f>
        <v>-9.0949470177292824E-13</v>
      </c>
      <c r="AL3">
        <f t="shared" ref="AL3:AL23" si="8">SUM(AI3:AK3)</f>
        <v>-1296.8080177599568</v>
      </c>
      <c r="AN3">
        <f t="shared" ref="AN3:AN23" si="9">AE3*$K3</f>
        <v>1128.1228462002214</v>
      </c>
      <c r="AO3">
        <f t="shared" ref="AO3:AO23" si="10">AF3*$K3</f>
        <v>-902.49827696017712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-1296.8080177599559</v>
      </c>
      <c r="AS3">
        <f t="shared" ref="AS3:AS23" si="14">AJ3*$K3</f>
        <v>-9.0949470177292824E-13</v>
      </c>
      <c r="AT3">
        <f t="shared" ref="AT3:AT23" si="15">AK3*$K3</f>
        <v>0</v>
      </c>
      <c r="AU3">
        <f t="shared" ref="AU3:AU23" si="16">AL3*$K3</f>
        <v>-1296.8080177599568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623.14358677948314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524.75821108866535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9.0949470177292824E-13</v>
      </c>
      <c r="AC4">
        <f t="shared" si="1"/>
        <v>518.31630710152604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-518.31630710152513</v>
      </c>
      <c r="AK4">
        <f t="shared" ref="AK4:AK23" si="28">H4*SUM(AB4:AB4, AE4:AF4)</f>
        <v>7.7825461630709476E-14</v>
      </c>
      <c r="AL4">
        <f t="shared" si="8"/>
        <v>-632.11365710152506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-104.82727967795719</v>
      </c>
      <c r="AR4">
        <f t="shared" si="13"/>
        <v>-104.82727967795719</v>
      </c>
      <c r="AS4">
        <f t="shared" si="14"/>
        <v>-477.46005057391523</v>
      </c>
      <c r="AT4">
        <f t="shared" si="15"/>
        <v>7.1690873578589573E-14</v>
      </c>
      <c r="AU4">
        <f t="shared" si="16"/>
        <v>-582.28733025187239</v>
      </c>
      <c r="AW4">
        <v>1</v>
      </c>
      <c r="AX4">
        <f>(R4*SUMPRODUCT(K5:$K$23, X5:$X$23)-$AZ$3*SUMPRODUCT(K4:$K$22, W5:$W$23))/Z4</f>
        <v>524.75821108866535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2.4175300000000002E-3</v>
      </c>
      <c r="O5">
        <f t="shared" ref="O5:O23" si="30">$C$3</f>
        <v>1128.1228462002214</v>
      </c>
      <c r="P5">
        <f t="shared" ref="P5:P23" si="31">O5*$C$5</f>
        <v>56.40614231001107</v>
      </c>
      <c r="Q5" s="5">
        <f t="shared" ref="Q5:Q23" si="32">$C$8</f>
        <v>25</v>
      </c>
      <c r="R5">
        <f t="shared" si="0"/>
        <v>50000</v>
      </c>
      <c r="S5">
        <f t="shared" si="20"/>
        <v>1008.7371777091653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518.31630710152604</v>
      </c>
      <c r="AC5">
        <f t="shared" si="1"/>
        <v>983.98171822114546</v>
      </c>
      <c r="AE5">
        <f t="shared" si="2"/>
        <v>1100.4375382391906</v>
      </c>
      <c r="AF5">
        <f t="shared" si="3"/>
        <v>-55.021876911959538</v>
      </c>
      <c r="AG5">
        <f t="shared" si="4"/>
        <v>-24.386473998503771</v>
      </c>
      <c r="AH5">
        <f t="shared" si="5"/>
        <v>-119.39262649245451</v>
      </c>
      <c r="AI5">
        <f t="shared" si="6"/>
        <v>901.63656083627291</v>
      </c>
      <c r="AJ5">
        <f t="shared" si="7"/>
        <v>-465.66541111961942</v>
      </c>
      <c r="AK5">
        <f t="shared" si="28"/>
        <v>133.80854453844876</v>
      </c>
      <c r="AL5">
        <f t="shared" si="8"/>
        <v>569.77969425510219</v>
      </c>
      <c r="AN5">
        <f t="shared" si="9"/>
        <v>933.79110079881411</v>
      </c>
      <c r="AO5">
        <f t="shared" si="10"/>
        <v>-46.689555039940714</v>
      </c>
      <c r="AP5">
        <f t="shared" si="11"/>
        <v>-20.693471104322516</v>
      </c>
      <c r="AQ5">
        <f t="shared" si="12"/>
        <v>-101.31222195313535</v>
      </c>
      <c r="AR5">
        <f t="shared" si="13"/>
        <v>765.09585270141565</v>
      </c>
      <c r="AS5">
        <f t="shared" si="14"/>
        <v>-395.14665916349935</v>
      </c>
      <c r="AT5">
        <f t="shared" si="15"/>
        <v>113.54504345678392</v>
      </c>
      <c r="AU5">
        <f t="shared" si="16"/>
        <v>483.49423699470015</v>
      </c>
      <c r="AW5">
        <v>2</v>
      </c>
      <c r="AX5">
        <f>(R5*SUMPRODUCT(K6:$K$23, X6:$X$23)-$AZ$3*SUMPRODUCT(K5:$K$22, W6:$W$23))/Z5</f>
        <v>1008.7371777091653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3.6493060000000002E-3</v>
      </c>
      <c r="O6">
        <f t="shared" si="30"/>
        <v>1128.1228462002214</v>
      </c>
      <c r="P6">
        <f t="shared" si="31"/>
        <v>56.40614231001107</v>
      </c>
      <c r="Q6" s="5">
        <f t="shared" si="32"/>
        <v>25</v>
      </c>
      <c r="R6">
        <f t="shared" si="0"/>
        <v>50000</v>
      </c>
      <c r="S6">
        <f t="shared" si="20"/>
        <v>1414.1880958916217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983.98171822114546</v>
      </c>
      <c r="AC6">
        <f t="shared" si="1"/>
        <v>1360.6534711077211</v>
      </c>
      <c r="AE6">
        <f t="shared" si="2"/>
        <v>1085.4173295458772</v>
      </c>
      <c r="AF6">
        <f t="shared" si="3"/>
        <v>-54.270866477293858</v>
      </c>
      <c r="AG6">
        <f t="shared" si="4"/>
        <v>-24.053615552637147</v>
      </c>
      <c r="AH6">
        <f t="shared" si="5"/>
        <v>-177.98741176316761</v>
      </c>
      <c r="AI6">
        <f t="shared" si="6"/>
        <v>829.1054357527787</v>
      </c>
      <c r="AJ6">
        <f t="shared" si="7"/>
        <v>-376.67175288657563</v>
      </c>
      <c r="AK6">
        <f t="shared" si="28"/>
        <v>172.43451847296211</v>
      </c>
      <c r="AL6">
        <f t="shared" si="8"/>
        <v>624.86820133916513</v>
      </c>
      <c r="AN6">
        <f t="shared" si="9"/>
        <v>848.44413563743865</v>
      </c>
      <c r="AO6">
        <f t="shared" si="10"/>
        <v>-42.422206781871928</v>
      </c>
      <c r="AP6">
        <f t="shared" si="11"/>
        <v>-18.802122005045696</v>
      </c>
      <c r="AQ6">
        <f t="shared" si="12"/>
        <v>-139.12839938802801</v>
      </c>
      <c r="AR6">
        <f t="shared" si="13"/>
        <v>648.09140746249307</v>
      </c>
      <c r="AS6">
        <f t="shared" si="14"/>
        <v>-294.43508141757712</v>
      </c>
      <c r="AT6">
        <f t="shared" si="15"/>
        <v>134.78783873946486</v>
      </c>
      <c r="AU6">
        <f t="shared" si="16"/>
        <v>488.44416478438069</v>
      </c>
      <c r="AW6">
        <v>3</v>
      </c>
      <c r="AX6">
        <f>(R6*SUMPRODUCT(K7:$K$23, X7:$X$23)-$AZ$3*SUMPRODUCT(K6:$K$22, W7:$W$23))/Z6</f>
        <v>1414.1880958916217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5.0597569999999998E-3</v>
      </c>
      <c r="O7">
        <f t="shared" si="30"/>
        <v>1128.1228462002214</v>
      </c>
      <c r="P7">
        <f t="shared" si="31"/>
        <v>56.40614231001107</v>
      </c>
      <c r="Q7" s="5">
        <f t="shared" si="32"/>
        <v>25</v>
      </c>
      <c r="R7">
        <f t="shared" si="0"/>
        <v>50000</v>
      </c>
      <c r="S7">
        <f t="shared" si="20"/>
        <v>1745.4030944956414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1360.6534711077211</v>
      </c>
      <c r="AC7">
        <f t="shared" si="1"/>
        <v>1654.039896028818</v>
      </c>
      <c r="AE7">
        <f t="shared" si="2"/>
        <v>1069.0712083193273</v>
      </c>
      <c r="AF7">
        <f t="shared" si="3"/>
        <v>-53.453560415966372</v>
      </c>
      <c r="AG7">
        <f t="shared" si="4"/>
        <v>-23.691373947443012</v>
      </c>
      <c r="AH7">
        <f t="shared" si="5"/>
        <v>-243.41089933552934</v>
      </c>
      <c r="AI7">
        <f t="shared" si="6"/>
        <v>748.51537462038846</v>
      </c>
      <c r="AJ7">
        <f t="shared" si="7"/>
        <v>-293.38642492109693</v>
      </c>
      <c r="AK7">
        <f t="shared" si="28"/>
        <v>203.33751965377832</v>
      </c>
      <c r="AL7">
        <f t="shared" si="8"/>
        <v>658.4664693530699</v>
      </c>
      <c r="AN7">
        <f t="shared" si="9"/>
        <v>769.7953822661492</v>
      </c>
      <c r="AO7">
        <f t="shared" si="10"/>
        <v>-38.489769113307467</v>
      </c>
      <c r="AP7">
        <f t="shared" si="11"/>
        <v>-17.059210015535946</v>
      </c>
      <c r="AQ7">
        <f t="shared" si="12"/>
        <v>-175.27044489048885</v>
      </c>
      <c r="AR7">
        <f t="shared" si="13"/>
        <v>538.97595824681684</v>
      </c>
      <c r="AS7">
        <f t="shared" si="14"/>
        <v>-211.25582034791358</v>
      </c>
      <c r="AT7">
        <f t="shared" si="15"/>
        <v>146.41520831620463</v>
      </c>
      <c r="AU7">
        <f t="shared" si="16"/>
        <v>474.13534621510797</v>
      </c>
      <c r="AW7">
        <v>4</v>
      </c>
      <c r="AX7">
        <f>(R7*SUMPRODUCT(K8:$K$23, X8:$X$23)-$AZ$3*SUMPRODUCT(K7:$K$22, W8:$W$23))/Z7</f>
        <v>1745.4030944956414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6.5505219999999996E-3</v>
      </c>
      <c r="O8">
        <f t="shared" si="30"/>
        <v>1128.1228462002214</v>
      </c>
      <c r="P8">
        <f t="shared" si="31"/>
        <v>56.40614231001107</v>
      </c>
      <c r="Q8" s="5">
        <f t="shared" si="32"/>
        <v>25</v>
      </c>
      <c r="R8">
        <f t="shared" si="0"/>
        <v>50000</v>
      </c>
      <c r="S8">
        <f t="shared" si="20"/>
        <v>2010.1239666497202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1654.039896028818</v>
      </c>
      <c r="AC8">
        <f t="shared" si="1"/>
        <v>1873.3767883683854</v>
      </c>
      <c r="AE8">
        <f t="shared" si="2"/>
        <v>1051.3775217664718</v>
      </c>
      <c r="AF8">
        <f t="shared" si="3"/>
        <v>-52.568876088323584</v>
      </c>
      <c r="AG8">
        <f t="shared" si="4"/>
        <v>-23.299269341715629</v>
      </c>
      <c r="AH8">
        <f t="shared" si="5"/>
        <v>-310.38173250590455</v>
      </c>
      <c r="AI8">
        <f t="shared" si="6"/>
        <v>665.12764383052797</v>
      </c>
      <c r="AJ8">
        <f t="shared" si="7"/>
        <v>-219.33689233956738</v>
      </c>
      <c r="AK8">
        <f t="shared" si="28"/>
        <v>227.00424971386514</v>
      </c>
      <c r="AL8">
        <f t="shared" si="8"/>
        <v>672.79500120482567</v>
      </c>
      <c r="AN8">
        <f t="shared" si="9"/>
        <v>697.38005550674302</v>
      </c>
      <c r="AO8">
        <f t="shared" si="10"/>
        <v>-34.869002775337151</v>
      </c>
      <c r="AP8">
        <f t="shared" si="11"/>
        <v>-15.454435167581268</v>
      </c>
      <c r="AQ8">
        <f t="shared" si="12"/>
        <v>-205.87660032865415</v>
      </c>
      <c r="AR8">
        <f t="shared" si="13"/>
        <v>441.18001723517045</v>
      </c>
      <c r="AS8">
        <f t="shared" si="14"/>
        <v>-145.48644134739189</v>
      </c>
      <c r="AT8">
        <f t="shared" si="15"/>
        <v>150.5722093047417</v>
      </c>
      <c r="AU8">
        <f t="shared" si="16"/>
        <v>446.26578519252024</v>
      </c>
      <c r="AW8">
        <v>5</v>
      </c>
      <c r="AX8">
        <f>(R8*SUMPRODUCT(K9:$K$23, X9:$X$23)-$AZ$3*SUMPRODUCT(K8:$K$22, W9:$W$23))/Z8</f>
        <v>2010.1239666497202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8.1883779999999996E-3</v>
      </c>
      <c r="O9">
        <f t="shared" si="30"/>
        <v>1128.1228462002214</v>
      </c>
      <c r="P9">
        <f t="shared" si="31"/>
        <v>56.40614231001107</v>
      </c>
      <c r="Q9" s="5">
        <f t="shared" si="32"/>
        <v>25</v>
      </c>
      <c r="R9">
        <f t="shared" si="0"/>
        <v>50000</v>
      </c>
      <c r="S9">
        <f t="shared" si="20"/>
        <v>2213.5551426303855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1873.3767883683854</v>
      </c>
      <c r="AC9">
        <f t="shared" si="1"/>
        <v>2025.4466443388178</v>
      </c>
      <c r="AE9">
        <f t="shared" si="2"/>
        <v>1032.25466997988</v>
      </c>
      <c r="AF9">
        <f t="shared" si="3"/>
        <v>-51.612733498993997</v>
      </c>
      <c r="AG9">
        <f t="shared" si="4"/>
        <v>-22.875493423804695</v>
      </c>
      <c r="AH9">
        <f t="shared" si="5"/>
        <v>-381.56644898755746</v>
      </c>
      <c r="AI9">
        <f t="shared" si="6"/>
        <v>576.19999406952388</v>
      </c>
      <c r="AJ9">
        <f t="shared" si="7"/>
        <v>-152.0698559704324</v>
      </c>
      <c r="AK9">
        <f t="shared" si="28"/>
        <v>244.21838228535216</v>
      </c>
      <c r="AL9">
        <f t="shared" si="8"/>
        <v>668.34852038444365</v>
      </c>
      <c r="AN9">
        <f t="shared" si="9"/>
        <v>630.72472843531546</v>
      </c>
      <c r="AO9">
        <f t="shared" si="10"/>
        <v>-31.536236421765771</v>
      </c>
      <c r="AP9">
        <f t="shared" si="11"/>
        <v>-13.977305985774116</v>
      </c>
      <c r="AQ9">
        <f t="shared" si="12"/>
        <v>-233.14343050867058</v>
      </c>
      <c r="AR9">
        <f t="shared" si="13"/>
        <v>352.06775551910505</v>
      </c>
      <c r="AS9">
        <f t="shared" si="14"/>
        <v>-92.917204832813212</v>
      </c>
      <c r="AT9">
        <f t="shared" si="15"/>
        <v>149.22148315283781</v>
      </c>
      <c r="AU9">
        <f t="shared" si="16"/>
        <v>408.37203383912964</v>
      </c>
      <c r="AW9">
        <v>6</v>
      </c>
      <c r="AX9">
        <f>(R9*SUMPRODUCT(K10:$K$23, X10:$X$23)-$AZ$3*SUMPRODUCT(K9:$K$22, W10:$W$23))/Z9</f>
        <v>2213.5551426303855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9.9453500000000004E-3</v>
      </c>
      <c r="O10">
        <f t="shared" si="30"/>
        <v>1128.1228462002214</v>
      </c>
      <c r="P10">
        <f t="shared" si="31"/>
        <v>56.40614231001107</v>
      </c>
      <c r="Q10" s="5">
        <f t="shared" si="32"/>
        <v>25</v>
      </c>
      <c r="R10">
        <f t="shared" si="0"/>
        <v>50000</v>
      </c>
      <c r="S10">
        <f t="shared" si="20"/>
        <v>2361.5189105820123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2025.4466443388178</v>
      </c>
      <c r="AC10">
        <f t="shared" si="1"/>
        <v>2117.7377738309383</v>
      </c>
      <c r="AE10">
        <f t="shared" si="2"/>
        <v>1011.6659892979967</v>
      </c>
      <c r="AF10">
        <f t="shared" si="3"/>
        <v>-50.583299464899838</v>
      </c>
      <c r="AG10">
        <f t="shared" si="4"/>
        <v>-22.41923370104421</v>
      </c>
      <c r="AH10">
        <f t="shared" si="5"/>
        <v>-455.009577044872</v>
      </c>
      <c r="AI10">
        <f t="shared" si="6"/>
        <v>483.65387908718071</v>
      </c>
      <c r="AJ10">
        <f t="shared" si="7"/>
        <v>-92.29112949212049</v>
      </c>
      <c r="AK10">
        <f t="shared" si="28"/>
        <v>255.55731512509072</v>
      </c>
      <c r="AL10">
        <f t="shared" si="8"/>
        <v>646.920064720151</v>
      </c>
      <c r="AN10">
        <f t="shared" si="9"/>
        <v>569.41947822159614</v>
      </c>
      <c r="AO10">
        <f t="shared" si="10"/>
        <v>-28.47097391107981</v>
      </c>
      <c r="AP10">
        <f t="shared" si="11"/>
        <v>-12.618738290327437</v>
      </c>
      <c r="AQ10">
        <f t="shared" si="12"/>
        <v>-256.1036139274641</v>
      </c>
      <c r="AR10">
        <f t="shared" si="13"/>
        <v>272.22615209272487</v>
      </c>
      <c r="AS10">
        <f t="shared" si="14"/>
        <v>-51.946361107139261</v>
      </c>
      <c r="AT10">
        <f t="shared" si="15"/>
        <v>143.84126240639782</v>
      </c>
      <c r="AU10">
        <f t="shared" si="16"/>
        <v>364.12105339198348</v>
      </c>
      <c r="AW10">
        <v>7</v>
      </c>
      <c r="AX10">
        <f>(R10*SUMPRODUCT(K11:$K$23, X11:$X$23)-$AZ$3*SUMPRODUCT(K10:$K$22, W11:$W$23))/Z10</f>
        <v>2361.5189105820123</v>
      </c>
    </row>
    <row r="11" spans="1:52" x14ac:dyDescent="0.25">
      <c r="A11" t="s">
        <v>33</v>
      </c>
      <c r="C11" s="24">
        <f>AU25</f>
        <v>1215.3611015802683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1.1968530999999999E-2</v>
      </c>
      <c r="O11">
        <f t="shared" si="30"/>
        <v>1128.1228462002214</v>
      </c>
      <c r="P11">
        <f t="shared" si="31"/>
        <v>56.40614231001107</v>
      </c>
      <c r="Q11" s="5">
        <f t="shared" si="32"/>
        <v>25</v>
      </c>
      <c r="R11">
        <f t="shared" si="0"/>
        <v>50000</v>
      </c>
      <c r="S11">
        <f t="shared" si="20"/>
        <v>2455.9345671043079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2117.7377738309383</v>
      </c>
      <c r="AC11">
        <f t="shared" si="1"/>
        <v>2154.0231976235809</v>
      </c>
      <c r="AE11">
        <f t="shared" si="2"/>
        <v>989.44117365045804</v>
      </c>
      <c r="AF11">
        <f t="shared" si="3"/>
        <v>-49.472058682522899</v>
      </c>
      <c r="AG11">
        <f t="shared" si="4"/>
        <v>-21.926716070486577</v>
      </c>
      <c r="AH11">
        <f t="shared" si="5"/>
        <v>-536.65058709438472</v>
      </c>
      <c r="AI11">
        <f t="shared" si="6"/>
        <v>381.39181180306389</v>
      </c>
      <c r="AJ11">
        <f t="shared" si="7"/>
        <v>-36.285423792642632</v>
      </c>
      <c r="AK11">
        <f t="shared" si="28"/>
        <v>261.64797847451962</v>
      </c>
      <c r="AL11">
        <f t="shared" si="8"/>
        <v>606.75436648494087</v>
      </c>
      <c r="AN11">
        <f t="shared" si="9"/>
        <v>513.01175305349375</v>
      </c>
      <c r="AO11">
        <f t="shared" si="10"/>
        <v>-25.650587652674687</v>
      </c>
      <c r="AP11">
        <f t="shared" si="11"/>
        <v>-11.368703213072848</v>
      </c>
      <c r="AQ11">
        <f t="shared" si="12"/>
        <v>-278.24600976200691</v>
      </c>
      <c r="AR11">
        <f t="shared" si="13"/>
        <v>197.74645242573931</v>
      </c>
      <c r="AS11">
        <f t="shared" si="14"/>
        <v>-18.813497321396749</v>
      </c>
      <c r="AT11">
        <f t="shared" si="15"/>
        <v>135.66090809107089</v>
      </c>
      <c r="AU11">
        <f t="shared" si="16"/>
        <v>314.59386319541346</v>
      </c>
      <c r="AW11">
        <v>8</v>
      </c>
      <c r="AX11">
        <f>(R11*SUMPRODUCT(K12:$K$23, X12:$X$23)-$AZ$3*SUMPRODUCT(K11:$K$22, W12:$W$23))/Z11</f>
        <v>2455.9345671043079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1.4271456E-2</v>
      </c>
      <c r="O12">
        <f t="shared" si="30"/>
        <v>1128.1228462002214</v>
      </c>
      <c r="P12">
        <f t="shared" si="31"/>
        <v>56.40614231001107</v>
      </c>
      <c r="Q12" s="5">
        <f t="shared" si="32"/>
        <v>25</v>
      </c>
      <c r="R12">
        <f t="shared" si="0"/>
        <v>50000</v>
      </c>
      <c r="S12">
        <f t="shared" si="20"/>
        <v>2498.8627696413455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2154.0231976235809</v>
      </c>
      <c r="AC12">
        <f t="shared" si="1"/>
        <v>2138.4790545846927</v>
      </c>
      <c r="AE12">
        <f t="shared" si="2"/>
        <v>965.42599573961252</v>
      </c>
      <c r="AF12">
        <f t="shared" si="3"/>
        <v>-48.271299786980627</v>
      </c>
      <c r="AG12">
        <f t="shared" si="4"/>
        <v>-21.394522746157268</v>
      </c>
      <c r="AH12">
        <f t="shared" si="5"/>
        <v>-625.85232724888419</v>
      </c>
      <c r="AI12">
        <f t="shared" si="6"/>
        <v>269.90784595759044</v>
      </c>
      <c r="AJ12">
        <f t="shared" si="7"/>
        <v>15.544143038888251</v>
      </c>
      <c r="AK12">
        <f t="shared" si="28"/>
        <v>262.80069235331655</v>
      </c>
      <c r="AL12">
        <f t="shared" si="8"/>
        <v>548.25268134979524</v>
      </c>
      <c r="AN12">
        <f t="shared" si="9"/>
        <v>461.10357771656641</v>
      </c>
      <c r="AO12">
        <f t="shared" si="10"/>
        <v>-23.055178885828322</v>
      </c>
      <c r="AP12">
        <f t="shared" si="11"/>
        <v>-10.218381341838565</v>
      </c>
      <c r="AQ12">
        <f t="shared" si="12"/>
        <v>-298.91752292791398</v>
      </c>
      <c r="AR12">
        <f t="shared" si="13"/>
        <v>128.91249456098552</v>
      </c>
      <c r="AS12">
        <f t="shared" si="14"/>
        <v>7.4241422951102995</v>
      </c>
      <c r="AT12">
        <f t="shared" si="15"/>
        <v>125.51799931352612</v>
      </c>
      <c r="AU12">
        <f t="shared" si="16"/>
        <v>261.85463616962193</v>
      </c>
      <c r="AW12">
        <v>9</v>
      </c>
      <c r="AX12">
        <f>(R12*SUMPRODUCT(K13:$K$23, X13:$X$23)-$AZ$3*SUMPRODUCT(K12:$K$22, W13:$W$23))/Z12</f>
        <v>2498.8627696413455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1.6820735999999999E-2</v>
      </c>
      <c r="O13">
        <f t="shared" si="30"/>
        <v>1128.1228462002214</v>
      </c>
      <c r="P13">
        <f t="shared" si="31"/>
        <v>56.40614231001107</v>
      </c>
      <c r="Q13" s="5">
        <f t="shared" si="32"/>
        <v>25</v>
      </c>
      <c r="R13">
        <f t="shared" si="0"/>
        <v>50000</v>
      </c>
      <c r="S13">
        <f t="shared" si="20"/>
        <v>2493.329718093943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2138.4790545846927</v>
      </c>
      <c r="AC13">
        <f t="shared" si="1"/>
        <v>2076.5153908602852</v>
      </c>
      <c r="AE13">
        <f t="shared" si="2"/>
        <v>939.53255998034319</v>
      </c>
      <c r="AF13">
        <f t="shared" si="3"/>
        <v>-46.976627999017161</v>
      </c>
      <c r="AG13">
        <f t="shared" si="4"/>
        <v>-20.820705899736588</v>
      </c>
      <c r="AH13">
        <f t="shared" si="5"/>
        <v>-719.7432379182128</v>
      </c>
      <c r="AI13">
        <f t="shared" si="6"/>
        <v>151.99198816337662</v>
      </c>
      <c r="AJ13">
        <f t="shared" si="7"/>
        <v>61.963663724407525</v>
      </c>
      <c r="AK13">
        <f t="shared" si="28"/>
        <v>259.36566380045423</v>
      </c>
      <c r="AL13">
        <f t="shared" si="8"/>
        <v>473.32131568823837</v>
      </c>
      <c r="AN13">
        <f t="shared" si="9"/>
        <v>413.36481331464103</v>
      </c>
      <c r="AO13">
        <f t="shared" si="10"/>
        <v>-20.66824066573205</v>
      </c>
      <c r="AP13">
        <f t="shared" si="11"/>
        <v>-9.1604565652346572</v>
      </c>
      <c r="AQ13">
        <f t="shared" si="12"/>
        <v>-316.66441574176196</v>
      </c>
      <c r="AR13">
        <f t="shared" si="13"/>
        <v>66.871700341912359</v>
      </c>
      <c r="AS13">
        <f t="shared" si="14"/>
        <v>27.262065604481865</v>
      </c>
      <c r="AT13">
        <f t="shared" si="15"/>
        <v>114.11274474547832</v>
      </c>
      <c r="AU13">
        <f t="shared" si="16"/>
        <v>208.24651069187254</v>
      </c>
      <c r="AW13">
        <v>10</v>
      </c>
      <c r="AX13">
        <f>(R13*SUMPRODUCT(K14:$K$23, X14:$X$23)-$AZ$3*SUMPRODUCT(K13:$K$22, W14:$W$23))/Z13</f>
        <v>2493.329718093943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1.9715634999999999E-2</v>
      </c>
      <c r="O14">
        <f t="shared" si="30"/>
        <v>1128.1228462002214</v>
      </c>
      <c r="P14">
        <f t="shared" si="31"/>
        <v>56.40614231001107</v>
      </c>
      <c r="Q14" s="5">
        <f t="shared" si="32"/>
        <v>25</v>
      </c>
      <c r="R14">
        <f t="shared" si="0"/>
        <v>50000</v>
      </c>
      <c r="S14">
        <f t="shared" si="20"/>
        <v>2440.4883852046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2076.5153908602852</v>
      </c>
      <c r="AC14">
        <f t="shared" si="1"/>
        <v>1972.1103817327789</v>
      </c>
      <c r="AE14">
        <f t="shared" si="2"/>
        <v>911.6137533573517</v>
      </c>
      <c r="AF14">
        <f t="shared" si="3"/>
        <v>-45.580687667867586</v>
      </c>
      <c r="AG14">
        <f t="shared" si="4"/>
        <v>-20.202005402777669</v>
      </c>
      <c r="AH14">
        <f t="shared" si="5"/>
        <v>-820.98687592310637</v>
      </c>
      <c r="AI14">
        <f t="shared" si="6"/>
        <v>24.844184363600107</v>
      </c>
      <c r="AJ14">
        <f t="shared" si="7"/>
        <v>104.40500912750622</v>
      </c>
      <c r="AK14">
        <f t="shared" si="28"/>
        <v>251.79387142696379</v>
      </c>
      <c r="AL14">
        <f t="shared" si="8"/>
        <v>381.04306491807012</v>
      </c>
      <c r="AN14">
        <f t="shared" si="9"/>
        <v>369.46619324441542</v>
      </c>
      <c r="AO14">
        <f t="shared" si="10"/>
        <v>-18.473309662220771</v>
      </c>
      <c r="AP14">
        <f t="shared" si="11"/>
        <v>-8.1876321024980339</v>
      </c>
      <c r="AQ14">
        <f t="shared" si="12"/>
        <v>-332.73619955142499</v>
      </c>
      <c r="AR14">
        <f t="shared" si="13"/>
        <v>10.069051928271609</v>
      </c>
      <c r="AS14">
        <f t="shared" si="14"/>
        <v>42.31410631522926</v>
      </c>
      <c r="AT14">
        <f t="shared" si="15"/>
        <v>102.04905621024201</v>
      </c>
      <c r="AU14">
        <f t="shared" si="16"/>
        <v>154.43221445374289</v>
      </c>
      <c r="AW14">
        <v>11</v>
      </c>
      <c r="AX14">
        <f>(R14*SUMPRODUCT(K15:$K$23, X15:$X$23)-$AZ$3*SUMPRODUCT(K14:$K$22, W15:$W$23))/Z14</f>
        <v>2440.4883852046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2.2996762E-2</v>
      </c>
      <c r="O15">
        <f t="shared" si="30"/>
        <v>1128.1228462002214</v>
      </c>
      <c r="P15">
        <f t="shared" si="31"/>
        <v>56.40614231001107</v>
      </c>
      <c r="Q15" s="5">
        <f t="shared" si="32"/>
        <v>25</v>
      </c>
      <c r="R15">
        <f t="shared" si="0"/>
        <v>50000</v>
      </c>
      <c r="S15">
        <f t="shared" si="20"/>
        <v>2341.0046084275682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1972.1103817327789</v>
      </c>
      <c r="AC15">
        <f t="shared" si="1"/>
        <v>1829.298891456476</v>
      </c>
      <c r="AE15">
        <f t="shared" si="2"/>
        <v>881.53345130189246</v>
      </c>
      <c r="AF15">
        <f t="shared" si="3"/>
        <v>-44.076672565094626</v>
      </c>
      <c r="AG15">
        <f t="shared" si="4"/>
        <v>-19.535404638579497</v>
      </c>
      <c r="AH15">
        <f t="shared" si="5"/>
        <v>-929.16142034078428</v>
      </c>
      <c r="AI15">
        <f t="shared" si="6"/>
        <v>-111.240046242566</v>
      </c>
      <c r="AJ15">
        <f t="shared" si="7"/>
        <v>142.81149027630295</v>
      </c>
      <c r="AK15">
        <f t="shared" si="28"/>
        <v>240.41466192138171</v>
      </c>
      <c r="AL15">
        <f t="shared" si="8"/>
        <v>271.98610595511866</v>
      </c>
      <c r="AN15">
        <f t="shared" si="9"/>
        <v>329.11282109756479</v>
      </c>
      <c r="AO15">
        <f t="shared" si="10"/>
        <v>-16.455641054878239</v>
      </c>
      <c r="AP15">
        <f t="shared" si="11"/>
        <v>-7.2933728406904628</v>
      </c>
      <c r="AQ15">
        <f t="shared" si="12"/>
        <v>-346.89430769956221</v>
      </c>
      <c r="AR15">
        <f t="shared" si="13"/>
        <v>-41.530500497566159</v>
      </c>
      <c r="AS15">
        <f t="shared" si="14"/>
        <v>53.317423610604855</v>
      </c>
      <c r="AT15">
        <f t="shared" si="15"/>
        <v>89.756715983165051</v>
      </c>
      <c r="AU15">
        <f t="shared" si="16"/>
        <v>101.54363909620375</v>
      </c>
      <c r="AW15">
        <v>12</v>
      </c>
      <c r="AX15">
        <f>(R15*SUMPRODUCT(K16:$K$23, X16:$X$23)-$AZ$3*SUMPRODUCT(K15:$K$22, W16:$W$23))/Z15</f>
        <v>2341.0046084275682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2.6417759999999998E-2</v>
      </c>
      <c r="O16">
        <f t="shared" si="30"/>
        <v>1128.1228462002214</v>
      </c>
      <c r="P16">
        <f t="shared" si="31"/>
        <v>56.40614231001107</v>
      </c>
      <c r="Q16" s="5">
        <f t="shared" si="32"/>
        <v>25</v>
      </c>
      <c r="R16">
        <f t="shared" si="0"/>
        <v>50000</v>
      </c>
      <c r="S16">
        <f t="shared" si="20"/>
        <v>2199.4798435373891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1829.298891456476</v>
      </c>
      <c r="AC16">
        <f t="shared" si="1"/>
        <v>1656.1176121992155</v>
      </c>
      <c r="AE16">
        <f t="shared" si="2"/>
        <v>849.42997764040842</v>
      </c>
      <c r="AF16">
        <f t="shared" si="3"/>
        <v>-42.47149888202042</v>
      </c>
      <c r="AG16">
        <f t="shared" si="4"/>
        <v>-18.823968960948822</v>
      </c>
      <c r="AH16">
        <f t="shared" si="5"/>
        <v>-1032.1632624897597</v>
      </c>
      <c r="AI16">
        <f t="shared" si="6"/>
        <v>-244.02875269232061</v>
      </c>
      <c r="AJ16">
        <f t="shared" si="7"/>
        <v>173.18127925726048</v>
      </c>
      <c r="AK16">
        <f t="shared" si="28"/>
        <v>225.58454316928592</v>
      </c>
      <c r="AL16">
        <f t="shared" si="8"/>
        <v>154.7370697342258</v>
      </c>
      <c r="AN16">
        <f t="shared" si="9"/>
        <v>292.12972849831027</v>
      </c>
      <c r="AO16">
        <f t="shared" si="10"/>
        <v>-14.606486424915515</v>
      </c>
      <c r="AP16">
        <f t="shared" si="11"/>
        <v>-6.4738013568795001</v>
      </c>
      <c r="AQ16">
        <f t="shared" si="12"/>
        <v>-354.97401972397699</v>
      </c>
      <c r="AR16">
        <f t="shared" si="13"/>
        <v>-83.924579007461759</v>
      </c>
      <c r="AS16">
        <f t="shared" si="14"/>
        <v>59.559235513383967</v>
      </c>
      <c r="AT16">
        <f t="shared" si="15"/>
        <v>77.581381731451515</v>
      </c>
      <c r="AU16">
        <f t="shared" si="16"/>
        <v>53.216038237373731</v>
      </c>
      <c r="AW16">
        <v>13</v>
      </c>
      <c r="AX16">
        <f>(R16*SUMPRODUCT(K17:$K$23, X17:$X$23)-$AZ$3*SUMPRODUCT(K16:$K$22, W17:$W$23))/Z16</f>
        <v>2199.4798435373891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3.0077894000000001E-2</v>
      </c>
      <c r="O17">
        <f t="shared" si="30"/>
        <v>1128.1228462002214</v>
      </c>
      <c r="P17">
        <f t="shared" si="31"/>
        <v>56.40614231001107</v>
      </c>
      <c r="Q17" s="5">
        <f t="shared" si="32"/>
        <v>25</v>
      </c>
      <c r="R17">
        <f t="shared" si="0"/>
        <v>50000</v>
      </c>
      <c r="S17">
        <f t="shared" si="20"/>
        <v>2018.2338716229212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1656.1176121992155</v>
      </c>
      <c r="AC17">
        <f t="shared" si="1"/>
        <v>1458.7426240327245</v>
      </c>
      <c r="AE17">
        <f t="shared" si="2"/>
        <v>815.38661303611377</v>
      </c>
      <c r="AF17">
        <f t="shared" si="3"/>
        <v>-40.769330651805689</v>
      </c>
      <c r="AG17">
        <f t="shared" si="4"/>
        <v>-18.069543928272626</v>
      </c>
      <c r="AH17">
        <f t="shared" si="5"/>
        <v>-1132.3706861334176</v>
      </c>
      <c r="AI17">
        <f t="shared" si="6"/>
        <v>-375.82294767738222</v>
      </c>
      <c r="AJ17">
        <f t="shared" si="7"/>
        <v>197.37498816649099</v>
      </c>
      <c r="AK17">
        <f t="shared" si="28"/>
        <v>207.99798492951211</v>
      </c>
      <c r="AL17">
        <f t="shared" si="8"/>
        <v>29.550025418620891</v>
      </c>
      <c r="AN17">
        <f t="shared" si="9"/>
        <v>258.31755133736766</v>
      </c>
      <c r="AO17">
        <f t="shared" si="10"/>
        <v>-12.915877566868383</v>
      </c>
      <c r="AP17">
        <f t="shared" si="11"/>
        <v>-5.7244996014272935</v>
      </c>
      <c r="AQ17">
        <f t="shared" si="12"/>
        <v>-358.73930007144224</v>
      </c>
      <c r="AR17">
        <f t="shared" si="13"/>
        <v>-119.06212590237024</v>
      </c>
      <c r="AS17">
        <f t="shared" si="14"/>
        <v>62.529139948182731</v>
      </c>
      <c r="AT17">
        <f t="shared" si="15"/>
        <v>65.894545349518225</v>
      </c>
      <c r="AU17">
        <f t="shared" si="16"/>
        <v>9.3615593953307155</v>
      </c>
      <c r="AW17">
        <v>14</v>
      </c>
      <c r="AX17">
        <f>(R17*SUMPRODUCT(K18:$K$23, X18:$X$23)-$AZ$3*SUMPRODUCT(K17:$K$22, W18:$W$23))/Z17</f>
        <v>2018.2338716229212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3.4111622000000001E-2</v>
      </c>
      <c r="O18">
        <f t="shared" si="30"/>
        <v>1128.1228462002214</v>
      </c>
      <c r="P18">
        <f t="shared" si="31"/>
        <v>56.40614231001107</v>
      </c>
      <c r="Q18" s="5">
        <f t="shared" si="32"/>
        <v>25</v>
      </c>
      <c r="R18">
        <f t="shared" si="0"/>
        <v>50000</v>
      </c>
      <c r="S18">
        <f t="shared" si="20"/>
        <v>1797.1820448641126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1458.7426240327245</v>
      </c>
      <c r="AC18">
        <f t="shared" si="1"/>
        <v>1241.6707051614999</v>
      </c>
      <c r="AE18">
        <f t="shared" si="2"/>
        <v>779.41858697800444</v>
      </c>
      <c r="AF18">
        <f t="shared" si="3"/>
        <v>-38.970929348900221</v>
      </c>
      <c r="AG18">
        <f t="shared" si="4"/>
        <v>-17.272467036796268</v>
      </c>
      <c r="AH18">
        <f t="shared" si="5"/>
        <v>-1232.7629043872621</v>
      </c>
      <c r="AI18">
        <f t="shared" si="6"/>
        <v>-509.58771379495408</v>
      </c>
      <c r="AJ18">
        <f t="shared" si="7"/>
        <v>217.07191887122463</v>
      </c>
      <c r="AK18">
        <f t="shared" si="28"/>
        <v>188.18471240180267</v>
      </c>
      <c r="AL18">
        <f t="shared" si="8"/>
        <v>-104.33108252192679</v>
      </c>
      <c r="AN18">
        <f t="shared" si="9"/>
        <v>227.45907233693649</v>
      </c>
      <c r="AO18">
        <f t="shared" si="10"/>
        <v>-11.372953616846823</v>
      </c>
      <c r="AP18">
        <f t="shared" si="11"/>
        <v>-5.040653885857183</v>
      </c>
      <c r="AQ18">
        <f t="shared" si="12"/>
        <v>-359.75932743726992</v>
      </c>
      <c r="AR18">
        <f t="shared" si="13"/>
        <v>-148.71386260303746</v>
      </c>
      <c r="AS18">
        <f t="shared" si="14"/>
        <v>63.348472979437524</v>
      </c>
      <c r="AT18">
        <f t="shared" si="15"/>
        <v>54.918269625657743</v>
      </c>
      <c r="AU18">
        <f t="shared" si="16"/>
        <v>-30.447119997942178</v>
      </c>
      <c r="AW18">
        <v>15</v>
      </c>
      <c r="AX18">
        <f>(R18*SUMPRODUCT(K19:$K$23, X19:$X$23)-$AZ$3*SUMPRODUCT(K18:$K$22, W19:$W$23))/Z18</f>
        <v>1797.1820448641126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3.8936755000000003E-2</v>
      </c>
      <c r="O19">
        <f t="shared" si="30"/>
        <v>1128.1228462002214</v>
      </c>
      <c r="P19">
        <f t="shared" si="31"/>
        <v>56.40614231001107</v>
      </c>
      <c r="Q19" s="5">
        <f t="shared" si="32"/>
        <v>25</v>
      </c>
      <c r="R19">
        <f t="shared" si="0"/>
        <v>50000</v>
      </c>
      <c r="S19">
        <f t="shared" si="20"/>
        <v>1530.5716171701774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1241.6707051614999</v>
      </c>
      <c r="AC19">
        <f t="shared" si="1"/>
        <v>1005.7207661878565</v>
      </c>
      <c r="AE19">
        <f t="shared" si="2"/>
        <v>741.27637054461559</v>
      </c>
      <c r="AF19">
        <f t="shared" si="3"/>
        <v>-37.063818527230779</v>
      </c>
      <c r="AG19">
        <f t="shared" si="4"/>
        <v>-16.427208549170995</v>
      </c>
      <c r="AH19">
        <f t="shared" si="5"/>
        <v>-1345.0676345146246</v>
      </c>
      <c r="AI19">
        <f t="shared" si="6"/>
        <v>-657.28229104641082</v>
      </c>
      <c r="AJ19">
        <f t="shared" si="7"/>
        <v>235.94993897364338</v>
      </c>
      <c r="AK19">
        <f t="shared" si="28"/>
        <v>166.50923031679716</v>
      </c>
      <c r="AL19">
        <f t="shared" si="8"/>
        <v>-254.82312175597028</v>
      </c>
      <c r="AN19">
        <f t="shared" si="9"/>
        <v>199.27592273317845</v>
      </c>
      <c r="AO19">
        <f t="shared" si="10"/>
        <v>-9.9637961366589209</v>
      </c>
      <c r="AP19">
        <f t="shared" si="11"/>
        <v>-4.4160953615199325</v>
      </c>
      <c r="AQ19">
        <f t="shared" si="12"/>
        <v>-361.59198465952284</v>
      </c>
      <c r="AR19">
        <f t="shared" si="13"/>
        <v>-176.69595342452328</v>
      </c>
      <c r="AS19">
        <f t="shared" si="14"/>
        <v>63.429975210547951</v>
      </c>
      <c r="AT19">
        <f t="shared" si="15"/>
        <v>44.762361021426869</v>
      </c>
      <c r="AU19">
        <f t="shared" si="16"/>
        <v>-68.503617192548461</v>
      </c>
      <c r="AW19">
        <v>16</v>
      </c>
      <c r="AX19">
        <f>(R19*SUMPRODUCT(K20:$K$23, X20:$X$23)-$AZ$3*SUMPRODUCT(K19:$K$22, W20:$W$23))/Z19</f>
        <v>1530.5716171701774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4.4081337999999998E-2</v>
      </c>
      <c r="O20">
        <f t="shared" si="30"/>
        <v>1128.1228462002214</v>
      </c>
      <c r="P20">
        <f t="shared" si="31"/>
        <v>56.40614231001107</v>
      </c>
      <c r="Q20" s="5">
        <f t="shared" si="32"/>
        <v>25</v>
      </c>
      <c r="R20">
        <f t="shared" si="0"/>
        <v>50000</v>
      </c>
      <c r="S20">
        <f t="shared" si="20"/>
        <v>1218.1596773457982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1005.7207661878565</v>
      </c>
      <c r="AC20">
        <f t="shared" si="1"/>
        <v>757.14973634700414</v>
      </c>
      <c r="AE20">
        <f t="shared" si="2"/>
        <v>701.18715259777912</v>
      </c>
      <c r="AF20">
        <f t="shared" si="3"/>
        <v>-35.059357629888957</v>
      </c>
      <c r="AG20">
        <f t="shared" si="4"/>
        <v>-15.538803131226789</v>
      </c>
      <c r="AH20">
        <f t="shared" si="5"/>
        <v>-1448.2666649049922</v>
      </c>
      <c r="AI20">
        <f t="shared" si="6"/>
        <v>-797.67767306832889</v>
      </c>
      <c r="AJ20">
        <f t="shared" si="7"/>
        <v>248.57102984085236</v>
      </c>
      <c r="AK20">
        <f t="shared" si="28"/>
        <v>143.06008137809724</v>
      </c>
      <c r="AL20">
        <f t="shared" si="8"/>
        <v>-406.04656184937926</v>
      </c>
      <c r="AN20">
        <f t="shared" si="9"/>
        <v>173.64040476485494</v>
      </c>
      <c r="AO20">
        <f t="shared" si="10"/>
        <v>-8.682020238242746</v>
      </c>
      <c r="AP20">
        <f t="shared" si="11"/>
        <v>-3.84799415572772</v>
      </c>
      <c r="AQ20">
        <f t="shared" si="12"/>
        <v>-358.6454899663629</v>
      </c>
      <c r="AR20">
        <f t="shared" si="13"/>
        <v>-197.53509959547847</v>
      </c>
      <c r="AS20">
        <f t="shared" si="14"/>
        <v>61.555569115142319</v>
      </c>
      <c r="AT20">
        <f t="shared" si="15"/>
        <v>35.42707584437931</v>
      </c>
      <c r="AU20">
        <f t="shared" si="16"/>
        <v>-100.55245463595682</v>
      </c>
      <c r="AW20">
        <v>17</v>
      </c>
      <c r="AX20">
        <f>(R20*SUMPRODUCT(K21:$K$23, X21:$X$23)-$AZ$3*SUMPRODUCT(K20:$K$22, W21:$W$23))/Z20</f>
        <v>1218.1596773457982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4.9206066999999999E-2</v>
      </c>
      <c r="O21">
        <f t="shared" si="30"/>
        <v>1128.1228462002214</v>
      </c>
      <c r="P21">
        <f t="shared" si="31"/>
        <v>56.40614231001107</v>
      </c>
      <c r="Q21" s="5">
        <f t="shared" si="32"/>
        <v>25</v>
      </c>
      <c r="R21">
        <f t="shared" si="0"/>
        <v>50000</v>
      </c>
      <c r="S21">
        <f t="shared" si="20"/>
        <v>862.28742646932562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757.14973634700414</v>
      </c>
      <c r="AC21">
        <f t="shared" si="1"/>
        <v>504.22470116512022</v>
      </c>
      <c r="AE21">
        <f t="shared" si="2"/>
        <v>659.67261906153578</v>
      </c>
      <c r="AF21">
        <f t="shared" si="3"/>
        <v>-32.983630953076791</v>
      </c>
      <c r="AG21">
        <f t="shared" si="4"/>
        <v>-14.618811711939566</v>
      </c>
      <c r="AH21">
        <f t="shared" si="5"/>
        <v>-1529.2067759499105</v>
      </c>
      <c r="AI21">
        <f t="shared" si="6"/>
        <v>-917.13659955339108</v>
      </c>
      <c r="AJ21">
        <f t="shared" si="7"/>
        <v>252.92503518188391</v>
      </c>
      <c r="AK21">
        <f t="shared" si="28"/>
        <v>118.41507965165398</v>
      </c>
      <c r="AL21">
        <f t="shared" si="8"/>
        <v>-545.7964847198532</v>
      </c>
      <c r="AN21">
        <f t="shared" si="9"/>
        <v>150.48300830571941</v>
      </c>
      <c r="AO21">
        <f t="shared" si="10"/>
        <v>-7.5241504152859706</v>
      </c>
      <c r="AP21">
        <f t="shared" si="11"/>
        <v>-3.3348098749303094</v>
      </c>
      <c r="AQ21">
        <f t="shared" si="12"/>
        <v>-348.83915038615038</v>
      </c>
      <c r="AR21">
        <f t="shared" si="13"/>
        <v>-209.21510237064726</v>
      </c>
      <c r="AS21">
        <f t="shared" si="14"/>
        <v>57.696680247462865</v>
      </c>
      <c r="AT21">
        <f t="shared" si="15"/>
        <v>27.012576996287351</v>
      </c>
      <c r="AU21">
        <f t="shared" si="16"/>
        <v>-124.50584512689704</v>
      </c>
      <c r="AW21">
        <v>18</v>
      </c>
      <c r="AX21">
        <f>(R21*SUMPRODUCT(K22:$K$23, X22:$X$23)-$AZ$3*SUMPRODUCT(K21:$K$22, W22:$W$23))/Z21</f>
        <v>862.28742646932562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5.4843360000000001E-2</v>
      </c>
      <c r="O22">
        <f t="shared" si="30"/>
        <v>1128.1228462002214</v>
      </c>
      <c r="P22">
        <f t="shared" si="31"/>
        <v>56.40614231001107</v>
      </c>
      <c r="Q22" s="5">
        <f t="shared" si="32"/>
        <v>25</v>
      </c>
      <c r="R22">
        <f t="shared" si="0"/>
        <v>50000</v>
      </c>
      <c r="S22">
        <f t="shared" si="20"/>
        <v>457.90013915455455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504.22470116512022</v>
      </c>
      <c r="AC22">
        <f t="shared" si="1"/>
        <v>250.39589295240347</v>
      </c>
      <c r="AE22">
        <f t="shared" si="2"/>
        <v>616.89722994158581</v>
      </c>
      <c r="AF22">
        <f t="shared" si="3"/>
        <v>-30.84486149707929</v>
      </c>
      <c r="AG22">
        <f t="shared" si="4"/>
        <v>-13.670878841330053</v>
      </c>
      <c r="AH22">
        <f t="shared" si="5"/>
        <v>-1603.4895069802358</v>
      </c>
      <c r="AI22">
        <f t="shared" si="6"/>
        <v>-1031.1080173770592</v>
      </c>
      <c r="AJ22">
        <f t="shared" si="7"/>
        <v>253.82880821271675</v>
      </c>
      <c r="AK22">
        <f t="shared" si="28"/>
        <v>93.295008846495776</v>
      </c>
      <c r="AL22">
        <f t="shared" si="8"/>
        <v>-683.98420031784678</v>
      </c>
      <c r="AN22">
        <f t="shared" si="9"/>
        <v>129.6325289242229</v>
      </c>
      <c r="AO22">
        <f t="shared" si="10"/>
        <v>-6.4816264462111448</v>
      </c>
      <c r="AP22">
        <f t="shared" si="11"/>
        <v>-2.872748507860984</v>
      </c>
      <c r="AQ22">
        <f t="shared" si="12"/>
        <v>-336.95142368038529</v>
      </c>
      <c r="AR22">
        <f t="shared" si="13"/>
        <v>-216.67326971023448</v>
      </c>
      <c r="AS22">
        <f t="shared" si="14"/>
        <v>53.338657924516482</v>
      </c>
      <c r="AT22">
        <f t="shared" si="15"/>
        <v>19.604672133029656</v>
      </c>
      <c r="AU22">
        <f t="shared" si="16"/>
        <v>-143.72993965268836</v>
      </c>
      <c r="AW22">
        <v>19</v>
      </c>
      <c r="AX22">
        <f>(R22*SUMPRODUCT(K23:$K$23, X23:$X$23)-$AZ$3*SUMPRODUCT(K22:$K$22, W23:$W$23))/Z22</f>
        <v>457.90013915455455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6.0839808000000002E-2</v>
      </c>
      <c r="O23">
        <f t="shared" si="30"/>
        <v>1128.1228462002214</v>
      </c>
      <c r="P23">
        <f t="shared" si="31"/>
        <v>56.40614231001107</v>
      </c>
      <c r="Q23" s="5">
        <f t="shared" si="32"/>
        <v>25</v>
      </c>
      <c r="R23">
        <f t="shared" si="0"/>
        <v>50000</v>
      </c>
      <c r="S23">
        <f t="shared" si="20"/>
        <v>492.81075867976335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250.39589295240347</v>
      </c>
      <c r="AC23">
        <f t="shared" si="1"/>
        <v>250.39589295240347</v>
      </c>
      <c r="AE23">
        <f t="shared" si="2"/>
        <v>573.19634861679197</v>
      </c>
      <c r="AF23">
        <f t="shared" si="3"/>
        <v>-28.659817430839599</v>
      </c>
      <c r="AG23">
        <f t="shared" si="4"/>
        <v>-12.702436409018969</v>
      </c>
      <c r="AH23">
        <f t="shared" si="5"/>
        <v>-1663.4672877955659</v>
      </c>
      <c r="AI23">
        <f t="shared" si="6"/>
        <v>-1131.6331930186325</v>
      </c>
      <c r="AJ23">
        <f t="shared" si="7"/>
        <v>0</v>
      </c>
      <c r="AK23">
        <f t="shared" si="28"/>
        <v>68.02236753351913</v>
      </c>
      <c r="AL23">
        <f t="shared" si="8"/>
        <v>-1063.6108254851133</v>
      </c>
      <c r="AN23">
        <f t="shared" si="9"/>
        <v>110.9549687856854</v>
      </c>
      <c r="AO23">
        <f t="shared" si="10"/>
        <v>-5.5477484392842698</v>
      </c>
      <c r="AP23">
        <f t="shared" si="11"/>
        <v>-2.4588405677495007</v>
      </c>
      <c r="AQ23">
        <f t="shared" si="12"/>
        <v>-322.00128531655952</v>
      </c>
      <c r="AR23">
        <f t="shared" si="13"/>
        <v>-219.05290553790792</v>
      </c>
      <c r="AS23">
        <f t="shared" si="14"/>
        <v>0</v>
      </c>
      <c r="AT23">
        <f t="shared" si="15"/>
        <v>13.167250078656433</v>
      </c>
      <c r="AU23">
        <f t="shared" si="16"/>
        <v>-205.88565545925147</v>
      </c>
      <c r="AW23">
        <v>20</v>
      </c>
      <c r="AX23">
        <f>(R23*SUMPRODUCT(K$23:$K24, X$23:$X24)-$AZ$3*SUMPRODUCT(K$22:$K23, W$23:$W24))/Z23</f>
        <v>492.81075867976335</v>
      </c>
    </row>
    <row r="25" spans="5:50" x14ac:dyDescent="0.25">
      <c r="AN25" s="6">
        <f t="shared" ref="AN25:AU25" si="33">SUM(AN3:AN23)</f>
        <v>9205.6300711792337</v>
      </c>
      <c r="AO25" s="6">
        <f t="shared" si="33"/>
        <v>-1306.3736382091281</v>
      </c>
      <c r="AP25" s="6">
        <f t="shared" si="33"/>
        <v>-1701.4358589438739</v>
      </c>
      <c r="AQ25" s="6">
        <f t="shared" si="33"/>
        <v>-5590.6224275987388</v>
      </c>
      <c r="AR25" s="6">
        <f t="shared" si="33"/>
        <v>607.19814642749475</v>
      </c>
      <c r="AS25" s="6">
        <f t="shared" si="33"/>
        <v>-1135.685647347547</v>
      </c>
      <c r="AT25" s="6">
        <f t="shared" si="33"/>
        <v>1743.8486025003206</v>
      </c>
      <c r="AU25" s="7">
        <f t="shared" si="33"/>
        <v>1215.3611015802683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3742.7502536427814</v>
      </c>
      <c r="K3">
        <v>1</v>
      </c>
      <c r="L3" s="2">
        <v>0</v>
      </c>
      <c r="O3">
        <f>$C$3</f>
        <v>3742.7502536427814</v>
      </c>
      <c r="P3">
        <f>O3*B5</f>
        <v>2994.2002029142254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3742.7502536427814</v>
      </c>
      <c r="AF3">
        <f t="shared" ref="AF3:AF23" si="3">-$Z3*P3</f>
        <v>-2994.2002029142254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-773.882536271444</v>
      </c>
      <c r="AJ3">
        <f t="shared" ref="AJ3:AJ23" si="7">AB3-AC3</f>
        <v>0</v>
      </c>
      <c r="AL3">
        <f t="shared" ref="AL3:AL23" si="8">SUM(AI3:AK3)</f>
        <v>-773.882536271444</v>
      </c>
      <c r="AN3">
        <f t="shared" ref="AN3:AN23" si="9">AE3*$K3</f>
        <v>3742.7502536427814</v>
      </c>
      <c r="AO3">
        <f t="shared" ref="AO3:AO23" si="10">AF3*$K3</f>
        <v>-2994.2002029142254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-773.882536271444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-773.882536271444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2058.9877625302602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1186.1576361716629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1150.910208802723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-1150.910208802723</v>
      </c>
      <c r="AK4">
        <f t="shared" ref="AK4:AK23" si="28">H4*SUM(AB4:AB4, AE4:AF4)</f>
        <v>0</v>
      </c>
      <c r="AL4">
        <f t="shared" si="8"/>
        <v>-2136.6919588027231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-908.07755372753479</v>
      </c>
      <c r="AR4">
        <f t="shared" si="13"/>
        <v>-908.07755372753479</v>
      </c>
      <c r="AS4">
        <f t="shared" si="14"/>
        <v>-1060.1897701693331</v>
      </c>
      <c r="AT4">
        <f t="shared" si="15"/>
        <v>0</v>
      </c>
      <c r="AU4">
        <f t="shared" si="16"/>
        <v>-1968.2673238968682</v>
      </c>
      <c r="AW4">
        <v>1</v>
      </c>
      <c r="AX4">
        <f>(R4*SUMPRODUCT(K5:$K$23, X5:$X$23)-$AZ$3*SUMPRODUCT(K4:$K$22, W5:$W$23))/Z4</f>
        <v>1186.1576361716629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2.2996762E-2</v>
      </c>
      <c r="O5">
        <f t="shared" ref="O5:O23" si="30">$C$3</f>
        <v>3742.7502536427814</v>
      </c>
      <c r="P5">
        <f t="shared" ref="P5:P23" si="31">O5*$C$5</f>
        <v>187.13751268213909</v>
      </c>
      <c r="Q5" s="5">
        <f t="shared" ref="Q5:Q23" si="32">$C$8</f>
        <v>25</v>
      </c>
      <c r="R5">
        <f t="shared" si="0"/>
        <v>50000</v>
      </c>
      <c r="S5">
        <f t="shared" si="20"/>
        <v>2179.0363229259933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1150.910208802723</v>
      </c>
      <c r="AC5">
        <f t="shared" si="1"/>
        <v>2044.5203200848355</v>
      </c>
      <c r="AE5">
        <f t="shared" si="2"/>
        <v>3511.7032543542546</v>
      </c>
      <c r="AF5">
        <f t="shared" si="3"/>
        <v>-175.58516271771273</v>
      </c>
      <c r="AG5">
        <f t="shared" si="4"/>
        <v>-23.456703068394351</v>
      </c>
      <c r="AH5">
        <f t="shared" si="5"/>
        <v>-1115.6699307113065</v>
      </c>
      <c r="AI5">
        <f t="shared" si="6"/>
        <v>2196.9914578568414</v>
      </c>
      <c r="AJ5">
        <f t="shared" si="7"/>
        <v>-893.61011128211248</v>
      </c>
      <c r="AK5">
        <f t="shared" si="28"/>
        <v>383.95501166858793</v>
      </c>
      <c r="AL5">
        <f t="shared" si="8"/>
        <v>1687.3363582433169</v>
      </c>
      <c r="AN5">
        <f t="shared" si="9"/>
        <v>2979.9031145459458</v>
      </c>
      <c r="AO5">
        <f t="shared" si="10"/>
        <v>-148.99515572729729</v>
      </c>
      <c r="AP5">
        <f t="shared" si="11"/>
        <v>-19.904501453480872</v>
      </c>
      <c r="AQ5">
        <f t="shared" si="12"/>
        <v>-946.71675267824401</v>
      </c>
      <c r="AR5">
        <f t="shared" si="13"/>
        <v>1864.2867046869237</v>
      </c>
      <c r="AS5">
        <f t="shared" si="14"/>
        <v>-758.28490078071104</v>
      </c>
      <c r="AT5">
        <f t="shared" si="15"/>
        <v>325.81019871143428</v>
      </c>
      <c r="AU5">
        <f t="shared" si="16"/>
        <v>1431.8120026176471</v>
      </c>
      <c r="AW5">
        <v>2</v>
      </c>
      <c r="AX5">
        <f>(R5*SUMPRODUCT(K6:$K$23, X6:$X$23)-$AZ$3*SUMPRODUCT(K5:$K$22, W6:$W$23))/Z5</f>
        <v>2179.0363229259933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2.6417759999999998E-2</v>
      </c>
      <c r="O6">
        <f t="shared" si="30"/>
        <v>3742.7502536427814</v>
      </c>
      <c r="P6">
        <f t="shared" si="31"/>
        <v>187.13751268213909</v>
      </c>
      <c r="Q6" s="5">
        <f t="shared" si="32"/>
        <v>25</v>
      </c>
      <c r="R6">
        <f t="shared" si="0"/>
        <v>50000</v>
      </c>
      <c r="S6">
        <f t="shared" si="20"/>
        <v>3003.0777054640585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2044.5203200848355</v>
      </c>
      <c r="AC6">
        <f t="shared" si="1"/>
        <v>2715.0780471707276</v>
      </c>
      <c r="AE6">
        <f t="shared" si="2"/>
        <v>3383.8148880459621</v>
      </c>
      <c r="AF6">
        <f t="shared" si="3"/>
        <v>-169.19074440229812</v>
      </c>
      <c r="AG6">
        <f t="shared" si="4"/>
        <v>-22.6024624856583</v>
      </c>
      <c r="AH6">
        <f t="shared" si="5"/>
        <v>-1239.347104104211</v>
      </c>
      <c r="AI6">
        <f t="shared" si="6"/>
        <v>1952.6745770537948</v>
      </c>
      <c r="AJ6">
        <f t="shared" si="7"/>
        <v>-670.55772708589211</v>
      </c>
      <c r="AK6">
        <f t="shared" si="28"/>
        <v>450.02499176124775</v>
      </c>
      <c r="AL6">
        <f t="shared" si="8"/>
        <v>1732.1418417291504</v>
      </c>
      <c r="AN6">
        <f t="shared" si="9"/>
        <v>2645.0452003068972</v>
      </c>
      <c r="AO6">
        <f t="shared" si="10"/>
        <v>-132.25226001534489</v>
      </c>
      <c r="AP6">
        <f t="shared" si="11"/>
        <v>-17.667791203357087</v>
      </c>
      <c r="AQ6">
        <f t="shared" si="12"/>
        <v>-968.76726939342234</v>
      </c>
      <c r="AR6">
        <f t="shared" si="13"/>
        <v>1526.3578796947731</v>
      </c>
      <c r="AS6">
        <f t="shared" si="14"/>
        <v>-524.15854774534284</v>
      </c>
      <c r="AT6">
        <f t="shared" si="15"/>
        <v>351.7735112169857</v>
      </c>
      <c r="AU6">
        <f t="shared" si="16"/>
        <v>1353.9728431664159</v>
      </c>
      <c r="AW6">
        <v>3</v>
      </c>
      <c r="AX6">
        <f>(R6*SUMPRODUCT(K7:$K$23, X7:$X$23)-$AZ$3*SUMPRODUCT(K6:$K$22, W7:$W$23))/Z6</f>
        <v>3003.0777054640585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3.0077894000000001E-2</v>
      </c>
      <c r="O7">
        <f t="shared" si="30"/>
        <v>3742.7502536427814</v>
      </c>
      <c r="P7">
        <f t="shared" si="31"/>
        <v>187.13751268213909</v>
      </c>
      <c r="Q7" s="5">
        <f t="shared" si="32"/>
        <v>25</v>
      </c>
      <c r="R7">
        <f t="shared" si="0"/>
        <v>50000</v>
      </c>
      <c r="S7">
        <f t="shared" si="20"/>
        <v>3677.0104605577667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2715.0780471707276</v>
      </c>
      <c r="AC7">
        <f t="shared" si="1"/>
        <v>3191.145504946935</v>
      </c>
      <c r="AE7">
        <f t="shared" si="2"/>
        <v>3248.1987136472344</v>
      </c>
      <c r="AF7">
        <f t="shared" si="3"/>
        <v>-162.40993568236175</v>
      </c>
      <c r="AG7">
        <f t="shared" si="4"/>
        <v>-21.696603390019114</v>
      </c>
      <c r="AH7">
        <f t="shared" si="5"/>
        <v>-1359.6689415652138</v>
      </c>
      <c r="AI7">
        <f t="shared" si="6"/>
        <v>1704.4232330096399</v>
      </c>
      <c r="AJ7">
        <f t="shared" si="7"/>
        <v>-476.06745777620745</v>
      </c>
      <c r="AK7">
        <f t="shared" si="28"/>
        <v>496.38017422685334</v>
      </c>
      <c r="AL7">
        <f t="shared" si="8"/>
        <v>1724.7359494602858</v>
      </c>
      <c r="AN7">
        <f t="shared" si="9"/>
        <v>2338.8978685333868</v>
      </c>
      <c r="AO7">
        <f t="shared" si="10"/>
        <v>-116.94489342666937</v>
      </c>
      <c r="AP7">
        <f t="shared" si="11"/>
        <v>-15.622855587658842</v>
      </c>
      <c r="AQ7">
        <f t="shared" si="12"/>
        <v>-979.04317736987366</v>
      </c>
      <c r="AR7">
        <f t="shared" si="13"/>
        <v>1227.2869421491853</v>
      </c>
      <c r="AS7">
        <f t="shared" si="14"/>
        <v>-342.79711939809812</v>
      </c>
      <c r="AT7">
        <f t="shared" si="15"/>
        <v>357.42349339761029</v>
      </c>
      <c r="AU7">
        <f t="shared" si="16"/>
        <v>1241.9133161486973</v>
      </c>
      <c r="AW7">
        <v>4</v>
      </c>
      <c r="AX7">
        <f>(R7*SUMPRODUCT(K8:$K$23, X8:$X$23)-$AZ$3*SUMPRODUCT(K7:$K$22, W8:$W$23))/Z7</f>
        <v>3677.0104605577667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3.4111622000000001E-2</v>
      </c>
      <c r="O8">
        <f t="shared" si="30"/>
        <v>3742.7502536427814</v>
      </c>
      <c r="P8">
        <f t="shared" si="31"/>
        <v>187.13751268213909</v>
      </c>
      <c r="Q8" s="5">
        <f t="shared" si="32"/>
        <v>25</v>
      </c>
      <c r="R8">
        <f t="shared" si="0"/>
        <v>50000</v>
      </c>
      <c r="S8">
        <f t="shared" si="20"/>
        <v>4214.1855617043211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3191.145504946935</v>
      </c>
      <c r="AC8">
        <f t="shared" si="1"/>
        <v>3496.0092876774925</v>
      </c>
      <c r="AE8">
        <f t="shared" si="2"/>
        <v>3104.9153998099414</v>
      </c>
      <c r="AF8">
        <f t="shared" si="3"/>
        <v>-155.24576999049708</v>
      </c>
      <c r="AG8">
        <f t="shared" si="4"/>
        <v>-20.739531022594669</v>
      </c>
      <c r="AH8">
        <f t="shared" si="5"/>
        <v>-1480.2126670485011</v>
      </c>
      <c r="AI8">
        <f t="shared" si="6"/>
        <v>1448.7174317483484</v>
      </c>
      <c r="AJ8">
        <f t="shared" si="7"/>
        <v>-304.86378273055743</v>
      </c>
      <c r="AK8">
        <f t="shared" si="28"/>
        <v>525.46955108195903</v>
      </c>
      <c r="AL8">
        <f t="shared" si="8"/>
        <v>1669.32320009975</v>
      </c>
      <c r="AN8">
        <f t="shared" si="9"/>
        <v>2059.4943576738824</v>
      </c>
      <c r="AO8">
        <f t="shared" si="10"/>
        <v>-102.97471788369413</v>
      </c>
      <c r="AP8">
        <f t="shared" si="11"/>
        <v>-13.756557465124724</v>
      </c>
      <c r="AQ8">
        <f t="shared" si="12"/>
        <v>-981.8269561001249</v>
      </c>
      <c r="AR8">
        <f t="shared" si="13"/>
        <v>960.93612622493856</v>
      </c>
      <c r="AS8">
        <f t="shared" si="14"/>
        <v>-202.21653718202191</v>
      </c>
      <c r="AT8">
        <f t="shared" si="15"/>
        <v>348.54462561168862</v>
      </c>
      <c r="AU8">
        <f t="shared" si="16"/>
        <v>1107.2642146546052</v>
      </c>
      <c r="AW8">
        <v>5</v>
      </c>
      <c r="AX8">
        <f>(R8*SUMPRODUCT(K9:$K$23, X9:$X$23)-$AZ$3*SUMPRODUCT(K8:$K$22, W9:$W$23))/Z8</f>
        <v>4214.1855617043211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3.8936755000000003E-2</v>
      </c>
      <c r="O9">
        <f t="shared" si="30"/>
        <v>3742.7502536427814</v>
      </c>
      <c r="P9">
        <f t="shared" si="31"/>
        <v>187.13751268213909</v>
      </c>
      <c r="Q9" s="5">
        <f t="shared" si="32"/>
        <v>25</v>
      </c>
      <c r="R9">
        <f t="shared" si="0"/>
        <v>50000</v>
      </c>
      <c r="S9">
        <f t="shared" si="20"/>
        <v>4616.269884331864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3496.0092876774925</v>
      </c>
      <c r="AC9">
        <f t="shared" si="1"/>
        <v>3642.1641261517652</v>
      </c>
      <c r="AE9">
        <f t="shared" si="2"/>
        <v>2952.9709155937153</v>
      </c>
      <c r="AF9">
        <f t="shared" si="3"/>
        <v>-147.64854577968578</v>
      </c>
      <c r="AG9">
        <f t="shared" si="4"/>
        <v>-19.724605674127055</v>
      </c>
      <c r="AH9">
        <f t="shared" si="5"/>
        <v>-1615.0600764833364</v>
      </c>
      <c r="AI9">
        <f t="shared" si="6"/>
        <v>1170.5376876565663</v>
      </c>
      <c r="AJ9">
        <f t="shared" si="7"/>
        <v>-146.15483847427276</v>
      </c>
      <c r="AK9">
        <f t="shared" si="28"/>
        <v>539.20494993154955</v>
      </c>
      <c r="AL9">
        <f t="shared" si="8"/>
        <v>1563.5877991138432</v>
      </c>
      <c r="AN9">
        <f t="shared" si="9"/>
        <v>1804.3142191369634</v>
      </c>
      <c r="AO9">
        <f t="shared" si="10"/>
        <v>-90.21571095684817</v>
      </c>
      <c r="AP9">
        <f t="shared" si="11"/>
        <v>-12.052061297576845</v>
      </c>
      <c r="AQ9">
        <f t="shared" si="12"/>
        <v>-986.82850053517041</v>
      </c>
      <c r="AR9">
        <f t="shared" si="13"/>
        <v>715.21794634736807</v>
      </c>
      <c r="AS9">
        <f t="shared" si="14"/>
        <v>-89.303031012676229</v>
      </c>
      <c r="AT9">
        <f t="shared" si="15"/>
        <v>329.46316980400127</v>
      </c>
      <c r="AU9">
        <f t="shared" si="16"/>
        <v>955.37808513869311</v>
      </c>
      <c r="AW9">
        <v>6</v>
      </c>
      <c r="AX9">
        <f>(R9*SUMPRODUCT(K10:$K$23, X10:$X$23)-$AZ$3*SUMPRODUCT(K9:$K$22, W10:$W$23))/Z9</f>
        <v>4616.269884331864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4.4081337999999998E-2</v>
      </c>
      <c r="O10">
        <f t="shared" si="30"/>
        <v>3742.7502536427814</v>
      </c>
      <c r="P10">
        <f t="shared" si="31"/>
        <v>187.13751268213909</v>
      </c>
      <c r="Q10" s="5">
        <f t="shared" si="32"/>
        <v>25</v>
      </c>
      <c r="R10">
        <f t="shared" si="0"/>
        <v>50000</v>
      </c>
      <c r="S10">
        <f t="shared" si="20"/>
        <v>4898.7080598996599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3642.1641261517652</v>
      </c>
      <c r="AC10">
        <f t="shared" si="1"/>
        <v>3655.9788369662233</v>
      </c>
      <c r="AE10">
        <f t="shared" si="2"/>
        <v>2793.2702974033223</v>
      </c>
      <c r="AF10">
        <f t="shared" si="3"/>
        <v>-139.66351487016613</v>
      </c>
      <c r="AG10">
        <f t="shared" si="4"/>
        <v>-18.657872607747873</v>
      </c>
      <c r="AH10">
        <f t="shared" si="5"/>
        <v>-1738.9740192758252</v>
      </c>
      <c r="AI10">
        <f t="shared" si="6"/>
        <v>895.97489064958313</v>
      </c>
      <c r="AJ10">
        <f t="shared" si="7"/>
        <v>-13.814710814458067</v>
      </c>
      <c r="AK10">
        <f t="shared" si="28"/>
        <v>538.72911665616869</v>
      </c>
      <c r="AL10">
        <f t="shared" si="8"/>
        <v>1420.8892964912939</v>
      </c>
      <c r="AN10">
        <f t="shared" si="9"/>
        <v>1572.2012325263331</v>
      </c>
      <c r="AO10">
        <f t="shared" si="10"/>
        <v>-78.610061626316664</v>
      </c>
      <c r="AP10">
        <f t="shared" si="11"/>
        <v>-10.501644018299947</v>
      </c>
      <c r="AQ10">
        <f t="shared" si="12"/>
        <v>-978.78715818455476</v>
      </c>
      <c r="AR10">
        <f t="shared" si="13"/>
        <v>504.30236869716185</v>
      </c>
      <c r="AS10">
        <f t="shared" si="14"/>
        <v>-7.7756547190140193</v>
      </c>
      <c r="AT10">
        <f t="shared" si="15"/>
        <v>303.22542791223242</v>
      </c>
      <c r="AU10">
        <f t="shared" si="16"/>
        <v>799.75214189038036</v>
      </c>
      <c r="AW10">
        <v>7</v>
      </c>
      <c r="AX10">
        <f>(R10*SUMPRODUCT(K11:$K$23, X11:$X$23)-$AZ$3*SUMPRODUCT(K10:$K$22, W11:$W$23))/Z10</f>
        <v>4898.7080598996599</v>
      </c>
    </row>
    <row r="11" spans="1:52" x14ac:dyDescent="0.25">
      <c r="A11" t="s">
        <v>33</v>
      </c>
      <c r="C11" s="24">
        <f>AU25</f>
        <v>5346.7481512054956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4.9206066999999999E-2</v>
      </c>
      <c r="O11">
        <f t="shared" si="30"/>
        <v>3742.7502536427814</v>
      </c>
      <c r="P11">
        <f t="shared" si="31"/>
        <v>187.13751268213909</v>
      </c>
      <c r="Q11" s="5">
        <f t="shared" si="32"/>
        <v>25</v>
      </c>
      <c r="R11">
        <f t="shared" si="0"/>
        <v>50000</v>
      </c>
      <c r="S11">
        <f t="shared" si="20"/>
        <v>5082.9220856941092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3655.9788369662233</v>
      </c>
      <c r="AC11">
        <f t="shared" si="1"/>
        <v>3568.864632882664</v>
      </c>
      <c r="AE11">
        <f t="shared" si="2"/>
        <v>2627.891749026151</v>
      </c>
      <c r="AF11">
        <f t="shared" si="3"/>
        <v>-131.39458745130756</v>
      </c>
      <c r="AG11">
        <f t="shared" si="4"/>
        <v>-17.553213352056083</v>
      </c>
      <c r="AH11">
        <f t="shared" si="5"/>
        <v>-1836.1610592286131</v>
      </c>
      <c r="AI11">
        <f t="shared" si="6"/>
        <v>642.78288899417453</v>
      </c>
      <c r="AJ11">
        <f t="shared" si="7"/>
        <v>87.114204083559343</v>
      </c>
      <c r="AK11">
        <f t="shared" si="28"/>
        <v>526.4673711951591</v>
      </c>
      <c r="AL11">
        <f t="shared" si="8"/>
        <v>1256.364464272893</v>
      </c>
      <c r="AN11">
        <f t="shared" si="9"/>
        <v>1362.5260287368812</v>
      </c>
      <c r="AO11">
        <f t="shared" si="10"/>
        <v>-68.126301436844074</v>
      </c>
      <c r="AP11">
        <f t="shared" si="11"/>
        <v>-9.1011017059630692</v>
      </c>
      <c r="AQ11">
        <f t="shared" si="12"/>
        <v>-952.02446488870623</v>
      </c>
      <c r="AR11">
        <f t="shared" si="13"/>
        <v>333.27416070536805</v>
      </c>
      <c r="AS11">
        <f t="shared" si="14"/>
        <v>45.167526623017359</v>
      </c>
      <c r="AT11">
        <f t="shared" si="15"/>
        <v>272.9661512122459</v>
      </c>
      <c r="AU11">
        <f t="shared" si="16"/>
        <v>651.40783854063136</v>
      </c>
      <c r="AW11">
        <v>8</v>
      </c>
      <c r="AX11">
        <f>(R11*SUMPRODUCT(K12:$K$23, X12:$X$23)-$AZ$3*SUMPRODUCT(K11:$K$22, W12:$W$23))/Z11</f>
        <v>5082.9220856941092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5.4843360000000001E-2</v>
      </c>
      <c r="O12">
        <f t="shared" si="30"/>
        <v>3742.7502536427814</v>
      </c>
      <c r="P12">
        <f t="shared" si="31"/>
        <v>187.13751268213909</v>
      </c>
      <c r="Q12" s="5">
        <f t="shared" si="32"/>
        <v>25</v>
      </c>
      <c r="R12">
        <f t="shared" si="0"/>
        <v>50000</v>
      </c>
      <c r="S12">
        <f t="shared" si="20"/>
        <v>5176.4311135175367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3568.864632882664</v>
      </c>
      <c r="AC12">
        <f t="shared" si="1"/>
        <v>3398.845501404674</v>
      </c>
      <c r="AE12">
        <f t="shared" si="2"/>
        <v>2457.4904183030185</v>
      </c>
      <c r="AF12">
        <f t="shared" si="3"/>
        <v>-122.87452091515094</v>
      </c>
      <c r="AG12">
        <f t="shared" si="4"/>
        <v>-16.415004019511905</v>
      </c>
      <c r="AH12">
        <f t="shared" si="5"/>
        <v>-1925.3543980472371</v>
      </c>
      <c r="AI12">
        <f t="shared" si="6"/>
        <v>392.84649532111848</v>
      </c>
      <c r="AJ12">
        <f t="shared" si="7"/>
        <v>170.01913147798996</v>
      </c>
      <c r="AK12">
        <f t="shared" si="28"/>
        <v>505.16082897524944</v>
      </c>
      <c r="AL12">
        <f t="shared" si="8"/>
        <v>1068.0264557743578</v>
      </c>
      <c r="AN12">
        <f t="shared" si="9"/>
        <v>1173.738462693447</v>
      </c>
      <c r="AO12">
        <f t="shared" si="10"/>
        <v>-58.686923134672362</v>
      </c>
      <c r="AP12">
        <f t="shared" si="11"/>
        <v>-7.840080042417064</v>
      </c>
      <c r="AQ12">
        <f t="shared" si="12"/>
        <v>-919.58141300284046</v>
      </c>
      <c r="AR12">
        <f t="shared" si="13"/>
        <v>187.63004651351713</v>
      </c>
      <c r="AS12">
        <f t="shared" si="14"/>
        <v>81.203976431880719</v>
      </c>
      <c r="AT12">
        <f t="shared" si="15"/>
        <v>241.2732478622614</v>
      </c>
      <c r="AU12">
        <f t="shared" si="16"/>
        <v>510.10727080765923</v>
      </c>
      <c r="AW12">
        <v>9</v>
      </c>
      <c r="AX12">
        <f>(R12*SUMPRODUCT(K13:$K$23, X13:$X$23)-$AZ$3*SUMPRODUCT(K12:$K$22, W13:$W$23))/Z12</f>
        <v>5176.4311135175367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6.0839808000000002E-2</v>
      </c>
      <c r="O13">
        <f t="shared" si="30"/>
        <v>3742.7502536427814</v>
      </c>
      <c r="P13">
        <f t="shared" si="31"/>
        <v>187.13751268213909</v>
      </c>
      <c r="Q13" s="5">
        <f t="shared" si="32"/>
        <v>25</v>
      </c>
      <c r="R13">
        <f t="shared" si="0"/>
        <v>50000</v>
      </c>
      <c r="S13">
        <f t="shared" si="20"/>
        <v>5189.0490736466681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3398.845501404674</v>
      </c>
      <c r="AC13">
        <f t="shared" si="1"/>
        <v>3165.7699887163526</v>
      </c>
      <c r="AE13">
        <f t="shared" si="2"/>
        <v>2283.4022689085932</v>
      </c>
      <c r="AF13">
        <f t="shared" si="3"/>
        <v>-114.17011344542966</v>
      </c>
      <c r="AG13">
        <f t="shared" si="4"/>
        <v>-15.252168286450454</v>
      </c>
      <c r="AH13">
        <f t="shared" si="5"/>
        <v>-1997.3713857326652</v>
      </c>
      <c r="AI13">
        <f t="shared" si="6"/>
        <v>156.60860144404796</v>
      </c>
      <c r="AJ13">
        <f t="shared" si="7"/>
        <v>233.0755126883214</v>
      </c>
      <c r="AK13">
        <f t="shared" si="28"/>
        <v>476.4604050981809</v>
      </c>
      <c r="AL13">
        <f t="shared" si="8"/>
        <v>866.14451923055026</v>
      </c>
      <c r="AN13">
        <f t="shared" si="9"/>
        <v>1004.6252709212931</v>
      </c>
      <c r="AO13">
        <f t="shared" si="10"/>
        <v>-50.23126354606466</v>
      </c>
      <c r="AP13">
        <f t="shared" si="11"/>
        <v>-6.7104749371368104</v>
      </c>
      <c r="AQ13">
        <f t="shared" si="12"/>
        <v>-878.78066727209864</v>
      </c>
      <c r="AR13">
        <f t="shared" si="13"/>
        <v>68.902865165993092</v>
      </c>
      <c r="AS13">
        <f t="shared" si="14"/>
        <v>102.54590409579626</v>
      </c>
      <c r="AT13">
        <f t="shared" si="15"/>
        <v>209.62761142556718</v>
      </c>
      <c r="AU13">
        <f t="shared" si="16"/>
        <v>381.07638068735656</v>
      </c>
      <c r="AW13">
        <v>10</v>
      </c>
      <c r="AX13">
        <f>(R13*SUMPRODUCT(K14:$K$23, X14:$X$23)-$AZ$3*SUMPRODUCT(K13:$K$22, W14:$W$23))/Z13</f>
        <v>5189.0490736466681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6.7515763000000006E-2</v>
      </c>
      <c r="O14">
        <f t="shared" si="30"/>
        <v>3742.7502536427814</v>
      </c>
      <c r="P14">
        <f t="shared" si="31"/>
        <v>187.13751268213909</v>
      </c>
      <c r="Q14" s="5">
        <f t="shared" si="32"/>
        <v>25</v>
      </c>
      <c r="R14">
        <f t="shared" si="0"/>
        <v>50000</v>
      </c>
      <c r="S14">
        <f t="shared" si="20"/>
        <v>5123.9599590279313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3165.7699887163526</v>
      </c>
      <c r="AC14">
        <f t="shared" si="1"/>
        <v>2883.7410587183949</v>
      </c>
      <c r="AE14">
        <f t="shared" si="2"/>
        <v>2106.4025997982126</v>
      </c>
      <c r="AF14">
        <f t="shared" si="3"/>
        <v>-105.32012998991063</v>
      </c>
      <c r="AG14">
        <f t="shared" si="4"/>
        <v>-14.069884824321846</v>
      </c>
      <c r="AH14">
        <f t="shared" si="5"/>
        <v>-2059.5235585282098</v>
      </c>
      <c r="AI14">
        <f t="shared" si="6"/>
        <v>-72.510973544229728</v>
      </c>
      <c r="AJ14">
        <f t="shared" si="7"/>
        <v>282.02892999795768</v>
      </c>
      <c r="AK14">
        <f t="shared" si="28"/>
        <v>442.1275648759547</v>
      </c>
      <c r="AL14">
        <f t="shared" si="8"/>
        <v>651.64552132968265</v>
      </c>
      <c r="AN14">
        <f t="shared" si="9"/>
        <v>853.69987795973316</v>
      </c>
      <c r="AO14">
        <f t="shared" si="10"/>
        <v>-42.684993897986658</v>
      </c>
      <c r="AP14">
        <f t="shared" si="11"/>
        <v>-5.7023566903030432</v>
      </c>
      <c r="AQ14">
        <f t="shared" si="12"/>
        <v>-834.70036105118743</v>
      </c>
      <c r="AR14">
        <f t="shared" si="13"/>
        <v>-29.387833679744059</v>
      </c>
      <c r="AS14">
        <f t="shared" si="14"/>
        <v>114.30296522774681</v>
      </c>
      <c r="AT14">
        <f t="shared" si="15"/>
        <v>179.1890345242617</v>
      </c>
      <c r="AU14">
        <f t="shared" si="16"/>
        <v>264.10416607226443</v>
      </c>
      <c r="AW14">
        <v>11</v>
      </c>
      <c r="AX14">
        <f>(R14*SUMPRODUCT(K15:$K$23, X15:$X$23)-$AZ$3*SUMPRODUCT(K14:$K$22, W15:$W$23))/Z14</f>
        <v>5123.9599590279313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7.5215941999999994E-2</v>
      </c>
      <c r="O15">
        <f t="shared" si="30"/>
        <v>3742.7502536427814</v>
      </c>
      <c r="P15">
        <f t="shared" si="31"/>
        <v>187.13751268213909</v>
      </c>
      <c r="Q15" s="5">
        <f t="shared" si="32"/>
        <v>25</v>
      </c>
      <c r="R15">
        <f t="shared" si="0"/>
        <v>50000</v>
      </c>
      <c r="S15">
        <f t="shared" si="20"/>
        <v>4978.6420640683154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2883.7410587183949</v>
      </c>
      <c r="AC15">
        <f t="shared" si="1"/>
        <v>2563.1854273215667</v>
      </c>
      <c r="AE15">
        <f t="shared" si="2"/>
        <v>1926.9035180251587</v>
      </c>
      <c r="AF15">
        <f t="shared" si="3"/>
        <v>-96.345175901257946</v>
      </c>
      <c r="AG15">
        <f t="shared" si="4"/>
        <v>-12.870906335185756</v>
      </c>
      <c r="AH15">
        <f t="shared" si="5"/>
        <v>-2116.5592817857441</v>
      </c>
      <c r="AI15">
        <f t="shared" si="6"/>
        <v>-298.87184599702914</v>
      </c>
      <c r="AJ15">
        <f t="shared" si="7"/>
        <v>320.55563139682818</v>
      </c>
      <c r="AK15">
        <f t="shared" si="28"/>
        <v>403.40259973007528</v>
      </c>
      <c r="AL15">
        <f t="shared" si="8"/>
        <v>425.08638512987432</v>
      </c>
      <c r="AN15">
        <f t="shared" si="9"/>
        <v>719.39261279706454</v>
      </c>
      <c r="AO15">
        <f t="shared" si="10"/>
        <v>-35.969630639853229</v>
      </c>
      <c r="AP15">
        <f t="shared" si="11"/>
        <v>-4.8052405587100484</v>
      </c>
      <c r="AQ15">
        <f t="shared" si="12"/>
        <v>-790.19893711348982</v>
      </c>
      <c r="AR15">
        <f t="shared" si="13"/>
        <v>-111.58119551498865</v>
      </c>
      <c r="AS15">
        <f t="shared" si="14"/>
        <v>119.67664756444024</v>
      </c>
      <c r="AT15">
        <f t="shared" si="15"/>
        <v>150.60684020462625</v>
      </c>
      <c r="AU15">
        <f t="shared" si="16"/>
        <v>158.70229225407786</v>
      </c>
      <c r="AW15">
        <v>12</v>
      </c>
      <c r="AX15">
        <f>(R15*SUMPRODUCT(K16:$K$23, X16:$X$23)-$AZ$3*SUMPRODUCT(K15:$K$22, W16:$W$23))/Z15</f>
        <v>4978.6420640683154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8.3448538000000003E-2</v>
      </c>
      <c r="O16">
        <f t="shared" si="30"/>
        <v>3742.7502536427814</v>
      </c>
      <c r="P16">
        <f t="shared" si="31"/>
        <v>187.13751268213909</v>
      </c>
      <c r="Q16" s="5">
        <f t="shared" si="32"/>
        <v>25</v>
      </c>
      <c r="R16">
        <f t="shared" si="0"/>
        <v>50000</v>
      </c>
      <c r="S16">
        <f t="shared" si="20"/>
        <v>4756.9243416003155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2563.1854273215667</v>
      </c>
      <c r="AC16">
        <f t="shared" si="1"/>
        <v>2220.1781687299581</v>
      </c>
      <c r="AE16">
        <f t="shared" si="2"/>
        <v>1746.8372013986511</v>
      </c>
      <c r="AF16">
        <f t="shared" si="3"/>
        <v>-87.341860069932565</v>
      </c>
      <c r="AG16">
        <f t="shared" si="4"/>
        <v>-11.668138955427709</v>
      </c>
      <c r="AH16">
        <f t="shared" si="5"/>
        <v>-2148.1166328123786</v>
      </c>
      <c r="AI16">
        <f t="shared" si="6"/>
        <v>-500.28943043908794</v>
      </c>
      <c r="AJ16">
        <f t="shared" si="7"/>
        <v>343.00725859160866</v>
      </c>
      <c r="AK16">
        <f t="shared" si="28"/>
        <v>361.33479337340492</v>
      </c>
      <c r="AL16">
        <f t="shared" si="8"/>
        <v>204.05262152592564</v>
      </c>
      <c r="AN16">
        <f t="shared" si="9"/>
        <v>600.75943963372129</v>
      </c>
      <c r="AO16">
        <f t="shared" si="10"/>
        <v>-30.037971981686066</v>
      </c>
      <c r="AP16">
        <f t="shared" si="11"/>
        <v>-4.0128207796459838</v>
      </c>
      <c r="AQ16">
        <f t="shared" si="12"/>
        <v>-738.76451884753021</v>
      </c>
      <c r="AR16">
        <f t="shared" si="13"/>
        <v>-172.05587197514106</v>
      </c>
      <c r="AS16">
        <f t="shared" si="14"/>
        <v>117.96454088383422</v>
      </c>
      <c r="AT16">
        <f t="shared" si="15"/>
        <v>124.26761223848803</v>
      </c>
      <c r="AU16">
        <f t="shared" si="16"/>
        <v>70.176281147181186</v>
      </c>
      <c r="AW16">
        <v>13</v>
      </c>
      <c r="AX16">
        <f>(R16*SUMPRODUCT(K17:$K$23, X17:$X$23)-$AZ$3*SUMPRODUCT(K16:$K$22, W17:$W$23))/Z16</f>
        <v>4756.9243416003155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9.2193696000000006E-2</v>
      </c>
      <c r="O17">
        <f t="shared" si="30"/>
        <v>3742.7502536427814</v>
      </c>
      <c r="P17">
        <f t="shared" si="31"/>
        <v>187.13751268213909</v>
      </c>
      <c r="Q17" s="5">
        <f t="shared" si="32"/>
        <v>25</v>
      </c>
      <c r="R17">
        <f t="shared" si="0"/>
        <v>50000</v>
      </c>
      <c r="S17">
        <f t="shared" si="20"/>
        <v>4460.506438330005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2220.1781687299581</v>
      </c>
      <c r="AC17">
        <f t="shared" si="1"/>
        <v>1869.0822143095074</v>
      </c>
      <c r="AE17">
        <f t="shared" si="2"/>
        <v>1568.3214514774268</v>
      </c>
      <c r="AF17">
        <f t="shared" si="3"/>
        <v>-78.416072573871347</v>
      </c>
      <c r="AG17">
        <f t="shared" si="4"/>
        <v>-10.475728710130973</v>
      </c>
      <c r="AH17">
        <f t="shared" si="5"/>
        <v>-2151.4577114849194</v>
      </c>
      <c r="AI17">
        <f t="shared" si="6"/>
        <v>-672.02806129149508</v>
      </c>
      <c r="AJ17">
        <f t="shared" si="7"/>
        <v>351.09595442045065</v>
      </c>
      <c r="AK17">
        <f t="shared" si="28"/>
        <v>317.4718491709998</v>
      </c>
      <c r="AL17">
        <f t="shared" si="8"/>
        <v>-3.4602577000446217</v>
      </c>
      <c r="AN17">
        <f t="shared" si="9"/>
        <v>496.85014516858649</v>
      </c>
      <c r="AO17">
        <f t="shared" si="10"/>
        <v>-24.842507258429325</v>
      </c>
      <c r="AP17">
        <f t="shared" si="11"/>
        <v>-3.3187503272827725</v>
      </c>
      <c r="AQ17">
        <f t="shared" si="12"/>
        <v>-681.58990956117952</v>
      </c>
      <c r="AR17">
        <f t="shared" si="13"/>
        <v>-212.90102197830515</v>
      </c>
      <c r="AS17">
        <f t="shared" si="14"/>
        <v>111.22852126875669</v>
      </c>
      <c r="AT17">
        <f t="shared" si="15"/>
        <v>100.57627803213222</v>
      </c>
      <c r="AU17">
        <f t="shared" si="16"/>
        <v>-1.0962226774162278</v>
      </c>
      <c r="AW17">
        <v>14</v>
      </c>
      <c r="AX17">
        <f>(R17*SUMPRODUCT(K18:$K$23, X18:$X$23)-$AZ$3*SUMPRODUCT(K17:$K$22, W18:$W$23))/Z17</f>
        <v>4460.506438330005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0.10204429399999999</v>
      </c>
      <c r="O18">
        <f t="shared" si="30"/>
        <v>3742.7502536427814</v>
      </c>
      <c r="P18">
        <f t="shared" si="31"/>
        <v>187.13751268213909</v>
      </c>
      <c r="Q18" s="5">
        <f t="shared" si="32"/>
        <v>25</v>
      </c>
      <c r="R18">
        <f t="shared" si="0"/>
        <v>50000</v>
      </c>
      <c r="S18">
        <f t="shared" si="20"/>
        <v>4081.0745034305596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1869.0822143095074</v>
      </c>
      <c r="AC18">
        <f t="shared" si="1"/>
        <v>1518.4834396008846</v>
      </c>
      <c r="AE18">
        <f t="shared" si="2"/>
        <v>1392.5999816815834</v>
      </c>
      <c r="AF18">
        <f t="shared" si="3"/>
        <v>-69.629999084079174</v>
      </c>
      <c r="AG18">
        <f t="shared" si="4"/>
        <v>-9.3019830826688192</v>
      </c>
      <c r="AH18">
        <f t="shared" si="5"/>
        <v>-2137.9766807216911</v>
      </c>
      <c r="AI18">
        <f t="shared" si="6"/>
        <v>-824.30868120685568</v>
      </c>
      <c r="AJ18">
        <f t="shared" si="7"/>
        <v>350.59877470862284</v>
      </c>
      <c r="AK18">
        <f t="shared" si="28"/>
        <v>273.14390648933301</v>
      </c>
      <c r="AL18">
        <f t="shared" si="8"/>
        <v>-200.56600000889983</v>
      </c>
      <c r="AN18">
        <f t="shared" si="9"/>
        <v>406.40485775157271</v>
      </c>
      <c r="AO18">
        <f t="shared" si="10"/>
        <v>-20.320242887578637</v>
      </c>
      <c r="AP18">
        <f t="shared" si="11"/>
        <v>-2.7146137880561421</v>
      </c>
      <c r="AQ18">
        <f t="shared" si="12"/>
        <v>-623.9294271393635</v>
      </c>
      <c r="AR18">
        <f t="shared" si="13"/>
        <v>-240.55942606342558</v>
      </c>
      <c r="AS18">
        <f t="shared" si="14"/>
        <v>102.31584592675416</v>
      </c>
      <c r="AT18">
        <f t="shared" si="15"/>
        <v>79.712057965463842</v>
      </c>
      <c r="AU18">
        <f t="shared" si="16"/>
        <v>-58.531522171207577</v>
      </c>
      <c r="AW18">
        <v>15</v>
      </c>
      <c r="AX18">
        <f>(R18*SUMPRODUCT(K19:$K$23, X19:$X$23)-$AZ$3*SUMPRODUCT(K18:$K$22, W19:$W$23))/Z18</f>
        <v>4081.0745034305596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0.11315193599999999</v>
      </c>
      <c r="O19">
        <f t="shared" si="30"/>
        <v>3742.7502536427814</v>
      </c>
      <c r="P19">
        <f t="shared" si="31"/>
        <v>187.13751268213909</v>
      </c>
      <c r="Q19" s="5">
        <f t="shared" si="32"/>
        <v>25</v>
      </c>
      <c r="R19">
        <f t="shared" si="0"/>
        <v>50000</v>
      </c>
      <c r="S19">
        <f t="shared" si="20"/>
        <v>3604.9933341354622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1518.4834396008846</v>
      </c>
      <c r="AC19">
        <f t="shared" si="1"/>
        <v>1176.1544338517272</v>
      </c>
      <c r="AE19">
        <f t="shared" si="2"/>
        <v>1221.0985978639319</v>
      </c>
      <c r="AF19">
        <f t="shared" si="3"/>
        <v>-61.054929893196601</v>
      </c>
      <c r="AG19">
        <f t="shared" si="4"/>
        <v>-8.1564258573989061</v>
      </c>
      <c r="AH19">
        <f t="shared" si="5"/>
        <v>-2105.0747888864498</v>
      </c>
      <c r="AI19">
        <f t="shared" si="6"/>
        <v>-953.18754677311358</v>
      </c>
      <c r="AJ19">
        <f t="shared" si="7"/>
        <v>342.32900574915743</v>
      </c>
      <c r="AK19">
        <f t="shared" si="28"/>
        <v>229.20156459490354</v>
      </c>
      <c r="AL19">
        <f t="shared" si="8"/>
        <v>-381.65697642905263</v>
      </c>
      <c r="AN19">
        <f t="shared" si="9"/>
        <v>328.26562333121024</v>
      </c>
      <c r="AO19">
        <f t="shared" si="10"/>
        <v>-16.413281166560513</v>
      </c>
      <c r="AP19">
        <f t="shared" si="11"/>
        <v>-2.1926765151622969</v>
      </c>
      <c r="AQ19">
        <f t="shared" si="12"/>
        <v>-565.90326853329793</v>
      </c>
      <c r="AR19">
        <f t="shared" si="13"/>
        <v>-256.24360288381058</v>
      </c>
      <c r="AS19">
        <f t="shared" si="14"/>
        <v>92.027658252313088</v>
      </c>
      <c r="AT19">
        <f t="shared" si="15"/>
        <v>61.615822507576581</v>
      </c>
      <c r="AU19">
        <f t="shared" si="16"/>
        <v>-102.6001221239209</v>
      </c>
      <c r="AW19">
        <v>16</v>
      </c>
      <c r="AX19">
        <f>(R19*SUMPRODUCT(K20:$K$23, X20:$X$23)-$AZ$3*SUMPRODUCT(K19:$K$22, W20:$W$23))/Z19</f>
        <v>3604.9933341354622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0.12586404500000001</v>
      </c>
      <c r="O20">
        <f t="shared" si="30"/>
        <v>3742.7502536427814</v>
      </c>
      <c r="P20">
        <f t="shared" si="31"/>
        <v>187.13751268213909</v>
      </c>
      <c r="Q20" s="5">
        <f t="shared" si="32"/>
        <v>25</v>
      </c>
      <c r="R20">
        <f t="shared" si="0"/>
        <v>50000</v>
      </c>
      <c r="S20">
        <f t="shared" si="20"/>
        <v>3008.8699472943272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1176.1544338517272</v>
      </c>
      <c r="AC20">
        <f t="shared" si="1"/>
        <v>848.29200980983182</v>
      </c>
      <c r="AE20">
        <f t="shared" si="2"/>
        <v>1055.1952030143098</v>
      </c>
      <c r="AF20">
        <f t="shared" si="3"/>
        <v>-52.759760150715486</v>
      </c>
      <c r="AG20">
        <f t="shared" si="4"/>
        <v>-7.0482608476700976</v>
      </c>
      <c r="AH20">
        <f t="shared" si="5"/>
        <v>-2053.2015023096392</v>
      </c>
      <c r="AI20">
        <f t="shared" si="6"/>
        <v>-1057.8143202937149</v>
      </c>
      <c r="AJ20">
        <f t="shared" si="7"/>
        <v>327.86242404189534</v>
      </c>
      <c r="AK20">
        <f t="shared" si="28"/>
        <v>186.42193575053008</v>
      </c>
      <c r="AL20">
        <f t="shared" si="8"/>
        <v>-543.52996050128945</v>
      </c>
      <c r="AN20">
        <f t="shared" si="9"/>
        <v>261.30615981556753</v>
      </c>
      <c r="AO20">
        <f t="shared" si="10"/>
        <v>-13.065307990778377</v>
      </c>
      <c r="AP20">
        <f t="shared" si="11"/>
        <v>-1.7454154171871397</v>
      </c>
      <c r="AQ20">
        <f t="shared" si="12"/>
        <v>-508.45018851816195</v>
      </c>
      <c r="AR20">
        <f t="shared" si="13"/>
        <v>-261.95475211055987</v>
      </c>
      <c r="AS20">
        <f t="shared" si="14"/>
        <v>81.191111113352036</v>
      </c>
      <c r="AT20">
        <f t="shared" si="15"/>
        <v>46.165107647570366</v>
      </c>
      <c r="AU20">
        <f t="shared" si="16"/>
        <v>-134.59853334963748</v>
      </c>
      <c r="AW20">
        <v>17</v>
      </c>
      <c r="AX20">
        <f>(R20*SUMPRODUCT(K21:$K$23, X21:$X$23)-$AZ$3*SUMPRODUCT(K20:$K$22, W21:$W$23))/Z20</f>
        <v>3008.8699472943272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0.140533459</v>
      </c>
      <c r="O21">
        <f t="shared" si="30"/>
        <v>3742.7502536427814</v>
      </c>
      <c r="P21">
        <f t="shared" si="31"/>
        <v>187.13751268213909</v>
      </c>
      <c r="Q21" s="5">
        <f t="shared" si="32"/>
        <v>25</v>
      </c>
      <c r="R21">
        <f t="shared" si="0"/>
        <v>50000</v>
      </c>
      <c r="S21">
        <f t="shared" si="20"/>
        <v>2255.350135441161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848.29200980983182</v>
      </c>
      <c r="AC21">
        <f t="shared" si="1"/>
        <v>540.13486506425136</v>
      </c>
      <c r="AE21">
        <f t="shared" si="2"/>
        <v>896.35301918435846</v>
      </c>
      <c r="AF21">
        <f t="shared" si="3"/>
        <v>-44.817650959217929</v>
      </c>
      <c r="AG21">
        <f t="shared" si="4"/>
        <v>-5.987261762336046</v>
      </c>
      <c r="AH21">
        <f t="shared" si="5"/>
        <v>-1981.0329537147015</v>
      </c>
      <c r="AI21">
        <f t="shared" si="6"/>
        <v>-1135.484847251897</v>
      </c>
      <c r="AJ21">
        <f t="shared" si="7"/>
        <v>308.15714474558047</v>
      </c>
      <c r="AK21">
        <f t="shared" si="28"/>
        <v>145.4542287384526</v>
      </c>
      <c r="AL21">
        <f t="shared" si="8"/>
        <v>-681.87347376786397</v>
      </c>
      <c r="AN21">
        <f t="shared" si="9"/>
        <v>204.47399957674156</v>
      </c>
      <c r="AO21">
        <f t="shared" si="10"/>
        <v>-10.223699978837081</v>
      </c>
      <c r="AP21">
        <f t="shared" si="11"/>
        <v>-1.3658004523393532</v>
      </c>
      <c r="AQ21">
        <f t="shared" si="12"/>
        <v>-451.90870412637923</v>
      </c>
      <c r="AR21">
        <f t="shared" si="13"/>
        <v>-259.02420498081409</v>
      </c>
      <c r="AS21">
        <f t="shared" si="14"/>
        <v>70.296102691341559</v>
      </c>
      <c r="AT21">
        <f t="shared" si="15"/>
        <v>33.180685811227782</v>
      </c>
      <c r="AU21">
        <f t="shared" si="16"/>
        <v>-155.54741647824477</v>
      </c>
      <c r="AW21">
        <v>18</v>
      </c>
      <c r="AX21">
        <f>(R21*SUMPRODUCT(K22:$K$23, X22:$X$23)-$AZ$3*SUMPRODUCT(K21:$K$22, W22:$W$23))/Z21</f>
        <v>2255.350135441161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0.15744443499999999</v>
      </c>
      <c r="O22">
        <f t="shared" si="30"/>
        <v>3742.7502536427814</v>
      </c>
      <c r="P22">
        <f t="shared" si="31"/>
        <v>187.13751268213909</v>
      </c>
      <c r="Q22" s="5">
        <f t="shared" si="32"/>
        <v>25</v>
      </c>
      <c r="R22">
        <f t="shared" si="0"/>
        <v>50000</v>
      </c>
      <c r="S22">
        <f t="shared" si="20"/>
        <v>1286.1625750511339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540.13486506425136</v>
      </c>
      <c r="AC22">
        <f t="shared" si="1"/>
        <v>256.44682912731088</v>
      </c>
      <c r="AE22">
        <f t="shared" si="2"/>
        <v>746.26369432648937</v>
      </c>
      <c r="AF22">
        <f t="shared" si="3"/>
        <v>-37.313184716324471</v>
      </c>
      <c r="AG22">
        <f t="shared" si="4"/>
        <v>-4.9847280993445819</v>
      </c>
      <c r="AH22">
        <f t="shared" si="5"/>
        <v>-1885.3220907362058</v>
      </c>
      <c r="AI22">
        <f t="shared" si="6"/>
        <v>-1181.3563092253855</v>
      </c>
      <c r="AJ22">
        <f t="shared" si="7"/>
        <v>283.68803593694048</v>
      </c>
      <c r="AK22">
        <f t="shared" si="28"/>
        <v>106.88423551088981</v>
      </c>
      <c r="AL22">
        <f t="shared" si="8"/>
        <v>-790.78403777755534</v>
      </c>
      <c r="AN22">
        <f t="shared" si="9"/>
        <v>156.81712487027445</v>
      </c>
      <c r="AO22">
        <f t="shared" si="10"/>
        <v>-7.8408562435137226</v>
      </c>
      <c r="AP22">
        <f t="shared" si="11"/>
        <v>-1.0474725418670796</v>
      </c>
      <c r="AQ22">
        <f t="shared" si="12"/>
        <v>-396.17469263394133</v>
      </c>
      <c r="AR22">
        <f t="shared" si="13"/>
        <v>-248.2458965490477</v>
      </c>
      <c r="AS22">
        <f t="shared" si="14"/>
        <v>59.613166892536825</v>
      </c>
      <c r="AT22">
        <f t="shared" si="15"/>
        <v>22.460262550896644</v>
      </c>
      <c r="AU22">
        <f t="shared" si="16"/>
        <v>-166.17246710561426</v>
      </c>
      <c r="AW22">
        <v>19</v>
      </c>
      <c r="AX22">
        <f>(R22*SUMPRODUCT(K23:$K$23, X23:$X$23)-$AZ$3*SUMPRODUCT(K22:$K$22, W23:$W$23))/Z22</f>
        <v>1286.1625750511339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0.177590515</v>
      </c>
      <c r="O23">
        <f t="shared" si="30"/>
        <v>3742.7502536427814</v>
      </c>
      <c r="P23">
        <f t="shared" si="31"/>
        <v>187.13751268213909</v>
      </c>
      <c r="Q23" s="5">
        <f t="shared" si="32"/>
        <v>25</v>
      </c>
      <c r="R23">
        <f t="shared" si="0"/>
        <v>50000</v>
      </c>
      <c r="S23">
        <f t="shared" si="20"/>
        <v>1583.1456904409899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256.44682912731088</v>
      </c>
      <c r="AC23">
        <f t="shared" si="1"/>
        <v>256.44682912731088</v>
      </c>
      <c r="AE23">
        <f t="shared" si="2"/>
        <v>606.27170358198055</v>
      </c>
      <c r="AF23">
        <f t="shared" si="3"/>
        <v>-30.313585179099032</v>
      </c>
      <c r="AG23">
        <f t="shared" si="4"/>
        <v>-4.0496403880535601</v>
      </c>
      <c r="AH23">
        <f t="shared" si="5"/>
        <v>-1770.4808605951509</v>
      </c>
      <c r="AI23">
        <f t="shared" si="6"/>
        <v>-1198.5723825803229</v>
      </c>
      <c r="AJ23">
        <f t="shared" si="7"/>
        <v>0</v>
      </c>
      <c r="AK23">
        <f t="shared" si="28"/>
        <v>71.228891360158556</v>
      </c>
      <c r="AL23">
        <f t="shared" si="8"/>
        <v>-1127.3434912201644</v>
      </c>
      <c r="AN23">
        <f t="shared" si="9"/>
        <v>117.35744323723053</v>
      </c>
      <c r="AO23">
        <f t="shared" si="10"/>
        <v>-5.867872161861527</v>
      </c>
      <c r="AP23">
        <f t="shared" si="11"/>
        <v>-0.7838984388753143</v>
      </c>
      <c r="AQ23">
        <f t="shared" si="12"/>
        <v>-342.71615493894217</v>
      </c>
      <c r="AR23">
        <f t="shared" si="13"/>
        <v>-232.01048230244848</v>
      </c>
      <c r="AS23">
        <f t="shared" si="14"/>
        <v>0</v>
      </c>
      <c r="AT23">
        <f t="shared" si="15"/>
        <v>13.787944456689168</v>
      </c>
      <c r="AU23">
        <f t="shared" si="16"/>
        <v>-218.22253784575932</v>
      </c>
      <c r="AW23">
        <v>20</v>
      </c>
      <c r="AX23">
        <f>(R23*SUMPRODUCT(K$23:$K24, X$23:$X24)-$AZ$3*SUMPRODUCT(K$22:$K23, W$23:$W24))/Z23</f>
        <v>1583.1456904409899</v>
      </c>
    </row>
    <row r="25" spans="5:50" x14ac:dyDescent="0.25">
      <c r="AN25" s="6">
        <f t="shared" ref="AN25:AU25" si="33">SUM(AN3:AN23)</f>
        <v>24828.823292859517</v>
      </c>
      <c r="AO25" s="6">
        <f t="shared" si="33"/>
        <v>-4048.5038548750626</v>
      </c>
      <c r="AP25" s="6">
        <f t="shared" si="33"/>
        <v>-1663.2787002204441</v>
      </c>
      <c r="AQ25" s="6">
        <f t="shared" si="33"/>
        <v>-15434.770075616045</v>
      </c>
      <c r="AR25" s="6">
        <f t="shared" si="33"/>
        <v>3682.2706621479656</v>
      </c>
      <c r="AS25" s="6">
        <f t="shared" si="33"/>
        <v>-1887.1915940354274</v>
      </c>
      <c r="AT25" s="6">
        <f t="shared" si="33"/>
        <v>3551.6690830929592</v>
      </c>
      <c r="AU25" s="7">
        <f t="shared" si="33"/>
        <v>5346.7481512054956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272.83928828641859</v>
      </c>
      <c r="K3">
        <v>1</v>
      </c>
      <c r="L3" s="2">
        <v>0</v>
      </c>
      <c r="O3">
        <f>$C$3</f>
        <v>272.83928828641859</v>
      </c>
      <c r="P3">
        <f>O3*B5</f>
        <v>218.2714306291349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272.83928828641859</v>
      </c>
      <c r="AF3">
        <f t="shared" ref="AF3:AF23" si="4">-$Z3*P3</f>
        <v>-218.2714306291349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-1467.8647293427164</v>
      </c>
      <c r="AJ3">
        <f t="shared" ref="AJ3:AJ23" si="8">AB3-AC3</f>
        <v>0</v>
      </c>
      <c r="AL3">
        <f t="shared" ref="AL3:AL23" si="9">SUM(AI3:AK3)</f>
        <v>-1467.8647293427164</v>
      </c>
      <c r="AN3">
        <f t="shared" ref="AN3:AN23" si="10">AE3*$K3</f>
        <v>272.83928828641859</v>
      </c>
      <c r="AO3">
        <f t="shared" ref="AO3:AO23" si="11">AF3*$K3</f>
        <v>-218.2714306291349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-1467.8647293427164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-1467.8647293427164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122.17354475307114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20.826153751391139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20.59492706835249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-20.59492706835249</v>
      </c>
      <c r="AK4">
        <f>G4*MAX(0, SUM(AB4, AE4:AF4))</f>
        <v>0</v>
      </c>
      <c r="AL4">
        <f t="shared" si="9"/>
        <v>-130.8656270683525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-101.57861768471864</v>
      </c>
      <c r="AR4">
        <f t="shared" si="14"/>
        <v>-101.57861768471864</v>
      </c>
      <c r="AS4">
        <f t="shared" si="15"/>
        <v>-18.971532990366804</v>
      </c>
      <c r="AT4">
        <f t="shared" si="16"/>
        <v>0</v>
      </c>
      <c r="AU4">
        <f t="shared" si="17"/>
        <v>-120.55015067508543</v>
      </c>
      <c r="AW4">
        <v>1</v>
      </c>
      <c r="AX4">
        <f>(R4*SUMPRODUCT(K5:$K$23, X5:$X$23)-$AZ$3*SUMPRODUCT(K4:$K$22, W5:$W$23))/Z4</f>
        <v>20.826153751391139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272.83928828641859</v>
      </c>
      <c r="P5">
        <f t="shared" ref="P5:P23" si="30">O5*$C$5</f>
        <v>13.641964414320931</v>
      </c>
      <c r="Q5" s="5">
        <f t="shared" ref="Q5:Q23" si="31">$C$8</f>
        <v>25</v>
      </c>
      <c r="R5">
        <f t="shared" si="0"/>
        <v>100000</v>
      </c>
      <c r="S5">
        <f t="shared" si="1"/>
        <v>39.316314349467554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20.59492706835249</v>
      </c>
      <c r="AC5">
        <f t="shared" si="2"/>
        <v>38.447705081330923</v>
      </c>
      <c r="AE5">
        <f t="shared" si="3"/>
        <v>266.81149197746487</v>
      </c>
      <c r="AF5">
        <f t="shared" si="4"/>
        <v>-13.340574598873243</v>
      </c>
      <c r="AG5">
        <f t="shared" si="5"/>
        <v>-24.447678856405574</v>
      </c>
      <c r="AH5">
        <f t="shared" si="6"/>
        <v>-110.1165813776997</v>
      </c>
      <c r="AI5">
        <f t="shared" si="7"/>
        <v>118.90665714448633</v>
      </c>
      <c r="AJ5">
        <f t="shared" si="8"/>
        <v>-17.852778012978433</v>
      </c>
      <c r="AK5">
        <f>G5*SUM(AB5, AE5:AF5)</f>
        <v>19.184609111286093</v>
      </c>
      <c r="AL5">
        <f t="shared" si="9"/>
        <v>120.23848824279399</v>
      </c>
      <c r="AN5">
        <f t="shared" si="10"/>
        <v>226.40648663991374</v>
      </c>
      <c r="AO5">
        <f t="shared" si="11"/>
        <v>-11.320324331995687</v>
      </c>
      <c r="AP5">
        <f t="shared" si="12"/>
        <v>-20.745407311193294</v>
      </c>
      <c r="AQ5">
        <f t="shared" si="13"/>
        <v>-93.440908881948928</v>
      </c>
      <c r="AR5">
        <f t="shared" si="14"/>
        <v>100.89984611477583</v>
      </c>
      <c r="AS5">
        <f t="shared" si="15"/>
        <v>-15.149215338228899</v>
      </c>
      <c r="AT5">
        <f t="shared" si="16"/>
        <v>16.279358562311177</v>
      </c>
      <c r="AU5">
        <f t="shared" si="17"/>
        <v>102.0299893388581</v>
      </c>
      <c r="AW5">
        <v>2</v>
      </c>
      <c r="AX5">
        <f>(R5*SUMPRODUCT(K6:$K$23, X6:$X$23)-$AZ$3*SUMPRODUCT(K5:$K$22, W6:$W$23))/Z5</f>
        <v>39.316314349467554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272.83928828641859</v>
      </c>
      <c r="P6">
        <f t="shared" si="30"/>
        <v>13.641964414320931</v>
      </c>
      <c r="Q6" s="5">
        <f t="shared" si="31"/>
        <v>25</v>
      </c>
      <c r="R6">
        <f t="shared" si="0"/>
        <v>100000</v>
      </c>
      <c r="S6">
        <f t="shared" si="1"/>
        <v>55.506742166777521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38.447705081330923</v>
      </c>
      <c r="AC6">
        <f t="shared" si="2"/>
        <v>53.676458775709989</v>
      </c>
      <c r="AE6">
        <f t="shared" si="3"/>
        <v>263.84266556478809</v>
      </c>
      <c r="AF6">
        <f t="shared" si="4"/>
        <v>-13.192133278239405</v>
      </c>
      <c r="AG6">
        <f t="shared" si="5"/>
        <v>-24.175648164700338</v>
      </c>
      <c r="AH6">
        <f t="shared" si="6"/>
        <v>-110.21561256474017</v>
      </c>
      <c r="AI6">
        <f t="shared" si="7"/>
        <v>116.25927155710819</v>
      </c>
      <c r="AJ6">
        <f t="shared" si="8"/>
        <v>-15.228753694379066</v>
      </c>
      <c r="AK6">
        <f>G6*SUM(AB6, AE6:AF6)</f>
        <v>20.236876615751576</v>
      </c>
      <c r="AL6">
        <f t="shared" si="9"/>
        <v>121.2673944784807</v>
      </c>
      <c r="AN6">
        <f t="shared" si="10"/>
        <v>206.23934797784406</v>
      </c>
      <c r="AO6">
        <f t="shared" si="11"/>
        <v>-10.311967398892204</v>
      </c>
      <c r="AP6">
        <f t="shared" si="12"/>
        <v>-18.897511908305166</v>
      </c>
      <c r="AQ6">
        <f t="shared" si="13"/>
        <v>-86.152844247811814</v>
      </c>
      <c r="AR6">
        <f t="shared" si="14"/>
        <v>90.877024422834893</v>
      </c>
      <c r="AS6">
        <f t="shared" si="15"/>
        <v>-11.903943684470883</v>
      </c>
      <c r="AT6">
        <f t="shared" si="16"/>
        <v>15.818670681659798</v>
      </c>
      <c r="AU6">
        <f t="shared" si="17"/>
        <v>94.7917514200238</v>
      </c>
      <c r="AW6">
        <v>3</v>
      </c>
      <c r="AX6">
        <f>(R6*SUMPRODUCT(K7:$K$23, X7:$X$23)-$AZ$3*SUMPRODUCT(K6:$K$22, W7:$W$23))/Z6</f>
        <v>55.506742166777521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272.83928828641859</v>
      </c>
      <c r="P7">
        <f t="shared" si="30"/>
        <v>13.641964414320931</v>
      </c>
      <c r="Q7" s="5">
        <f t="shared" si="31"/>
        <v>25</v>
      </c>
      <c r="R7">
        <f t="shared" si="0"/>
        <v>100000</v>
      </c>
      <c r="S7">
        <f t="shared" si="1"/>
        <v>69.588433993591764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53.676458775709989</v>
      </c>
      <c r="AC7">
        <f t="shared" si="2"/>
        <v>66.544066845165389</v>
      </c>
      <c r="AE7">
        <f t="shared" si="3"/>
        <v>260.90306672788063</v>
      </c>
      <c r="AF7">
        <f t="shared" si="4"/>
        <v>-13.045153336394034</v>
      </c>
      <c r="AG7">
        <f t="shared" si="5"/>
        <v>-23.906295567483699</v>
      </c>
      <c r="AH7">
        <f t="shared" si="6"/>
        <v>-110.38446227853919</v>
      </c>
      <c r="AI7">
        <f t="shared" si="7"/>
        <v>113.56715554546369</v>
      </c>
      <c r="AJ7">
        <f t="shared" si="8"/>
        <v>-12.8676080694554</v>
      </c>
      <c r="AK7">
        <f>G7*SUM(AB7, AE7:AF7)</f>
        <v>21.107406051703762</v>
      </c>
      <c r="AL7">
        <f t="shared" si="9"/>
        <v>121.80695352771205</v>
      </c>
      <c r="AN7">
        <f t="shared" si="10"/>
        <v>187.86585441950169</v>
      </c>
      <c r="AO7">
        <f t="shared" si="11"/>
        <v>-9.3932927209750865</v>
      </c>
      <c r="AP7">
        <f t="shared" si="12"/>
        <v>-17.213966470830044</v>
      </c>
      <c r="AQ7">
        <f t="shared" si="13"/>
        <v>-79.483432604584905</v>
      </c>
      <c r="AR7">
        <f t="shared" si="14"/>
        <v>81.77516262311164</v>
      </c>
      <c r="AS7">
        <f t="shared" si="15"/>
        <v>-9.2654494813770114</v>
      </c>
      <c r="AT7">
        <f t="shared" si="16"/>
        <v>15.198598169865596</v>
      </c>
      <c r="AU7">
        <f t="shared" si="17"/>
        <v>87.708311311600227</v>
      </c>
      <c r="AW7">
        <v>4</v>
      </c>
      <c r="AX7">
        <f>(R7*SUMPRODUCT(K8:$K$23, X8:$X$23)-$AZ$3*SUMPRODUCT(K7:$K$22, W8:$W$23))/Z7</f>
        <v>69.588433993591764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272.83928828641859</v>
      </c>
      <c r="P8">
        <f t="shared" si="30"/>
        <v>13.641964414320931</v>
      </c>
      <c r="Q8" s="5">
        <f t="shared" si="31"/>
        <v>25</v>
      </c>
      <c r="R8">
        <f t="shared" si="0"/>
        <v>100000</v>
      </c>
      <c r="S8">
        <f t="shared" si="1"/>
        <v>81.559770896899167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66.544066845165389</v>
      </c>
      <c r="AC8">
        <f t="shared" si="2"/>
        <v>77.121329871004491</v>
      </c>
      <c r="AE8">
        <f t="shared" si="3"/>
        <v>257.9915137366695</v>
      </c>
      <c r="AF8">
        <f t="shared" si="4"/>
        <v>-12.899575686833476</v>
      </c>
      <c r="AG8">
        <f t="shared" si="5"/>
        <v>-23.639512783972453</v>
      </c>
      <c r="AH8">
        <f t="shared" si="6"/>
        <v>-110.87931134563479</v>
      </c>
      <c r="AI8">
        <f t="shared" si="7"/>
        <v>110.57311392022876</v>
      </c>
      <c r="AJ8">
        <f t="shared" si="8"/>
        <v>-10.577263025839102</v>
      </c>
      <c r="AK8">
        <f t="shared" ref="AK8:AK23" si="32">G8*SUM(AB8:AB8, AE8:AF8)</f>
        <v>21.814520342650102</v>
      </c>
      <c r="AL8">
        <f t="shared" si="9"/>
        <v>121.81037123703976</v>
      </c>
      <c r="AN8">
        <f t="shared" si="10"/>
        <v>171.1261011816743</v>
      </c>
      <c r="AO8">
        <f t="shared" si="11"/>
        <v>-8.5563050590837157</v>
      </c>
      <c r="AP8">
        <f t="shared" si="12"/>
        <v>-15.680119078198079</v>
      </c>
      <c r="AQ8">
        <f t="shared" si="13"/>
        <v>-73.546389094233831</v>
      </c>
      <c r="AR8">
        <f t="shared" si="14"/>
        <v>73.343287950158668</v>
      </c>
      <c r="AS8">
        <f t="shared" si="15"/>
        <v>-7.0159120994670712</v>
      </c>
      <c r="AT8">
        <f t="shared" si="16"/>
        <v>14.46959925664966</v>
      </c>
      <c r="AU8">
        <f t="shared" si="17"/>
        <v>80.796975107341254</v>
      </c>
      <c r="AW8">
        <v>5</v>
      </c>
      <c r="AX8">
        <f>(R8*SUMPRODUCT(K9:$K$23, X9:$X$23)-$AZ$3*SUMPRODUCT(K8:$K$22, W9:$W$23))/Z8</f>
        <v>81.559770896899167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272.83928828641859</v>
      </c>
      <c r="P9">
        <f t="shared" si="30"/>
        <v>13.641964414320931</v>
      </c>
      <c r="Q9" s="5">
        <f t="shared" si="31"/>
        <v>25</v>
      </c>
      <c r="R9">
        <f t="shared" si="0"/>
        <v>100000</v>
      </c>
      <c r="S9">
        <f t="shared" si="1"/>
        <v>91.059613078481547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77.121329871004491</v>
      </c>
      <c r="AC9">
        <f t="shared" si="2"/>
        <v>85.140906878250803</v>
      </c>
      <c r="AE9">
        <f t="shared" si="3"/>
        <v>255.10523986853684</v>
      </c>
      <c r="AF9">
        <f t="shared" si="4"/>
        <v>-12.755261993426844</v>
      </c>
      <c r="AG9">
        <f t="shared" si="5"/>
        <v>-23.375046302050066</v>
      </c>
      <c r="AH9">
        <f t="shared" si="6"/>
        <v>-112.28541633064189</v>
      </c>
      <c r="AI9">
        <f t="shared" si="7"/>
        <v>106.68951524241804</v>
      </c>
      <c r="AJ9">
        <f t="shared" si="8"/>
        <v>-8.019577007246312</v>
      </c>
      <c r="AK9">
        <f t="shared" si="32"/>
        <v>22.362991542228013</v>
      </c>
      <c r="AL9">
        <f t="shared" si="9"/>
        <v>121.03292977739974</v>
      </c>
      <c r="AN9">
        <f t="shared" si="10"/>
        <v>155.87353374884233</v>
      </c>
      <c r="AO9">
        <f t="shared" si="11"/>
        <v>-7.7936766874421171</v>
      </c>
      <c r="AP9">
        <f t="shared" si="12"/>
        <v>-14.282541081951045</v>
      </c>
      <c r="AQ9">
        <f t="shared" si="13"/>
        <v>-68.60825219010232</v>
      </c>
      <c r="AR9">
        <f t="shared" si="14"/>
        <v>65.189063789346847</v>
      </c>
      <c r="AS9">
        <f t="shared" si="15"/>
        <v>-4.9000945959974391</v>
      </c>
      <c r="AT9">
        <f t="shared" si="16"/>
        <v>13.664158833738135</v>
      </c>
      <c r="AU9">
        <f t="shared" si="17"/>
        <v>73.953128027087544</v>
      </c>
      <c r="AW9">
        <v>6</v>
      </c>
      <c r="AX9">
        <f>(R9*SUMPRODUCT(K10:$K$23, X10:$X$23)-$AZ$3*SUMPRODUCT(K9:$K$22, W10:$W$23))/Z9</f>
        <v>91.059613078481547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272.83928828641859</v>
      </c>
      <c r="P10">
        <f t="shared" si="30"/>
        <v>13.641964414320931</v>
      </c>
      <c r="Q10" s="5">
        <f t="shared" si="31"/>
        <v>25</v>
      </c>
      <c r="R10">
        <f t="shared" si="0"/>
        <v>100000</v>
      </c>
      <c r="S10">
        <f t="shared" si="1"/>
        <v>98.094838956817583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85.140906878250803</v>
      </c>
      <c r="AC10">
        <f t="shared" si="2"/>
        <v>90.689693219824164</v>
      </c>
      <c r="AE10">
        <f t="shared" si="3"/>
        <v>252.24274402349465</v>
      </c>
      <c r="AF10">
        <f t="shared" si="4"/>
        <v>-12.612137201174734</v>
      </c>
      <c r="AG10">
        <f t="shared" si="5"/>
        <v>-23.112758577377033</v>
      </c>
      <c r="AH10">
        <f t="shared" si="6"/>
        <v>-114.14904661013485</v>
      </c>
      <c r="AI10">
        <f t="shared" si="7"/>
        <v>102.36880163480804</v>
      </c>
      <c r="AJ10">
        <f t="shared" si="8"/>
        <v>-5.5487863415733614</v>
      </c>
      <c r="AK10">
        <f t="shared" si="32"/>
        <v>22.734005959039951</v>
      </c>
      <c r="AL10">
        <f t="shared" si="9"/>
        <v>119.55402125227462</v>
      </c>
      <c r="AN10">
        <f t="shared" si="10"/>
        <v>141.97564532806857</v>
      </c>
      <c r="AO10">
        <f t="shared" si="11"/>
        <v>-7.098782266403429</v>
      </c>
      <c r="AP10">
        <f t="shared" si="12"/>
        <v>-13.009091012859074</v>
      </c>
      <c r="AQ10">
        <f t="shared" si="13"/>
        <v>-64.249160540959537</v>
      </c>
      <c r="AR10">
        <f t="shared" si="14"/>
        <v>57.618611507846509</v>
      </c>
      <c r="AS10">
        <f t="shared" si="15"/>
        <v>-3.1231523613582053</v>
      </c>
      <c r="AT10">
        <f t="shared" si="16"/>
        <v>12.795908875088267</v>
      </c>
      <c r="AU10">
        <f t="shared" si="17"/>
        <v>67.291368021576574</v>
      </c>
      <c r="AW10">
        <v>7</v>
      </c>
      <c r="AX10">
        <f>(R10*SUMPRODUCT(K11:$K$23, X11:$X$23)-$AZ$3*SUMPRODUCT(K10:$K$22, W11:$W$23))/Z10</f>
        <v>98.094838956817583</v>
      </c>
    </row>
    <row r="11" spans="1:52" x14ac:dyDescent="0.25">
      <c r="A11" t="s">
        <v>33</v>
      </c>
      <c r="C11" s="24">
        <f>AU25</f>
        <v>-688.59706457015193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272.83928828641859</v>
      </c>
      <c r="P11">
        <f t="shared" si="30"/>
        <v>13.641964414320931</v>
      </c>
      <c r="Q11" s="5">
        <f t="shared" si="31"/>
        <v>25</v>
      </c>
      <c r="R11">
        <f t="shared" si="0"/>
        <v>100000</v>
      </c>
      <c r="S11">
        <f t="shared" si="1"/>
        <v>103.0378725747627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90.689693219824164</v>
      </c>
      <c r="AC11">
        <f t="shared" si="2"/>
        <v>94.187593639537454</v>
      </c>
      <c r="AE11">
        <f t="shared" si="3"/>
        <v>249.40417898647584</v>
      </c>
      <c r="AF11">
        <f t="shared" si="4"/>
        <v>-12.470208949323792</v>
      </c>
      <c r="AG11">
        <f t="shared" si="5"/>
        <v>-22.852663609488925</v>
      </c>
      <c r="AH11">
        <f t="shared" si="6"/>
        <v>-115.86952845734669</v>
      </c>
      <c r="AI11">
        <f t="shared" si="7"/>
        <v>98.211777970316433</v>
      </c>
      <c r="AJ11">
        <f t="shared" si="8"/>
        <v>-3.4979004197132895</v>
      </c>
      <c r="AK11">
        <f t="shared" si="32"/>
        <v>22.933656427988335</v>
      </c>
      <c r="AL11">
        <f t="shared" si="9"/>
        <v>117.64753397859148</v>
      </c>
      <c r="AN11">
        <f t="shared" si="10"/>
        <v>129.3126650558404</v>
      </c>
      <c r="AO11">
        <f t="shared" si="11"/>
        <v>-6.4656332527920206</v>
      </c>
      <c r="AP11">
        <f t="shared" si="12"/>
        <v>-11.848794382582815</v>
      </c>
      <c r="AQ11">
        <f t="shared" si="13"/>
        <v>-60.076770102539172</v>
      </c>
      <c r="AR11">
        <f t="shared" si="14"/>
        <v>50.921467317926393</v>
      </c>
      <c r="AS11">
        <f t="shared" si="15"/>
        <v>-1.8136136580036846</v>
      </c>
      <c r="AT11">
        <f t="shared" si="16"/>
        <v>11.890788054273099</v>
      </c>
      <c r="AU11">
        <f t="shared" si="17"/>
        <v>60.998641714195806</v>
      </c>
      <c r="AW11">
        <v>8</v>
      </c>
      <c r="AX11">
        <f>(R11*SUMPRODUCT(K12:$K$23, X12:$X$23)-$AZ$3*SUMPRODUCT(K11:$K$22, W12:$W$23))/Z11</f>
        <v>103.0378725747627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272.83928828641859</v>
      </c>
      <c r="P12">
        <f t="shared" si="30"/>
        <v>13.641964414320931</v>
      </c>
      <c r="Q12" s="5">
        <f t="shared" si="31"/>
        <v>25</v>
      </c>
      <c r="R12">
        <f t="shared" si="0"/>
        <v>100000</v>
      </c>
      <c r="S12">
        <f t="shared" si="1"/>
        <v>105.73612381972288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94.187593639537454</v>
      </c>
      <c r="AC12">
        <f t="shared" si="2"/>
        <v>95.562395193508451</v>
      </c>
      <c r="AE12">
        <f t="shared" si="3"/>
        <v>246.58721115970118</v>
      </c>
      <c r="AF12">
        <f t="shared" si="4"/>
        <v>-12.32936055798506</v>
      </c>
      <c r="AG12">
        <f t="shared" si="5"/>
        <v>-22.594547573079105</v>
      </c>
      <c r="AH12">
        <f t="shared" si="6"/>
        <v>-118.35760125972067</v>
      </c>
      <c r="AI12">
        <f t="shared" si="7"/>
        <v>93.30570176891635</v>
      </c>
      <c r="AJ12">
        <f t="shared" si="8"/>
        <v>-1.3748015539709968</v>
      </c>
      <c r="AK12">
        <f t="shared" si="32"/>
        <v>22.99118109688775</v>
      </c>
      <c r="AL12">
        <f t="shared" si="9"/>
        <v>114.9220813118331</v>
      </c>
      <c r="AN12">
        <f t="shared" si="10"/>
        <v>117.77416993809183</v>
      </c>
      <c r="AO12">
        <f t="shared" si="11"/>
        <v>-5.8887084969045924</v>
      </c>
      <c r="AP12">
        <f t="shared" si="12"/>
        <v>-10.791533239015783</v>
      </c>
      <c r="AQ12">
        <f t="shared" si="13"/>
        <v>-56.529566876845919</v>
      </c>
      <c r="AR12">
        <f t="shared" si="14"/>
        <v>44.564361325325542</v>
      </c>
      <c r="AS12">
        <f t="shared" si="15"/>
        <v>-0.65662818070345341</v>
      </c>
      <c r="AT12">
        <f t="shared" si="16"/>
        <v>10.980972033576503</v>
      </c>
      <c r="AU12">
        <f t="shared" si="17"/>
        <v>54.888705178198585</v>
      </c>
      <c r="AW12">
        <v>9</v>
      </c>
      <c r="AX12">
        <f>(R12*SUMPRODUCT(K13:$K$23, X13:$X$23)-$AZ$3*SUMPRODUCT(K12:$K$22, W13:$W$23))/Z12</f>
        <v>105.73612381972288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272.83928828641859</v>
      </c>
      <c r="P13">
        <f t="shared" si="30"/>
        <v>13.641964414320931</v>
      </c>
      <c r="Q13" s="5">
        <f t="shared" si="31"/>
        <v>25</v>
      </c>
      <c r="R13">
        <f t="shared" si="0"/>
        <v>100000</v>
      </c>
      <c r="S13">
        <f t="shared" si="1"/>
        <v>106.42370442463636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95.562395193508451</v>
      </c>
      <c r="AC13">
        <f t="shared" si="2"/>
        <v>95.093278565246749</v>
      </c>
      <c r="AE13">
        <f t="shared" si="3"/>
        <v>243.79138637235724</v>
      </c>
      <c r="AF13">
        <f t="shared" si="4"/>
        <v>-12.189569318617863</v>
      </c>
      <c r="AG13">
        <f t="shared" si="5"/>
        <v>-22.338368852915373</v>
      </c>
      <c r="AH13">
        <f t="shared" si="6"/>
        <v>-120.93297773177187</v>
      </c>
      <c r="AI13">
        <f t="shared" si="7"/>
        <v>88.330470469052131</v>
      </c>
      <c r="AJ13">
        <f t="shared" si="8"/>
        <v>0.46911662826170186</v>
      </c>
      <c r="AK13">
        <f t="shared" si="32"/>
        <v>22.901494857307348</v>
      </c>
      <c r="AL13">
        <f t="shared" si="9"/>
        <v>111.70108195462117</v>
      </c>
      <c r="AN13">
        <f t="shared" si="10"/>
        <v>107.26055190427394</v>
      </c>
      <c r="AO13">
        <f t="shared" si="11"/>
        <v>-5.3630275952136977</v>
      </c>
      <c r="AP13">
        <f t="shared" si="12"/>
        <v>-9.8281805910293798</v>
      </c>
      <c r="AQ13">
        <f t="shared" si="13"/>
        <v>-53.206711393507632</v>
      </c>
      <c r="AR13">
        <f t="shared" si="14"/>
        <v>38.862632324523233</v>
      </c>
      <c r="AS13">
        <f t="shared" si="15"/>
        <v>0.20639658030398578</v>
      </c>
      <c r="AT13">
        <f t="shared" si="16"/>
        <v>10.075938343760139</v>
      </c>
      <c r="AU13">
        <f t="shared" si="17"/>
        <v>49.144967248587349</v>
      </c>
      <c r="AW13">
        <v>10</v>
      </c>
      <c r="AX13">
        <f>(R13*SUMPRODUCT(K14:$K$23, X14:$X$23)-$AZ$3*SUMPRODUCT(K13:$K$22, W14:$W$23))/Z13</f>
        <v>106.42370442463636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272.83928828641859</v>
      </c>
      <c r="P14">
        <f t="shared" si="30"/>
        <v>13.641964414320931</v>
      </c>
      <c r="Q14" s="5">
        <f t="shared" si="31"/>
        <v>25</v>
      </c>
      <c r="R14">
        <f t="shared" si="0"/>
        <v>100000</v>
      </c>
      <c r="S14">
        <f t="shared" si="1"/>
        <v>105.09574587693788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95.093278565246749</v>
      </c>
      <c r="AC14">
        <f t="shared" si="2"/>
        <v>92.837237750562906</v>
      </c>
      <c r="AE14">
        <f t="shared" si="3"/>
        <v>241.01494939671892</v>
      </c>
      <c r="AF14">
        <f t="shared" si="4"/>
        <v>-12.050747469835947</v>
      </c>
      <c r="AG14">
        <f t="shared" si="5"/>
        <v>-22.083966619179545</v>
      </c>
      <c r="AH14">
        <f t="shared" si="6"/>
        <v>-124.07418082669868</v>
      </c>
      <c r="AI14">
        <f t="shared" si="7"/>
        <v>82.80605448100475</v>
      </c>
      <c r="AJ14">
        <f t="shared" si="8"/>
        <v>2.2560408146838427</v>
      </c>
      <c r="AK14">
        <f t="shared" si="32"/>
        <v>22.684023634449083</v>
      </c>
      <c r="AL14">
        <f t="shared" si="9"/>
        <v>107.74611893013767</v>
      </c>
      <c r="AN14">
        <f t="shared" si="10"/>
        <v>97.680487531757166</v>
      </c>
      <c r="AO14">
        <f t="shared" si="11"/>
        <v>-4.8840243765878588</v>
      </c>
      <c r="AP14">
        <f t="shared" si="12"/>
        <v>-8.9503685617680446</v>
      </c>
      <c r="AQ14">
        <f t="shared" si="13"/>
        <v>-50.285787265859604</v>
      </c>
      <c r="AR14">
        <f t="shared" si="14"/>
        <v>33.560307327541665</v>
      </c>
      <c r="AS14">
        <f t="shared" si="15"/>
        <v>0.91434646365907302</v>
      </c>
      <c r="AT14">
        <f t="shared" si="16"/>
        <v>9.1935645209610115</v>
      </c>
      <c r="AU14">
        <f t="shared" si="17"/>
        <v>43.668218312161748</v>
      </c>
      <c r="AW14">
        <v>11</v>
      </c>
      <c r="AX14">
        <f>(R14*SUMPRODUCT(K15:$K$23, X15:$X$23)-$AZ$3*SUMPRODUCT(K14:$K$22, W15:$W$23))/Z14</f>
        <v>105.09574587693788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272.83928828641859</v>
      </c>
      <c r="P15">
        <f t="shared" si="30"/>
        <v>13.641964414320931</v>
      </c>
      <c r="Q15" s="5">
        <f t="shared" si="31"/>
        <v>25</v>
      </c>
      <c r="R15">
        <f t="shared" si="0"/>
        <v>100000</v>
      </c>
      <c r="S15">
        <f t="shared" si="1"/>
        <v>101.33861244729979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92.837237750562906</v>
      </c>
      <c r="AC15">
        <f t="shared" si="2"/>
        <v>88.492638792970922</v>
      </c>
      <c r="AE15">
        <f t="shared" si="3"/>
        <v>238.2533962502921</v>
      </c>
      <c r="AF15">
        <f t="shared" si="4"/>
        <v>-11.912669812514606</v>
      </c>
      <c r="AG15">
        <f t="shared" si="5"/>
        <v>-21.83092817631352</v>
      </c>
      <c r="AH15">
        <f t="shared" si="6"/>
        <v>-128.79510669691871</v>
      </c>
      <c r="AI15">
        <f t="shared" si="7"/>
        <v>75.714691564545262</v>
      </c>
      <c r="AJ15">
        <f t="shared" si="8"/>
        <v>4.3445989575919839</v>
      </c>
      <c r="AK15">
        <f t="shared" si="32"/>
        <v>22.342457493183829</v>
      </c>
      <c r="AL15">
        <f t="shared" si="9"/>
        <v>102.40174801532108</v>
      </c>
      <c r="AN15">
        <f t="shared" si="10"/>
        <v>88.949826305747649</v>
      </c>
      <c r="AO15">
        <f t="shared" si="11"/>
        <v>-4.4474913152873832</v>
      </c>
      <c r="AP15">
        <f t="shared" si="12"/>
        <v>-8.1503865209810602</v>
      </c>
      <c r="AQ15">
        <f t="shared" si="13"/>
        <v>-48.084529119097965</v>
      </c>
      <c r="AR15">
        <f t="shared" si="14"/>
        <v>28.26741935038125</v>
      </c>
      <c r="AS15">
        <f t="shared" si="15"/>
        <v>1.6220181064699744</v>
      </c>
      <c r="AT15">
        <f t="shared" si="16"/>
        <v>8.341361527432225</v>
      </c>
      <c r="AU15">
        <f t="shared" si="17"/>
        <v>38.230798984283453</v>
      </c>
      <c r="AW15">
        <v>12</v>
      </c>
      <c r="AX15">
        <f>(R15*SUMPRODUCT(K16:$K$23, X16:$X$23)-$AZ$3*SUMPRODUCT(K15:$K$22, W16:$W$23))/Z15</f>
        <v>101.33861244729979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272.83928828641859</v>
      </c>
      <c r="P16">
        <f t="shared" si="30"/>
        <v>13.641964414320931</v>
      </c>
      <c r="Q16" s="5">
        <f t="shared" si="31"/>
        <v>25</v>
      </c>
      <c r="R16">
        <f t="shared" si="0"/>
        <v>100000</v>
      </c>
      <c r="S16">
        <f t="shared" si="1"/>
        <v>95.145595261772016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88.492638792970922</v>
      </c>
      <c r="AC16">
        <f t="shared" si="2"/>
        <v>82.126012447439848</v>
      </c>
      <c r="AE16">
        <f t="shared" si="3"/>
        <v>235.50436280641887</v>
      </c>
      <c r="AF16">
        <f t="shared" si="4"/>
        <v>-11.775218140320945</v>
      </c>
      <c r="AG16">
        <f t="shared" si="5"/>
        <v>-21.579036901679036</v>
      </c>
      <c r="AH16">
        <f t="shared" si="6"/>
        <v>-134.32797148538742</v>
      </c>
      <c r="AI16">
        <f t="shared" si="7"/>
        <v>67.82213627903144</v>
      </c>
      <c r="AJ16">
        <f t="shared" si="8"/>
        <v>6.3666263455310741</v>
      </c>
      <c r="AK16">
        <f t="shared" si="32"/>
        <v>21.855524842134823</v>
      </c>
      <c r="AL16">
        <f t="shared" si="9"/>
        <v>96.044287466697341</v>
      </c>
      <c r="AN16">
        <f t="shared" si="10"/>
        <v>80.992933352690187</v>
      </c>
      <c r="AO16">
        <f t="shared" si="11"/>
        <v>-4.0496466676345095</v>
      </c>
      <c r="AP16">
        <f t="shared" si="12"/>
        <v>-7.4213041183850876</v>
      </c>
      <c r="AQ16">
        <f t="shared" si="13"/>
        <v>-46.197090840567299</v>
      </c>
      <c r="AR16">
        <f t="shared" si="14"/>
        <v>23.324891726103278</v>
      </c>
      <c r="AS16">
        <f t="shared" si="15"/>
        <v>2.1895634422235224</v>
      </c>
      <c r="AT16">
        <f t="shared" si="16"/>
        <v>7.516391823204235</v>
      </c>
      <c r="AU16">
        <f t="shared" si="17"/>
        <v>33.030846991531035</v>
      </c>
      <c r="AW16">
        <v>13</v>
      </c>
      <c r="AX16">
        <f>(R16*SUMPRODUCT(K17:$K$23, X17:$X$23)-$AZ$3*SUMPRODUCT(K16:$K$22, W17:$W$23))/Z16</f>
        <v>95.145595261772016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272.83928828641859</v>
      </c>
      <c r="P17">
        <f t="shared" si="30"/>
        <v>13.641964414320931</v>
      </c>
      <c r="Q17" s="5">
        <f t="shared" si="31"/>
        <v>25</v>
      </c>
      <c r="R17">
        <f t="shared" si="0"/>
        <v>100000</v>
      </c>
      <c r="S17">
        <f t="shared" si="1"/>
        <v>86.838738731628212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82.126012447439848</v>
      </c>
      <c r="AC17">
        <f t="shared" si="2"/>
        <v>74.084841396054912</v>
      </c>
      <c r="AE17">
        <f t="shared" si="3"/>
        <v>232.76772203912489</v>
      </c>
      <c r="AF17">
        <f t="shared" si="4"/>
        <v>-11.638386101956247</v>
      </c>
      <c r="AG17">
        <f t="shared" si="5"/>
        <v>-21.328281156008977</v>
      </c>
      <c r="AH17">
        <f t="shared" si="6"/>
        <v>-139.86150661306644</v>
      </c>
      <c r="AI17">
        <f t="shared" si="7"/>
        <v>59.939548168093211</v>
      </c>
      <c r="AJ17">
        <f t="shared" si="8"/>
        <v>8.0411710513849357</v>
      </c>
      <c r="AK17">
        <f t="shared" si="32"/>
        <v>21.227874386922597</v>
      </c>
      <c r="AL17">
        <f t="shared" si="9"/>
        <v>89.20859360640074</v>
      </c>
      <c r="AN17">
        <f t="shared" si="10"/>
        <v>73.741691396717457</v>
      </c>
      <c r="AO17">
        <f t="shared" si="11"/>
        <v>-3.6870845698358732</v>
      </c>
      <c r="AP17">
        <f t="shared" si="12"/>
        <v>-6.7568798338992888</v>
      </c>
      <c r="AQ17">
        <f t="shared" si="13"/>
        <v>-44.308652284731863</v>
      </c>
      <c r="AR17">
        <f t="shared" si="14"/>
        <v>18.989074708250421</v>
      </c>
      <c r="AS17">
        <f t="shared" si="15"/>
        <v>2.5474732877257624</v>
      </c>
      <c r="AT17">
        <f t="shared" si="16"/>
        <v>6.7250705911260802</v>
      </c>
      <c r="AU17">
        <f t="shared" si="17"/>
        <v>28.261618587102262</v>
      </c>
      <c r="AW17">
        <v>14</v>
      </c>
      <c r="AX17">
        <f>(R17*SUMPRODUCT(K18:$K$23, X18:$X$23)-$AZ$3*SUMPRODUCT(K17:$K$22, W18:$W$23))/Z17</f>
        <v>86.838738731628212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272.83928828641859</v>
      </c>
      <c r="P18">
        <f t="shared" si="30"/>
        <v>13.641964414320931</v>
      </c>
      <c r="Q18" s="5">
        <f t="shared" si="31"/>
        <v>25</v>
      </c>
      <c r="R18">
        <f t="shared" si="0"/>
        <v>100000</v>
      </c>
      <c r="S18">
        <f t="shared" si="1"/>
        <v>76.627744625861482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74.084841396054912</v>
      </c>
      <c r="AC18">
        <f t="shared" si="2"/>
        <v>64.608201185206141</v>
      </c>
      <c r="AE18">
        <f t="shared" si="3"/>
        <v>230.04273080077243</v>
      </c>
      <c r="AF18">
        <f t="shared" si="4"/>
        <v>-11.502136540038622</v>
      </c>
      <c r="AG18">
        <f t="shared" si="5"/>
        <v>-21.078592845404323</v>
      </c>
      <c r="AH18">
        <f t="shared" si="6"/>
        <v>-145.62199617826241</v>
      </c>
      <c r="AI18">
        <f t="shared" si="7"/>
        <v>51.840005237067061</v>
      </c>
      <c r="AJ18">
        <f t="shared" si="8"/>
        <v>9.4766402108487711</v>
      </c>
      <c r="AK18">
        <f t="shared" si="32"/>
        <v>20.483780495975214</v>
      </c>
      <c r="AL18">
        <f t="shared" si="9"/>
        <v>81.800425943891042</v>
      </c>
      <c r="AN18">
        <f t="shared" si="10"/>
        <v>67.133767426149348</v>
      </c>
      <c r="AO18">
        <f t="shared" si="11"/>
        <v>-3.3566883713074671</v>
      </c>
      <c r="AP18">
        <f t="shared" si="12"/>
        <v>-6.1514021539737254</v>
      </c>
      <c r="AQ18">
        <f t="shared" si="13"/>
        <v>-42.497118641969493</v>
      </c>
      <c r="AR18">
        <f t="shared" si="14"/>
        <v>15.128558258898646</v>
      </c>
      <c r="AS18">
        <f t="shared" si="15"/>
        <v>2.7655842794154486</v>
      </c>
      <c r="AT18">
        <f t="shared" si="16"/>
        <v>5.977817038765898</v>
      </c>
      <c r="AU18">
        <f t="shared" si="17"/>
        <v>23.871959577079991</v>
      </c>
      <c r="AW18">
        <v>15</v>
      </c>
      <c r="AX18">
        <f>(R18*SUMPRODUCT(K19:$K$23, X19:$X$23)-$AZ$3*SUMPRODUCT(K18:$K$22, W19:$W$23))/Z18</f>
        <v>76.627744625861482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272.83928828641859</v>
      </c>
      <c r="P19">
        <f t="shared" si="30"/>
        <v>13.641964414320931</v>
      </c>
      <c r="Q19" s="5">
        <f t="shared" si="31"/>
        <v>25</v>
      </c>
      <c r="R19">
        <f t="shared" si="0"/>
        <v>100000</v>
      </c>
      <c r="S19">
        <f t="shared" si="1"/>
        <v>64.465444111754195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64.608201185206141</v>
      </c>
      <c r="AC19">
        <f t="shared" si="2"/>
        <v>53.711879952769955</v>
      </c>
      <c r="AE19">
        <f t="shared" si="3"/>
        <v>227.32661351769494</v>
      </c>
      <c r="AF19">
        <f t="shared" si="4"/>
        <v>-11.366330675884749</v>
      </c>
      <c r="AG19">
        <f t="shared" si="5"/>
        <v>-20.829717646735521</v>
      </c>
      <c r="AH19">
        <f t="shared" si="6"/>
        <v>-152.35708085903903</v>
      </c>
      <c r="AI19">
        <f t="shared" si="7"/>
        <v>42.773484336035636</v>
      </c>
      <c r="AJ19">
        <f t="shared" si="8"/>
        <v>10.896321232436186</v>
      </c>
      <c r="AK19">
        <f t="shared" si="32"/>
        <v>19.639793881891144</v>
      </c>
      <c r="AL19">
        <f t="shared" si="9"/>
        <v>73.309599450362967</v>
      </c>
      <c r="AN19">
        <f t="shared" si="10"/>
        <v>61.111782960604643</v>
      </c>
      <c r="AO19">
        <f t="shared" si="11"/>
        <v>-3.0555891480302328</v>
      </c>
      <c r="AP19">
        <f t="shared" si="12"/>
        <v>-5.5996135439676218</v>
      </c>
      <c r="AQ19">
        <f t="shared" si="13"/>
        <v>-40.957865486542069</v>
      </c>
      <c r="AR19">
        <f t="shared" si="14"/>
        <v>11.49871478206472</v>
      </c>
      <c r="AS19">
        <f t="shared" si="15"/>
        <v>2.9292373995349896</v>
      </c>
      <c r="AT19">
        <f t="shared" si="16"/>
        <v>5.2797285919526447</v>
      </c>
      <c r="AU19">
        <f t="shared" si="17"/>
        <v>19.707680773552354</v>
      </c>
      <c r="AW19">
        <v>16</v>
      </c>
      <c r="AX19">
        <f>(R19*SUMPRODUCT(K20:$K$23, X20:$X$23)-$AZ$3*SUMPRODUCT(K19:$K$22, W20:$W$23))/Z19</f>
        <v>64.465444111754195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272.83928828641859</v>
      </c>
      <c r="P20">
        <f t="shared" si="30"/>
        <v>13.641964414320931</v>
      </c>
      <c r="Q20" s="5">
        <f t="shared" si="31"/>
        <v>25</v>
      </c>
      <c r="R20">
        <f t="shared" si="0"/>
        <v>100000</v>
      </c>
      <c r="S20">
        <f t="shared" si="1"/>
        <v>50.707911348768526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53.711879952769955</v>
      </c>
      <c r="AC20">
        <f t="shared" si="2"/>
        <v>41.746230483618305</v>
      </c>
      <c r="AE20">
        <f t="shared" si="3"/>
        <v>224.62001511856442</v>
      </c>
      <c r="AF20">
        <f t="shared" si="4"/>
        <v>-11.231000755928221</v>
      </c>
      <c r="AG20">
        <f t="shared" si="5"/>
        <v>-20.58171465419278</v>
      </c>
      <c r="AH20">
        <f t="shared" si="6"/>
        <v>-158.82326430153486</v>
      </c>
      <c r="AI20">
        <f t="shared" si="7"/>
        <v>33.984035406908561</v>
      </c>
      <c r="AJ20">
        <f t="shared" si="8"/>
        <v>11.96564946915165</v>
      </c>
      <c r="AK20">
        <f t="shared" si="32"/>
        <v>18.697062602078432</v>
      </c>
      <c r="AL20">
        <f t="shared" si="9"/>
        <v>64.64674747813865</v>
      </c>
      <c r="AN20">
        <f t="shared" si="10"/>
        <v>55.624393856868984</v>
      </c>
      <c r="AO20">
        <f t="shared" si="11"/>
        <v>-2.7812196928434494</v>
      </c>
      <c r="AP20">
        <f t="shared" si="12"/>
        <v>-5.0968093897162765</v>
      </c>
      <c r="AQ20">
        <f t="shared" si="13"/>
        <v>-39.330634905704912</v>
      </c>
      <c r="AR20">
        <f t="shared" si="14"/>
        <v>8.4157298686043465</v>
      </c>
      <c r="AS20">
        <f t="shared" si="15"/>
        <v>2.9631464430006513</v>
      </c>
      <c r="AT20">
        <f t="shared" si="16"/>
        <v>4.6300984068386848</v>
      </c>
      <c r="AU20">
        <f t="shared" si="17"/>
        <v>16.008974718443685</v>
      </c>
      <c r="AW20">
        <v>17</v>
      </c>
      <c r="AX20">
        <f>(R20*SUMPRODUCT(K21:$K$23, X21:$X$23)-$AZ$3*SUMPRODUCT(K20:$K$22, W21:$W$23))/Z20</f>
        <v>50.707911348768526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272.83928828641859</v>
      </c>
      <c r="P21">
        <f t="shared" si="30"/>
        <v>13.641964414320931</v>
      </c>
      <c r="Q21" s="5">
        <f t="shared" si="31"/>
        <v>25</v>
      </c>
      <c r="R21">
        <f t="shared" si="0"/>
        <v>100000</v>
      </c>
      <c r="S21">
        <f t="shared" si="1"/>
        <v>35.31108925495753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41.746230483618305</v>
      </c>
      <c r="AC21">
        <f t="shared" si="2"/>
        <v>28.721087758000284</v>
      </c>
      <c r="AE21">
        <f t="shared" si="3"/>
        <v>221.92011937452176</v>
      </c>
      <c r="AF21">
        <f t="shared" si="4"/>
        <v>-11.096005968726089</v>
      </c>
      <c r="AG21">
        <f t="shared" si="5"/>
        <v>-20.334325819450587</v>
      </c>
      <c r="AH21">
        <f t="shared" si="6"/>
        <v>-166.28675280106452</v>
      </c>
      <c r="AI21">
        <f t="shared" si="7"/>
        <v>24.203034785280579</v>
      </c>
      <c r="AJ21">
        <f t="shared" si="8"/>
        <v>13.025142725618021</v>
      </c>
      <c r="AK21">
        <f t="shared" si="32"/>
        <v>17.679924072258977</v>
      </c>
      <c r="AL21">
        <f t="shared" si="9"/>
        <v>54.908101583157581</v>
      </c>
      <c r="AN21">
        <f t="shared" si="10"/>
        <v>50.623909803246235</v>
      </c>
      <c r="AO21">
        <f t="shared" si="11"/>
        <v>-2.5311954901623119</v>
      </c>
      <c r="AP21">
        <f t="shared" si="12"/>
        <v>-4.6386198741017415</v>
      </c>
      <c r="AQ21">
        <f t="shared" si="13"/>
        <v>-37.932953528513011</v>
      </c>
      <c r="AR21">
        <f t="shared" si="14"/>
        <v>5.5211409104691747</v>
      </c>
      <c r="AS21">
        <f t="shared" si="15"/>
        <v>2.9712657526255732</v>
      </c>
      <c r="AT21">
        <f t="shared" si="16"/>
        <v>4.0331038217034987</v>
      </c>
      <c r="AU21">
        <f t="shared" si="17"/>
        <v>12.525510484798248</v>
      </c>
      <c r="AW21">
        <v>18</v>
      </c>
      <c r="AX21">
        <f>(R21*SUMPRODUCT(K22:$K$23, X22:$X$23)-$AZ$3*SUMPRODUCT(K21:$K$22, W22:$W$23))/Z21</f>
        <v>35.31108925495753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272.83928828641859</v>
      </c>
      <c r="P22">
        <f t="shared" si="30"/>
        <v>13.641964414320931</v>
      </c>
      <c r="Q22" s="5">
        <f t="shared" si="31"/>
        <v>25</v>
      </c>
      <c r="R22">
        <f t="shared" si="0"/>
        <v>100000</v>
      </c>
      <c r="S22">
        <f t="shared" si="1"/>
        <v>18.382940634856261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28.721087758000284</v>
      </c>
      <c r="AC22">
        <f t="shared" si="2"/>
        <v>14.770631514721346</v>
      </c>
      <c r="AE22">
        <f t="shared" si="3"/>
        <v>219.22545854149894</v>
      </c>
      <c r="AF22">
        <f t="shared" si="4"/>
        <v>-10.961272927074948</v>
      </c>
      <c r="AG22">
        <f t="shared" si="5"/>
        <v>-20.087416654540103</v>
      </c>
      <c r="AH22">
        <f t="shared" si="6"/>
        <v>-174.26362686392926</v>
      </c>
      <c r="AI22">
        <f t="shared" si="7"/>
        <v>13.913142095954612</v>
      </c>
      <c r="AJ22">
        <f t="shared" si="8"/>
        <v>13.950456243278937</v>
      </c>
      <c r="AK22">
        <f t="shared" si="32"/>
        <v>16.5889691360697</v>
      </c>
      <c r="AL22">
        <f t="shared" si="9"/>
        <v>44.452567475303248</v>
      </c>
      <c r="AN22">
        <f t="shared" si="10"/>
        <v>46.067236511984127</v>
      </c>
      <c r="AO22">
        <f t="shared" si="11"/>
        <v>-2.3033618255992065</v>
      </c>
      <c r="AP22">
        <f t="shared" si="12"/>
        <v>-4.2210963092331584</v>
      </c>
      <c r="AQ22">
        <f t="shared" si="13"/>
        <v>-36.619121554521122</v>
      </c>
      <c r="AR22">
        <f t="shared" si="14"/>
        <v>2.923656822630639</v>
      </c>
      <c r="AS22">
        <f t="shared" si="15"/>
        <v>2.9314978811530792</v>
      </c>
      <c r="AT22">
        <f t="shared" si="16"/>
        <v>3.4859453357542631</v>
      </c>
      <c r="AU22">
        <f t="shared" si="17"/>
        <v>9.3411000395379808</v>
      </c>
      <c r="AW22">
        <v>19</v>
      </c>
      <c r="AX22">
        <f>(R22*SUMPRODUCT(K23:$K$23, X23:$X$23)-$AZ$3*SUMPRODUCT(K22:$K$22, W23:$W$23))/Z22</f>
        <v>18.382940634856261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272.83928828641859</v>
      </c>
      <c r="P23">
        <f t="shared" si="30"/>
        <v>13.641964414320931</v>
      </c>
      <c r="Q23" s="5">
        <f t="shared" si="31"/>
        <v>25</v>
      </c>
      <c r="R23">
        <f t="shared" si="0"/>
        <v>100000</v>
      </c>
      <c r="S23">
        <f t="shared" si="1"/>
        <v>18.61141335884453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14.770631514721346</v>
      </c>
      <c r="AC23">
        <f t="shared" si="2"/>
        <v>14.770631514721348</v>
      </c>
      <c r="AE23">
        <f t="shared" si="3"/>
        <v>216.5342584313928</v>
      </c>
      <c r="AF23">
        <f t="shared" si="4"/>
        <v>-10.826712921569641</v>
      </c>
      <c r="AG23">
        <f t="shared" si="5"/>
        <v>-19.840824592322051</v>
      </c>
      <c r="AH23">
        <f t="shared" si="6"/>
        <v>-182.87158269060234</v>
      </c>
      <c r="AI23">
        <f t="shared" si="7"/>
        <v>2.9951382268987459</v>
      </c>
      <c r="AJ23">
        <f t="shared" si="8"/>
        <v>0</v>
      </c>
      <c r="AK23">
        <f t="shared" si="32"/>
        <v>15.433472391718116</v>
      </c>
      <c r="AL23">
        <f t="shared" si="9"/>
        <v>18.428610618616862</v>
      </c>
      <c r="AN23">
        <f t="shared" si="10"/>
        <v>41.915046987413568</v>
      </c>
      <c r="AO23">
        <f t="shared" si="11"/>
        <v>-2.0957523493706787</v>
      </c>
      <c r="AP23">
        <f t="shared" si="12"/>
        <v>-3.8406352005482063</v>
      </c>
      <c r="AQ23">
        <f t="shared" si="13"/>
        <v>-35.398883468446179</v>
      </c>
      <c r="AR23">
        <f t="shared" si="14"/>
        <v>0.57977596904850182</v>
      </c>
      <c r="AS23">
        <f t="shared" si="15"/>
        <v>0</v>
      </c>
      <c r="AT23">
        <f t="shared" si="16"/>
        <v>2.9874936426412102</v>
      </c>
      <c r="AU23">
        <f t="shared" si="17"/>
        <v>3.5672696116897122</v>
      </c>
      <c r="AW23">
        <v>20</v>
      </c>
      <c r="AX23">
        <f>(R23*SUMPRODUCT(K$23:$K24, X$23:$X24)-$AZ$3*SUMPRODUCT(K$22:$K23, W$23:$W24))/Z23</f>
        <v>18.61141335884453</v>
      </c>
    </row>
    <row r="25" spans="5:50" x14ac:dyDescent="0.25">
      <c r="AN25" s="6">
        <f t="shared" ref="AN25:AU25" si="33">SUM(AN3:AN23)</f>
        <v>2380.5147206136489</v>
      </c>
      <c r="AO25" s="6">
        <f t="shared" si="33"/>
        <v>-323.65520224549641</v>
      </c>
      <c r="AP25" s="6">
        <f t="shared" si="33"/>
        <v>-1715.5568475825389</v>
      </c>
      <c r="AQ25" s="6">
        <f t="shared" si="33"/>
        <v>-1158.4852907132065</v>
      </c>
      <c r="AR25" s="6">
        <f t="shared" si="33"/>
        <v>-817.18261992759312</v>
      </c>
      <c r="AS25" s="6">
        <f t="shared" si="33"/>
        <v>-50.759012753861384</v>
      </c>
      <c r="AT25" s="6">
        <f t="shared" si="33"/>
        <v>179.3445681113021</v>
      </c>
      <c r="AU25" s="7">
        <f t="shared" si="33"/>
        <v>-688.59706457015193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565.98074133995181</v>
      </c>
      <c r="K3">
        <v>1</v>
      </c>
      <c r="L3" s="2">
        <v>0</v>
      </c>
      <c r="O3">
        <f>$C$3</f>
        <v>565.98074133995181</v>
      </c>
      <c r="P3">
        <f>O3*B5</f>
        <v>452.78459307196147</v>
      </c>
      <c r="Q3" s="5">
        <f>B8</f>
        <v>1522.432587</v>
      </c>
      <c r="R3">
        <f t="shared" ref="R3:R23" si="0">$C$6</f>
        <v>100000</v>
      </c>
      <c r="S3">
        <f t="shared" ref="S3:S23" si="1">AX3</f>
        <v>-4.5474735088646412E-13</v>
      </c>
      <c r="W3">
        <v>1</v>
      </c>
      <c r="Z3">
        <v>1</v>
      </c>
      <c r="AC3">
        <f t="shared" ref="AC3:AC23" si="2">S3*Z3</f>
        <v>-4.5474735088646412E-13</v>
      </c>
      <c r="AE3">
        <f t="shared" ref="AE3:AE23" si="3">$Z3*O3</f>
        <v>565.98074133995181</v>
      </c>
      <c r="AF3">
        <f t="shared" ref="AF3:AF23" si="4">-$Z3*P3</f>
        <v>-452.78459307196147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-1409.2364387320097</v>
      </c>
      <c r="AJ3">
        <f t="shared" ref="AJ3:AJ23" si="8">AB3-AC3</f>
        <v>4.5474735088646412E-13</v>
      </c>
      <c r="AL3">
        <f t="shared" ref="AL3:AL23" si="9">SUM(AI3:AK3)</f>
        <v>-1409.2364387320092</v>
      </c>
      <c r="AN3">
        <f t="shared" ref="AN3:AN23" si="10">AE3*$K3</f>
        <v>565.98074133995181</v>
      </c>
      <c r="AO3">
        <f t="shared" ref="AO3:AO23" si="11">AF3*$K3</f>
        <v>-452.78459307196147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-1409.2364387320097</v>
      </c>
      <c r="AS3">
        <f t="shared" ref="AS3:AS23" si="15">AJ3*$K3</f>
        <v>4.5474735088646412E-13</v>
      </c>
      <c r="AT3">
        <f t="shared" ref="AT3:AT23" si="16">AK3*$K3</f>
        <v>0</v>
      </c>
      <c r="AU3">
        <f t="shared" ref="AU3:AU23" si="17">AL3*$K3</f>
        <v>-1409.2364387320092</v>
      </c>
      <c r="AW3">
        <v>0</v>
      </c>
      <c r="AX3">
        <f>(R3*SUMPRODUCT(K4:$K$23, X4:$X$23)-$AZ$3*SUMPRODUCT(K3:$K$22, W4:$W$23))/Z3</f>
        <v>-4.5474735088646412E-13</v>
      </c>
      <c r="AZ3">
        <f>$C$6*SUMPRODUCT(K4:$K$23, X4:$X$23)/SUMPRODUCT(K3:K22, W4:W23)</f>
        <v>283.01622015356241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161.58800251067129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-4.5474735088646412E-13</v>
      </c>
      <c r="AC4">
        <f t="shared" si="2"/>
        <v>159.7559052959291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-159.75590529592955</v>
      </c>
      <c r="AK4">
        <f>G4*MAX(0, SUM(AB4, AE4:AF4))</f>
        <v>0</v>
      </c>
      <c r="AL4">
        <f t="shared" si="9"/>
        <v>-293.56360529592956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-123.26031485763241</v>
      </c>
      <c r="AR4">
        <f t="shared" si="14"/>
        <v>-123.26031485763241</v>
      </c>
      <c r="AS4">
        <f t="shared" si="15"/>
        <v>-147.16315419174217</v>
      </c>
      <c r="AT4">
        <f t="shared" si="16"/>
        <v>0</v>
      </c>
      <c r="AU4">
        <f t="shared" si="17"/>
        <v>-270.4234690493746</v>
      </c>
      <c r="AW4">
        <v>1</v>
      </c>
      <c r="AX4">
        <f>(R4*SUMPRODUCT(K5:$K$23, X5:$X$23)-$AZ$3*SUMPRODUCT(K4:$K$22, W5:$W$23))/Z4</f>
        <v>161.58800251067129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565.98074133995181</v>
      </c>
      <c r="P5">
        <f t="shared" ref="P5:P23" si="30">O5*$C$5</f>
        <v>28.299037066997592</v>
      </c>
      <c r="Q5" s="5">
        <f t="shared" ref="Q5:Q23" si="31">$C$8</f>
        <v>25</v>
      </c>
      <c r="R5">
        <f t="shared" si="0"/>
        <v>100000</v>
      </c>
      <c r="S5">
        <f t="shared" si="1"/>
        <v>307.97328866868412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159.7559052959291</v>
      </c>
      <c r="AC5">
        <f t="shared" si="2"/>
        <v>301.01385321216731</v>
      </c>
      <c r="AE5">
        <f t="shared" si="3"/>
        <v>553.19097487671684</v>
      </c>
      <c r="AF5">
        <f t="shared" si="4"/>
        <v>-27.659548743835842</v>
      </c>
      <c r="AG5">
        <f t="shared" si="5"/>
        <v>-24.435061764073659</v>
      </c>
      <c r="AH5">
        <f t="shared" si="6"/>
        <v>-137.28332070535711</v>
      </c>
      <c r="AI5">
        <f t="shared" si="7"/>
        <v>363.81304366345023</v>
      </c>
      <c r="AJ5">
        <f t="shared" si="8"/>
        <v>-141.25794791623821</v>
      </c>
      <c r="AK5">
        <f>G5*SUM(AB5, AE5:AF5)</f>
        <v>47.970113200016712</v>
      </c>
      <c r="AL5">
        <f t="shared" si="9"/>
        <v>270.52520894722875</v>
      </c>
      <c r="AN5">
        <f t="shared" si="10"/>
        <v>469.41765564327579</v>
      </c>
      <c r="AO5">
        <f t="shared" si="11"/>
        <v>-23.470882782163791</v>
      </c>
      <c r="AP5">
        <f t="shared" si="12"/>
        <v>-20.734700907487408</v>
      </c>
      <c r="AQ5">
        <f t="shared" si="13"/>
        <v>-116.49361159370761</v>
      </c>
      <c r="AR5">
        <f t="shared" si="14"/>
        <v>308.718460359917</v>
      </c>
      <c r="AS5">
        <f t="shared" si="15"/>
        <v>-119.86633506918292</v>
      </c>
      <c r="AT5">
        <f t="shared" si="16"/>
        <v>40.705685923948288</v>
      </c>
      <c r="AU5">
        <f t="shared" si="17"/>
        <v>229.55781121468237</v>
      </c>
      <c r="AW5">
        <v>2</v>
      </c>
      <c r="AX5">
        <f>(R5*SUMPRODUCT(K6:$K$23, X6:$X$23)-$AZ$3*SUMPRODUCT(K5:$K$22, W6:$W$23))/Z5</f>
        <v>307.97328866868412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565.98074133995181</v>
      </c>
      <c r="P6">
        <f t="shared" si="30"/>
        <v>28.299037066997592</v>
      </c>
      <c r="Q6" s="5">
        <f t="shared" si="31"/>
        <v>25</v>
      </c>
      <c r="R6">
        <f t="shared" si="0"/>
        <v>100000</v>
      </c>
      <c r="S6">
        <f t="shared" si="1"/>
        <v>439.19326032505728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301.01385321216731</v>
      </c>
      <c r="AC6">
        <f t="shared" si="2"/>
        <v>424.35001146476475</v>
      </c>
      <c r="AE6">
        <f t="shared" si="3"/>
        <v>546.85250383552375</v>
      </c>
      <c r="AF6">
        <f t="shared" si="4"/>
        <v>-27.342625191776193</v>
      </c>
      <c r="AG6">
        <f t="shared" si="5"/>
        <v>-24.155084435419916</v>
      </c>
      <c r="AH6">
        <f t="shared" si="6"/>
        <v>-142.50684405203049</v>
      </c>
      <c r="AI6">
        <f t="shared" si="7"/>
        <v>352.8479501562972</v>
      </c>
      <c r="AJ6">
        <f t="shared" si="8"/>
        <v>-123.33615825259744</v>
      </c>
      <c r="AK6">
        <f>G6*SUM(AB6, AE6:AF6)</f>
        <v>57.436661229914044</v>
      </c>
      <c r="AL6">
        <f t="shared" si="9"/>
        <v>286.94845313361378</v>
      </c>
      <c r="AN6">
        <f t="shared" si="10"/>
        <v>427.46120529697077</v>
      </c>
      <c r="AO6">
        <f t="shared" si="11"/>
        <v>-21.373060264848544</v>
      </c>
      <c r="AP6">
        <f t="shared" si="12"/>
        <v>-18.881437744902865</v>
      </c>
      <c r="AQ6">
        <f t="shared" si="13"/>
        <v>-111.39410882147133</v>
      </c>
      <c r="AR6">
        <f t="shared" si="14"/>
        <v>275.81259846574807</v>
      </c>
      <c r="AS6">
        <f t="shared" si="15"/>
        <v>-96.408853381075858</v>
      </c>
      <c r="AT6">
        <f t="shared" si="16"/>
        <v>44.896830983437013</v>
      </c>
      <c r="AU6">
        <f t="shared" si="17"/>
        <v>224.30057606810922</v>
      </c>
      <c r="AW6">
        <v>3</v>
      </c>
      <c r="AX6">
        <f>(R6*SUMPRODUCT(K7:$K$23, X7:$X$23)-$AZ$3*SUMPRODUCT(K6:$K$22, W7:$W$23))/Z6</f>
        <v>439.19326032505728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565.98074133995181</v>
      </c>
      <c r="P7">
        <f t="shared" si="30"/>
        <v>28.299037066997592</v>
      </c>
      <c r="Q7" s="5">
        <f t="shared" si="31"/>
        <v>25</v>
      </c>
      <c r="R7">
        <f t="shared" si="0"/>
        <v>100000</v>
      </c>
      <c r="S7">
        <f t="shared" si="1"/>
        <v>556.0711111091598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424.35001146476475</v>
      </c>
      <c r="AC7">
        <f t="shared" si="2"/>
        <v>531.07852625822579</v>
      </c>
      <c r="AE7">
        <f t="shared" si="3"/>
        <v>540.54276871497848</v>
      </c>
      <c r="AF7">
        <f t="shared" si="4"/>
        <v>-27.027138435748924</v>
      </c>
      <c r="AG7">
        <f t="shared" si="5"/>
        <v>-23.876376404400737</v>
      </c>
      <c r="AH7">
        <f t="shared" si="6"/>
        <v>-148.62874665992004</v>
      </c>
      <c r="AI7">
        <f t="shared" si="7"/>
        <v>341.01050721490878</v>
      </c>
      <c r="AJ7">
        <f t="shared" si="8"/>
        <v>-106.72851479346104</v>
      </c>
      <c r="AK7">
        <f>G7*SUM(AB7, AE7:AF7)</f>
        <v>65.650594922079605</v>
      </c>
      <c r="AL7">
        <f t="shared" si="9"/>
        <v>299.93258734352736</v>
      </c>
      <c r="AN7">
        <f t="shared" si="10"/>
        <v>389.22320986298598</v>
      </c>
      <c r="AO7">
        <f t="shared" si="11"/>
        <v>-19.461160493149301</v>
      </c>
      <c r="AP7">
        <f t="shared" si="12"/>
        <v>-17.192422879155981</v>
      </c>
      <c r="AQ7">
        <f t="shared" si="13"/>
        <v>-107.02161087162763</v>
      </c>
      <c r="AR7">
        <f t="shared" si="14"/>
        <v>245.5480156190531</v>
      </c>
      <c r="AS7">
        <f t="shared" si="15"/>
        <v>-76.850931167898509</v>
      </c>
      <c r="AT7">
        <f t="shared" si="16"/>
        <v>47.272365414733933</v>
      </c>
      <c r="AU7">
        <f t="shared" si="17"/>
        <v>215.96944986588855</v>
      </c>
      <c r="AW7">
        <v>4</v>
      </c>
      <c r="AX7">
        <f>(R7*SUMPRODUCT(K8:$K$23, X8:$X$23)-$AZ$3*SUMPRODUCT(K7:$K$22, W8:$W$23))/Z7</f>
        <v>556.0711111091598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565.98074133995181</v>
      </c>
      <c r="P8">
        <f t="shared" si="30"/>
        <v>28.299037066997592</v>
      </c>
      <c r="Q8" s="5">
        <f t="shared" si="31"/>
        <v>25</v>
      </c>
      <c r="R8">
        <f t="shared" si="0"/>
        <v>100000</v>
      </c>
      <c r="S8">
        <f t="shared" si="1"/>
        <v>660.05243631528015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531.07852625822579</v>
      </c>
      <c r="AC8">
        <f t="shared" si="2"/>
        <v>623.06111215142755</v>
      </c>
      <c r="AE8">
        <f t="shared" si="3"/>
        <v>534.26147795796908</v>
      </c>
      <c r="AF8">
        <f t="shared" si="4"/>
        <v>-26.713073897898454</v>
      </c>
      <c r="AG8">
        <f t="shared" si="5"/>
        <v>-23.598924792613623</v>
      </c>
      <c r="AH8">
        <f t="shared" si="6"/>
        <v>-154.75139097242678</v>
      </c>
      <c r="AI8">
        <f t="shared" si="7"/>
        <v>329.19808829503029</v>
      </c>
      <c r="AJ8">
        <f t="shared" si="8"/>
        <v>-91.982585893201758</v>
      </c>
      <c r="AK8">
        <f t="shared" ref="AK8:AK23" si="32">G8*SUM(AB8:AB8, AE8:AF8)</f>
        <v>72.703885122280738</v>
      </c>
      <c r="AL8">
        <f t="shared" si="9"/>
        <v>309.91938752410925</v>
      </c>
      <c r="AN8">
        <f t="shared" si="10"/>
        <v>354.37632195849807</v>
      </c>
      <c r="AO8">
        <f t="shared" si="11"/>
        <v>-17.718816097924904</v>
      </c>
      <c r="AP8">
        <f t="shared" si="12"/>
        <v>-15.653197011594287</v>
      </c>
      <c r="AQ8">
        <f t="shared" si="13"/>
        <v>-102.64679564841181</v>
      </c>
      <c r="AR8">
        <f t="shared" si="14"/>
        <v>218.35751320056713</v>
      </c>
      <c r="AS8">
        <f t="shared" si="15"/>
        <v>-61.0121669218099</v>
      </c>
      <c r="AT8">
        <f t="shared" si="16"/>
        <v>48.224580031865862</v>
      </c>
      <c r="AU8">
        <f t="shared" si="17"/>
        <v>205.56992631062309</v>
      </c>
      <c r="AW8">
        <v>5</v>
      </c>
      <c r="AX8">
        <f>(R8*SUMPRODUCT(K9:$K$23, X9:$X$23)-$AZ$3*SUMPRODUCT(K8:$K$22, W9:$W$23))/Z8</f>
        <v>660.05243631528015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565.98074133995181</v>
      </c>
      <c r="P9">
        <f t="shared" si="30"/>
        <v>28.299037066997592</v>
      </c>
      <c r="Q9" s="5">
        <f t="shared" si="31"/>
        <v>25</v>
      </c>
      <c r="R9">
        <f t="shared" si="0"/>
        <v>100000</v>
      </c>
      <c r="S9">
        <f t="shared" si="1"/>
        <v>752.28928680097044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623.06111215142755</v>
      </c>
      <c r="AC9">
        <f t="shared" si="2"/>
        <v>701.81531748530142</v>
      </c>
      <c r="AE9">
        <f t="shared" si="3"/>
        <v>528.00692585052525</v>
      </c>
      <c r="AF9">
        <f t="shared" si="4"/>
        <v>-26.400346292526265</v>
      </c>
      <c r="AG9">
        <f t="shared" si="5"/>
        <v>-23.32265425677188</v>
      </c>
      <c r="AH9">
        <f t="shared" si="6"/>
        <v>-161.12515166243884</v>
      </c>
      <c r="AI9">
        <f t="shared" si="7"/>
        <v>317.15877363878826</v>
      </c>
      <c r="AJ9">
        <f t="shared" si="8"/>
        <v>-78.75420533387387</v>
      </c>
      <c r="AK9">
        <f t="shared" si="32"/>
        <v>78.726738419659853</v>
      </c>
      <c r="AL9">
        <f t="shared" si="9"/>
        <v>317.13130672457424</v>
      </c>
      <c r="AN9">
        <f t="shared" si="10"/>
        <v>322.62099131557278</v>
      </c>
      <c r="AO9">
        <f t="shared" si="11"/>
        <v>-16.131049565778639</v>
      </c>
      <c r="AP9">
        <f t="shared" si="12"/>
        <v>-14.25052867310343</v>
      </c>
      <c r="AQ9">
        <f t="shared" si="13"/>
        <v>-98.450140727744611</v>
      </c>
      <c r="AR9">
        <f t="shared" si="14"/>
        <v>193.78927234894607</v>
      </c>
      <c r="AS9">
        <f t="shared" si="15"/>
        <v>-48.12012598917557</v>
      </c>
      <c r="AT9">
        <f t="shared" si="16"/>
        <v>48.103343248915422</v>
      </c>
      <c r="AU9">
        <f t="shared" si="17"/>
        <v>193.77248960868593</v>
      </c>
      <c r="AW9">
        <v>6</v>
      </c>
      <c r="AX9">
        <f>(R9*SUMPRODUCT(K10:$K$23, X10:$X$23)-$AZ$3*SUMPRODUCT(K9:$K$22, W10:$W$23))/Z9</f>
        <v>752.28928680097044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565.98074133995181</v>
      </c>
      <c r="P10">
        <f t="shared" si="30"/>
        <v>28.299037066997592</v>
      </c>
      <c r="Q10" s="5">
        <f t="shared" si="31"/>
        <v>25</v>
      </c>
      <c r="R10">
        <f t="shared" si="0"/>
        <v>100000</v>
      </c>
      <c r="S10">
        <f t="shared" si="1"/>
        <v>833.34798662797107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701.81531748530142</v>
      </c>
      <c r="AC10">
        <f t="shared" si="2"/>
        <v>768.25628868171339</v>
      </c>
      <c r="AE10">
        <f t="shared" si="3"/>
        <v>521.77274174092497</v>
      </c>
      <c r="AF10">
        <f t="shared" si="4"/>
        <v>-26.088637087046251</v>
      </c>
      <c r="AG10">
        <f t="shared" si="5"/>
        <v>-23.047283398090322</v>
      </c>
      <c r="AH10">
        <f t="shared" si="6"/>
        <v>-168.57726445535147</v>
      </c>
      <c r="AI10">
        <f t="shared" si="7"/>
        <v>304.05955680043689</v>
      </c>
      <c r="AJ10">
        <f t="shared" si="8"/>
        <v>-66.440971196411965</v>
      </c>
      <c r="AK10">
        <f t="shared" si="32"/>
        <v>83.82495954974263</v>
      </c>
      <c r="AL10">
        <f t="shared" si="9"/>
        <v>321.44354515376756</v>
      </c>
      <c r="AN10">
        <f t="shared" si="10"/>
        <v>293.68147738023151</v>
      </c>
      <c r="AO10">
        <f t="shared" si="11"/>
        <v>-14.684073869011577</v>
      </c>
      <c r="AP10">
        <f t="shared" si="12"/>
        <v>-12.972238096164922</v>
      </c>
      <c r="AQ10">
        <f t="shared" si="13"/>
        <v>-94.884259213655412</v>
      </c>
      <c r="AR10">
        <f t="shared" si="14"/>
        <v>171.14090620139959</v>
      </c>
      <c r="AS10">
        <f t="shared" si="15"/>
        <v>-37.396515798113839</v>
      </c>
      <c r="AT10">
        <f t="shared" si="16"/>
        <v>47.181149938511005</v>
      </c>
      <c r="AU10">
        <f t="shared" si="17"/>
        <v>180.92554034179676</v>
      </c>
      <c r="AW10">
        <v>7</v>
      </c>
      <c r="AX10">
        <f>(R10*SUMPRODUCT(K11:$K$23, X11:$X$23)-$AZ$3*SUMPRODUCT(K10:$K$22, W11:$W$23))/Z10</f>
        <v>833.34798662797107</v>
      </c>
    </row>
    <row r="11" spans="1:52" x14ac:dyDescent="0.25">
      <c r="A11" t="s">
        <v>33</v>
      </c>
      <c r="C11" s="24">
        <f>AU25</f>
        <v>17.879757590882804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565.98074133995181</v>
      </c>
      <c r="P11">
        <f t="shared" si="30"/>
        <v>28.299037066997592</v>
      </c>
      <c r="Q11" s="5">
        <f t="shared" si="31"/>
        <v>25</v>
      </c>
      <c r="R11">
        <f t="shared" si="0"/>
        <v>100000</v>
      </c>
      <c r="S11">
        <f t="shared" si="1"/>
        <v>904.58031734723988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768.25628868171339</v>
      </c>
      <c r="AC11">
        <f t="shared" si="2"/>
        <v>823.99587392591798</v>
      </c>
      <c r="AE11">
        <f t="shared" si="3"/>
        <v>515.56040590548184</v>
      </c>
      <c r="AF11">
        <f t="shared" si="4"/>
        <v>-25.778020295274093</v>
      </c>
      <c r="AG11">
        <f t="shared" si="5"/>
        <v>-22.772877602023147</v>
      </c>
      <c r="AH11">
        <f t="shared" si="6"/>
        <v>-175.73184834509502</v>
      </c>
      <c r="AI11">
        <f t="shared" si="7"/>
        <v>291.27765966308959</v>
      </c>
      <c r="AJ11">
        <f t="shared" si="8"/>
        <v>-55.739585244204591</v>
      </c>
      <c r="AK11">
        <f t="shared" si="32"/>
        <v>88.062707200434502</v>
      </c>
      <c r="AL11">
        <f t="shared" si="9"/>
        <v>323.60078161931949</v>
      </c>
      <c r="AN11">
        <f t="shared" si="10"/>
        <v>267.31103847511656</v>
      </c>
      <c r="AO11">
        <f t="shared" si="11"/>
        <v>-13.365551923755827</v>
      </c>
      <c r="AP11">
        <f t="shared" si="12"/>
        <v>-11.807426425953169</v>
      </c>
      <c r="AQ11">
        <f t="shared" si="13"/>
        <v>-91.114566472141036</v>
      </c>
      <c r="AR11">
        <f t="shared" si="14"/>
        <v>151.02349365326651</v>
      </c>
      <c r="AS11">
        <f t="shared" si="15"/>
        <v>-28.90021468896936</v>
      </c>
      <c r="AT11">
        <f t="shared" si="16"/>
        <v>45.659312552007542</v>
      </c>
      <c r="AU11">
        <f t="shared" si="17"/>
        <v>167.78259151630468</v>
      </c>
      <c r="AW11">
        <v>8</v>
      </c>
      <c r="AX11">
        <f>(R11*SUMPRODUCT(K12:$K$23, X12:$X$23)-$AZ$3*SUMPRODUCT(K11:$K$22, W12:$W$23))/Z11</f>
        <v>904.58031734723988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565.98074133995181</v>
      </c>
      <c r="P12">
        <f t="shared" si="30"/>
        <v>28.299037066997592</v>
      </c>
      <c r="Q12" s="5">
        <f t="shared" si="31"/>
        <v>25</v>
      </c>
      <c r="R12">
        <f t="shared" si="0"/>
        <v>100000</v>
      </c>
      <c r="S12">
        <f t="shared" si="1"/>
        <v>966.46639446846007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823.99587392591798</v>
      </c>
      <c r="AC12">
        <f t="shared" si="2"/>
        <v>869.78694727602215</v>
      </c>
      <c r="AE12">
        <f t="shared" si="3"/>
        <v>509.36345437840453</v>
      </c>
      <c r="AF12">
        <f t="shared" si="4"/>
        <v>-25.468172718920229</v>
      </c>
      <c r="AG12">
        <f t="shared" si="5"/>
        <v>-22.499151347998758</v>
      </c>
      <c r="AH12">
        <f t="shared" si="6"/>
        <v>-183.98991201664012</v>
      </c>
      <c r="AI12">
        <f t="shared" si="7"/>
        <v>277.40621829484542</v>
      </c>
      <c r="AJ12">
        <f t="shared" si="8"/>
        <v>-45.79107335010417</v>
      </c>
      <c r="AK12">
        <f t="shared" si="32"/>
        <v>91.552380890978156</v>
      </c>
      <c r="AL12">
        <f t="shared" si="9"/>
        <v>323.1675258357194</v>
      </c>
      <c r="AN12">
        <f t="shared" si="10"/>
        <v>243.28049193663784</v>
      </c>
      <c r="AO12">
        <f t="shared" si="11"/>
        <v>-12.164024596831894</v>
      </c>
      <c r="AP12">
        <f t="shared" si="12"/>
        <v>-10.745970408846182</v>
      </c>
      <c r="AQ12">
        <f t="shared" si="13"/>
        <v>-87.876654522477779</v>
      </c>
      <c r="AR12">
        <f t="shared" si="14"/>
        <v>132.49384240848201</v>
      </c>
      <c r="AS12">
        <f t="shared" si="15"/>
        <v>-21.87058132098359</v>
      </c>
      <c r="AT12">
        <f t="shared" si="16"/>
        <v>43.726945994404097</v>
      </c>
      <c r="AU12">
        <f t="shared" si="17"/>
        <v>154.35020708190251</v>
      </c>
      <c r="AW12">
        <v>9</v>
      </c>
      <c r="AX12">
        <f>(R12*SUMPRODUCT(K13:$K$23, X13:$X$23)-$AZ$3*SUMPRODUCT(K12:$K$22, W13:$W$23))/Z12</f>
        <v>966.46639446846007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565.98074133995181</v>
      </c>
      <c r="P13">
        <f t="shared" si="30"/>
        <v>28.299037066997592</v>
      </c>
      <c r="Q13" s="5">
        <f t="shared" si="31"/>
        <v>25</v>
      </c>
      <c r="R13">
        <f t="shared" si="0"/>
        <v>100000</v>
      </c>
      <c r="S13">
        <f t="shared" si="1"/>
        <v>1019.759645641537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869.78694727602215</v>
      </c>
      <c r="AC13">
        <f t="shared" si="2"/>
        <v>906.60531365958173</v>
      </c>
      <c r="AE13">
        <f t="shared" si="3"/>
        <v>503.17851831152035</v>
      </c>
      <c r="AF13">
        <f t="shared" si="4"/>
        <v>-25.15892591557602</v>
      </c>
      <c r="AG13">
        <f t="shared" si="5"/>
        <v>-22.225955830239556</v>
      </c>
      <c r="AH13">
        <f t="shared" si="6"/>
        <v>-192.81601711684692</v>
      </c>
      <c r="AI13">
        <f t="shared" si="7"/>
        <v>262.97761944885781</v>
      </c>
      <c r="AJ13">
        <f t="shared" si="8"/>
        <v>-36.818366383559578</v>
      </c>
      <c r="AK13">
        <f t="shared" si="32"/>
        <v>94.346457777037656</v>
      </c>
      <c r="AL13">
        <f t="shared" si="9"/>
        <v>320.50571084233587</v>
      </c>
      <c r="AN13">
        <f t="shared" si="10"/>
        <v>221.38274195641603</v>
      </c>
      <c r="AO13">
        <f t="shared" si="11"/>
        <v>-11.069137097820803</v>
      </c>
      <c r="AP13">
        <f t="shared" si="12"/>
        <v>-9.7787223922273103</v>
      </c>
      <c r="AQ13">
        <f t="shared" si="13"/>
        <v>-84.832990696187906</v>
      </c>
      <c r="AR13">
        <f t="shared" si="14"/>
        <v>115.70189177018</v>
      </c>
      <c r="AS13">
        <f t="shared" si="15"/>
        <v>-16.198924651433664</v>
      </c>
      <c r="AT13">
        <f t="shared" si="16"/>
        <v>41.50947776277043</v>
      </c>
      <c r="AU13">
        <f t="shared" si="17"/>
        <v>141.01244488151676</v>
      </c>
      <c r="AW13">
        <v>10</v>
      </c>
      <c r="AX13">
        <f>(R13*SUMPRODUCT(K14:$K$23, X14:$X$23)-$AZ$3*SUMPRODUCT(K13:$K$22, W14:$W$23))/Z13</f>
        <v>1019.759645641537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565.98074133995181</v>
      </c>
      <c r="P14">
        <f t="shared" si="30"/>
        <v>28.299037066997592</v>
      </c>
      <c r="Q14" s="5">
        <f t="shared" si="31"/>
        <v>25</v>
      </c>
      <c r="R14">
        <f t="shared" si="0"/>
        <v>100000</v>
      </c>
      <c r="S14">
        <f t="shared" si="1"/>
        <v>1065.1117270286197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906.60531365958173</v>
      </c>
      <c r="AC14">
        <f t="shared" si="2"/>
        <v>935.30064626649937</v>
      </c>
      <c r="AE14">
        <f t="shared" si="3"/>
        <v>497.00152548918959</v>
      </c>
      <c r="AF14">
        <f t="shared" si="4"/>
        <v>-24.850076274459482</v>
      </c>
      <c r="AG14">
        <f t="shared" si="5"/>
        <v>-21.953111174443197</v>
      </c>
      <c r="AH14">
        <f t="shared" si="6"/>
        <v>-202.34038997586492</v>
      </c>
      <c r="AI14">
        <f t="shared" si="7"/>
        <v>247.85794806442198</v>
      </c>
      <c r="AJ14">
        <f t="shared" si="8"/>
        <v>-28.695332606917646</v>
      </c>
      <c r="AK14">
        <f t="shared" si="32"/>
        <v>96.512973401201833</v>
      </c>
      <c r="AL14">
        <f t="shared" si="9"/>
        <v>315.67558885870619</v>
      </c>
      <c r="AN14">
        <f t="shared" si="10"/>
        <v>201.42879699093049</v>
      </c>
      <c r="AO14">
        <f t="shared" si="11"/>
        <v>-10.071439849546525</v>
      </c>
      <c r="AP14">
        <f t="shared" si="12"/>
        <v>-8.8973344090317692</v>
      </c>
      <c r="AQ14">
        <f t="shared" si="13"/>
        <v>-82.006149368249211</v>
      </c>
      <c r="AR14">
        <f t="shared" si="14"/>
        <v>100.45387336410298</v>
      </c>
      <c r="AS14">
        <f t="shared" si="15"/>
        <v>-11.629876428602161</v>
      </c>
      <c r="AT14">
        <f t="shared" si="16"/>
        <v>39.115558261288705</v>
      </c>
      <c r="AU14">
        <f t="shared" si="17"/>
        <v>127.93955519678953</v>
      </c>
      <c r="AW14">
        <v>11</v>
      </c>
      <c r="AX14">
        <f>(R14*SUMPRODUCT(K15:$K$23, X15:$X$23)-$AZ$3*SUMPRODUCT(K14:$K$22, W15:$W$23))/Z14</f>
        <v>1065.1117270286197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565.98074133995181</v>
      </c>
      <c r="P15">
        <f t="shared" si="30"/>
        <v>28.299037066997592</v>
      </c>
      <c r="Q15" s="5">
        <f t="shared" si="31"/>
        <v>25</v>
      </c>
      <c r="R15">
        <f t="shared" si="0"/>
        <v>100000</v>
      </c>
      <c r="S15">
        <f t="shared" si="1"/>
        <v>1103.2581981415608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935.30064626649937</v>
      </c>
      <c r="AC15">
        <f t="shared" si="2"/>
        <v>956.76791694840108</v>
      </c>
      <c r="AE15">
        <f t="shared" si="3"/>
        <v>490.82999413638186</v>
      </c>
      <c r="AF15">
        <f t="shared" si="4"/>
        <v>-24.541499706819096</v>
      </c>
      <c r="AG15">
        <f t="shared" si="5"/>
        <v>-21.680507757841212</v>
      </c>
      <c r="AH15">
        <f t="shared" si="6"/>
        <v>-212.28921943020666</v>
      </c>
      <c r="AI15">
        <f t="shared" si="7"/>
        <v>232.31876724151491</v>
      </c>
      <c r="AJ15">
        <f t="shared" si="8"/>
        <v>-21.467270681901709</v>
      </c>
      <c r="AK15">
        <f t="shared" si="32"/>
        <v>98.111239848724352</v>
      </c>
      <c r="AL15">
        <f t="shared" si="9"/>
        <v>308.96273640833755</v>
      </c>
      <c r="AN15">
        <f t="shared" si="10"/>
        <v>183.24709494683134</v>
      </c>
      <c r="AO15">
        <f t="shared" si="11"/>
        <v>-9.1623547473415687</v>
      </c>
      <c r="AP15">
        <f t="shared" si="12"/>
        <v>-8.0942283704298976</v>
      </c>
      <c r="AQ15">
        <f t="shared" si="13"/>
        <v>-79.256327473554251</v>
      </c>
      <c r="AR15">
        <f t="shared" si="14"/>
        <v>86.734184355505633</v>
      </c>
      <c r="AS15">
        <f t="shared" si="15"/>
        <v>-8.0146181690003306</v>
      </c>
      <c r="AT15">
        <f t="shared" si="16"/>
        <v>36.628975202593274</v>
      </c>
      <c r="AU15">
        <f t="shared" si="17"/>
        <v>115.34854138909859</v>
      </c>
      <c r="AW15">
        <v>12</v>
      </c>
      <c r="AX15">
        <f>(R15*SUMPRODUCT(K16:$K$23, X16:$X$23)-$AZ$3*SUMPRODUCT(K15:$K$22, W16:$W$23))/Z15</f>
        <v>1103.2581981415608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565.98074133995181</v>
      </c>
      <c r="P16">
        <f t="shared" si="30"/>
        <v>28.299037066997592</v>
      </c>
      <c r="Q16" s="5">
        <f t="shared" si="31"/>
        <v>25</v>
      </c>
      <c r="R16">
        <f t="shared" si="0"/>
        <v>100000</v>
      </c>
      <c r="S16">
        <f t="shared" si="1"/>
        <v>1098.408086519014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956.76791694840108</v>
      </c>
      <c r="AC16">
        <f t="shared" si="2"/>
        <v>939.55999412751669</v>
      </c>
      <c r="AE16">
        <f t="shared" si="3"/>
        <v>484.13050535243616</v>
      </c>
      <c r="AF16">
        <f t="shared" si="4"/>
        <v>-24.20652526762181</v>
      </c>
      <c r="AG16">
        <f t="shared" si="5"/>
        <v>-21.384583873219064</v>
      </c>
      <c r="AH16">
        <f t="shared" si="6"/>
        <v>-316.47522817494598</v>
      </c>
      <c r="AI16">
        <f t="shared" si="7"/>
        <v>122.06416803664928</v>
      </c>
      <c r="AJ16">
        <f t="shared" si="8"/>
        <v>17.207922820884392</v>
      </c>
      <c r="AK16">
        <f t="shared" si="32"/>
        <v>99.168432792325078</v>
      </c>
      <c r="AL16">
        <f t="shared" si="9"/>
        <v>238.44052364985873</v>
      </c>
      <c r="AN16">
        <f t="shared" si="10"/>
        <v>166.49861296304337</v>
      </c>
      <c r="AO16">
        <f t="shared" si="11"/>
        <v>-8.3249306481521685</v>
      </c>
      <c r="AP16">
        <f t="shared" si="12"/>
        <v>-7.3544292588852107</v>
      </c>
      <c r="AQ16">
        <f t="shared" si="13"/>
        <v>-108.83983955923635</v>
      </c>
      <c r="AR16">
        <f t="shared" si="14"/>
        <v>41.979413496769624</v>
      </c>
      <c r="AS16">
        <f t="shared" si="15"/>
        <v>5.9180226198855745</v>
      </c>
      <c r="AT16">
        <f t="shared" si="16"/>
        <v>34.105280140570727</v>
      </c>
      <c r="AU16">
        <f t="shared" si="17"/>
        <v>82.002716257225913</v>
      </c>
      <c r="AW16">
        <v>13</v>
      </c>
      <c r="AX16">
        <f>(R16*SUMPRODUCT(K17:$K$23, X17:$X$23)-$AZ$3*SUMPRODUCT(K16:$K$22, W17:$W$23))/Z16</f>
        <v>1098.408086519014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565.98074133995181</v>
      </c>
      <c r="P17">
        <f t="shared" si="30"/>
        <v>28.299037066997592</v>
      </c>
      <c r="Q17" s="5">
        <f t="shared" si="31"/>
        <v>25</v>
      </c>
      <c r="R17">
        <f t="shared" si="0"/>
        <v>100000</v>
      </c>
      <c r="S17">
        <f t="shared" si="1"/>
        <v>1051.2779313555714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939.55999412751669</v>
      </c>
      <c r="AC17">
        <f t="shared" si="2"/>
        <v>885.70322300527391</v>
      </c>
      <c r="AE17">
        <f t="shared" si="3"/>
        <v>476.8396175855413</v>
      </c>
      <c r="AF17">
        <f t="shared" si="4"/>
        <v>-23.841980879277067</v>
      </c>
      <c r="AG17">
        <f t="shared" si="5"/>
        <v>-21.062537236542266</v>
      </c>
      <c r="AH17">
        <f t="shared" si="6"/>
        <v>-432.8031917784291</v>
      </c>
      <c r="AI17">
        <f t="shared" si="7"/>
        <v>-0.86809230870710508</v>
      </c>
      <c r="AJ17">
        <f t="shared" si="8"/>
        <v>53.856771122242776</v>
      </c>
      <c r="AK17">
        <f t="shared" si="32"/>
        <v>97.479034158364669</v>
      </c>
      <c r="AL17">
        <f t="shared" si="9"/>
        <v>150.46771297190034</v>
      </c>
      <c r="AN17">
        <f t="shared" si="10"/>
        <v>151.0645875539881</v>
      </c>
      <c r="AO17">
        <f t="shared" si="11"/>
        <v>-7.5532293776994059</v>
      </c>
      <c r="AP17">
        <f t="shared" si="12"/>
        <v>-6.6726911589051916</v>
      </c>
      <c r="AQ17">
        <f t="shared" si="13"/>
        <v>-137.11368193170134</v>
      </c>
      <c r="AR17">
        <f t="shared" si="14"/>
        <v>-0.27501491431781677</v>
      </c>
      <c r="AS17">
        <f t="shared" si="15"/>
        <v>17.062028020588357</v>
      </c>
      <c r="AT17">
        <f t="shared" si="16"/>
        <v>30.881725316485085</v>
      </c>
      <c r="AU17">
        <f t="shared" si="17"/>
        <v>47.668738422755624</v>
      </c>
      <c r="AW17">
        <v>14</v>
      </c>
      <c r="AX17">
        <f>(R17*SUMPRODUCT(K18:$K$23, X18:$X$23)-$AZ$3*SUMPRODUCT(K17:$K$22, W18:$W$23))/Z17</f>
        <v>1051.2779313555714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565.98074133995181</v>
      </c>
      <c r="P18">
        <f t="shared" si="30"/>
        <v>28.299037066997592</v>
      </c>
      <c r="Q18" s="5">
        <f t="shared" si="31"/>
        <v>25</v>
      </c>
      <c r="R18">
        <f t="shared" si="0"/>
        <v>100000</v>
      </c>
      <c r="S18">
        <f t="shared" si="1"/>
        <v>965.7573090406936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885.70322300527391</v>
      </c>
      <c r="AC18">
        <f t="shared" si="2"/>
        <v>800.18560647353593</v>
      </c>
      <c r="AE18">
        <f t="shared" si="3"/>
        <v>468.94767300422023</v>
      </c>
      <c r="AF18">
        <f t="shared" si="4"/>
        <v>-23.447383650211012</v>
      </c>
      <c r="AG18">
        <f t="shared" si="5"/>
        <v>-20.713941250633056</v>
      </c>
      <c r="AH18">
        <f t="shared" si="6"/>
        <v>-551.88245417515725</v>
      </c>
      <c r="AI18">
        <f t="shared" si="7"/>
        <v>-127.09610607178109</v>
      </c>
      <c r="AJ18">
        <f t="shared" si="8"/>
        <v>85.517616531737985</v>
      </c>
      <c r="AK18">
        <f t="shared" si="32"/>
        <v>93.184245865149819</v>
      </c>
      <c r="AL18">
        <f t="shared" si="9"/>
        <v>51.605756325106711</v>
      </c>
      <c r="AN18">
        <f t="shared" si="10"/>
        <v>136.85380931147225</v>
      </c>
      <c r="AO18">
        <f t="shared" si="11"/>
        <v>-6.8426904655736127</v>
      </c>
      <c r="AP18">
        <f t="shared" si="12"/>
        <v>-6.0449852492980893</v>
      </c>
      <c r="AQ18">
        <f t="shared" si="13"/>
        <v>-161.05680973355547</v>
      </c>
      <c r="AR18">
        <f t="shared" si="14"/>
        <v>-37.09067613695494</v>
      </c>
      <c r="AS18">
        <f t="shared" si="15"/>
        <v>24.956753726125758</v>
      </c>
      <c r="AT18">
        <f t="shared" si="16"/>
        <v>27.194119405189571</v>
      </c>
      <c r="AU18">
        <f t="shared" si="17"/>
        <v>15.060196994360389</v>
      </c>
      <c r="AW18">
        <v>15</v>
      </c>
      <c r="AX18">
        <f>(R18*SUMPRODUCT(K19:$K$23, X19:$X$23)-$AZ$3*SUMPRODUCT(K18:$K$22, W19:$W$23))/Z18</f>
        <v>965.7573090406936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565.98074133995181</v>
      </c>
      <c r="P19">
        <f t="shared" si="30"/>
        <v>28.299037066997592</v>
      </c>
      <c r="Q19" s="5">
        <f t="shared" si="31"/>
        <v>25</v>
      </c>
      <c r="R19">
        <f t="shared" si="0"/>
        <v>100000</v>
      </c>
      <c r="S19">
        <f t="shared" si="1"/>
        <v>843.56692045626448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800.18560647353593</v>
      </c>
      <c r="AC19">
        <f t="shared" si="2"/>
        <v>686.23117075788502</v>
      </c>
      <c r="AE19">
        <f t="shared" si="3"/>
        <v>460.41827546539912</v>
      </c>
      <c r="AF19">
        <f t="shared" si="4"/>
        <v>-23.020913773269957</v>
      </c>
      <c r="AG19">
        <f t="shared" si="5"/>
        <v>-20.337188257296752</v>
      </c>
      <c r="AH19">
        <f t="shared" si="6"/>
        <v>-678.45432331990469</v>
      </c>
      <c r="AI19">
        <f t="shared" si="7"/>
        <v>-261.3941498850723</v>
      </c>
      <c r="AJ19">
        <f t="shared" si="8"/>
        <v>113.9544357156509</v>
      </c>
      <c r="AK19">
        <f t="shared" si="32"/>
        <v>86.630807771596565</v>
      </c>
      <c r="AL19">
        <f t="shared" si="9"/>
        <v>-60.808906397824828</v>
      </c>
      <c r="AN19">
        <f t="shared" si="10"/>
        <v>123.77337297178005</v>
      </c>
      <c r="AO19">
        <f t="shared" si="11"/>
        <v>-6.1886686485890028</v>
      </c>
      <c r="AP19">
        <f t="shared" si="12"/>
        <v>-5.467207801044089</v>
      </c>
      <c r="AQ19">
        <f t="shared" si="13"/>
        <v>-182.38759076126635</v>
      </c>
      <c r="AR19">
        <f t="shared" si="14"/>
        <v>-70.270094239119402</v>
      </c>
      <c r="AS19">
        <f t="shared" si="15"/>
        <v>30.634155126368267</v>
      </c>
      <c r="AT19">
        <f t="shared" si="16"/>
        <v>23.288795976488593</v>
      </c>
      <c r="AU19">
        <f t="shared" si="17"/>
        <v>-16.347143136262542</v>
      </c>
      <c r="AW19">
        <v>16</v>
      </c>
      <c r="AX19">
        <f>(R19*SUMPRODUCT(K20:$K$23, X20:$X$23)-$AZ$3*SUMPRODUCT(K19:$K$22, W20:$W$23))/Z19</f>
        <v>843.56692045626448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565.98074133995181</v>
      </c>
      <c r="P20">
        <f t="shared" si="30"/>
        <v>28.299037066997592</v>
      </c>
      <c r="Q20" s="5">
        <f t="shared" si="31"/>
        <v>25</v>
      </c>
      <c r="R20">
        <f t="shared" si="0"/>
        <v>100000</v>
      </c>
      <c r="S20">
        <f t="shared" si="1"/>
        <v>687.06906387156084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686.23117075788502</v>
      </c>
      <c r="AC20">
        <f t="shared" si="2"/>
        <v>547.7742186842811</v>
      </c>
      <c r="AE20">
        <f t="shared" si="3"/>
        <v>451.2350718148453</v>
      </c>
      <c r="AF20">
        <f t="shared" si="4"/>
        <v>-22.561753590742267</v>
      </c>
      <c r="AG20">
        <f t="shared" si="5"/>
        <v>-19.931555919489078</v>
      </c>
      <c r="AH20">
        <f t="shared" si="6"/>
        <v>-809.04182093882503</v>
      </c>
      <c r="AI20">
        <f t="shared" si="7"/>
        <v>-400.3000586342111</v>
      </c>
      <c r="AJ20">
        <f t="shared" si="8"/>
        <v>138.45695207360393</v>
      </c>
      <c r="AK20">
        <f t="shared" si="32"/>
        <v>78.043314228739177</v>
      </c>
      <c r="AL20">
        <f t="shared" si="9"/>
        <v>-183.79979233186799</v>
      </c>
      <c r="AN20">
        <f t="shared" si="10"/>
        <v>111.74283530972426</v>
      </c>
      <c r="AO20">
        <f t="shared" si="11"/>
        <v>-5.587141765486213</v>
      </c>
      <c r="AP20">
        <f t="shared" si="12"/>
        <v>-4.9358055472512454</v>
      </c>
      <c r="AQ20">
        <f t="shared" si="13"/>
        <v>-200.34929153942662</v>
      </c>
      <c r="AR20">
        <f t="shared" si="14"/>
        <v>-99.129403542439817</v>
      </c>
      <c r="AS20">
        <f t="shared" si="15"/>
        <v>34.287167286933624</v>
      </c>
      <c r="AT20">
        <f t="shared" si="16"/>
        <v>19.326470289227537</v>
      </c>
      <c r="AU20">
        <f t="shared" si="17"/>
        <v>-45.515765966278664</v>
      </c>
      <c r="AW20">
        <v>17</v>
      </c>
      <c r="AX20">
        <f>(R20*SUMPRODUCT(K21:$K$23, X21:$X$23)-$AZ$3*SUMPRODUCT(K20:$K$22, W21:$W$23))/Z20</f>
        <v>687.06906387156084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565.98074133995181</v>
      </c>
      <c r="P21">
        <f t="shared" si="30"/>
        <v>28.299037066997592</v>
      </c>
      <c r="Q21" s="5">
        <f t="shared" si="31"/>
        <v>25</v>
      </c>
      <c r="R21">
        <f t="shared" si="0"/>
        <v>100000</v>
      </c>
      <c r="S21">
        <f t="shared" si="1"/>
        <v>495.00572036254744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547.7742186842811</v>
      </c>
      <c r="AC21">
        <f t="shared" si="2"/>
        <v>385.97950096351155</v>
      </c>
      <c r="AE21">
        <f t="shared" si="3"/>
        <v>441.32210015139367</v>
      </c>
      <c r="AF21">
        <f t="shared" si="4"/>
        <v>-22.066105007569682</v>
      </c>
      <c r="AG21">
        <f t="shared" si="5"/>
        <v>-19.493688915393548</v>
      </c>
      <c r="AH21">
        <f t="shared" si="6"/>
        <v>-954.205779602554</v>
      </c>
      <c r="AI21">
        <f t="shared" si="7"/>
        <v>-554.44347337412353</v>
      </c>
      <c r="AJ21">
        <f t="shared" si="8"/>
        <v>161.79471772076954</v>
      </c>
      <c r="AK21">
        <f t="shared" si="32"/>
        <v>67.692114967967356</v>
      </c>
      <c r="AL21">
        <f t="shared" si="9"/>
        <v>-324.95664068538662</v>
      </c>
      <c r="AN21">
        <f t="shared" si="10"/>
        <v>100.67338759195141</v>
      </c>
      <c r="AO21">
        <f t="shared" si="11"/>
        <v>-5.03366937959757</v>
      </c>
      <c r="AP21">
        <f t="shared" si="12"/>
        <v>-4.4468557072104833</v>
      </c>
      <c r="AQ21">
        <f t="shared" si="13"/>
        <v>-217.67123889661096</v>
      </c>
      <c r="AR21">
        <f t="shared" si="14"/>
        <v>-126.47837639146759</v>
      </c>
      <c r="AS21">
        <f t="shared" si="15"/>
        <v>36.908240765295297</v>
      </c>
      <c r="AT21">
        <f t="shared" si="16"/>
        <v>15.441770363984325</v>
      </c>
      <c r="AU21">
        <f t="shared" si="17"/>
        <v>-74.12836526218797</v>
      </c>
      <c r="AW21">
        <v>18</v>
      </c>
      <c r="AX21">
        <f>(R21*SUMPRODUCT(K22:$K$23, X22:$X$23)-$AZ$3*SUMPRODUCT(K21:$K$22, W22:$W$23))/Z21</f>
        <v>495.00572036254744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565.98074133995181</v>
      </c>
      <c r="P22">
        <f t="shared" si="30"/>
        <v>28.299037066997592</v>
      </c>
      <c r="Q22" s="5">
        <f t="shared" si="31"/>
        <v>25</v>
      </c>
      <c r="R22">
        <f t="shared" si="0"/>
        <v>100000</v>
      </c>
      <c r="S22">
        <f t="shared" si="1"/>
        <v>266.1309590636921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385.97950096351155</v>
      </c>
      <c r="AC22">
        <f t="shared" si="2"/>
        <v>202.47827472568676</v>
      </c>
      <c r="AE22">
        <f t="shared" si="3"/>
        <v>430.61057021574152</v>
      </c>
      <c r="AF22">
        <f t="shared" si="4"/>
        <v>-21.530528510787075</v>
      </c>
      <c r="AG22">
        <f t="shared" si="5"/>
        <v>-19.020548702605886</v>
      </c>
      <c r="AH22">
        <f t="shared" si="6"/>
        <v>-1112.8132945349068</v>
      </c>
      <c r="AI22">
        <f t="shared" si="7"/>
        <v>-722.75380153255833</v>
      </c>
      <c r="AJ22">
        <f t="shared" si="8"/>
        <v>183.5012262378248</v>
      </c>
      <c r="AK22">
        <f t="shared" si="32"/>
        <v>55.654167986792622</v>
      </c>
      <c r="AL22">
        <f t="shared" si="9"/>
        <v>-483.59840730794093</v>
      </c>
      <c r="AN22">
        <f t="shared" si="10"/>
        <v>90.486931192500165</v>
      </c>
      <c r="AO22">
        <f t="shared" si="11"/>
        <v>-4.5243465596250081</v>
      </c>
      <c r="AP22">
        <f t="shared" si="12"/>
        <v>-3.9969085775901831</v>
      </c>
      <c r="AQ22">
        <f t="shared" si="13"/>
        <v>-233.84251799074508</v>
      </c>
      <c r="AR22">
        <f t="shared" si="14"/>
        <v>-151.87684193546011</v>
      </c>
      <c r="AS22">
        <f t="shared" si="15"/>
        <v>38.560276920286476</v>
      </c>
      <c r="AT22">
        <f t="shared" si="16"/>
        <v>11.694963425244438</v>
      </c>
      <c r="AU22">
        <f t="shared" si="17"/>
        <v>-101.6216015899292</v>
      </c>
      <c r="AW22">
        <v>19</v>
      </c>
      <c r="AX22">
        <f>(R22*SUMPRODUCT(K23:$K$23, X23:$X$23)-$AZ$3*SUMPRODUCT(K22:$K$22, W23:$W$23))/Z22</f>
        <v>266.1309590636921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565.98074133995181</v>
      </c>
      <c r="P23">
        <f t="shared" si="30"/>
        <v>28.299037066997592</v>
      </c>
      <c r="Q23" s="5">
        <f t="shared" si="31"/>
        <v>25</v>
      </c>
      <c r="R23">
        <f t="shared" si="0"/>
        <v>100000</v>
      </c>
      <c r="S23">
        <f t="shared" si="1"/>
        <v>273.4655051833206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202.47827472568676</v>
      </c>
      <c r="AC23">
        <f t="shared" si="2"/>
        <v>202.47827472568676</v>
      </c>
      <c r="AE23">
        <f t="shared" si="3"/>
        <v>419.06127779317558</v>
      </c>
      <c r="AF23">
        <f t="shared" si="4"/>
        <v>-20.953063889658782</v>
      </c>
      <c r="AG23">
        <f t="shared" si="5"/>
        <v>-18.510403587278148</v>
      </c>
      <c r="AH23">
        <f t="shared" si="6"/>
        <v>-1279.7585132067043</v>
      </c>
      <c r="AI23">
        <f t="shared" si="7"/>
        <v>-900.16070289046559</v>
      </c>
      <c r="AJ23">
        <f t="shared" si="8"/>
        <v>0</v>
      </c>
      <c r="AK23">
        <f t="shared" si="32"/>
        <v>42.041054204044258</v>
      </c>
      <c r="AL23">
        <f t="shared" si="9"/>
        <v>-858.11964868642133</v>
      </c>
      <c r="AN23">
        <f t="shared" si="10"/>
        <v>81.118679679372079</v>
      </c>
      <c r="AO23">
        <f t="shared" si="11"/>
        <v>-4.0559339839686039</v>
      </c>
      <c r="AP23">
        <f t="shared" si="12"/>
        <v>-3.5831024694994342</v>
      </c>
      <c r="AQ23">
        <f t="shared" si="13"/>
        <v>-247.72587304284377</v>
      </c>
      <c r="AR23">
        <f t="shared" si="14"/>
        <v>-174.24622981693972</v>
      </c>
      <c r="AS23">
        <f t="shared" si="15"/>
        <v>0</v>
      </c>
      <c r="AT23">
        <f t="shared" si="16"/>
        <v>8.1379859941249908</v>
      </c>
      <c r="AU23">
        <f t="shared" si="17"/>
        <v>-166.10824382281473</v>
      </c>
      <c r="AW23">
        <v>20</v>
      </c>
      <c r="AX23">
        <f>(R23*SUMPRODUCT(K$23:$K24, X$23:$X24)-$AZ$3*SUMPRODUCT(K$22:$K23, W$23:$W24))/Z23</f>
        <v>273.4655051833206</v>
      </c>
    </row>
    <row r="25" spans="5:50" x14ac:dyDescent="0.25">
      <c r="AN25" s="6">
        <f t="shared" ref="AN25:AU25" si="33">SUM(AN3:AN23)</f>
        <v>4901.6239836772502</v>
      </c>
      <c r="AO25" s="6">
        <f t="shared" si="33"/>
        <v>-669.56675518882651</v>
      </c>
      <c r="AP25" s="6">
        <f t="shared" si="33"/>
        <v>-1713.9427800885815</v>
      </c>
      <c r="AQ25" s="6">
        <f t="shared" si="33"/>
        <v>-2668.224373722247</v>
      </c>
      <c r="AR25" s="6">
        <f t="shared" si="33"/>
        <v>-150.10992532240368</v>
      </c>
      <c r="AS25" s="6">
        <f t="shared" si="33"/>
        <v>-485.10565331250405</v>
      </c>
      <c r="AT25" s="6">
        <f t="shared" si="33"/>
        <v>653.09533622579079</v>
      </c>
      <c r="AU25" s="7">
        <f t="shared" si="33"/>
        <v>17.879757590882804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2190.9942194138266</v>
      </c>
      <c r="K3">
        <v>1</v>
      </c>
      <c r="L3" s="2">
        <v>0</v>
      </c>
      <c r="O3">
        <f>$C$3</f>
        <v>2190.9942194138266</v>
      </c>
      <c r="P3">
        <f>O3*B5</f>
        <v>1752.7953755310614</v>
      </c>
      <c r="Q3" s="5">
        <f>B8</f>
        <v>1522.432587</v>
      </c>
      <c r="R3">
        <f t="shared" ref="R3:R23" si="0">$C$6</f>
        <v>100000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2190.9942194138266</v>
      </c>
      <c r="AF3">
        <f t="shared" ref="AF3:AF23" si="4">-$Z3*P3</f>
        <v>-1752.7953755310614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-1084.2337431172348</v>
      </c>
      <c r="AJ3">
        <f t="shared" ref="AJ3:AJ23" si="8">AB3-AC3</f>
        <v>-1.8189894035458565E-12</v>
      </c>
      <c r="AL3">
        <f t="shared" ref="AL3:AL23" si="9">SUM(AI3:AK3)</f>
        <v>-1084.2337431172366</v>
      </c>
      <c r="AN3">
        <f t="shared" ref="AN3:AN23" si="10">AE3*$K3</f>
        <v>2190.9942194138266</v>
      </c>
      <c r="AO3">
        <f t="shared" ref="AO3:AO23" si="11">AF3*$K3</f>
        <v>-1752.7953755310614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-1084.2337431172348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-1084.2337431172366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1246.2871735589663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1049.5164221773307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1.8189894035458565E-12</v>
      </c>
      <c r="AC4">
        <f t="shared" si="2"/>
        <v>1036.6326142030521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-1036.6326142030503</v>
      </c>
      <c r="AK4">
        <f>H4*SUM(AB4, AE4:AF4)</f>
        <v>1.5565092326141895E-13</v>
      </c>
      <c r="AL4">
        <f t="shared" si="9"/>
        <v>-1264.2273142030501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-209.65455935591439</v>
      </c>
      <c r="AR4">
        <f t="shared" si="14"/>
        <v>-209.65455935591439</v>
      </c>
      <c r="AS4">
        <f t="shared" si="15"/>
        <v>-954.92010114783045</v>
      </c>
      <c r="AT4">
        <f t="shared" si="16"/>
        <v>1.4338174715717915E-13</v>
      </c>
      <c r="AU4">
        <f t="shared" si="17"/>
        <v>-1164.5746605037448</v>
      </c>
      <c r="AW4">
        <v>1</v>
      </c>
      <c r="AX4">
        <f>(R4*SUMPRODUCT(K5:$K$23, X5:$X$23)-$AZ$3*SUMPRODUCT(K4:$K$22, W5:$W$23))/Z4</f>
        <v>1049.5164221773307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2190.9942194138266</v>
      </c>
      <c r="P5">
        <f t="shared" ref="P5:P23" si="30">O5*$C$5</f>
        <v>109.54971097069134</v>
      </c>
      <c r="Q5" s="5">
        <f t="shared" ref="Q5:Q23" si="31">$C$8</f>
        <v>25</v>
      </c>
      <c r="R5">
        <f t="shared" si="0"/>
        <v>100000</v>
      </c>
      <c r="S5">
        <f t="shared" si="1"/>
        <v>2017.4743554183306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1036.6326142030521</v>
      </c>
      <c r="AC5">
        <f t="shared" si="2"/>
        <v>1967.9634364422909</v>
      </c>
      <c r="AE5">
        <f t="shared" si="3"/>
        <v>2137.2249425042942</v>
      </c>
      <c r="AF5">
        <f t="shared" si="4"/>
        <v>-106.8612471252147</v>
      </c>
      <c r="AG5">
        <f t="shared" si="5"/>
        <v>-24.386473998503771</v>
      </c>
      <c r="AH5">
        <f t="shared" si="6"/>
        <v>-238.78525298490902</v>
      </c>
      <c r="AI5">
        <f t="shared" si="7"/>
        <v>1767.1919683956667</v>
      </c>
      <c r="AJ5">
        <f t="shared" si="8"/>
        <v>-931.33082223923884</v>
      </c>
      <c r="AK5">
        <f>H5*SUM(AB5, AE5:AF5)</f>
        <v>262.44287421094305</v>
      </c>
      <c r="AL5">
        <f t="shared" si="9"/>
        <v>1098.3040203673709</v>
      </c>
      <c r="AN5">
        <f t="shared" si="10"/>
        <v>1813.5710227671077</v>
      </c>
      <c r="AO5">
        <f t="shared" si="11"/>
        <v>-90.678551138355374</v>
      </c>
      <c r="AP5">
        <f t="shared" si="12"/>
        <v>-20.693471104322516</v>
      </c>
      <c r="AQ5">
        <f t="shared" si="13"/>
        <v>-202.6244439062707</v>
      </c>
      <c r="AR5">
        <f t="shared" si="14"/>
        <v>1499.574556618159</v>
      </c>
      <c r="AS5">
        <f t="shared" si="15"/>
        <v>-790.2933183269987</v>
      </c>
      <c r="AT5">
        <f t="shared" si="16"/>
        <v>222.6994371696666</v>
      </c>
      <c r="AU5">
        <f t="shared" si="17"/>
        <v>931.98067546082689</v>
      </c>
      <c r="AW5">
        <v>2</v>
      </c>
      <c r="AX5">
        <f>(R5*SUMPRODUCT(K6:$K$23, X6:$X$23)-$AZ$3*SUMPRODUCT(K5:$K$22, W6:$W$23))/Z5</f>
        <v>2017.4743554183306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2190.9942194138266</v>
      </c>
      <c r="P6">
        <f t="shared" si="30"/>
        <v>109.54971097069134</v>
      </c>
      <c r="Q6" s="5">
        <f t="shared" si="31"/>
        <v>25</v>
      </c>
      <c r="R6">
        <f t="shared" si="0"/>
        <v>100000</v>
      </c>
      <c r="S6">
        <f t="shared" si="1"/>
        <v>2828.3761917832435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1967.9634364422909</v>
      </c>
      <c r="AC6">
        <f t="shared" si="2"/>
        <v>2721.3069422154422</v>
      </c>
      <c r="AE6">
        <f t="shared" si="3"/>
        <v>2108.0533052732203</v>
      </c>
      <c r="AF6">
        <f t="shared" si="4"/>
        <v>-105.40266526366102</v>
      </c>
      <c r="AG6">
        <f t="shared" si="5"/>
        <v>-24.053615552637147</v>
      </c>
      <c r="AH6">
        <f t="shared" si="6"/>
        <v>-355.97482352633523</v>
      </c>
      <c r="AI6">
        <f t="shared" si="7"/>
        <v>1622.6222009305868</v>
      </c>
      <c r="AJ6">
        <f t="shared" si="8"/>
        <v>-753.34350577315126</v>
      </c>
      <c r="AK6">
        <f>H6*SUM(AB6, AE6:AF6)</f>
        <v>339.76544652198481</v>
      </c>
      <c r="AL6">
        <f t="shared" si="9"/>
        <v>1209.0441416794204</v>
      </c>
      <c r="AN6">
        <f t="shared" si="10"/>
        <v>1647.8136250307452</v>
      </c>
      <c r="AO6">
        <f t="shared" si="11"/>
        <v>-82.390681251537259</v>
      </c>
      <c r="AP6">
        <f t="shared" si="12"/>
        <v>-18.802122005045696</v>
      </c>
      <c r="AQ6">
        <f t="shared" si="13"/>
        <v>-278.25679877605603</v>
      </c>
      <c r="AR6">
        <f t="shared" si="14"/>
        <v>1268.3640229981061</v>
      </c>
      <c r="AS6">
        <f t="shared" si="15"/>
        <v>-588.87016283515425</v>
      </c>
      <c r="AT6">
        <f t="shared" si="16"/>
        <v>265.5863258737748</v>
      </c>
      <c r="AU6">
        <f t="shared" si="17"/>
        <v>945.08018603672667</v>
      </c>
      <c r="AW6">
        <v>3</v>
      </c>
      <c r="AX6">
        <f>(R6*SUMPRODUCT(K7:$K$23, X7:$X$23)-$AZ$3*SUMPRODUCT(K6:$K$22, W7:$W$23))/Z6</f>
        <v>2828.3761917832435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2190.9942194138266</v>
      </c>
      <c r="P7">
        <f t="shared" si="30"/>
        <v>109.54971097069134</v>
      </c>
      <c r="Q7" s="5">
        <f t="shared" si="31"/>
        <v>25</v>
      </c>
      <c r="R7">
        <f t="shared" si="0"/>
        <v>100000</v>
      </c>
      <c r="S7">
        <f t="shared" si="1"/>
        <v>3490.8061889912829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2721.3069422154422</v>
      </c>
      <c r="AC7">
        <f t="shared" si="2"/>
        <v>3308.079792057636</v>
      </c>
      <c r="AE7">
        <f t="shared" si="3"/>
        <v>2076.3065347527586</v>
      </c>
      <c r="AF7">
        <f t="shared" si="4"/>
        <v>-103.81532673763795</v>
      </c>
      <c r="AG7">
        <f t="shared" si="5"/>
        <v>-23.691373947443012</v>
      </c>
      <c r="AH7">
        <f t="shared" si="6"/>
        <v>-486.82179867105867</v>
      </c>
      <c r="AI7">
        <f t="shared" si="7"/>
        <v>1461.9780353966189</v>
      </c>
      <c r="AJ7">
        <f t="shared" si="8"/>
        <v>-586.77284984219386</v>
      </c>
      <c r="AK7">
        <f>H7*SUM(AB7, AE7:AF7)</f>
        <v>401.64830771522929</v>
      </c>
      <c r="AL7">
        <f t="shared" si="9"/>
        <v>1276.8534932696543</v>
      </c>
      <c r="AN7">
        <f t="shared" si="10"/>
        <v>1495.0652212722282</v>
      </c>
      <c r="AO7">
        <f t="shared" si="11"/>
        <v>-74.753261063611419</v>
      </c>
      <c r="AP7">
        <f t="shared" si="12"/>
        <v>-17.059210015535946</v>
      </c>
      <c r="AQ7">
        <f t="shared" si="13"/>
        <v>-350.54088978097769</v>
      </c>
      <c r="AR7">
        <f t="shared" si="14"/>
        <v>1052.7118604121031</v>
      </c>
      <c r="AS7">
        <f t="shared" si="15"/>
        <v>-422.51164069582717</v>
      </c>
      <c r="AT7">
        <f t="shared" si="16"/>
        <v>289.21086843248327</v>
      </c>
      <c r="AU7">
        <f t="shared" si="17"/>
        <v>919.41108814875929</v>
      </c>
      <c r="AW7">
        <v>4</v>
      </c>
      <c r="AX7">
        <f>(R7*SUMPRODUCT(K8:$K$23, X8:$X$23)-$AZ$3*SUMPRODUCT(K7:$K$22, W8:$W$23))/Z7</f>
        <v>3490.8061889912829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2190.9942194138266</v>
      </c>
      <c r="P8">
        <f t="shared" si="30"/>
        <v>109.54971097069134</v>
      </c>
      <c r="Q8" s="5">
        <f t="shared" si="31"/>
        <v>25</v>
      </c>
      <c r="R8">
        <f t="shared" si="0"/>
        <v>100000</v>
      </c>
      <c r="S8">
        <f t="shared" si="1"/>
        <v>4020.2479332994403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3308.079792057636</v>
      </c>
      <c r="AC8">
        <f t="shared" si="2"/>
        <v>3746.7535767367708</v>
      </c>
      <c r="AE8">
        <f t="shared" si="3"/>
        <v>2041.9425777705894</v>
      </c>
      <c r="AF8">
        <f t="shared" si="4"/>
        <v>-102.09712888852947</v>
      </c>
      <c r="AG8">
        <f t="shared" si="5"/>
        <v>-23.299269341715629</v>
      </c>
      <c r="AH8">
        <f t="shared" si="6"/>
        <v>-620.7634650118091</v>
      </c>
      <c r="AI8">
        <f t="shared" si="7"/>
        <v>1295.7827145285353</v>
      </c>
      <c r="AJ8">
        <f t="shared" si="8"/>
        <v>-438.67378467913477</v>
      </c>
      <c r="AK8">
        <f t="shared" ref="AK8:AK23" si="32">H8*SUM(AB8:AB8, AE8:AF8)</f>
        <v>449.06496286720983</v>
      </c>
      <c r="AL8">
        <f t="shared" si="9"/>
        <v>1306.1738927166102</v>
      </c>
      <c r="AN8">
        <f t="shared" si="10"/>
        <v>1354.4231246590523</v>
      </c>
      <c r="AO8">
        <f t="shared" si="11"/>
        <v>-67.721156232952623</v>
      </c>
      <c r="AP8">
        <f t="shared" si="12"/>
        <v>-15.454435167581268</v>
      </c>
      <c r="AQ8">
        <f t="shared" si="13"/>
        <v>-411.7532006573083</v>
      </c>
      <c r="AR8">
        <f t="shared" si="14"/>
        <v>859.49433260121032</v>
      </c>
      <c r="AS8">
        <f t="shared" si="15"/>
        <v>-290.97288269478378</v>
      </c>
      <c r="AT8">
        <f t="shared" si="16"/>
        <v>297.86536448325194</v>
      </c>
      <c r="AU8">
        <f t="shared" si="17"/>
        <v>866.38681438967842</v>
      </c>
      <c r="AW8">
        <v>5</v>
      </c>
      <c r="AX8">
        <f>(R8*SUMPRODUCT(K9:$K$23, X9:$X$23)-$AZ$3*SUMPRODUCT(K8:$K$22, W9:$W$23))/Z8</f>
        <v>4020.2479332994403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2190.9942194138266</v>
      </c>
      <c r="P9">
        <f t="shared" si="30"/>
        <v>109.54971097069134</v>
      </c>
      <c r="Q9" s="5">
        <f t="shared" si="31"/>
        <v>25</v>
      </c>
      <c r="R9">
        <f t="shared" si="0"/>
        <v>100000</v>
      </c>
      <c r="S9">
        <f t="shared" si="1"/>
        <v>4427.110285260771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3746.7535767367708</v>
      </c>
      <c r="AC9">
        <f t="shared" si="2"/>
        <v>4050.8932886776356</v>
      </c>
      <c r="AE9">
        <f t="shared" si="3"/>
        <v>2004.8029543118037</v>
      </c>
      <c r="AF9">
        <f t="shared" si="4"/>
        <v>-100.24014771559018</v>
      </c>
      <c r="AG9">
        <f t="shared" si="5"/>
        <v>-22.875493423804695</v>
      </c>
      <c r="AH9">
        <f t="shared" si="6"/>
        <v>-763.13289797511493</v>
      </c>
      <c r="AI9">
        <f t="shared" si="7"/>
        <v>1118.5544151972938</v>
      </c>
      <c r="AJ9">
        <f t="shared" si="8"/>
        <v>-304.1397119408648</v>
      </c>
      <c r="AK9">
        <f t="shared" si="32"/>
        <v>483.58314292180353</v>
      </c>
      <c r="AL9">
        <f t="shared" si="9"/>
        <v>1297.9978461782325</v>
      </c>
      <c r="AN9">
        <f t="shared" si="10"/>
        <v>1224.9678647123746</v>
      </c>
      <c r="AO9">
        <f t="shared" si="11"/>
        <v>-61.248393235618735</v>
      </c>
      <c r="AP9">
        <f t="shared" si="12"/>
        <v>-13.977305985774116</v>
      </c>
      <c r="AQ9">
        <f t="shared" si="13"/>
        <v>-466.28686101734115</v>
      </c>
      <c r="AR9">
        <f t="shared" si="14"/>
        <v>683.45530447364058</v>
      </c>
      <c r="AS9">
        <f t="shared" si="15"/>
        <v>-185.83440966562642</v>
      </c>
      <c r="AT9">
        <f t="shared" si="16"/>
        <v>295.47732295674274</v>
      </c>
      <c r="AU9">
        <f t="shared" si="17"/>
        <v>793.0982177647569</v>
      </c>
      <c r="AW9">
        <v>6</v>
      </c>
      <c r="AX9">
        <f>(R9*SUMPRODUCT(K10:$K$23, X10:$X$23)-$AZ$3*SUMPRODUCT(K9:$K$22, W10:$W$23))/Z9</f>
        <v>4427.110285260771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2190.9942194138266</v>
      </c>
      <c r="P10">
        <f t="shared" si="30"/>
        <v>109.54971097069134</v>
      </c>
      <c r="Q10" s="5">
        <f t="shared" si="31"/>
        <v>25</v>
      </c>
      <c r="R10">
        <f t="shared" si="0"/>
        <v>100000</v>
      </c>
      <c r="S10">
        <f t="shared" si="1"/>
        <v>4723.0378211640245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4050.8932886776356</v>
      </c>
      <c r="AC10">
        <f t="shared" si="2"/>
        <v>4235.4755476618766</v>
      </c>
      <c r="AE10">
        <f t="shared" si="3"/>
        <v>1964.8164577070206</v>
      </c>
      <c r="AF10">
        <f t="shared" si="4"/>
        <v>-98.240822885351037</v>
      </c>
      <c r="AG10">
        <f t="shared" si="5"/>
        <v>-22.41923370104421</v>
      </c>
      <c r="AH10">
        <f t="shared" si="6"/>
        <v>-910.01915408974401</v>
      </c>
      <c r="AI10">
        <f t="shared" si="7"/>
        <v>934.13724703088133</v>
      </c>
      <c r="AJ10">
        <f t="shared" si="8"/>
        <v>-184.58225898424098</v>
      </c>
      <c r="AK10">
        <f t="shared" si="32"/>
        <v>506.35781578383563</v>
      </c>
      <c r="AL10">
        <f t="shared" si="9"/>
        <v>1255.9128038304759</v>
      </c>
      <c r="AN10">
        <f t="shared" si="10"/>
        <v>1105.9033060161332</v>
      </c>
      <c r="AO10">
        <f t="shared" si="11"/>
        <v>-55.295165300806666</v>
      </c>
      <c r="AP10">
        <f t="shared" si="12"/>
        <v>-12.618738290327437</v>
      </c>
      <c r="AQ10">
        <f t="shared" si="13"/>
        <v>-512.20722785492819</v>
      </c>
      <c r="AR10">
        <f t="shared" si="14"/>
        <v>525.78217457007088</v>
      </c>
      <c r="AS10">
        <f t="shared" si="15"/>
        <v>-103.89272221427852</v>
      </c>
      <c r="AT10">
        <f t="shared" si="16"/>
        <v>285.00513638610443</v>
      </c>
      <c r="AU10">
        <f t="shared" si="17"/>
        <v>706.89458874189677</v>
      </c>
      <c r="AW10">
        <v>7</v>
      </c>
      <c r="AX10">
        <f>(R10*SUMPRODUCT(K11:$K$23, X11:$X$23)-$AZ$3*SUMPRODUCT(K10:$K$22, W11:$W$23))/Z10</f>
        <v>4723.0378211640245</v>
      </c>
    </row>
    <row r="11" spans="1:52" x14ac:dyDescent="0.25">
      <c r="A11" t="s">
        <v>33</v>
      </c>
      <c r="C11" s="24">
        <f>AU25</f>
        <v>3637.2790078248281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2190.9942194138266</v>
      </c>
      <c r="P11">
        <f t="shared" si="30"/>
        <v>109.54971097069134</v>
      </c>
      <c r="Q11" s="5">
        <f t="shared" si="31"/>
        <v>25</v>
      </c>
      <c r="R11">
        <f t="shared" si="0"/>
        <v>100000</v>
      </c>
      <c r="S11">
        <f t="shared" si="1"/>
        <v>4911.8691342086158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4235.4755476618766</v>
      </c>
      <c r="AC11">
        <f t="shared" si="2"/>
        <v>4308.0463952471619</v>
      </c>
      <c r="AE11">
        <f t="shared" si="3"/>
        <v>1921.6523264465739</v>
      </c>
      <c r="AF11">
        <f t="shared" si="4"/>
        <v>-96.08261632232869</v>
      </c>
      <c r="AG11">
        <f t="shared" si="5"/>
        <v>-21.926716070486577</v>
      </c>
      <c r="AH11">
        <f t="shared" si="6"/>
        <v>-1073.3011741887694</v>
      </c>
      <c r="AI11">
        <f t="shared" si="7"/>
        <v>730.34181986498925</v>
      </c>
      <c r="AJ11">
        <f t="shared" si="8"/>
        <v>-72.570847585285264</v>
      </c>
      <c r="AK11">
        <f t="shared" si="32"/>
        <v>518.64364270875853</v>
      </c>
      <c r="AL11">
        <f t="shared" si="9"/>
        <v>1176.4146149884625</v>
      </c>
      <c r="AN11">
        <f t="shared" si="10"/>
        <v>996.35052088296038</v>
      </c>
      <c r="AO11">
        <f t="shared" si="11"/>
        <v>-49.817526044148018</v>
      </c>
      <c r="AP11">
        <f t="shared" si="12"/>
        <v>-11.368703213072848</v>
      </c>
      <c r="AQ11">
        <f t="shared" si="13"/>
        <v>-556.49201952401381</v>
      </c>
      <c r="AR11">
        <f t="shared" si="14"/>
        <v>378.6722721017257</v>
      </c>
      <c r="AS11">
        <f t="shared" si="15"/>
        <v>-37.626994642793498</v>
      </c>
      <c r="AT11">
        <f t="shared" si="16"/>
        <v>268.9096547038028</v>
      </c>
      <c r="AU11">
        <f t="shared" si="17"/>
        <v>609.95493216273508</v>
      </c>
      <c r="AW11">
        <v>8</v>
      </c>
      <c r="AX11">
        <f>(R11*SUMPRODUCT(K12:$K$23, X12:$X$23)-$AZ$3*SUMPRODUCT(K11:$K$22, W12:$W$23))/Z11</f>
        <v>4911.8691342086158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2190.9942194138266</v>
      </c>
      <c r="P12">
        <f t="shared" si="30"/>
        <v>109.54971097069134</v>
      </c>
      <c r="Q12" s="5">
        <f t="shared" si="31"/>
        <v>25</v>
      </c>
      <c r="R12">
        <f t="shared" si="0"/>
        <v>100000</v>
      </c>
      <c r="S12">
        <f t="shared" si="1"/>
        <v>4997.725539282691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4308.0463952471619</v>
      </c>
      <c r="AC12">
        <f t="shared" si="2"/>
        <v>4276.9581091693854</v>
      </c>
      <c r="AE12">
        <f t="shared" si="3"/>
        <v>1875.0110265579281</v>
      </c>
      <c r="AF12">
        <f t="shared" si="4"/>
        <v>-93.750551327896403</v>
      </c>
      <c r="AG12">
        <f t="shared" si="5"/>
        <v>-21.394522746157268</v>
      </c>
      <c r="AH12">
        <f t="shared" si="6"/>
        <v>-1251.7046544977684</v>
      </c>
      <c r="AI12">
        <f t="shared" si="7"/>
        <v>508.16129798610609</v>
      </c>
      <c r="AJ12">
        <f t="shared" si="8"/>
        <v>31.088286077776502</v>
      </c>
      <c r="AK12">
        <f t="shared" si="32"/>
        <v>521.0619889067334</v>
      </c>
      <c r="AL12">
        <f t="shared" si="9"/>
        <v>1060.311572970616</v>
      </c>
      <c r="AN12">
        <f t="shared" si="10"/>
        <v>895.53657806937599</v>
      </c>
      <c r="AO12">
        <f t="shared" si="11"/>
        <v>-44.776828903468797</v>
      </c>
      <c r="AP12">
        <f t="shared" si="12"/>
        <v>-10.218381341838565</v>
      </c>
      <c r="AQ12">
        <f t="shared" si="13"/>
        <v>-597.83504585582796</v>
      </c>
      <c r="AR12">
        <f t="shared" si="14"/>
        <v>242.70632196824064</v>
      </c>
      <c r="AS12">
        <f t="shared" si="15"/>
        <v>14.848284590220599</v>
      </c>
      <c r="AT12">
        <f t="shared" si="16"/>
        <v>248.86790738728635</v>
      </c>
      <c r="AU12">
        <f t="shared" si="17"/>
        <v>506.4225139457476</v>
      </c>
      <c r="AW12">
        <v>9</v>
      </c>
      <c r="AX12">
        <f>(R12*SUMPRODUCT(K13:$K$23, X13:$X$23)-$AZ$3*SUMPRODUCT(K12:$K$22, W13:$W$23))/Z12</f>
        <v>4997.725539282691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2190.9942194138266</v>
      </c>
      <c r="P13">
        <f t="shared" si="30"/>
        <v>109.54971097069134</v>
      </c>
      <c r="Q13" s="5">
        <f t="shared" si="31"/>
        <v>25</v>
      </c>
      <c r="R13">
        <f t="shared" si="0"/>
        <v>100000</v>
      </c>
      <c r="S13">
        <f t="shared" si="1"/>
        <v>4986.6594361878861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4276.9581091693854</v>
      </c>
      <c r="AC13">
        <f t="shared" si="2"/>
        <v>4153.0307817205703</v>
      </c>
      <c r="AE13">
        <f t="shared" si="3"/>
        <v>1824.7218508175288</v>
      </c>
      <c r="AF13">
        <f t="shared" si="4"/>
        <v>-91.236092540876442</v>
      </c>
      <c r="AG13">
        <f t="shared" si="5"/>
        <v>-20.820705899736588</v>
      </c>
      <c r="AH13">
        <f t="shared" si="6"/>
        <v>-1439.4864758364256</v>
      </c>
      <c r="AI13">
        <f t="shared" si="7"/>
        <v>273.17857654049021</v>
      </c>
      <c r="AJ13">
        <f t="shared" si="8"/>
        <v>123.92732744881505</v>
      </c>
      <c r="AK13">
        <f t="shared" si="32"/>
        <v>514.31368173735746</v>
      </c>
      <c r="AL13">
        <f t="shared" si="9"/>
        <v>911.41958572666272</v>
      </c>
      <c r="AN13">
        <f t="shared" si="10"/>
        <v>802.8202952648229</v>
      </c>
      <c r="AO13">
        <f t="shared" si="11"/>
        <v>-40.141014763241145</v>
      </c>
      <c r="AP13">
        <f t="shared" si="12"/>
        <v>-9.1604565652346572</v>
      </c>
      <c r="AQ13">
        <f t="shared" si="13"/>
        <v>-633.32883148352391</v>
      </c>
      <c r="AR13">
        <f t="shared" si="14"/>
        <v>120.1899924528232</v>
      </c>
      <c r="AS13">
        <f t="shared" si="15"/>
        <v>54.52413120896373</v>
      </c>
      <c r="AT13">
        <f t="shared" si="16"/>
        <v>226.28186408034273</v>
      </c>
      <c r="AU13">
        <f t="shared" si="17"/>
        <v>400.99598774212967</v>
      </c>
      <c r="AW13">
        <v>10</v>
      </c>
      <c r="AX13">
        <f>(R13*SUMPRODUCT(K14:$K$23, X14:$X$23)-$AZ$3*SUMPRODUCT(K13:$K$22, W14:$W$23))/Z13</f>
        <v>4986.6594361878861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2190.9942194138266</v>
      </c>
      <c r="P14">
        <f t="shared" si="30"/>
        <v>109.54971097069134</v>
      </c>
      <c r="Q14" s="5">
        <f t="shared" si="31"/>
        <v>25</v>
      </c>
      <c r="R14">
        <f t="shared" si="0"/>
        <v>100000</v>
      </c>
      <c r="S14">
        <f t="shared" si="1"/>
        <v>4880.9767704092001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4153.0307817205703</v>
      </c>
      <c r="AC14">
        <f t="shared" si="2"/>
        <v>3944.2207634655579</v>
      </c>
      <c r="AE14">
        <f t="shared" si="3"/>
        <v>1770.4990823221106</v>
      </c>
      <c r="AF14">
        <f t="shared" si="4"/>
        <v>-88.524954116105533</v>
      </c>
      <c r="AG14">
        <f t="shared" si="5"/>
        <v>-20.202005402777669</v>
      </c>
      <c r="AH14">
        <f t="shared" si="6"/>
        <v>-1641.9737518462127</v>
      </c>
      <c r="AI14">
        <f t="shared" si="7"/>
        <v>19.79837095701464</v>
      </c>
      <c r="AJ14">
        <f t="shared" si="8"/>
        <v>208.81001825501244</v>
      </c>
      <c r="AK14">
        <f t="shared" si="32"/>
        <v>499.30137014241711</v>
      </c>
      <c r="AL14">
        <f t="shared" si="9"/>
        <v>727.90975935444419</v>
      </c>
      <c r="AN14">
        <f t="shared" si="10"/>
        <v>717.56218429041076</v>
      </c>
      <c r="AO14">
        <f t="shared" si="11"/>
        <v>-35.878109214520535</v>
      </c>
      <c r="AP14">
        <f t="shared" si="12"/>
        <v>-8.1876321024980339</v>
      </c>
      <c r="AQ14">
        <f t="shared" si="13"/>
        <v>-665.47239910284998</v>
      </c>
      <c r="AR14">
        <f t="shared" si="14"/>
        <v>8.0240438705421617</v>
      </c>
      <c r="AS14">
        <f t="shared" si="15"/>
        <v>84.62821263045852</v>
      </c>
      <c r="AT14">
        <f t="shared" si="16"/>
        <v>202.36089662847118</v>
      </c>
      <c r="AU14">
        <f t="shared" si="17"/>
        <v>295.01315312947185</v>
      </c>
      <c r="AW14">
        <v>11</v>
      </c>
      <c r="AX14">
        <f>(R14*SUMPRODUCT(K15:$K$23, X15:$X$23)-$AZ$3*SUMPRODUCT(K14:$K$22, W15:$W$23))/Z14</f>
        <v>4880.9767704092001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2190.9942194138266</v>
      </c>
      <c r="P15">
        <f t="shared" si="30"/>
        <v>109.54971097069134</v>
      </c>
      <c r="Q15" s="5">
        <f t="shared" si="31"/>
        <v>25</v>
      </c>
      <c r="R15">
        <f t="shared" si="0"/>
        <v>100000</v>
      </c>
      <c r="S15">
        <f t="shared" si="1"/>
        <v>4682.0092168551364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3944.2207634655579</v>
      </c>
      <c r="AC15">
        <f t="shared" si="2"/>
        <v>3658.597782912952</v>
      </c>
      <c r="AE15">
        <f t="shared" si="3"/>
        <v>1712.0783454815094</v>
      </c>
      <c r="AF15">
        <f t="shared" si="4"/>
        <v>-85.603917274075471</v>
      </c>
      <c r="AG15">
        <f t="shared" si="5"/>
        <v>-19.535404638579497</v>
      </c>
      <c r="AH15">
        <f t="shared" si="6"/>
        <v>-1858.3228406815686</v>
      </c>
      <c r="AI15">
        <f t="shared" si="7"/>
        <v>-251.38381711271404</v>
      </c>
      <c r="AJ15">
        <f t="shared" si="8"/>
        <v>285.6229805526059</v>
      </c>
      <c r="AK15">
        <f t="shared" si="32"/>
        <v>476.68438755145792</v>
      </c>
      <c r="AL15">
        <f t="shared" si="9"/>
        <v>510.92355099134977</v>
      </c>
      <c r="AN15">
        <f t="shared" si="10"/>
        <v>639.18950935930411</v>
      </c>
      <c r="AO15">
        <f t="shared" si="11"/>
        <v>-31.959475467965209</v>
      </c>
      <c r="AP15">
        <f t="shared" si="12"/>
        <v>-7.2933728406904628</v>
      </c>
      <c r="AQ15">
        <f t="shared" si="13"/>
        <v>-693.78861539912441</v>
      </c>
      <c r="AR15">
        <f t="shared" si="14"/>
        <v>-93.851954348475886</v>
      </c>
      <c r="AS15">
        <f t="shared" si="15"/>
        <v>106.63484722120971</v>
      </c>
      <c r="AT15">
        <f t="shared" si="16"/>
        <v>177.96595617390659</v>
      </c>
      <c r="AU15">
        <f t="shared" si="17"/>
        <v>190.7488490466404</v>
      </c>
      <c r="AW15">
        <v>12</v>
      </c>
      <c r="AX15">
        <f>(R15*SUMPRODUCT(K16:$K$23, X16:$X$23)-$AZ$3*SUMPRODUCT(K15:$K$22, W16:$W$23))/Z15</f>
        <v>4682.0092168551364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2190.9942194138266</v>
      </c>
      <c r="P16">
        <f t="shared" si="30"/>
        <v>109.54971097069134</v>
      </c>
      <c r="Q16" s="5">
        <f t="shared" si="31"/>
        <v>25</v>
      </c>
      <c r="R16">
        <f t="shared" si="0"/>
        <v>100000</v>
      </c>
      <c r="S16">
        <f t="shared" si="1"/>
        <v>4398.9596870747782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3658.597782912952</v>
      </c>
      <c r="AC16">
        <f t="shared" si="2"/>
        <v>3312.235224398431</v>
      </c>
      <c r="AE16">
        <f t="shared" si="3"/>
        <v>1649.7282871945667</v>
      </c>
      <c r="AF16">
        <f t="shared" si="4"/>
        <v>-82.486414359728343</v>
      </c>
      <c r="AG16">
        <f t="shared" si="5"/>
        <v>-18.823968960948822</v>
      </c>
      <c r="AH16">
        <f t="shared" si="6"/>
        <v>-2064.3265249795195</v>
      </c>
      <c r="AI16">
        <f t="shared" si="7"/>
        <v>-515.90862110562989</v>
      </c>
      <c r="AJ16">
        <f t="shared" si="8"/>
        <v>346.36255851452097</v>
      </c>
      <c r="AK16">
        <f t="shared" si="32"/>
        <v>447.1750993423384</v>
      </c>
      <c r="AL16">
        <f t="shared" si="9"/>
        <v>277.62903675122948</v>
      </c>
      <c r="AN16">
        <f t="shared" si="10"/>
        <v>567.36245402225495</v>
      </c>
      <c r="AO16">
        <f t="shared" si="11"/>
        <v>-28.36812270111275</v>
      </c>
      <c r="AP16">
        <f t="shared" si="12"/>
        <v>-6.4738013568795001</v>
      </c>
      <c r="AQ16">
        <f t="shared" si="13"/>
        <v>-709.94803944795399</v>
      </c>
      <c r="AR16">
        <f t="shared" si="14"/>
        <v>-177.42750948369135</v>
      </c>
      <c r="AS16">
        <f t="shared" si="15"/>
        <v>119.11847102676793</v>
      </c>
      <c r="AT16">
        <f t="shared" si="16"/>
        <v>153.78918074561238</v>
      </c>
      <c r="AU16">
        <f t="shared" si="17"/>
        <v>95.480142288688967</v>
      </c>
      <c r="AW16">
        <v>13</v>
      </c>
      <c r="AX16">
        <f>(R16*SUMPRODUCT(K17:$K$23, X17:$X$23)-$AZ$3*SUMPRODUCT(K16:$K$22, W17:$W$23))/Z16</f>
        <v>4398.9596870747782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2190.9942194138266</v>
      </c>
      <c r="P17">
        <f t="shared" si="30"/>
        <v>109.54971097069134</v>
      </c>
      <c r="Q17" s="5">
        <f t="shared" si="31"/>
        <v>25</v>
      </c>
      <c r="R17">
        <f t="shared" si="0"/>
        <v>100000</v>
      </c>
      <c r="S17">
        <f t="shared" si="1"/>
        <v>4036.4677432458425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3312.235224398431</v>
      </c>
      <c r="AC17">
        <f t="shared" si="2"/>
        <v>2917.485248065449</v>
      </c>
      <c r="AE17">
        <f t="shared" si="3"/>
        <v>1583.6106517715814</v>
      </c>
      <c r="AF17">
        <f t="shared" si="4"/>
        <v>-79.180532588579069</v>
      </c>
      <c r="AG17">
        <f t="shared" si="5"/>
        <v>-18.069543928272626</v>
      </c>
      <c r="AH17">
        <f t="shared" si="6"/>
        <v>-2264.7413722668352</v>
      </c>
      <c r="AI17">
        <f t="shared" si="7"/>
        <v>-778.38079701210563</v>
      </c>
      <c r="AJ17">
        <f t="shared" si="8"/>
        <v>394.74997633298199</v>
      </c>
      <c r="AK17">
        <f t="shared" si="32"/>
        <v>412.16205345026327</v>
      </c>
      <c r="AL17">
        <f t="shared" si="9"/>
        <v>28.531232771139628</v>
      </c>
      <c r="AN17">
        <f t="shared" si="10"/>
        <v>501.69382143055822</v>
      </c>
      <c r="AO17">
        <f t="shared" si="11"/>
        <v>-25.084691071527914</v>
      </c>
      <c r="AP17">
        <f t="shared" si="12"/>
        <v>-5.7244996014272935</v>
      </c>
      <c r="AQ17">
        <f t="shared" si="13"/>
        <v>-717.47860014288449</v>
      </c>
      <c r="AR17">
        <f t="shared" si="14"/>
        <v>-246.59396938528144</v>
      </c>
      <c r="AS17">
        <f t="shared" si="15"/>
        <v>125.05827989636546</v>
      </c>
      <c r="AT17">
        <f t="shared" si="16"/>
        <v>130.57449153477543</v>
      </c>
      <c r="AU17">
        <f t="shared" si="17"/>
        <v>9.0388020458594678</v>
      </c>
      <c r="AW17">
        <v>14</v>
      </c>
      <c r="AX17">
        <f>(R17*SUMPRODUCT(K18:$K$23, X18:$X$23)-$AZ$3*SUMPRODUCT(K17:$K$22, W18:$W$23))/Z17</f>
        <v>4036.4677432458425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2190.9942194138266</v>
      </c>
      <c r="P18">
        <f t="shared" si="30"/>
        <v>109.54971097069134</v>
      </c>
      <c r="Q18" s="5">
        <f t="shared" si="31"/>
        <v>25</v>
      </c>
      <c r="R18">
        <f t="shared" si="0"/>
        <v>100000</v>
      </c>
      <c r="S18">
        <f t="shared" si="1"/>
        <v>3594.3640897282253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2917.485248065449</v>
      </c>
      <c r="AC18">
        <f t="shared" si="2"/>
        <v>2483.3414103229998</v>
      </c>
      <c r="AE18">
        <f t="shared" si="3"/>
        <v>1513.7550173054597</v>
      </c>
      <c r="AF18">
        <f t="shared" si="4"/>
        <v>-75.687750865272989</v>
      </c>
      <c r="AG18">
        <f t="shared" si="5"/>
        <v>-17.272467036796268</v>
      </c>
      <c r="AH18">
        <f t="shared" si="6"/>
        <v>-2465.5258087745242</v>
      </c>
      <c r="AI18">
        <f t="shared" si="7"/>
        <v>-1044.731009371134</v>
      </c>
      <c r="AJ18">
        <f t="shared" si="8"/>
        <v>434.14383774244925</v>
      </c>
      <c r="AK18">
        <f t="shared" si="32"/>
        <v>372.70462866624723</v>
      </c>
      <c r="AL18">
        <f t="shared" si="9"/>
        <v>-237.88254296243747</v>
      </c>
      <c r="AN18">
        <f t="shared" si="10"/>
        <v>441.7617410391573</v>
      </c>
      <c r="AO18">
        <f t="shared" si="11"/>
        <v>-22.088087051957864</v>
      </c>
      <c r="AP18">
        <f t="shared" si="12"/>
        <v>-5.040653885857183</v>
      </c>
      <c r="AQ18">
        <f t="shared" si="13"/>
        <v>-719.51865487453983</v>
      </c>
      <c r="AR18">
        <f t="shared" si="14"/>
        <v>-304.8856547731977</v>
      </c>
      <c r="AS18">
        <f t="shared" si="15"/>
        <v>126.69694595887505</v>
      </c>
      <c r="AT18">
        <f t="shared" si="16"/>
        <v>108.76703546524401</v>
      </c>
      <c r="AU18">
        <f t="shared" si="17"/>
        <v>-69.421673349078645</v>
      </c>
      <c r="AW18">
        <v>15</v>
      </c>
      <c r="AX18">
        <f>(R18*SUMPRODUCT(K19:$K$23, X19:$X$23)-$AZ$3*SUMPRODUCT(K18:$K$22, W19:$W$23))/Z18</f>
        <v>3594.3640897282253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2190.9942194138266</v>
      </c>
      <c r="P19">
        <f t="shared" si="30"/>
        <v>109.54971097069134</v>
      </c>
      <c r="Q19" s="5">
        <f t="shared" si="31"/>
        <v>25</v>
      </c>
      <c r="R19">
        <f t="shared" si="0"/>
        <v>100000</v>
      </c>
      <c r="S19">
        <f t="shared" si="1"/>
        <v>3061.1432343403549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2483.3414103229998</v>
      </c>
      <c r="AC19">
        <f t="shared" si="2"/>
        <v>2011.441532375713</v>
      </c>
      <c r="AE19">
        <f t="shared" si="3"/>
        <v>1439.6767588935616</v>
      </c>
      <c r="AF19">
        <f t="shared" si="4"/>
        <v>-71.983837944678086</v>
      </c>
      <c r="AG19">
        <f t="shared" si="5"/>
        <v>-16.427208549170995</v>
      </c>
      <c r="AH19">
        <f t="shared" si="6"/>
        <v>-2690.1352690292492</v>
      </c>
      <c r="AI19">
        <f t="shared" si="7"/>
        <v>-1338.8695566295366</v>
      </c>
      <c r="AJ19">
        <f t="shared" si="8"/>
        <v>471.89987794728677</v>
      </c>
      <c r="AK19">
        <f t="shared" si="32"/>
        <v>329.53300772693507</v>
      </c>
      <c r="AL19">
        <f t="shared" si="9"/>
        <v>-537.43667095531487</v>
      </c>
      <c r="AN19">
        <f t="shared" si="10"/>
        <v>387.02557637881534</v>
      </c>
      <c r="AO19">
        <f t="shared" si="11"/>
        <v>-19.35127881894077</v>
      </c>
      <c r="AP19">
        <f t="shared" si="12"/>
        <v>-4.4160953615199325</v>
      </c>
      <c r="AQ19">
        <f t="shared" si="13"/>
        <v>-723.18396931904567</v>
      </c>
      <c r="AR19">
        <f t="shared" si="14"/>
        <v>-359.92576712069109</v>
      </c>
      <c r="AS19">
        <f t="shared" si="15"/>
        <v>126.8599504210959</v>
      </c>
      <c r="AT19">
        <f t="shared" si="16"/>
        <v>88.587734339323859</v>
      </c>
      <c r="AU19">
        <f t="shared" si="17"/>
        <v>-144.47808236027132</v>
      </c>
      <c r="AW19">
        <v>16</v>
      </c>
      <c r="AX19">
        <f>(R19*SUMPRODUCT(K20:$K$23, X20:$X$23)-$AZ$3*SUMPRODUCT(K19:$K$22, W20:$W$23))/Z19</f>
        <v>3061.1432343403549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2190.9942194138266</v>
      </c>
      <c r="P20">
        <f t="shared" si="30"/>
        <v>109.54971097069134</v>
      </c>
      <c r="Q20" s="5">
        <f t="shared" si="31"/>
        <v>25</v>
      </c>
      <c r="R20">
        <f t="shared" si="0"/>
        <v>100000</v>
      </c>
      <c r="S20">
        <f t="shared" si="1"/>
        <v>2436.3193546915963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2011.441532375713</v>
      </c>
      <c r="AC20">
        <f t="shared" si="2"/>
        <v>1514.2994726940083</v>
      </c>
      <c r="AE20">
        <f t="shared" si="3"/>
        <v>1361.8171134850945</v>
      </c>
      <c r="AF20">
        <f t="shared" si="4"/>
        <v>-68.090855674254726</v>
      </c>
      <c r="AG20">
        <f t="shared" si="5"/>
        <v>-15.538803131226789</v>
      </c>
      <c r="AH20">
        <f t="shared" si="6"/>
        <v>-2896.5333298099845</v>
      </c>
      <c r="AI20">
        <f t="shared" si="7"/>
        <v>-1618.3458751303715</v>
      </c>
      <c r="AJ20">
        <f t="shared" si="8"/>
        <v>497.14205968170472</v>
      </c>
      <c r="AK20">
        <f t="shared" si="32"/>
        <v>282.82320780626333</v>
      </c>
      <c r="AL20">
        <f t="shared" si="9"/>
        <v>-838.38060764240345</v>
      </c>
      <c r="AN20">
        <f t="shared" si="10"/>
        <v>337.23731806150488</v>
      </c>
      <c r="AO20">
        <f t="shared" si="11"/>
        <v>-16.861865903075245</v>
      </c>
      <c r="AP20">
        <f t="shared" si="12"/>
        <v>-3.84799415572772</v>
      </c>
      <c r="AQ20">
        <f t="shared" si="13"/>
        <v>-717.2909799327258</v>
      </c>
      <c r="AR20">
        <f t="shared" si="14"/>
        <v>-400.7635219300239</v>
      </c>
      <c r="AS20">
        <f t="shared" si="15"/>
        <v>123.11113823028464</v>
      </c>
      <c r="AT20">
        <f t="shared" si="16"/>
        <v>70.037701202071034</v>
      </c>
      <c r="AU20">
        <f t="shared" si="17"/>
        <v>-207.61468249766824</v>
      </c>
      <c r="AW20">
        <v>17</v>
      </c>
      <c r="AX20">
        <f>(R20*SUMPRODUCT(K21:$K$23, X21:$X$23)-$AZ$3*SUMPRODUCT(K20:$K$22, W21:$W$23))/Z20</f>
        <v>2436.3193546915963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2190.9942194138266</v>
      </c>
      <c r="P21">
        <f t="shared" si="30"/>
        <v>109.54971097069134</v>
      </c>
      <c r="Q21" s="5">
        <f t="shared" si="31"/>
        <v>25</v>
      </c>
      <c r="R21">
        <f t="shared" si="0"/>
        <v>100000</v>
      </c>
      <c r="S21">
        <f t="shared" si="1"/>
        <v>1724.5748529386512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1514.2994726940083</v>
      </c>
      <c r="AC21">
        <f t="shared" si="2"/>
        <v>1008.4494023302404</v>
      </c>
      <c r="AE21">
        <f t="shared" si="3"/>
        <v>1281.1892782223495</v>
      </c>
      <c r="AF21">
        <f t="shared" si="4"/>
        <v>-64.059463911117476</v>
      </c>
      <c r="AG21">
        <f t="shared" si="5"/>
        <v>-14.618811711939566</v>
      </c>
      <c r="AH21">
        <f t="shared" si="6"/>
        <v>-3058.413551899821</v>
      </c>
      <c r="AI21">
        <f t="shared" si="7"/>
        <v>-1855.9025493005286</v>
      </c>
      <c r="AJ21">
        <f t="shared" si="8"/>
        <v>505.85007036376783</v>
      </c>
      <c r="AK21">
        <f t="shared" si="32"/>
        <v>233.72840408903843</v>
      </c>
      <c r="AL21">
        <f t="shared" si="9"/>
        <v>-1116.3240748477224</v>
      </c>
      <c r="AN21">
        <f t="shared" si="10"/>
        <v>292.26196635265813</v>
      </c>
      <c r="AO21">
        <f t="shared" si="11"/>
        <v>-14.613098317632909</v>
      </c>
      <c r="AP21">
        <f t="shared" si="12"/>
        <v>-3.3348098749303094</v>
      </c>
      <c r="AQ21">
        <f t="shared" si="13"/>
        <v>-697.67830077230076</v>
      </c>
      <c r="AR21">
        <f t="shared" si="14"/>
        <v>-423.36424261220577</v>
      </c>
      <c r="AS21">
        <f t="shared" si="15"/>
        <v>115.39336049492573</v>
      </c>
      <c r="AT21">
        <f t="shared" si="16"/>
        <v>53.317588690963042</v>
      </c>
      <c r="AU21">
        <f t="shared" si="17"/>
        <v>-254.65329342631705</v>
      </c>
      <c r="AW21">
        <v>18</v>
      </c>
      <c r="AX21">
        <f>(R21*SUMPRODUCT(K22:$K$23, X22:$X$23)-$AZ$3*SUMPRODUCT(K21:$K$22, W22:$W$23))/Z21</f>
        <v>1724.5748529386512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2190.9942194138266</v>
      </c>
      <c r="P22">
        <f t="shared" si="30"/>
        <v>109.54971097069134</v>
      </c>
      <c r="Q22" s="5">
        <f t="shared" si="31"/>
        <v>25</v>
      </c>
      <c r="R22">
        <f t="shared" si="0"/>
        <v>100000</v>
      </c>
      <c r="S22">
        <f t="shared" si="1"/>
        <v>915.8002783091091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1008.4494023302404</v>
      </c>
      <c r="AC22">
        <f t="shared" si="2"/>
        <v>500.79178590480694</v>
      </c>
      <c r="AE22">
        <f t="shared" si="3"/>
        <v>1198.1126606264374</v>
      </c>
      <c r="AF22">
        <f t="shared" si="4"/>
        <v>-59.905633031321877</v>
      </c>
      <c r="AG22">
        <f t="shared" si="5"/>
        <v>-13.670878841330053</v>
      </c>
      <c r="AH22">
        <f t="shared" si="6"/>
        <v>-3206.9790139604715</v>
      </c>
      <c r="AI22">
        <f t="shared" si="7"/>
        <v>-2082.4428652066863</v>
      </c>
      <c r="AJ22">
        <f t="shared" si="8"/>
        <v>507.6576164254335</v>
      </c>
      <c r="AK22">
        <f t="shared" si="32"/>
        <v>183.68939070871272</v>
      </c>
      <c r="AL22">
        <f t="shared" si="9"/>
        <v>-1391.0958580725401</v>
      </c>
      <c r="AN22">
        <f t="shared" si="10"/>
        <v>251.76701498212444</v>
      </c>
      <c r="AO22">
        <f t="shared" si="11"/>
        <v>-12.588350749106223</v>
      </c>
      <c r="AP22">
        <f t="shared" si="12"/>
        <v>-2.872748507860984</v>
      </c>
      <c r="AQ22">
        <f t="shared" si="13"/>
        <v>-673.90284736077058</v>
      </c>
      <c r="AR22">
        <f t="shared" si="14"/>
        <v>-437.59693163561332</v>
      </c>
      <c r="AS22">
        <f t="shared" si="15"/>
        <v>106.67731584903296</v>
      </c>
      <c r="AT22">
        <f t="shared" si="16"/>
        <v>38.59981711439174</v>
      </c>
      <c r="AU22">
        <f t="shared" si="17"/>
        <v>-292.31979867218865</v>
      </c>
      <c r="AW22">
        <v>19</v>
      </c>
      <c r="AX22">
        <f>(R22*SUMPRODUCT(K23:$K$23, X23:$X$23)-$AZ$3*SUMPRODUCT(K22:$K$22, W23:$W$23))/Z22</f>
        <v>915.8002783091091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2190.9942194138266</v>
      </c>
      <c r="P23">
        <f t="shared" si="30"/>
        <v>109.54971097069134</v>
      </c>
      <c r="Q23" s="5">
        <f t="shared" si="31"/>
        <v>25</v>
      </c>
      <c r="R23">
        <f t="shared" si="0"/>
        <v>100000</v>
      </c>
      <c r="S23">
        <f t="shared" si="1"/>
        <v>985.62151735952671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500.79178590480694</v>
      </c>
      <c r="AC23">
        <f t="shared" si="2"/>
        <v>500.79178590480694</v>
      </c>
      <c r="AE23">
        <f t="shared" si="3"/>
        <v>1113.2385897852914</v>
      </c>
      <c r="AF23">
        <f t="shared" si="4"/>
        <v>-55.66192948926458</v>
      </c>
      <c r="AG23">
        <f t="shared" si="5"/>
        <v>-12.702436409018969</v>
      </c>
      <c r="AH23">
        <f t="shared" si="6"/>
        <v>-3326.9345755911318</v>
      </c>
      <c r="AI23">
        <f t="shared" si="7"/>
        <v>-2282.0603517041236</v>
      </c>
      <c r="AJ23">
        <f t="shared" si="8"/>
        <v>0</v>
      </c>
      <c r="AK23">
        <f t="shared" si="32"/>
        <v>133.34958794140536</v>
      </c>
      <c r="AL23">
        <f t="shared" si="9"/>
        <v>-2148.7107637627182</v>
      </c>
      <c r="AN23">
        <f t="shared" si="10"/>
        <v>215.49221881597467</v>
      </c>
      <c r="AO23">
        <f t="shared" si="11"/>
        <v>-10.774610940798736</v>
      </c>
      <c r="AP23">
        <f t="shared" si="12"/>
        <v>-2.4588405677495007</v>
      </c>
      <c r="AQ23">
        <f t="shared" si="13"/>
        <v>-644.00257063311903</v>
      </c>
      <c r="AR23">
        <f t="shared" si="14"/>
        <v>-441.74380332569257</v>
      </c>
      <c r="AS23">
        <f t="shared" si="15"/>
        <v>0</v>
      </c>
      <c r="AT23">
        <f t="shared" si="16"/>
        <v>25.812794173108578</v>
      </c>
      <c r="AU23">
        <f t="shared" si="17"/>
        <v>-415.93100915258401</v>
      </c>
      <c r="AW23">
        <v>20</v>
      </c>
      <c r="AX23">
        <f>(R23*SUMPRODUCT(K$23:$K24, X$23:$X24)-$AZ$3*SUMPRODUCT(K$22:$K23, W$23:$W24))/Z23</f>
        <v>985.62151735952671</v>
      </c>
    </row>
    <row r="25" spans="5:50" x14ac:dyDescent="0.25">
      <c r="AN25" s="6">
        <f t="shared" ref="AN25:AU25" si="33">SUM(AN3:AN23)</f>
        <v>17878.799582821386</v>
      </c>
      <c r="AO25" s="6">
        <f t="shared" si="33"/>
        <v>-2537.1856437014394</v>
      </c>
      <c r="AP25" s="6">
        <f t="shared" si="33"/>
        <v>-1701.4358589438739</v>
      </c>
      <c r="AQ25" s="6">
        <f t="shared" si="33"/>
        <v>-11181.244855197478</v>
      </c>
      <c r="AR25" s="6">
        <f t="shared" si="33"/>
        <v>2458.9332249785998</v>
      </c>
      <c r="AS25" s="6">
        <f t="shared" si="33"/>
        <v>-2271.3712946950941</v>
      </c>
      <c r="AT25" s="6">
        <f t="shared" si="33"/>
        <v>3449.7170775413238</v>
      </c>
      <c r="AU25" s="7">
        <f t="shared" si="33"/>
        <v>3637.2790078248281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7410.5279454606898</v>
      </c>
      <c r="K3">
        <v>1</v>
      </c>
      <c r="L3" s="2">
        <v>0</v>
      </c>
      <c r="O3">
        <f>$C$3</f>
        <v>7410.5279454606898</v>
      </c>
      <c r="P3">
        <f>O3*B5</f>
        <v>5928.4223563685518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7410.5279454606898</v>
      </c>
      <c r="AF3">
        <f t="shared" ref="AF3:AF23" si="4">-$Z3*P3</f>
        <v>-5928.4223563685518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-40.326997907862051</v>
      </c>
      <c r="AJ3">
        <f t="shared" ref="AJ3:AJ23" si="8">AB3-AC3</f>
        <v>0</v>
      </c>
      <c r="AL3">
        <f t="shared" ref="AL3:AL23" si="9">SUM(AI3:AK3)</f>
        <v>-40.326997907862051</v>
      </c>
      <c r="AN3">
        <f t="shared" ref="AN3:AN23" si="10">AE3*$K3</f>
        <v>7410.5279454606898</v>
      </c>
      <c r="AO3">
        <f t="shared" ref="AO3:AO23" si="11">AF3*$K3</f>
        <v>-5928.4223563685518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-40.326997907862051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-40.326997907862051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4117.9755250605203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2372.3152723433259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2301.820417605446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-2301.820417605446</v>
      </c>
      <c r="AK4">
        <f>H4*SUM(AB4, AE4:AF4)</f>
        <v>0</v>
      </c>
      <c r="AL4">
        <f t="shared" si="9"/>
        <v>-4273.3839176054462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-1816.1551074550696</v>
      </c>
      <c r="AR4">
        <f t="shared" si="14"/>
        <v>-1816.1551074550696</v>
      </c>
      <c r="AS4">
        <f t="shared" si="15"/>
        <v>-2120.3795403386662</v>
      </c>
      <c r="AT4">
        <f t="shared" si="16"/>
        <v>0</v>
      </c>
      <c r="AU4">
        <f t="shared" si="17"/>
        <v>-3936.5346477937364</v>
      </c>
      <c r="AW4">
        <v>1</v>
      </c>
      <c r="AX4">
        <f>(R4*SUMPRODUCT(K5:$K$23, X5:$X$23)-$AZ$3*SUMPRODUCT(K4:$K$22, W5:$W$23))/Z4</f>
        <v>2372.3152723433259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7410.5279454606898</v>
      </c>
      <c r="P5">
        <f t="shared" ref="P5:P23" si="30">O5*$C$5</f>
        <v>370.52639727303449</v>
      </c>
      <c r="Q5" s="5">
        <f t="shared" ref="Q5:Q23" si="31">$C$8</f>
        <v>25</v>
      </c>
      <c r="R5">
        <f t="shared" si="0"/>
        <v>100000</v>
      </c>
      <c r="S5">
        <f t="shared" si="1"/>
        <v>4358.0726458519866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2301.820417605446</v>
      </c>
      <c r="AC5">
        <f t="shared" si="2"/>
        <v>4089.040640169671</v>
      </c>
      <c r="AE5">
        <f t="shared" si="3"/>
        <v>6953.0621438683938</v>
      </c>
      <c r="AF5">
        <f t="shared" si="4"/>
        <v>-347.65310719341966</v>
      </c>
      <c r="AG5">
        <f t="shared" si="5"/>
        <v>-23.456703068394351</v>
      </c>
      <c r="AH5">
        <f t="shared" si="6"/>
        <v>-2231.339861422613</v>
      </c>
      <c r="AI5">
        <f t="shared" si="7"/>
        <v>4350.612472183966</v>
      </c>
      <c r="AJ5">
        <f t="shared" si="8"/>
        <v>-1787.220222564225</v>
      </c>
      <c r="AK5">
        <f>H5*SUM(AB5, AE5:AF5)</f>
        <v>762.19162440277557</v>
      </c>
      <c r="AL5">
        <f t="shared" si="9"/>
        <v>3325.5838740225167</v>
      </c>
      <c r="AN5">
        <f t="shared" si="10"/>
        <v>5900.1145704593164</v>
      </c>
      <c r="AO5">
        <f t="shared" si="11"/>
        <v>-295.0057285229658</v>
      </c>
      <c r="AP5">
        <f t="shared" si="12"/>
        <v>-19.904501453480872</v>
      </c>
      <c r="AQ5">
        <f t="shared" si="13"/>
        <v>-1893.433505356488</v>
      </c>
      <c r="AR5">
        <f t="shared" si="14"/>
        <v>3691.7708351263809</v>
      </c>
      <c r="AS5">
        <f t="shared" si="15"/>
        <v>-1516.5698015614221</v>
      </c>
      <c r="AT5">
        <f t="shared" si="16"/>
        <v>646.76797295513859</v>
      </c>
      <c r="AU5">
        <f t="shared" si="17"/>
        <v>2821.9690065200975</v>
      </c>
      <c r="AW5">
        <v>2</v>
      </c>
      <c r="AX5">
        <f>(R5*SUMPRODUCT(K6:$K$23, X6:$X$23)-$AZ$3*SUMPRODUCT(K5:$K$22, W6:$W$23))/Z5</f>
        <v>4358.0726458519866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7410.5279454606898</v>
      </c>
      <c r="P6">
        <f t="shared" si="30"/>
        <v>370.52639727303449</v>
      </c>
      <c r="Q6" s="5">
        <f t="shared" si="31"/>
        <v>25</v>
      </c>
      <c r="R6">
        <f t="shared" si="0"/>
        <v>100000</v>
      </c>
      <c r="S6">
        <f t="shared" si="1"/>
        <v>6006.1554109281169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4089.040640169671</v>
      </c>
      <c r="AC6">
        <f t="shared" si="2"/>
        <v>5430.1560943414552</v>
      </c>
      <c r="AE6">
        <f t="shared" si="3"/>
        <v>6699.8471954479091</v>
      </c>
      <c r="AF6">
        <f t="shared" si="4"/>
        <v>-334.99235977239545</v>
      </c>
      <c r="AG6">
        <f t="shared" si="5"/>
        <v>-22.6024624856583</v>
      </c>
      <c r="AH6">
        <f t="shared" si="6"/>
        <v>-2478.694208208422</v>
      </c>
      <c r="AI6">
        <f t="shared" si="7"/>
        <v>3863.5581649814335</v>
      </c>
      <c r="AJ6">
        <f t="shared" si="8"/>
        <v>-1341.1154541717842</v>
      </c>
      <c r="AK6">
        <f>H6*SUM(AB6, AE6:AF6)</f>
        <v>894.5398358680726</v>
      </c>
      <c r="AL6">
        <f t="shared" si="9"/>
        <v>3416.982546677722</v>
      </c>
      <c r="AN6">
        <f t="shared" si="10"/>
        <v>5237.1064178816896</v>
      </c>
      <c r="AO6">
        <f t="shared" si="11"/>
        <v>-261.85532089408446</v>
      </c>
      <c r="AP6">
        <f t="shared" si="12"/>
        <v>-17.667791203357087</v>
      </c>
      <c r="AQ6">
        <f t="shared" si="13"/>
        <v>-1937.5345387868447</v>
      </c>
      <c r="AR6">
        <f t="shared" si="14"/>
        <v>3020.0487669974032</v>
      </c>
      <c r="AS6">
        <f t="shared" si="15"/>
        <v>-1048.3170954906857</v>
      </c>
      <c r="AT6">
        <f t="shared" si="16"/>
        <v>699.23987500170449</v>
      </c>
      <c r="AU6">
        <f t="shared" si="17"/>
        <v>2670.9715465084223</v>
      </c>
      <c r="AW6">
        <v>3</v>
      </c>
      <c r="AX6">
        <f>(R6*SUMPRODUCT(K7:$K$23, X7:$X$23)-$AZ$3*SUMPRODUCT(K6:$K$22, W7:$W$23))/Z6</f>
        <v>6006.1554109281169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7410.5279454606898</v>
      </c>
      <c r="P7">
        <f t="shared" si="30"/>
        <v>370.52639727303449</v>
      </c>
      <c r="Q7" s="5">
        <f t="shared" si="31"/>
        <v>25</v>
      </c>
      <c r="R7">
        <f t="shared" si="0"/>
        <v>100000</v>
      </c>
      <c r="S7">
        <f t="shared" si="1"/>
        <v>7354.0209211155334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5430.1560943414552</v>
      </c>
      <c r="AC7">
        <f t="shared" si="2"/>
        <v>6382.2910098938701</v>
      </c>
      <c r="AE7">
        <f t="shared" si="3"/>
        <v>6431.3314297325505</v>
      </c>
      <c r="AF7">
        <f t="shared" si="4"/>
        <v>-321.56657148662754</v>
      </c>
      <c r="AG7">
        <f t="shared" si="5"/>
        <v>-21.696603390019114</v>
      </c>
      <c r="AH7">
        <f t="shared" si="6"/>
        <v>-2719.3378831304276</v>
      </c>
      <c r="AI7">
        <f t="shared" si="7"/>
        <v>3368.7303717254767</v>
      </c>
      <c r="AJ7">
        <f t="shared" si="8"/>
        <v>-952.1349155524149</v>
      </c>
      <c r="AK7">
        <f>H7*SUM(AB7, AE7:AF7)</f>
        <v>987.47103591290193</v>
      </c>
      <c r="AL7">
        <f t="shared" si="9"/>
        <v>3404.0664920859635</v>
      </c>
      <c r="AN7">
        <f t="shared" si="10"/>
        <v>4630.9443168097014</v>
      </c>
      <c r="AO7">
        <f t="shared" si="11"/>
        <v>-231.54721584048508</v>
      </c>
      <c r="AP7">
        <f t="shared" si="12"/>
        <v>-15.622855587658842</v>
      </c>
      <c r="AQ7">
        <f t="shared" si="13"/>
        <v>-1958.0863547397473</v>
      </c>
      <c r="AR7">
        <f t="shared" si="14"/>
        <v>2425.6878906418101</v>
      </c>
      <c r="AS7">
        <f t="shared" si="15"/>
        <v>-685.59423879619624</v>
      </c>
      <c r="AT7">
        <f t="shared" si="16"/>
        <v>711.03836456539273</v>
      </c>
      <c r="AU7">
        <f t="shared" si="17"/>
        <v>2451.1320164110066</v>
      </c>
      <c r="AW7">
        <v>4</v>
      </c>
      <c r="AX7">
        <f>(R7*SUMPRODUCT(K8:$K$23, X8:$X$23)-$AZ$3*SUMPRODUCT(K7:$K$22, W8:$W$23))/Z7</f>
        <v>7354.0209211155334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7410.5279454606898</v>
      </c>
      <c r="P8">
        <f t="shared" si="30"/>
        <v>370.52639727303449</v>
      </c>
      <c r="Q8" s="5">
        <f t="shared" si="31"/>
        <v>25</v>
      </c>
      <c r="R8">
        <f t="shared" si="0"/>
        <v>100000</v>
      </c>
      <c r="S8">
        <f t="shared" si="1"/>
        <v>8428.3711234086422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6382.2910098938701</v>
      </c>
      <c r="AC8">
        <f t="shared" si="2"/>
        <v>6992.0185753549849</v>
      </c>
      <c r="AE8">
        <f t="shared" si="3"/>
        <v>6147.6349687474685</v>
      </c>
      <c r="AF8">
        <f t="shared" si="4"/>
        <v>-307.38174843737346</v>
      </c>
      <c r="AG8">
        <f t="shared" si="5"/>
        <v>-20.739531022594669</v>
      </c>
      <c r="AH8">
        <f t="shared" si="6"/>
        <v>-2960.4253340970022</v>
      </c>
      <c r="AI8">
        <f t="shared" si="7"/>
        <v>2859.0883551904985</v>
      </c>
      <c r="AJ8">
        <f t="shared" si="8"/>
        <v>-609.72756546111486</v>
      </c>
      <c r="AK8">
        <f t="shared" ref="AK8:AK23" si="32">H8*SUM(AB8:AB8, AE8:AF8)</f>
        <v>1045.8831097785533</v>
      </c>
      <c r="AL8">
        <f t="shared" si="9"/>
        <v>3295.2438995079369</v>
      </c>
      <c r="AN8">
        <f t="shared" si="10"/>
        <v>4077.7341411457055</v>
      </c>
      <c r="AO8">
        <f t="shared" si="11"/>
        <v>-203.88670705728529</v>
      </c>
      <c r="AP8">
        <f t="shared" si="12"/>
        <v>-13.756557465124724</v>
      </c>
      <c r="AQ8">
        <f t="shared" si="13"/>
        <v>-1963.6539122002498</v>
      </c>
      <c r="AR8">
        <f t="shared" si="14"/>
        <v>1896.4369644230458</v>
      </c>
      <c r="AS8">
        <f t="shared" si="15"/>
        <v>-404.43307436404382</v>
      </c>
      <c r="AT8">
        <f t="shared" si="16"/>
        <v>693.73560500463066</v>
      </c>
      <c r="AU8">
        <f t="shared" si="17"/>
        <v>2185.7394950636326</v>
      </c>
      <c r="AW8">
        <v>5</v>
      </c>
      <c r="AX8">
        <f>(R8*SUMPRODUCT(K9:$K$23, X9:$X$23)-$AZ$3*SUMPRODUCT(K8:$K$22, W9:$W$23))/Z8</f>
        <v>8428.3711234086422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7410.5279454606898</v>
      </c>
      <c r="P9">
        <f t="shared" si="30"/>
        <v>370.52639727303449</v>
      </c>
      <c r="Q9" s="5">
        <f t="shared" si="31"/>
        <v>25</v>
      </c>
      <c r="R9">
        <f t="shared" si="0"/>
        <v>100000</v>
      </c>
      <c r="S9">
        <f t="shared" si="1"/>
        <v>9232.539768663728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6992.0185753549849</v>
      </c>
      <c r="AC9">
        <f t="shared" si="2"/>
        <v>7284.3282523035305</v>
      </c>
      <c r="AE9">
        <f t="shared" si="3"/>
        <v>5846.789662452441</v>
      </c>
      <c r="AF9">
        <f t="shared" si="4"/>
        <v>-292.33948312262203</v>
      </c>
      <c r="AG9">
        <f t="shared" si="5"/>
        <v>-19.724605674127055</v>
      </c>
      <c r="AH9">
        <f t="shared" si="6"/>
        <v>-3230.1201529666728</v>
      </c>
      <c r="AI9">
        <f t="shared" si="7"/>
        <v>2304.605420689019</v>
      </c>
      <c r="AJ9">
        <f t="shared" si="8"/>
        <v>-292.30967694854553</v>
      </c>
      <c r="AK9">
        <f t="shared" si="32"/>
        <v>1073.6013313383787</v>
      </c>
      <c r="AL9">
        <f t="shared" si="9"/>
        <v>3085.8970750788521</v>
      </c>
      <c r="AN9">
        <f t="shared" si="10"/>
        <v>3572.4854818439371</v>
      </c>
      <c r="AO9">
        <f t="shared" si="11"/>
        <v>-178.62427409219683</v>
      </c>
      <c r="AP9">
        <f t="shared" si="12"/>
        <v>-12.052061297576845</v>
      </c>
      <c r="AQ9">
        <f t="shared" si="13"/>
        <v>-1973.6570010703408</v>
      </c>
      <c r="AR9">
        <f t="shared" si="14"/>
        <v>1408.1521453838222</v>
      </c>
      <c r="AS9">
        <f t="shared" si="15"/>
        <v>-178.60606202535246</v>
      </c>
      <c r="AT9">
        <f t="shared" si="16"/>
        <v>655.98822446537406</v>
      </c>
      <c r="AU9">
        <f t="shared" si="17"/>
        <v>1885.5343078238438</v>
      </c>
      <c r="AW9">
        <v>6</v>
      </c>
      <c r="AX9">
        <f>(R9*SUMPRODUCT(K10:$K$23, X10:$X$23)-$AZ$3*SUMPRODUCT(K9:$K$22, W10:$W$23))/Z9</f>
        <v>9232.539768663728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7410.5279454606898</v>
      </c>
      <c r="P10">
        <f t="shared" si="30"/>
        <v>370.52639727303449</v>
      </c>
      <c r="Q10" s="5">
        <f t="shared" si="31"/>
        <v>25</v>
      </c>
      <c r="R10">
        <f t="shared" si="0"/>
        <v>100000</v>
      </c>
      <c r="S10">
        <f t="shared" si="1"/>
        <v>9797.4161197993199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7284.3282523035305</v>
      </c>
      <c r="AC10">
        <f t="shared" si="2"/>
        <v>7311.9576739324466</v>
      </c>
      <c r="AE10">
        <f t="shared" si="3"/>
        <v>5530.5874545024444</v>
      </c>
      <c r="AF10">
        <f t="shared" si="4"/>
        <v>-276.52937272512224</v>
      </c>
      <c r="AG10">
        <f t="shared" si="5"/>
        <v>-18.657872607747873</v>
      </c>
      <c r="AH10">
        <f t="shared" si="6"/>
        <v>-3477.9480385516504</v>
      </c>
      <c r="AI10">
        <f t="shared" si="7"/>
        <v>1757.4521706179244</v>
      </c>
      <c r="AJ10">
        <f t="shared" si="8"/>
        <v>-27.629421628916134</v>
      </c>
      <c r="AK10">
        <f t="shared" si="32"/>
        <v>1072.9097186072986</v>
      </c>
      <c r="AL10">
        <f t="shared" si="9"/>
        <v>2802.7324675963068</v>
      </c>
      <c r="AN10">
        <f t="shared" si="10"/>
        <v>3112.9090588356739</v>
      </c>
      <c r="AO10">
        <f t="shared" si="11"/>
        <v>-155.6454529417837</v>
      </c>
      <c r="AP10">
        <f t="shared" si="12"/>
        <v>-10.501644018299947</v>
      </c>
      <c r="AQ10">
        <f t="shared" si="13"/>
        <v>-1957.5743163691095</v>
      </c>
      <c r="AR10">
        <f t="shared" si="14"/>
        <v>989.18764550648098</v>
      </c>
      <c r="AS10">
        <f t="shared" si="15"/>
        <v>-15.551309438028039</v>
      </c>
      <c r="AT10">
        <f t="shared" si="16"/>
        <v>603.89070959297624</v>
      </c>
      <c r="AU10">
        <f t="shared" si="17"/>
        <v>1577.5270456614292</v>
      </c>
      <c r="AW10">
        <v>7</v>
      </c>
      <c r="AX10">
        <f>(R10*SUMPRODUCT(K11:$K$23, X11:$X$23)-$AZ$3*SUMPRODUCT(K10:$K$22, W11:$W$23))/Z10</f>
        <v>9797.4161197993199</v>
      </c>
    </row>
    <row r="11" spans="1:52" x14ac:dyDescent="0.25">
      <c r="A11" t="s">
        <v>33</v>
      </c>
      <c r="C11" s="24">
        <f>AU25</f>
        <v>11906.179711678005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7410.5279454606898</v>
      </c>
      <c r="P11">
        <f t="shared" si="30"/>
        <v>370.52639727303449</v>
      </c>
      <c r="Q11" s="5">
        <f t="shared" si="31"/>
        <v>25</v>
      </c>
      <c r="R11">
        <f t="shared" si="0"/>
        <v>100000</v>
      </c>
      <c r="S11">
        <f t="shared" si="1"/>
        <v>10165.844171388218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7311.9576739324466</v>
      </c>
      <c r="AC11">
        <f t="shared" si="2"/>
        <v>7137.7292657653279</v>
      </c>
      <c r="AE11">
        <f t="shared" si="3"/>
        <v>5203.143123121813</v>
      </c>
      <c r="AF11">
        <f t="shared" si="4"/>
        <v>-260.15715615609065</v>
      </c>
      <c r="AG11">
        <f t="shared" si="5"/>
        <v>-17.553213352056083</v>
      </c>
      <c r="AH11">
        <f t="shared" si="6"/>
        <v>-3672.3221184572262</v>
      </c>
      <c r="AI11">
        <f t="shared" si="7"/>
        <v>1253.1106351564399</v>
      </c>
      <c r="AJ11">
        <f t="shared" si="8"/>
        <v>174.22840816711869</v>
      </c>
      <c r="AK11">
        <f t="shared" si="32"/>
        <v>1048.6555273516565</v>
      </c>
      <c r="AL11">
        <f t="shared" si="9"/>
        <v>2475.9945706752151</v>
      </c>
      <c r="AN11">
        <f t="shared" si="10"/>
        <v>2697.7587410607712</v>
      </c>
      <c r="AO11">
        <f t="shared" si="11"/>
        <v>-134.88793705303857</v>
      </c>
      <c r="AP11">
        <f t="shared" si="12"/>
        <v>-9.1011017059630692</v>
      </c>
      <c r="AQ11">
        <f t="shared" si="13"/>
        <v>-1904.0489297774125</v>
      </c>
      <c r="AR11">
        <f t="shared" si="14"/>
        <v>649.72077252435724</v>
      </c>
      <c r="AS11">
        <f t="shared" si="15"/>
        <v>90.335053246034718</v>
      </c>
      <c r="AT11">
        <f t="shared" si="16"/>
        <v>543.71358779330524</v>
      </c>
      <c r="AU11">
        <f t="shared" si="17"/>
        <v>1283.7694135636971</v>
      </c>
      <c r="AW11">
        <v>8</v>
      </c>
      <c r="AX11">
        <f>(R11*SUMPRODUCT(K12:$K$23, X12:$X$23)-$AZ$3*SUMPRODUCT(K11:$K$22, W12:$W$23))/Z11</f>
        <v>10165.844171388218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7410.5279454606898</v>
      </c>
      <c r="P12">
        <f t="shared" si="30"/>
        <v>370.52639727303449</v>
      </c>
      <c r="Q12" s="5">
        <f t="shared" si="31"/>
        <v>25</v>
      </c>
      <c r="R12">
        <f t="shared" si="0"/>
        <v>100000</v>
      </c>
      <c r="S12">
        <f t="shared" si="1"/>
        <v>10352.862227035073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7137.7292657653279</v>
      </c>
      <c r="AC12">
        <f t="shared" si="2"/>
        <v>6797.691002809348</v>
      </c>
      <c r="AE12">
        <f t="shared" si="3"/>
        <v>4865.7538404577008</v>
      </c>
      <c r="AF12">
        <f t="shared" si="4"/>
        <v>-243.28769202288507</v>
      </c>
      <c r="AG12">
        <f t="shared" si="5"/>
        <v>-16.415004019511905</v>
      </c>
      <c r="AH12">
        <f t="shared" si="6"/>
        <v>-3850.7087960944741</v>
      </c>
      <c r="AI12">
        <f t="shared" si="7"/>
        <v>755.34234832082939</v>
      </c>
      <c r="AJ12">
        <f t="shared" si="8"/>
        <v>340.03826295597992</v>
      </c>
      <c r="AK12">
        <f t="shared" si="32"/>
        <v>1006.3199215931065</v>
      </c>
      <c r="AL12">
        <f t="shared" si="9"/>
        <v>2101.7005328699161</v>
      </c>
      <c r="AN12">
        <f t="shared" si="10"/>
        <v>2323.9652899592111</v>
      </c>
      <c r="AO12">
        <f t="shared" si="11"/>
        <v>-116.19826449796058</v>
      </c>
      <c r="AP12">
        <f t="shared" si="12"/>
        <v>-7.840080042417064</v>
      </c>
      <c r="AQ12">
        <f t="shared" si="13"/>
        <v>-1839.1628260056809</v>
      </c>
      <c r="AR12">
        <f t="shared" si="14"/>
        <v>360.76411941315263</v>
      </c>
      <c r="AS12">
        <f t="shared" si="15"/>
        <v>162.40795286376144</v>
      </c>
      <c r="AT12">
        <f t="shared" si="16"/>
        <v>480.63519961315336</v>
      </c>
      <c r="AU12">
        <f t="shared" si="17"/>
        <v>1003.8072718900675</v>
      </c>
      <c r="AW12">
        <v>9</v>
      </c>
      <c r="AX12">
        <f>(R12*SUMPRODUCT(K13:$K$23, X13:$X$23)-$AZ$3*SUMPRODUCT(K12:$K$22, W13:$W$23))/Z12</f>
        <v>10352.862227035073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7410.5279454606898</v>
      </c>
      <c r="P13">
        <f t="shared" si="30"/>
        <v>370.52639727303449</v>
      </c>
      <c r="Q13" s="5">
        <f t="shared" si="31"/>
        <v>25</v>
      </c>
      <c r="R13">
        <f t="shared" si="0"/>
        <v>100000</v>
      </c>
      <c r="S13">
        <f t="shared" si="1"/>
        <v>10378.098147293336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6797.691002809348</v>
      </c>
      <c r="AC13">
        <f t="shared" si="2"/>
        <v>6331.5399774327052</v>
      </c>
      <c r="AE13">
        <f t="shared" si="3"/>
        <v>4521.0647726244151</v>
      </c>
      <c r="AF13">
        <f t="shared" si="4"/>
        <v>-226.05323863122075</v>
      </c>
      <c r="AG13">
        <f t="shared" si="5"/>
        <v>-15.252168286450454</v>
      </c>
      <c r="AH13">
        <f t="shared" si="6"/>
        <v>-3994.7427714653304</v>
      </c>
      <c r="AI13">
        <f t="shared" si="7"/>
        <v>285.01659424141326</v>
      </c>
      <c r="AJ13">
        <f t="shared" si="8"/>
        <v>466.15102537664279</v>
      </c>
      <c r="AK13">
        <f t="shared" si="32"/>
        <v>949.20255607419358</v>
      </c>
      <c r="AL13">
        <f t="shared" si="9"/>
        <v>1700.3701756922496</v>
      </c>
      <c r="AN13">
        <f t="shared" si="10"/>
        <v>1989.1264819586361</v>
      </c>
      <c r="AO13">
        <f t="shared" si="11"/>
        <v>-99.456324097931798</v>
      </c>
      <c r="AP13">
        <f t="shared" si="12"/>
        <v>-6.7104749371368104</v>
      </c>
      <c r="AQ13">
        <f t="shared" si="13"/>
        <v>-1757.5613345441973</v>
      </c>
      <c r="AR13">
        <f t="shared" si="14"/>
        <v>125.39834837937018</v>
      </c>
      <c r="AS13">
        <f t="shared" si="15"/>
        <v>205.09180819159252</v>
      </c>
      <c r="AT13">
        <f t="shared" si="16"/>
        <v>417.61930783707822</v>
      </c>
      <c r="AU13">
        <f t="shared" si="17"/>
        <v>748.10946440804094</v>
      </c>
      <c r="AW13">
        <v>10</v>
      </c>
      <c r="AX13">
        <f>(R13*SUMPRODUCT(K14:$K$23, X14:$X$23)-$AZ$3*SUMPRODUCT(K13:$K$22, W14:$W$23))/Z13</f>
        <v>10378.098147293336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7410.5279454606898</v>
      </c>
      <c r="P14">
        <f t="shared" si="30"/>
        <v>370.52639727303449</v>
      </c>
      <c r="Q14" s="5">
        <f t="shared" si="31"/>
        <v>25</v>
      </c>
      <c r="R14">
        <f t="shared" si="0"/>
        <v>100000</v>
      </c>
      <c r="S14">
        <f t="shared" si="1"/>
        <v>10247.919918055863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6331.5399774327052</v>
      </c>
      <c r="AC14">
        <f t="shared" si="2"/>
        <v>5767.4821174367898</v>
      </c>
      <c r="AE14">
        <f t="shared" si="3"/>
        <v>4170.6109872020124</v>
      </c>
      <c r="AF14">
        <f t="shared" si="4"/>
        <v>-208.53054936010062</v>
      </c>
      <c r="AG14">
        <f t="shared" si="5"/>
        <v>-14.069884824321846</v>
      </c>
      <c r="AH14">
        <f t="shared" si="6"/>
        <v>-4119.0471170564197</v>
      </c>
      <c r="AI14">
        <f t="shared" si="7"/>
        <v>-171.03656403882997</v>
      </c>
      <c r="AJ14">
        <f t="shared" si="8"/>
        <v>564.05785999591535</v>
      </c>
      <c r="AK14">
        <f t="shared" si="32"/>
        <v>880.82509893504914</v>
      </c>
      <c r="AL14">
        <f t="shared" si="9"/>
        <v>1273.8463948921344</v>
      </c>
      <c r="AN14">
        <f t="shared" si="10"/>
        <v>1690.2989443390172</v>
      </c>
      <c r="AO14">
        <f t="shared" si="11"/>
        <v>-84.514947216950858</v>
      </c>
      <c r="AP14">
        <f t="shared" si="12"/>
        <v>-5.7023566903030432</v>
      </c>
      <c r="AQ14">
        <f t="shared" si="13"/>
        <v>-1669.4007221023749</v>
      </c>
      <c r="AR14">
        <f t="shared" si="14"/>
        <v>-69.319081670611752</v>
      </c>
      <c r="AS14">
        <f t="shared" si="15"/>
        <v>228.60593045549362</v>
      </c>
      <c r="AT14">
        <f t="shared" si="16"/>
        <v>356.98791842393138</v>
      </c>
      <c r="AU14">
        <f t="shared" si="17"/>
        <v>516.27476720881327</v>
      </c>
      <c r="AW14">
        <v>11</v>
      </c>
      <c r="AX14">
        <f>(R14*SUMPRODUCT(K15:$K$23, X15:$X$23)-$AZ$3*SUMPRODUCT(K14:$K$22, W15:$W$23))/Z14</f>
        <v>10247.919918055863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7410.5279454606898</v>
      </c>
      <c r="P15">
        <f t="shared" si="30"/>
        <v>370.52639727303449</v>
      </c>
      <c r="Q15" s="5">
        <f t="shared" si="31"/>
        <v>25</v>
      </c>
      <c r="R15">
        <f t="shared" si="0"/>
        <v>100000</v>
      </c>
      <c r="S15">
        <f t="shared" si="1"/>
        <v>9957.2841281366309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5767.4821174367898</v>
      </c>
      <c r="AC15">
        <f t="shared" si="2"/>
        <v>5126.3708546431335</v>
      </c>
      <c r="AE15">
        <f t="shared" si="3"/>
        <v>3815.2084432120428</v>
      </c>
      <c r="AF15">
        <f t="shared" si="4"/>
        <v>-190.76042216060216</v>
      </c>
      <c r="AG15">
        <f t="shared" si="5"/>
        <v>-12.870906335185756</v>
      </c>
      <c r="AH15">
        <f t="shared" si="6"/>
        <v>-4233.1185635714883</v>
      </c>
      <c r="AI15">
        <f t="shared" si="7"/>
        <v>-621.54144885523328</v>
      </c>
      <c r="AJ15">
        <f t="shared" si="8"/>
        <v>641.11126279365635</v>
      </c>
      <c r="AK15">
        <f t="shared" si="32"/>
        <v>803.667461950438</v>
      </c>
      <c r="AL15">
        <f t="shared" si="9"/>
        <v>823.23727588886106</v>
      </c>
      <c r="AN15">
        <f t="shared" si="10"/>
        <v>1424.374777799278</v>
      </c>
      <c r="AO15">
        <f t="shared" si="11"/>
        <v>-71.218738889963902</v>
      </c>
      <c r="AP15">
        <f t="shared" si="12"/>
        <v>-4.8052405587100484</v>
      </c>
      <c r="AQ15">
        <f t="shared" si="13"/>
        <v>-1580.3978742269796</v>
      </c>
      <c r="AR15">
        <f t="shared" si="14"/>
        <v>-232.04707587637571</v>
      </c>
      <c r="AS15">
        <f t="shared" si="15"/>
        <v>239.35329512888049</v>
      </c>
      <c r="AT15">
        <f t="shared" si="16"/>
        <v>300.0422334923374</v>
      </c>
      <c r="AU15">
        <f t="shared" si="17"/>
        <v>307.34845274484218</v>
      </c>
      <c r="AW15">
        <v>12</v>
      </c>
      <c r="AX15">
        <f>(R15*SUMPRODUCT(K16:$K$23, X16:$X$23)-$AZ$3*SUMPRODUCT(K15:$K$22, W16:$W$23))/Z15</f>
        <v>9957.2841281366309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7410.5279454606898</v>
      </c>
      <c r="P16">
        <f t="shared" si="30"/>
        <v>370.52639727303449</v>
      </c>
      <c r="Q16" s="5">
        <f t="shared" si="31"/>
        <v>25</v>
      </c>
      <c r="R16">
        <f t="shared" si="0"/>
        <v>100000</v>
      </c>
      <c r="S16">
        <f t="shared" si="1"/>
        <v>9513.8486832006311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5126.3708546431335</v>
      </c>
      <c r="AC16">
        <f t="shared" si="2"/>
        <v>4440.3563374599162</v>
      </c>
      <c r="AE16">
        <f t="shared" si="3"/>
        <v>3458.6827920286219</v>
      </c>
      <c r="AF16">
        <f t="shared" si="4"/>
        <v>-172.93413960143107</v>
      </c>
      <c r="AG16">
        <f t="shared" si="5"/>
        <v>-11.668138955427709</v>
      </c>
      <c r="AH16">
        <f t="shared" si="6"/>
        <v>-4296.2332656247572</v>
      </c>
      <c r="AI16">
        <f t="shared" si="7"/>
        <v>-1022.1527521529943</v>
      </c>
      <c r="AJ16">
        <f t="shared" si="8"/>
        <v>686.01451718321732</v>
      </c>
      <c r="AK16">
        <f t="shared" si="32"/>
        <v>719.82506622000767</v>
      </c>
      <c r="AL16">
        <f t="shared" si="9"/>
        <v>383.68683125023074</v>
      </c>
      <c r="AN16">
        <f t="shared" si="10"/>
        <v>1189.4848211076769</v>
      </c>
      <c r="AO16">
        <f t="shared" si="11"/>
        <v>-59.474241055383835</v>
      </c>
      <c r="AP16">
        <f t="shared" si="12"/>
        <v>-4.0128207796459838</v>
      </c>
      <c r="AQ16">
        <f t="shared" si="13"/>
        <v>-1477.5290376950604</v>
      </c>
      <c r="AR16">
        <f t="shared" si="14"/>
        <v>-351.53127842241349</v>
      </c>
      <c r="AS16">
        <f t="shared" si="15"/>
        <v>235.92908176766844</v>
      </c>
      <c r="AT16">
        <f t="shared" si="16"/>
        <v>247.55695783808147</v>
      </c>
      <c r="AU16">
        <f t="shared" si="17"/>
        <v>131.95476118333644</v>
      </c>
      <c r="AW16">
        <v>13</v>
      </c>
      <c r="AX16">
        <f>(R16*SUMPRODUCT(K17:$K$23, X17:$X$23)-$AZ$3*SUMPRODUCT(K16:$K$22, W17:$W$23))/Z16</f>
        <v>9513.8486832006311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7410.5279454606898</v>
      </c>
      <c r="P17">
        <f t="shared" si="30"/>
        <v>370.52639727303449</v>
      </c>
      <c r="Q17" s="5">
        <f t="shared" si="31"/>
        <v>25</v>
      </c>
      <c r="R17">
        <f t="shared" si="0"/>
        <v>100000</v>
      </c>
      <c r="S17">
        <f t="shared" si="1"/>
        <v>8921.0128766600101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4440.3563374599162</v>
      </c>
      <c r="AC17">
        <f t="shared" si="2"/>
        <v>3738.1644286190149</v>
      </c>
      <c r="AE17">
        <f t="shared" si="3"/>
        <v>3105.2272142196175</v>
      </c>
      <c r="AF17">
        <f t="shared" si="4"/>
        <v>-155.26136071098088</v>
      </c>
      <c r="AG17">
        <f t="shared" si="5"/>
        <v>-10.475728710130973</v>
      </c>
      <c r="AH17">
        <f t="shared" si="6"/>
        <v>-4302.9154229698388</v>
      </c>
      <c r="AI17">
        <f t="shared" si="7"/>
        <v>-1363.4252981713335</v>
      </c>
      <c r="AJ17">
        <f t="shared" si="8"/>
        <v>702.19190884090131</v>
      </c>
      <c r="AK17">
        <f t="shared" si="32"/>
        <v>632.38986988117915</v>
      </c>
      <c r="AL17">
        <f t="shared" si="9"/>
        <v>-28.843519449252994</v>
      </c>
      <c r="AN17">
        <f t="shared" si="10"/>
        <v>983.74768177343185</v>
      </c>
      <c r="AO17">
        <f t="shared" si="11"/>
        <v>-49.187384088671593</v>
      </c>
      <c r="AP17">
        <f t="shared" si="12"/>
        <v>-3.3187503272827725</v>
      </c>
      <c r="AQ17">
        <f t="shared" si="13"/>
        <v>-1363.179819122359</v>
      </c>
      <c r="AR17">
        <f t="shared" si="14"/>
        <v>-431.93827176488162</v>
      </c>
      <c r="AS17">
        <f t="shared" si="15"/>
        <v>222.45704253751339</v>
      </c>
      <c r="AT17">
        <f t="shared" si="16"/>
        <v>200.34349358520507</v>
      </c>
      <c r="AU17">
        <f t="shared" si="17"/>
        <v>-9.1377356421631308</v>
      </c>
      <c r="AW17">
        <v>14</v>
      </c>
      <c r="AX17">
        <f>(R17*SUMPRODUCT(K18:$K$23, X18:$X$23)-$AZ$3*SUMPRODUCT(K17:$K$22, W18:$W$23))/Z17</f>
        <v>8921.0128766600101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7410.5279454606898</v>
      </c>
      <c r="P18">
        <f t="shared" si="30"/>
        <v>370.52639727303449</v>
      </c>
      <c r="Q18" s="5">
        <f t="shared" si="31"/>
        <v>25</v>
      </c>
      <c r="R18">
        <f t="shared" si="0"/>
        <v>100000</v>
      </c>
      <c r="S18">
        <f t="shared" si="1"/>
        <v>8162.1490068611192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3738.1644286190149</v>
      </c>
      <c r="AC18">
        <f t="shared" si="2"/>
        <v>3036.9668792017692</v>
      </c>
      <c r="AE18">
        <f t="shared" si="3"/>
        <v>2757.3042232927942</v>
      </c>
      <c r="AF18">
        <f t="shared" si="4"/>
        <v>-137.8652111646397</v>
      </c>
      <c r="AG18">
        <f t="shared" si="5"/>
        <v>-9.3019830826688192</v>
      </c>
      <c r="AH18">
        <f t="shared" si="6"/>
        <v>-4275.9533614433822</v>
      </c>
      <c r="AI18">
        <f t="shared" si="7"/>
        <v>-1665.8163323978965</v>
      </c>
      <c r="AJ18">
        <f t="shared" si="8"/>
        <v>701.19754941724568</v>
      </c>
      <c r="AK18">
        <f t="shared" si="32"/>
        <v>544.02012642473539</v>
      </c>
      <c r="AL18">
        <f t="shared" si="9"/>
        <v>-420.59865655591545</v>
      </c>
      <c r="AN18">
        <f t="shared" si="10"/>
        <v>804.66885350091763</v>
      </c>
      <c r="AO18">
        <f t="shared" si="11"/>
        <v>-40.233442675045879</v>
      </c>
      <c r="AP18">
        <f t="shared" si="12"/>
        <v>-2.7146137880561421</v>
      </c>
      <c r="AQ18">
        <f t="shared" si="13"/>
        <v>-1247.858854278727</v>
      </c>
      <c r="AR18">
        <f t="shared" si="14"/>
        <v>-486.13805724091134</v>
      </c>
      <c r="AS18">
        <f t="shared" si="15"/>
        <v>204.63169185350833</v>
      </c>
      <c r="AT18">
        <f t="shared" si="16"/>
        <v>158.76233304747362</v>
      </c>
      <c r="AU18">
        <f t="shared" si="17"/>
        <v>-122.74403233992943</v>
      </c>
      <c r="AW18">
        <v>15</v>
      </c>
      <c r="AX18">
        <f>(R18*SUMPRODUCT(K19:$K$23, X19:$X$23)-$AZ$3*SUMPRODUCT(K18:$K$22, W19:$W$23))/Z18</f>
        <v>8162.1490068611192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7410.5279454606898</v>
      </c>
      <c r="P19">
        <f t="shared" si="30"/>
        <v>370.52639727303449</v>
      </c>
      <c r="Q19" s="5">
        <f t="shared" si="31"/>
        <v>25</v>
      </c>
      <c r="R19">
        <f t="shared" si="0"/>
        <v>100000</v>
      </c>
      <c r="S19">
        <f t="shared" si="1"/>
        <v>7209.9866682709244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3036.9668792017692</v>
      </c>
      <c r="AC19">
        <f t="shared" si="2"/>
        <v>2352.3088677034543</v>
      </c>
      <c r="AE19">
        <f t="shared" si="3"/>
        <v>2417.7368700533107</v>
      </c>
      <c r="AF19">
        <f t="shared" si="4"/>
        <v>-120.88684350266553</v>
      </c>
      <c r="AG19">
        <f t="shared" si="5"/>
        <v>-8.1564258573989061</v>
      </c>
      <c r="AH19">
        <f t="shared" si="6"/>
        <v>-4210.1495777728996</v>
      </c>
      <c r="AI19">
        <f t="shared" si="7"/>
        <v>-1921.4559770796536</v>
      </c>
      <c r="AJ19">
        <f t="shared" si="8"/>
        <v>684.65801149831486</v>
      </c>
      <c r="AK19">
        <f t="shared" si="32"/>
        <v>456.41471262523413</v>
      </c>
      <c r="AL19">
        <f t="shared" si="9"/>
        <v>-780.38325295610457</v>
      </c>
      <c r="AN19">
        <f t="shared" si="10"/>
        <v>649.95562363862246</v>
      </c>
      <c r="AO19">
        <f t="shared" si="11"/>
        <v>-32.497781181931124</v>
      </c>
      <c r="AP19">
        <f t="shared" si="12"/>
        <v>-2.1926765151622969</v>
      </c>
      <c r="AQ19">
        <f t="shared" si="13"/>
        <v>-1131.8065370665959</v>
      </c>
      <c r="AR19">
        <f t="shared" si="14"/>
        <v>-516.54137112506692</v>
      </c>
      <c r="AS19">
        <f t="shared" si="15"/>
        <v>184.05531650462618</v>
      </c>
      <c r="AT19">
        <f t="shared" si="16"/>
        <v>122.69710275611408</v>
      </c>
      <c r="AU19">
        <f t="shared" si="17"/>
        <v>-209.78895186432666</v>
      </c>
      <c r="AW19">
        <v>16</v>
      </c>
      <c r="AX19">
        <f>(R19*SUMPRODUCT(K20:$K$23, X20:$X$23)-$AZ$3*SUMPRODUCT(K19:$K$22, W20:$W$23))/Z19</f>
        <v>7209.9866682709244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7410.5279454606898</v>
      </c>
      <c r="P20">
        <f t="shared" si="30"/>
        <v>370.52639727303449</v>
      </c>
      <c r="Q20" s="5">
        <f t="shared" si="31"/>
        <v>25</v>
      </c>
      <c r="R20">
        <f t="shared" si="0"/>
        <v>100000</v>
      </c>
      <c r="S20">
        <f t="shared" si="1"/>
        <v>6017.7398945886544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2352.3088677034543</v>
      </c>
      <c r="AC20">
        <f t="shared" si="2"/>
        <v>1696.5840196196636</v>
      </c>
      <c r="AE20">
        <f t="shared" si="3"/>
        <v>2089.2533591422284</v>
      </c>
      <c r="AF20">
        <f t="shared" si="4"/>
        <v>-104.46266795711141</v>
      </c>
      <c r="AG20">
        <f t="shared" si="5"/>
        <v>-7.0482608476700976</v>
      </c>
      <c r="AH20">
        <f t="shared" si="6"/>
        <v>-4106.4030046192784</v>
      </c>
      <c r="AI20">
        <f t="shared" si="7"/>
        <v>-2128.660574281831</v>
      </c>
      <c r="AJ20">
        <f t="shared" si="8"/>
        <v>655.72484808379068</v>
      </c>
      <c r="AK20">
        <f t="shared" si="32"/>
        <v>371.12560925409508</v>
      </c>
      <c r="AL20">
        <f t="shared" si="9"/>
        <v>-1101.8101169439453</v>
      </c>
      <c r="AN20">
        <f t="shared" si="10"/>
        <v>517.37798902012912</v>
      </c>
      <c r="AO20">
        <f t="shared" si="11"/>
        <v>-25.868899451006452</v>
      </c>
      <c r="AP20">
        <f t="shared" si="12"/>
        <v>-1.7454154171871397</v>
      </c>
      <c r="AQ20">
        <f t="shared" si="13"/>
        <v>-1016.9003770363239</v>
      </c>
      <c r="AR20">
        <f t="shared" si="14"/>
        <v>-527.13670288438823</v>
      </c>
      <c r="AS20">
        <f t="shared" si="15"/>
        <v>162.38222222670407</v>
      </c>
      <c r="AT20">
        <f t="shared" si="16"/>
        <v>91.904708708276146</v>
      </c>
      <c r="AU20">
        <f t="shared" si="17"/>
        <v>-272.84977194940802</v>
      </c>
      <c r="AW20">
        <v>17</v>
      </c>
      <c r="AX20">
        <f>(R20*SUMPRODUCT(K21:$K$23, X21:$X$23)-$AZ$3*SUMPRODUCT(K20:$K$22, W21:$W$23))/Z20</f>
        <v>6017.7398945886544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7410.5279454606898</v>
      </c>
      <c r="P21">
        <f t="shared" si="30"/>
        <v>370.52639727303449</v>
      </c>
      <c r="Q21" s="5">
        <f t="shared" si="31"/>
        <v>25</v>
      </c>
      <c r="R21">
        <f t="shared" si="0"/>
        <v>100000</v>
      </c>
      <c r="S21">
        <f t="shared" si="1"/>
        <v>4510.700270882322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1696.5840196196636</v>
      </c>
      <c r="AC21">
        <f t="shared" si="2"/>
        <v>1080.2697301285027</v>
      </c>
      <c r="AE21">
        <f t="shared" si="3"/>
        <v>1774.7508242631793</v>
      </c>
      <c r="AF21">
        <f t="shared" si="4"/>
        <v>-88.737541213158977</v>
      </c>
      <c r="AG21">
        <f t="shared" si="5"/>
        <v>-5.987261762336046</v>
      </c>
      <c r="AH21">
        <f t="shared" si="6"/>
        <v>-3962.0659074294031</v>
      </c>
      <c r="AI21">
        <f t="shared" si="7"/>
        <v>-2282.0398861417189</v>
      </c>
      <c r="AJ21">
        <f t="shared" si="8"/>
        <v>616.31428949116093</v>
      </c>
      <c r="AK21">
        <f t="shared" si="32"/>
        <v>289.44885118944489</v>
      </c>
      <c r="AL21">
        <f t="shared" si="9"/>
        <v>-1376.276745461113</v>
      </c>
      <c r="AN21">
        <f t="shared" si="10"/>
        <v>404.85209679934508</v>
      </c>
      <c r="AO21">
        <f t="shared" si="11"/>
        <v>-20.242604839967257</v>
      </c>
      <c r="AP21">
        <f t="shared" si="12"/>
        <v>-1.3658004523393532</v>
      </c>
      <c r="AQ21">
        <f t="shared" si="13"/>
        <v>-903.81740825275847</v>
      </c>
      <c r="AR21">
        <f t="shared" si="14"/>
        <v>-520.57371674572005</v>
      </c>
      <c r="AS21">
        <f t="shared" si="15"/>
        <v>140.59220538268312</v>
      </c>
      <c r="AT21">
        <f t="shared" si="16"/>
        <v>66.028409576234154</v>
      </c>
      <c r="AU21">
        <f t="shared" si="17"/>
        <v>-313.95310178680279</v>
      </c>
      <c r="AW21">
        <v>18</v>
      </c>
      <c r="AX21">
        <f>(R21*SUMPRODUCT(K22:$K$23, X22:$X$23)-$AZ$3*SUMPRODUCT(K21:$K$22, W22:$W$23))/Z21</f>
        <v>4510.700270882322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7410.5279454606898</v>
      </c>
      <c r="P22">
        <f t="shared" si="30"/>
        <v>370.52639727303449</v>
      </c>
      <c r="Q22" s="5">
        <f t="shared" si="31"/>
        <v>25</v>
      </c>
      <c r="R22">
        <f t="shared" si="0"/>
        <v>100000</v>
      </c>
      <c r="S22">
        <f t="shared" si="1"/>
        <v>2572.3251501022678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1080.2697301285027</v>
      </c>
      <c r="AC22">
        <f t="shared" si="2"/>
        <v>512.89365825462176</v>
      </c>
      <c r="AE22">
        <f t="shared" si="3"/>
        <v>1477.5786752286469</v>
      </c>
      <c r="AF22">
        <f t="shared" si="4"/>
        <v>-73.87893376143235</v>
      </c>
      <c r="AG22">
        <f t="shared" si="5"/>
        <v>-4.9847280993445819</v>
      </c>
      <c r="AH22">
        <f t="shared" si="6"/>
        <v>-3770.6441814724117</v>
      </c>
      <c r="AI22">
        <f t="shared" si="7"/>
        <v>-2371.9291681045415</v>
      </c>
      <c r="AJ22">
        <f t="shared" si="8"/>
        <v>567.37607187388096</v>
      </c>
      <c r="AK22">
        <f t="shared" si="32"/>
        <v>212.55326768444553</v>
      </c>
      <c r="AL22">
        <f t="shared" si="9"/>
        <v>-1591.9998285462152</v>
      </c>
      <c r="AN22">
        <f t="shared" si="10"/>
        <v>310.49298174434944</v>
      </c>
      <c r="AO22">
        <f t="shared" si="11"/>
        <v>-15.524649087217471</v>
      </c>
      <c r="AP22">
        <f t="shared" si="12"/>
        <v>-1.0474725418670796</v>
      </c>
      <c r="AQ22">
        <f t="shared" si="13"/>
        <v>-792.34938526788267</v>
      </c>
      <c r="AR22">
        <f t="shared" si="14"/>
        <v>-498.42852515261779</v>
      </c>
      <c r="AS22">
        <f t="shared" si="15"/>
        <v>119.22633378507365</v>
      </c>
      <c r="AT22">
        <f t="shared" si="16"/>
        <v>44.665166714480236</v>
      </c>
      <c r="AU22">
        <f t="shared" si="17"/>
        <v>-334.53702465306395</v>
      </c>
      <c r="AW22">
        <v>19</v>
      </c>
      <c r="AX22">
        <f>(R22*SUMPRODUCT(K23:$K$23, X23:$X$23)-$AZ$3*SUMPRODUCT(K22:$K$22, W23:$W$23))/Z22</f>
        <v>2572.3251501022678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7410.5279454606898</v>
      </c>
      <c r="P23">
        <f t="shared" si="30"/>
        <v>370.52639727303449</v>
      </c>
      <c r="Q23" s="5">
        <f t="shared" si="31"/>
        <v>25</v>
      </c>
      <c r="R23">
        <f t="shared" si="0"/>
        <v>100000</v>
      </c>
      <c r="S23">
        <f t="shared" si="1"/>
        <v>3166.2913808819799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512.89365825462176</v>
      </c>
      <c r="AC23">
        <f t="shared" si="2"/>
        <v>512.89365825462176</v>
      </c>
      <c r="AE23">
        <f t="shared" si="3"/>
        <v>1200.3989305894872</v>
      </c>
      <c r="AF23">
        <f t="shared" si="4"/>
        <v>-60.01994652947436</v>
      </c>
      <c r="AG23">
        <f t="shared" si="5"/>
        <v>-4.0496403880535601</v>
      </c>
      <c r="AH23">
        <f t="shared" si="6"/>
        <v>-3540.9617211903019</v>
      </c>
      <c r="AI23">
        <f t="shared" si="7"/>
        <v>-2404.6323775183428</v>
      </c>
      <c r="AJ23">
        <f t="shared" si="8"/>
        <v>0</v>
      </c>
      <c r="AK23">
        <f t="shared" si="32"/>
        <v>141.47054000286332</v>
      </c>
      <c r="AL23">
        <f t="shared" si="9"/>
        <v>-2263.1618375154794</v>
      </c>
      <c r="AN23">
        <f t="shared" si="10"/>
        <v>232.36405150754101</v>
      </c>
      <c r="AO23">
        <f t="shared" si="11"/>
        <v>-11.618202575377051</v>
      </c>
      <c r="AP23">
        <f t="shared" si="12"/>
        <v>-0.7838984388753143</v>
      </c>
      <c r="AQ23">
        <f t="shared" si="13"/>
        <v>-685.43230987788434</v>
      </c>
      <c r="AR23">
        <f t="shared" si="14"/>
        <v>-465.47035938459572</v>
      </c>
      <c r="AS23">
        <f t="shared" si="15"/>
        <v>0</v>
      </c>
      <c r="AT23">
        <f t="shared" si="16"/>
        <v>27.384786012664968</v>
      </c>
      <c r="AU23">
        <f t="shared" si="17"/>
        <v>-438.08557337193076</v>
      </c>
      <c r="AW23">
        <v>20</v>
      </c>
      <c r="AX23">
        <f>(R23*SUMPRODUCT(K$23:$K24, X$23:$X24)-$AZ$3*SUMPRODUCT(K$22:$K23, W$23:$W24))/Z23</f>
        <v>3166.2913808819799</v>
      </c>
    </row>
    <row r="25" spans="5:50" x14ac:dyDescent="0.25">
      <c r="AN25" s="6">
        <f t="shared" ref="AN25:AU25" si="33">SUM(AN3:AN23)</f>
        <v>49160.290266645636</v>
      </c>
      <c r="AO25" s="6">
        <f t="shared" si="33"/>
        <v>-8015.9104724277995</v>
      </c>
      <c r="AP25" s="6">
        <f t="shared" si="33"/>
        <v>-1663.2787002204441</v>
      </c>
      <c r="AQ25" s="6">
        <f t="shared" si="33"/>
        <v>-30869.54015123209</v>
      </c>
      <c r="AR25" s="6">
        <f t="shared" si="33"/>
        <v>8611.5609427653089</v>
      </c>
      <c r="AS25" s="6">
        <f t="shared" si="33"/>
        <v>-3774.3831880708549</v>
      </c>
      <c r="AT25" s="6">
        <f t="shared" si="33"/>
        <v>7069.0019569835531</v>
      </c>
      <c r="AU25" s="7">
        <f t="shared" si="33"/>
        <v>11906.179711678005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586.84566513248694</v>
      </c>
      <c r="K3">
        <v>1</v>
      </c>
      <c r="L3" s="2">
        <v>0</v>
      </c>
      <c r="O3">
        <f>$C$3</f>
        <v>586.84566513248694</v>
      </c>
      <c r="P3">
        <f>O3*B5</f>
        <v>469.47653210598958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586.84566513248694</v>
      </c>
      <c r="AF3">
        <f t="shared" ref="AF3:AF23" si="4">-$Z3*P3</f>
        <v>-469.47653210598958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-1405.0634539735026</v>
      </c>
      <c r="AJ3">
        <f t="shared" ref="AJ3:AJ23" si="8">AB3-AC3</f>
        <v>0</v>
      </c>
      <c r="AL3">
        <f t="shared" ref="AL3:AL23" si="9">SUM(AI3:AK3)</f>
        <v>-1405.0634539735026</v>
      </c>
      <c r="AN3">
        <f t="shared" ref="AN3:AN23" si="10">AE3*$K3</f>
        <v>586.84566513248694</v>
      </c>
      <c r="AO3">
        <f t="shared" ref="AO3:AO23" si="11">AF3*$K3</f>
        <v>-469.47653210598958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-1405.0634539735026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-1405.0634539735026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305.43386188267783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52.065384378478186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51.487317670881566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-51.487317670881566</v>
      </c>
      <c r="AK4">
        <f>G4*MAX(0, SUM(AB4, AE4:AF4))</f>
        <v>0</v>
      </c>
      <c r="AL4">
        <f t="shared" si="9"/>
        <v>-327.16406767088159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-253.94654421179661</v>
      </c>
      <c r="AR4">
        <f t="shared" si="14"/>
        <v>-253.94654421179661</v>
      </c>
      <c r="AS4">
        <f t="shared" si="15"/>
        <v>-47.428832475917325</v>
      </c>
      <c r="AT4">
        <f t="shared" si="16"/>
        <v>0</v>
      </c>
      <c r="AU4">
        <f t="shared" si="17"/>
        <v>-301.37537668771392</v>
      </c>
      <c r="AW4">
        <v>1</v>
      </c>
      <c r="AX4">
        <f>(R4*SUMPRODUCT(K5:$K$23, X5:$X$23)-$AZ$3*SUMPRODUCT(K4:$K$22, W5:$W$23))/Z4</f>
        <v>52.065384378478186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586.84566513248694</v>
      </c>
      <c r="P5">
        <f t="shared" ref="P5:P23" si="30">O5*$C$5</f>
        <v>29.342283256624349</v>
      </c>
      <c r="Q5" s="5">
        <f t="shared" ref="Q5:Q23" si="31">$C$8</f>
        <v>25</v>
      </c>
      <c r="R5">
        <f t="shared" si="0"/>
        <v>250000</v>
      </c>
      <c r="S5">
        <f t="shared" si="1"/>
        <v>98.290785873669478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51.487317670881566</v>
      </c>
      <c r="AC5">
        <f t="shared" si="2"/>
        <v>96.119262703327877</v>
      </c>
      <c r="AE5">
        <f t="shared" si="3"/>
        <v>573.88057437731072</v>
      </c>
      <c r="AF5">
        <f t="shared" si="4"/>
        <v>-28.694028718865535</v>
      </c>
      <c r="AG5">
        <f t="shared" si="5"/>
        <v>-24.447678856405574</v>
      </c>
      <c r="AH5">
        <f t="shared" si="6"/>
        <v>-275.29145344424927</v>
      </c>
      <c r="AI5">
        <f t="shared" si="7"/>
        <v>245.44741335779037</v>
      </c>
      <c r="AJ5">
        <f t="shared" si="8"/>
        <v>-44.631945032446311</v>
      </c>
      <c r="AK5">
        <f>G5*SUM(AB5, AE5:AF5)</f>
        <v>41.767170433052875</v>
      </c>
      <c r="AL5">
        <f t="shared" si="9"/>
        <v>242.58263875839694</v>
      </c>
      <c r="AN5">
        <f t="shared" si="10"/>
        <v>486.97409407926347</v>
      </c>
      <c r="AO5">
        <f t="shared" si="11"/>
        <v>-24.348704703963172</v>
      </c>
      <c r="AP5">
        <f t="shared" si="12"/>
        <v>-20.745407311193294</v>
      </c>
      <c r="AQ5">
        <f t="shared" si="13"/>
        <v>-233.60227220487232</v>
      </c>
      <c r="AR5">
        <f t="shared" si="14"/>
        <v>208.27770985923468</v>
      </c>
      <c r="AS5">
        <f t="shared" si="15"/>
        <v>-37.873038345572439</v>
      </c>
      <c r="AT5">
        <f t="shared" si="16"/>
        <v>35.442095258163313</v>
      </c>
      <c r="AU5">
        <f t="shared" si="17"/>
        <v>205.84676677182557</v>
      </c>
      <c r="AW5">
        <v>2</v>
      </c>
      <c r="AX5">
        <f>(R5*SUMPRODUCT(K6:$K$23, X6:$X$23)-$AZ$3*SUMPRODUCT(K5:$K$22, W6:$W$23))/Z5</f>
        <v>98.290785873669478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586.84566513248694</v>
      </c>
      <c r="P6">
        <f t="shared" si="30"/>
        <v>29.342283256624349</v>
      </c>
      <c r="Q6" s="5">
        <f t="shared" si="31"/>
        <v>25</v>
      </c>
      <c r="R6">
        <f t="shared" si="0"/>
        <v>250000</v>
      </c>
      <c r="S6">
        <f t="shared" si="1"/>
        <v>138.76685541694368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96.119262703327877</v>
      </c>
      <c r="AC6">
        <f t="shared" si="2"/>
        <v>134.19114693927486</v>
      </c>
      <c r="AE6">
        <f t="shared" si="3"/>
        <v>567.49497308890227</v>
      </c>
      <c r="AF6">
        <f t="shared" si="4"/>
        <v>-28.374748654445114</v>
      </c>
      <c r="AG6">
        <f t="shared" si="5"/>
        <v>-24.175648164700338</v>
      </c>
      <c r="AH6">
        <f t="shared" si="6"/>
        <v>-275.53903141185043</v>
      </c>
      <c r="AI6">
        <f t="shared" si="7"/>
        <v>239.40554485790648</v>
      </c>
      <c r="AJ6">
        <f t="shared" si="8"/>
        <v>-38.071884235946982</v>
      </c>
      <c r="AK6">
        <f>G6*SUM(AB6, AE6:AF6)</f>
        <v>44.466764099644962</v>
      </c>
      <c r="AL6">
        <f t="shared" si="9"/>
        <v>245.80042472160446</v>
      </c>
      <c r="AN6">
        <f t="shared" si="10"/>
        <v>443.59691780713752</v>
      </c>
      <c r="AO6">
        <f t="shared" si="11"/>
        <v>-22.179845890356873</v>
      </c>
      <c r="AP6">
        <f t="shared" si="12"/>
        <v>-18.897511908305166</v>
      </c>
      <c r="AQ6">
        <f t="shared" si="13"/>
        <v>-215.38211061952956</v>
      </c>
      <c r="AR6">
        <f t="shared" si="14"/>
        <v>187.13744938894598</v>
      </c>
      <c r="AS6">
        <f t="shared" si="15"/>
        <v>-29.759859211176675</v>
      </c>
      <c r="AT6">
        <f t="shared" si="16"/>
        <v>34.758580137007598</v>
      </c>
      <c r="AU6">
        <f t="shared" si="17"/>
        <v>192.1361703147769</v>
      </c>
      <c r="AW6">
        <v>3</v>
      </c>
      <c r="AX6">
        <f>(R6*SUMPRODUCT(K7:$K$23, X7:$X$23)-$AZ$3*SUMPRODUCT(K6:$K$22, W7:$W$23))/Z6</f>
        <v>138.76685541694368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586.84566513248694</v>
      </c>
      <c r="P7">
        <f t="shared" si="30"/>
        <v>29.342283256624349</v>
      </c>
      <c r="Q7" s="5">
        <f t="shared" si="31"/>
        <v>25</v>
      </c>
      <c r="R7">
        <f t="shared" si="0"/>
        <v>250000</v>
      </c>
      <c r="S7">
        <f t="shared" si="1"/>
        <v>173.97108498397952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134.19114693927486</v>
      </c>
      <c r="AC7">
        <f t="shared" si="2"/>
        <v>166.36016711291359</v>
      </c>
      <c r="AE7">
        <f t="shared" si="3"/>
        <v>561.17223692615187</v>
      </c>
      <c r="AF7">
        <f t="shared" si="4"/>
        <v>-28.058611846307592</v>
      </c>
      <c r="AG7">
        <f t="shared" si="5"/>
        <v>-23.906295567483699</v>
      </c>
      <c r="AH7">
        <f t="shared" si="6"/>
        <v>-275.96115569634799</v>
      </c>
      <c r="AI7">
        <f t="shared" si="7"/>
        <v>233.24617381601257</v>
      </c>
      <c r="AJ7">
        <f t="shared" si="8"/>
        <v>-32.169020173638728</v>
      </c>
      <c r="AK7">
        <f>G7*SUM(AB7, AE7:AF7)</f>
        <v>46.711334041338347</v>
      </c>
      <c r="AL7">
        <f t="shared" si="9"/>
        <v>247.78848768371219</v>
      </c>
      <c r="AN7">
        <f t="shared" si="10"/>
        <v>404.07766412570351</v>
      </c>
      <c r="AO7">
        <f t="shared" si="11"/>
        <v>-20.203883206285173</v>
      </c>
      <c r="AP7">
        <f t="shared" si="12"/>
        <v>-17.213966470830044</v>
      </c>
      <c r="AQ7">
        <f t="shared" si="13"/>
        <v>-198.70858151146228</v>
      </c>
      <c r="AR7">
        <f t="shared" si="14"/>
        <v>167.95123293712601</v>
      </c>
      <c r="AS7">
        <f t="shared" si="15"/>
        <v>-23.163623703442692</v>
      </c>
      <c r="AT7">
        <f t="shared" si="16"/>
        <v>33.634961791781116</v>
      </c>
      <c r="AU7">
        <f t="shared" si="17"/>
        <v>178.42257102546441</v>
      </c>
      <c r="AW7">
        <v>4</v>
      </c>
      <c r="AX7">
        <f>(R7*SUMPRODUCT(K8:$K$23, X8:$X$23)-$AZ$3*SUMPRODUCT(K7:$K$22, W8:$W$23))/Z7</f>
        <v>173.97108498397952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586.84566513248694</v>
      </c>
      <c r="P8">
        <f t="shared" si="30"/>
        <v>29.342283256624349</v>
      </c>
      <c r="Q8" s="5">
        <f t="shared" si="31"/>
        <v>25</v>
      </c>
      <c r="R8">
        <f t="shared" si="0"/>
        <v>250000</v>
      </c>
      <c r="S8">
        <f t="shared" si="1"/>
        <v>203.89942724224792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166.36016711291359</v>
      </c>
      <c r="AC8">
        <f t="shared" si="2"/>
        <v>192.80332467751123</v>
      </c>
      <c r="AE8">
        <f t="shared" si="3"/>
        <v>554.90982412472965</v>
      </c>
      <c r="AF8">
        <f t="shared" si="4"/>
        <v>-27.745491206236483</v>
      </c>
      <c r="AG8">
        <f t="shared" si="5"/>
        <v>-23.639512783972453</v>
      </c>
      <c r="AH8">
        <f t="shared" si="6"/>
        <v>-277.19827836408695</v>
      </c>
      <c r="AI8">
        <f t="shared" si="7"/>
        <v>226.32654177043378</v>
      </c>
      <c r="AJ8">
        <f t="shared" si="8"/>
        <v>-26.443157564597641</v>
      </c>
      <c r="AK8">
        <f t="shared" ref="AK8:AK23" si="32">G8*SUM(AB8:AB8, AE8:AF8)</f>
        <v>48.546715002198482</v>
      </c>
      <c r="AL8">
        <f t="shared" si="9"/>
        <v>248.43009920803462</v>
      </c>
      <c r="AN8">
        <f t="shared" si="10"/>
        <v>368.07239639206995</v>
      </c>
      <c r="AO8">
        <f t="shared" si="11"/>
        <v>-18.403619819603499</v>
      </c>
      <c r="AP8">
        <f t="shared" si="12"/>
        <v>-15.680119078198079</v>
      </c>
      <c r="AQ8">
        <f t="shared" si="13"/>
        <v>-183.86597273558456</v>
      </c>
      <c r="AR8">
        <f t="shared" si="14"/>
        <v>150.12268475868385</v>
      </c>
      <c r="AS8">
        <f t="shared" si="15"/>
        <v>-17.539780248667604</v>
      </c>
      <c r="AT8">
        <f t="shared" si="16"/>
        <v>32.201098180243456</v>
      </c>
      <c r="AU8">
        <f t="shared" si="17"/>
        <v>164.78400269025968</v>
      </c>
      <c r="AW8">
        <v>5</v>
      </c>
      <c r="AX8">
        <f>(R8*SUMPRODUCT(K9:$K$23, X9:$X$23)-$AZ$3*SUMPRODUCT(K8:$K$22, W9:$W$23))/Z8</f>
        <v>203.89942724224792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586.84566513248694</v>
      </c>
      <c r="P9">
        <f t="shared" si="30"/>
        <v>29.342283256624349</v>
      </c>
      <c r="Q9" s="5">
        <f t="shared" si="31"/>
        <v>25</v>
      </c>
      <c r="R9">
        <f t="shared" si="0"/>
        <v>250000</v>
      </c>
      <c r="S9">
        <f t="shared" si="1"/>
        <v>227.64903269620393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192.80332467751123</v>
      </c>
      <c r="AC9">
        <f t="shared" si="2"/>
        <v>212.85226719562706</v>
      </c>
      <c r="AE9">
        <f t="shared" si="3"/>
        <v>548.70178378517005</v>
      </c>
      <c r="AF9">
        <f t="shared" si="4"/>
        <v>-27.435089189258505</v>
      </c>
      <c r="AG9">
        <f t="shared" si="5"/>
        <v>-23.375046302050066</v>
      </c>
      <c r="AH9">
        <f t="shared" si="6"/>
        <v>-280.71354082660474</v>
      </c>
      <c r="AI9">
        <f t="shared" si="7"/>
        <v>217.17810746725672</v>
      </c>
      <c r="AJ9">
        <f t="shared" si="8"/>
        <v>-20.048942518115837</v>
      </c>
      <c r="AK9">
        <f t="shared" si="32"/>
        <v>49.984901349139598</v>
      </c>
      <c r="AL9">
        <f t="shared" si="9"/>
        <v>247.11406629828048</v>
      </c>
      <c r="AN9">
        <f t="shared" si="10"/>
        <v>335.26589284078523</v>
      </c>
      <c r="AO9">
        <f t="shared" si="11"/>
        <v>-16.763294642039263</v>
      </c>
      <c r="AP9">
        <f t="shared" si="12"/>
        <v>-14.282541081951045</v>
      </c>
      <c r="AQ9">
        <f t="shared" si="13"/>
        <v>-171.52063047525581</v>
      </c>
      <c r="AR9">
        <f t="shared" si="14"/>
        <v>132.69942664153913</v>
      </c>
      <c r="AS9">
        <f t="shared" si="15"/>
        <v>-12.250236489993634</v>
      </c>
      <c r="AT9">
        <f t="shared" si="16"/>
        <v>30.541603972512526</v>
      </c>
      <c r="AU9">
        <f t="shared" si="17"/>
        <v>150.990794124058</v>
      </c>
      <c r="AW9">
        <v>6</v>
      </c>
      <c r="AX9">
        <f>(R9*SUMPRODUCT(K10:$K$23, X10:$X$23)-$AZ$3*SUMPRODUCT(K9:$K$22, W10:$W$23))/Z9</f>
        <v>227.64903269620393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586.84566513248694</v>
      </c>
      <c r="P10">
        <f t="shared" si="30"/>
        <v>29.342283256624349</v>
      </c>
      <c r="Q10" s="5">
        <f t="shared" si="31"/>
        <v>25</v>
      </c>
      <c r="R10">
        <f t="shared" si="0"/>
        <v>250000</v>
      </c>
      <c r="S10">
        <f t="shared" si="1"/>
        <v>245.23709739204435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212.85226719562706</v>
      </c>
      <c r="AC10">
        <f t="shared" si="2"/>
        <v>226.72423304956078</v>
      </c>
      <c r="AE10">
        <f t="shared" si="3"/>
        <v>542.54488721549671</v>
      </c>
      <c r="AF10">
        <f t="shared" si="4"/>
        <v>-27.127244360774835</v>
      </c>
      <c r="AG10">
        <f t="shared" si="5"/>
        <v>-23.112758577377033</v>
      </c>
      <c r="AH10">
        <f t="shared" si="6"/>
        <v>-285.37261652533709</v>
      </c>
      <c r="AI10">
        <f t="shared" si="7"/>
        <v>206.93226775200776</v>
      </c>
      <c r="AJ10">
        <f t="shared" si="8"/>
        <v>-13.871965853933716</v>
      </c>
      <c r="AK10">
        <f t="shared" si="32"/>
        <v>50.978893703524427</v>
      </c>
      <c r="AL10">
        <f t="shared" si="9"/>
        <v>244.03919560159846</v>
      </c>
      <c r="AN10">
        <f t="shared" si="10"/>
        <v>305.37314672841364</v>
      </c>
      <c r="AO10">
        <f t="shared" si="11"/>
        <v>-15.268657336420683</v>
      </c>
      <c r="AP10">
        <f t="shared" si="12"/>
        <v>-13.009091012859074</v>
      </c>
      <c r="AQ10">
        <f t="shared" si="13"/>
        <v>-160.62290135239886</v>
      </c>
      <c r="AR10">
        <f t="shared" si="14"/>
        <v>116.47249702673506</v>
      </c>
      <c r="AS10">
        <f t="shared" si="15"/>
        <v>-7.8078809033956889</v>
      </c>
      <c r="AT10">
        <f t="shared" si="16"/>
        <v>28.693635409368781</v>
      </c>
      <c r="AU10">
        <f t="shared" si="17"/>
        <v>137.35825153270815</v>
      </c>
      <c r="AW10">
        <v>7</v>
      </c>
      <c r="AX10">
        <f>(R10*SUMPRODUCT(K11:$K$23, X11:$X$23)-$AZ$3*SUMPRODUCT(K10:$K$22, W11:$W$23))/Z10</f>
        <v>245.23709739204435</v>
      </c>
    </row>
    <row r="11" spans="1:52" x14ac:dyDescent="0.25">
      <c r="A11" t="s">
        <v>33</v>
      </c>
      <c r="C11" s="24">
        <f>AU25</f>
        <v>84.827841823488001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586.84566513248694</v>
      </c>
      <c r="P11">
        <f t="shared" si="30"/>
        <v>29.342283256624349</v>
      </c>
      <c r="Q11" s="5">
        <f t="shared" si="31"/>
        <v>25</v>
      </c>
      <c r="R11">
        <f t="shared" si="0"/>
        <v>250000</v>
      </c>
      <c r="S11">
        <f t="shared" si="1"/>
        <v>257.59468143690685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226.72423304956078</v>
      </c>
      <c r="AC11">
        <f t="shared" si="2"/>
        <v>235.46898409884372</v>
      </c>
      <c r="AE11">
        <f t="shared" si="3"/>
        <v>536.43946303838027</v>
      </c>
      <c r="AF11">
        <f t="shared" si="4"/>
        <v>-26.821973151919018</v>
      </c>
      <c r="AG11">
        <f t="shared" si="5"/>
        <v>-22.852663609488925</v>
      </c>
      <c r="AH11">
        <f t="shared" si="6"/>
        <v>-289.67382114336675</v>
      </c>
      <c r="AI11">
        <f t="shared" si="7"/>
        <v>197.09100513360562</v>
      </c>
      <c r="AJ11">
        <f t="shared" si="8"/>
        <v>-8.7447510492829394</v>
      </c>
      <c r="AK11">
        <f t="shared" si="32"/>
        <v>51.543920605521549</v>
      </c>
      <c r="AL11">
        <f t="shared" si="9"/>
        <v>239.89017468984423</v>
      </c>
      <c r="AN11">
        <f t="shared" si="10"/>
        <v>278.1365448185955</v>
      </c>
      <c r="AO11">
        <f t="shared" si="11"/>
        <v>-13.906827240929776</v>
      </c>
      <c r="AP11">
        <f t="shared" si="12"/>
        <v>-11.848794382582815</v>
      </c>
      <c r="AQ11">
        <f t="shared" si="13"/>
        <v>-150.19192525634796</v>
      </c>
      <c r="AR11">
        <f t="shared" si="14"/>
        <v>102.18899793873496</v>
      </c>
      <c r="AS11">
        <f t="shared" si="15"/>
        <v>-4.5340341450090644</v>
      </c>
      <c r="AT11">
        <f t="shared" si="16"/>
        <v>26.724819800585895</v>
      </c>
      <c r="AU11">
        <f t="shared" si="17"/>
        <v>124.37978359431179</v>
      </c>
      <c r="AW11">
        <v>8</v>
      </c>
      <c r="AX11">
        <f>(R11*SUMPRODUCT(K12:$K$23, X12:$X$23)-$AZ$3*SUMPRODUCT(K11:$K$22, W12:$W$23))/Z11</f>
        <v>257.59468143690685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586.84566513248694</v>
      </c>
      <c r="P12">
        <f t="shared" si="30"/>
        <v>29.342283256624349</v>
      </c>
      <c r="Q12" s="5">
        <f t="shared" si="31"/>
        <v>25</v>
      </c>
      <c r="R12">
        <f t="shared" si="0"/>
        <v>250000</v>
      </c>
      <c r="S12">
        <f t="shared" si="1"/>
        <v>264.34030954930739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235.46898409884372</v>
      </c>
      <c r="AC12">
        <f t="shared" si="2"/>
        <v>238.9059879837713</v>
      </c>
      <c r="AE12">
        <f t="shared" si="3"/>
        <v>530.38049195564906</v>
      </c>
      <c r="AF12">
        <f t="shared" si="4"/>
        <v>-26.519024597782451</v>
      </c>
      <c r="AG12">
        <f t="shared" si="5"/>
        <v>-22.594547573079105</v>
      </c>
      <c r="AH12">
        <f t="shared" si="6"/>
        <v>-295.89400314930168</v>
      </c>
      <c r="AI12">
        <f t="shared" si="7"/>
        <v>185.37291663548581</v>
      </c>
      <c r="AJ12">
        <f t="shared" si="8"/>
        <v>-3.4370038849275772</v>
      </c>
      <c r="AK12">
        <f t="shared" si="32"/>
        <v>51.753131601969727</v>
      </c>
      <c r="AL12">
        <f t="shared" si="9"/>
        <v>233.68904435252796</v>
      </c>
      <c r="AN12">
        <f t="shared" si="10"/>
        <v>253.31858005798233</v>
      </c>
      <c r="AO12">
        <f t="shared" si="11"/>
        <v>-12.665929002899116</v>
      </c>
      <c r="AP12">
        <f t="shared" si="12"/>
        <v>-10.791533239015783</v>
      </c>
      <c r="AQ12">
        <f t="shared" si="13"/>
        <v>-141.32391719211481</v>
      </c>
      <c r="AR12">
        <f t="shared" si="14"/>
        <v>88.537200623952629</v>
      </c>
      <c r="AS12">
        <f t="shared" si="15"/>
        <v>-1.6415704517586744</v>
      </c>
      <c r="AT12">
        <f t="shared" si="16"/>
        <v>24.718159905589321</v>
      </c>
      <c r="AU12">
        <f t="shared" si="17"/>
        <v>111.61379007778328</v>
      </c>
      <c r="AW12">
        <v>9</v>
      </c>
      <c r="AX12">
        <f>(R12*SUMPRODUCT(K13:$K$23, X13:$X$23)-$AZ$3*SUMPRODUCT(K12:$K$22, W13:$W$23))/Z12</f>
        <v>264.34030954930739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586.84566513248694</v>
      </c>
      <c r="P13">
        <f t="shared" si="30"/>
        <v>29.342283256624349</v>
      </c>
      <c r="Q13" s="5">
        <f t="shared" si="31"/>
        <v>25</v>
      </c>
      <c r="R13">
        <f t="shared" si="0"/>
        <v>250000</v>
      </c>
      <c r="S13">
        <f t="shared" si="1"/>
        <v>266.05926106159097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238.9059879837713</v>
      </c>
      <c r="AC13">
        <f t="shared" si="2"/>
        <v>237.73319641311693</v>
      </c>
      <c r="AE13">
        <f t="shared" si="3"/>
        <v>524.36699709855804</v>
      </c>
      <c r="AF13">
        <f t="shared" si="4"/>
        <v>-26.218349854927904</v>
      </c>
      <c r="AG13">
        <f t="shared" si="5"/>
        <v>-22.338368852915373</v>
      </c>
      <c r="AH13">
        <f t="shared" si="6"/>
        <v>-302.33244432942968</v>
      </c>
      <c r="AI13">
        <f t="shared" si="7"/>
        <v>173.47783406128508</v>
      </c>
      <c r="AJ13">
        <f t="shared" si="8"/>
        <v>1.1727915706543683</v>
      </c>
      <c r="AK13">
        <f t="shared" si="32"/>
        <v>51.593824465918111</v>
      </c>
      <c r="AL13">
        <f t="shared" si="9"/>
        <v>226.24445009785757</v>
      </c>
      <c r="AN13">
        <f t="shared" si="10"/>
        <v>230.70500703939337</v>
      </c>
      <c r="AO13">
        <f t="shared" si="11"/>
        <v>-11.535250351969669</v>
      </c>
      <c r="AP13">
        <f t="shared" si="12"/>
        <v>-9.8281805910293798</v>
      </c>
      <c r="AQ13">
        <f t="shared" si="13"/>
        <v>-133.01677848376909</v>
      </c>
      <c r="AR13">
        <f t="shared" si="14"/>
        <v>76.324797612625247</v>
      </c>
      <c r="AS13">
        <f t="shared" si="15"/>
        <v>0.51599145076001451</v>
      </c>
      <c r="AT13">
        <f t="shared" si="16"/>
        <v>22.699662073434475</v>
      </c>
      <c r="AU13">
        <f t="shared" si="17"/>
        <v>99.54045113681974</v>
      </c>
      <c r="AW13">
        <v>10</v>
      </c>
      <c r="AX13">
        <f>(R13*SUMPRODUCT(K14:$K$23, X14:$X$23)-$AZ$3*SUMPRODUCT(K13:$K$22, W14:$W$23))/Z13</f>
        <v>266.05926106159097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586.84566513248694</v>
      </c>
      <c r="P14">
        <f t="shared" si="30"/>
        <v>29.342283256624349</v>
      </c>
      <c r="Q14" s="5">
        <f t="shared" si="31"/>
        <v>25</v>
      </c>
      <c r="R14">
        <f t="shared" si="0"/>
        <v>250000</v>
      </c>
      <c r="S14">
        <f t="shared" si="1"/>
        <v>262.73936469234474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237.73319641311693</v>
      </c>
      <c r="AC14">
        <f t="shared" si="2"/>
        <v>232.09309437640729</v>
      </c>
      <c r="AE14">
        <f t="shared" si="3"/>
        <v>518.39520317584243</v>
      </c>
      <c r="AF14">
        <f t="shared" si="4"/>
        <v>-25.919760158792119</v>
      </c>
      <c r="AG14">
        <f t="shared" si="5"/>
        <v>-22.083966619179545</v>
      </c>
      <c r="AH14">
        <f t="shared" si="6"/>
        <v>-310.18545206674673</v>
      </c>
      <c r="AI14">
        <f t="shared" si="7"/>
        <v>160.20602433112401</v>
      </c>
      <c r="AJ14">
        <f t="shared" si="8"/>
        <v>5.6401020367096351</v>
      </c>
      <c r="AK14">
        <f t="shared" si="32"/>
        <v>51.114604760111717</v>
      </c>
      <c r="AL14">
        <f t="shared" si="9"/>
        <v>216.96073112794537</v>
      </c>
      <c r="AN14">
        <f t="shared" si="10"/>
        <v>210.09939967246677</v>
      </c>
      <c r="AO14">
        <f t="shared" si="11"/>
        <v>-10.504969983623338</v>
      </c>
      <c r="AP14">
        <f t="shared" si="12"/>
        <v>-8.9503685617680446</v>
      </c>
      <c r="AQ14">
        <f t="shared" si="13"/>
        <v>-125.71446816464902</v>
      </c>
      <c r="AR14">
        <f t="shared" si="14"/>
        <v>64.929592962426355</v>
      </c>
      <c r="AS14">
        <f t="shared" si="15"/>
        <v>2.2858661591476941</v>
      </c>
      <c r="AT14">
        <f t="shared" si="16"/>
        <v>20.716140328466942</v>
      </c>
      <c r="AU14">
        <f t="shared" si="17"/>
        <v>87.931599450040991</v>
      </c>
      <c r="AW14">
        <v>11</v>
      </c>
      <c r="AX14">
        <f>(R14*SUMPRODUCT(K15:$K$23, X15:$X$23)-$AZ$3*SUMPRODUCT(K14:$K$22, W15:$W$23))/Z14</f>
        <v>262.73936469234474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586.84566513248694</v>
      </c>
      <c r="P15">
        <f t="shared" si="30"/>
        <v>29.342283256624349</v>
      </c>
      <c r="Q15" s="5">
        <f t="shared" si="31"/>
        <v>25</v>
      </c>
      <c r="R15">
        <f t="shared" si="0"/>
        <v>250000</v>
      </c>
      <c r="S15">
        <f t="shared" si="1"/>
        <v>253.34653111824935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232.09309437640729</v>
      </c>
      <c r="AC15">
        <f t="shared" si="2"/>
        <v>221.23159698242716</v>
      </c>
      <c r="AE15">
        <f t="shared" si="3"/>
        <v>512.45542264353026</v>
      </c>
      <c r="AF15">
        <f t="shared" si="4"/>
        <v>-25.622771132176517</v>
      </c>
      <c r="AG15">
        <f t="shared" si="5"/>
        <v>-21.83092817631352</v>
      </c>
      <c r="AH15">
        <f t="shared" si="6"/>
        <v>-321.9877667422968</v>
      </c>
      <c r="AI15">
        <f t="shared" si="7"/>
        <v>143.0139565927434</v>
      </c>
      <c r="AJ15">
        <f t="shared" si="8"/>
        <v>10.86149739398013</v>
      </c>
      <c r="AK15">
        <f t="shared" si="32"/>
        <v>50.324802212143283</v>
      </c>
      <c r="AL15">
        <f t="shared" si="9"/>
        <v>204.20025619886681</v>
      </c>
      <c r="AN15">
        <f t="shared" si="10"/>
        <v>191.32075995967944</v>
      </c>
      <c r="AO15">
        <f t="shared" si="11"/>
        <v>-9.5660379979839725</v>
      </c>
      <c r="AP15">
        <f t="shared" si="12"/>
        <v>-8.1503865209810602</v>
      </c>
      <c r="AQ15">
        <f t="shared" si="13"/>
        <v>-120.21132279774491</v>
      </c>
      <c r="AR15">
        <f t="shared" si="14"/>
        <v>53.393012642969467</v>
      </c>
      <c r="AS15">
        <f t="shared" si="15"/>
        <v>4.0550452661750001</v>
      </c>
      <c r="AT15">
        <f t="shared" si="16"/>
        <v>18.788325732568701</v>
      </c>
      <c r="AU15">
        <f t="shared" si="17"/>
        <v>76.236383641713161</v>
      </c>
      <c r="AW15">
        <v>12</v>
      </c>
      <c r="AX15">
        <f>(R15*SUMPRODUCT(K16:$K$23, X16:$X$23)-$AZ$3*SUMPRODUCT(K15:$K$22, W16:$W$23))/Z15</f>
        <v>253.34653111824935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586.84566513248694</v>
      </c>
      <c r="P16">
        <f t="shared" si="30"/>
        <v>29.342283256624349</v>
      </c>
      <c r="Q16" s="5">
        <f t="shared" si="31"/>
        <v>25</v>
      </c>
      <c r="R16">
        <f t="shared" si="0"/>
        <v>250000</v>
      </c>
      <c r="S16">
        <f t="shared" si="1"/>
        <v>237.86398815443002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221.23159698242716</v>
      </c>
      <c r="AC16">
        <f t="shared" si="2"/>
        <v>205.31503111859962</v>
      </c>
      <c r="AE16">
        <f t="shared" si="3"/>
        <v>506.54257053937255</v>
      </c>
      <c r="AF16">
        <f t="shared" si="4"/>
        <v>-25.327128526968629</v>
      </c>
      <c r="AG16">
        <f t="shared" si="5"/>
        <v>-21.579036901679036</v>
      </c>
      <c r="AH16">
        <f t="shared" si="6"/>
        <v>-335.81992871346853</v>
      </c>
      <c r="AI16">
        <f t="shared" si="7"/>
        <v>123.81647639725634</v>
      </c>
      <c r="AJ16">
        <f t="shared" si="8"/>
        <v>15.916565863827543</v>
      </c>
      <c r="AK16">
        <f t="shared" si="32"/>
        <v>49.171292729638175</v>
      </c>
      <c r="AL16">
        <f t="shared" si="9"/>
        <v>188.90433499072205</v>
      </c>
      <c r="AN16">
        <f t="shared" si="10"/>
        <v>174.20640606016644</v>
      </c>
      <c r="AO16">
        <f t="shared" si="11"/>
        <v>-8.7103203030083236</v>
      </c>
      <c r="AP16">
        <f t="shared" si="12"/>
        <v>-7.4213041183850876</v>
      </c>
      <c r="AQ16">
        <f t="shared" si="13"/>
        <v>-115.49272710141823</v>
      </c>
      <c r="AR16">
        <f t="shared" si="14"/>
        <v>42.5820545373548</v>
      </c>
      <c r="AS16">
        <f t="shared" si="15"/>
        <v>5.4739086055587567</v>
      </c>
      <c r="AT16">
        <f t="shared" si="16"/>
        <v>16.910630391126904</v>
      </c>
      <c r="AU16">
        <f t="shared" si="17"/>
        <v>64.966593534040456</v>
      </c>
      <c r="AW16">
        <v>13</v>
      </c>
      <c r="AX16">
        <f>(R16*SUMPRODUCT(K17:$K$23, X17:$X$23)-$AZ$3*SUMPRODUCT(K16:$K$22, W17:$W$23))/Z16</f>
        <v>237.86398815443002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586.84566513248694</v>
      </c>
      <c r="P17">
        <f t="shared" si="30"/>
        <v>29.342283256624349</v>
      </c>
      <c r="Q17" s="5">
        <f t="shared" si="31"/>
        <v>25</v>
      </c>
      <c r="R17">
        <f t="shared" si="0"/>
        <v>250000</v>
      </c>
      <c r="S17">
        <f t="shared" si="1"/>
        <v>217.09684682907044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205.31503111859962</v>
      </c>
      <c r="AC17">
        <f t="shared" si="2"/>
        <v>185.21210349013722</v>
      </c>
      <c r="AE17">
        <f t="shared" si="3"/>
        <v>500.65637364523104</v>
      </c>
      <c r="AF17">
        <f t="shared" si="4"/>
        <v>-25.032818682261553</v>
      </c>
      <c r="AG17">
        <f t="shared" si="5"/>
        <v>-21.328281156008977</v>
      </c>
      <c r="AH17">
        <f t="shared" si="6"/>
        <v>-349.65376653266611</v>
      </c>
      <c r="AI17">
        <f t="shared" si="7"/>
        <v>104.64150727429438</v>
      </c>
      <c r="AJ17">
        <f t="shared" si="8"/>
        <v>20.102927628462396</v>
      </c>
      <c r="AK17">
        <f t="shared" si="32"/>
        <v>47.665701025709836</v>
      </c>
      <c r="AL17">
        <f t="shared" si="9"/>
        <v>172.41013592846662</v>
      </c>
      <c r="AN17">
        <f t="shared" si="10"/>
        <v>158.60982561379666</v>
      </c>
      <c r="AO17">
        <f t="shared" si="11"/>
        <v>-7.9304912806898331</v>
      </c>
      <c r="AP17">
        <f t="shared" si="12"/>
        <v>-6.7568798338992888</v>
      </c>
      <c r="AQ17">
        <f t="shared" si="13"/>
        <v>-110.77163071182966</v>
      </c>
      <c r="AR17">
        <f t="shared" si="14"/>
        <v>33.150823787377867</v>
      </c>
      <c r="AS17">
        <f t="shared" si="15"/>
        <v>6.3686832193144243</v>
      </c>
      <c r="AT17">
        <f t="shared" si="16"/>
        <v>15.100673686428401</v>
      </c>
      <c r="AU17">
        <f t="shared" si="17"/>
        <v>54.620180693120695</v>
      </c>
      <c r="AW17">
        <v>14</v>
      </c>
      <c r="AX17">
        <f>(R17*SUMPRODUCT(K18:$K$23, X18:$X$23)-$AZ$3*SUMPRODUCT(K17:$K$22, W18:$W$23))/Z17</f>
        <v>217.09684682907044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586.84566513248694</v>
      </c>
      <c r="P18">
        <f t="shared" si="30"/>
        <v>29.342283256624349</v>
      </c>
      <c r="Q18" s="5">
        <f t="shared" si="31"/>
        <v>25</v>
      </c>
      <c r="R18">
        <f t="shared" si="0"/>
        <v>250000</v>
      </c>
      <c r="S18">
        <f t="shared" si="1"/>
        <v>191.56936156465372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185.21210349013722</v>
      </c>
      <c r="AC18">
        <f t="shared" si="2"/>
        <v>161.52050296301536</v>
      </c>
      <c r="AE18">
        <f t="shared" si="3"/>
        <v>494.79523353672721</v>
      </c>
      <c r="AF18">
        <f t="shared" si="4"/>
        <v>-24.739761676836363</v>
      </c>
      <c r="AG18">
        <f t="shared" si="5"/>
        <v>-21.078592845404323</v>
      </c>
      <c r="AH18">
        <f t="shared" si="6"/>
        <v>-364.05499044565596</v>
      </c>
      <c r="AI18">
        <f t="shared" si="7"/>
        <v>84.921888568830582</v>
      </c>
      <c r="AJ18">
        <f t="shared" si="8"/>
        <v>23.691600527121864</v>
      </c>
      <c r="AK18">
        <f t="shared" si="32"/>
        <v>45.868730274501971</v>
      </c>
      <c r="AL18">
        <f t="shared" si="9"/>
        <v>154.4822193704544</v>
      </c>
      <c r="AN18">
        <f t="shared" si="10"/>
        <v>144.39694754184492</v>
      </c>
      <c r="AO18">
        <f t="shared" si="11"/>
        <v>-7.2198473770922478</v>
      </c>
      <c r="AP18">
        <f t="shared" si="12"/>
        <v>-6.1514021539737254</v>
      </c>
      <c r="AQ18">
        <f t="shared" si="13"/>
        <v>-106.24279660492373</v>
      </c>
      <c r="AR18">
        <f t="shared" si="14"/>
        <v>24.782901405855245</v>
      </c>
      <c r="AS18">
        <f t="shared" si="15"/>
        <v>6.9139606985386033</v>
      </c>
      <c r="AT18">
        <f t="shared" si="16"/>
        <v>13.385950773850102</v>
      </c>
      <c r="AU18">
        <f t="shared" si="17"/>
        <v>45.082812878243942</v>
      </c>
      <c r="AW18">
        <v>15</v>
      </c>
      <c r="AX18">
        <f>(R18*SUMPRODUCT(K19:$K$23, X19:$X$23)-$AZ$3*SUMPRODUCT(K18:$K$22, W19:$W$23))/Z18</f>
        <v>191.56936156465372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586.84566513248694</v>
      </c>
      <c r="P19">
        <f t="shared" si="30"/>
        <v>29.342283256624349</v>
      </c>
      <c r="Q19" s="5">
        <f t="shared" si="31"/>
        <v>25</v>
      </c>
      <c r="R19">
        <f t="shared" si="0"/>
        <v>250000</v>
      </c>
      <c r="S19">
        <f t="shared" si="1"/>
        <v>161.16361027938547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161.52050296301536</v>
      </c>
      <c r="AC19">
        <f t="shared" si="2"/>
        <v>134.27969988192487</v>
      </c>
      <c r="AE19">
        <f t="shared" si="3"/>
        <v>488.95318027681628</v>
      </c>
      <c r="AF19">
        <f t="shared" si="4"/>
        <v>-24.447659013840816</v>
      </c>
      <c r="AG19">
        <f t="shared" si="5"/>
        <v>-20.829717646735521</v>
      </c>
      <c r="AH19">
        <f t="shared" si="6"/>
        <v>-380.89270214759756</v>
      </c>
      <c r="AI19">
        <f t="shared" si="7"/>
        <v>62.783101468642428</v>
      </c>
      <c r="AJ19">
        <f t="shared" si="8"/>
        <v>27.24080308109049</v>
      </c>
      <c r="AK19">
        <f t="shared" si="32"/>
        <v>43.821821695819359</v>
      </c>
      <c r="AL19">
        <f t="shared" si="9"/>
        <v>133.84572624555227</v>
      </c>
      <c r="AN19">
        <f t="shared" si="10"/>
        <v>131.44435738778245</v>
      </c>
      <c r="AO19">
        <f t="shared" si="11"/>
        <v>-6.5722178693891236</v>
      </c>
      <c r="AP19">
        <f t="shared" si="12"/>
        <v>-5.5996135439676218</v>
      </c>
      <c r="AQ19">
        <f t="shared" si="13"/>
        <v>-102.39466371635517</v>
      </c>
      <c r="AR19">
        <f t="shared" si="14"/>
        <v>16.877862258070554</v>
      </c>
      <c r="AS19">
        <f t="shared" si="15"/>
        <v>7.3230934988374807</v>
      </c>
      <c r="AT19">
        <f t="shared" si="16"/>
        <v>11.780537328968624</v>
      </c>
      <c r="AU19">
        <f t="shared" si="17"/>
        <v>35.981493085876657</v>
      </c>
      <c r="AW19">
        <v>16</v>
      </c>
      <c r="AX19">
        <f>(R19*SUMPRODUCT(K20:$K$23, X20:$X$23)-$AZ$3*SUMPRODUCT(K19:$K$22, W20:$W$23))/Z19</f>
        <v>161.16361027938547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586.84566513248694</v>
      </c>
      <c r="P20">
        <f t="shared" si="30"/>
        <v>29.342283256624349</v>
      </c>
      <c r="Q20" s="5">
        <f t="shared" si="31"/>
        <v>25</v>
      </c>
      <c r="R20">
        <f t="shared" si="0"/>
        <v>250000</v>
      </c>
      <c r="S20">
        <f t="shared" si="1"/>
        <v>126.76977837192132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134.27969988192487</v>
      </c>
      <c r="AC20">
        <f t="shared" si="2"/>
        <v>104.36557620904577</v>
      </c>
      <c r="AE20">
        <f t="shared" si="3"/>
        <v>483.13160103227267</v>
      </c>
      <c r="AF20">
        <f t="shared" si="4"/>
        <v>-24.156580051613634</v>
      </c>
      <c r="AG20">
        <f t="shared" si="5"/>
        <v>-20.58171465419278</v>
      </c>
      <c r="AH20">
        <f t="shared" si="6"/>
        <v>-397.05816075383717</v>
      </c>
      <c r="AI20">
        <f t="shared" si="7"/>
        <v>41.335145572629074</v>
      </c>
      <c r="AJ20">
        <f t="shared" si="8"/>
        <v>29.9141236728791</v>
      </c>
      <c r="AK20">
        <f t="shared" si="32"/>
        <v>41.527830460380876</v>
      </c>
      <c r="AL20">
        <f t="shared" si="9"/>
        <v>112.77709970588904</v>
      </c>
      <c r="AN20">
        <f t="shared" si="10"/>
        <v>119.64161985446215</v>
      </c>
      <c r="AO20">
        <f t="shared" si="11"/>
        <v>-5.982080992723108</v>
      </c>
      <c r="AP20">
        <f t="shared" si="12"/>
        <v>-5.0968093897162765</v>
      </c>
      <c r="AQ20">
        <f t="shared" si="13"/>
        <v>-98.326587264262287</v>
      </c>
      <c r="AR20">
        <f t="shared" si="14"/>
        <v>10.236142207760478</v>
      </c>
      <c r="AS20">
        <f t="shared" si="15"/>
        <v>7.4078661075016221</v>
      </c>
      <c r="AT20">
        <f t="shared" si="16"/>
        <v>10.283858258713975</v>
      </c>
      <c r="AU20">
        <f t="shared" si="17"/>
        <v>27.927866573976072</v>
      </c>
      <c r="AW20">
        <v>17</v>
      </c>
      <c r="AX20">
        <f>(R20*SUMPRODUCT(K21:$K$23, X21:$X$23)-$AZ$3*SUMPRODUCT(K20:$K$22, W21:$W$23))/Z20</f>
        <v>126.76977837192132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586.84566513248694</v>
      </c>
      <c r="P21">
        <f t="shared" si="30"/>
        <v>29.342283256624349</v>
      </c>
      <c r="Q21" s="5">
        <f t="shared" si="31"/>
        <v>25</v>
      </c>
      <c r="R21">
        <f t="shared" si="0"/>
        <v>250000</v>
      </c>
      <c r="S21">
        <f t="shared" si="1"/>
        <v>88.277723137393849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104.36557620904577</v>
      </c>
      <c r="AC21">
        <f t="shared" si="2"/>
        <v>71.802719395000736</v>
      </c>
      <c r="AE21">
        <f t="shared" si="3"/>
        <v>477.32443842144733</v>
      </c>
      <c r="AF21">
        <f t="shared" si="4"/>
        <v>-23.866221921072366</v>
      </c>
      <c r="AG21">
        <f t="shared" si="5"/>
        <v>-20.334325819450587</v>
      </c>
      <c r="AH21">
        <f t="shared" si="6"/>
        <v>-415.71688200266135</v>
      </c>
      <c r="AI21">
        <f t="shared" si="7"/>
        <v>17.407008678263026</v>
      </c>
      <c r="AJ21">
        <f t="shared" si="8"/>
        <v>32.562856814045034</v>
      </c>
      <c r="AK21">
        <f t="shared" si="32"/>
        <v>39.047665489659458</v>
      </c>
      <c r="AL21">
        <f t="shared" si="9"/>
        <v>89.017530981967525</v>
      </c>
      <c r="AN21">
        <f t="shared" si="10"/>
        <v>108.88615861256038</v>
      </c>
      <c r="AO21">
        <f t="shared" si="11"/>
        <v>-5.4443079306280193</v>
      </c>
      <c r="AP21">
        <f t="shared" si="12"/>
        <v>-4.6386198741017415</v>
      </c>
      <c r="AQ21">
        <f t="shared" si="13"/>
        <v>-94.832383821282534</v>
      </c>
      <c r="AR21">
        <f t="shared" si="14"/>
        <v>3.9708469865480884</v>
      </c>
      <c r="AS21">
        <f t="shared" si="15"/>
        <v>7.4281643815639296</v>
      </c>
      <c r="AT21">
        <f t="shared" si="16"/>
        <v>8.9074640972043273</v>
      </c>
      <c r="AU21">
        <f t="shared" si="17"/>
        <v>20.306475465316346</v>
      </c>
      <c r="AW21">
        <v>18</v>
      </c>
      <c r="AX21">
        <f>(R21*SUMPRODUCT(K22:$K$23, X22:$X$23)-$AZ$3*SUMPRODUCT(K21:$K$22, W22:$W$23))/Z21</f>
        <v>88.277723137393849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586.84566513248694</v>
      </c>
      <c r="P22">
        <f t="shared" si="30"/>
        <v>29.342283256624349</v>
      </c>
      <c r="Q22" s="5">
        <f t="shared" si="31"/>
        <v>25</v>
      </c>
      <c r="R22">
        <f t="shared" si="0"/>
        <v>250000</v>
      </c>
      <c r="S22">
        <f t="shared" si="1"/>
        <v>45.957351587140685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71.802719395000736</v>
      </c>
      <c r="AC22">
        <f t="shared" si="2"/>
        <v>36.92657878680339</v>
      </c>
      <c r="AE22">
        <f t="shared" si="3"/>
        <v>471.5285354970793</v>
      </c>
      <c r="AF22">
        <f t="shared" si="4"/>
        <v>-23.576426774853964</v>
      </c>
      <c r="AG22">
        <f t="shared" si="5"/>
        <v>-20.087416654540103</v>
      </c>
      <c r="AH22">
        <f t="shared" si="6"/>
        <v>-435.65906715982311</v>
      </c>
      <c r="AI22">
        <f t="shared" si="7"/>
        <v>-7.7943750921378978</v>
      </c>
      <c r="AJ22">
        <f t="shared" si="8"/>
        <v>34.876140608197346</v>
      </c>
      <c r="AK22">
        <f t="shared" si="32"/>
        <v>36.382837968205834</v>
      </c>
      <c r="AL22">
        <f t="shared" si="9"/>
        <v>63.464603484265282</v>
      </c>
      <c r="AN22">
        <f t="shared" si="10"/>
        <v>99.085282847208731</v>
      </c>
      <c r="AO22">
        <f t="shared" si="11"/>
        <v>-4.9542641423604366</v>
      </c>
      <c r="AP22">
        <f t="shared" si="12"/>
        <v>-4.2210963092331584</v>
      </c>
      <c r="AQ22">
        <f t="shared" si="13"/>
        <v>-91.547803886302788</v>
      </c>
      <c r="AR22">
        <f t="shared" si="14"/>
        <v>-1.6378814906876533</v>
      </c>
      <c r="AS22">
        <f t="shared" si="15"/>
        <v>7.3287447028826991</v>
      </c>
      <c r="AT22">
        <f t="shared" si="16"/>
        <v>7.6453565786076805</v>
      </c>
      <c r="AU22">
        <f t="shared" si="17"/>
        <v>13.336219790802726</v>
      </c>
      <c r="AW22">
        <v>19</v>
      </c>
      <c r="AX22">
        <f>(R22*SUMPRODUCT(K23:$K$23, X23:$X$23)-$AZ$3*SUMPRODUCT(K22:$K$22, W23:$W$23))/Z22</f>
        <v>45.957351587140685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586.84566513248694</v>
      </c>
      <c r="P23">
        <f t="shared" si="30"/>
        <v>29.342283256624349</v>
      </c>
      <c r="Q23" s="5">
        <f t="shared" si="31"/>
        <v>25</v>
      </c>
      <c r="R23">
        <f t="shared" si="0"/>
        <v>250000</v>
      </c>
      <c r="S23">
        <f t="shared" si="1"/>
        <v>46.528533397111353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36.92657878680339</v>
      </c>
      <c r="AC23">
        <f t="shared" si="2"/>
        <v>36.92657878680339</v>
      </c>
      <c r="AE23">
        <f t="shared" si="3"/>
        <v>465.74007618632953</v>
      </c>
      <c r="AF23">
        <f t="shared" si="4"/>
        <v>-23.287003809316477</v>
      </c>
      <c r="AG23">
        <f t="shared" si="5"/>
        <v>-19.840824592322051</v>
      </c>
      <c r="AH23">
        <f t="shared" si="6"/>
        <v>-457.17895672650582</v>
      </c>
      <c r="AI23">
        <f t="shared" si="7"/>
        <v>-34.566708941814852</v>
      </c>
      <c r="AJ23">
        <f t="shared" si="8"/>
        <v>0</v>
      </c>
      <c r="AK23">
        <f t="shared" si="32"/>
        <v>33.556575581467158</v>
      </c>
      <c r="AL23">
        <f t="shared" si="9"/>
        <v>-1.0101333603476945</v>
      </c>
      <c r="AN23">
        <f t="shared" si="10"/>
        <v>90.154404751878175</v>
      </c>
      <c r="AO23">
        <f t="shared" si="11"/>
        <v>-4.5077202375939089</v>
      </c>
      <c r="AP23">
        <f t="shared" si="12"/>
        <v>-3.8406352005482063</v>
      </c>
      <c r="AQ23">
        <f t="shared" si="13"/>
        <v>-88.49720867111543</v>
      </c>
      <c r="AR23">
        <f t="shared" si="14"/>
        <v>-6.6911593573793775</v>
      </c>
      <c r="AS23">
        <f t="shared" si="15"/>
        <v>0</v>
      </c>
      <c r="AT23">
        <f t="shared" si="16"/>
        <v>6.4956254609454209</v>
      </c>
      <c r="AU23">
        <f t="shared" si="17"/>
        <v>-0.19553389643395672</v>
      </c>
      <c r="AW23">
        <v>20</v>
      </c>
      <c r="AX23">
        <f>(R23*SUMPRODUCT(K$23:$K24, X$23:$X24)-$AZ$3*SUMPRODUCT(K$22:$K23, W$23:$W24))/Z23</f>
        <v>46.528533397111353</v>
      </c>
    </row>
    <row r="25" spans="5:50" x14ac:dyDescent="0.25">
      <c r="AN25" s="6">
        <f t="shared" ref="AN25:AU25" si="33">SUM(AN3:AN23)</f>
        <v>5120.211071323678</v>
      </c>
      <c r="AO25" s="6">
        <f t="shared" si="33"/>
        <v>-696.14480241554907</v>
      </c>
      <c r="AP25" s="6">
        <f t="shared" si="33"/>
        <v>-1715.5568475825389</v>
      </c>
      <c r="AQ25" s="6">
        <f t="shared" si="33"/>
        <v>-2896.2132267830157</v>
      </c>
      <c r="AR25" s="6">
        <f t="shared" si="33"/>
        <v>-187.70380545742623</v>
      </c>
      <c r="AS25" s="6">
        <f t="shared" si="33"/>
        <v>-126.8975318846535</v>
      </c>
      <c r="AT25" s="6">
        <f t="shared" si="33"/>
        <v>399.42917916556758</v>
      </c>
      <c r="AU25" s="7">
        <f t="shared" si="33"/>
        <v>84.827841823488001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1319.269350751772</v>
      </c>
      <c r="K3">
        <v>1</v>
      </c>
      <c r="L3" s="2">
        <v>0</v>
      </c>
      <c r="O3">
        <f>$C$3</f>
        <v>1319.269350751772</v>
      </c>
      <c r="P3">
        <f>O3*B5</f>
        <v>1055.4154806014176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1319.269350751772</v>
      </c>
      <c r="AF3">
        <f t="shared" ref="AF3:AF23" si="4">-$Z3*P3</f>
        <v>-1055.4154806014176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-1258.5787168496456</v>
      </c>
      <c r="AJ3">
        <f t="shared" ref="AJ3:AJ23" si="8">AB3-AC3</f>
        <v>0</v>
      </c>
      <c r="AL3">
        <f t="shared" ref="AL3:AL23" si="9">SUM(AI3:AK3)</f>
        <v>-1258.5787168496456</v>
      </c>
      <c r="AN3">
        <f t="shared" ref="AN3:AN23" si="10">AE3*$K3</f>
        <v>1319.269350751772</v>
      </c>
      <c r="AO3">
        <f t="shared" ref="AO3:AO23" si="11">AF3*$K3</f>
        <v>-1055.4154806014176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-1258.5787168496456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-1258.5787168496456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707.54055038390595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403.97000627667842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399.38976323982297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-399.38976323982297</v>
      </c>
      <c r="AK4">
        <f>G4*MAX(0, SUM(AB4, AE4:AF4))</f>
        <v>0</v>
      </c>
      <c r="AL4">
        <f t="shared" si="9"/>
        <v>-733.90901323982303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-308.15078714408099</v>
      </c>
      <c r="AR4">
        <f t="shared" si="14"/>
        <v>-308.15078714408099</v>
      </c>
      <c r="AS4">
        <f t="shared" si="15"/>
        <v>-367.9078854793546</v>
      </c>
      <c r="AT4">
        <f t="shared" si="16"/>
        <v>0</v>
      </c>
      <c r="AU4">
        <f t="shared" si="17"/>
        <v>-676.05867262343565</v>
      </c>
      <c r="AW4">
        <v>1</v>
      </c>
      <c r="AX4">
        <f>(R4*SUMPRODUCT(K5:$K$23, X5:$X$23)-$AZ$3*SUMPRODUCT(K4:$K$22, W5:$W$23))/Z4</f>
        <v>403.97000627667842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1319.269350751772</v>
      </c>
      <c r="P5">
        <f t="shared" ref="P5:P23" si="30">O5*$C$5</f>
        <v>65.963467537588599</v>
      </c>
      <c r="Q5" s="5">
        <f t="shared" ref="Q5:Q23" si="31">$C$8</f>
        <v>25</v>
      </c>
      <c r="R5">
        <f t="shared" si="0"/>
        <v>250000</v>
      </c>
      <c r="S5">
        <f t="shared" si="1"/>
        <v>769.93322167171027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399.38976323982297</v>
      </c>
      <c r="AC5">
        <f t="shared" si="2"/>
        <v>752.53463303041826</v>
      </c>
      <c r="AE5">
        <f t="shared" si="3"/>
        <v>1289.4571227627562</v>
      </c>
      <c r="AF5">
        <f t="shared" si="4"/>
        <v>-64.472856138137814</v>
      </c>
      <c r="AG5">
        <f t="shared" si="5"/>
        <v>-24.435061764073659</v>
      </c>
      <c r="AH5">
        <f t="shared" si="6"/>
        <v>-343.2083017633928</v>
      </c>
      <c r="AI5">
        <f t="shared" si="7"/>
        <v>857.34090309715191</v>
      </c>
      <c r="AJ5">
        <f t="shared" si="8"/>
        <v>-353.14486979059529</v>
      </c>
      <c r="AK5">
        <f>G5*SUM(AB5, AE5:AF5)</f>
        <v>113.70618209051091</v>
      </c>
      <c r="AL5">
        <f t="shared" si="9"/>
        <v>617.90221539706749</v>
      </c>
      <c r="AN5">
        <f t="shared" si="10"/>
        <v>1094.1862161701235</v>
      </c>
      <c r="AO5">
        <f t="shared" si="11"/>
        <v>-54.709310808506181</v>
      </c>
      <c r="AP5">
        <f t="shared" si="12"/>
        <v>-20.734700907487408</v>
      </c>
      <c r="AQ5">
        <f t="shared" si="13"/>
        <v>-291.23402898426906</v>
      </c>
      <c r="AR5">
        <f t="shared" si="14"/>
        <v>727.50817546986093</v>
      </c>
      <c r="AS5">
        <f t="shared" si="15"/>
        <v>-299.66583767295714</v>
      </c>
      <c r="AT5">
        <f t="shared" si="16"/>
        <v>96.486912934489354</v>
      </c>
      <c r="AU5">
        <f t="shared" si="17"/>
        <v>524.32925073139313</v>
      </c>
      <c r="AW5">
        <v>2</v>
      </c>
      <c r="AX5">
        <f>(R5*SUMPRODUCT(K6:$K$23, X6:$X$23)-$AZ$3*SUMPRODUCT(K5:$K$22, W6:$W$23))/Z5</f>
        <v>769.93322167171027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1319.269350751772</v>
      </c>
      <c r="P6">
        <f t="shared" si="30"/>
        <v>65.963467537588599</v>
      </c>
      <c r="Q6" s="5">
        <f t="shared" si="31"/>
        <v>25</v>
      </c>
      <c r="R6">
        <f t="shared" si="0"/>
        <v>250000</v>
      </c>
      <c r="S6">
        <f t="shared" si="1"/>
        <v>1097.9831508126438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752.53463303041826</v>
      </c>
      <c r="AC6">
        <f t="shared" si="2"/>
        <v>1060.8750286619124</v>
      </c>
      <c r="AE6">
        <f t="shared" si="3"/>
        <v>1274.6825024188265</v>
      </c>
      <c r="AF6">
        <f t="shared" si="4"/>
        <v>-63.734125120941329</v>
      </c>
      <c r="AG6">
        <f t="shared" si="5"/>
        <v>-24.155084435419916</v>
      </c>
      <c r="AH6">
        <f t="shared" si="6"/>
        <v>-356.26711013007616</v>
      </c>
      <c r="AI6">
        <f t="shared" si="7"/>
        <v>830.52618273238909</v>
      </c>
      <c r="AJ6">
        <f t="shared" si="8"/>
        <v>-308.34039563149418</v>
      </c>
      <c r="AK6">
        <f>G6*SUM(AB6, AE6:AF6)</f>
        <v>137.44381072298125</v>
      </c>
      <c r="AL6">
        <f t="shared" si="9"/>
        <v>659.62959782387611</v>
      </c>
      <c r="AN6">
        <f t="shared" si="10"/>
        <v>996.38808459912002</v>
      </c>
      <c r="AO6">
        <f t="shared" si="11"/>
        <v>-49.819404229956007</v>
      </c>
      <c r="AP6">
        <f t="shared" si="12"/>
        <v>-18.881437744902865</v>
      </c>
      <c r="AQ6">
        <f t="shared" si="13"/>
        <v>-278.48527205367833</v>
      </c>
      <c r="AR6">
        <f t="shared" si="14"/>
        <v>649.20197057058283</v>
      </c>
      <c r="AS6">
        <f t="shared" si="15"/>
        <v>-241.0221334526901</v>
      </c>
      <c r="AT6">
        <f t="shared" si="16"/>
        <v>107.43645970381262</v>
      </c>
      <c r="AU6">
        <f t="shared" si="17"/>
        <v>515.6162968217053</v>
      </c>
      <c r="AW6">
        <v>3</v>
      </c>
      <c r="AX6">
        <f>(R6*SUMPRODUCT(K7:$K$23, X7:$X$23)-$AZ$3*SUMPRODUCT(K6:$K$22, W7:$W$23))/Z6</f>
        <v>1097.9831508126438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1319.269350751772</v>
      </c>
      <c r="P7">
        <f t="shared" si="30"/>
        <v>65.963467537588599</v>
      </c>
      <c r="Q7" s="5">
        <f t="shared" si="31"/>
        <v>25</v>
      </c>
      <c r="R7">
        <f t="shared" si="0"/>
        <v>250000</v>
      </c>
      <c r="S7">
        <f t="shared" si="1"/>
        <v>1390.1777777729001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1060.8750286619124</v>
      </c>
      <c r="AC7">
        <f t="shared" si="2"/>
        <v>1327.6963156455649</v>
      </c>
      <c r="AE7">
        <f t="shared" si="3"/>
        <v>1259.9748638935475</v>
      </c>
      <c r="AF7">
        <f t="shared" si="4"/>
        <v>-62.998743194677374</v>
      </c>
      <c r="AG7">
        <f t="shared" si="5"/>
        <v>-23.876376404400737</v>
      </c>
      <c r="AH7">
        <f t="shared" si="6"/>
        <v>-371.57186664980009</v>
      </c>
      <c r="AI7">
        <f t="shared" si="7"/>
        <v>801.52787764466916</v>
      </c>
      <c r="AJ7">
        <f t="shared" si="8"/>
        <v>-266.8212869836525</v>
      </c>
      <c r="AK7">
        <f>G7*SUM(AB7, AE7:AF7)</f>
        <v>158.04958045525478</v>
      </c>
      <c r="AL7">
        <f t="shared" si="9"/>
        <v>692.75617111627139</v>
      </c>
      <c r="AN7">
        <f t="shared" si="10"/>
        <v>907.25746278536076</v>
      </c>
      <c r="AO7">
        <f t="shared" si="11"/>
        <v>-45.362873139268039</v>
      </c>
      <c r="AP7">
        <f t="shared" si="12"/>
        <v>-17.192422879155981</v>
      </c>
      <c r="AQ7">
        <f t="shared" si="13"/>
        <v>-267.55402717906907</v>
      </c>
      <c r="AR7">
        <f t="shared" si="14"/>
        <v>577.1481395878676</v>
      </c>
      <c r="AS7">
        <f t="shared" si="15"/>
        <v>-192.12732791974619</v>
      </c>
      <c r="AT7">
        <f t="shared" si="16"/>
        <v>113.80517617233993</v>
      </c>
      <c r="AU7">
        <f t="shared" si="17"/>
        <v>498.82598784046132</v>
      </c>
      <c r="AW7">
        <v>4</v>
      </c>
      <c r="AX7">
        <f>(R7*SUMPRODUCT(K8:$K$23, X8:$X$23)-$AZ$3*SUMPRODUCT(K7:$K$22, W8:$W$23))/Z7</f>
        <v>1390.1777777729001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1319.269350751772</v>
      </c>
      <c r="P8">
        <f t="shared" si="30"/>
        <v>65.963467537588599</v>
      </c>
      <c r="Q8" s="5">
        <f t="shared" si="31"/>
        <v>25</v>
      </c>
      <c r="R8">
        <f t="shared" si="0"/>
        <v>250000</v>
      </c>
      <c r="S8">
        <f t="shared" si="1"/>
        <v>1650.1310907882016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1327.6963156455649</v>
      </c>
      <c r="AC8">
        <f t="shared" si="2"/>
        <v>1557.6527803785702</v>
      </c>
      <c r="AE8">
        <f t="shared" si="3"/>
        <v>1245.3335275836507</v>
      </c>
      <c r="AF8">
        <f t="shared" si="4"/>
        <v>-62.266676379182542</v>
      </c>
      <c r="AG8">
        <f t="shared" si="5"/>
        <v>-23.598924792613623</v>
      </c>
      <c r="AH8">
        <f t="shared" si="6"/>
        <v>-386.87847743106693</v>
      </c>
      <c r="AI8">
        <f t="shared" si="7"/>
        <v>772.58944898078755</v>
      </c>
      <c r="AJ8">
        <f t="shared" si="8"/>
        <v>-229.9564647330053</v>
      </c>
      <c r="AK8">
        <f t="shared" ref="AK8:AK23" si="32">G8*SUM(AB8:AB8, AE8:AF8)</f>
        <v>175.75342167950234</v>
      </c>
      <c r="AL8">
        <f t="shared" si="9"/>
        <v>718.38640592728461</v>
      </c>
      <c r="AN8">
        <f t="shared" si="10"/>
        <v>826.03132234702275</v>
      </c>
      <c r="AO8">
        <f t="shared" si="11"/>
        <v>-41.301566117351143</v>
      </c>
      <c r="AP8">
        <f t="shared" si="12"/>
        <v>-15.653197011594287</v>
      </c>
      <c r="AQ8">
        <f t="shared" si="13"/>
        <v>-256.61698912102952</v>
      </c>
      <c r="AR8">
        <f t="shared" si="14"/>
        <v>512.45957009704773</v>
      </c>
      <c r="AS8">
        <f t="shared" si="15"/>
        <v>-152.53041730452537</v>
      </c>
      <c r="AT8">
        <f t="shared" si="16"/>
        <v>116.57746949014141</v>
      </c>
      <c r="AU8">
        <f t="shared" si="17"/>
        <v>476.50662228266384</v>
      </c>
      <c r="AW8">
        <v>5</v>
      </c>
      <c r="AX8">
        <f>(R8*SUMPRODUCT(K9:$K$23, X9:$X$23)-$AZ$3*SUMPRODUCT(K8:$K$22, W9:$W$23))/Z8</f>
        <v>1650.1310907882016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1319.269350751772</v>
      </c>
      <c r="P9">
        <f t="shared" si="30"/>
        <v>65.963467537588599</v>
      </c>
      <c r="Q9" s="5">
        <f t="shared" si="31"/>
        <v>25</v>
      </c>
      <c r="R9">
        <f t="shared" si="0"/>
        <v>250000</v>
      </c>
      <c r="S9">
        <f t="shared" si="1"/>
        <v>1880.7232170024256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1557.6527803785702</v>
      </c>
      <c r="AC9">
        <f t="shared" si="2"/>
        <v>1754.5382937132531</v>
      </c>
      <c r="AE9">
        <f t="shared" si="3"/>
        <v>1230.7545175655796</v>
      </c>
      <c r="AF9">
        <f t="shared" si="4"/>
        <v>-61.537725878278977</v>
      </c>
      <c r="AG9">
        <f t="shared" si="5"/>
        <v>-23.32265425677188</v>
      </c>
      <c r="AH9">
        <f t="shared" si="6"/>
        <v>-402.8128791560971</v>
      </c>
      <c r="AI9">
        <f t="shared" si="7"/>
        <v>743.08125827443178</v>
      </c>
      <c r="AJ9">
        <f t="shared" si="8"/>
        <v>-196.88551333468286</v>
      </c>
      <c r="AK9">
        <f t="shared" si="32"/>
        <v>190.88087004461096</v>
      </c>
      <c r="AL9">
        <f t="shared" si="9"/>
        <v>737.07661498435982</v>
      </c>
      <c r="AN9">
        <f t="shared" si="10"/>
        <v>752.01142841738692</v>
      </c>
      <c r="AO9">
        <f t="shared" si="11"/>
        <v>-37.600571420869343</v>
      </c>
      <c r="AP9">
        <f t="shared" si="12"/>
        <v>-14.25052867310343</v>
      </c>
      <c r="AQ9">
        <f t="shared" si="13"/>
        <v>-246.12535181936153</v>
      </c>
      <c r="AR9">
        <f t="shared" si="14"/>
        <v>454.03497650405274</v>
      </c>
      <c r="AS9">
        <f t="shared" si="15"/>
        <v>-120.30031497293781</v>
      </c>
      <c r="AT9">
        <f t="shared" si="16"/>
        <v>116.63137830583088</v>
      </c>
      <c r="AU9">
        <f t="shared" si="17"/>
        <v>450.36603983694579</v>
      </c>
      <c r="AW9">
        <v>6</v>
      </c>
      <c r="AX9">
        <f>(R9*SUMPRODUCT(K10:$K$23, X10:$X$23)-$AZ$3*SUMPRODUCT(K9:$K$22, W10:$W$23))/Z9</f>
        <v>1880.7232170024256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1319.269350751772</v>
      </c>
      <c r="P10">
        <f t="shared" si="30"/>
        <v>65.963467537588599</v>
      </c>
      <c r="Q10" s="5">
        <f t="shared" si="31"/>
        <v>25</v>
      </c>
      <c r="R10">
        <f t="shared" si="0"/>
        <v>250000</v>
      </c>
      <c r="S10">
        <f t="shared" si="1"/>
        <v>2083.3699665699282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1754.5382937132531</v>
      </c>
      <c r="AC10">
        <f t="shared" si="2"/>
        <v>1920.640721704284</v>
      </c>
      <c r="AE10">
        <f t="shared" si="3"/>
        <v>1216.2229842076285</v>
      </c>
      <c r="AF10">
        <f t="shared" si="4"/>
        <v>-60.81114921038143</v>
      </c>
      <c r="AG10">
        <f t="shared" si="5"/>
        <v>-23.047283398090322</v>
      </c>
      <c r="AH10">
        <f t="shared" si="6"/>
        <v>-421.44316113837863</v>
      </c>
      <c r="AI10">
        <f t="shared" si="7"/>
        <v>710.92139046077818</v>
      </c>
      <c r="AJ10">
        <f t="shared" si="8"/>
        <v>-166.10242799103094</v>
      </c>
      <c r="AK10">
        <f t="shared" si="32"/>
        <v>203.69650900973505</v>
      </c>
      <c r="AL10">
        <f t="shared" si="9"/>
        <v>748.51547147948236</v>
      </c>
      <c r="AN10">
        <f t="shared" si="10"/>
        <v>684.55504523699608</v>
      </c>
      <c r="AO10">
        <f t="shared" si="11"/>
        <v>-34.227752261849801</v>
      </c>
      <c r="AP10">
        <f t="shared" si="12"/>
        <v>-12.972238096164922</v>
      </c>
      <c r="AQ10">
        <f t="shared" si="13"/>
        <v>-237.21064803413853</v>
      </c>
      <c r="AR10">
        <f t="shared" si="14"/>
        <v>400.14440684484282</v>
      </c>
      <c r="AS10">
        <f t="shared" si="15"/>
        <v>-93.491289495285187</v>
      </c>
      <c r="AT10">
        <f t="shared" si="16"/>
        <v>114.65123974007425</v>
      </c>
      <c r="AU10">
        <f t="shared" si="17"/>
        <v>421.30435708963188</v>
      </c>
      <c r="AW10">
        <v>7</v>
      </c>
      <c r="AX10">
        <f>(R10*SUMPRODUCT(K11:$K$23, X11:$X$23)-$AZ$3*SUMPRODUCT(K10:$K$22, W11:$W$23))/Z10</f>
        <v>2083.3699665699282</v>
      </c>
    </row>
    <row r="11" spans="1:52" x14ac:dyDescent="0.25">
      <c r="A11" t="s">
        <v>33</v>
      </c>
      <c r="C11" s="24">
        <f>AU25</f>
        <v>1851.4161264784448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1319.269350751772</v>
      </c>
      <c r="P11">
        <f t="shared" si="30"/>
        <v>65.963467537588599</v>
      </c>
      <c r="Q11" s="5">
        <f t="shared" si="31"/>
        <v>25</v>
      </c>
      <c r="R11">
        <f t="shared" si="0"/>
        <v>250000</v>
      </c>
      <c r="S11">
        <f t="shared" si="1"/>
        <v>2261.4507933680998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1920.640721704284</v>
      </c>
      <c r="AC11">
        <f t="shared" si="2"/>
        <v>2059.9896848147951</v>
      </c>
      <c r="AE11">
        <f t="shared" si="3"/>
        <v>1201.7423779508258</v>
      </c>
      <c r="AF11">
        <f t="shared" si="4"/>
        <v>-60.087118897541295</v>
      </c>
      <c r="AG11">
        <f t="shared" si="5"/>
        <v>-22.772877602023147</v>
      </c>
      <c r="AH11">
        <f t="shared" si="6"/>
        <v>-439.32962086273756</v>
      </c>
      <c r="AI11">
        <f t="shared" si="7"/>
        <v>679.55276058852382</v>
      </c>
      <c r="AJ11">
        <f t="shared" si="8"/>
        <v>-139.34896311051102</v>
      </c>
      <c r="AK11">
        <f t="shared" si="32"/>
        <v>214.36071865302981</v>
      </c>
      <c r="AL11">
        <f t="shared" si="9"/>
        <v>754.56451613104264</v>
      </c>
      <c r="AN11">
        <f t="shared" si="10"/>
        <v>623.08703180066209</v>
      </c>
      <c r="AO11">
        <f t="shared" si="11"/>
        <v>-31.154351590033109</v>
      </c>
      <c r="AP11">
        <f t="shared" si="12"/>
        <v>-11.807426425953169</v>
      </c>
      <c r="AQ11">
        <f t="shared" si="13"/>
        <v>-227.7864161803526</v>
      </c>
      <c r="AR11">
        <f t="shared" si="14"/>
        <v>352.33883760432326</v>
      </c>
      <c r="AS11">
        <f t="shared" si="15"/>
        <v>-72.250536722423163</v>
      </c>
      <c r="AT11">
        <f t="shared" si="16"/>
        <v>111.14310884827475</v>
      </c>
      <c r="AU11">
        <f t="shared" si="17"/>
        <v>391.23140973017485</v>
      </c>
      <c r="AW11">
        <v>8</v>
      </c>
      <c r="AX11">
        <f>(R11*SUMPRODUCT(K12:$K$23, X12:$X$23)-$AZ$3*SUMPRODUCT(K11:$K$22, W12:$W$23))/Z11</f>
        <v>2261.4507933680998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1319.269350751772</v>
      </c>
      <c r="P12">
        <f t="shared" si="30"/>
        <v>65.963467537588599</v>
      </c>
      <c r="Q12" s="5">
        <f t="shared" si="31"/>
        <v>25</v>
      </c>
      <c r="R12">
        <f t="shared" si="0"/>
        <v>250000</v>
      </c>
      <c r="S12">
        <f t="shared" si="1"/>
        <v>2416.165986171151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2059.9896848147951</v>
      </c>
      <c r="AC12">
        <f t="shared" si="2"/>
        <v>2174.4673681900558</v>
      </c>
      <c r="AE12">
        <f t="shared" si="3"/>
        <v>1187.2976316536071</v>
      </c>
      <c r="AF12">
        <f t="shared" si="4"/>
        <v>-59.364881582680354</v>
      </c>
      <c r="AG12">
        <f t="shared" si="5"/>
        <v>-22.499151347998758</v>
      </c>
      <c r="AH12">
        <f t="shared" si="6"/>
        <v>-459.9747800416003</v>
      </c>
      <c r="AI12">
        <f t="shared" si="7"/>
        <v>645.45881868132778</v>
      </c>
      <c r="AJ12">
        <f t="shared" si="8"/>
        <v>-114.47768337526077</v>
      </c>
      <c r="AK12">
        <f t="shared" si="32"/>
        <v>223.15457044200056</v>
      </c>
      <c r="AL12">
        <f t="shared" si="9"/>
        <v>754.13570574806761</v>
      </c>
      <c r="AN12">
        <f t="shared" si="10"/>
        <v>567.07317617905017</v>
      </c>
      <c r="AO12">
        <f t="shared" si="11"/>
        <v>-28.35365880895251</v>
      </c>
      <c r="AP12">
        <f t="shared" si="12"/>
        <v>-10.745970408846182</v>
      </c>
      <c r="AQ12">
        <f t="shared" si="13"/>
        <v>-219.69163630619445</v>
      </c>
      <c r="AR12">
        <f t="shared" si="14"/>
        <v>308.28191065505712</v>
      </c>
      <c r="AS12">
        <f t="shared" si="15"/>
        <v>-54.676453302459137</v>
      </c>
      <c r="AT12">
        <f t="shared" si="16"/>
        <v>106.58234941745106</v>
      </c>
      <c r="AU12">
        <f t="shared" si="17"/>
        <v>360.18780677004906</v>
      </c>
      <c r="AW12">
        <v>9</v>
      </c>
      <c r="AX12">
        <f>(R12*SUMPRODUCT(K13:$K$23, X13:$X$23)-$AZ$3*SUMPRODUCT(K12:$K$22, W13:$W$23))/Z12</f>
        <v>2416.165986171151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1319.269350751772</v>
      </c>
      <c r="P13">
        <f t="shared" si="30"/>
        <v>65.963467537588599</v>
      </c>
      <c r="Q13" s="5">
        <f t="shared" si="31"/>
        <v>25</v>
      </c>
      <c r="R13">
        <f t="shared" si="0"/>
        <v>250000</v>
      </c>
      <c r="S13">
        <f t="shared" si="1"/>
        <v>2549.3991141038418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2174.4673681900558</v>
      </c>
      <c r="AC13">
        <f t="shared" si="2"/>
        <v>2266.513284148954</v>
      </c>
      <c r="AE13">
        <f t="shared" si="3"/>
        <v>1172.8808927199082</v>
      </c>
      <c r="AF13">
        <f t="shared" si="4"/>
        <v>-58.644044635995407</v>
      </c>
      <c r="AG13">
        <f t="shared" si="5"/>
        <v>-22.225955830239556</v>
      </c>
      <c r="AH13">
        <f t="shared" si="6"/>
        <v>-482.04004279211728</v>
      </c>
      <c r="AI13">
        <f t="shared" si="7"/>
        <v>609.97084946155587</v>
      </c>
      <c r="AJ13">
        <f t="shared" si="8"/>
        <v>-92.045915958898149</v>
      </c>
      <c r="AK13">
        <f t="shared" si="32"/>
        <v>230.20929513917781</v>
      </c>
      <c r="AL13">
        <f t="shared" si="9"/>
        <v>748.13422864183553</v>
      </c>
      <c r="AN13">
        <f t="shared" si="10"/>
        <v>516.03074966302165</v>
      </c>
      <c r="AO13">
        <f t="shared" si="11"/>
        <v>-25.80153748315108</v>
      </c>
      <c r="AP13">
        <f t="shared" si="12"/>
        <v>-9.7787223922273103</v>
      </c>
      <c r="AQ13">
        <f t="shared" si="13"/>
        <v>-212.08247674046973</v>
      </c>
      <c r="AR13">
        <f t="shared" si="14"/>
        <v>268.36801304717346</v>
      </c>
      <c r="AS13">
        <f t="shared" si="15"/>
        <v>-40.497311628583809</v>
      </c>
      <c r="AT13">
        <f t="shared" si="16"/>
        <v>101.28485840926287</v>
      </c>
      <c r="AU13">
        <f t="shared" si="17"/>
        <v>329.15555982785253</v>
      </c>
      <c r="AW13">
        <v>10</v>
      </c>
      <c r="AX13">
        <f>(R13*SUMPRODUCT(K14:$K$23, X14:$X$23)-$AZ$3*SUMPRODUCT(K13:$K$22, W14:$W$23))/Z13</f>
        <v>2549.3991141038418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1319.269350751772</v>
      </c>
      <c r="P14">
        <f t="shared" si="30"/>
        <v>65.963467537588599</v>
      </c>
      <c r="Q14" s="5">
        <f t="shared" si="31"/>
        <v>25</v>
      </c>
      <c r="R14">
        <f t="shared" si="0"/>
        <v>250000</v>
      </c>
      <c r="S14">
        <f t="shared" si="1"/>
        <v>2662.7793175715497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2266.513284148954</v>
      </c>
      <c r="AC14">
        <f t="shared" si="2"/>
        <v>2338.2516156662487</v>
      </c>
      <c r="AE14">
        <f t="shared" si="3"/>
        <v>1158.4826690435659</v>
      </c>
      <c r="AF14">
        <f t="shared" si="4"/>
        <v>-57.924133452178289</v>
      </c>
      <c r="AG14">
        <f t="shared" si="5"/>
        <v>-21.953111174443197</v>
      </c>
      <c r="AH14">
        <f t="shared" si="6"/>
        <v>-505.85097493966225</v>
      </c>
      <c r="AI14">
        <f t="shared" si="7"/>
        <v>572.75444947728226</v>
      </c>
      <c r="AJ14">
        <f t="shared" si="8"/>
        <v>-71.738331517294682</v>
      </c>
      <c r="AK14">
        <f t="shared" si="32"/>
        <v>235.69502738182391</v>
      </c>
      <c r="AL14">
        <f t="shared" si="9"/>
        <v>736.71114534181152</v>
      </c>
      <c r="AN14">
        <f t="shared" si="10"/>
        <v>469.51922356898973</v>
      </c>
      <c r="AO14">
        <f t="shared" si="11"/>
        <v>-23.475961178449481</v>
      </c>
      <c r="AP14">
        <f t="shared" si="12"/>
        <v>-8.8973344090317692</v>
      </c>
      <c r="AQ14">
        <f t="shared" si="13"/>
        <v>-205.01537342062301</v>
      </c>
      <c r="AR14">
        <f t="shared" si="14"/>
        <v>232.13055456088549</v>
      </c>
      <c r="AS14">
        <f t="shared" si="15"/>
        <v>-29.074691071505633</v>
      </c>
      <c r="AT14">
        <f t="shared" si="16"/>
        <v>95.524386520817359</v>
      </c>
      <c r="AU14">
        <f t="shared" si="17"/>
        <v>298.58025001019723</v>
      </c>
      <c r="AW14">
        <v>11</v>
      </c>
      <c r="AX14">
        <f>(R14*SUMPRODUCT(K15:$K$23, X15:$X$23)-$AZ$3*SUMPRODUCT(K14:$K$22, W15:$W$23))/Z14</f>
        <v>2662.7793175715497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1319.269350751772</v>
      </c>
      <c r="P15">
        <f t="shared" si="30"/>
        <v>65.963467537588599</v>
      </c>
      <c r="Q15" s="5">
        <f t="shared" si="31"/>
        <v>25</v>
      </c>
      <c r="R15">
        <f t="shared" si="0"/>
        <v>250000</v>
      </c>
      <c r="S15">
        <f t="shared" si="1"/>
        <v>2758.1454953539028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2338.2516156662487</v>
      </c>
      <c r="AC15">
        <f t="shared" si="2"/>
        <v>2391.9197923710035</v>
      </c>
      <c r="AE15">
        <f t="shared" si="3"/>
        <v>1144.0971757462373</v>
      </c>
      <c r="AF15">
        <f t="shared" si="4"/>
        <v>-57.204858787311871</v>
      </c>
      <c r="AG15">
        <f t="shared" si="5"/>
        <v>-21.680507757841212</v>
      </c>
      <c r="AH15">
        <f t="shared" si="6"/>
        <v>-530.7230485755166</v>
      </c>
      <c r="AI15">
        <f t="shared" si="7"/>
        <v>534.48876062556758</v>
      </c>
      <c r="AJ15">
        <f t="shared" si="8"/>
        <v>-53.668176704754842</v>
      </c>
      <c r="AK15">
        <f t="shared" si="32"/>
        <v>239.76007528376223</v>
      </c>
      <c r="AL15">
        <f t="shared" si="9"/>
        <v>720.580659204575</v>
      </c>
      <c r="AN15">
        <f t="shared" si="10"/>
        <v>427.13869628374499</v>
      </c>
      <c r="AO15">
        <f t="shared" si="11"/>
        <v>-21.356934814187252</v>
      </c>
      <c r="AP15">
        <f t="shared" si="12"/>
        <v>-8.0942283704298976</v>
      </c>
      <c r="AQ15">
        <f t="shared" si="13"/>
        <v>-198.14081868388561</v>
      </c>
      <c r="AR15">
        <f t="shared" si="14"/>
        <v>199.54671441524221</v>
      </c>
      <c r="AS15">
        <f t="shared" si="15"/>
        <v>-20.036545422501035</v>
      </c>
      <c r="AT15">
        <f t="shared" si="16"/>
        <v>89.512331774441535</v>
      </c>
      <c r="AU15">
        <f t="shared" si="17"/>
        <v>269.02250076718269</v>
      </c>
      <c r="AW15">
        <v>12</v>
      </c>
      <c r="AX15">
        <f>(R15*SUMPRODUCT(K16:$K$23, X16:$X$23)-$AZ$3*SUMPRODUCT(K15:$K$22, W16:$W$23))/Z15</f>
        <v>2758.1454953539028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1319.269350751772</v>
      </c>
      <c r="P16">
        <f t="shared" si="30"/>
        <v>65.963467537588599</v>
      </c>
      <c r="Q16" s="5">
        <f t="shared" si="31"/>
        <v>25</v>
      </c>
      <c r="R16">
        <f t="shared" si="0"/>
        <v>250000</v>
      </c>
      <c r="S16">
        <f t="shared" si="1"/>
        <v>2746.0202162975356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2391.9197923710035</v>
      </c>
      <c r="AC16">
        <f t="shared" si="2"/>
        <v>2348.8999853187925</v>
      </c>
      <c r="AE16">
        <f t="shared" si="3"/>
        <v>1128.4810433007412</v>
      </c>
      <c r="AF16">
        <f t="shared" si="4"/>
        <v>-56.424052165037061</v>
      </c>
      <c r="AG16">
        <f t="shared" si="5"/>
        <v>-21.384583873219064</v>
      </c>
      <c r="AH16">
        <f t="shared" si="6"/>
        <v>-791.1880704373649</v>
      </c>
      <c r="AI16">
        <f t="shared" si="7"/>
        <v>259.48433682512029</v>
      </c>
      <c r="AJ16">
        <f t="shared" si="8"/>
        <v>43.019807052211036</v>
      </c>
      <c r="AK16">
        <f t="shared" si="32"/>
        <v>242.47837484546957</v>
      </c>
      <c r="AL16">
        <f t="shared" si="9"/>
        <v>544.98251872280093</v>
      </c>
      <c r="AN16">
        <f t="shared" si="10"/>
        <v>388.09892454077317</v>
      </c>
      <c r="AO16">
        <f t="shared" si="11"/>
        <v>-19.404946227038657</v>
      </c>
      <c r="AP16">
        <f t="shared" si="12"/>
        <v>-7.3544292588852107</v>
      </c>
      <c r="AQ16">
        <f t="shared" si="13"/>
        <v>-272.09959889809085</v>
      </c>
      <c r="AR16">
        <f t="shared" si="14"/>
        <v>89.239950156758454</v>
      </c>
      <c r="AS16">
        <f t="shared" si="15"/>
        <v>14.795056549713957</v>
      </c>
      <c r="AT16">
        <f t="shared" si="16"/>
        <v>83.391384428282308</v>
      </c>
      <c r="AU16">
        <f t="shared" si="17"/>
        <v>187.42639113475471</v>
      </c>
      <c r="AW16">
        <v>13</v>
      </c>
      <c r="AX16">
        <f>(R16*SUMPRODUCT(K17:$K$23, X17:$X$23)-$AZ$3*SUMPRODUCT(K16:$K$22, W17:$W$23))/Z16</f>
        <v>2746.0202162975356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1319.269350751772</v>
      </c>
      <c r="P17">
        <f t="shared" si="30"/>
        <v>65.963467537588599</v>
      </c>
      <c r="Q17" s="5">
        <f t="shared" si="31"/>
        <v>25</v>
      </c>
      <c r="R17">
        <f t="shared" si="0"/>
        <v>250000</v>
      </c>
      <c r="S17">
        <f t="shared" si="1"/>
        <v>2628.1948283889283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2348.8999853187925</v>
      </c>
      <c r="AC17">
        <f t="shared" si="2"/>
        <v>2214.2580575131847</v>
      </c>
      <c r="AE17">
        <f t="shared" si="3"/>
        <v>1111.4863930095255</v>
      </c>
      <c r="AF17">
        <f t="shared" si="4"/>
        <v>-55.574319650476276</v>
      </c>
      <c r="AG17">
        <f t="shared" si="5"/>
        <v>-21.062537236542266</v>
      </c>
      <c r="AH17">
        <f t="shared" si="6"/>
        <v>-1082.0079794460728</v>
      </c>
      <c r="AI17">
        <f t="shared" si="7"/>
        <v>-47.158443323565962</v>
      </c>
      <c r="AJ17">
        <f t="shared" si="8"/>
        <v>134.64192780560779</v>
      </c>
      <c r="AK17">
        <f t="shared" si="32"/>
        <v>238.33684410744891</v>
      </c>
      <c r="AL17">
        <f t="shared" si="9"/>
        <v>325.82032858949071</v>
      </c>
      <c r="AN17">
        <f t="shared" si="10"/>
        <v>352.12307731903763</v>
      </c>
      <c r="AO17">
        <f t="shared" si="11"/>
        <v>-17.606153865951882</v>
      </c>
      <c r="AP17">
        <f t="shared" si="12"/>
        <v>-6.6726911589051916</v>
      </c>
      <c r="AQ17">
        <f t="shared" si="13"/>
        <v>-342.78420482925338</v>
      </c>
      <c r="AR17">
        <f t="shared" si="14"/>
        <v>-14.939972535072826</v>
      </c>
      <c r="AS17">
        <f t="shared" si="15"/>
        <v>42.655070051471164</v>
      </c>
      <c r="AT17">
        <f t="shared" si="16"/>
        <v>75.506010252078198</v>
      </c>
      <c r="AU17">
        <f t="shared" si="17"/>
        <v>103.22110776847653</v>
      </c>
      <c r="AW17">
        <v>14</v>
      </c>
      <c r="AX17">
        <f>(R17*SUMPRODUCT(K18:$K$23, X18:$X$23)-$AZ$3*SUMPRODUCT(K17:$K$22, W18:$W$23))/Z17</f>
        <v>2628.1948283889283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1319.269350751772</v>
      </c>
      <c r="P18">
        <f t="shared" si="30"/>
        <v>65.963467537588599</v>
      </c>
      <c r="Q18" s="5">
        <f t="shared" si="31"/>
        <v>25</v>
      </c>
      <c r="R18">
        <f t="shared" si="0"/>
        <v>250000</v>
      </c>
      <c r="S18">
        <f t="shared" si="1"/>
        <v>2414.3932726017338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2214.2580575131847</v>
      </c>
      <c r="AC18">
        <f t="shared" si="2"/>
        <v>2000.4640161838397</v>
      </c>
      <c r="AE18">
        <f t="shared" si="3"/>
        <v>1093.0907130093208</v>
      </c>
      <c r="AF18">
        <f t="shared" si="4"/>
        <v>-54.654535650466038</v>
      </c>
      <c r="AG18">
        <f t="shared" si="5"/>
        <v>-20.713941250633056</v>
      </c>
      <c r="AH18">
        <f t="shared" si="6"/>
        <v>-1379.7061354378932</v>
      </c>
      <c r="AI18">
        <f t="shared" si="7"/>
        <v>-361.98389932967143</v>
      </c>
      <c r="AJ18">
        <f t="shared" si="8"/>
        <v>213.79404132934496</v>
      </c>
      <c r="AK18">
        <f t="shared" si="32"/>
        <v>227.68859644104276</v>
      </c>
      <c r="AL18">
        <f t="shared" si="9"/>
        <v>79.498738440716295</v>
      </c>
      <c r="AN18">
        <f t="shared" si="10"/>
        <v>318.99855060582115</v>
      </c>
      <c r="AO18">
        <f t="shared" si="11"/>
        <v>-15.949927530291058</v>
      </c>
      <c r="AP18">
        <f t="shared" si="12"/>
        <v>-6.0449852492980893</v>
      </c>
      <c r="AQ18">
        <f t="shared" si="13"/>
        <v>-402.64202433388874</v>
      </c>
      <c r="AR18">
        <f t="shared" si="14"/>
        <v>-105.63838650765669</v>
      </c>
      <c r="AS18">
        <f t="shared" si="15"/>
        <v>62.391884315314392</v>
      </c>
      <c r="AT18">
        <f t="shared" si="16"/>
        <v>66.44675633022878</v>
      </c>
      <c r="AU18">
        <f t="shared" si="17"/>
        <v>23.200254137886478</v>
      </c>
      <c r="AW18">
        <v>15</v>
      </c>
      <c r="AX18">
        <f>(R18*SUMPRODUCT(K19:$K$23, X19:$X$23)-$AZ$3*SUMPRODUCT(K18:$K$22, W19:$W$23))/Z18</f>
        <v>2414.3932726017338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1319.269350751772</v>
      </c>
      <c r="P19">
        <f t="shared" si="30"/>
        <v>65.963467537588599</v>
      </c>
      <c r="Q19" s="5">
        <f t="shared" si="31"/>
        <v>25</v>
      </c>
      <c r="R19">
        <f t="shared" si="0"/>
        <v>250000</v>
      </c>
      <c r="S19">
        <f t="shared" si="1"/>
        <v>2108.9173011406615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2000.4640161838397</v>
      </c>
      <c r="AC19">
        <f t="shared" si="2"/>
        <v>1715.5779268947126</v>
      </c>
      <c r="AE19">
        <f t="shared" si="3"/>
        <v>1073.2091659328178</v>
      </c>
      <c r="AF19">
        <f t="shared" si="4"/>
        <v>-53.66045829664089</v>
      </c>
      <c r="AG19">
        <f t="shared" si="5"/>
        <v>-20.337188257296752</v>
      </c>
      <c r="AH19">
        <f t="shared" si="6"/>
        <v>-1696.1358082997619</v>
      </c>
      <c r="AI19">
        <f t="shared" si="7"/>
        <v>-696.92428892088174</v>
      </c>
      <c r="AJ19">
        <f t="shared" si="8"/>
        <v>284.88608928912709</v>
      </c>
      <c r="AK19">
        <f t="shared" si="32"/>
        <v>211.40089066740117</v>
      </c>
      <c r="AL19">
        <f t="shared" si="9"/>
        <v>-200.63730896435348</v>
      </c>
      <c r="AN19">
        <f t="shared" si="10"/>
        <v>288.50878744433834</v>
      </c>
      <c r="AO19">
        <f t="shared" si="11"/>
        <v>-14.425439372216916</v>
      </c>
      <c r="AP19">
        <f t="shared" si="12"/>
        <v>-5.467207801044089</v>
      </c>
      <c r="AQ19">
        <f t="shared" si="13"/>
        <v>-455.96897690316598</v>
      </c>
      <c r="AR19">
        <f t="shared" si="14"/>
        <v>-187.35283663208861</v>
      </c>
      <c r="AS19">
        <f t="shared" si="15"/>
        <v>76.585387815920626</v>
      </c>
      <c r="AT19">
        <f t="shared" si="16"/>
        <v>56.830501049711543</v>
      </c>
      <c r="AU19">
        <f t="shared" si="17"/>
        <v>-53.936947766456456</v>
      </c>
      <c r="AW19">
        <v>16</v>
      </c>
      <c r="AX19">
        <f>(R19*SUMPRODUCT(K20:$K$23, X20:$X$23)-$AZ$3*SUMPRODUCT(K19:$K$22, W20:$W$23))/Z19</f>
        <v>2108.9173011406615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1319.269350751772</v>
      </c>
      <c r="P20">
        <f t="shared" si="30"/>
        <v>65.963467537588599</v>
      </c>
      <c r="Q20" s="5">
        <f t="shared" si="31"/>
        <v>25</v>
      </c>
      <c r="R20">
        <f t="shared" si="0"/>
        <v>250000</v>
      </c>
      <c r="S20">
        <f t="shared" si="1"/>
        <v>1717.6726596789024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1715.5779268947126</v>
      </c>
      <c r="AC20">
        <f t="shared" si="2"/>
        <v>1369.435546710703</v>
      </c>
      <c r="AE20">
        <f t="shared" si="3"/>
        <v>1051.8036334950798</v>
      </c>
      <c r="AF20">
        <f t="shared" si="4"/>
        <v>-52.590181674753985</v>
      </c>
      <c r="AG20">
        <f t="shared" si="5"/>
        <v>-19.931555919489078</v>
      </c>
      <c r="AH20">
        <f t="shared" si="6"/>
        <v>-2022.6045523470625</v>
      </c>
      <c r="AI20">
        <f t="shared" si="7"/>
        <v>-1043.3226564462257</v>
      </c>
      <c r="AJ20">
        <f t="shared" si="8"/>
        <v>346.14238018400965</v>
      </c>
      <c r="AK20">
        <f t="shared" si="32"/>
        <v>190.03539651005269</v>
      </c>
      <c r="AL20">
        <f t="shared" si="9"/>
        <v>-507.14487975216332</v>
      </c>
      <c r="AN20">
        <f t="shared" si="10"/>
        <v>260.46627919036581</v>
      </c>
      <c r="AO20">
        <f t="shared" si="11"/>
        <v>-13.023313959518291</v>
      </c>
      <c r="AP20">
        <f t="shared" si="12"/>
        <v>-4.9358055472512454</v>
      </c>
      <c r="AQ20">
        <f t="shared" si="13"/>
        <v>-500.8732288485665</v>
      </c>
      <c r="AR20">
        <f t="shared" si="14"/>
        <v>-258.36606916497021</v>
      </c>
      <c r="AS20">
        <f t="shared" si="15"/>
        <v>85.717918217334017</v>
      </c>
      <c r="AT20">
        <f t="shared" si="16"/>
        <v>47.059936918986502</v>
      </c>
      <c r="AU20">
        <f t="shared" si="17"/>
        <v>-125.58821402864967</v>
      </c>
      <c r="AW20">
        <v>17</v>
      </c>
      <c r="AX20">
        <f>(R20*SUMPRODUCT(K21:$K$23, X21:$X$23)-$AZ$3*SUMPRODUCT(K20:$K$22, W21:$W$23))/Z20</f>
        <v>1717.6726596789024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1319.269350751772</v>
      </c>
      <c r="P21">
        <f t="shared" si="30"/>
        <v>65.963467537588599</v>
      </c>
      <c r="Q21" s="5">
        <f t="shared" si="31"/>
        <v>25</v>
      </c>
      <c r="R21">
        <f t="shared" si="0"/>
        <v>250000</v>
      </c>
      <c r="S21">
        <f t="shared" si="1"/>
        <v>1237.5143009063686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1369.435546710703</v>
      </c>
      <c r="AC21">
        <f t="shared" si="2"/>
        <v>964.94875240877889</v>
      </c>
      <c r="AE21">
        <f t="shared" si="3"/>
        <v>1028.6970527667304</v>
      </c>
      <c r="AF21">
        <f t="shared" si="4"/>
        <v>-51.434852638336523</v>
      </c>
      <c r="AG21">
        <f t="shared" si="5"/>
        <v>-19.493688915393548</v>
      </c>
      <c r="AH21">
        <f t="shared" si="6"/>
        <v>-2385.5144490063849</v>
      </c>
      <c r="AI21">
        <f t="shared" si="7"/>
        <v>-1427.7459377933847</v>
      </c>
      <c r="AJ21">
        <f t="shared" si="8"/>
        <v>404.48679430192408</v>
      </c>
      <c r="AK21">
        <f t="shared" si="32"/>
        <v>164.2688422787368</v>
      </c>
      <c r="AL21">
        <f t="shared" si="9"/>
        <v>-858.99030121272381</v>
      </c>
      <c r="AN21">
        <f t="shared" si="10"/>
        <v>234.66401766953544</v>
      </c>
      <c r="AO21">
        <f t="shared" si="11"/>
        <v>-11.733200883476773</v>
      </c>
      <c r="AP21">
        <f t="shared" si="12"/>
        <v>-4.4468557072104833</v>
      </c>
      <c r="AQ21">
        <f t="shared" si="13"/>
        <v>-544.17809724152733</v>
      </c>
      <c r="AR21">
        <f t="shared" si="14"/>
        <v>-325.69413616267917</v>
      </c>
      <c r="AS21">
        <f t="shared" si="15"/>
        <v>92.270601913238281</v>
      </c>
      <c r="AT21">
        <f t="shared" si="16"/>
        <v>37.472632397823006</v>
      </c>
      <c r="AU21">
        <f t="shared" si="17"/>
        <v>-195.95090185161791</v>
      </c>
      <c r="AW21">
        <v>18</v>
      </c>
      <c r="AX21">
        <f>(R21*SUMPRODUCT(K22:$K$23, X22:$X$23)-$AZ$3*SUMPRODUCT(K21:$K$22, W22:$W$23))/Z21</f>
        <v>1237.5143009063686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1319.269350751772</v>
      </c>
      <c r="P22">
        <f t="shared" si="30"/>
        <v>65.963467537588599</v>
      </c>
      <c r="Q22" s="5">
        <f t="shared" si="31"/>
        <v>25</v>
      </c>
      <c r="R22">
        <f t="shared" si="0"/>
        <v>250000</v>
      </c>
      <c r="S22">
        <f t="shared" si="1"/>
        <v>665.32739765923031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964.94875240877889</v>
      </c>
      <c r="AC22">
        <f t="shared" si="2"/>
        <v>506.19568681421691</v>
      </c>
      <c r="AE22">
        <f t="shared" si="3"/>
        <v>1003.729077513173</v>
      </c>
      <c r="AF22">
        <f t="shared" si="4"/>
        <v>-50.18645387565865</v>
      </c>
      <c r="AG22">
        <f t="shared" si="5"/>
        <v>-19.020548702605886</v>
      </c>
      <c r="AH22">
        <f t="shared" si="6"/>
        <v>-2782.0332363372672</v>
      </c>
      <c r="AI22">
        <f t="shared" si="7"/>
        <v>-1847.5111614023588</v>
      </c>
      <c r="AJ22">
        <f t="shared" si="8"/>
        <v>458.75306559456197</v>
      </c>
      <c r="AK22">
        <f t="shared" si="32"/>
        <v>134.29439632324053</v>
      </c>
      <c r="AL22">
        <f t="shared" si="9"/>
        <v>-1254.4636994845562</v>
      </c>
      <c r="AN22">
        <f t="shared" si="10"/>
        <v>210.91995936686357</v>
      </c>
      <c r="AO22">
        <f t="shared" si="11"/>
        <v>-10.545997968343178</v>
      </c>
      <c r="AP22">
        <f t="shared" si="12"/>
        <v>-3.9969085775901831</v>
      </c>
      <c r="AQ22">
        <f t="shared" si="13"/>
        <v>-584.60629497686273</v>
      </c>
      <c r="AR22">
        <f t="shared" si="14"/>
        <v>-388.22924215593252</v>
      </c>
      <c r="AS22">
        <f t="shared" si="15"/>
        <v>96.400692300716202</v>
      </c>
      <c r="AT22">
        <f t="shared" si="16"/>
        <v>28.220133550254371</v>
      </c>
      <c r="AU22">
        <f t="shared" si="17"/>
        <v>-263.60841630496196</v>
      </c>
      <c r="AW22">
        <v>19</v>
      </c>
      <c r="AX22">
        <f>(R22*SUMPRODUCT(K23:$K$23, X23:$X$23)-$AZ$3*SUMPRODUCT(K22:$K$22, W23:$W$23))/Z22</f>
        <v>665.32739765923031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1319.269350751772</v>
      </c>
      <c r="P23">
        <f t="shared" si="30"/>
        <v>65.963467537588599</v>
      </c>
      <c r="Q23" s="5">
        <f t="shared" si="31"/>
        <v>25</v>
      </c>
      <c r="R23">
        <f t="shared" si="0"/>
        <v>250000</v>
      </c>
      <c r="S23">
        <f t="shared" si="1"/>
        <v>683.66376295830162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506.19568681421691</v>
      </c>
      <c r="AC23">
        <f t="shared" si="2"/>
        <v>506.19568681421697</v>
      </c>
      <c r="AE23">
        <f t="shared" si="3"/>
        <v>976.80832490966861</v>
      </c>
      <c r="AF23">
        <f t="shared" si="4"/>
        <v>-48.840416245483425</v>
      </c>
      <c r="AG23">
        <f t="shared" si="5"/>
        <v>-18.510403587278148</v>
      </c>
      <c r="AH23">
        <f t="shared" si="6"/>
        <v>-3199.3962830167607</v>
      </c>
      <c r="AI23">
        <f t="shared" si="7"/>
        <v>-2289.9387779398535</v>
      </c>
      <c r="AJ23">
        <f t="shared" si="8"/>
        <v>0</v>
      </c>
      <c r="AK23">
        <f t="shared" si="32"/>
        <v>100.39145168348814</v>
      </c>
      <c r="AL23">
        <f t="shared" si="9"/>
        <v>-2189.5473262563655</v>
      </c>
      <c r="AN23">
        <f t="shared" si="10"/>
        <v>189.0830907445436</v>
      </c>
      <c r="AO23">
        <f t="shared" si="11"/>
        <v>-9.4541545372271791</v>
      </c>
      <c r="AP23">
        <f t="shared" si="12"/>
        <v>-3.5831024694994342</v>
      </c>
      <c r="AQ23">
        <f t="shared" si="13"/>
        <v>-619.31468260710938</v>
      </c>
      <c r="AR23">
        <f t="shared" si="14"/>
        <v>-443.26884886929241</v>
      </c>
      <c r="AS23">
        <f t="shared" si="15"/>
        <v>0</v>
      </c>
      <c r="AT23">
        <f t="shared" si="16"/>
        <v>19.433010023129015</v>
      </c>
      <c r="AU23">
        <f t="shared" si="17"/>
        <v>-423.83583884616343</v>
      </c>
      <c r="AW23">
        <v>20</v>
      </c>
      <c r="AX23">
        <f>(R23*SUMPRODUCT(K$23:$K24, X$23:$X24)-$AZ$3*SUMPRODUCT(K$22:$K23, W$23:$W24))/Z23</f>
        <v>683.66376295830162</v>
      </c>
    </row>
    <row r="25" spans="5:50" x14ac:dyDescent="0.25">
      <c r="AN25" s="6">
        <f t="shared" ref="AN25:AU25" si="33">SUM(AN3:AN23)</f>
        <v>11425.41047468453</v>
      </c>
      <c r="AO25" s="6">
        <f t="shared" si="33"/>
        <v>-1560.7225367980554</v>
      </c>
      <c r="AP25" s="6">
        <f t="shared" si="33"/>
        <v>-1713.9427800885815</v>
      </c>
      <c r="AQ25" s="6">
        <f t="shared" si="33"/>
        <v>-6670.5609343056176</v>
      </c>
      <c r="AR25" s="6">
        <f t="shared" si="33"/>
        <v>1480.1842234922749</v>
      </c>
      <c r="AS25" s="6">
        <f t="shared" si="33"/>
        <v>-1212.7641332812602</v>
      </c>
      <c r="AT25" s="6">
        <f t="shared" si="33"/>
        <v>1583.9960362674294</v>
      </c>
      <c r="AU25" s="7">
        <f t="shared" si="33"/>
        <v>1851.4161264784448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5379.6083390546437</v>
      </c>
      <c r="K3">
        <v>1</v>
      </c>
      <c r="L3" s="2">
        <v>0</v>
      </c>
      <c r="O3">
        <f>$C$3</f>
        <v>5379.6083390546437</v>
      </c>
      <c r="P3">
        <f>O3*B5</f>
        <v>4303.686671243715</v>
      </c>
      <c r="Q3" s="5">
        <f>B8</f>
        <v>1522.432587</v>
      </c>
      <c r="R3">
        <f t="shared" ref="R3:R23" si="0">$C$6</f>
        <v>250000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5379.6083390546437</v>
      </c>
      <c r="AF3">
        <f t="shared" ref="AF3:AF23" si="4">-$Z3*P3</f>
        <v>-4303.686671243715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-446.51091918907127</v>
      </c>
      <c r="AJ3">
        <f t="shared" ref="AJ3:AJ23" si="8">AB3-AC3</f>
        <v>3.637978807091713E-12</v>
      </c>
      <c r="AL3">
        <f t="shared" ref="AL3:AL23" si="9">SUM(AI3:AK3)</f>
        <v>-446.51091918906764</v>
      </c>
      <c r="AN3">
        <f t="shared" ref="AN3:AN23" si="10">AE3*$K3</f>
        <v>5379.6083390546437</v>
      </c>
      <c r="AO3">
        <f t="shared" ref="AO3:AO23" si="11">AF3*$K3</f>
        <v>-4303.686671243715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-446.51091918907127</v>
      </c>
      <c r="AS3">
        <f t="shared" ref="AS3:AS23" si="15">AJ3*$K3</f>
        <v>3.637978807091713E-12</v>
      </c>
      <c r="AT3">
        <f t="shared" ref="AT3:AT23" si="16">AK3*$K3</f>
        <v>0</v>
      </c>
      <c r="AU3">
        <f t="shared" ref="AU3:AU23" si="17">AL3*$K3</f>
        <v>-446.51091918906764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3115.7179338974165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2623.7910554433192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-3.637978807091713E-12</v>
      </c>
      <c r="AC4">
        <f t="shared" si="2"/>
        <v>2591.5815355076229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-2591.5815355076265</v>
      </c>
      <c r="AK4">
        <f>H4*SUM(AB4, AE4:AF4)</f>
        <v>-3.113018465228379E-13</v>
      </c>
      <c r="AL4">
        <f t="shared" si="9"/>
        <v>-3160.568285507627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-524.136398389786</v>
      </c>
      <c r="AR4">
        <f t="shared" si="14"/>
        <v>-524.136398389786</v>
      </c>
      <c r="AS4">
        <f t="shared" si="15"/>
        <v>-2387.300252869577</v>
      </c>
      <c r="AT4">
        <f t="shared" si="16"/>
        <v>-2.8676349431435829E-13</v>
      </c>
      <c r="AU4">
        <f t="shared" si="17"/>
        <v>-2911.4366512593633</v>
      </c>
      <c r="AW4">
        <v>1</v>
      </c>
      <c r="AX4">
        <f>(R4*SUMPRODUCT(K5:$K$23, X5:$X$23)-$AZ$3*SUMPRODUCT(K4:$K$22, W5:$W$23))/Z4</f>
        <v>2623.7910554433192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5379.6083390546437</v>
      </c>
      <c r="P5">
        <f t="shared" ref="P5:P23" si="30">O5*$C$5</f>
        <v>268.98041695273218</v>
      </c>
      <c r="Q5" s="5">
        <f t="shared" ref="Q5:Q23" si="31">$C$8</f>
        <v>25</v>
      </c>
      <c r="R5">
        <f t="shared" si="0"/>
        <v>250000</v>
      </c>
      <c r="S5">
        <f t="shared" si="1"/>
        <v>5043.6858885458178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2591.5815355076229</v>
      </c>
      <c r="AC5">
        <f t="shared" si="2"/>
        <v>4919.9085911057191</v>
      </c>
      <c r="AE5">
        <f t="shared" si="3"/>
        <v>5247.587155299605</v>
      </c>
      <c r="AF5">
        <f t="shared" si="4"/>
        <v>-262.37935776498028</v>
      </c>
      <c r="AG5">
        <f t="shared" si="5"/>
        <v>-24.386473998503771</v>
      </c>
      <c r="AH5">
        <f t="shared" si="6"/>
        <v>-596.96313246227248</v>
      </c>
      <c r="AI5">
        <f t="shared" si="7"/>
        <v>4363.8581910738485</v>
      </c>
      <c r="AJ5">
        <f t="shared" si="8"/>
        <v>-2328.3270555980962</v>
      </c>
      <c r="AK5">
        <f>H5*SUM(AB5, AE5:AF5)</f>
        <v>648.34586322842517</v>
      </c>
      <c r="AL5">
        <f t="shared" si="9"/>
        <v>2683.8769987041774</v>
      </c>
      <c r="AN5">
        <f t="shared" si="10"/>
        <v>4452.9107886719885</v>
      </c>
      <c r="AO5">
        <f t="shared" si="11"/>
        <v>-222.64553943359945</v>
      </c>
      <c r="AP5">
        <f t="shared" si="12"/>
        <v>-20.693471104322516</v>
      </c>
      <c r="AQ5">
        <f t="shared" si="13"/>
        <v>-506.56110976567669</v>
      </c>
      <c r="AR5">
        <f t="shared" si="14"/>
        <v>3703.0106683683898</v>
      </c>
      <c r="AS5">
        <f t="shared" si="15"/>
        <v>-1975.7332958174961</v>
      </c>
      <c r="AT5">
        <f t="shared" si="16"/>
        <v>550.16261830831399</v>
      </c>
      <c r="AU5">
        <f t="shared" si="17"/>
        <v>2277.4399908592077</v>
      </c>
      <c r="AW5">
        <v>2</v>
      </c>
      <c r="AX5">
        <f>(R5*SUMPRODUCT(K6:$K$23, X6:$X$23)-$AZ$3*SUMPRODUCT(K5:$K$22, W6:$W$23))/Z5</f>
        <v>5043.6858885458178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5379.6083390546437</v>
      </c>
      <c r="P6">
        <f t="shared" si="30"/>
        <v>268.98041695273218</v>
      </c>
      <c r="Q6" s="5">
        <f t="shared" si="31"/>
        <v>25</v>
      </c>
      <c r="R6">
        <f t="shared" si="0"/>
        <v>250000</v>
      </c>
      <c r="S6">
        <f t="shared" si="1"/>
        <v>7070.9404794581023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4919.9085911057191</v>
      </c>
      <c r="AC6">
        <f t="shared" si="2"/>
        <v>6803.2673555385991</v>
      </c>
      <c r="AE6">
        <f t="shared" si="3"/>
        <v>5175.9612324552509</v>
      </c>
      <c r="AF6">
        <f t="shared" si="4"/>
        <v>-258.79806162276253</v>
      </c>
      <c r="AG6">
        <f t="shared" si="5"/>
        <v>-24.053615552637147</v>
      </c>
      <c r="AH6">
        <f t="shared" si="6"/>
        <v>-889.9370588158381</v>
      </c>
      <c r="AI6">
        <f t="shared" si="7"/>
        <v>4003.1724964640134</v>
      </c>
      <c r="AJ6">
        <f t="shared" si="8"/>
        <v>-1883.35876443288</v>
      </c>
      <c r="AK6">
        <f>H6*SUM(AB6, AE6:AF6)</f>
        <v>841.75823066905241</v>
      </c>
      <c r="AL6">
        <f t="shared" si="9"/>
        <v>2961.5719627001858</v>
      </c>
      <c r="AN6">
        <f t="shared" si="10"/>
        <v>4045.9220932106659</v>
      </c>
      <c r="AO6">
        <f t="shared" si="11"/>
        <v>-202.29610466053327</v>
      </c>
      <c r="AP6">
        <f t="shared" si="12"/>
        <v>-18.802122005045696</v>
      </c>
      <c r="AQ6">
        <f t="shared" si="13"/>
        <v>-695.64199694014007</v>
      </c>
      <c r="AR6">
        <f t="shared" si="14"/>
        <v>3129.1818696049472</v>
      </c>
      <c r="AS6">
        <f t="shared" si="15"/>
        <v>-1472.1754070878872</v>
      </c>
      <c r="AT6">
        <f t="shared" si="16"/>
        <v>657.98178727670427</v>
      </c>
      <c r="AU6">
        <f t="shared" si="17"/>
        <v>2314.9882497937642</v>
      </c>
      <c r="AW6">
        <v>3</v>
      </c>
      <c r="AX6">
        <f>(R6*SUMPRODUCT(K7:$K$23, X7:$X$23)-$AZ$3*SUMPRODUCT(K6:$K$22, W7:$W$23))/Z6</f>
        <v>7070.9404794581023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5379.6083390546437</v>
      </c>
      <c r="P7">
        <f t="shared" si="30"/>
        <v>268.98041695273218</v>
      </c>
      <c r="Q7" s="5">
        <f t="shared" si="31"/>
        <v>25</v>
      </c>
      <c r="R7">
        <f t="shared" si="0"/>
        <v>250000</v>
      </c>
      <c r="S7">
        <f t="shared" si="1"/>
        <v>8727.0154724782005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6803.2673555385991</v>
      </c>
      <c r="AC7">
        <f t="shared" si="2"/>
        <v>8270.1994801440851</v>
      </c>
      <c r="AE7">
        <f t="shared" si="3"/>
        <v>5098.0125140530545</v>
      </c>
      <c r="AF7">
        <f t="shared" si="4"/>
        <v>-254.90062570265272</v>
      </c>
      <c r="AG7">
        <f t="shared" si="5"/>
        <v>-23.691373947443012</v>
      </c>
      <c r="AH7">
        <f t="shared" si="6"/>
        <v>-1217.0544966776467</v>
      </c>
      <c r="AI7">
        <f t="shared" si="7"/>
        <v>3602.3660177253114</v>
      </c>
      <c r="AJ7">
        <f t="shared" si="8"/>
        <v>-1466.932124605486</v>
      </c>
      <c r="AK7">
        <f>H7*SUM(AB7, AE7:AF7)</f>
        <v>996.58067189958194</v>
      </c>
      <c r="AL7">
        <f t="shared" si="9"/>
        <v>3132.0145650194072</v>
      </c>
      <c r="AN7">
        <f t="shared" si="10"/>
        <v>3670.8747382904667</v>
      </c>
      <c r="AO7">
        <f t="shared" si="11"/>
        <v>-183.54373691452332</v>
      </c>
      <c r="AP7">
        <f t="shared" si="12"/>
        <v>-17.059210015535946</v>
      </c>
      <c r="AQ7">
        <f t="shared" si="13"/>
        <v>-876.35222445244426</v>
      </c>
      <c r="AR7">
        <f t="shared" si="14"/>
        <v>2593.9195669079627</v>
      </c>
      <c r="AS7">
        <f t="shared" si="15"/>
        <v>-1056.2791017395689</v>
      </c>
      <c r="AT7">
        <f t="shared" si="16"/>
        <v>717.59784878131893</v>
      </c>
      <c r="AU7">
        <f t="shared" si="17"/>
        <v>2255.2383139497128</v>
      </c>
      <c r="AW7">
        <v>4</v>
      </c>
      <c r="AX7">
        <f>(R7*SUMPRODUCT(K8:$K$23, X8:$X$23)-$AZ$3*SUMPRODUCT(K7:$K$22, W8:$W$23))/Z7</f>
        <v>8727.0154724782005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5379.6083390546437</v>
      </c>
      <c r="P8">
        <f t="shared" si="30"/>
        <v>268.98041695273218</v>
      </c>
      <c r="Q8" s="5">
        <f t="shared" si="31"/>
        <v>25</v>
      </c>
      <c r="R8">
        <f t="shared" si="0"/>
        <v>250000</v>
      </c>
      <c r="S8">
        <f t="shared" si="1"/>
        <v>10050.619833248596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8270.1994801440851</v>
      </c>
      <c r="AC8">
        <f t="shared" si="2"/>
        <v>9366.8839418419229</v>
      </c>
      <c r="AE8">
        <f t="shared" si="3"/>
        <v>5013.637745782944</v>
      </c>
      <c r="AF8">
        <f t="shared" si="4"/>
        <v>-250.6818872891472</v>
      </c>
      <c r="AG8">
        <f t="shared" si="5"/>
        <v>-23.299269341715629</v>
      </c>
      <c r="AH8">
        <f t="shared" si="6"/>
        <v>-1551.9086625295229</v>
      </c>
      <c r="AI8">
        <f t="shared" si="7"/>
        <v>3187.7479266225582</v>
      </c>
      <c r="AJ8">
        <f t="shared" si="8"/>
        <v>-1096.6844616978378</v>
      </c>
      <c r="AK8">
        <f t="shared" ref="AK8:AK23" si="32">H8*SUM(AB8:AB8, AE8:AF8)</f>
        <v>1115.2471023272437</v>
      </c>
      <c r="AL8">
        <f t="shared" si="9"/>
        <v>3206.3105672519641</v>
      </c>
      <c r="AN8">
        <f t="shared" si="10"/>
        <v>3325.5523321159817</v>
      </c>
      <c r="AO8">
        <f t="shared" si="11"/>
        <v>-166.27761660579907</v>
      </c>
      <c r="AP8">
        <f t="shared" si="12"/>
        <v>-15.454435167581268</v>
      </c>
      <c r="AQ8">
        <f t="shared" si="13"/>
        <v>-1029.3830016432707</v>
      </c>
      <c r="AR8">
        <f t="shared" si="14"/>
        <v>2114.4372786993304</v>
      </c>
      <c r="AS8">
        <f t="shared" si="15"/>
        <v>-727.43220673695998</v>
      </c>
      <c r="AT8">
        <f t="shared" si="16"/>
        <v>739.74483001878264</v>
      </c>
      <c r="AU8">
        <f t="shared" si="17"/>
        <v>2126.749901981153</v>
      </c>
      <c r="AW8">
        <v>5</v>
      </c>
      <c r="AX8">
        <f>(R8*SUMPRODUCT(K9:$K$23, X9:$X$23)-$AZ$3*SUMPRODUCT(K8:$K$22, W9:$W$23))/Z8</f>
        <v>10050.619833248596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5379.6083390546437</v>
      </c>
      <c r="P9">
        <f t="shared" si="30"/>
        <v>268.98041695273218</v>
      </c>
      <c r="Q9" s="5">
        <f t="shared" si="31"/>
        <v>25</v>
      </c>
      <c r="R9">
        <f t="shared" si="0"/>
        <v>250000</v>
      </c>
      <c r="S9">
        <f t="shared" si="1"/>
        <v>11067.775713151925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9366.8839418419229</v>
      </c>
      <c r="AC9">
        <f t="shared" si="2"/>
        <v>10127.233221694087</v>
      </c>
      <c r="AE9">
        <f t="shared" si="3"/>
        <v>4922.4478073075761</v>
      </c>
      <c r="AF9">
        <f t="shared" si="4"/>
        <v>-246.12239036537878</v>
      </c>
      <c r="AG9">
        <f t="shared" si="5"/>
        <v>-22.875493423804695</v>
      </c>
      <c r="AH9">
        <f t="shared" si="6"/>
        <v>-1907.8322449377872</v>
      </c>
      <c r="AI9">
        <f t="shared" si="7"/>
        <v>2745.6176785806047</v>
      </c>
      <c r="AJ9">
        <f t="shared" si="8"/>
        <v>-760.34927985216382</v>
      </c>
      <c r="AK9">
        <f t="shared" si="32"/>
        <v>1201.6774248311574</v>
      </c>
      <c r="AL9">
        <f t="shared" si="9"/>
        <v>3186.9458235595985</v>
      </c>
      <c r="AN9">
        <f t="shared" si="10"/>
        <v>3007.6972735435529</v>
      </c>
      <c r="AO9">
        <f t="shared" si="11"/>
        <v>-150.38486367717763</v>
      </c>
      <c r="AP9">
        <f t="shared" si="12"/>
        <v>-13.977305985774116</v>
      </c>
      <c r="AQ9">
        <f t="shared" si="13"/>
        <v>-1165.7171525433528</v>
      </c>
      <c r="AR9">
        <f t="shared" si="14"/>
        <v>1677.6179513372479</v>
      </c>
      <c r="AS9">
        <f t="shared" si="15"/>
        <v>-464.58602416406717</v>
      </c>
      <c r="AT9">
        <f t="shared" si="16"/>
        <v>734.2448423684574</v>
      </c>
      <c r="AU9">
        <f t="shared" si="17"/>
        <v>1947.2767695416383</v>
      </c>
      <c r="AW9">
        <v>6</v>
      </c>
      <c r="AX9">
        <f>(R9*SUMPRODUCT(K10:$K$23, X10:$X$23)-$AZ$3*SUMPRODUCT(K9:$K$22, W10:$W$23))/Z9</f>
        <v>11067.775713151925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5379.6083390546437</v>
      </c>
      <c r="P10">
        <f t="shared" si="30"/>
        <v>268.98041695273218</v>
      </c>
      <c r="Q10" s="5">
        <f t="shared" si="31"/>
        <v>25</v>
      </c>
      <c r="R10">
        <f t="shared" si="0"/>
        <v>250000</v>
      </c>
      <c r="S10">
        <f t="shared" si="1"/>
        <v>11807.594552910055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10127.233221694087</v>
      </c>
      <c r="AC10">
        <f t="shared" si="2"/>
        <v>10588.688869154686</v>
      </c>
      <c r="AE10">
        <f t="shared" si="3"/>
        <v>4824.2678629340935</v>
      </c>
      <c r="AF10">
        <f t="shared" si="4"/>
        <v>-241.21339314670468</v>
      </c>
      <c r="AG10">
        <f t="shared" si="5"/>
        <v>-22.41923370104421</v>
      </c>
      <c r="AH10">
        <f t="shared" si="6"/>
        <v>-2275.04788522436</v>
      </c>
      <c r="AI10">
        <f t="shared" si="7"/>
        <v>2285.5873508619839</v>
      </c>
      <c r="AJ10">
        <f t="shared" si="8"/>
        <v>-461.45564746059972</v>
      </c>
      <c r="AK10">
        <f t="shared" si="32"/>
        <v>1258.75931776007</v>
      </c>
      <c r="AL10">
        <f t="shared" si="9"/>
        <v>3082.8910211614539</v>
      </c>
      <c r="AN10">
        <f t="shared" si="10"/>
        <v>2715.3547893997447</v>
      </c>
      <c r="AO10">
        <f t="shared" si="11"/>
        <v>-135.76773946998725</v>
      </c>
      <c r="AP10">
        <f t="shared" si="12"/>
        <v>-12.618738290327437</v>
      </c>
      <c r="AQ10">
        <f t="shared" si="13"/>
        <v>-1280.5180696373207</v>
      </c>
      <c r="AR10">
        <f t="shared" si="14"/>
        <v>1286.4502420021092</v>
      </c>
      <c r="AS10">
        <f t="shared" si="15"/>
        <v>-259.73180553569478</v>
      </c>
      <c r="AT10">
        <f t="shared" si="16"/>
        <v>708.49675832522405</v>
      </c>
      <c r="AU10">
        <f t="shared" si="17"/>
        <v>1735.2151947916384</v>
      </c>
      <c r="AW10">
        <v>7</v>
      </c>
      <c r="AX10">
        <f>(R10*SUMPRODUCT(K11:$K$23, X11:$X$23)-$AZ$3*SUMPRODUCT(K10:$K$22, W11:$W$23))/Z10</f>
        <v>11807.594552910055</v>
      </c>
    </row>
    <row r="11" spans="1:52" x14ac:dyDescent="0.25">
      <c r="A11" t="s">
        <v>33</v>
      </c>
      <c r="C11" s="24">
        <f>AU25</f>
        <v>10903.032726558526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5379.6083390546437</v>
      </c>
      <c r="P11">
        <f t="shared" si="30"/>
        <v>268.98041695273218</v>
      </c>
      <c r="Q11" s="5">
        <f t="shared" si="31"/>
        <v>25</v>
      </c>
      <c r="R11">
        <f t="shared" si="0"/>
        <v>250000</v>
      </c>
      <c r="S11">
        <f t="shared" si="1"/>
        <v>12279.672835521538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10588.688869154686</v>
      </c>
      <c r="AC11">
        <f t="shared" si="2"/>
        <v>10770.115988117903</v>
      </c>
      <c r="AE11">
        <f t="shared" si="3"/>
        <v>4718.2857848349222</v>
      </c>
      <c r="AF11">
        <f t="shared" si="4"/>
        <v>-235.9142892417461</v>
      </c>
      <c r="AG11">
        <f t="shared" si="5"/>
        <v>-21.926716070486577</v>
      </c>
      <c r="AH11">
        <f t="shared" si="6"/>
        <v>-2683.2529354719236</v>
      </c>
      <c r="AI11">
        <f t="shared" si="7"/>
        <v>1777.1918440507661</v>
      </c>
      <c r="AJ11">
        <f t="shared" si="8"/>
        <v>-181.42711896321634</v>
      </c>
      <c r="AK11">
        <f t="shared" si="32"/>
        <v>1289.6306354114747</v>
      </c>
      <c r="AL11">
        <f t="shared" si="9"/>
        <v>2885.3953604990247</v>
      </c>
      <c r="AN11">
        <f t="shared" si="10"/>
        <v>2446.3668243713605</v>
      </c>
      <c r="AO11">
        <f t="shared" si="11"/>
        <v>-122.31834121856804</v>
      </c>
      <c r="AP11">
        <f t="shared" si="12"/>
        <v>-11.368703213072848</v>
      </c>
      <c r="AQ11">
        <f t="shared" si="13"/>
        <v>-1391.2300488100345</v>
      </c>
      <c r="AR11">
        <f t="shared" si="14"/>
        <v>921.44973112968523</v>
      </c>
      <c r="AS11">
        <f t="shared" si="15"/>
        <v>-94.067486606985398</v>
      </c>
      <c r="AT11">
        <f t="shared" si="16"/>
        <v>668.65589454199835</v>
      </c>
      <c r="AU11">
        <f t="shared" si="17"/>
        <v>1496.0381390646983</v>
      </c>
      <c r="AW11">
        <v>8</v>
      </c>
      <c r="AX11">
        <f>(R11*SUMPRODUCT(K12:$K$23, X12:$X$23)-$AZ$3*SUMPRODUCT(K11:$K$22, W12:$W$23))/Z11</f>
        <v>12279.672835521538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5379.6083390546437</v>
      </c>
      <c r="P12">
        <f t="shared" si="30"/>
        <v>268.98041695273218</v>
      </c>
      <c r="Q12" s="5">
        <f t="shared" si="31"/>
        <v>25</v>
      </c>
      <c r="R12">
        <f t="shared" si="0"/>
        <v>250000</v>
      </c>
      <c r="S12">
        <f t="shared" si="1"/>
        <v>12494.313848206728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10770.115988117903</v>
      </c>
      <c r="AC12">
        <f t="shared" si="2"/>
        <v>10692.395272923464</v>
      </c>
      <c r="AE12">
        <f t="shared" si="3"/>
        <v>4603.7661190128756</v>
      </c>
      <c r="AF12">
        <f t="shared" si="4"/>
        <v>-230.18830595064381</v>
      </c>
      <c r="AG12">
        <f t="shared" si="5"/>
        <v>-21.394522746157268</v>
      </c>
      <c r="AH12">
        <f t="shared" si="6"/>
        <v>-3129.261636244421</v>
      </c>
      <c r="AI12">
        <f t="shared" si="7"/>
        <v>1222.9216540716538</v>
      </c>
      <c r="AJ12">
        <f t="shared" si="8"/>
        <v>77.720715194438526</v>
      </c>
      <c r="AK12">
        <f t="shared" si="32"/>
        <v>1295.8458785669843</v>
      </c>
      <c r="AL12">
        <f t="shared" si="9"/>
        <v>2596.4882478330765</v>
      </c>
      <c r="AN12">
        <f t="shared" si="10"/>
        <v>2198.835579127805</v>
      </c>
      <c r="AO12">
        <f t="shared" si="11"/>
        <v>-109.94177895639027</v>
      </c>
      <c r="AP12">
        <f t="shared" si="12"/>
        <v>-10.218381341838565</v>
      </c>
      <c r="AQ12">
        <f t="shared" si="13"/>
        <v>-1494.5876146395699</v>
      </c>
      <c r="AR12">
        <f t="shared" si="14"/>
        <v>584.08780419000641</v>
      </c>
      <c r="AS12">
        <f t="shared" si="15"/>
        <v>37.120711475550195</v>
      </c>
      <c r="AT12">
        <f t="shared" si="16"/>
        <v>618.91763160856726</v>
      </c>
      <c r="AU12">
        <f t="shared" si="17"/>
        <v>1240.1261472741237</v>
      </c>
      <c r="AW12">
        <v>9</v>
      </c>
      <c r="AX12">
        <f>(R12*SUMPRODUCT(K13:$K$23, X13:$X$23)-$AZ$3*SUMPRODUCT(K12:$K$22, W13:$W$23))/Z12</f>
        <v>12494.313848206728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5379.6083390546437</v>
      </c>
      <c r="P13">
        <f t="shared" si="30"/>
        <v>268.98041695273218</v>
      </c>
      <c r="Q13" s="5">
        <f t="shared" si="31"/>
        <v>25</v>
      </c>
      <c r="R13">
        <f t="shared" si="0"/>
        <v>250000</v>
      </c>
      <c r="S13">
        <f t="shared" si="1"/>
        <v>12466.648590469711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10692.395272923464</v>
      </c>
      <c r="AC13">
        <f t="shared" si="2"/>
        <v>10382.576954301421</v>
      </c>
      <c r="AE13">
        <f t="shared" si="3"/>
        <v>4480.2897233290869</v>
      </c>
      <c r="AF13">
        <f t="shared" si="4"/>
        <v>-224.01448616645433</v>
      </c>
      <c r="AG13">
        <f t="shared" si="5"/>
        <v>-20.820705899736588</v>
      </c>
      <c r="AH13">
        <f t="shared" si="6"/>
        <v>-3598.7161895910644</v>
      </c>
      <c r="AI13">
        <f t="shared" si="7"/>
        <v>636.73834167183168</v>
      </c>
      <c r="AJ13">
        <f t="shared" si="8"/>
        <v>309.81831862204308</v>
      </c>
      <c r="AK13">
        <f t="shared" si="32"/>
        <v>1279.1577355480674</v>
      </c>
      <c r="AL13">
        <f t="shared" si="9"/>
        <v>2225.714395841942</v>
      </c>
      <c r="AN13">
        <f t="shared" si="10"/>
        <v>1971.1867411153689</v>
      </c>
      <c r="AO13">
        <f t="shared" si="11"/>
        <v>-98.559337055768438</v>
      </c>
      <c r="AP13">
        <f t="shared" si="12"/>
        <v>-9.1604565652346572</v>
      </c>
      <c r="AQ13">
        <f t="shared" si="13"/>
        <v>-1583.3220787088098</v>
      </c>
      <c r="AR13">
        <f t="shared" si="14"/>
        <v>280.14486878555607</v>
      </c>
      <c r="AS13">
        <f t="shared" si="15"/>
        <v>136.31032802241174</v>
      </c>
      <c r="AT13">
        <f t="shared" si="16"/>
        <v>562.789222084936</v>
      </c>
      <c r="AU13">
        <f t="shared" si="17"/>
        <v>979.2444188929037</v>
      </c>
      <c r="AW13">
        <v>10</v>
      </c>
      <c r="AX13">
        <f>(R13*SUMPRODUCT(K14:$K$23, X14:$X$23)-$AZ$3*SUMPRODUCT(K13:$K$22, W14:$W$23))/Z13</f>
        <v>12466.648590469711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5379.6083390546437</v>
      </c>
      <c r="P14">
        <f t="shared" si="30"/>
        <v>268.98041695273218</v>
      </c>
      <c r="Q14" s="5">
        <f t="shared" si="31"/>
        <v>25</v>
      </c>
      <c r="R14">
        <f t="shared" si="0"/>
        <v>250000</v>
      </c>
      <c r="S14">
        <f t="shared" si="1"/>
        <v>12202.441926022999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10382.576954301421</v>
      </c>
      <c r="AC14">
        <f t="shared" si="2"/>
        <v>9860.5519086638942</v>
      </c>
      <c r="AE14">
        <f t="shared" si="3"/>
        <v>4347.1550692163883</v>
      </c>
      <c r="AF14">
        <f t="shared" si="4"/>
        <v>-217.35775346081942</v>
      </c>
      <c r="AG14">
        <f t="shared" si="5"/>
        <v>-20.202005402777669</v>
      </c>
      <c r="AH14">
        <f t="shared" si="6"/>
        <v>-4104.9343796155317</v>
      </c>
      <c r="AI14">
        <f t="shared" si="7"/>
        <v>4.6609307372591502</v>
      </c>
      <c r="AJ14">
        <f t="shared" si="8"/>
        <v>522.025045637527</v>
      </c>
      <c r="AK14">
        <f t="shared" si="32"/>
        <v>1241.8238662887766</v>
      </c>
      <c r="AL14">
        <f t="shared" si="9"/>
        <v>1768.5098426635627</v>
      </c>
      <c r="AN14">
        <f t="shared" si="10"/>
        <v>1761.8501574283971</v>
      </c>
      <c r="AO14">
        <f t="shared" si="11"/>
        <v>-88.092507871419855</v>
      </c>
      <c r="AP14">
        <f t="shared" si="12"/>
        <v>-8.1876321024980339</v>
      </c>
      <c r="AQ14">
        <f t="shared" si="13"/>
        <v>-1663.6809977571249</v>
      </c>
      <c r="AR14">
        <f t="shared" si="14"/>
        <v>1.8890196973541933</v>
      </c>
      <c r="AS14">
        <f t="shared" si="15"/>
        <v>211.57053157614465</v>
      </c>
      <c r="AT14">
        <f t="shared" si="16"/>
        <v>503.29641788315843</v>
      </c>
      <c r="AU14">
        <f t="shared" si="17"/>
        <v>716.75596915665722</v>
      </c>
      <c r="AW14">
        <v>11</v>
      </c>
      <c r="AX14">
        <f>(R14*SUMPRODUCT(K15:$K$23, X15:$X$23)-$AZ$3*SUMPRODUCT(K14:$K$22, W15:$W$23))/Z14</f>
        <v>12202.441926022999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5379.6083390546437</v>
      </c>
      <c r="P15">
        <f t="shared" si="30"/>
        <v>268.98041695273218</v>
      </c>
      <c r="Q15" s="5">
        <f t="shared" si="31"/>
        <v>25</v>
      </c>
      <c r="R15">
        <f t="shared" si="0"/>
        <v>250000</v>
      </c>
      <c r="S15">
        <f t="shared" si="1"/>
        <v>11705.023042137838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9860.5519086638942</v>
      </c>
      <c r="AC15">
        <f t="shared" si="2"/>
        <v>9146.494457282377</v>
      </c>
      <c r="AE15">
        <f t="shared" si="3"/>
        <v>4203.7130280203619</v>
      </c>
      <c r="AF15">
        <f t="shared" si="4"/>
        <v>-210.18565140101808</v>
      </c>
      <c r="AG15">
        <f t="shared" si="5"/>
        <v>-19.535404638579497</v>
      </c>
      <c r="AH15">
        <f t="shared" si="6"/>
        <v>-4645.807101703921</v>
      </c>
      <c r="AI15">
        <f t="shared" si="7"/>
        <v>-671.81512972315704</v>
      </c>
      <c r="AJ15">
        <f t="shared" si="8"/>
        <v>714.05745138151724</v>
      </c>
      <c r="AK15">
        <f t="shared" si="32"/>
        <v>1185.4935644416869</v>
      </c>
      <c r="AL15">
        <f t="shared" si="9"/>
        <v>1227.7358861000471</v>
      </c>
      <c r="AN15">
        <f t="shared" si="10"/>
        <v>1569.419574144523</v>
      </c>
      <c r="AO15">
        <f t="shared" si="11"/>
        <v>-78.470978707226138</v>
      </c>
      <c r="AP15">
        <f t="shared" si="12"/>
        <v>-7.2933728406904628</v>
      </c>
      <c r="AQ15">
        <f t="shared" si="13"/>
        <v>-1734.471538497811</v>
      </c>
      <c r="AR15">
        <f t="shared" si="14"/>
        <v>-250.81631590120463</v>
      </c>
      <c r="AS15">
        <f t="shared" si="15"/>
        <v>266.58711805302522</v>
      </c>
      <c r="AT15">
        <f t="shared" si="16"/>
        <v>442.59367674613134</v>
      </c>
      <c r="AU15">
        <f t="shared" si="17"/>
        <v>458.36447889795187</v>
      </c>
      <c r="AW15">
        <v>12</v>
      </c>
      <c r="AX15">
        <f>(R15*SUMPRODUCT(K16:$K$23, X16:$X$23)-$AZ$3*SUMPRODUCT(K15:$K$22, W16:$W$23))/Z15</f>
        <v>11705.023042137838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5379.6083390546437</v>
      </c>
      <c r="P16">
        <f t="shared" si="30"/>
        <v>268.98041695273218</v>
      </c>
      <c r="Q16" s="5">
        <f t="shared" si="31"/>
        <v>25</v>
      </c>
      <c r="R16">
        <f t="shared" si="0"/>
        <v>250000</v>
      </c>
      <c r="S16">
        <f t="shared" si="1"/>
        <v>10997.399217686945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9146.494457282377</v>
      </c>
      <c r="AC16">
        <f t="shared" si="2"/>
        <v>8280.5880609960768</v>
      </c>
      <c r="AE16">
        <f t="shared" si="3"/>
        <v>4050.6232158570424</v>
      </c>
      <c r="AF16">
        <f t="shared" si="4"/>
        <v>-202.53116079285212</v>
      </c>
      <c r="AG16">
        <f t="shared" si="5"/>
        <v>-18.823968960948822</v>
      </c>
      <c r="AH16">
        <f t="shared" si="6"/>
        <v>-5160.8163124487992</v>
      </c>
      <c r="AI16">
        <f t="shared" si="7"/>
        <v>-1331.5482263455574</v>
      </c>
      <c r="AJ16">
        <f t="shared" si="8"/>
        <v>865.90639628630015</v>
      </c>
      <c r="AK16">
        <f t="shared" si="32"/>
        <v>1111.9467678614958</v>
      </c>
      <c r="AL16">
        <f t="shared" si="9"/>
        <v>646.30493780223856</v>
      </c>
      <c r="AN16">
        <f t="shared" si="10"/>
        <v>1393.0606305940892</v>
      </c>
      <c r="AO16">
        <f t="shared" si="11"/>
        <v>-69.65303152970445</v>
      </c>
      <c r="AP16">
        <f t="shared" si="12"/>
        <v>-6.4738013568795001</v>
      </c>
      <c r="AQ16">
        <f t="shared" si="13"/>
        <v>-1774.8700986198853</v>
      </c>
      <c r="AR16">
        <f t="shared" si="14"/>
        <v>-457.93630091238003</v>
      </c>
      <c r="AS16">
        <f t="shared" si="15"/>
        <v>297.79617756691903</v>
      </c>
      <c r="AT16">
        <f t="shared" si="16"/>
        <v>382.41257778809495</v>
      </c>
      <c r="AU16">
        <f t="shared" si="17"/>
        <v>222.27245444263397</v>
      </c>
      <c r="AW16">
        <v>13</v>
      </c>
      <c r="AX16">
        <f>(R16*SUMPRODUCT(K17:$K$23, X17:$X$23)-$AZ$3*SUMPRODUCT(K16:$K$22, W17:$W$23))/Z16</f>
        <v>10997.399217686945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5379.6083390546437</v>
      </c>
      <c r="P17">
        <f t="shared" si="30"/>
        <v>268.98041695273218</v>
      </c>
      <c r="Q17" s="5">
        <f t="shared" si="31"/>
        <v>25</v>
      </c>
      <c r="R17">
        <f t="shared" si="0"/>
        <v>250000</v>
      </c>
      <c r="S17">
        <f t="shared" si="1"/>
        <v>10091.169358114605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8280.5880609960768</v>
      </c>
      <c r="AC17">
        <f t="shared" si="2"/>
        <v>7293.7131201636212</v>
      </c>
      <c r="AE17">
        <f t="shared" si="3"/>
        <v>3888.2827679779853</v>
      </c>
      <c r="AF17">
        <f t="shared" si="4"/>
        <v>-194.41413839889927</v>
      </c>
      <c r="AG17">
        <f t="shared" si="5"/>
        <v>-18.069543928272626</v>
      </c>
      <c r="AH17">
        <f t="shared" si="6"/>
        <v>-5661.8534306670881</v>
      </c>
      <c r="AI17">
        <f t="shared" si="7"/>
        <v>-1986.054345016275</v>
      </c>
      <c r="AJ17">
        <f t="shared" si="8"/>
        <v>986.87494083245565</v>
      </c>
      <c r="AK17">
        <f t="shared" si="32"/>
        <v>1024.6542590125168</v>
      </c>
      <c r="AL17">
        <f t="shared" si="9"/>
        <v>25.474854828697516</v>
      </c>
      <c r="AN17">
        <f t="shared" si="10"/>
        <v>1231.8226317101303</v>
      </c>
      <c r="AO17">
        <f t="shared" si="11"/>
        <v>-61.591131585506517</v>
      </c>
      <c r="AP17">
        <f t="shared" si="12"/>
        <v>-5.7244996014272935</v>
      </c>
      <c r="AQ17">
        <f t="shared" si="13"/>
        <v>-1793.6965003572111</v>
      </c>
      <c r="AR17">
        <f t="shared" si="14"/>
        <v>-629.18949983401467</v>
      </c>
      <c r="AS17">
        <f t="shared" si="15"/>
        <v>312.64569974091387</v>
      </c>
      <c r="AT17">
        <f t="shared" si="16"/>
        <v>324.61433009054713</v>
      </c>
      <c r="AU17">
        <f t="shared" si="17"/>
        <v>8.0705299974462577</v>
      </c>
      <c r="AW17">
        <v>14</v>
      </c>
      <c r="AX17">
        <f>(R17*SUMPRODUCT(K18:$K$23, X18:$X$23)-$AZ$3*SUMPRODUCT(K17:$K$22, W18:$W$23))/Z17</f>
        <v>10091.169358114605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5379.6083390546437</v>
      </c>
      <c r="P18">
        <f t="shared" si="30"/>
        <v>268.98041695273218</v>
      </c>
      <c r="Q18" s="5">
        <f t="shared" si="31"/>
        <v>25</v>
      </c>
      <c r="R18">
        <f t="shared" si="0"/>
        <v>250000</v>
      </c>
      <c r="S18">
        <f t="shared" si="1"/>
        <v>8985.9102243205616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7293.7131201636212</v>
      </c>
      <c r="AC18">
        <f t="shared" si="2"/>
        <v>6208.353525807499</v>
      </c>
      <c r="AE18">
        <f t="shared" si="3"/>
        <v>3716.7643082878262</v>
      </c>
      <c r="AF18">
        <f t="shared" si="4"/>
        <v>-185.83821541439133</v>
      </c>
      <c r="AG18">
        <f t="shared" si="5"/>
        <v>-17.272467036796268</v>
      </c>
      <c r="AH18">
        <f t="shared" si="6"/>
        <v>-6163.8145219363105</v>
      </c>
      <c r="AI18">
        <f t="shared" si="7"/>
        <v>-2650.1608960996718</v>
      </c>
      <c r="AJ18">
        <f t="shared" si="8"/>
        <v>1085.3595943561222</v>
      </c>
      <c r="AK18">
        <f t="shared" si="32"/>
        <v>926.26437745958106</v>
      </c>
      <c r="AL18">
        <f t="shared" si="9"/>
        <v>-638.53692428396857</v>
      </c>
      <c r="AN18">
        <f t="shared" si="10"/>
        <v>1084.6697471458199</v>
      </c>
      <c r="AO18">
        <f t="shared" si="11"/>
        <v>-54.233487357291004</v>
      </c>
      <c r="AP18">
        <f t="shared" si="12"/>
        <v>-5.040653885857183</v>
      </c>
      <c r="AQ18">
        <f t="shared" si="13"/>
        <v>-1798.7966371863497</v>
      </c>
      <c r="AR18">
        <f t="shared" si="14"/>
        <v>-773.40103128367787</v>
      </c>
      <c r="AS18">
        <f t="shared" si="15"/>
        <v>316.74236489718737</v>
      </c>
      <c r="AT18">
        <f t="shared" si="16"/>
        <v>270.31333298400284</v>
      </c>
      <c r="AU18">
        <f t="shared" si="17"/>
        <v>-186.34533340248777</v>
      </c>
      <c r="AW18">
        <v>15</v>
      </c>
      <c r="AX18">
        <f>(R18*SUMPRODUCT(K19:$K$23, X19:$X$23)-$AZ$3*SUMPRODUCT(K18:$K$22, W19:$W$23))/Z18</f>
        <v>8985.9102243205616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5379.6083390546437</v>
      </c>
      <c r="P19">
        <f t="shared" si="30"/>
        <v>268.98041695273218</v>
      </c>
      <c r="Q19" s="5">
        <f t="shared" si="31"/>
        <v>25</v>
      </c>
      <c r="R19">
        <f t="shared" si="0"/>
        <v>250000</v>
      </c>
      <c r="S19">
        <f t="shared" si="1"/>
        <v>7652.8580858508849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6208.353525807499</v>
      </c>
      <c r="AC19">
        <f t="shared" si="2"/>
        <v>5028.6038309392807</v>
      </c>
      <c r="AE19">
        <f t="shared" si="3"/>
        <v>3534.8779239404003</v>
      </c>
      <c r="AF19">
        <f t="shared" si="4"/>
        <v>-176.74389619702004</v>
      </c>
      <c r="AG19">
        <f t="shared" si="5"/>
        <v>-16.427208549170995</v>
      </c>
      <c r="AH19">
        <f t="shared" si="6"/>
        <v>-6725.3381725731233</v>
      </c>
      <c r="AI19">
        <f t="shared" si="7"/>
        <v>-3383.6313533789144</v>
      </c>
      <c r="AJ19">
        <f t="shared" si="8"/>
        <v>1179.7496948682183</v>
      </c>
      <c r="AK19">
        <f t="shared" si="32"/>
        <v>818.60433995734866</v>
      </c>
      <c r="AL19">
        <f t="shared" si="9"/>
        <v>-1385.2773185533474</v>
      </c>
      <c r="AN19">
        <f t="shared" si="10"/>
        <v>950.27453731572621</v>
      </c>
      <c r="AO19">
        <f t="shared" si="11"/>
        <v>-47.513726865786317</v>
      </c>
      <c r="AP19">
        <f t="shared" si="12"/>
        <v>-4.4160953615199325</v>
      </c>
      <c r="AQ19">
        <f t="shared" si="13"/>
        <v>-1807.9599232976143</v>
      </c>
      <c r="AR19">
        <f t="shared" si="14"/>
        <v>-909.61520820919452</v>
      </c>
      <c r="AS19">
        <f t="shared" si="15"/>
        <v>317.14987605274013</v>
      </c>
      <c r="AT19">
        <f t="shared" si="16"/>
        <v>220.06385429301483</v>
      </c>
      <c r="AU19">
        <f t="shared" si="17"/>
        <v>-372.40147786343954</v>
      </c>
      <c r="AW19">
        <v>16</v>
      </c>
      <c r="AX19">
        <f>(R19*SUMPRODUCT(K20:$K$23, X20:$X$23)-$AZ$3*SUMPRODUCT(K19:$K$22, W20:$W$23))/Z19</f>
        <v>7652.8580858508849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5379.6083390546437</v>
      </c>
      <c r="P20">
        <f t="shared" si="30"/>
        <v>268.98041695273218</v>
      </c>
      <c r="Q20" s="5">
        <f t="shared" si="31"/>
        <v>25</v>
      </c>
      <c r="R20">
        <f t="shared" si="0"/>
        <v>250000</v>
      </c>
      <c r="S20">
        <f t="shared" si="1"/>
        <v>6090.7983867289895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5028.6038309392807</v>
      </c>
      <c r="AC20">
        <f t="shared" si="2"/>
        <v>3785.74868173502</v>
      </c>
      <c r="AE20">
        <f t="shared" si="3"/>
        <v>3343.7069961470415</v>
      </c>
      <c r="AF20">
        <f t="shared" si="4"/>
        <v>-167.18534980735208</v>
      </c>
      <c r="AG20">
        <f t="shared" si="5"/>
        <v>-15.538803131226789</v>
      </c>
      <c r="AH20">
        <f t="shared" si="6"/>
        <v>-7241.3333245249614</v>
      </c>
      <c r="AI20">
        <f t="shared" si="7"/>
        <v>-4080.3504813164986</v>
      </c>
      <c r="AJ20">
        <f t="shared" si="8"/>
        <v>1242.8551492042607</v>
      </c>
      <c r="AK20">
        <f t="shared" si="32"/>
        <v>702.11258709076162</v>
      </c>
      <c r="AL20">
        <f t="shared" si="9"/>
        <v>-2135.3827450214762</v>
      </c>
      <c r="AN20">
        <f t="shared" si="10"/>
        <v>828.02805795145491</v>
      </c>
      <c r="AO20">
        <f t="shared" si="11"/>
        <v>-41.401402897572751</v>
      </c>
      <c r="AP20">
        <f t="shared" si="12"/>
        <v>-3.84799415572772</v>
      </c>
      <c r="AQ20">
        <f t="shared" si="13"/>
        <v>-1793.2274498318147</v>
      </c>
      <c r="AR20">
        <f t="shared" si="14"/>
        <v>-1010.4487889336601</v>
      </c>
      <c r="AS20">
        <f t="shared" si="15"/>
        <v>307.7778455757113</v>
      </c>
      <c r="AT20">
        <f t="shared" si="16"/>
        <v>173.86957727514624</v>
      </c>
      <c r="AU20">
        <f t="shared" si="17"/>
        <v>-528.80136608280259</v>
      </c>
      <c r="AW20">
        <v>17</v>
      </c>
      <c r="AX20">
        <f>(R20*SUMPRODUCT(K21:$K$23, X21:$X$23)-$AZ$3*SUMPRODUCT(K20:$K$22, W21:$W$23))/Z20</f>
        <v>6090.7983867289895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5379.6083390546437</v>
      </c>
      <c r="P21">
        <f t="shared" si="30"/>
        <v>268.98041695273218</v>
      </c>
      <c r="Q21" s="5">
        <f t="shared" si="31"/>
        <v>25</v>
      </c>
      <c r="R21">
        <f t="shared" si="0"/>
        <v>250000</v>
      </c>
      <c r="S21">
        <f t="shared" si="1"/>
        <v>4311.4371323466275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3785.74868173502</v>
      </c>
      <c r="AC21">
        <f t="shared" si="2"/>
        <v>2521.1235058256007</v>
      </c>
      <c r="AE21">
        <f t="shared" si="3"/>
        <v>3145.7392557047915</v>
      </c>
      <c r="AF21">
        <f t="shared" si="4"/>
        <v>-157.28696278523958</v>
      </c>
      <c r="AG21">
        <f t="shared" si="5"/>
        <v>-14.618811711939566</v>
      </c>
      <c r="AH21">
        <f t="shared" si="6"/>
        <v>-7646.0338797495515</v>
      </c>
      <c r="AI21">
        <f t="shared" si="7"/>
        <v>-4672.2003985419396</v>
      </c>
      <c r="AJ21">
        <f t="shared" si="8"/>
        <v>1264.6251759094193</v>
      </c>
      <c r="AK21">
        <f t="shared" si="32"/>
        <v>579.66837740119172</v>
      </c>
      <c r="AL21">
        <f t="shared" si="9"/>
        <v>-2827.9068452313286</v>
      </c>
      <c r="AN21">
        <f t="shared" si="10"/>
        <v>717.59884049347465</v>
      </c>
      <c r="AO21">
        <f t="shared" si="11"/>
        <v>-35.879942024673738</v>
      </c>
      <c r="AP21">
        <f t="shared" si="12"/>
        <v>-3.3348098749303094</v>
      </c>
      <c r="AQ21">
        <f t="shared" si="13"/>
        <v>-1744.1957519307516</v>
      </c>
      <c r="AR21">
        <f t="shared" si="14"/>
        <v>-1065.8116633368811</v>
      </c>
      <c r="AS21">
        <f t="shared" si="15"/>
        <v>288.4834012373143</v>
      </c>
      <c r="AT21">
        <f t="shared" si="16"/>
        <v>132.23262377499009</v>
      </c>
      <c r="AU21">
        <f t="shared" si="17"/>
        <v>-645.09563832457673</v>
      </c>
      <c r="AW21">
        <v>18</v>
      </c>
      <c r="AX21">
        <f>(R21*SUMPRODUCT(K22:$K$23, X22:$X$23)-$AZ$3*SUMPRODUCT(K21:$K$22, W22:$W$23))/Z21</f>
        <v>4311.4371323466275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5379.6083390546437</v>
      </c>
      <c r="P22">
        <f t="shared" si="30"/>
        <v>268.98041695273218</v>
      </c>
      <c r="Q22" s="5">
        <f t="shared" si="31"/>
        <v>25</v>
      </c>
      <c r="R22">
        <f t="shared" si="0"/>
        <v>250000</v>
      </c>
      <c r="S22">
        <f t="shared" si="1"/>
        <v>2289.5006957727728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2521.1235058256007</v>
      </c>
      <c r="AC22">
        <f t="shared" si="2"/>
        <v>1251.9794647620174</v>
      </c>
      <c r="AE22">
        <f t="shared" si="3"/>
        <v>2941.7589526809934</v>
      </c>
      <c r="AF22">
        <f t="shared" si="4"/>
        <v>-147.08794763404967</v>
      </c>
      <c r="AG22">
        <f t="shared" si="5"/>
        <v>-13.670878841330053</v>
      </c>
      <c r="AH22">
        <f t="shared" si="6"/>
        <v>-8017.4475349011791</v>
      </c>
      <c r="AI22">
        <f t="shared" si="7"/>
        <v>-5236.4474086955652</v>
      </c>
      <c r="AJ22">
        <f t="shared" si="8"/>
        <v>1269.1440410635832</v>
      </c>
      <c r="AK22">
        <f t="shared" si="32"/>
        <v>454.87253629536366</v>
      </c>
      <c r="AL22">
        <f t="shared" si="9"/>
        <v>-3512.4308313366182</v>
      </c>
      <c r="AN22">
        <f t="shared" si="10"/>
        <v>618.17047315582931</v>
      </c>
      <c r="AO22">
        <f t="shared" si="11"/>
        <v>-30.908523657791466</v>
      </c>
      <c r="AP22">
        <f t="shared" si="12"/>
        <v>-2.872748507860984</v>
      </c>
      <c r="AQ22">
        <f t="shared" si="13"/>
        <v>-1684.7571184019264</v>
      </c>
      <c r="AR22">
        <f t="shared" si="14"/>
        <v>-1100.3679174117494</v>
      </c>
      <c r="AS22">
        <f t="shared" si="15"/>
        <v>266.69328962258231</v>
      </c>
      <c r="AT22">
        <f t="shared" si="16"/>
        <v>95.585252058478034</v>
      </c>
      <c r="AU22">
        <f t="shared" si="17"/>
        <v>-738.08937573068908</v>
      </c>
      <c r="AW22">
        <v>19</v>
      </c>
      <c r="AX22">
        <f>(R22*SUMPRODUCT(K23:$K$23, X23:$X$23)-$AZ$3*SUMPRODUCT(K22:$K$22, W23:$W$23))/Z22</f>
        <v>2289.5006957727728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5379.6083390546437</v>
      </c>
      <c r="P23">
        <f t="shared" si="30"/>
        <v>268.98041695273218</v>
      </c>
      <c r="Q23" s="5">
        <f t="shared" si="31"/>
        <v>25</v>
      </c>
      <c r="R23">
        <f t="shared" si="0"/>
        <v>250000</v>
      </c>
      <c r="S23">
        <f t="shared" si="1"/>
        <v>2464.0537933988167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1251.9794647620174</v>
      </c>
      <c r="AC23">
        <f t="shared" si="2"/>
        <v>1251.9794647620174</v>
      </c>
      <c r="AE23">
        <f t="shared" si="3"/>
        <v>2733.3653132907907</v>
      </c>
      <c r="AF23">
        <f t="shared" si="4"/>
        <v>-136.66826566453955</v>
      </c>
      <c r="AG23">
        <f t="shared" si="5"/>
        <v>-12.702436409018969</v>
      </c>
      <c r="AH23">
        <f t="shared" si="6"/>
        <v>-8317.3364389778289</v>
      </c>
      <c r="AI23">
        <f t="shared" si="7"/>
        <v>-5733.3418277605961</v>
      </c>
      <c r="AJ23">
        <f t="shared" si="8"/>
        <v>0</v>
      </c>
      <c r="AK23">
        <f t="shared" si="32"/>
        <v>329.33124916506421</v>
      </c>
      <c r="AL23">
        <f t="shared" si="9"/>
        <v>-5404.010578595532</v>
      </c>
      <c r="AN23">
        <f t="shared" si="10"/>
        <v>529.10396890684274</v>
      </c>
      <c r="AO23">
        <f t="shared" si="11"/>
        <v>-26.455198445342138</v>
      </c>
      <c r="AP23">
        <f t="shared" si="12"/>
        <v>-2.4588405677495007</v>
      </c>
      <c r="AQ23">
        <f t="shared" si="13"/>
        <v>-1610.0064265827975</v>
      </c>
      <c r="AR23">
        <f t="shared" si="14"/>
        <v>-1109.8164966890465</v>
      </c>
      <c r="AS23">
        <f t="shared" si="15"/>
        <v>0</v>
      </c>
      <c r="AT23">
        <f t="shared" si="16"/>
        <v>63.749426456465045</v>
      </c>
      <c r="AU23">
        <f t="shared" si="17"/>
        <v>-1046.0670702325815</v>
      </c>
      <c r="AW23">
        <v>20</v>
      </c>
      <c r="AX23">
        <f>(R23*SUMPRODUCT(K$23:$K24, X$23:$X24)-$AZ$3*SUMPRODUCT(K$22:$K23, W$23:$W24))/Z23</f>
        <v>2464.0537933988167</v>
      </c>
    </row>
    <row r="25" spans="5:50" x14ac:dyDescent="0.25">
      <c r="AN25" s="6">
        <f t="shared" ref="AN25:AU25" si="33">SUM(AN3:AN23)</f>
        <v>43898.30811774786</v>
      </c>
      <c r="AO25" s="6">
        <f t="shared" si="33"/>
        <v>-6229.6216601783754</v>
      </c>
      <c r="AP25" s="6">
        <f t="shared" si="33"/>
        <v>-1701.4358589438739</v>
      </c>
      <c r="AQ25" s="6">
        <f t="shared" si="33"/>
        <v>-27953.112137993692</v>
      </c>
      <c r="AR25" s="6">
        <f t="shared" si="33"/>
        <v>8014.1384606319234</v>
      </c>
      <c r="AS25" s="6">
        <f t="shared" si="33"/>
        <v>-5678.4282367377336</v>
      </c>
      <c r="AT25" s="6">
        <f t="shared" si="33"/>
        <v>8567.3225026643286</v>
      </c>
      <c r="AU25" s="7">
        <f t="shared" si="33"/>
        <v>10903.032726558526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18413.861020914417</v>
      </c>
      <c r="K3">
        <v>1</v>
      </c>
      <c r="L3" s="2">
        <v>0</v>
      </c>
      <c r="O3">
        <f>$C$3</f>
        <v>18413.861020914417</v>
      </c>
      <c r="P3">
        <f>O3*B5</f>
        <v>14731.088816731535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18413.861020914417</v>
      </c>
      <c r="AF3">
        <f t="shared" ref="AF3:AF23" si="4">-$Z3*P3</f>
        <v>-14731.088816731535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2160.3396171828817</v>
      </c>
      <c r="AJ3">
        <f t="shared" ref="AJ3:AJ23" si="8">AB3-AC3</f>
        <v>0</v>
      </c>
      <c r="AL3">
        <f t="shared" ref="AL3:AL23" si="9">SUM(AI3:AK3)</f>
        <v>2160.3396171828817</v>
      </c>
      <c r="AN3">
        <f t="shared" ref="AN3:AN23" si="10">AE3*$K3</f>
        <v>18413.861020914417</v>
      </c>
      <c r="AO3">
        <f t="shared" ref="AO3:AO23" si="11">AF3*$K3</f>
        <v>-14731.088816731535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2160.3396171828817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2160.3396171828817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10294.938812651302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5930.7881808582979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5754.5510440135986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-5754.5510440135986</v>
      </c>
      <c r="AK4">
        <f>H4*SUM(AB4, AE4:AF4)</f>
        <v>0</v>
      </c>
      <c r="AL4">
        <f t="shared" si="9"/>
        <v>-10683.459794013597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-4540.3877686376736</v>
      </c>
      <c r="AR4">
        <f t="shared" si="14"/>
        <v>-4540.3877686376736</v>
      </c>
      <c r="AS4">
        <f t="shared" si="15"/>
        <v>-5300.9488508466511</v>
      </c>
      <c r="AT4">
        <f t="shared" si="16"/>
        <v>0</v>
      </c>
      <c r="AU4">
        <f t="shared" si="17"/>
        <v>-9841.3366194843238</v>
      </c>
      <c r="AW4">
        <v>1</v>
      </c>
      <c r="AX4">
        <f>(R4*SUMPRODUCT(K5:$K$23, X5:$X$23)-$AZ$3*SUMPRODUCT(K4:$K$22, W5:$W$23))/Z4</f>
        <v>5930.7881808582979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18413.861020914417</v>
      </c>
      <c r="P5">
        <f t="shared" ref="P5:P23" si="30">O5*$C$5</f>
        <v>920.69305104572095</v>
      </c>
      <c r="Q5" s="5">
        <f t="shared" ref="Q5:Q23" si="31">$C$8</f>
        <v>25</v>
      </c>
      <c r="R5">
        <f t="shared" si="0"/>
        <v>250000</v>
      </c>
      <c r="S5">
        <f t="shared" si="1"/>
        <v>10895.18161462995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5754.5510440135986</v>
      </c>
      <c r="AC5">
        <f t="shared" si="2"/>
        <v>10222.601600424161</v>
      </c>
      <c r="AE5">
        <f t="shared" si="3"/>
        <v>17277.138812410813</v>
      </c>
      <c r="AF5">
        <f t="shared" si="4"/>
        <v>-863.85694062054074</v>
      </c>
      <c r="AG5">
        <f t="shared" si="5"/>
        <v>-23.456703068394351</v>
      </c>
      <c r="AH5">
        <f t="shared" si="6"/>
        <v>-5578.3496535565328</v>
      </c>
      <c r="AI5">
        <f t="shared" si="7"/>
        <v>10811.475515165344</v>
      </c>
      <c r="AJ5">
        <f t="shared" si="8"/>
        <v>-4468.0505564105624</v>
      </c>
      <c r="AK5">
        <f>H5*SUM(AB5, AE5:AF5)</f>
        <v>1896.9014626053372</v>
      </c>
      <c r="AL5">
        <f t="shared" si="9"/>
        <v>8240.3264213601196</v>
      </c>
      <c r="AN5">
        <f t="shared" si="10"/>
        <v>14660.748938199429</v>
      </c>
      <c r="AO5">
        <f t="shared" si="11"/>
        <v>-733.03744690997155</v>
      </c>
      <c r="AP5">
        <f t="shared" si="12"/>
        <v>-19.904501453480872</v>
      </c>
      <c r="AQ5">
        <f t="shared" si="13"/>
        <v>-4733.5837633912206</v>
      </c>
      <c r="AR5">
        <f t="shared" si="14"/>
        <v>9174.2232264447575</v>
      </c>
      <c r="AS5">
        <f t="shared" si="15"/>
        <v>-3791.4245039035554</v>
      </c>
      <c r="AT5">
        <f t="shared" si="16"/>
        <v>1609.6412956862503</v>
      </c>
      <c r="AU5">
        <f t="shared" si="17"/>
        <v>6992.4400182274521</v>
      </c>
      <c r="AW5">
        <v>2</v>
      </c>
      <c r="AX5">
        <f>(R5*SUMPRODUCT(K6:$K$23, X6:$X$23)-$AZ$3*SUMPRODUCT(K5:$K$22, W6:$W$23))/Z5</f>
        <v>10895.18161462995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18413.861020914417</v>
      </c>
      <c r="P6">
        <f t="shared" si="30"/>
        <v>920.69305104572095</v>
      </c>
      <c r="Q6" s="5">
        <f t="shared" si="31"/>
        <v>25</v>
      </c>
      <c r="R6">
        <f t="shared" si="0"/>
        <v>250000</v>
      </c>
      <c r="S6">
        <f t="shared" si="1"/>
        <v>15015.388527320274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10222.601600424161</v>
      </c>
      <c r="AC6">
        <f t="shared" si="2"/>
        <v>13575.390235853622</v>
      </c>
      <c r="AE6">
        <f t="shared" si="3"/>
        <v>16647.944117653751</v>
      </c>
      <c r="AF6">
        <f t="shared" si="4"/>
        <v>-832.39720588268767</v>
      </c>
      <c r="AG6">
        <f t="shared" si="5"/>
        <v>-22.6024624856583</v>
      </c>
      <c r="AH6">
        <f t="shared" si="6"/>
        <v>-6196.7355205210552</v>
      </c>
      <c r="AI6">
        <f t="shared" si="7"/>
        <v>9596.2089287643503</v>
      </c>
      <c r="AJ6">
        <f t="shared" si="8"/>
        <v>-3352.7886354294606</v>
      </c>
      <c r="AK6">
        <f>H6*SUM(AB6, AE6:AF6)</f>
        <v>2228.0843681885453</v>
      </c>
      <c r="AL6">
        <f t="shared" si="9"/>
        <v>8471.5046615234351</v>
      </c>
      <c r="AN6">
        <f t="shared" si="10"/>
        <v>13013.290070606066</v>
      </c>
      <c r="AO6">
        <f t="shared" si="11"/>
        <v>-650.66450353030348</v>
      </c>
      <c r="AP6">
        <f t="shared" si="12"/>
        <v>-17.667791203357087</v>
      </c>
      <c r="AQ6">
        <f t="shared" si="13"/>
        <v>-4843.8363469671121</v>
      </c>
      <c r="AR6">
        <f t="shared" si="14"/>
        <v>7501.121428905295</v>
      </c>
      <c r="AS6">
        <f t="shared" si="15"/>
        <v>-2620.7927387267141</v>
      </c>
      <c r="AT6">
        <f t="shared" si="16"/>
        <v>1741.6389663558593</v>
      </c>
      <c r="AU6">
        <f t="shared" si="17"/>
        <v>6621.9676565344398</v>
      </c>
      <c r="AW6">
        <v>3</v>
      </c>
      <c r="AX6">
        <f>(R6*SUMPRODUCT(K7:$K$23, X7:$X$23)-$AZ$3*SUMPRODUCT(K6:$K$22, W7:$W$23))/Z6</f>
        <v>15015.388527320274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18413.861020914417</v>
      </c>
      <c r="P7">
        <f t="shared" si="30"/>
        <v>920.69305104572095</v>
      </c>
      <c r="Q7" s="5">
        <f t="shared" si="31"/>
        <v>25</v>
      </c>
      <c r="R7">
        <f t="shared" si="0"/>
        <v>250000</v>
      </c>
      <c r="S7">
        <f t="shared" si="1"/>
        <v>18385.052302788827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13575.390235853622</v>
      </c>
      <c r="AC7">
        <f t="shared" si="2"/>
        <v>15955.72752473467</v>
      </c>
      <c r="AE7">
        <f t="shared" si="3"/>
        <v>15980.729577988501</v>
      </c>
      <c r="AF7">
        <f t="shared" si="4"/>
        <v>-799.03647889942511</v>
      </c>
      <c r="AG7">
        <f t="shared" si="5"/>
        <v>-21.696603390019114</v>
      </c>
      <c r="AH7">
        <f t="shared" si="6"/>
        <v>-6798.3447078260688</v>
      </c>
      <c r="AI7">
        <f t="shared" si="7"/>
        <v>8361.6517878729883</v>
      </c>
      <c r="AJ7">
        <f t="shared" si="8"/>
        <v>-2380.3372888810482</v>
      </c>
      <c r="AK7">
        <f>H7*SUM(AB7, AE7:AF7)</f>
        <v>2460.7436209710468</v>
      </c>
      <c r="AL7">
        <f t="shared" si="9"/>
        <v>8442.0581199629869</v>
      </c>
      <c r="AN7">
        <f t="shared" si="10"/>
        <v>11507.083661638646</v>
      </c>
      <c r="AO7">
        <f t="shared" si="11"/>
        <v>-575.35418308193232</v>
      </c>
      <c r="AP7">
        <f t="shared" si="12"/>
        <v>-15.622855587658842</v>
      </c>
      <c r="AQ7">
        <f t="shared" si="13"/>
        <v>-4895.215886849368</v>
      </c>
      <c r="AR7">
        <f t="shared" si="14"/>
        <v>6020.8907361196862</v>
      </c>
      <c r="AS7">
        <f t="shared" si="15"/>
        <v>-1713.9855969904986</v>
      </c>
      <c r="AT7">
        <f t="shared" si="16"/>
        <v>1771.8829780687392</v>
      </c>
      <c r="AU7">
        <f t="shared" si="17"/>
        <v>6078.788117197927</v>
      </c>
      <c r="AW7">
        <v>4</v>
      </c>
      <c r="AX7">
        <f>(R7*SUMPRODUCT(K8:$K$23, X8:$X$23)-$AZ$3*SUMPRODUCT(K7:$K$22, W8:$W$23))/Z7</f>
        <v>18385.052302788827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18413.861020914417</v>
      </c>
      <c r="P8">
        <f t="shared" si="30"/>
        <v>920.69305104572095</v>
      </c>
      <c r="Q8" s="5">
        <f t="shared" si="31"/>
        <v>25</v>
      </c>
      <c r="R8">
        <f t="shared" si="0"/>
        <v>250000</v>
      </c>
      <c r="S8">
        <f t="shared" si="1"/>
        <v>21070.927808521599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15955.72752473467</v>
      </c>
      <c r="AC8">
        <f t="shared" si="2"/>
        <v>17480.046438387457</v>
      </c>
      <c r="AE8">
        <f t="shared" si="3"/>
        <v>15275.793675560053</v>
      </c>
      <c r="AF8">
        <f t="shared" si="4"/>
        <v>-763.78968377800277</v>
      </c>
      <c r="AG8">
        <f t="shared" si="5"/>
        <v>-20.739531022594669</v>
      </c>
      <c r="AH8">
        <f t="shared" si="6"/>
        <v>-7401.0633352425048</v>
      </c>
      <c r="AI8">
        <f t="shared" si="7"/>
        <v>7090.2011255169509</v>
      </c>
      <c r="AJ8">
        <f t="shared" si="8"/>
        <v>-1524.3189136527872</v>
      </c>
      <c r="AK8">
        <f t="shared" ref="AK8:AK23" si="32">H8*SUM(AB8:AB8, AE8:AF8)</f>
        <v>2607.1237858683357</v>
      </c>
      <c r="AL8">
        <f t="shared" si="9"/>
        <v>8173.0059977325</v>
      </c>
      <c r="AN8">
        <f t="shared" si="10"/>
        <v>10132.453491561177</v>
      </c>
      <c r="AO8">
        <f t="shared" si="11"/>
        <v>-506.62267457805888</v>
      </c>
      <c r="AP8">
        <f t="shared" si="12"/>
        <v>-13.756557465124724</v>
      </c>
      <c r="AQ8">
        <f t="shared" si="13"/>
        <v>-4909.1347805006244</v>
      </c>
      <c r="AR8">
        <f t="shared" si="14"/>
        <v>4702.9394790173692</v>
      </c>
      <c r="AS8">
        <f t="shared" si="15"/>
        <v>-1011.0826859101095</v>
      </c>
      <c r="AT8">
        <f t="shared" si="16"/>
        <v>1729.3085431834563</v>
      </c>
      <c r="AU8">
        <f t="shared" si="17"/>
        <v>5421.1653362907155</v>
      </c>
      <c r="AW8">
        <v>5</v>
      </c>
      <c r="AX8">
        <f>(R8*SUMPRODUCT(K9:$K$23, X9:$X$23)-$AZ$3*SUMPRODUCT(K8:$K$22, W9:$W$23))/Z8</f>
        <v>21070.927808521599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18413.861020914417</v>
      </c>
      <c r="P9">
        <f t="shared" si="30"/>
        <v>920.69305104572095</v>
      </c>
      <c r="Q9" s="5">
        <f t="shared" si="31"/>
        <v>25</v>
      </c>
      <c r="R9">
        <f t="shared" si="0"/>
        <v>250000</v>
      </c>
      <c r="S9">
        <f t="shared" si="1"/>
        <v>23081.349421659324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17480.046438387457</v>
      </c>
      <c r="AC9">
        <f t="shared" si="2"/>
        <v>18210.82063075883</v>
      </c>
      <c r="AE9">
        <f t="shared" si="3"/>
        <v>14528.245903028621</v>
      </c>
      <c r="AF9">
        <f t="shared" si="4"/>
        <v>-726.41229515143107</v>
      </c>
      <c r="AG9">
        <f t="shared" si="5"/>
        <v>-19.724605674127055</v>
      </c>
      <c r="AH9">
        <f t="shared" si="6"/>
        <v>-8075.3003824166826</v>
      </c>
      <c r="AI9">
        <f t="shared" si="7"/>
        <v>5706.8086197863795</v>
      </c>
      <c r="AJ9">
        <f t="shared" si="8"/>
        <v>-730.77419237137292</v>
      </c>
      <c r="AK9">
        <f t="shared" si="32"/>
        <v>2676.7904755588656</v>
      </c>
      <c r="AL9">
        <f t="shared" si="9"/>
        <v>7652.8249029738727</v>
      </c>
      <c r="AN9">
        <f t="shared" si="10"/>
        <v>8876.9992699648592</v>
      </c>
      <c r="AO9">
        <f t="shared" si="11"/>
        <v>-443.84996349824297</v>
      </c>
      <c r="AP9">
        <f t="shared" si="12"/>
        <v>-12.052061297576845</v>
      </c>
      <c r="AQ9">
        <f t="shared" si="13"/>
        <v>-4934.1425026758525</v>
      </c>
      <c r="AR9">
        <f t="shared" si="14"/>
        <v>3486.9547424931866</v>
      </c>
      <c r="AS9">
        <f t="shared" si="15"/>
        <v>-446.51515506338671</v>
      </c>
      <c r="AT9">
        <f t="shared" si="16"/>
        <v>1635.5633884494919</v>
      </c>
      <c r="AU9">
        <f t="shared" si="17"/>
        <v>4676.0029758792925</v>
      </c>
      <c r="AW9">
        <v>6</v>
      </c>
      <c r="AX9">
        <f>(R9*SUMPRODUCT(K10:$K$23, X10:$X$23)-$AZ$3*SUMPRODUCT(K9:$K$22, W10:$W$23))/Z9</f>
        <v>23081.349421659324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18413.861020914417</v>
      </c>
      <c r="P10">
        <f t="shared" si="30"/>
        <v>920.69305104572095</v>
      </c>
      <c r="Q10" s="5">
        <f t="shared" si="31"/>
        <v>25</v>
      </c>
      <c r="R10">
        <f t="shared" si="0"/>
        <v>250000</v>
      </c>
      <c r="S10">
        <f t="shared" si="1"/>
        <v>24493.540299498291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18210.82063075883</v>
      </c>
      <c r="AC10">
        <f t="shared" si="2"/>
        <v>18279.894184831111</v>
      </c>
      <c r="AE10">
        <f t="shared" si="3"/>
        <v>13742.538925799814</v>
      </c>
      <c r="AF10">
        <f t="shared" si="4"/>
        <v>-687.12694628999077</v>
      </c>
      <c r="AG10">
        <f t="shared" si="5"/>
        <v>-18.657872607747873</v>
      </c>
      <c r="AH10">
        <f t="shared" si="6"/>
        <v>-8694.8700963791252</v>
      </c>
      <c r="AI10">
        <f t="shared" si="7"/>
        <v>4341.8840105229501</v>
      </c>
      <c r="AJ10">
        <f t="shared" si="8"/>
        <v>-69.073554072281695</v>
      </c>
      <c r="AK10">
        <f t="shared" si="32"/>
        <v>2675.4515244606887</v>
      </c>
      <c r="AL10">
        <f t="shared" si="9"/>
        <v>6948.2619809113567</v>
      </c>
      <c r="AN10">
        <f t="shared" si="10"/>
        <v>7735.0325377636973</v>
      </c>
      <c r="AO10">
        <f t="shared" si="11"/>
        <v>-386.75162688818494</v>
      </c>
      <c r="AP10">
        <f t="shared" si="12"/>
        <v>-10.501644018299947</v>
      </c>
      <c r="AQ10">
        <f t="shared" si="13"/>
        <v>-4893.9357909227729</v>
      </c>
      <c r="AR10">
        <f t="shared" si="14"/>
        <v>2443.8434759344395</v>
      </c>
      <c r="AS10">
        <f t="shared" si="15"/>
        <v>-38.878273595065238</v>
      </c>
      <c r="AT10">
        <f t="shared" si="16"/>
        <v>1505.8865546352081</v>
      </c>
      <c r="AU10">
        <f t="shared" si="17"/>
        <v>3910.8517569745818</v>
      </c>
      <c r="AW10">
        <v>7</v>
      </c>
      <c r="AX10">
        <f>(R10*SUMPRODUCT(K11:$K$23, X11:$X$23)-$AZ$3*SUMPRODUCT(K10:$K$22, W11:$W$23))/Z10</f>
        <v>24493.540299498291</v>
      </c>
    </row>
    <row r="11" spans="1:52" x14ac:dyDescent="0.25">
      <c r="A11" t="s">
        <v>33</v>
      </c>
      <c r="C11" s="24">
        <f>AU25</f>
        <v>31584.474393095556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18413.861020914417</v>
      </c>
      <c r="P11">
        <f t="shared" si="30"/>
        <v>920.69305104572095</v>
      </c>
      <c r="Q11" s="5">
        <f t="shared" si="31"/>
        <v>25</v>
      </c>
      <c r="R11">
        <f t="shared" si="0"/>
        <v>250000</v>
      </c>
      <c r="S11">
        <f t="shared" si="1"/>
        <v>25414.610428470543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18279.894184831111</v>
      </c>
      <c r="AC11">
        <f t="shared" si="2"/>
        <v>17844.323164413319</v>
      </c>
      <c r="AE11">
        <f t="shared" si="3"/>
        <v>12928.897245408802</v>
      </c>
      <c r="AF11">
        <f t="shared" si="4"/>
        <v>-646.44486227044013</v>
      </c>
      <c r="AG11">
        <f t="shared" si="5"/>
        <v>-17.553213352056083</v>
      </c>
      <c r="AH11">
        <f t="shared" si="6"/>
        <v>-9180.8052961430658</v>
      </c>
      <c r="AI11">
        <f t="shared" si="7"/>
        <v>3084.0938736432399</v>
      </c>
      <c r="AJ11">
        <f t="shared" si="8"/>
        <v>435.57102041779217</v>
      </c>
      <c r="AK11">
        <f t="shared" si="32"/>
        <v>2615.2199958211481</v>
      </c>
      <c r="AL11">
        <f t="shared" si="9"/>
        <v>6134.8848898821798</v>
      </c>
      <c r="AN11">
        <f t="shared" si="10"/>
        <v>6703.4568780324425</v>
      </c>
      <c r="AO11">
        <f t="shared" si="11"/>
        <v>-335.17284390162217</v>
      </c>
      <c r="AP11">
        <f t="shared" si="12"/>
        <v>-9.1011017059630692</v>
      </c>
      <c r="AQ11">
        <f t="shared" si="13"/>
        <v>-4760.1223244435314</v>
      </c>
      <c r="AR11">
        <f t="shared" si="14"/>
        <v>1599.0606079813265</v>
      </c>
      <c r="AS11">
        <f t="shared" si="15"/>
        <v>225.83763311508443</v>
      </c>
      <c r="AT11">
        <f t="shared" si="16"/>
        <v>1355.9558975364828</v>
      </c>
      <c r="AU11">
        <f t="shared" si="17"/>
        <v>3180.8541386328934</v>
      </c>
      <c r="AW11">
        <v>8</v>
      </c>
      <c r="AX11">
        <f>(R11*SUMPRODUCT(K12:$K$23, X12:$X$23)-$AZ$3*SUMPRODUCT(K11:$K$22, W12:$W$23))/Z11</f>
        <v>25414.610428470543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18413.861020914417</v>
      </c>
      <c r="P12">
        <f t="shared" si="30"/>
        <v>920.69305104572095</v>
      </c>
      <c r="Q12" s="5">
        <f t="shared" si="31"/>
        <v>25</v>
      </c>
      <c r="R12">
        <f t="shared" si="0"/>
        <v>250000</v>
      </c>
      <c r="S12">
        <f t="shared" si="1"/>
        <v>25882.155567587677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17844.323164413319</v>
      </c>
      <c r="AC12">
        <f t="shared" si="2"/>
        <v>16994.227507023366</v>
      </c>
      <c r="AE12">
        <f t="shared" si="3"/>
        <v>12090.54410692175</v>
      </c>
      <c r="AF12">
        <f t="shared" si="4"/>
        <v>-604.52720534608761</v>
      </c>
      <c r="AG12">
        <f t="shared" si="5"/>
        <v>-16.415004019511905</v>
      </c>
      <c r="AH12">
        <f t="shared" si="6"/>
        <v>-9626.771990236186</v>
      </c>
      <c r="AI12">
        <f t="shared" si="7"/>
        <v>1842.8299073199632</v>
      </c>
      <c r="AJ12">
        <f t="shared" si="8"/>
        <v>850.09565738995298</v>
      </c>
      <c r="AK12">
        <f t="shared" si="32"/>
        <v>2509.7971994466775</v>
      </c>
      <c r="AL12">
        <f t="shared" si="9"/>
        <v>5202.7227641565933</v>
      </c>
      <c r="AN12">
        <f t="shared" si="10"/>
        <v>5774.6457717565054</v>
      </c>
      <c r="AO12">
        <f t="shared" si="11"/>
        <v>-288.73228858782528</v>
      </c>
      <c r="AP12">
        <f t="shared" si="12"/>
        <v>-7.840080042417064</v>
      </c>
      <c r="AQ12">
        <f t="shared" si="13"/>
        <v>-4597.9070650142021</v>
      </c>
      <c r="AR12">
        <f t="shared" si="14"/>
        <v>880.16633811205952</v>
      </c>
      <c r="AS12">
        <f t="shared" si="15"/>
        <v>406.01988215940509</v>
      </c>
      <c r="AT12">
        <f t="shared" si="16"/>
        <v>1198.721054865829</v>
      </c>
      <c r="AU12">
        <f t="shared" si="17"/>
        <v>2484.9072751372937</v>
      </c>
      <c r="AW12">
        <v>9</v>
      </c>
      <c r="AX12">
        <f>(R12*SUMPRODUCT(K13:$K$23, X13:$X$23)-$AZ$3*SUMPRODUCT(K12:$K$22, W13:$W$23))/Z12</f>
        <v>25882.155567587677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18413.861020914417</v>
      </c>
      <c r="P13">
        <f t="shared" si="30"/>
        <v>920.69305104572095</v>
      </c>
      <c r="Q13" s="5">
        <f t="shared" si="31"/>
        <v>25</v>
      </c>
      <c r="R13">
        <f t="shared" si="0"/>
        <v>250000</v>
      </c>
      <c r="S13">
        <f t="shared" si="1"/>
        <v>25945.245368233343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16994.227507023366</v>
      </c>
      <c r="AC13">
        <f t="shared" si="2"/>
        <v>15828.849943581765</v>
      </c>
      <c r="AE13">
        <f t="shared" si="3"/>
        <v>11234.052283771882</v>
      </c>
      <c r="AF13">
        <f t="shared" si="4"/>
        <v>-561.70261418859423</v>
      </c>
      <c r="AG13">
        <f t="shared" si="5"/>
        <v>-15.252168286450454</v>
      </c>
      <c r="AH13">
        <f t="shared" si="6"/>
        <v>-9986.8569286633265</v>
      </c>
      <c r="AI13">
        <f t="shared" si="7"/>
        <v>670.24057263351096</v>
      </c>
      <c r="AJ13">
        <f t="shared" si="8"/>
        <v>1165.3775634416015</v>
      </c>
      <c r="AK13">
        <f t="shared" si="32"/>
        <v>2367.4290090022314</v>
      </c>
      <c r="AL13">
        <f t="shared" si="9"/>
        <v>4203.0471450773439</v>
      </c>
      <c r="AN13">
        <f t="shared" si="10"/>
        <v>4942.6301150706649</v>
      </c>
      <c r="AO13">
        <f t="shared" si="11"/>
        <v>-247.13150575353333</v>
      </c>
      <c r="AP13">
        <f t="shared" si="12"/>
        <v>-6.7104749371368104</v>
      </c>
      <c r="AQ13">
        <f t="shared" si="13"/>
        <v>-4393.9033363604931</v>
      </c>
      <c r="AR13">
        <f t="shared" si="14"/>
        <v>294.88479801950223</v>
      </c>
      <c r="AS13">
        <f t="shared" si="15"/>
        <v>512.72952047897888</v>
      </c>
      <c r="AT13">
        <f t="shared" si="16"/>
        <v>1041.5943970716112</v>
      </c>
      <c r="AU13">
        <f t="shared" si="17"/>
        <v>1849.2087155700924</v>
      </c>
      <c r="AW13">
        <v>10</v>
      </c>
      <c r="AX13">
        <f>(R13*SUMPRODUCT(K14:$K$23, X14:$X$23)-$AZ$3*SUMPRODUCT(K13:$K$22, W14:$W$23))/Z13</f>
        <v>25945.245368233343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18413.861020914417</v>
      </c>
      <c r="P14">
        <f t="shared" si="30"/>
        <v>920.69305104572095</v>
      </c>
      <c r="Q14" s="5">
        <f t="shared" si="31"/>
        <v>25</v>
      </c>
      <c r="R14">
        <f t="shared" si="0"/>
        <v>250000</v>
      </c>
      <c r="S14">
        <f t="shared" si="1"/>
        <v>25619.79979513965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15828.849943581765</v>
      </c>
      <c r="AC14">
        <f t="shared" si="2"/>
        <v>14418.705293591973</v>
      </c>
      <c r="AE14">
        <f t="shared" si="3"/>
        <v>10363.236149413413</v>
      </c>
      <c r="AF14">
        <f t="shared" si="4"/>
        <v>-518.16180747067074</v>
      </c>
      <c r="AG14">
        <f t="shared" si="5"/>
        <v>-14.069884824321846</v>
      </c>
      <c r="AH14">
        <f t="shared" si="6"/>
        <v>-10297.617792641051</v>
      </c>
      <c r="AI14">
        <f t="shared" si="7"/>
        <v>-466.61333552263022</v>
      </c>
      <c r="AJ14">
        <f t="shared" si="8"/>
        <v>1410.144649989792</v>
      </c>
      <c r="AK14">
        <f t="shared" si="32"/>
        <v>2196.917701112332</v>
      </c>
      <c r="AL14">
        <f t="shared" si="9"/>
        <v>3140.4490155794938</v>
      </c>
      <c r="AN14">
        <f t="shared" si="10"/>
        <v>4200.0961434768697</v>
      </c>
      <c r="AO14">
        <f t="shared" si="11"/>
        <v>-210.00480717384355</v>
      </c>
      <c r="AP14">
        <f t="shared" si="12"/>
        <v>-5.7023566903030432</v>
      </c>
      <c r="AQ14">
        <f t="shared" si="13"/>
        <v>-4173.5018052559381</v>
      </c>
      <c r="AR14">
        <f t="shared" si="14"/>
        <v>-189.11282564321465</v>
      </c>
      <c r="AS14">
        <f t="shared" si="15"/>
        <v>571.51482613873554</v>
      </c>
      <c r="AT14">
        <f t="shared" si="16"/>
        <v>890.38457012294032</v>
      </c>
      <c r="AU14">
        <f t="shared" si="17"/>
        <v>1272.7865706184612</v>
      </c>
      <c r="AW14">
        <v>11</v>
      </c>
      <c r="AX14">
        <f>(R14*SUMPRODUCT(K15:$K$23, X15:$X$23)-$AZ$3*SUMPRODUCT(K14:$K$22, W15:$W$23))/Z14</f>
        <v>25619.79979513965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18413.861020914417</v>
      </c>
      <c r="P15">
        <f t="shared" si="30"/>
        <v>920.69305104572095</v>
      </c>
      <c r="Q15" s="5">
        <f t="shared" si="31"/>
        <v>25</v>
      </c>
      <c r="R15">
        <f t="shared" si="0"/>
        <v>250000</v>
      </c>
      <c r="S15">
        <f t="shared" si="1"/>
        <v>24893.210320341568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14418.705293591973</v>
      </c>
      <c r="AC15">
        <f t="shared" si="2"/>
        <v>12815.927136607828</v>
      </c>
      <c r="AE15">
        <f t="shared" si="3"/>
        <v>9480.1232187726964</v>
      </c>
      <c r="AF15">
        <f t="shared" si="4"/>
        <v>-474.00616093863488</v>
      </c>
      <c r="AG15">
        <f t="shared" si="5"/>
        <v>-12.870906335185756</v>
      </c>
      <c r="AH15">
        <f t="shared" si="6"/>
        <v>-10582.796408928722</v>
      </c>
      <c r="AI15">
        <f t="shared" si="7"/>
        <v>-1589.5502574298462</v>
      </c>
      <c r="AJ15">
        <f t="shared" si="8"/>
        <v>1602.7781569841445</v>
      </c>
      <c r="AK15">
        <f t="shared" si="32"/>
        <v>2004.4620486115259</v>
      </c>
      <c r="AL15">
        <f t="shared" si="9"/>
        <v>2017.6899481658243</v>
      </c>
      <c r="AN15">
        <f t="shared" si="10"/>
        <v>3539.3212728059189</v>
      </c>
      <c r="AO15">
        <f t="shared" si="11"/>
        <v>-176.96606364029597</v>
      </c>
      <c r="AP15">
        <f t="shared" si="12"/>
        <v>-4.8052405587100484</v>
      </c>
      <c r="AQ15">
        <f t="shared" si="13"/>
        <v>-3950.9946855674498</v>
      </c>
      <c r="AR15">
        <f t="shared" si="14"/>
        <v>-593.44471696053711</v>
      </c>
      <c r="AS15">
        <f t="shared" si="15"/>
        <v>598.38323782220255</v>
      </c>
      <c r="AT15">
        <f t="shared" si="16"/>
        <v>748.34841335547071</v>
      </c>
      <c r="AU15">
        <f t="shared" si="17"/>
        <v>753.28693421713615</v>
      </c>
      <c r="AW15">
        <v>12</v>
      </c>
      <c r="AX15">
        <f>(R15*SUMPRODUCT(K16:$K$23, X16:$X$23)-$AZ$3*SUMPRODUCT(K15:$K$22, W16:$W$23))/Z15</f>
        <v>24893.210320341568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18413.861020914417</v>
      </c>
      <c r="P16">
        <f t="shared" si="30"/>
        <v>920.69305104572095</v>
      </c>
      <c r="Q16" s="5">
        <f t="shared" si="31"/>
        <v>25</v>
      </c>
      <c r="R16">
        <f t="shared" si="0"/>
        <v>250000</v>
      </c>
      <c r="S16">
        <f t="shared" si="1"/>
        <v>23784.621708001585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12815.927136607828</v>
      </c>
      <c r="AC16">
        <f t="shared" si="2"/>
        <v>11100.890843649793</v>
      </c>
      <c r="AE16">
        <f t="shared" si="3"/>
        <v>8594.2195639185338</v>
      </c>
      <c r="AF16">
        <f t="shared" si="4"/>
        <v>-429.71097819592677</v>
      </c>
      <c r="AG16">
        <f t="shared" si="5"/>
        <v>-11.668138955427709</v>
      </c>
      <c r="AH16">
        <f t="shared" si="6"/>
        <v>-10740.583164061893</v>
      </c>
      <c r="AI16">
        <f t="shared" si="7"/>
        <v>-2587.7427172947137</v>
      </c>
      <c r="AJ16">
        <f t="shared" si="8"/>
        <v>1715.0362929580351</v>
      </c>
      <c r="AK16">
        <f t="shared" si="32"/>
        <v>1795.2958847598156</v>
      </c>
      <c r="AL16">
        <f t="shared" si="9"/>
        <v>922.5894604231371</v>
      </c>
      <c r="AN16">
        <f t="shared" si="10"/>
        <v>2955.6609655295433</v>
      </c>
      <c r="AO16">
        <f t="shared" si="11"/>
        <v>-147.78304827647719</v>
      </c>
      <c r="AP16">
        <f t="shared" si="12"/>
        <v>-4.0128207796459838</v>
      </c>
      <c r="AQ16">
        <f t="shared" si="13"/>
        <v>-3693.8225942376507</v>
      </c>
      <c r="AR16">
        <f t="shared" si="14"/>
        <v>-889.95749776423088</v>
      </c>
      <c r="AS16">
        <f t="shared" si="15"/>
        <v>589.8227044191683</v>
      </c>
      <c r="AT16">
        <f t="shared" si="16"/>
        <v>617.4249946368617</v>
      </c>
      <c r="AU16">
        <f t="shared" si="17"/>
        <v>317.29020129179912</v>
      </c>
      <c r="AW16">
        <v>13</v>
      </c>
      <c r="AX16">
        <f>(R16*SUMPRODUCT(K17:$K$23, X17:$X$23)-$AZ$3*SUMPRODUCT(K16:$K$22, W17:$W$23))/Z16</f>
        <v>23784.621708001585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18413.861020914417</v>
      </c>
      <c r="P17">
        <f t="shared" si="30"/>
        <v>920.69305104572095</v>
      </c>
      <c r="Q17" s="5">
        <f t="shared" si="31"/>
        <v>25</v>
      </c>
      <c r="R17">
        <f t="shared" si="0"/>
        <v>250000</v>
      </c>
      <c r="S17">
        <f t="shared" si="1"/>
        <v>22302.532191650025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11100.890843649793</v>
      </c>
      <c r="AC17">
        <f t="shared" si="2"/>
        <v>9345.4110715475363</v>
      </c>
      <c r="AE17">
        <f t="shared" si="3"/>
        <v>7715.9445024461911</v>
      </c>
      <c r="AF17">
        <f t="shared" si="4"/>
        <v>-385.79722512230961</v>
      </c>
      <c r="AG17">
        <f t="shared" si="5"/>
        <v>-10.475728710130973</v>
      </c>
      <c r="AH17">
        <f t="shared" si="6"/>
        <v>-10757.288557424597</v>
      </c>
      <c r="AI17">
        <f t="shared" si="7"/>
        <v>-3437.6170088108474</v>
      </c>
      <c r="AJ17">
        <f t="shared" si="8"/>
        <v>1755.4797721022569</v>
      </c>
      <c r="AK17">
        <f t="shared" si="32"/>
        <v>1577.1439320117174</v>
      </c>
      <c r="AL17">
        <f t="shared" si="9"/>
        <v>-104.99330469687311</v>
      </c>
      <c r="AN17">
        <f t="shared" si="10"/>
        <v>2444.4402915879682</v>
      </c>
      <c r="AO17">
        <f t="shared" si="11"/>
        <v>-122.22201457939843</v>
      </c>
      <c r="AP17">
        <f t="shared" si="12"/>
        <v>-3.3187503272827725</v>
      </c>
      <c r="AQ17">
        <f t="shared" si="13"/>
        <v>-3407.9495478058975</v>
      </c>
      <c r="AR17">
        <f t="shared" si="14"/>
        <v>-1089.0500211246106</v>
      </c>
      <c r="AS17">
        <f t="shared" si="15"/>
        <v>556.14260634378456</v>
      </c>
      <c r="AT17">
        <f t="shared" si="16"/>
        <v>499.64514024442371</v>
      </c>
      <c r="AU17">
        <f t="shared" si="17"/>
        <v>-33.262274536402252</v>
      </c>
      <c r="AW17">
        <v>14</v>
      </c>
      <c r="AX17">
        <f>(R17*SUMPRODUCT(K18:$K$23, X18:$X$23)-$AZ$3*SUMPRODUCT(K17:$K$22, W18:$W$23))/Z17</f>
        <v>22302.532191650025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18413.861020914417</v>
      </c>
      <c r="P18">
        <f t="shared" si="30"/>
        <v>920.69305104572095</v>
      </c>
      <c r="Q18" s="5">
        <f t="shared" si="31"/>
        <v>25</v>
      </c>
      <c r="R18">
        <f t="shared" si="0"/>
        <v>250000</v>
      </c>
      <c r="S18">
        <f t="shared" si="1"/>
        <v>20405.372517152799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9345.4110715475363</v>
      </c>
      <c r="AC18">
        <f t="shared" si="2"/>
        <v>7592.417198004423</v>
      </c>
      <c r="AE18">
        <f t="shared" si="3"/>
        <v>6851.416948126428</v>
      </c>
      <c r="AF18">
        <f t="shared" si="4"/>
        <v>-342.57084740632143</v>
      </c>
      <c r="AG18">
        <f t="shared" si="5"/>
        <v>-9.3019830826688192</v>
      </c>
      <c r="AH18">
        <f t="shared" si="6"/>
        <v>-10689.883403608457</v>
      </c>
      <c r="AI18">
        <f t="shared" si="7"/>
        <v>-4190.3392859710193</v>
      </c>
      <c r="AJ18">
        <f t="shared" si="8"/>
        <v>1752.9938735431133</v>
      </c>
      <c r="AK18">
        <f t="shared" si="32"/>
        <v>1356.6487862309425</v>
      </c>
      <c r="AL18">
        <f t="shared" si="9"/>
        <v>-1080.6966261969635</v>
      </c>
      <c r="AN18">
        <f t="shared" si="10"/>
        <v>1999.4608407489529</v>
      </c>
      <c r="AO18">
        <f t="shared" si="11"/>
        <v>-99.973042037447655</v>
      </c>
      <c r="AP18">
        <f t="shared" si="12"/>
        <v>-2.7146137880561421</v>
      </c>
      <c r="AQ18">
        <f t="shared" si="13"/>
        <v>-3119.6471356968182</v>
      </c>
      <c r="AR18">
        <f t="shared" si="14"/>
        <v>-1222.8739507733687</v>
      </c>
      <c r="AS18">
        <f t="shared" si="15"/>
        <v>511.57922963377052</v>
      </c>
      <c r="AT18">
        <f t="shared" si="16"/>
        <v>395.91315829350287</v>
      </c>
      <c r="AU18">
        <f t="shared" si="17"/>
        <v>-315.38156284609533</v>
      </c>
      <c r="AW18">
        <v>15</v>
      </c>
      <c r="AX18">
        <f>(R18*SUMPRODUCT(K19:$K$23, X19:$X$23)-$AZ$3*SUMPRODUCT(K18:$K$22, W19:$W$23))/Z18</f>
        <v>20405.372517152799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18413.861020914417</v>
      </c>
      <c r="P19">
        <f t="shared" si="30"/>
        <v>920.69305104572095</v>
      </c>
      <c r="Q19" s="5">
        <f t="shared" si="31"/>
        <v>25</v>
      </c>
      <c r="R19">
        <f t="shared" si="0"/>
        <v>250000</v>
      </c>
      <c r="S19">
        <f t="shared" si="1"/>
        <v>18024.966670677313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7592.417198004423</v>
      </c>
      <c r="AC19">
        <f t="shared" si="2"/>
        <v>5880.7721692586365</v>
      </c>
      <c r="AE19">
        <f t="shared" si="3"/>
        <v>6007.651686621447</v>
      </c>
      <c r="AF19">
        <f t="shared" si="4"/>
        <v>-300.38258433107239</v>
      </c>
      <c r="AG19">
        <f t="shared" si="5"/>
        <v>-8.1564258573989061</v>
      </c>
      <c r="AH19">
        <f t="shared" si="6"/>
        <v>-10525.373944432249</v>
      </c>
      <c r="AI19">
        <f t="shared" si="7"/>
        <v>-4826.2612679992735</v>
      </c>
      <c r="AJ19">
        <f t="shared" si="8"/>
        <v>1711.6450287457865</v>
      </c>
      <c r="AK19">
        <f t="shared" si="32"/>
        <v>1138.0541567162259</v>
      </c>
      <c r="AL19">
        <f t="shared" si="9"/>
        <v>-1976.5620825372612</v>
      </c>
      <c r="AN19">
        <f t="shared" si="10"/>
        <v>1615.0256245608591</v>
      </c>
      <c r="AO19">
        <f t="shared" si="11"/>
        <v>-80.75128122804297</v>
      </c>
      <c r="AP19">
        <f t="shared" si="12"/>
        <v>-2.1926765151622969</v>
      </c>
      <c r="AQ19">
        <f t="shared" si="13"/>
        <v>-2829.5163426664899</v>
      </c>
      <c r="AR19">
        <f t="shared" si="14"/>
        <v>-1297.4346758488362</v>
      </c>
      <c r="AS19">
        <f t="shared" si="15"/>
        <v>460.13829126156531</v>
      </c>
      <c r="AT19">
        <f t="shared" si="16"/>
        <v>305.94094350172657</v>
      </c>
      <c r="AU19">
        <f t="shared" si="17"/>
        <v>-531.35544108554416</v>
      </c>
      <c r="AW19">
        <v>16</v>
      </c>
      <c r="AX19">
        <f>(R19*SUMPRODUCT(K20:$K$23, X20:$X$23)-$AZ$3*SUMPRODUCT(K19:$K$22, W20:$W$23))/Z19</f>
        <v>18024.966670677313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18413.861020914417</v>
      </c>
      <c r="P20">
        <f t="shared" si="30"/>
        <v>920.69305104572095</v>
      </c>
      <c r="Q20" s="5">
        <f t="shared" si="31"/>
        <v>25</v>
      </c>
      <c r="R20">
        <f t="shared" si="0"/>
        <v>250000</v>
      </c>
      <c r="S20">
        <f t="shared" si="1"/>
        <v>15044.349736471633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5880.7721692586365</v>
      </c>
      <c r="AC20">
        <f t="shared" si="2"/>
        <v>4241.4600490491584</v>
      </c>
      <c r="AE20">
        <f t="shared" si="3"/>
        <v>5191.4278275259849</v>
      </c>
      <c r="AF20">
        <f t="shared" si="4"/>
        <v>-259.57139137629923</v>
      </c>
      <c r="AG20">
        <f t="shared" si="5"/>
        <v>-7.0482608476700976</v>
      </c>
      <c r="AH20">
        <f t="shared" si="6"/>
        <v>-10266.007511548196</v>
      </c>
      <c r="AI20">
        <f t="shared" si="7"/>
        <v>-5341.1993362461808</v>
      </c>
      <c r="AJ20">
        <f t="shared" si="8"/>
        <v>1639.3121202094781</v>
      </c>
      <c r="AK20">
        <f t="shared" si="32"/>
        <v>925.23662976479011</v>
      </c>
      <c r="AL20">
        <f t="shared" si="9"/>
        <v>-2776.6505862719127</v>
      </c>
      <c r="AN20">
        <f t="shared" si="10"/>
        <v>1285.5934766338139</v>
      </c>
      <c r="AO20">
        <f t="shared" si="11"/>
        <v>-64.279673831690701</v>
      </c>
      <c r="AP20">
        <f t="shared" si="12"/>
        <v>-1.7454154171871397</v>
      </c>
      <c r="AQ20">
        <f t="shared" si="13"/>
        <v>-2542.2509425908097</v>
      </c>
      <c r="AR20">
        <f t="shared" si="14"/>
        <v>-1322.6825552058735</v>
      </c>
      <c r="AS20">
        <f t="shared" si="15"/>
        <v>405.95555556676049</v>
      </c>
      <c r="AT20">
        <f t="shared" si="16"/>
        <v>229.12351189039347</v>
      </c>
      <c r="AU20">
        <f t="shared" si="17"/>
        <v>-687.60348774871966</v>
      </c>
      <c r="AW20">
        <v>17</v>
      </c>
      <c r="AX20">
        <f>(R20*SUMPRODUCT(K21:$K$23, X21:$X$23)-$AZ$3*SUMPRODUCT(K20:$K$22, W21:$W$23))/Z20</f>
        <v>15044.349736471633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18413.861020914417</v>
      </c>
      <c r="P21">
        <f t="shared" si="30"/>
        <v>920.69305104572095</v>
      </c>
      <c r="Q21" s="5">
        <f t="shared" si="31"/>
        <v>25</v>
      </c>
      <c r="R21">
        <f t="shared" si="0"/>
        <v>250000</v>
      </c>
      <c r="S21">
        <f t="shared" si="1"/>
        <v>11276.750677205804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4241.4600490491584</v>
      </c>
      <c r="AC21">
        <f t="shared" si="2"/>
        <v>2700.6743253212567</v>
      </c>
      <c r="AE21">
        <f t="shared" si="3"/>
        <v>4409.9442394996431</v>
      </c>
      <c r="AF21">
        <f t="shared" si="4"/>
        <v>-220.49721197498215</v>
      </c>
      <c r="AG21">
        <f t="shared" si="5"/>
        <v>-5.987261762336046</v>
      </c>
      <c r="AH21">
        <f t="shared" si="6"/>
        <v>-9905.1647685735079</v>
      </c>
      <c r="AI21">
        <f t="shared" si="7"/>
        <v>-5721.7050028111826</v>
      </c>
      <c r="AJ21">
        <f t="shared" si="8"/>
        <v>1540.7857237279018</v>
      </c>
      <c r="AK21">
        <f t="shared" si="32"/>
        <v>721.43271854242187</v>
      </c>
      <c r="AL21">
        <f t="shared" si="9"/>
        <v>-3459.4865605408586</v>
      </c>
      <c r="AN21">
        <f t="shared" si="10"/>
        <v>1005.9863884671557</v>
      </c>
      <c r="AO21">
        <f t="shared" si="11"/>
        <v>-50.299319423357787</v>
      </c>
      <c r="AP21">
        <f t="shared" si="12"/>
        <v>-1.3658004523393532</v>
      </c>
      <c r="AQ21">
        <f t="shared" si="13"/>
        <v>-2259.5435206318962</v>
      </c>
      <c r="AR21">
        <f t="shared" si="14"/>
        <v>-1305.2222520404375</v>
      </c>
      <c r="AS21">
        <f t="shared" si="15"/>
        <v>351.48051345670768</v>
      </c>
      <c r="AT21">
        <f t="shared" si="16"/>
        <v>164.57158087125327</v>
      </c>
      <c r="AU21">
        <f t="shared" si="17"/>
        <v>-789.17015771247657</v>
      </c>
      <c r="AW21">
        <v>18</v>
      </c>
      <c r="AX21">
        <f>(R21*SUMPRODUCT(K22:$K$23, X22:$X$23)-$AZ$3*SUMPRODUCT(K21:$K$22, W22:$W$23))/Z21</f>
        <v>11276.750677205804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18413.861020914417</v>
      </c>
      <c r="P22">
        <f t="shared" si="30"/>
        <v>920.69305104572095</v>
      </c>
      <c r="Q22" s="5">
        <f t="shared" si="31"/>
        <v>25</v>
      </c>
      <c r="R22">
        <f t="shared" si="0"/>
        <v>250000</v>
      </c>
      <c r="S22">
        <f t="shared" si="1"/>
        <v>6430.8128752556695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2700.6743253212567</v>
      </c>
      <c r="AC22">
        <f t="shared" si="2"/>
        <v>1282.2341456365543</v>
      </c>
      <c r="AE22">
        <f t="shared" si="3"/>
        <v>3671.5236179351205</v>
      </c>
      <c r="AF22">
        <f t="shared" si="4"/>
        <v>-183.57618089675603</v>
      </c>
      <c r="AG22">
        <f t="shared" si="5"/>
        <v>-4.9847280993445819</v>
      </c>
      <c r="AH22">
        <f t="shared" si="6"/>
        <v>-9426.610453681029</v>
      </c>
      <c r="AI22">
        <f t="shared" si="7"/>
        <v>-5943.6477447420093</v>
      </c>
      <c r="AJ22">
        <f t="shared" si="8"/>
        <v>1418.4401796847023</v>
      </c>
      <c r="AK22">
        <f t="shared" si="32"/>
        <v>529.56036420511271</v>
      </c>
      <c r="AL22">
        <f t="shared" si="9"/>
        <v>-3995.6472008521941</v>
      </c>
      <c r="AN22">
        <f t="shared" si="10"/>
        <v>771.52055236657452</v>
      </c>
      <c r="AO22">
        <f t="shared" si="11"/>
        <v>-38.576027618328723</v>
      </c>
      <c r="AP22">
        <f t="shared" si="12"/>
        <v>-1.0474725418670796</v>
      </c>
      <c r="AQ22">
        <f t="shared" si="13"/>
        <v>-1980.8734631697066</v>
      </c>
      <c r="AR22">
        <f t="shared" si="14"/>
        <v>-1248.9764109633279</v>
      </c>
      <c r="AS22">
        <f t="shared" si="15"/>
        <v>298.06583446268411</v>
      </c>
      <c r="AT22">
        <f t="shared" si="16"/>
        <v>111.27987920523101</v>
      </c>
      <c r="AU22">
        <f t="shared" si="17"/>
        <v>-839.6306972954128</v>
      </c>
      <c r="AW22">
        <v>19</v>
      </c>
      <c r="AX22">
        <f>(R22*SUMPRODUCT(K23:$K$23, X23:$X$23)-$AZ$3*SUMPRODUCT(K22:$K$22, W23:$W$23))/Z22</f>
        <v>6430.8128752556695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18413.861020914417</v>
      </c>
      <c r="P23">
        <f t="shared" si="30"/>
        <v>920.69305104572095</v>
      </c>
      <c r="Q23" s="5">
        <f t="shared" si="31"/>
        <v>25</v>
      </c>
      <c r="R23">
        <f t="shared" si="0"/>
        <v>250000</v>
      </c>
      <c r="S23">
        <f t="shared" si="1"/>
        <v>7915.7284522049495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1282.2341456365543</v>
      </c>
      <c r="AC23">
        <f t="shared" si="2"/>
        <v>1282.2341456365543</v>
      </c>
      <c r="AE23">
        <f t="shared" si="3"/>
        <v>2982.7806116120078</v>
      </c>
      <c r="AF23">
        <f t="shared" si="4"/>
        <v>-149.13903058060041</v>
      </c>
      <c r="AG23">
        <f t="shared" si="5"/>
        <v>-4.0496403880535601</v>
      </c>
      <c r="AH23">
        <f t="shared" si="6"/>
        <v>-8852.4043029757559</v>
      </c>
      <c r="AI23">
        <f t="shared" si="7"/>
        <v>-6022.8123623324018</v>
      </c>
      <c r="AJ23">
        <f t="shared" si="8"/>
        <v>0</v>
      </c>
      <c r="AK23">
        <f t="shared" si="32"/>
        <v>352.1954859309775</v>
      </c>
      <c r="AL23">
        <f t="shared" si="9"/>
        <v>-5670.6168764014246</v>
      </c>
      <c r="AN23">
        <f t="shared" si="10"/>
        <v>577.38387631847263</v>
      </c>
      <c r="AO23">
        <f t="shared" si="11"/>
        <v>-28.869193815923634</v>
      </c>
      <c r="AP23">
        <f t="shared" si="12"/>
        <v>-0.7838984388753143</v>
      </c>
      <c r="AQ23">
        <f t="shared" si="13"/>
        <v>-1713.5807746947112</v>
      </c>
      <c r="AR23">
        <f t="shared" si="14"/>
        <v>-1165.8499906310374</v>
      </c>
      <c r="AS23">
        <f t="shared" si="15"/>
        <v>0</v>
      </c>
      <c r="AT23">
        <f t="shared" si="16"/>
        <v>68.175310680592347</v>
      </c>
      <c r="AU23">
        <f t="shared" si="17"/>
        <v>-1097.6746799504451</v>
      </c>
      <c r="AW23">
        <v>20</v>
      </c>
      <c r="AX23">
        <f>(R23*SUMPRODUCT(K$23:$K24, X$23:$X24)-$AZ$3*SUMPRODUCT(K$22:$K23, W$23:$W24))/Z23</f>
        <v>7915.7284522049495</v>
      </c>
    </row>
    <row r="25" spans="5:50" x14ac:dyDescent="0.25">
      <c r="AN25" s="6">
        <f t="shared" ref="AN25:AU25" si="33">SUM(AN3:AN23)</f>
        <v>122154.69118800404</v>
      </c>
      <c r="AO25" s="6">
        <f t="shared" si="33"/>
        <v>-19918.130325086011</v>
      </c>
      <c r="AP25" s="6">
        <f t="shared" si="33"/>
        <v>-1663.2787002204441</v>
      </c>
      <c r="AQ25" s="6">
        <f t="shared" si="33"/>
        <v>-77173.850378080213</v>
      </c>
      <c r="AR25" s="6">
        <f t="shared" si="33"/>
        <v>23399.431784617354</v>
      </c>
      <c r="AS25" s="6">
        <f t="shared" si="33"/>
        <v>-9435.9579701771308</v>
      </c>
      <c r="AT25" s="6">
        <f t="shared" si="33"/>
        <v>17621.000578655323</v>
      </c>
      <c r="AU25" s="7">
        <f t="shared" si="33"/>
        <v>31584.474393095556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1110.1896265426014</v>
      </c>
      <c r="K3">
        <v>1</v>
      </c>
      <c r="L3" s="2">
        <v>0</v>
      </c>
      <c r="O3">
        <f>$C$3</f>
        <v>1110.1896265426014</v>
      </c>
      <c r="P3">
        <f>O3*B5</f>
        <v>888.1517012340812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1110.1896265426014</v>
      </c>
      <c r="AF3">
        <f t="shared" ref="AF3:AF23" si="4">-$Z3*P3</f>
        <v>-888.1517012340812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-1300.3946616914798</v>
      </c>
      <c r="AJ3">
        <f t="shared" ref="AJ3:AJ23" si="8">AB3-AC3</f>
        <v>0</v>
      </c>
      <c r="AL3">
        <f t="shared" ref="AL3:AL23" si="9">SUM(AI3:AK3)</f>
        <v>-1300.3946616914798</v>
      </c>
      <c r="AN3">
        <f t="shared" ref="AN3:AN23" si="10">AE3*$K3</f>
        <v>1110.1896265426014</v>
      </c>
      <c r="AO3">
        <f t="shared" ref="AO3:AO23" si="11">AF3*$K3</f>
        <v>-888.1517012340812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-1300.3946616914798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-1300.3946616914798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610.86772376535566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104.13076875695637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102.97463534176313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-102.97463534176313</v>
      </c>
      <c r="AK4">
        <f>G4*MAX(0, SUM(AB4, AE4:AF4))</f>
        <v>0</v>
      </c>
      <c r="AL4">
        <f t="shared" si="9"/>
        <v>-654.32813534176319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-507.89308842359321</v>
      </c>
      <c r="AR4">
        <f t="shared" si="14"/>
        <v>-507.89308842359321</v>
      </c>
      <c r="AS4">
        <f t="shared" si="15"/>
        <v>-94.85766495183465</v>
      </c>
      <c r="AT4">
        <f t="shared" si="16"/>
        <v>0</v>
      </c>
      <c r="AU4">
        <f t="shared" si="17"/>
        <v>-602.75075337542785</v>
      </c>
      <c r="AW4">
        <v>1</v>
      </c>
      <c r="AX4">
        <f>(R4*SUMPRODUCT(K5:$K$23, X5:$X$23)-$AZ$3*SUMPRODUCT(K4:$K$22, W5:$W$23))/Z4</f>
        <v>104.13076875695637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1110.1896265426014</v>
      </c>
      <c r="P5">
        <f t="shared" ref="P5:P23" si="30">O5*$C$5</f>
        <v>55.509481327130075</v>
      </c>
      <c r="Q5" s="5">
        <f t="shared" ref="Q5:Q23" si="31">$C$8</f>
        <v>25</v>
      </c>
      <c r="R5">
        <f t="shared" si="0"/>
        <v>500000</v>
      </c>
      <c r="S5">
        <f t="shared" si="1"/>
        <v>196.58157174733896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102.97463534176313</v>
      </c>
      <c r="AC5">
        <f t="shared" si="2"/>
        <v>192.23852540665575</v>
      </c>
      <c r="AE5">
        <f t="shared" si="3"/>
        <v>1085.6623783770544</v>
      </c>
      <c r="AF5">
        <f t="shared" si="4"/>
        <v>-54.283118918852722</v>
      </c>
      <c r="AG5">
        <f t="shared" si="5"/>
        <v>-24.447678856405574</v>
      </c>
      <c r="AH5">
        <f t="shared" si="6"/>
        <v>-550.58290688849854</v>
      </c>
      <c r="AI5">
        <f t="shared" si="7"/>
        <v>456.34867371329756</v>
      </c>
      <c r="AJ5">
        <f t="shared" si="8"/>
        <v>-89.263890064892621</v>
      </c>
      <c r="AK5">
        <f>G5*SUM(AB5, AE5:AF5)</f>
        <v>79.404772635997546</v>
      </c>
      <c r="AL5">
        <f t="shared" si="9"/>
        <v>446.48955628440251</v>
      </c>
      <c r="AN5">
        <f t="shared" si="10"/>
        <v>921.25343981151354</v>
      </c>
      <c r="AO5">
        <f t="shared" si="11"/>
        <v>-46.062671990575673</v>
      </c>
      <c r="AP5">
        <f t="shared" si="12"/>
        <v>-20.745407311193294</v>
      </c>
      <c r="AQ5">
        <f t="shared" si="13"/>
        <v>-467.20454440974464</v>
      </c>
      <c r="AR5">
        <f t="shared" si="14"/>
        <v>387.24081609999985</v>
      </c>
      <c r="AS5">
        <f t="shared" si="15"/>
        <v>-75.746076691144879</v>
      </c>
      <c r="AT5">
        <f t="shared" si="16"/>
        <v>67.379989751250235</v>
      </c>
      <c r="AU5">
        <f t="shared" si="17"/>
        <v>378.87472916010523</v>
      </c>
      <c r="AW5">
        <v>2</v>
      </c>
      <c r="AX5">
        <f>(R5*SUMPRODUCT(K6:$K$23, X6:$X$23)-$AZ$3*SUMPRODUCT(K5:$K$22, W6:$W$23))/Z5</f>
        <v>196.58157174733896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1110.1896265426014</v>
      </c>
      <c r="P6">
        <f t="shared" si="30"/>
        <v>55.509481327130075</v>
      </c>
      <c r="Q6" s="5">
        <f t="shared" si="31"/>
        <v>25</v>
      </c>
      <c r="R6">
        <f t="shared" si="0"/>
        <v>500000</v>
      </c>
      <c r="S6">
        <f t="shared" si="1"/>
        <v>277.53371083388737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192.23852540665575</v>
      </c>
      <c r="AC6">
        <f t="shared" si="2"/>
        <v>268.38229387854972</v>
      </c>
      <c r="AE6">
        <f t="shared" si="3"/>
        <v>1073.5821522957597</v>
      </c>
      <c r="AF6">
        <f t="shared" si="4"/>
        <v>-53.679107614787995</v>
      </c>
      <c r="AG6">
        <f t="shared" si="5"/>
        <v>-24.175648164700338</v>
      </c>
      <c r="AH6">
        <f t="shared" si="6"/>
        <v>-551.07806282370086</v>
      </c>
      <c r="AI6">
        <f t="shared" si="7"/>
        <v>444.64933369257051</v>
      </c>
      <c r="AJ6">
        <f t="shared" si="8"/>
        <v>-76.143768471893964</v>
      </c>
      <c r="AK6">
        <f>G6*SUM(AB6, AE6:AF6)</f>
        <v>84.849909906133917</v>
      </c>
      <c r="AL6">
        <f t="shared" si="9"/>
        <v>453.35547512681046</v>
      </c>
      <c r="AN6">
        <f t="shared" si="10"/>
        <v>839.1928675226269</v>
      </c>
      <c r="AO6">
        <f t="shared" si="11"/>
        <v>-41.959643376131353</v>
      </c>
      <c r="AP6">
        <f t="shared" si="12"/>
        <v>-18.897511908305166</v>
      </c>
      <c r="AQ6">
        <f t="shared" si="13"/>
        <v>-430.76422123905911</v>
      </c>
      <c r="AR6">
        <f t="shared" si="14"/>
        <v>347.5714909991313</v>
      </c>
      <c r="AS6">
        <f t="shared" si="15"/>
        <v>-59.51971842235335</v>
      </c>
      <c r="AT6">
        <f t="shared" si="16"/>
        <v>66.325095895920569</v>
      </c>
      <c r="AU6">
        <f t="shared" si="17"/>
        <v>354.3768684726985</v>
      </c>
      <c r="AW6">
        <v>3</v>
      </c>
      <c r="AX6">
        <f>(R6*SUMPRODUCT(K7:$K$23, X7:$X$23)-$AZ$3*SUMPRODUCT(K6:$K$22, W7:$W$23))/Z6</f>
        <v>277.53371083388737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1110.1896265426014</v>
      </c>
      <c r="P7">
        <f t="shared" si="30"/>
        <v>55.509481327130075</v>
      </c>
      <c r="Q7" s="5">
        <f t="shared" si="31"/>
        <v>25</v>
      </c>
      <c r="R7">
        <f t="shared" si="0"/>
        <v>500000</v>
      </c>
      <c r="S7">
        <f t="shared" si="1"/>
        <v>347.94216996795905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268.38229387854972</v>
      </c>
      <c r="AC7">
        <f t="shared" si="2"/>
        <v>332.72033422582717</v>
      </c>
      <c r="AE7">
        <f t="shared" si="3"/>
        <v>1061.6208539232709</v>
      </c>
      <c r="AF7">
        <f t="shared" si="4"/>
        <v>-53.081042696163557</v>
      </c>
      <c r="AG7">
        <f t="shared" si="5"/>
        <v>-23.906295567483699</v>
      </c>
      <c r="AH7">
        <f t="shared" si="6"/>
        <v>-551.92231139269597</v>
      </c>
      <c r="AI7">
        <f t="shared" si="7"/>
        <v>432.71120426692778</v>
      </c>
      <c r="AJ7">
        <f t="shared" si="8"/>
        <v>-64.338040347277456</v>
      </c>
      <c r="AK7">
        <f>G7*SUM(AB7, AE7:AF7)</f>
        <v>89.384547357396002</v>
      </c>
      <c r="AL7">
        <f t="shared" si="9"/>
        <v>457.75771127704633</v>
      </c>
      <c r="AN7">
        <f t="shared" si="10"/>
        <v>764.43068030270683</v>
      </c>
      <c r="AO7">
        <f t="shared" si="11"/>
        <v>-38.221534015135347</v>
      </c>
      <c r="AP7">
        <f t="shared" si="12"/>
        <v>-17.213966470830044</v>
      </c>
      <c r="AQ7">
        <f t="shared" si="13"/>
        <v>-397.41716302292457</v>
      </c>
      <c r="AR7">
        <f t="shared" si="14"/>
        <v>311.57801679381686</v>
      </c>
      <c r="AS7">
        <f t="shared" si="15"/>
        <v>-46.327247406885384</v>
      </c>
      <c r="AT7">
        <f t="shared" si="16"/>
        <v>64.362234494973663</v>
      </c>
      <c r="AU7">
        <f t="shared" si="17"/>
        <v>329.61300388190517</v>
      </c>
      <c r="AW7">
        <v>4</v>
      </c>
      <c r="AX7">
        <f>(R7*SUMPRODUCT(K8:$K$23, X8:$X$23)-$AZ$3*SUMPRODUCT(K7:$K$22, W8:$W$23))/Z7</f>
        <v>347.94216996795905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1110.1896265426014</v>
      </c>
      <c r="P8">
        <f t="shared" si="30"/>
        <v>55.509481327130075</v>
      </c>
      <c r="Q8" s="5">
        <f t="shared" si="31"/>
        <v>25</v>
      </c>
      <c r="R8">
        <f t="shared" si="0"/>
        <v>500000</v>
      </c>
      <c r="S8">
        <f t="shared" si="1"/>
        <v>407.79885448449585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332.72033422582717</v>
      </c>
      <c r="AC8">
        <f t="shared" si="2"/>
        <v>385.60664935502245</v>
      </c>
      <c r="AE8">
        <f t="shared" si="3"/>
        <v>1049.7736747714971</v>
      </c>
      <c r="AF8">
        <f t="shared" si="4"/>
        <v>-52.488683738574863</v>
      </c>
      <c r="AG8">
        <f t="shared" si="5"/>
        <v>-23.639512783972453</v>
      </c>
      <c r="AH8">
        <f t="shared" si="6"/>
        <v>-554.39655672817389</v>
      </c>
      <c r="AI8">
        <f t="shared" si="7"/>
        <v>419.24892152077587</v>
      </c>
      <c r="AJ8">
        <f t="shared" si="8"/>
        <v>-52.886315129195282</v>
      </c>
      <c r="AK8">
        <f t="shared" ref="AK8:AK23" si="32">G8*SUM(AB8:AB8, AE8:AF8)</f>
        <v>93.100372768112479</v>
      </c>
      <c r="AL8">
        <f t="shared" si="9"/>
        <v>459.46297915969308</v>
      </c>
      <c r="AN8">
        <f t="shared" si="10"/>
        <v>696.31622174272979</v>
      </c>
      <c r="AO8">
        <f t="shared" si="11"/>
        <v>-34.815811087136495</v>
      </c>
      <c r="AP8">
        <f t="shared" si="12"/>
        <v>-15.680119078198079</v>
      </c>
      <c r="AQ8">
        <f t="shared" si="13"/>
        <v>-367.73194547116913</v>
      </c>
      <c r="AR8">
        <f t="shared" si="14"/>
        <v>278.08834610622608</v>
      </c>
      <c r="AS8">
        <f t="shared" si="15"/>
        <v>-35.079560497335208</v>
      </c>
      <c r="AT8">
        <f t="shared" si="16"/>
        <v>61.753596386233141</v>
      </c>
      <c r="AU8">
        <f t="shared" si="17"/>
        <v>304.76238199512397</v>
      </c>
      <c r="AW8">
        <v>5</v>
      </c>
      <c r="AX8">
        <f>(R8*SUMPRODUCT(K9:$K$23, X9:$X$23)-$AZ$3*SUMPRODUCT(K8:$K$22, W9:$W$23))/Z8</f>
        <v>407.79885448449585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1110.1896265426014</v>
      </c>
      <c r="P9">
        <f t="shared" si="30"/>
        <v>55.509481327130075</v>
      </c>
      <c r="Q9" s="5">
        <f t="shared" si="31"/>
        <v>25</v>
      </c>
      <c r="R9">
        <f t="shared" si="0"/>
        <v>500000</v>
      </c>
      <c r="S9">
        <f t="shared" si="1"/>
        <v>455.29806539240786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385.60664935502245</v>
      </c>
      <c r="AC9">
        <f t="shared" si="2"/>
        <v>425.70453439125413</v>
      </c>
      <c r="AE9">
        <f t="shared" si="3"/>
        <v>1038.0293569795592</v>
      </c>
      <c r="AF9">
        <f t="shared" si="4"/>
        <v>-51.901467848977966</v>
      </c>
      <c r="AG9">
        <f t="shared" si="5"/>
        <v>-23.375046302050066</v>
      </c>
      <c r="AH9">
        <f t="shared" si="6"/>
        <v>-561.42708165320948</v>
      </c>
      <c r="AI9">
        <f t="shared" si="7"/>
        <v>401.32576117532165</v>
      </c>
      <c r="AJ9">
        <f t="shared" si="8"/>
        <v>-40.097885036231673</v>
      </c>
      <c r="AK9">
        <f t="shared" si="32"/>
        <v>96.021417693992262</v>
      </c>
      <c r="AL9">
        <f t="shared" si="9"/>
        <v>457.24929383308222</v>
      </c>
      <c r="AN9">
        <f t="shared" si="10"/>
        <v>634.2531579940237</v>
      </c>
      <c r="AO9">
        <f t="shared" si="11"/>
        <v>-31.712657899701188</v>
      </c>
      <c r="AP9">
        <f t="shared" si="12"/>
        <v>-14.282541081951045</v>
      </c>
      <c r="AQ9">
        <f t="shared" si="13"/>
        <v>-343.04126095051163</v>
      </c>
      <c r="AR9">
        <f t="shared" si="14"/>
        <v>245.21669806185986</v>
      </c>
      <c r="AS9">
        <f t="shared" si="15"/>
        <v>-24.500472979987268</v>
      </c>
      <c r="AT9">
        <f t="shared" si="16"/>
        <v>58.670679203803189</v>
      </c>
      <c r="AU9">
        <f t="shared" si="17"/>
        <v>279.38690428567577</v>
      </c>
      <c r="AW9">
        <v>6</v>
      </c>
      <c r="AX9">
        <f>(R9*SUMPRODUCT(K10:$K$23, X10:$X$23)-$AZ$3*SUMPRODUCT(K9:$K$22, W10:$W$23))/Z9</f>
        <v>455.29806539240786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1110.1896265426014</v>
      </c>
      <c r="P10">
        <f t="shared" si="30"/>
        <v>55.509481327130075</v>
      </c>
      <c r="Q10" s="5">
        <f t="shared" si="31"/>
        <v>25</v>
      </c>
      <c r="R10">
        <f t="shared" si="0"/>
        <v>500000</v>
      </c>
      <c r="S10">
        <f t="shared" si="1"/>
        <v>490.4741947840887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425.70453439125413</v>
      </c>
      <c r="AC10">
        <f t="shared" si="2"/>
        <v>453.44846609912156</v>
      </c>
      <c r="AE10">
        <f t="shared" si="3"/>
        <v>1026.3817925355006</v>
      </c>
      <c r="AF10">
        <f t="shared" si="4"/>
        <v>-51.319089626775032</v>
      </c>
      <c r="AG10">
        <f t="shared" si="5"/>
        <v>-23.112758577377033</v>
      </c>
      <c r="AH10">
        <f t="shared" si="6"/>
        <v>-570.74523305067419</v>
      </c>
      <c r="AI10">
        <f t="shared" si="7"/>
        <v>381.20471128067436</v>
      </c>
      <c r="AJ10">
        <f t="shared" si="8"/>
        <v>-27.743931707867432</v>
      </c>
      <c r="AK10">
        <f t="shared" si="32"/>
        <v>98.053706610998589</v>
      </c>
      <c r="AL10">
        <f t="shared" si="9"/>
        <v>451.5144861838055</v>
      </c>
      <c r="AN10">
        <f t="shared" si="10"/>
        <v>577.70231572898911</v>
      </c>
      <c r="AO10">
        <f t="shared" si="11"/>
        <v>-28.885115786449454</v>
      </c>
      <c r="AP10">
        <f t="shared" si="12"/>
        <v>-13.009091012859074</v>
      </c>
      <c r="AQ10">
        <f t="shared" si="13"/>
        <v>-321.24580270479771</v>
      </c>
      <c r="AR10">
        <f t="shared" si="14"/>
        <v>214.56230622488283</v>
      </c>
      <c r="AS10">
        <f t="shared" si="15"/>
        <v>-15.615761806791378</v>
      </c>
      <c r="AT10">
        <f t="shared" si="16"/>
        <v>55.189846299836319</v>
      </c>
      <c r="AU10">
        <f t="shared" si="17"/>
        <v>254.13639071792778</v>
      </c>
      <c r="AW10">
        <v>7</v>
      </c>
      <c r="AX10">
        <f>(R10*SUMPRODUCT(K11:$K$23, X11:$X$23)-$AZ$3*SUMPRODUCT(K10:$K$22, W11:$W$23))/Z10</f>
        <v>490.4741947840887</v>
      </c>
    </row>
    <row r="11" spans="1:52" x14ac:dyDescent="0.25">
      <c r="A11" t="s">
        <v>33</v>
      </c>
      <c r="C11" s="24">
        <f>AU25</f>
        <v>1373.8693524795588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1110.1896265426014</v>
      </c>
      <c r="P11">
        <f t="shared" si="30"/>
        <v>55.509481327130075</v>
      </c>
      <c r="Q11" s="5">
        <f t="shared" si="31"/>
        <v>25</v>
      </c>
      <c r="R11">
        <f t="shared" si="0"/>
        <v>500000</v>
      </c>
      <c r="S11">
        <f t="shared" si="1"/>
        <v>515.18936287381371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453.44846609912156</v>
      </c>
      <c r="AC11">
        <f t="shared" si="2"/>
        <v>470.93796819768744</v>
      </c>
      <c r="AE11">
        <f t="shared" si="3"/>
        <v>1014.8316031248883</v>
      </c>
      <c r="AF11">
        <f t="shared" si="4"/>
        <v>-50.741580156244417</v>
      </c>
      <c r="AG11">
        <f t="shared" si="5"/>
        <v>-22.852663609488925</v>
      </c>
      <c r="AH11">
        <f t="shared" si="6"/>
        <v>-579.3476422867335</v>
      </c>
      <c r="AI11">
        <f t="shared" si="7"/>
        <v>361.88971707242149</v>
      </c>
      <c r="AJ11">
        <f t="shared" si="8"/>
        <v>-17.489502098565879</v>
      </c>
      <c r="AK11">
        <f t="shared" si="32"/>
        <v>99.227694234743581</v>
      </c>
      <c r="AL11">
        <f t="shared" si="9"/>
        <v>443.62790920859919</v>
      </c>
      <c r="AN11">
        <f t="shared" si="10"/>
        <v>526.17634442318752</v>
      </c>
      <c r="AO11">
        <f t="shared" si="11"/>
        <v>-26.30881722115938</v>
      </c>
      <c r="AP11">
        <f t="shared" si="12"/>
        <v>-11.848794382582815</v>
      </c>
      <c r="AQ11">
        <f t="shared" si="13"/>
        <v>-300.38385051269591</v>
      </c>
      <c r="AR11">
        <f t="shared" si="14"/>
        <v>187.63488230674952</v>
      </c>
      <c r="AS11">
        <f t="shared" si="15"/>
        <v>-9.0680682900181289</v>
      </c>
      <c r="AT11">
        <f t="shared" si="16"/>
        <v>51.44820604444056</v>
      </c>
      <c r="AU11">
        <f t="shared" si="17"/>
        <v>230.01502006117195</v>
      </c>
      <c r="AW11">
        <v>8</v>
      </c>
      <c r="AX11">
        <f>(R11*SUMPRODUCT(K12:$K$23, X12:$X$23)-$AZ$3*SUMPRODUCT(K11:$K$22, W12:$W$23))/Z11</f>
        <v>515.18936287381371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1110.1896265426014</v>
      </c>
      <c r="P12">
        <f t="shared" si="30"/>
        <v>55.509481327130075</v>
      </c>
      <c r="Q12" s="5">
        <f t="shared" si="31"/>
        <v>25</v>
      </c>
      <c r="R12">
        <f t="shared" si="0"/>
        <v>500000</v>
      </c>
      <c r="S12">
        <f t="shared" si="1"/>
        <v>528.68061909861478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470.93796819768744</v>
      </c>
      <c r="AC12">
        <f t="shared" si="2"/>
        <v>477.81197596754259</v>
      </c>
      <c r="AE12">
        <f t="shared" si="3"/>
        <v>1003.3692932822294</v>
      </c>
      <c r="AF12">
        <f t="shared" si="4"/>
        <v>-50.168464664111468</v>
      </c>
      <c r="AG12">
        <f t="shared" si="5"/>
        <v>-22.594547573079105</v>
      </c>
      <c r="AH12">
        <f t="shared" si="6"/>
        <v>-591.78800629860336</v>
      </c>
      <c r="AI12">
        <f t="shared" si="7"/>
        <v>338.81827474643535</v>
      </c>
      <c r="AJ12">
        <f t="shared" si="8"/>
        <v>-6.8740077698551545</v>
      </c>
      <c r="AK12">
        <f t="shared" si="32"/>
        <v>99.689715777106386</v>
      </c>
      <c r="AL12">
        <f t="shared" si="9"/>
        <v>431.63398275368661</v>
      </c>
      <c r="AN12">
        <f t="shared" si="10"/>
        <v>479.22593025780009</v>
      </c>
      <c r="AO12">
        <f t="shared" si="11"/>
        <v>-23.961296512890005</v>
      </c>
      <c r="AP12">
        <f t="shared" si="12"/>
        <v>-10.791533239015783</v>
      </c>
      <c r="AQ12">
        <f t="shared" si="13"/>
        <v>-282.64783438422961</v>
      </c>
      <c r="AR12">
        <f t="shared" si="14"/>
        <v>161.82526612166467</v>
      </c>
      <c r="AS12">
        <f t="shared" si="15"/>
        <v>-3.2831409035173489</v>
      </c>
      <c r="AT12">
        <f t="shared" si="16"/>
        <v>47.613473025610702</v>
      </c>
      <c r="AU12">
        <f t="shared" si="17"/>
        <v>206.15559824375805</v>
      </c>
      <c r="AW12">
        <v>9</v>
      </c>
      <c r="AX12">
        <f>(R12*SUMPRODUCT(K13:$K$23, X13:$X$23)-$AZ$3*SUMPRODUCT(K12:$K$22, W13:$W$23))/Z12</f>
        <v>528.68061909861478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1110.1896265426014</v>
      </c>
      <c r="P13">
        <f t="shared" si="30"/>
        <v>55.509481327130075</v>
      </c>
      <c r="Q13" s="5">
        <f t="shared" si="31"/>
        <v>25</v>
      </c>
      <c r="R13">
        <f t="shared" si="0"/>
        <v>500000</v>
      </c>
      <c r="S13">
        <f t="shared" si="1"/>
        <v>532.11852212318195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477.81197596754259</v>
      </c>
      <c r="AC13">
        <f t="shared" si="2"/>
        <v>475.46639282623386</v>
      </c>
      <c r="AE13">
        <f t="shared" si="3"/>
        <v>991.99301497555984</v>
      </c>
      <c r="AF13">
        <f t="shared" si="4"/>
        <v>-49.599650748777997</v>
      </c>
      <c r="AG13">
        <f t="shared" si="5"/>
        <v>-22.338368852915373</v>
      </c>
      <c r="AH13">
        <f t="shared" si="6"/>
        <v>-604.66488865885935</v>
      </c>
      <c r="AI13">
        <f t="shared" si="7"/>
        <v>315.39010671500716</v>
      </c>
      <c r="AJ13">
        <f t="shared" si="8"/>
        <v>2.3455831413087367</v>
      </c>
      <c r="AK13">
        <f t="shared" si="32"/>
        <v>99.414373813602722</v>
      </c>
      <c r="AL13">
        <f t="shared" si="9"/>
        <v>417.15006366991861</v>
      </c>
      <c r="AN13">
        <f t="shared" si="10"/>
        <v>436.44576559792597</v>
      </c>
      <c r="AO13">
        <f t="shared" si="11"/>
        <v>-21.822288279896302</v>
      </c>
      <c r="AP13">
        <f t="shared" si="12"/>
        <v>-9.8281805910293798</v>
      </c>
      <c r="AQ13">
        <f t="shared" si="13"/>
        <v>-266.03355696753817</v>
      </c>
      <c r="AR13">
        <f t="shared" si="14"/>
        <v>138.76173975946216</v>
      </c>
      <c r="AS13">
        <f t="shared" si="15"/>
        <v>1.031982901520029</v>
      </c>
      <c r="AT13">
        <f t="shared" si="16"/>
        <v>43.739201622891706</v>
      </c>
      <c r="AU13">
        <f t="shared" si="17"/>
        <v>183.53292428387388</v>
      </c>
      <c r="AW13">
        <v>10</v>
      </c>
      <c r="AX13">
        <f>(R13*SUMPRODUCT(K14:$K$23, X14:$X$23)-$AZ$3*SUMPRODUCT(K13:$K$22, W14:$W$23))/Z13</f>
        <v>532.11852212318195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1110.1896265426014</v>
      </c>
      <c r="P14">
        <f t="shared" si="30"/>
        <v>55.509481327130075</v>
      </c>
      <c r="Q14" s="5">
        <f t="shared" si="31"/>
        <v>25</v>
      </c>
      <c r="R14">
        <f t="shared" si="0"/>
        <v>500000</v>
      </c>
      <c r="S14">
        <f t="shared" si="1"/>
        <v>525.47872938468947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475.46639282623386</v>
      </c>
      <c r="AC14">
        <f t="shared" si="2"/>
        <v>464.18618875281459</v>
      </c>
      <c r="AE14">
        <f t="shared" si="3"/>
        <v>980.69562614104871</v>
      </c>
      <c r="AF14">
        <f t="shared" si="4"/>
        <v>-49.034781307052434</v>
      </c>
      <c r="AG14">
        <f t="shared" si="5"/>
        <v>-22.083966619179545</v>
      </c>
      <c r="AH14">
        <f t="shared" si="6"/>
        <v>-620.37090413349347</v>
      </c>
      <c r="AI14">
        <f t="shared" si="7"/>
        <v>289.20597408132323</v>
      </c>
      <c r="AJ14">
        <f t="shared" si="8"/>
        <v>11.28020407341927</v>
      </c>
      <c r="AK14">
        <f t="shared" si="32"/>
        <v>98.49890663621612</v>
      </c>
      <c r="AL14">
        <f t="shared" si="9"/>
        <v>398.98508479095864</v>
      </c>
      <c r="AN14">
        <f t="shared" si="10"/>
        <v>397.46425324031628</v>
      </c>
      <c r="AO14">
        <f t="shared" si="11"/>
        <v>-19.873212662015813</v>
      </c>
      <c r="AP14">
        <f t="shared" si="12"/>
        <v>-8.9503685617680446</v>
      </c>
      <c r="AQ14">
        <f t="shared" si="13"/>
        <v>-251.42893632929804</v>
      </c>
      <c r="AR14">
        <f t="shared" si="14"/>
        <v>117.21173568723435</v>
      </c>
      <c r="AS14">
        <f t="shared" si="15"/>
        <v>4.5717323182953882</v>
      </c>
      <c r="AT14">
        <f t="shared" si="16"/>
        <v>39.920433340976835</v>
      </c>
      <c r="AU14">
        <f t="shared" si="17"/>
        <v>161.7039013465066</v>
      </c>
      <c r="AW14">
        <v>11</v>
      </c>
      <c r="AX14">
        <f>(R14*SUMPRODUCT(K15:$K$23, X15:$X$23)-$AZ$3*SUMPRODUCT(K14:$K$22, W15:$W$23))/Z14</f>
        <v>525.47872938468947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1110.1896265426014</v>
      </c>
      <c r="P15">
        <f t="shared" si="30"/>
        <v>55.509481327130075</v>
      </c>
      <c r="Q15" s="5">
        <f t="shared" si="31"/>
        <v>25</v>
      </c>
      <c r="R15">
        <f t="shared" si="0"/>
        <v>500000</v>
      </c>
      <c r="S15">
        <f t="shared" si="1"/>
        <v>506.69306223649869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464.18618875281459</v>
      </c>
      <c r="AC15">
        <f t="shared" si="2"/>
        <v>442.46319396485433</v>
      </c>
      <c r="AE15">
        <f t="shared" si="3"/>
        <v>969.45879996559438</v>
      </c>
      <c r="AF15">
        <f t="shared" si="4"/>
        <v>-48.47293999827972</v>
      </c>
      <c r="AG15">
        <f t="shared" si="5"/>
        <v>-21.83092817631352</v>
      </c>
      <c r="AH15">
        <f t="shared" si="6"/>
        <v>-643.9755334845936</v>
      </c>
      <c r="AI15">
        <f t="shared" si="7"/>
        <v>255.17939830640762</v>
      </c>
      <c r="AJ15">
        <f t="shared" si="8"/>
        <v>21.722994787960261</v>
      </c>
      <c r="AK15">
        <f t="shared" si="32"/>
        <v>96.962043410409052</v>
      </c>
      <c r="AL15">
        <f t="shared" si="9"/>
        <v>373.8644365047769</v>
      </c>
      <c r="AN15">
        <f t="shared" si="10"/>
        <v>361.93898271623254</v>
      </c>
      <c r="AO15">
        <f t="shared" si="11"/>
        <v>-18.096949135811631</v>
      </c>
      <c r="AP15">
        <f t="shared" si="12"/>
        <v>-8.1503865209810602</v>
      </c>
      <c r="AQ15">
        <f t="shared" si="13"/>
        <v>-240.42264559548983</v>
      </c>
      <c r="AR15">
        <f t="shared" si="14"/>
        <v>95.269001463950076</v>
      </c>
      <c r="AS15">
        <f t="shared" si="15"/>
        <v>8.1100905323500001</v>
      </c>
      <c r="AT15">
        <f t="shared" si="16"/>
        <v>36.199932741129501</v>
      </c>
      <c r="AU15">
        <f t="shared" si="17"/>
        <v>139.57902473742956</v>
      </c>
      <c r="AW15">
        <v>12</v>
      </c>
      <c r="AX15">
        <f>(R15*SUMPRODUCT(K16:$K$23, X16:$X$23)-$AZ$3*SUMPRODUCT(K15:$K$22, W16:$W$23))/Z15</f>
        <v>506.69306223649869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1110.1896265426014</v>
      </c>
      <c r="P16">
        <f t="shared" si="30"/>
        <v>55.509481327130075</v>
      </c>
      <c r="Q16" s="5">
        <f t="shared" si="31"/>
        <v>25</v>
      </c>
      <c r="R16">
        <f t="shared" si="0"/>
        <v>500000</v>
      </c>
      <c r="S16">
        <f t="shared" si="1"/>
        <v>475.72797630886004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442.46319396485433</v>
      </c>
      <c r="AC16">
        <f t="shared" si="2"/>
        <v>410.63006223719924</v>
      </c>
      <c r="AE16">
        <f t="shared" si="3"/>
        <v>958.27291676096252</v>
      </c>
      <c r="AF16">
        <f t="shared" si="4"/>
        <v>-47.913645838048133</v>
      </c>
      <c r="AG16">
        <f t="shared" si="5"/>
        <v>-21.579036901679036</v>
      </c>
      <c r="AH16">
        <f t="shared" si="6"/>
        <v>-671.63985742693706</v>
      </c>
      <c r="AI16">
        <f t="shared" si="7"/>
        <v>217.14037659429823</v>
      </c>
      <c r="AJ16">
        <f t="shared" si="8"/>
        <v>31.833131727655086</v>
      </c>
      <c r="AK16">
        <f t="shared" si="32"/>
        <v>94.697572542143817</v>
      </c>
      <c r="AL16">
        <f t="shared" si="9"/>
        <v>343.67108086409712</v>
      </c>
      <c r="AN16">
        <f t="shared" si="10"/>
        <v>329.56219390596038</v>
      </c>
      <c r="AO16">
        <f t="shared" si="11"/>
        <v>-16.478109695298023</v>
      </c>
      <c r="AP16">
        <f t="shared" si="12"/>
        <v>-7.4213041183850876</v>
      </c>
      <c r="AQ16">
        <f t="shared" si="13"/>
        <v>-230.98545420283645</v>
      </c>
      <c r="AR16">
        <f t="shared" si="14"/>
        <v>74.677325889440809</v>
      </c>
      <c r="AS16">
        <f t="shared" si="15"/>
        <v>10.947817211117513</v>
      </c>
      <c r="AT16">
        <f t="shared" si="16"/>
        <v>32.567694670998044</v>
      </c>
      <c r="AU16">
        <f t="shared" si="17"/>
        <v>118.19283777155636</v>
      </c>
      <c r="AW16">
        <v>13</v>
      </c>
      <c r="AX16">
        <f>(R16*SUMPRODUCT(K17:$K$23, X17:$X$23)-$AZ$3*SUMPRODUCT(K16:$K$22, W17:$W$23))/Z16</f>
        <v>475.72797630886004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1110.1896265426014</v>
      </c>
      <c r="P17">
        <f t="shared" si="30"/>
        <v>55.509481327130075</v>
      </c>
      <c r="Q17" s="5">
        <f t="shared" si="31"/>
        <v>25</v>
      </c>
      <c r="R17">
        <f t="shared" si="0"/>
        <v>500000</v>
      </c>
      <c r="S17">
        <f t="shared" si="1"/>
        <v>434.19369365814089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410.63006223719924</v>
      </c>
      <c r="AC17">
        <f t="shared" si="2"/>
        <v>370.42420698027445</v>
      </c>
      <c r="AE17">
        <f t="shared" si="3"/>
        <v>947.13745965540841</v>
      </c>
      <c r="AF17">
        <f t="shared" si="4"/>
        <v>-47.356872982770419</v>
      </c>
      <c r="AG17">
        <f t="shared" si="5"/>
        <v>-21.328281156008977</v>
      </c>
      <c r="AH17">
        <f t="shared" si="6"/>
        <v>-699.30753306533222</v>
      </c>
      <c r="AI17">
        <f t="shared" si="7"/>
        <v>179.14477245129683</v>
      </c>
      <c r="AJ17">
        <f t="shared" si="8"/>
        <v>40.205855256924792</v>
      </c>
      <c r="AK17">
        <f t="shared" si="32"/>
        <v>91.728745423688608</v>
      </c>
      <c r="AL17">
        <f t="shared" si="9"/>
        <v>311.07937313191024</v>
      </c>
      <c r="AN17">
        <f t="shared" si="10"/>
        <v>300.05671597559547</v>
      </c>
      <c r="AO17">
        <f t="shared" si="11"/>
        <v>-15.002835798779774</v>
      </c>
      <c r="AP17">
        <f t="shared" si="12"/>
        <v>-6.7568798338992888</v>
      </c>
      <c r="AQ17">
        <f t="shared" si="13"/>
        <v>-221.54326142365932</v>
      </c>
      <c r="AR17">
        <f t="shared" si="14"/>
        <v>56.753738919257103</v>
      </c>
      <c r="AS17">
        <f t="shared" si="15"/>
        <v>12.737366438628849</v>
      </c>
      <c r="AT17">
        <f t="shared" si="16"/>
        <v>29.060012178598946</v>
      </c>
      <c r="AU17">
        <f t="shared" si="17"/>
        <v>98.551117536484895</v>
      </c>
      <c r="AW17">
        <v>14</v>
      </c>
      <c r="AX17">
        <f>(R17*SUMPRODUCT(K18:$K$23, X18:$X$23)-$AZ$3*SUMPRODUCT(K17:$K$22, W18:$W$23))/Z17</f>
        <v>434.19369365814089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1110.1896265426014</v>
      </c>
      <c r="P18">
        <f t="shared" si="30"/>
        <v>55.509481327130075</v>
      </c>
      <c r="Q18" s="5">
        <f t="shared" si="31"/>
        <v>25</v>
      </c>
      <c r="R18">
        <f t="shared" si="0"/>
        <v>500000</v>
      </c>
      <c r="S18">
        <f t="shared" si="1"/>
        <v>383.13872312930744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370.42420698027445</v>
      </c>
      <c r="AC18">
        <f t="shared" si="2"/>
        <v>323.04100592603072</v>
      </c>
      <c r="AE18">
        <f t="shared" si="3"/>
        <v>936.0494047633191</v>
      </c>
      <c r="AF18">
        <f t="shared" si="4"/>
        <v>-46.802470238165952</v>
      </c>
      <c r="AG18">
        <f t="shared" si="5"/>
        <v>-21.078592845404323</v>
      </c>
      <c r="AH18">
        <f t="shared" si="6"/>
        <v>-728.10998089131192</v>
      </c>
      <c r="AI18">
        <f t="shared" si="7"/>
        <v>140.05836078843697</v>
      </c>
      <c r="AJ18">
        <f t="shared" si="8"/>
        <v>47.383201054243727</v>
      </c>
      <c r="AK18">
        <f t="shared" si="32"/>
        <v>88.176979905379937</v>
      </c>
      <c r="AL18">
        <f t="shared" si="9"/>
        <v>275.61854174806064</v>
      </c>
      <c r="AN18">
        <f t="shared" si="10"/>
        <v>273.16891440133776</v>
      </c>
      <c r="AO18">
        <f t="shared" si="11"/>
        <v>-13.658445720066888</v>
      </c>
      <c r="AP18">
        <f t="shared" si="12"/>
        <v>-6.1514021539737254</v>
      </c>
      <c r="AQ18">
        <f t="shared" si="13"/>
        <v>-212.48559320984745</v>
      </c>
      <c r="AR18">
        <f t="shared" si="14"/>
        <v>40.873473317449722</v>
      </c>
      <c r="AS18">
        <f t="shared" si="15"/>
        <v>13.827921397077207</v>
      </c>
      <c r="AT18">
        <f t="shared" si="16"/>
        <v>25.732840332323789</v>
      </c>
      <c r="AU18">
        <f t="shared" si="17"/>
        <v>80.434235046850716</v>
      </c>
      <c r="AW18">
        <v>15</v>
      </c>
      <c r="AX18">
        <f>(R18*SUMPRODUCT(K19:$K$23, X19:$X$23)-$AZ$3*SUMPRODUCT(K18:$K$22, W19:$W$23))/Z18</f>
        <v>383.13872312930744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1110.1896265426014</v>
      </c>
      <c r="P19">
        <f t="shared" si="30"/>
        <v>55.509481327130075</v>
      </c>
      <c r="Q19" s="5">
        <f t="shared" si="31"/>
        <v>25</v>
      </c>
      <c r="R19">
        <f t="shared" si="0"/>
        <v>500000</v>
      </c>
      <c r="S19">
        <f t="shared" si="1"/>
        <v>322.32722055877093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323.04100592603072</v>
      </c>
      <c r="AC19">
        <f t="shared" si="2"/>
        <v>268.55939976384974</v>
      </c>
      <c r="AE19">
        <f t="shared" si="3"/>
        <v>924.99745820868577</v>
      </c>
      <c r="AF19">
        <f t="shared" si="4"/>
        <v>-46.249872910434291</v>
      </c>
      <c r="AG19">
        <f t="shared" si="5"/>
        <v>-20.829717646735521</v>
      </c>
      <c r="AH19">
        <f t="shared" si="6"/>
        <v>-761.78540429519512</v>
      </c>
      <c r="AI19">
        <f t="shared" si="7"/>
        <v>96.132463356320841</v>
      </c>
      <c r="AJ19">
        <f t="shared" si="8"/>
        <v>54.481606162180981</v>
      </c>
      <c r="AK19">
        <f t="shared" si="32"/>
        <v>84.125201385699754</v>
      </c>
      <c r="AL19">
        <f t="shared" si="9"/>
        <v>234.73927090420159</v>
      </c>
      <c r="AN19">
        <f t="shared" si="10"/>
        <v>248.66531476641231</v>
      </c>
      <c r="AO19">
        <f t="shared" si="11"/>
        <v>-12.433265738320616</v>
      </c>
      <c r="AP19">
        <f t="shared" si="12"/>
        <v>-5.5996135439676218</v>
      </c>
      <c r="AQ19">
        <f t="shared" si="13"/>
        <v>-204.78932743271034</v>
      </c>
      <c r="AR19">
        <f t="shared" si="14"/>
        <v>25.843108051413726</v>
      </c>
      <c r="AS19">
        <f t="shared" si="15"/>
        <v>14.646186997674961</v>
      </c>
      <c r="AT19">
        <f t="shared" si="16"/>
        <v>22.615218557328596</v>
      </c>
      <c r="AU19">
        <f t="shared" si="17"/>
        <v>63.104513606417285</v>
      </c>
      <c r="AW19">
        <v>16</v>
      </c>
      <c r="AX19">
        <f>(R19*SUMPRODUCT(K20:$K$23, X20:$X$23)-$AZ$3*SUMPRODUCT(K19:$K$22, W20:$W$23))/Z19</f>
        <v>322.32722055877093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1110.1896265426014</v>
      </c>
      <c r="P20">
        <f t="shared" si="30"/>
        <v>55.509481327130075</v>
      </c>
      <c r="Q20" s="5">
        <f t="shared" si="31"/>
        <v>25</v>
      </c>
      <c r="R20">
        <f t="shared" si="0"/>
        <v>500000</v>
      </c>
      <c r="S20">
        <f t="shared" si="1"/>
        <v>253.53955674384264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268.55939976384974</v>
      </c>
      <c r="AC20">
        <f t="shared" si="2"/>
        <v>208.73115241809154</v>
      </c>
      <c r="AE20">
        <f t="shared" si="3"/>
        <v>913.98424422178687</v>
      </c>
      <c r="AF20">
        <f t="shared" si="4"/>
        <v>-45.699212211089346</v>
      </c>
      <c r="AG20">
        <f t="shared" si="5"/>
        <v>-20.58171465419278</v>
      </c>
      <c r="AH20">
        <f t="shared" si="6"/>
        <v>-794.11632150767434</v>
      </c>
      <c r="AI20">
        <f t="shared" si="7"/>
        <v>53.586995848830384</v>
      </c>
      <c r="AJ20">
        <f t="shared" si="8"/>
        <v>59.8282473457582</v>
      </c>
      <c r="AK20">
        <f t="shared" si="32"/>
        <v>79.579110224218311</v>
      </c>
      <c r="AL20">
        <f t="shared" si="9"/>
        <v>192.9943534188069</v>
      </c>
      <c r="AN20">
        <f t="shared" si="10"/>
        <v>226.33699651711754</v>
      </c>
      <c r="AO20">
        <f t="shared" si="11"/>
        <v>-11.316849825855877</v>
      </c>
      <c r="AP20">
        <f t="shared" si="12"/>
        <v>-5.0968093897162765</v>
      </c>
      <c r="AQ20">
        <f t="shared" si="13"/>
        <v>-196.65317452852457</v>
      </c>
      <c r="AR20">
        <f t="shared" si="14"/>
        <v>13.270162773020807</v>
      </c>
      <c r="AS20">
        <f t="shared" si="15"/>
        <v>14.815732215003244</v>
      </c>
      <c r="AT20">
        <f t="shared" si="16"/>
        <v>19.7067913451728</v>
      </c>
      <c r="AU20">
        <f t="shared" si="17"/>
        <v>47.792686333196855</v>
      </c>
      <c r="AW20">
        <v>17</v>
      </c>
      <c r="AX20">
        <f>(R20*SUMPRODUCT(K21:$K$23, X21:$X$23)-$AZ$3*SUMPRODUCT(K20:$K$22, W21:$W$23))/Z20</f>
        <v>253.53955674384264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1110.1896265426014</v>
      </c>
      <c r="P21">
        <f t="shared" si="30"/>
        <v>55.509481327130075</v>
      </c>
      <c r="Q21" s="5">
        <f t="shared" si="31"/>
        <v>25</v>
      </c>
      <c r="R21">
        <f t="shared" si="0"/>
        <v>500000</v>
      </c>
      <c r="S21">
        <f t="shared" si="1"/>
        <v>176.5554462747877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208.73115241809154</v>
      </c>
      <c r="AC21">
        <f t="shared" si="2"/>
        <v>143.60543879000147</v>
      </c>
      <c r="AE21">
        <f t="shared" si="3"/>
        <v>902.99830349965703</v>
      </c>
      <c r="AF21">
        <f t="shared" si="4"/>
        <v>-45.149915174982858</v>
      </c>
      <c r="AG21">
        <f t="shared" si="5"/>
        <v>-20.334325819450587</v>
      </c>
      <c r="AH21">
        <f t="shared" si="6"/>
        <v>-831.4337640053227</v>
      </c>
      <c r="AI21">
        <f t="shared" si="7"/>
        <v>6.0802984999008913</v>
      </c>
      <c r="AJ21">
        <f t="shared" si="8"/>
        <v>65.125713628090068</v>
      </c>
      <c r="AK21">
        <f t="shared" si="32"/>
        <v>74.660567851993605</v>
      </c>
      <c r="AL21">
        <f t="shared" si="9"/>
        <v>145.86657997998458</v>
      </c>
      <c r="AN21">
        <f t="shared" si="10"/>
        <v>205.98990662808404</v>
      </c>
      <c r="AO21">
        <f t="shared" si="11"/>
        <v>-10.299495331404204</v>
      </c>
      <c r="AP21">
        <f t="shared" si="12"/>
        <v>-4.6386198741017415</v>
      </c>
      <c r="AQ21">
        <f t="shared" si="13"/>
        <v>-189.66476764256507</v>
      </c>
      <c r="AR21">
        <f t="shared" si="14"/>
        <v>1.3870237800130483</v>
      </c>
      <c r="AS21">
        <f t="shared" si="15"/>
        <v>14.856328763127859</v>
      </c>
      <c r="AT21">
        <f t="shared" si="16"/>
        <v>17.031397889705712</v>
      </c>
      <c r="AU21">
        <f t="shared" si="17"/>
        <v>33.274750432846623</v>
      </c>
      <c r="AW21">
        <v>18</v>
      </c>
      <c r="AX21">
        <f>(R21*SUMPRODUCT(K22:$K$23, X22:$X$23)-$AZ$3*SUMPRODUCT(K21:$K$22, W22:$W$23))/Z21</f>
        <v>176.5554462747877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1110.1896265426014</v>
      </c>
      <c r="P22">
        <f t="shared" si="30"/>
        <v>55.509481327130075</v>
      </c>
      <c r="Q22" s="5">
        <f t="shared" si="31"/>
        <v>25</v>
      </c>
      <c r="R22">
        <f t="shared" si="0"/>
        <v>500000</v>
      </c>
      <c r="S22">
        <f t="shared" si="1"/>
        <v>91.914703174281371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143.60543879000147</v>
      </c>
      <c r="AC22">
        <f t="shared" si="2"/>
        <v>73.853157573606779</v>
      </c>
      <c r="AE22">
        <f t="shared" si="3"/>
        <v>892.03366375638029</v>
      </c>
      <c r="AF22">
        <f t="shared" si="4"/>
        <v>-44.60168318781902</v>
      </c>
      <c r="AG22">
        <f t="shared" si="5"/>
        <v>-20.087416654540103</v>
      </c>
      <c r="AH22">
        <f t="shared" si="6"/>
        <v>-871.31813431964622</v>
      </c>
      <c r="AI22">
        <f t="shared" si="7"/>
        <v>-43.973570405625082</v>
      </c>
      <c r="AJ22">
        <f t="shared" si="8"/>
        <v>69.752281216394692</v>
      </c>
      <c r="AK22">
        <f t="shared" si="32"/>
        <v>69.372619355099403</v>
      </c>
      <c r="AL22">
        <f t="shared" si="9"/>
        <v>95.151330165869012</v>
      </c>
      <c r="AN22">
        <f t="shared" si="10"/>
        <v>187.44869340591652</v>
      </c>
      <c r="AO22">
        <f t="shared" si="11"/>
        <v>-9.3724346702958261</v>
      </c>
      <c r="AP22">
        <f t="shared" si="12"/>
        <v>-4.2210963092331584</v>
      </c>
      <c r="AQ22">
        <f t="shared" si="13"/>
        <v>-183.09560777260558</v>
      </c>
      <c r="AR22">
        <f t="shared" si="14"/>
        <v>-9.2404453462180705</v>
      </c>
      <c r="AS22">
        <f t="shared" si="15"/>
        <v>14.657489405765398</v>
      </c>
      <c r="AT22">
        <f t="shared" si="16"/>
        <v>14.577708650030043</v>
      </c>
      <c r="AU22">
        <f t="shared" si="17"/>
        <v>19.994752709577373</v>
      </c>
      <c r="AW22">
        <v>19</v>
      </c>
      <c r="AX22">
        <f>(R22*SUMPRODUCT(K23:$K$23, X23:$X$23)-$AZ$3*SUMPRODUCT(K22:$K$22, W23:$W$23))/Z22</f>
        <v>91.914703174281371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1110.1896265426014</v>
      </c>
      <c r="P23">
        <f t="shared" si="30"/>
        <v>55.509481327130075</v>
      </c>
      <c r="Q23" s="5">
        <f t="shared" si="31"/>
        <v>25</v>
      </c>
      <c r="R23">
        <f t="shared" si="0"/>
        <v>500000</v>
      </c>
      <c r="S23">
        <f t="shared" si="1"/>
        <v>93.057066794222706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73.853157573606779</v>
      </c>
      <c r="AC23">
        <f t="shared" si="2"/>
        <v>73.853157573606779</v>
      </c>
      <c r="AE23">
        <f t="shared" si="3"/>
        <v>881.08310577789121</v>
      </c>
      <c r="AF23">
        <f t="shared" si="4"/>
        <v>-44.054155288894563</v>
      </c>
      <c r="AG23">
        <f t="shared" si="5"/>
        <v>-19.840824592322051</v>
      </c>
      <c r="AH23">
        <f t="shared" si="6"/>
        <v>-914.35791345301163</v>
      </c>
      <c r="AI23">
        <f t="shared" si="7"/>
        <v>-97.169787556337042</v>
      </c>
      <c r="AJ23">
        <f t="shared" si="8"/>
        <v>0</v>
      </c>
      <c r="AK23">
        <f t="shared" si="32"/>
        <v>63.76174756438224</v>
      </c>
      <c r="AL23">
        <f t="shared" si="9"/>
        <v>-33.408039991954801</v>
      </c>
      <c r="AN23">
        <f t="shared" si="10"/>
        <v>170.55333435931928</v>
      </c>
      <c r="AO23">
        <f t="shared" si="11"/>
        <v>-8.5276667179659658</v>
      </c>
      <c r="AP23">
        <f t="shared" si="12"/>
        <v>-3.8406352005482063</v>
      </c>
      <c r="AQ23">
        <f t="shared" si="13"/>
        <v>-176.99441734223086</v>
      </c>
      <c r="AR23">
        <f t="shared" si="14"/>
        <v>-18.809384901425751</v>
      </c>
      <c r="AS23">
        <f t="shared" si="15"/>
        <v>0</v>
      </c>
      <c r="AT23">
        <f t="shared" si="16"/>
        <v>12.342511824785774</v>
      </c>
      <c r="AU23">
        <f t="shared" si="17"/>
        <v>-6.4668730766399776</v>
      </c>
      <c r="AW23">
        <v>20</v>
      </c>
      <c r="AX23">
        <f>(R23*SUMPRODUCT(K$23:$K24, X$23:$X24)-$AZ$3*SUMPRODUCT(K$22:$K23, W$23:$W24))/Z23</f>
        <v>93.057066794222706</v>
      </c>
    </row>
    <row r="25" spans="5:50" x14ac:dyDescent="0.25">
      <c r="AN25" s="6">
        <f t="shared" ref="AN25:AU25" si="33">SUM(AN3:AN23)</f>
        <v>9686.3716558403976</v>
      </c>
      <c r="AO25" s="6">
        <f t="shared" si="33"/>
        <v>-1316.9608026989713</v>
      </c>
      <c r="AP25" s="6">
        <f t="shared" si="33"/>
        <v>-1715.5568475825389</v>
      </c>
      <c r="AQ25" s="6">
        <f t="shared" si="33"/>
        <v>-5792.4264535660313</v>
      </c>
      <c r="AR25" s="6">
        <f t="shared" si="33"/>
        <v>861.42755199285614</v>
      </c>
      <c r="AS25" s="6">
        <f t="shared" si="33"/>
        <v>-253.79506376930701</v>
      </c>
      <c r="AT25" s="6">
        <f t="shared" si="33"/>
        <v>766.23686425601011</v>
      </c>
      <c r="AU25" s="7">
        <f t="shared" si="33"/>
        <v>1373.8693524795588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2574.7503664381384</v>
      </c>
      <c r="K3">
        <v>1</v>
      </c>
      <c r="L3" s="2">
        <v>0</v>
      </c>
      <c r="O3">
        <f>$C$3</f>
        <v>2574.7503664381384</v>
      </c>
      <c r="P3">
        <f>O3*B5</f>
        <v>2059.8002931505107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2574.7503664381384</v>
      </c>
      <c r="AF3">
        <f t="shared" ref="AF3:AF23" si="4">-$Z3*P3</f>
        <v>-2059.8002931505107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-1007.4825137123723</v>
      </c>
      <c r="AJ3">
        <f t="shared" ref="AJ3:AJ23" si="8">AB3-AC3</f>
        <v>0</v>
      </c>
      <c r="AL3">
        <f t="shared" ref="AL3:AL23" si="9">SUM(AI3:AK3)</f>
        <v>-1007.4825137123723</v>
      </c>
      <c r="AN3">
        <f t="shared" ref="AN3:AN23" si="10">AE3*$K3</f>
        <v>2574.7503664381384</v>
      </c>
      <c r="AO3">
        <f t="shared" ref="AO3:AO23" si="11">AF3*$K3</f>
        <v>-2059.8002931505107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-1007.4825137123723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-1007.4825137123723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1415.0811007678119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807.94001255335684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798.77952647964594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-798.77952647964594</v>
      </c>
      <c r="AK4">
        <f>G4*MAX(0, SUM(AB4, AE4:AF4))</f>
        <v>0</v>
      </c>
      <c r="AL4">
        <f t="shared" si="9"/>
        <v>-1467.8180264796461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-616.30157428816199</v>
      </c>
      <c r="AR4">
        <f t="shared" si="14"/>
        <v>-616.30157428816199</v>
      </c>
      <c r="AS4">
        <f t="shared" si="15"/>
        <v>-735.81577095870921</v>
      </c>
      <c r="AT4">
        <f t="shared" si="16"/>
        <v>0</v>
      </c>
      <c r="AU4">
        <f t="shared" si="17"/>
        <v>-1352.1173452468713</v>
      </c>
      <c r="AW4">
        <v>1</v>
      </c>
      <c r="AX4">
        <f>(R4*SUMPRODUCT(K5:$K$23, X5:$X$23)-$AZ$3*SUMPRODUCT(K4:$K$22, W5:$W$23))/Z4</f>
        <v>807.94001255335684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2574.7503664381384</v>
      </c>
      <c r="P5">
        <f t="shared" ref="P5:P23" si="30">O5*$C$5</f>
        <v>128.73751832190692</v>
      </c>
      <c r="Q5" s="5">
        <f t="shared" ref="Q5:Q23" si="31">$C$8</f>
        <v>25</v>
      </c>
      <c r="R5">
        <f t="shared" si="0"/>
        <v>500000</v>
      </c>
      <c r="S5">
        <f t="shared" si="1"/>
        <v>1539.8664433434205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798.77952647964594</v>
      </c>
      <c r="AC5">
        <f t="shared" si="2"/>
        <v>1505.0692660608365</v>
      </c>
      <c r="AE5">
        <f t="shared" si="3"/>
        <v>2516.567369239488</v>
      </c>
      <c r="AF5">
        <f t="shared" si="4"/>
        <v>-125.82836846197439</v>
      </c>
      <c r="AG5">
        <f t="shared" si="5"/>
        <v>-24.435061764073659</v>
      </c>
      <c r="AH5">
        <f t="shared" si="6"/>
        <v>-686.41660352678559</v>
      </c>
      <c r="AI5">
        <f t="shared" si="7"/>
        <v>1679.8873354866544</v>
      </c>
      <c r="AJ5">
        <f t="shared" si="8"/>
        <v>-706.28973958119059</v>
      </c>
      <c r="AK5">
        <f>G5*SUM(AB5, AE5:AF5)</f>
        <v>223.26629690800118</v>
      </c>
      <c r="AL5">
        <f t="shared" si="9"/>
        <v>1196.8638928134649</v>
      </c>
      <c r="AN5">
        <f t="shared" si="10"/>
        <v>2135.4671503815362</v>
      </c>
      <c r="AO5">
        <f t="shared" si="11"/>
        <v>-106.7733575190768</v>
      </c>
      <c r="AP5">
        <f t="shared" si="12"/>
        <v>-20.734700907487408</v>
      </c>
      <c r="AQ5">
        <f t="shared" si="13"/>
        <v>-582.46805796853812</v>
      </c>
      <c r="AR5">
        <f t="shared" si="14"/>
        <v>1425.4910339864339</v>
      </c>
      <c r="AS5">
        <f t="shared" si="15"/>
        <v>-599.33167534591428</v>
      </c>
      <c r="AT5">
        <f t="shared" si="16"/>
        <v>189.45562461872441</v>
      </c>
      <c r="AU5">
        <f t="shared" si="17"/>
        <v>1015.614983259244</v>
      </c>
      <c r="AW5">
        <v>2</v>
      </c>
      <c r="AX5">
        <f>(R5*SUMPRODUCT(K6:$K$23, X6:$X$23)-$AZ$3*SUMPRODUCT(K5:$K$22, W6:$W$23))/Z5</f>
        <v>1539.8664433434205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2574.7503664381384</v>
      </c>
      <c r="P6">
        <f t="shared" si="30"/>
        <v>128.73751832190692</v>
      </c>
      <c r="Q6" s="5">
        <f t="shared" si="31"/>
        <v>25</v>
      </c>
      <c r="R6">
        <f t="shared" si="0"/>
        <v>500000</v>
      </c>
      <c r="S6">
        <f t="shared" si="1"/>
        <v>2195.9663016252875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1505.0692660608365</v>
      </c>
      <c r="AC6">
        <f t="shared" si="2"/>
        <v>2121.7500573238249</v>
      </c>
      <c r="AE6">
        <f t="shared" si="3"/>
        <v>2487.7325000576639</v>
      </c>
      <c r="AF6">
        <f t="shared" si="4"/>
        <v>-124.38662500288321</v>
      </c>
      <c r="AG6">
        <f t="shared" si="5"/>
        <v>-24.155084435419916</v>
      </c>
      <c r="AH6">
        <f t="shared" si="6"/>
        <v>-712.53422026015232</v>
      </c>
      <c r="AI6">
        <f t="shared" si="7"/>
        <v>1626.6565703592082</v>
      </c>
      <c r="AJ6">
        <f t="shared" si="8"/>
        <v>-616.68079126298835</v>
      </c>
      <c r="AK6">
        <f>G6*SUM(AB6, AE6:AF6)</f>
        <v>270.78905987809321</v>
      </c>
      <c r="AL6">
        <f t="shared" si="9"/>
        <v>1280.7648389743131</v>
      </c>
      <c r="AN6">
        <f t="shared" si="10"/>
        <v>1944.5995501027016</v>
      </c>
      <c r="AO6">
        <f t="shared" si="11"/>
        <v>-97.229977505135096</v>
      </c>
      <c r="AP6">
        <f t="shared" si="12"/>
        <v>-18.881437744902865</v>
      </c>
      <c r="AQ6">
        <f t="shared" si="13"/>
        <v>-556.97054410735666</v>
      </c>
      <c r="AR6">
        <f t="shared" si="14"/>
        <v>1271.517590745307</v>
      </c>
      <c r="AS6">
        <f t="shared" si="15"/>
        <v>-482.0442669053802</v>
      </c>
      <c r="AT6">
        <f t="shared" si="16"/>
        <v>211.66917423777193</v>
      </c>
      <c r="AU6">
        <f t="shared" si="17"/>
        <v>1001.1424980776987</v>
      </c>
      <c r="AW6">
        <v>3</v>
      </c>
      <c r="AX6">
        <f>(R6*SUMPRODUCT(K7:$K$23, X7:$X$23)-$AZ$3*SUMPRODUCT(K6:$K$22, W7:$W$23))/Z6</f>
        <v>2195.9663016252875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2574.7503664381384</v>
      </c>
      <c r="P7">
        <f t="shared" si="30"/>
        <v>128.73751832190692</v>
      </c>
      <c r="Q7" s="5">
        <f t="shared" si="31"/>
        <v>25</v>
      </c>
      <c r="R7">
        <f t="shared" si="0"/>
        <v>500000</v>
      </c>
      <c r="S7">
        <f t="shared" si="1"/>
        <v>2780.3555555458001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2121.7500573238249</v>
      </c>
      <c r="AC7">
        <f t="shared" si="2"/>
        <v>2655.3926312911299</v>
      </c>
      <c r="AE7">
        <f t="shared" si="3"/>
        <v>2459.028355857829</v>
      </c>
      <c r="AF7">
        <f t="shared" si="4"/>
        <v>-122.95141779289143</v>
      </c>
      <c r="AG7">
        <f t="shared" si="5"/>
        <v>-23.876376404400737</v>
      </c>
      <c r="AH7">
        <f t="shared" si="6"/>
        <v>-743.14373329960017</v>
      </c>
      <c r="AI7">
        <f t="shared" si="7"/>
        <v>1569.0568283609368</v>
      </c>
      <c r="AJ7">
        <f t="shared" si="8"/>
        <v>-533.642573967305</v>
      </c>
      <c r="AK7">
        <f>G7*SUM(AB7, AE7:AF7)</f>
        <v>312.04788967721339</v>
      </c>
      <c r="AL7">
        <f t="shared" si="9"/>
        <v>1347.4621440708452</v>
      </c>
      <c r="AN7">
        <f t="shared" si="10"/>
        <v>1770.6478843226519</v>
      </c>
      <c r="AO7">
        <f t="shared" si="11"/>
        <v>-88.532394216132587</v>
      </c>
      <c r="AP7">
        <f t="shared" si="12"/>
        <v>-17.192422879155981</v>
      </c>
      <c r="AQ7">
        <f t="shared" si="13"/>
        <v>-535.10805435813813</v>
      </c>
      <c r="AR7">
        <f t="shared" si="14"/>
        <v>1129.8150128692255</v>
      </c>
      <c r="AS7">
        <f t="shared" si="15"/>
        <v>-384.25465583949239</v>
      </c>
      <c r="AT7">
        <f t="shared" si="16"/>
        <v>224.69319410168325</v>
      </c>
      <c r="AU7">
        <f t="shared" si="17"/>
        <v>970.2535511314162</v>
      </c>
      <c r="AW7">
        <v>4</v>
      </c>
      <c r="AX7">
        <f>(R7*SUMPRODUCT(K8:$K$23, X8:$X$23)-$AZ$3*SUMPRODUCT(K7:$K$22, W8:$W$23))/Z7</f>
        <v>2780.3555555458001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2574.7503664381384</v>
      </c>
      <c r="P8">
        <f t="shared" si="30"/>
        <v>128.73751832190692</v>
      </c>
      <c r="Q8" s="5">
        <f t="shared" si="31"/>
        <v>25</v>
      </c>
      <c r="R8">
        <f t="shared" si="0"/>
        <v>500000</v>
      </c>
      <c r="S8">
        <f t="shared" si="1"/>
        <v>3300.2621815764032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2655.3926312911299</v>
      </c>
      <c r="AC8">
        <f t="shared" si="2"/>
        <v>3115.3055607571405</v>
      </c>
      <c r="AE8">
        <f t="shared" si="3"/>
        <v>2430.4536102931197</v>
      </c>
      <c r="AF8">
        <f t="shared" si="4"/>
        <v>-121.52268051465599</v>
      </c>
      <c r="AG8">
        <f t="shared" si="5"/>
        <v>-23.598924792613623</v>
      </c>
      <c r="AH8">
        <f t="shared" si="6"/>
        <v>-773.75695486213385</v>
      </c>
      <c r="AI8">
        <f t="shared" si="7"/>
        <v>1511.5750501237164</v>
      </c>
      <c r="AJ8">
        <f t="shared" si="8"/>
        <v>-459.91292946601061</v>
      </c>
      <c r="AK8">
        <f t="shared" ref="AK8:AK23" si="32">G8*SUM(AB8:AB8, AE8:AF8)</f>
        <v>347.5026492748716</v>
      </c>
      <c r="AL8">
        <f t="shared" si="9"/>
        <v>1399.1647699325774</v>
      </c>
      <c r="AN8">
        <f t="shared" si="10"/>
        <v>1612.1229896612303</v>
      </c>
      <c r="AO8">
        <f t="shared" si="11"/>
        <v>-80.606149483061515</v>
      </c>
      <c r="AP8">
        <f t="shared" si="12"/>
        <v>-15.653197011594287</v>
      </c>
      <c r="AQ8">
        <f t="shared" si="13"/>
        <v>-513.23397824205904</v>
      </c>
      <c r="AR8">
        <f t="shared" si="14"/>
        <v>1002.6296649245156</v>
      </c>
      <c r="AS8">
        <f t="shared" si="15"/>
        <v>-305.06083460905074</v>
      </c>
      <c r="AT8">
        <f t="shared" si="16"/>
        <v>230.49895192060063</v>
      </c>
      <c r="AU8">
        <f t="shared" si="17"/>
        <v>928.06778223606557</v>
      </c>
      <c r="AW8">
        <v>5</v>
      </c>
      <c r="AX8">
        <f>(R8*SUMPRODUCT(K9:$K$23, X9:$X$23)-$AZ$3*SUMPRODUCT(K8:$K$22, W9:$W$23))/Z8</f>
        <v>3300.2621815764032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2574.7503664381384</v>
      </c>
      <c r="P9">
        <f t="shared" si="30"/>
        <v>128.73751832190692</v>
      </c>
      <c r="Q9" s="5">
        <f t="shared" si="31"/>
        <v>25</v>
      </c>
      <c r="R9">
        <f t="shared" si="0"/>
        <v>500000</v>
      </c>
      <c r="S9">
        <f t="shared" si="1"/>
        <v>3761.4464340048512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3115.3055607571405</v>
      </c>
      <c r="AC9">
        <f t="shared" si="2"/>
        <v>3509.0765874265062</v>
      </c>
      <c r="AE9">
        <f t="shared" si="3"/>
        <v>2402.000503757336</v>
      </c>
      <c r="AF9">
        <f t="shared" si="4"/>
        <v>-120.10002518786681</v>
      </c>
      <c r="AG9">
        <f t="shared" si="5"/>
        <v>-23.32265425677188</v>
      </c>
      <c r="AH9">
        <f t="shared" si="6"/>
        <v>-805.62575831219419</v>
      </c>
      <c r="AI9">
        <f t="shared" si="7"/>
        <v>1452.9520660005032</v>
      </c>
      <c r="AJ9">
        <f t="shared" si="8"/>
        <v>-393.77102666936571</v>
      </c>
      <c r="AK9">
        <f t="shared" si="32"/>
        <v>377.80442275286271</v>
      </c>
      <c r="AL9">
        <f t="shared" si="9"/>
        <v>1436.9854620840001</v>
      </c>
      <c r="AN9">
        <f t="shared" si="10"/>
        <v>1467.6621569204101</v>
      </c>
      <c r="AO9">
        <f t="shared" si="11"/>
        <v>-73.383107846020508</v>
      </c>
      <c r="AP9">
        <f t="shared" si="12"/>
        <v>-14.25052867310343</v>
      </c>
      <c r="AQ9">
        <f t="shared" si="13"/>
        <v>-492.25070363872305</v>
      </c>
      <c r="AR9">
        <f t="shared" si="14"/>
        <v>887.77781676256313</v>
      </c>
      <c r="AS9">
        <f t="shared" si="15"/>
        <v>-240.60062994587562</v>
      </c>
      <c r="AT9">
        <f t="shared" si="16"/>
        <v>230.84477006735659</v>
      </c>
      <c r="AU9">
        <f t="shared" si="17"/>
        <v>878.02195688404402</v>
      </c>
      <c r="AW9">
        <v>6</v>
      </c>
      <c r="AX9">
        <f>(R9*SUMPRODUCT(K10:$K$23, X10:$X$23)-$AZ$3*SUMPRODUCT(K9:$K$22, W10:$W$23))/Z9</f>
        <v>3761.4464340048512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2574.7503664381384</v>
      </c>
      <c r="P10">
        <f t="shared" si="30"/>
        <v>128.73751832190692</v>
      </c>
      <c r="Q10" s="5">
        <f t="shared" si="31"/>
        <v>25</v>
      </c>
      <c r="R10">
        <f t="shared" si="0"/>
        <v>500000</v>
      </c>
      <c r="S10">
        <f t="shared" si="1"/>
        <v>4166.7399331398565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3509.0765874265062</v>
      </c>
      <c r="AC10">
        <f t="shared" si="2"/>
        <v>3841.2814434085681</v>
      </c>
      <c r="AE10">
        <f t="shared" si="3"/>
        <v>2373.6400549854675</v>
      </c>
      <c r="AF10">
        <f t="shared" si="4"/>
        <v>-118.68200274927337</v>
      </c>
      <c r="AG10">
        <f t="shared" si="5"/>
        <v>-23.047283398090322</v>
      </c>
      <c r="AH10">
        <f t="shared" si="6"/>
        <v>-842.88632227675726</v>
      </c>
      <c r="AI10">
        <f t="shared" si="7"/>
        <v>1389.0244465613464</v>
      </c>
      <c r="AJ10">
        <f t="shared" si="8"/>
        <v>-332.20485598206187</v>
      </c>
      <c r="AK10">
        <f t="shared" si="32"/>
        <v>403.48242477638905</v>
      </c>
      <c r="AL10">
        <f t="shared" si="9"/>
        <v>1460.3020153556736</v>
      </c>
      <c r="AN10">
        <f t="shared" si="10"/>
        <v>1336.0109916649367</v>
      </c>
      <c r="AO10">
        <f t="shared" si="11"/>
        <v>-66.800549583246834</v>
      </c>
      <c r="AP10">
        <f t="shared" si="12"/>
        <v>-12.972238096164922</v>
      </c>
      <c r="AQ10">
        <f t="shared" si="13"/>
        <v>-474.42129606827706</v>
      </c>
      <c r="AR10">
        <f t="shared" si="14"/>
        <v>781.81690791724782</v>
      </c>
      <c r="AS10">
        <f t="shared" si="15"/>
        <v>-186.98257899057037</v>
      </c>
      <c r="AT10">
        <f t="shared" si="16"/>
        <v>227.10138940934627</v>
      </c>
      <c r="AU10">
        <f t="shared" si="17"/>
        <v>821.93571833602368</v>
      </c>
      <c r="AW10">
        <v>7</v>
      </c>
      <c r="AX10">
        <f>(R10*SUMPRODUCT(K11:$K$23, X11:$X$23)-$AZ$3*SUMPRODUCT(K10:$K$22, W11:$W$23))/Z10</f>
        <v>4166.7399331398565</v>
      </c>
    </row>
    <row r="11" spans="1:52" x14ac:dyDescent="0.25">
      <c r="A11" t="s">
        <v>33</v>
      </c>
      <c r="C11" s="24">
        <f>AU25</f>
        <v>4907.3100746243772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2574.7503664381384</v>
      </c>
      <c r="P11">
        <f t="shared" si="30"/>
        <v>128.73751832190692</v>
      </c>
      <c r="Q11" s="5">
        <f t="shared" si="31"/>
        <v>25</v>
      </c>
      <c r="R11">
        <f t="shared" si="0"/>
        <v>500000</v>
      </c>
      <c r="S11">
        <f t="shared" si="1"/>
        <v>4522.9015867361995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3841.2814434085681</v>
      </c>
      <c r="AC11">
        <f t="shared" si="2"/>
        <v>4119.9793696295901</v>
      </c>
      <c r="AE11">
        <f t="shared" si="3"/>
        <v>2345.3789980263991</v>
      </c>
      <c r="AF11">
        <f t="shared" si="4"/>
        <v>-117.26894990131994</v>
      </c>
      <c r="AG11">
        <f t="shared" si="5"/>
        <v>-22.772877602023147</v>
      </c>
      <c r="AH11">
        <f t="shared" si="6"/>
        <v>-878.65924172547511</v>
      </c>
      <c r="AI11">
        <f t="shared" si="7"/>
        <v>1326.677928797581</v>
      </c>
      <c r="AJ11">
        <f t="shared" si="8"/>
        <v>-278.69792622102204</v>
      </c>
      <c r="AK11">
        <f t="shared" si="32"/>
        <v>424.85740440735543</v>
      </c>
      <c r="AL11">
        <f t="shared" si="9"/>
        <v>1472.8374069839144</v>
      </c>
      <c r="AN11">
        <f t="shared" si="10"/>
        <v>1216.0470206765715</v>
      </c>
      <c r="AO11">
        <f t="shared" si="11"/>
        <v>-60.802351033828565</v>
      </c>
      <c r="AP11">
        <f t="shared" si="12"/>
        <v>-11.807426425953169</v>
      </c>
      <c r="AQ11">
        <f t="shared" si="13"/>
        <v>-455.57283236070521</v>
      </c>
      <c r="AR11">
        <f t="shared" si="14"/>
        <v>687.86441085608453</v>
      </c>
      <c r="AS11">
        <f t="shared" si="15"/>
        <v>-144.50107344484633</v>
      </c>
      <c r="AT11">
        <f t="shared" si="16"/>
        <v>220.28276934205351</v>
      </c>
      <c r="AU11">
        <f t="shared" si="17"/>
        <v>763.64610675329175</v>
      </c>
      <c r="AW11">
        <v>8</v>
      </c>
      <c r="AX11">
        <f>(R11*SUMPRODUCT(K12:$K$23, X12:$X$23)-$AZ$3*SUMPRODUCT(K11:$K$22, W12:$W$23))/Z11</f>
        <v>4522.9015867361995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2574.7503664381384</v>
      </c>
      <c r="P12">
        <f t="shared" si="30"/>
        <v>128.73751832190692</v>
      </c>
      <c r="Q12" s="5">
        <f t="shared" si="31"/>
        <v>25</v>
      </c>
      <c r="R12">
        <f t="shared" si="0"/>
        <v>500000</v>
      </c>
      <c r="S12">
        <f t="shared" si="1"/>
        <v>4832.3319723423019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4119.9793696295901</v>
      </c>
      <c r="AC12">
        <f t="shared" si="2"/>
        <v>4348.9347363801116</v>
      </c>
      <c r="AE12">
        <f t="shared" si="3"/>
        <v>2317.1879271122775</v>
      </c>
      <c r="AF12">
        <f t="shared" si="4"/>
        <v>-115.85939635561388</v>
      </c>
      <c r="AG12">
        <f t="shared" si="5"/>
        <v>-22.499151347998758</v>
      </c>
      <c r="AH12">
        <f t="shared" si="6"/>
        <v>-919.94956008320059</v>
      </c>
      <c r="AI12">
        <f t="shared" si="7"/>
        <v>1258.8798193254643</v>
      </c>
      <c r="AJ12">
        <f t="shared" si="8"/>
        <v>-228.95536675052153</v>
      </c>
      <c r="AK12">
        <f t="shared" si="32"/>
        <v>442.49155302703775</v>
      </c>
      <c r="AL12">
        <f t="shared" si="9"/>
        <v>1472.4160056019805</v>
      </c>
      <c r="AN12">
        <f t="shared" si="10"/>
        <v>1106.7276499164038</v>
      </c>
      <c r="AO12">
        <f t="shared" si="11"/>
        <v>-55.336382495820196</v>
      </c>
      <c r="AP12">
        <f t="shared" si="12"/>
        <v>-10.745970408846182</v>
      </c>
      <c r="AQ12">
        <f t="shared" si="13"/>
        <v>-439.38327261238891</v>
      </c>
      <c r="AR12">
        <f t="shared" si="14"/>
        <v>601.26202439934855</v>
      </c>
      <c r="AS12">
        <f t="shared" si="15"/>
        <v>-109.35290660491827</v>
      </c>
      <c r="AT12">
        <f t="shared" si="16"/>
        <v>211.34135512252925</v>
      </c>
      <c r="AU12">
        <f t="shared" si="17"/>
        <v>703.25047291695955</v>
      </c>
      <c r="AW12">
        <v>9</v>
      </c>
      <c r="AX12">
        <f>(R12*SUMPRODUCT(K13:$K$23, X13:$X$23)-$AZ$3*SUMPRODUCT(K12:$K$22, W13:$W$23))/Z12</f>
        <v>4832.3319723423019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2574.7503664381384</v>
      </c>
      <c r="P13">
        <f t="shared" si="30"/>
        <v>128.73751832190692</v>
      </c>
      <c r="Q13" s="5">
        <f t="shared" si="31"/>
        <v>25</v>
      </c>
      <c r="R13">
        <f t="shared" si="0"/>
        <v>500000</v>
      </c>
      <c r="S13">
        <f t="shared" si="1"/>
        <v>5098.7982282076837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4348.9347363801116</v>
      </c>
      <c r="AC13">
        <f t="shared" si="2"/>
        <v>4533.0265682979079</v>
      </c>
      <c r="AE13">
        <f t="shared" si="3"/>
        <v>2289.0515167338872</v>
      </c>
      <c r="AF13">
        <f t="shared" si="4"/>
        <v>-114.45257583669436</v>
      </c>
      <c r="AG13">
        <f t="shared" si="5"/>
        <v>-22.225955830239556</v>
      </c>
      <c r="AH13">
        <f t="shared" si="6"/>
        <v>-964.08008558423455</v>
      </c>
      <c r="AI13">
        <f t="shared" si="7"/>
        <v>1188.2928994827189</v>
      </c>
      <c r="AJ13">
        <f t="shared" si="8"/>
        <v>-184.0918319177963</v>
      </c>
      <c r="AK13">
        <f t="shared" si="32"/>
        <v>456.64735740941137</v>
      </c>
      <c r="AL13">
        <f t="shared" si="9"/>
        <v>1460.848424974334</v>
      </c>
      <c r="AN13">
        <f t="shared" si="10"/>
        <v>1007.110762507364</v>
      </c>
      <c r="AO13">
        <f t="shared" si="11"/>
        <v>-50.355538125368206</v>
      </c>
      <c r="AP13">
        <f t="shared" si="12"/>
        <v>-9.7787223922273103</v>
      </c>
      <c r="AQ13">
        <f t="shared" si="13"/>
        <v>-424.16495348093946</v>
      </c>
      <c r="AR13">
        <f t="shared" si="14"/>
        <v>522.81154850882911</v>
      </c>
      <c r="AS13">
        <f t="shared" si="15"/>
        <v>-80.994623257167618</v>
      </c>
      <c r="AT13">
        <f t="shared" si="16"/>
        <v>200.91049282008359</v>
      </c>
      <c r="AU13">
        <f t="shared" si="17"/>
        <v>642.72741807174509</v>
      </c>
      <c r="AW13">
        <v>10</v>
      </c>
      <c r="AX13">
        <f>(R13*SUMPRODUCT(K14:$K$23, X14:$X$23)-$AZ$3*SUMPRODUCT(K13:$K$22, W14:$W$23))/Z13</f>
        <v>5098.7982282076837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2574.7503664381384</v>
      </c>
      <c r="P14">
        <f t="shared" si="30"/>
        <v>128.73751832190692</v>
      </c>
      <c r="Q14" s="5">
        <f t="shared" si="31"/>
        <v>25</v>
      </c>
      <c r="R14">
        <f t="shared" si="0"/>
        <v>500000</v>
      </c>
      <c r="S14">
        <f t="shared" si="1"/>
        <v>5325.5586351430993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4533.0265682979079</v>
      </c>
      <c r="AC14">
        <f t="shared" si="2"/>
        <v>4676.5032313324973</v>
      </c>
      <c r="AE14">
        <f t="shared" si="3"/>
        <v>2260.9512416341922</v>
      </c>
      <c r="AF14">
        <f t="shared" si="4"/>
        <v>-113.04756208170961</v>
      </c>
      <c r="AG14">
        <f t="shared" si="5"/>
        <v>-21.953111174443197</v>
      </c>
      <c r="AH14">
        <f t="shared" si="6"/>
        <v>-1011.7019498793245</v>
      </c>
      <c r="AI14">
        <f t="shared" si="7"/>
        <v>1114.2486184987149</v>
      </c>
      <c r="AJ14">
        <f t="shared" si="8"/>
        <v>-143.47666303458936</v>
      </c>
      <c r="AK14">
        <f t="shared" si="32"/>
        <v>467.66511734952741</v>
      </c>
      <c r="AL14">
        <f t="shared" si="9"/>
        <v>1438.437072813653</v>
      </c>
      <c r="AN14">
        <f t="shared" si="10"/>
        <v>916.33660119908802</v>
      </c>
      <c r="AO14">
        <f t="shared" si="11"/>
        <v>-45.816830059954405</v>
      </c>
      <c r="AP14">
        <f t="shared" si="12"/>
        <v>-8.8973344090317692</v>
      </c>
      <c r="AQ14">
        <f t="shared" si="13"/>
        <v>-410.03074684124601</v>
      </c>
      <c r="AR14">
        <f t="shared" si="14"/>
        <v>451.59168988885585</v>
      </c>
      <c r="AS14">
        <f t="shared" si="15"/>
        <v>-58.149382143011266</v>
      </c>
      <c r="AT14">
        <f t="shared" si="16"/>
        <v>189.53910028669847</v>
      </c>
      <c r="AU14">
        <f t="shared" si="17"/>
        <v>582.98140803254307</v>
      </c>
      <c r="AW14">
        <v>11</v>
      </c>
      <c r="AX14">
        <f>(R14*SUMPRODUCT(K15:$K$23, X15:$X$23)-$AZ$3*SUMPRODUCT(K14:$K$22, W15:$W$23))/Z14</f>
        <v>5325.5586351430993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2574.7503664381384</v>
      </c>
      <c r="P15">
        <f t="shared" si="30"/>
        <v>128.73751832190692</v>
      </c>
      <c r="Q15" s="5">
        <f t="shared" si="31"/>
        <v>25</v>
      </c>
      <c r="R15">
        <f t="shared" si="0"/>
        <v>500000</v>
      </c>
      <c r="S15">
        <f t="shared" si="1"/>
        <v>5516.2909907078056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4676.5032313324973</v>
      </c>
      <c r="AC15">
        <f t="shared" si="2"/>
        <v>4783.839584742007</v>
      </c>
      <c r="AE15">
        <f t="shared" si="3"/>
        <v>2232.8758117626626</v>
      </c>
      <c r="AF15">
        <f t="shared" si="4"/>
        <v>-111.64379058813313</v>
      </c>
      <c r="AG15">
        <f t="shared" si="5"/>
        <v>-21.680507757841212</v>
      </c>
      <c r="AH15">
        <f t="shared" si="6"/>
        <v>-1061.4460971510332</v>
      </c>
      <c r="AI15">
        <f t="shared" si="7"/>
        <v>1038.1054162656553</v>
      </c>
      <c r="AJ15">
        <f t="shared" si="8"/>
        <v>-107.33635340950968</v>
      </c>
      <c r="AK15">
        <f t="shared" si="32"/>
        <v>475.84146767549191</v>
      </c>
      <c r="AL15">
        <f t="shared" si="9"/>
        <v>1406.6105305316376</v>
      </c>
      <c r="AN15">
        <f t="shared" si="10"/>
        <v>833.62469851193418</v>
      </c>
      <c r="AO15">
        <f t="shared" si="11"/>
        <v>-41.681234925596705</v>
      </c>
      <c r="AP15">
        <f t="shared" si="12"/>
        <v>-8.0942283704298976</v>
      </c>
      <c r="AQ15">
        <f t="shared" si="13"/>
        <v>-396.28163736777122</v>
      </c>
      <c r="AR15">
        <f t="shared" si="14"/>
        <v>387.56759784813647</v>
      </c>
      <c r="AS15">
        <f t="shared" si="15"/>
        <v>-40.073090845002071</v>
      </c>
      <c r="AT15">
        <f t="shared" si="16"/>
        <v>177.6512593941886</v>
      </c>
      <c r="AU15">
        <f t="shared" si="17"/>
        <v>525.14576639732297</v>
      </c>
      <c r="AW15">
        <v>12</v>
      </c>
      <c r="AX15">
        <f>(R15*SUMPRODUCT(K16:$K$23, X16:$X$23)-$AZ$3*SUMPRODUCT(K15:$K$22, W16:$W$23))/Z15</f>
        <v>5516.2909907078056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2574.7503664381384</v>
      </c>
      <c r="P16">
        <f t="shared" si="30"/>
        <v>128.73751832190692</v>
      </c>
      <c r="Q16" s="5">
        <f t="shared" si="31"/>
        <v>25</v>
      </c>
      <c r="R16">
        <f t="shared" si="0"/>
        <v>500000</v>
      </c>
      <c r="S16">
        <f t="shared" si="1"/>
        <v>5492.0404325950713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4783.839584742007</v>
      </c>
      <c r="AC16">
        <f t="shared" si="2"/>
        <v>4697.7999706375849</v>
      </c>
      <c r="AE16">
        <f t="shared" si="3"/>
        <v>2202.3986065479157</v>
      </c>
      <c r="AF16">
        <f t="shared" si="4"/>
        <v>-110.11993032739578</v>
      </c>
      <c r="AG16">
        <f t="shared" si="5"/>
        <v>-21.384583873219064</v>
      </c>
      <c r="AH16">
        <f t="shared" si="6"/>
        <v>-1582.3761408747298</v>
      </c>
      <c r="AI16">
        <f t="shared" si="7"/>
        <v>488.51795147257121</v>
      </c>
      <c r="AJ16">
        <f t="shared" si="8"/>
        <v>86.039614104422071</v>
      </c>
      <c r="AK16">
        <f t="shared" si="32"/>
        <v>481.3282782673769</v>
      </c>
      <c r="AL16">
        <f t="shared" si="9"/>
        <v>1055.8858438443701</v>
      </c>
      <c r="AN16">
        <f t="shared" si="10"/>
        <v>757.43277717032254</v>
      </c>
      <c r="AO16">
        <f t="shared" si="11"/>
        <v>-37.871638858516128</v>
      </c>
      <c r="AP16">
        <f t="shared" si="12"/>
        <v>-7.3544292588852107</v>
      </c>
      <c r="AQ16">
        <f t="shared" si="13"/>
        <v>-544.19919779618169</v>
      </c>
      <c r="AR16">
        <f t="shared" si="14"/>
        <v>168.00751125673955</v>
      </c>
      <c r="AS16">
        <f t="shared" si="15"/>
        <v>29.590113099427914</v>
      </c>
      <c r="AT16">
        <f t="shared" si="16"/>
        <v>165.53489157446822</v>
      </c>
      <c r="AU16">
        <f t="shared" si="17"/>
        <v>363.13251593063569</v>
      </c>
      <c r="AW16">
        <v>13</v>
      </c>
      <c r="AX16">
        <f>(R16*SUMPRODUCT(K17:$K$23, X17:$X$23)-$AZ$3*SUMPRODUCT(K16:$K$22, W17:$W$23))/Z16</f>
        <v>5492.0404325950713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2574.7503664381384</v>
      </c>
      <c r="P17">
        <f t="shared" si="30"/>
        <v>128.73751832190692</v>
      </c>
      <c r="Q17" s="5">
        <f t="shared" si="31"/>
        <v>25</v>
      </c>
      <c r="R17">
        <f t="shared" si="0"/>
        <v>500000</v>
      </c>
      <c r="S17">
        <f t="shared" si="1"/>
        <v>5256.3896567778565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4697.7999706375849</v>
      </c>
      <c r="AC17">
        <f t="shared" si="2"/>
        <v>4428.5161150263693</v>
      </c>
      <c r="AE17">
        <f t="shared" si="3"/>
        <v>2169.2310187161656</v>
      </c>
      <c r="AF17">
        <f t="shared" si="4"/>
        <v>-108.46155093580828</v>
      </c>
      <c r="AG17">
        <f t="shared" si="5"/>
        <v>-21.062537236542266</v>
      </c>
      <c r="AH17">
        <f t="shared" si="6"/>
        <v>-2164.0159588921456</v>
      </c>
      <c r="AI17">
        <f t="shared" si="7"/>
        <v>-124.30902834833046</v>
      </c>
      <c r="AJ17">
        <f t="shared" si="8"/>
        <v>269.28385561121559</v>
      </c>
      <c r="AK17">
        <f t="shared" si="32"/>
        <v>473.09986068925599</v>
      </c>
      <c r="AL17">
        <f t="shared" si="9"/>
        <v>618.07468795214118</v>
      </c>
      <c r="AN17">
        <f t="shared" si="10"/>
        <v>687.22056026078678</v>
      </c>
      <c r="AO17">
        <f t="shared" si="11"/>
        <v>-34.361028013039338</v>
      </c>
      <c r="AP17">
        <f t="shared" si="12"/>
        <v>-6.6726911589051916</v>
      </c>
      <c r="AQ17">
        <f t="shared" si="13"/>
        <v>-685.56840965850677</v>
      </c>
      <c r="AR17">
        <f t="shared" si="14"/>
        <v>-39.381568569664424</v>
      </c>
      <c r="AS17">
        <f t="shared" si="15"/>
        <v>85.310140102942327</v>
      </c>
      <c r="AT17">
        <f t="shared" si="16"/>
        <v>149.87981847806674</v>
      </c>
      <c r="AU17">
        <f t="shared" si="17"/>
        <v>195.80839001134467</v>
      </c>
      <c r="AW17">
        <v>14</v>
      </c>
      <c r="AX17">
        <f>(R17*SUMPRODUCT(K18:$K$23, X18:$X$23)-$AZ$3*SUMPRODUCT(K17:$K$22, W18:$W$23))/Z17</f>
        <v>5256.3896567778565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2574.7503664381384</v>
      </c>
      <c r="P18">
        <f t="shared" si="30"/>
        <v>128.73751832190692</v>
      </c>
      <c r="Q18" s="5">
        <f t="shared" si="31"/>
        <v>25</v>
      </c>
      <c r="R18">
        <f t="shared" si="0"/>
        <v>500000</v>
      </c>
      <c r="S18">
        <f t="shared" si="1"/>
        <v>4828.7865452034675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4428.5161150263693</v>
      </c>
      <c r="AC18">
        <f t="shared" si="2"/>
        <v>4000.9280323676794</v>
      </c>
      <c r="AE18">
        <f t="shared" si="3"/>
        <v>2133.3291130178213</v>
      </c>
      <c r="AF18">
        <f t="shared" si="4"/>
        <v>-106.66645565089107</v>
      </c>
      <c r="AG18">
        <f t="shared" si="5"/>
        <v>-20.713941250633056</v>
      </c>
      <c r="AH18">
        <f t="shared" si="6"/>
        <v>-2759.4122708757864</v>
      </c>
      <c r="AI18">
        <f t="shared" si="7"/>
        <v>-753.46355475948917</v>
      </c>
      <c r="AJ18">
        <f t="shared" si="8"/>
        <v>427.58808265868993</v>
      </c>
      <c r="AK18">
        <f t="shared" si="32"/>
        <v>451.86251406753098</v>
      </c>
      <c r="AL18">
        <f t="shared" si="9"/>
        <v>125.98704196673174</v>
      </c>
      <c r="AN18">
        <f t="shared" si="10"/>
        <v>622.57311942973593</v>
      </c>
      <c r="AO18">
        <f t="shared" si="11"/>
        <v>-31.128655971486793</v>
      </c>
      <c r="AP18">
        <f t="shared" si="12"/>
        <v>-6.0449852492980893</v>
      </c>
      <c r="AQ18">
        <f t="shared" si="13"/>
        <v>-805.28404866777748</v>
      </c>
      <c r="AR18">
        <f t="shared" si="14"/>
        <v>-219.88457045882643</v>
      </c>
      <c r="AS18">
        <f t="shared" si="15"/>
        <v>124.78376863062878</v>
      </c>
      <c r="AT18">
        <f t="shared" si="16"/>
        <v>131.86781787196077</v>
      </c>
      <c r="AU18">
        <f t="shared" si="17"/>
        <v>36.767016043763142</v>
      </c>
      <c r="AW18">
        <v>15</v>
      </c>
      <c r="AX18">
        <f>(R18*SUMPRODUCT(K19:$K$23, X19:$X$23)-$AZ$3*SUMPRODUCT(K18:$K$22, W19:$W$23))/Z18</f>
        <v>4828.7865452034675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2574.7503664381384</v>
      </c>
      <c r="P19">
        <f t="shared" si="30"/>
        <v>128.73751832190692</v>
      </c>
      <c r="Q19" s="5">
        <f t="shared" si="31"/>
        <v>25</v>
      </c>
      <c r="R19">
        <f t="shared" si="0"/>
        <v>500000</v>
      </c>
      <c r="S19">
        <f t="shared" si="1"/>
        <v>4217.834602281323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4000.9280323676794</v>
      </c>
      <c r="AC19">
        <f t="shared" si="2"/>
        <v>3431.1558537894252</v>
      </c>
      <c r="AE19">
        <f t="shared" si="3"/>
        <v>2094.5273167118485</v>
      </c>
      <c r="AF19">
        <f t="shared" si="4"/>
        <v>-104.72636583559243</v>
      </c>
      <c r="AG19">
        <f t="shared" si="5"/>
        <v>-20.337188257296752</v>
      </c>
      <c r="AH19">
        <f t="shared" si="6"/>
        <v>-3392.2716165995239</v>
      </c>
      <c r="AI19">
        <f t="shared" si="7"/>
        <v>-1422.8078539805645</v>
      </c>
      <c r="AJ19">
        <f t="shared" si="8"/>
        <v>569.77217857825417</v>
      </c>
      <c r="AK19">
        <f t="shared" si="32"/>
        <v>419.35102882707554</v>
      </c>
      <c r="AL19">
        <f t="shared" si="9"/>
        <v>-433.68464657523475</v>
      </c>
      <c r="AN19">
        <f t="shared" si="10"/>
        <v>563.0678115652687</v>
      </c>
      <c r="AO19">
        <f t="shared" si="11"/>
        <v>-28.153390578263433</v>
      </c>
      <c r="AP19">
        <f t="shared" si="12"/>
        <v>-5.467207801044089</v>
      </c>
      <c r="AQ19">
        <f t="shared" si="13"/>
        <v>-911.93795380633196</v>
      </c>
      <c r="AR19">
        <f t="shared" si="14"/>
        <v>-382.49074062037073</v>
      </c>
      <c r="AS19">
        <f t="shared" si="15"/>
        <v>153.17077563184125</v>
      </c>
      <c r="AT19">
        <f t="shared" si="16"/>
        <v>112.73334283841646</v>
      </c>
      <c r="AU19">
        <f t="shared" si="17"/>
        <v>-116.58662215011303</v>
      </c>
      <c r="AW19">
        <v>16</v>
      </c>
      <c r="AX19">
        <f>(R19*SUMPRODUCT(K20:$K$23, X20:$X$23)-$AZ$3*SUMPRODUCT(K19:$K$22, W20:$W$23))/Z19</f>
        <v>4217.834602281323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2574.7503664381384</v>
      </c>
      <c r="P20">
        <f t="shared" si="30"/>
        <v>128.73751832190692</v>
      </c>
      <c r="Q20" s="5">
        <f t="shared" si="31"/>
        <v>25</v>
      </c>
      <c r="R20">
        <f t="shared" si="0"/>
        <v>500000</v>
      </c>
      <c r="S20">
        <f t="shared" si="1"/>
        <v>3435.3453193578048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3431.1558537894252</v>
      </c>
      <c r="AC20">
        <f t="shared" si="2"/>
        <v>2738.8710934214059</v>
      </c>
      <c r="AE20">
        <f t="shared" si="3"/>
        <v>2052.7512362954699</v>
      </c>
      <c r="AF20">
        <f t="shared" si="4"/>
        <v>-102.63756181477349</v>
      </c>
      <c r="AG20">
        <f t="shared" si="5"/>
        <v>-19.931555919489078</v>
      </c>
      <c r="AH20">
        <f t="shared" si="6"/>
        <v>-4045.209104694125</v>
      </c>
      <c r="AI20">
        <f t="shared" si="7"/>
        <v>-2115.026986132918</v>
      </c>
      <c r="AJ20">
        <f t="shared" si="8"/>
        <v>692.28476036801931</v>
      </c>
      <c r="AK20">
        <f t="shared" si="32"/>
        <v>376.68886697890855</v>
      </c>
      <c r="AL20">
        <f t="shared" si="9"/>
        <v>-1046.05335878599</v>
      </c>
      <c r="AN20">
        <f t="shared" si="10"/>
        <v>508.33868565810161</v>
      </c>
      <c r="AO20">
        <f t="shared" si="11"/>
        <v>-25.416934282905078</v>
      </c>
      <c r="AP20">
        <f t="shared" si="12"/>
        <v>-4.9358055472512454</v>
      </c>
      <c r="AQ20">
        <f t="shared" si="13"/>
        <v>-1001.746457697133</v>
      </c>
      <c r="AR20">
        <f t="shared" si="14"/>
        <v>-523.76051186918778</v>
      </c>
      <c r="AS20">
        <f t="shared" si="15"/>
        <v>171.43583643466803</v>
      </c>
      <c r="AT20">
        <f t="shared" si="16"/>
        <v>93.282381301918122</v>
      </c>
      <c r="AU20">
        <f t="shared" si="17"/>
        <v>-259.04229413260163</v>
      </c>
      <c r="AW20">
        <v>17</v>
      </c>
      <c r="AX20">
        <f>(R20*SUMPRODUCT(K21:$K$23, X21:$X$23)-$AZ$3*SUMPRODUCT(K20:$K$22, W21:$W$23))/Z20</f>
        <v>3435.3453193578048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2574.7503664381384</v>
      </c>
      <c r="P21">
        <f t="shared" si="30"/>
        <v>128.73751832190692</v>
      </c>
      <c r="Q21" s="5">
        <f t="shared" si="31"/>
        <v>25</v>
      </c>
      <c r="R21">
        <f t="shared" si="0"/>
        <v>500000</v>
      </c>
      <c r="S21">
        <f t="shared" si="1"/>
        <v>2475.0286018127372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2738.8710934214059</v>
      </c>
      <c r="AC21">
        <f t="shared" si="2"/>
        <v>1929.8975048175578</v>
      </c>
      <c r="AE21">
        <f t="shared" si="3"/>
        <v>2007.6553071256246</v>
      </c>
      <c r="AF21">
        <f t="shared" si="4"/>
        <v>-100.38276535628123</v>
      </c>
      <c r="AG21">
        <f t="shared" si="5"/>
        <v>-19.493688915393548</v>
      </c>
      <c r="AH21">
        <f t="shared" si="6"/>
        <v>-4771.0288980127698</v>
      </c>
      <c r="AI21">
        <f t="shared" si="7"/>
        <v>-2883.2500451588198</v>
      </c>
      <c r="AJ21">
        <f t="shared" si="8"/>
        <v>808.97358860384816</v>
      </c>
      <c r="AK21">
        <f t="shared" si="32"/>
        <v>325.23005446335253</v>
      </c>
      <c r="AL21">
        <f t="shared" si="9"/>
        <v>-1749.0464020916188</v>
      </c>
      <c r="AN21">
        <f t="shared" si="10"/>
        <v>457.98173446550879</v>
      </c>
      <c r="AO21">
        <f t="shared" si="11"/>
        <v>-22.899086723275438</v>
      </c>
      <c r="AP21">
        <f t="shared" si="12"/>
        <v>-4.4468557072104833</v>
      </c>
      <c r="AQ21">
        <f t="shared" si="13"/>
        <v>-1088.3561944830547</v>
      </c>
      <c r="AR21">
        <f t="shared" si="14"/>
        <v>-657.72040244803179</v>
      </c>
      <c r="AS21">
        <f t="shared" si="15"/>
        <v>184.54120382647656</v>
      </c>
      <c r="AT21">
        <f t="shared" si="16"/>
        <v>74.190735787554132</v>
      </c>
      <c r="AU21">
        <f t="shared" si="17"/>
        <v>-398.98846283400104</v>
      </c>
      <c r="AW21">
        <v>18</v>
      </c>
      <c r="AX21">
        <f>(R21*SUMPRODUCT(K22:$K$23, X22:$X$23)-$AZ$3*SUMPRODUCT(K21:$K$22, W22:$W$23))/Z21</f>
        <v>2475.0286018127372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2574.7503664381384</v>
      </c>
      <c r="P22">
        <f t="shared" si="30"/>
        <v>128.73751832190692</v>
      </c>
      <c r="Q22" s="5">
        <f t="shared" si="31"/>
        <v>25</v>
      </c>
      <c r="R22">
        <f t="shared" si="0"/>
        <v>500000</v>
      </c>
      <c r="S22">
        <f t="shared" si="1"/>
        <v>1330.6547953184606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1929.8975048175578</v>
      </c>
      <c r="AC22">
        <f t="shared" si="2"/>
        <v>1012.3913736284338</v>
      </c>
      <c r="AE22">
        <f t="shared" si="3"/>
        <v>1958.9265896755585</v>
      </c>
      <c r="AF22">
        <f t="shared" si="4"/>
        <v>-97.946329483777916</v>
      </c>
      <c r="AG22">
        <f t="shared" si="5"/>
        <v>-19.020548702605886</v>
      </c>
      <c r="AH22">
        <f t="shared" si="6"/>
        <v>-5564.0664726745345</v>
      </c>
      <c r="AI22">
        <f t="shared" si="7"/>
        <v>-3722.1067611853596</v>
      </c>
      <c r="AJ22">
        <f t="shared" si="8"/>
        <v>917.50613118912395</v>
      </c>
      <c r="AK22">
        <f t="shared" si="32"/>
        <v>265.36144355065369</v>
      </c>
      <c r="AL22">
        <f t="shared" si="9"/>
        <v>-2539.2391864455817</v>
      </c>
      <c r="AN22">
        <f t="shared" si="10"/>
        <v>411.64167299080248</v>
      </c>
      <c r="AO22">
        <f t="shared" si="11"/>
        <v>-20.582083649540124</v>
      </c>
      <c r="AP22">
        <f t="shared" si="12"/>
        <v>-3.9969085775901831</v>
      </c>
      <c r="AQ22">
        <f t="shared" si="13"/>
        <v>-1169.2125899537255</v>
      </c>
      <c r="AR22">
        <f t="shared" si="14"/>
        <v>-782.14990919005322</v>
      </c>
      <c r="AS22">
        <f t="shared" si="15"/>
        <v>192.8013846014324</v>
      </c>
      <c r="AT22">
        <f t="shared" si="16"/>
        <v>55.762083758604255</v>
      </c>
      <c r="AU22">
        <f t="shared" si="17"/>
        <v>-533.5864408300165</v>
      </c>
      <c r="AW22">
        <v>19</v>
      </c>
      <c r="AX22">
        <f>(R22*SUMPRODUCT(K23:$K$23, X23:$X$23)-$AZ$3*SUMPRODUCT(K22:$K$22, W23:$W$23))/Z22</f>
        <v>1330.6547953184606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2574.7503664381384</v>
      </c>
      <c r="P23">
        <f t="shared" si="30"/>
        <v>128.73751832190692</v>
      </c>
      <c r="Q23" s="5">
        <f t="shared" si="31"/>
        <v>25</v>
      </c>
      <c r="R23">
        <f t="shared" si="0"/>
        <v>500000</v>
      </c>
      <c r="S23">
        <f t="shared" si="1"/>
        <v>1367.3275259166032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1012.3913736284338</v>
      </c>
      <c r="AC23">
        <f t="shared" si="2"/>
        <v>1012.3913736284339</v>
      </c>
      <c r="AE23">
        <f t="shared" si="3"/>
        <v>1906.3867367704897</v>
      </c>
      <c r="AF23">
        <f t="shared" si="4"/>
        <v>-95.319336838524492</v>
      </c>
      <c r="AG23">
        <f t="shared" si="5"/>
        <v>-18.510403587278148</v>
      </c>
      <c r="AH23">
        <f t="shared" si="6"/>
        <v>-6398.7925660335213</v>
      </c>
      <c r="AI23">
        <f t="shared" si="7"/>
        <v>-4606.2355696888344</v>
      </c>
      <c r="AJ23">
        <f t="shared" si="8"/>
        <v>0</v>
      </c>
      <c r="AK23">
        <f t="shared" si="32"/>
        <v>197.64211414922795</v>
      </c>
      <c r="AL23">
        <f t="shared" si="9"/>
        <v>-4408.5934555396061</v>
      </c>
      <c r="AN23">
        <f t="shared" si="10"/>
        <v>369.0237758531627</v>
      </c>
      <c r="AO23">
        <f t="shared" si="11"/>
        <v>-18.451188792658137</v>
      </c>
      <c r="AP23">
        <f t="shared" si="12"/>
        <v>-3.5831024694994342</v>
      </c>
      <c r="AQ23">
        <f t="shared" si="13"/>
        <v>-1238.6293652142188</v>
      </c>
      <c r="AR23">
        <f t="shared" si="14"/>
        <v>-891.6398806232138</v>
      </c>
      <c r="AS23">
        <f t="shared" si="15"/>
        <v>0</v>
      </c>
      <c r="AT23">
        <f t="shared" si="16"/>
        <v>38.25805007146905</v>
      </c>
      <c r="AU23">
        <f t="shared" si="17"/>
        <v>-853.38183055174466</v>
      </c>
      <c r="AW23">
        <v>20</v>
      </c>
      <c r="AX23">
        <f>(R23*SUMPRODUCT(K$23:$K24, X$23:$X24)-$AZ$3*SUMPRODUCT(K$22:$K23, W$23:$W24))/Z23</f>
        <v>1367.3275259166032</v>
      </c>
    </row>
    <row r="25" spans="5:50" x14ac:dyDescent="0.25">
      <c r="AN25" s="6">
        <f t="shared" ref="AN25:AU25" si="33">SUM(AN3:AN23)</f>
        <v>22298.387959696658</v>
      </c>
      <c r="AO25" s="6">
        <f t="shared" si="33"/>
        <v>-3045.9821728134366</v>
      </c>
      <c r="AP25" s="6">
        <f t="shared" si="33"/>
        <v>-1713.9427800885815</v>
      </c>
      <c r="AQ25" s="6">
        <f t="shared" si="33"/>
        <v>-13341.121868611235</v>
      </c>
      <c r="AR25" s="6">
        <f t="shared" si="33"/>
        <v>4197.3411381834039</v>
      </c>
      <c r="AS25" s="6">
        <f t="shared" si="33"/>
        <v>-2425.5282665625205</v>
      </c>
      <c r="AT25" s="6">
        <f t="shared" si="33"/>
        <v>3135.4972030034937</v>
      </c>
      <c r="AU25" s="7">
        <f t="shared" si="33"/>
        <v>4907.3100746243772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10693.965205122671</v>
      </c>
      <c r="K3">
        <v>1</v>
      </c>
      <c r="L3" s="2">
        <v>0</v>
      </c>
      <c r="O3">
        <f>$C$3</f>
        <v>10693.965205122671</v>
      </c>
      <c r="P3">
        <f>O3*B5</f>
        <v>8555.1721640981377</v>
      </c>
      <c r="Q3" s="5">
        <f>B8</f>
        <v>1522.432587</v>
      </c>
      <c r="R3">
        <f t="shared" ref="R3:R23" si="0">$C$6</f>
        <v>500000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10693.965205122671</v>
      </c>
      <c r="AF3">
        <f t="shared" ref="AF3:AF23" si="4">-$Z3*P3</f>
        <v>-8555.1721640981377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616.36045402453351</v>
      </c>
      <c r="AJ3">
        <f t="shared" ref="AJ3:AJ23" si="8">AB3-AC3</f>
        <v>7.2759576141834259E-12</v>
      </c>
      <c r="AL3">
        <f t="shared" ref="AL3:AL23" si="9">SUM(AI3:AK3)</f>
        <v>616.36045402454079</v>
      </c>
      <c r="AN3">
        <f t="shared" ref="AN3:AN23" si="10">AE3*$K3</f>
        <v>10693.965205122671</v>
      </c>
      <c r="AO3">
        <f t="shared" ref="AO3:AO23" si="11">AF3*$K3</f>
        <v>-8555.1721640981377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616.36045402453351</v>
      </c>
      <c r="AS3">
        <f t="shared" ref="AS3:AS23" si="15">AJ3*$K3</f>
        <v>7.2759576141834259E-12</v>
      </c>
      <c r="AT3">
        <f t="shared" ref="AT3:AT23" si="16">AK3*$K3</f>
        <v>0</v>
      </c>
      <c r="AU3">
        <f t="shared" ref="AU3:AU23" si="17">AL3*$K3</f>
        <v>616.36045402454079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6231.435867794833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5247.5821108866385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-7.2759576141834259E-12</v>
      </c>
      <c r="AC4">
        <f t="shared" si="2"/>
        <v>5183.1630710152458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-5183.1630710152531</v>
      </c>
      <c r="AK4">
        <f>H4*SUM(AB4, AE4:AF4)</f>
        <v>-6.2260369304567581E-13</v>
      </c>
      <c r="AL4">
        <f t="shared" si="9"/>
        <v>-6321.136571015254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-1048.272796779572</v>
      </c>
      <c r="AR4">
        <f t="shared" si="14"/>
        <v>-1048.272796779572</v>
      </c>
      <c r="AS4">
        <f t="shared" si="15"/>
        <v>-4774.600505739154</v>
      </c>
      <c r="AT4">
        <f t="shared" si="16"/>
        <v>-5.7352698862871658E-13</v>
      </c>
      <c r="AU4">
        <f t="shared" si="17"/>
        <v>-5822.8733025187266</v>
      </c>
      <c r="AW4">
        <v>1</v>
      </c>
      <c r="AX4">
        <f>(R4*SUMPRODUCT(K5:$K$23, X5:$X$23)-$AZ$3*SUMPRODUCT(K4:$K$22, W5:$W$23))/Z4</f>
        <v>5247.5821108866385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10693.965205122671</v>
      </c>
      <c r="P5">
        <f t="shared" ref="P5:P23" si="30">O5*$C$5</f>
        <v>534.69826025613361</v>
      </c>
      <c r="Q5" s="5">
        <f t="shared" ref="Q5:Q23" si="31">$C$8</f>
        <v>25</v>
      </c>
      <c r="R5">
        <f t="shared" si="0"/>
        <v>500000</v>
      </c>
      <c r="S5">
        <f t="shared" si="1"/>
        <v>10087.371777091636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5183.1630710152458</v>
      </c>
      <c r="AC5">
        <f t="shared" si="2"/>
        <v>9839.8171822114382</v>
      </c>
      <c r="AE5">
        <f t="shared" si="3"/>
        <v>10431.524176625124</v>
      </c>
      <c r="AF5">
        <f t="shared" si="4"/>
        <v>-521.57620883125617</v>
      </c>
      <c r="AG5">
        <f t="shared" si="5"/>
        <v>-24.386473998503771</v>
      </c>
      <c r="AH5">
        <f t="shared" si="6"/>
        <v>-1193.926264924545</v>
      </c>
      <c r="AI5">
        <f t="shared" si="7"/>
        <v>8691.6352288708185</v>
      </c>
      <c r="AJ5">
        <f t="shared" si="8"/>
        <v>-4656.6541111961924</v>
      </c>
      <c r="AK5">
        <f>H5*SUM(AB5, AE5:AF5)</f>
        <v>1291.517511590896</v>
      </c>
      <c r="AL5">
        <f t="shared" si="9"/>
        <v>5326.4986292655221</v>
      </c>
      <c r="AN5">
        <f t="shared" si="10"/>
        <v>8851.8103985134567</v>
      </c>
      <c r="AO5">
        <f t="shared" si="11"/>
        <v>-442.59051992567282</v>
      </c>
      <c r="AP5">
        <f t="shared" si="12"/>
        <v>-20.693471104322516</v>
      </c>
      <c r="AQ5">
        <f t="shared" si="13"/>
        <v>-1013.1222195313534</v>
      </c>
      <c r="AR5">
        <f t="shared" si="14"/>
        <v>7375.4041879521073</v>
      </c>
      <c r="AS5">
        <f t="shared" si="15"/>
        <v>-3951.4665916349923</v>
      </c>
      <c r="AT5">
        <f t="shared" si="16"/>
        <v>1095.9345868727269</v>
      </c>
      <c r="AU5">
        <f t="shared" si="17"/>
        <v>4519.8721831898429</v>
      </c>
      <c r="AW5">
        <v>2</v>
      </c>
      <c r="AX5">
        <f>(R5*SUMPRODUCT(K6:$K$23, X6:$X$23)-$AZ$3*SUMPRODUCT(K5:$K$22, W6:$W$23))/Z5</f>
        <v>10087.371777091636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10693.965205122671</v>
      </c>
      <c r="P6">
        <f t="shared" si="30"/>
        <v>534.69826025613361</v>
      </c>
      <c r="Q6" s="5">
        <f t="shared" si="31"/>
        <v>25</v>
      </c>
      <c r="R6">
        <f t="shared" si="0"/>
        <v>500000</v>
      </c>
      <c r="S6">
        <f t="shared" si="1"/>
        <v>14141.880958916205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9839.8171822114382</v>
      </c>
      <c r="AC6">
        <f t="shared" si="2"/>
        <v>13606.534711077198</v>
      </c>
      <c r="AE6">
        <f t="shared" si="3"/>
        <v>10289.141111091967</v>
      </c>
      <c r="AF6">
        <f t="shared" si="4"/>
        <v>-514.45705555459847</v>
      </c>
      <c r="AG6">
        <f t="shared" si="5"/>
        <v>-24.053615552637147</v>
      </c>
      <c r="AH6">
        <f t="shared" si="6"/>
        <v>-1779.8741176316762</v>
      </c>
      <c r="AI6">
        <f t="shared" si="7"/>
        <v>7970.756322353056</v>
      </c>
      <c r="AJ6">
        <f t="shared" si="8"/>
        <v>-3766.71752886576</v>
      </c>
      <c r="AK6">
        <f>H6*SUM(AB6, AE6:AF6)</f>
        <v>1678.4128709141655</v>
      </c>
      <c r="AL6">
        <f t="shared" si="9"/>
        <v>5882.451664401462</v>
      </c>
      <c r="AN6">
        <f t="shared" si="10"/>
        <v>8042.7695401771989</v>
      </c>
      <c r="AO6">
        <f t="shared" si="11"/>
        <v>-402.13847700886004</v>
      </c>
      <c r="AP6">
        <f t="shared" si="12"/>
        <v>-18.802122005045696</v>
      </c>
      <c r="AQ6">
        <f t="shared" si="13"/>
        <v>-1391.2839938802801</v>
      </c>
      <c r="AR6">
        <f t="shared" si="14"/>
        <v>6230.5449472830142</v>
      </c>
      <c r="AS6">
        <f t="shared" si="15"/>
        <v>-2944.3508141757743</v>
      </c>
      <c r="AT6">
        <f t="shared" si="16"/>
        <v>1311.9742229482538</v>
      </c>
      <c r="AU6">
        <f t="shared" si="17"/>
        <v>4598.1683560554939</v>
      </c>
      <c r="AW6">
        <v>3</v>
      </c>
      <c r="AX6">
        <f>(R6*SUMPRODUCT(K7:$K$23, X7:$X$23)-$AZ$3*SUMPRODUCT(K6:$K$22, W7:$W$23))/Z6</f>
        <v>14141.880958916205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10693.965205122671</v>
      </c>
      <c r="P7">
        <f t="shared" si="30"/>
        <v>534.69826025613361</v>
      </c>
      <c r="Q7" s="5">
        <f t="shared" si="31"/>
        <v>25</v>
      </c>
      <c r="R7">
        <f t="shared" si="0"/>
        <v>500000</v>
      </c>
      <c r="S7">
        <f t="shared" si="1"/>
        <v>17454.030944956401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13606.534711077198</v>
      </c>
      <c r="AC7">
        <f t="shared" si="2"/>
        <v>16540.39896028817</v>
      </c>
      <c r="AE7">
        <f t="shared" si="3"/>
        <v>10134.189146220213</v>
      </c>
      <c r="AF7">
        <f t="shared" si="4"/>
        <v>-506.70945731101068</v>
      </c>
      <c r="AG7">
        <f t="shared" si="5"/>
        <v>-23.691373947443012</v>
      </c>
      <c r="AH7">
        <f t="shared" si="6"/>
        <v>-2434.1089933552935</v>
      </c>
      <c r="AI7">
        <f t="shared" si="7"/>
        <v>7169.6793216064671</v>
      </c>
      <c r="AJ7">
        <f t="shared" si="8"/>
        <v>-2933.864249210972</v>
      </c>
      <c r="AK7">
        <f>H7*SUM(AB7, AE7:AF7)</f>
        <v>1988.1346122068362</v>
      </c>
      <c r="AL7">
        <f t="shared" si="9"/>
        <v>6223.9496846023312</v>
      </c>
      <c r="AN7">
        <f t="shared" si="10"/>
        <v>7297.2239333208636</v>
      </c>
      <c r="AO7">
        <f t="shared" si="11"/>
        <v>-364.86119666604316</v>
      </c>
      <c r="AP7">
        <f t="shared" si="12"/>
        <v>-17.059210015535946</v>
      </c>
      <c r="AQ7">
        <f t="shared" si="13"/>
        <v>-1752.7044489048885</v>
      </c>
      <c r="AR7">
        <f t="shared" si="14"/>
        <v>5162.5990777343968</v>
      </c>
      <c r="AS7">
        <f t="shared" si="15"/>
        <v>-2112.5582034791378</v>
      </c>
      <c r="AT7">
        <f t="shared" si="16"/>
        <v>1431.5761493627117</v>
      </c>
      <c r="AU7">
        <f t="shared" si="17"/>
        <v>4481.6170236179705</v>
      </c>
      <c r="AW7">
        <v>4</v>
      </c>
      <c r="AX7">
        <f>(R7*SUMPRODUCT(K8:$K$23, X8:$X$23)-$AZ$3*SUMPRODUCT(K7:$K$22, W8:$W$23))/Z7</f>
        <v>17454.030944956401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10693.965205122671</v>
      </c>
      <c r="P8">
        <f t="shared" si="30"/>
        <v>534.69826025613361</v>
      </c>
      <c r="Q8" s="5">
        <f t="shared" si="31"/>
        <v>25</v>
      </c>
      <c r="R8">
        <f t="shared" si="0"/>
        <v>500000</v>
      </c>
      <c r="S8">
        <f t="shared" si="1"/>
        <v>20101.239666497193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16540.39896028817</v>
      </c>
      <c r="AC8">
        <f t="shared" si="2"/>
        <v>18733.767883683846</v>
      </c>
      <c r="AE8">
        <f t="shared" si="3"/>
        <v>9966.463025803534</v>
      </c>
      <c r="AF8">
        <f t="shared" si="4"/>
        <v>-498.32315129017672</v>
      </c>
      <c r="AG8">
        <f t="shared" si="5"/>
        <v>-23.299269341715629</v>
      </c>
      <c r="AH8">
        <f t="shared" si="6"/>
        <v>-3103.8173250590457</v>
      </c>
      <c r="AI8">
        <f t="shared" si="7"/>
        <v>6341.0232801125949</v>
      </c>
      <c r="AJ8">
        <f t="shared" si="8"/>
        <v>-2193.3689233956757</v>
      </c>
      <c r="AK8">
        <f t="shared" ref="AK8:AK23" si="32">H8*SUM(AB8:AB8, AE8:AF8)</f>
        <v>2225.5506680939666</v>
      </c>
      <c r="AL8">
        <f t="shared" si="9"/>
        <v>6373.2050248108862</v>
      </c>
      <c r="AN8">
        <f t="shared" si="10"/>
        <v>6610.7676778775294</v>
      </c>
      <c r="AO8">
        <f t="shared" si="11"/>
        <v>-330.53838389387653</v>
      </c>
      <c r="AP8">
        <f t="shared" si="12"/>
        <v>-15.454435167581268</v>
      </c>
      <c r="AQ8">
        <f t="shared" si="13"/>
        <v>-2058.7660032865415</v>
      </c>
      <c r="AR8">
        <f t="shared" si="14"/>
        <v>4206.0088555295297</v>
      </c>
      <c r="AS8">
        <f t="shared" si="15"/>
        <v>-1454.86441347392</v>
      </c>
      <c r="AT8">
        <f t="shared" si="16"/>
        <v>1476.2106059113335</v>
      </c>
      <c r="AU8">
        <f t="shared" si="17"/>
        <v>4227.3550479669439</v>
      </c>
      <c r="AW8">
        <v>5</v>
      </c>
      <c r="AX8">
        <f>(R8*SUMPRODUCT(K9:$K$23, X9:$X$23)-$AZ$3*SUMPRODUCT(K8:$K$22, W9:$W$23))/Z8</f>
        <v>20101.239666497193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10693.965205122671</v>
      </c>
      <c r="P9">
        <f t="shared" si="30"/>
        <v>534.69826025613361</v>
      </c>
      <c r="Q9" s="5">
        <f t="shared" si="31"/>
        <v>25</v>
      </c>
      <c r="R9">
        <f t="shared" si="0"/>
        <v>500000</v>
      </c>
      <c r="S9">
        <f t="shared" si="1"/>
        <v>22135.551426303849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18733.767883683846</v>
      </c>
      <c r="AC9">
        <f t="shared" si="2"/>
        <v>20254.466443388174</v>
      </c>
      <c r="AE9">
        <f t="shared" si="3"/>
        <v>9785.189228967196</v>
      </c>
      <c r="AF9">
        <f t="shared" si="4"/>
        <v>-489.25946144835979</v>
      </c>
      <c r="AG9">
        <f t="shared" si="5"/>
        <v>-22.875493423804695</v>
      </c>
      <c r="AH9">
        <f t="shared" si="6"/>
        <v>-3815.6644898755744</v>
      </c>
      <c r="AI9">
        <f t="shared" si="7"/>
        <v>5457.3897842194565</v>
      </c>
      <c r="AJ9">
        <f t="shared" si="8"/>
        <v>-1520.6985597043276</v>
      </c>
      <c r="AK9">
        <f t="shared" si="32"/>
        <v>2398.5012280134138</v>
      </c>
      <c r="AL9">
        <f t="shared" si="9"/>
        <v>6335.1924525285431</v>
      </c>
      <c r="AN9">
        <f t="shared" si="10"/>
        <v>5978.91295492885</v>
      </c>
      <c r="AO9">
        <f t="shared" si="11"/>
        <v>-298.94564774644249</v>
      </c>
      <c r="AP9">
        <f t="shared" si="12"/>
        <v>-13.977305985774116</v>
      </c>
      <c r="AQ9">
        <f t="shared" si="13"/>
        <v>-2331.4343050867055</v>
      </c>
      <c r="AR9">
        <f t="shared" si="14"/>
        <v>3334.5556961099269</v>
      </c>
      <c r="AS9">
        <f t="shared" si="15"/>
        <v>-929.17204832813434</v>
      </c>
      <c r="AT9">
        <f t="shared" si="16"/>
        <v>1465.5240413879817</v>
      </c>
      <c r="AU9">
        <f t="shared" si="17"/>
        <v>3870.9076891697746</v>
      </c>
      <c r="AW9">
        <v>6</v>
      </c>
      <c r="AX9">
        <f>(R9*SUMPRODUCT(K10:$K$23, X10:$X$23)-$AZ$3*SUMPRODUCT(K9:$K$22, W10:$W$23))/Z9</f>
        <v>22135.551426303849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10693.965205122671</v>
      </c>
      <c r="P10">
        <f t="shared" si="30"/>
        <v>534.69826025613361</v>
      </c>
      <c r="Q10" s="5">
        <f t="shared" si="31"/>
        <v>25</v>
      </c>
      <c r="R10">
        <f t="shared" si="0"/>
        <v>500000</v>
      </c>
      <c r="S10">
        <f t="shared" si="1"/>
        <v>23615.189105820111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20254.466443388174</v>
      </c>
      <c r="AC10">
        <f t="shared" si="2"/>
        <v>21177.377738309373</v>
      </c>
      <c r="AE10">
        <f t="shared" si="3"/>
        <v>9590.0202049792151</v>
      </c>
      <c r="AF10">
        <f t="shared" si="4"/>
        <v>-479.50101024896077</v>
      </c>
      <c r="AG10">
        <f t="shared" si="5"/>
        <v>-22.41923370104421</v>
      </c>
      <c r="AH10">
        <f t="shared" si="6"/>
        <v>-4550.09577044872</v>
      </c>
      <c r="AI10">
        <f t="shared" si="7"/>
        <v>4538.0041905804892</v>
      </c>
      <c r="AJ10">
        <f t="shared" si="8"/>
        <v>-922.91129492119944</v>
      </c>
      <c r="AK10">
        <f t="shared" si="32"/>
        <v>2512.7618210537944</v>
      </c>
      <c r="AL10">
        <f t="shared" si="9"/>
        <v>6127.8547167130837</v>
      </c>
      <c r="AN10">
        <f t="shared" si="10"/>
        <v>5397.7739283724313</v>
      </c>
      <c r="AO10">
        <f t="shared" si="11"/>
        <v>-269.88869641862158</v>
      </c>
      <c r="AP10">
        <f t="shared" si="12"/>
        <v>-12.618738290327437</v>
      </c>
      <c r="AQ10">
        <f t="shared" si="13"/>
        <v>-2561.0361392746413</v>
      </c>
      <c r="AR10">
        <f t="shared" si="14"/>
        <v>2554.2303543888406</v>
      </c>
      <c r="AS10">
        <f t="shared" si="15"/>
        <v>-519.46361107138955</v>
      </c>
      <c r="AT10">
        <f t="shared" si="16"/>
        <v>1414.316128223757</v>
      </c>
      <c r="AU10">
        <f t="shared" si="17"/>
        <v>3449.0828715412076</v>
      </c>
      <c r="AW10">
        <v>7</v>
      </c>
      <c r="AX10">
        <f>(R10*SUMPRODUCT(K11:$K$23, X11:$X$23)-$AZ$3*SUMPRODUCT(K10:$K$22, W11:$W$23))/Z10</f>
        <v>23615.189105820111</v>
      </c>
    </row>
    <row r="11" spans="1:52" x14ac:dyDescent="0.25">
      <c r="A11" t="s">
        <v>33</v>
      </c>
      <c r="C11" s="24">
        <f>AU25</f>
        <v>23012.622257781339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10693.965205122671</v>
      </c>
      <c r="P11">
        <f t="shared" si="30"/>
        <v>534.69826025613361</v>
      </c>
      <c r="Q11" s="5">
        <f t="shared" si="31"/>
        <v>25</v>
      </c>
      <c r="R11">
        <f t="shared" si="0"/>
        <v>500000</v>
      </c>
      <c r="S11">
        <f t="shared" si="1"/>
        <v>24559.345671043076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21177.377738309373</v>
      </c>
      <c r="AC11">
        <f t="shared" si="2"/>
        <v>21540.231976235806</v>
      </c>
      <c r="AE11">
        <f t="shared" si="3"/>
        <v>9379.3415488155024</v>
      </c>
      <c r="AF11">
        <f t="shared" si="4"/>
        <v>-468.96707744077514</v>
      </c>
      <c r="AG11">
        <f t="shared" si="5"/>
        <v>-21.926716070486577</v>
      </c>
      <c r="AH11">
        <f t="shared" si="6"/>
        <v>-5366.5058709438472</v>
      </c>
      <c r="AI11">
        <f t="shared" si="7"/>
        <v>3521.9418843603944</v>
      </c>
      <c r="AJ11">
        <f t="shared" si="8"/>
        <v>-362.85423792643269</v>
      </c>
      <c r="AK11">
        <f t="shared" si="32"/>
        <v>2574.6089565826687</v>
      </c>
      <c r="AL11">
        <f t="shared" si="9"/>
        <v>5733.6966030166304</v>
      </c>
      <c r="AN11">
        <f t="shared" si="10"/>
        <v>4863.0606635186941</v>
      </c>
      <c r="AO11">
        <f t="shared" si="11"/>
        <v>-243.15303317593472</v>
      </c>
      <c r="AP11">
        <f t="shared" si="12"/>
        <v>-11.368703213072848</v>
      </c>
      <c r="AQ11">
        <f t="shared" si="13"/>
        <v>-2782.4600976200691</v>
      </c>
      <c r="AR11">
        <f t="shared" si="14"/>
        <v>1826.0788295096179</v>
      </c>
      <c r="AS11">
        <f t="shared" si="15"/>
        <v>-188.1349732139708</v>
      </c>
      <c r="AT11">
        <f t="shared" si="16"/>
        <v>1334.8996276056575</v>
      </c>
      <c r="AU11">
        <f t="shared" si="17"/>
        <v>2972.8434839013048</v>
      </c>
      <c r="AW11">
        <v>8</v>
      </c>
      <c r="AX11">
        <f>(R11*SUMPRODUCT(K12:$K$23, X12:$X$23)-$AZ$3*SUMPRODUCT(K11:$K$22, W12:$W$23))/Z11</f>
        <v>24559.345671043076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10693.965205122671</v>
      </c>
      <c r="P12">
        <f t="shared" si="30"/>
        <v>534.69826025613361</v>
      </c>
      <c r="Q12" s="5">
        <f t="shared" si="31"/>
        <v>25</v>
      </c>
      <c r="R12">
        <f t="shared" si="0"/>
        <v>500000</v>
      </c>
      <c r="S12">
        <f t="shared" si="1"/>
        <v>24988.627696413456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21540.231976235806</v>
      </c>
      <c r="AC12">
        <f t="shared" si="2"/>
        <v>21384.790545846929</v>
      </c>
      <c r="AE12">
        <f t="shared" si="3"/>
        <v>9151.691273104454</v>
      </c>
      <c r="AF12">
        <f t="shared" si="4"/>
        <v>-457.58456365522278</v>
      </c>
      <c r="AG12">
        <f t="shared" si="5"/>
        <v>-21.394522746157268</v>
      </c>
      <c r="AH12">
        <f t="shared" si="6"/>
        <v>-6258.5232724888419</v>
      </c>
      <c r="AI12">
        <f t="shared" si="7"/>
        <v>2414.1889142142327</v>
      </c>
      <c r="AJ12">
        <f t="shared" si="8"/>
        <v>155.44143038887705</v>
      </c>
      <c r="AK12">
        <f t="shared" si="32"/>
        <v>2587.1523613340687</v>
      </c>
      <c r="AL12">
        <f t="shared" si="9"/>
        <v>5156.7827059371784</v>
      </c>
      <c r="AN12">
        <f t="shared" si="10"/>
        <v>4371.0005808918531</v>
      </c>
      <c r="AO12">
        <f t="shared" si="11"/>
        <v>-218.55002904459269</v>
      </c>
      <c r="AP12">
        <f t="shared" si="12"/>
        <v>-10.218381341838565</v>
      </c>
      <c r="AQ12">
        <f t="shared" si="13"/>
        <v>-2989.1752292791398</v>
      </c>
      <c r="AR12">
        <f t="shared" si="14"/>
        <v>1153.0569412262823</v>
      </c>
      <c r="AS12">
        <f t="shared" si="15"/>
        <v>74.24142295110039</v>
      </c>
      <c r="AT12">
        <f t="shared" si="16"/>
        <v>1235.6671719773685</v>
      </c>
      <c r="AU12">
        <f t="shared" si="17"/>
        <v>2462.9655361547511</v>
      </c>
      <c r="AW12">
        <v>9</v>
      </c>
      <c r="AX12">
        <f>(R12*SUMPRODUCT(K13:$K$23, X13:$X$23)-$AZ$3*SUMPRODUCT(K12:$K$22, W13:$W$23))/Z12</f>
        <v>24988.627696413456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10693.965205122671</v>
      </c>
      <c r="P13">
        <f t="shared" si="30"/>
        <v>534.69826025613361</v>
      </c>
      <c r="Q13" s="5">
        <f t="shared" si="31"/>
        <v>25</v>
      </c>
      <c r="R13">
        <f t="shared" si="0"/>
        <v>500000</v>
      </c>
      <c r="S13">
        <f t="shared" si="1"/>
        <v>24933.297180939422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21384.790545846929</v>
      </c>
      <c r="AC13">
        <f t="shared" si="2"/>
        <v>20765.153908602842</v>
      </c>
      <c r="AE13">
        <f t="shared" si="3"/>
        <v>8906.2361775150166</v>
      </c>
      <c r="AF13">
        <f t="shared" si="4"/>
        <v>-445.31180887575084</v>
      </c>
      <c r="AG13">
        <f t="shared" si="5"/>
        <v>-20.820705899736588</v>
      </c>
      <c r="AH13">
        <f t="shared" si="6"/>
        <v>-7197.4323791821289</v>
      </c>
      <c r="AI13">
        <f t="shared" si="7"/>
        <v>1242.6712835574008</v>
      </c>
      <c r="AJ13">
        <f t="shared" si="8"/>
        <v>619.63663724408616</v>
      </c>
      <c r="AK13">
        <f t="shared" si="32"/>
        <v>2553.8978252325837</v>
      </c>
      <c r="AL13">
        <f t="shared" si="9"/>
        <v>4416.2057460340711</v>
      </c>
      <c r="AN13">
        <f t="shared" si="10"/>
        <v>3918.4641508662789</v>
      </c>
      <c r="AO13">
        <f t="shared" si="11"/>
        <v>-195.92320754331396</v>
      </c>
      <c r="AP13">
        <f t="shared" si="12"/>
        <v>-9.1604565652346572</v>
      </c>
      <c r="AQ13">
        <f t="shared" si="13"/>
        <v>-3166.6441574176197</v>
      </c>
      <c r="AR13">
        <f t="shared" si="14"/>
        <v>546.73632934011084</v>
      </c>
      <c r="AS13">
        <f t="shared" si="15"/>
        <v>272.62065604482348</v>
      </c>
      <c r="AT13">
        <f t="shared" si="16"/>
        <v>1123.634818759258</v>
      </c>
      <c r="AU13">
        <f t="shared" si="17"/>
        <v>1942.9918041441924</v>
      </c>
      <c r="AW13">
        <v>10</v>
      </c>
      <c r="AX13">
        <f>(R13*SUMPRODUCT(K14:$K$23, X14:$X$23)-$AZ$3*SUMPRODUCT(K13:$K$22, W14:$W$23))/Z13</f>
        <v>24933.297180939422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10693.965205122671</v>
      </c>
      <c r="P14">
        <f t="shared" si="30"/>
        <v>534.69826025613361</v>
      </c>
      <c r="Q14" s="5">
        <f t="shared" si="31"/>
        <v>25</v>
      </c>
      <c r="R14">
        <f t="shared" si="0"/>
        <v>500000</v>
      </c>
      <c r="S14">
        <f t="shared" si="1"/>
        <v>24404.883852045998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20765.153908602842</v>
      </c>
      <c r="AC14">
        <f t="shared" si="2"/>
        <v>19721.103817327788</v>
      </c>
      <c r="AE14">
        <f t="shared" si="3"/>
        <v>8641.5817140401832</v>
      </c>
      <c r="AF14">
        <f t="shared" si="4"/>
        <v>-432.07908570200919</v>
      </c>
      <c r="AG14">
        <f t="shared" si="5"/>
        <v>-20.202005402777669</v>
      </c>
      <c r="AH14">
        <f t="shared" si="6"/>
        <v>-8209.8687592310634</v>
      </c>
      <c r="AI14">
        <f t="shared" si="7"/>
        <v>-20.5681362956675</v>
      </c>
      <c r="AJ14">
        <f t="shared" si="8"/>
        <v>1044.050091275054</v>
      </c>
      <c r="AK14">
        <f t="shared" si="32"/>
        <v>2479.3613598660431</v>
      </c>
      <c r="AL14">
        <f t="shared" si="9"/>
        <v>3502.8433148454296</v>
      </c>
      <c r="AN14">
        <f t="shared" si="10"/>
        <v>3502.3301126583742</v>
      </c>
      <c r="AO14">
        <f t="shared" si="11"/>
        <v>-175.11650563291872</v>
      </c>
      <c r="AP14">
        <f t="shared" si="12"/>
        <v>-8.1876321024980339</v>
      </c>
      <c r="AQ14">
        <f t="shared" si="13"/>
        <v>-3327.3619955142499</v>
      </c>
      <c r="AR14">
        <f t="shared" si="14"/>
        <v>-8.3360205912927601</v>
      </c>
      <c r="AS14">
        <f t="shared" si="15"/>
        <v>423.14106315228929</v>
      </c>
      <c r="AT14">
        <f t="shared" si="16"/>
        <v>1004.8556199743042</v>
      </c>
      <c r="AU14">
        <f t="shared" si="17"/>
        <v>1419.6606625353006</v>
      </c>
      <c r="AW14">
        <v>11</v>
      </c>
      <c r="AX14">
        <f>(R14*SUMPRODUCT(K15:$K$23, X15:$X$23)-$AZ$3*SUMPRODUCT(K14:$K$22, W15:$W$23))/Z14</f>
        <v>24404.883852045998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10693.965205122671</v>
      </c>
      <c r="P15">
        <f t="shared" si="30"/>
        <v>534.69826025613361</v>
      </c>
      <c r="Q15" s="5">
        <f t="shared" si="31"/>
        <v>25</v>
      </c>
      <c r="R15">
        <f t="shared" si="0"/>
        <v>500000</v>
      </c>
      <c r="S15">
        <f t="shared" si="1"/>
        <v>23410.046084275677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19721.103817327788</v>
      </c>
      <c r="AC15">
        <f t="shared" si="2"/>
        <v>18292.988914564754</v>
      </c>
      <c r="AE15">
        <f t="shared" si="3"/>
        <v>8356.4374989184471</v>
      </c>
      <c r="AF15">
        <f t="shared" si="4"/>
        <v>-417.82187494592239</v>
      </c>
      <c r="AG15">
        <f t="shared" si="5"/>
        <v>-19.535404638579497</v>
      </c>
      <c r="AH15">
        <f t="shared" si="6"/>
        <v>-9291.6142034078421</v>
      </c>
      <c r="AI15">
        <f t="shared" si="7"/>
        <v>-1372.5339840738961</v>
      </c>
      <c r="AJ15">
        <f t="shared" si="8"/>
        <v>1428.1149027630345</v>
      </c>
      <c r="AK15">
        <f t="shared" si="32"/>
        <v>2366.8421925920679</v>
      </c>
      <c r="AL15">
        <f t="shared" si="9"/>
        <v>2422.4231112812063</v>
      </c>
      <c r="AN15">
        <f t="shared" si="10"/>
        <v>3119.8030154532203</v>
      </c>
      <c r="AO15">
        <f t="shared" si="11"/>
        <v>-155.99015077266102</v>
      </c>
      <c r="AP15">
        <f t="shared" si="12"/>
        <v>-7.2933728406904628</v>
      </c>
      <c r="AQ15">
        <f t="shared" si="13"/>
        <v>-3468.9430769956221</v>
      </c>
      <c r="AR15">
        <f t="shared" si="14"/>
        <v>-512.4235851557529</v>
      </c>
      <c r="AS15">
        <f t="shared" si="15"/>
        <v>533.17423610605044</v>
      </c>
      <c r="AT15">
        <f t="shared" si="16"/>
        <v>883.63987769983896</v>
      </c>
      <c r="AU15">
        <f t="shared" si="17"/>
        <v>904.3905286501365</v>
      </c>
      <c r="AW15">
        <v>12</v>
      </c>
      <c r="AX15">
        <f>(R15*SUMPRODUCT(K16:$K$23, X16:$X$23)-$AZ$3*SUMPRODUCT(K15:$K$22, W16:$W$23))/Z15</f>
        <v>23410.046084275677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10693.965205122671</v>
      </c>
      <c r="P16">
        <f t="shared" si="30"/>
        <v>534.69826025613361</v>
      </c>
      <c r="Q16" s="5">
        <f t="shared" si="31"/>
        <v>25</v>
      </c>
      <c r="R16">
        <f t="shared" si="0"/>
        <v>500000</v>
      </c>
      <c r="S16">
        <f t="shared" si="1"/>
        <v>21994.79843537389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18292.988914564754</v>
      </c>
      <c r="AC16">
        <f t="shared" si="2"/>
        <v>16561.176121992154</v>
      </c>
      <c r="AE16">
        <f t="shared" si="3"/>
        <v>8052.1147636278347</v>
      </c>
      <c r="AF16">
        <f t="shared" si="4"/>
        <v>-402.60573818139176</v>
      </c>
      <c r="AG16">
        <f t="shared" si="5"/>
        <v>-18.823968960948822</v>
      </c>
      <c r="AH16">
        <f t="shared" si="6"/>
        <v>-10321.632624897598</v>
      </c>
      <c r="AI16">
        <f t="shared" si="7"/>
        <v>-2690.9475684121044</v>
      </c>
      <c r="AJ16">
        <f t="shared" si="8"/>
        <v>1731.8127925726003</v>
      </c>
      <c r="AK16">
        <f t="shared" si="32"/>
        <v>2219.899548726758</v>
      </c>
      <c r="AL16">
        <f t="shared" si="9"/>
        <v>1260.7647728872539</v>
      </c>
      <c r="AN16">
        <f t="shared" si="10"/>
        <v>2769.2242582138124</v>
      </c>
      <c r="AO16">
        <f t="shared" si="11"/>
        <v>-138.46121291069062</v>
      </c>
      <c r="AP16">
        <f t="shared" si="12"/>
        <v>-6.4738013568795001</v>
      </c>
      <c r="AQ16">
        <f t="shared" si="13"/>
        <v>-3549.7401972397706</v>
      </c>
      <c r="AR16">
        <f t="shared" si="14"/>
        <v>-925.45095329352819</v>
      </c>
      <c r="AS16">
        <f t="shared" si="15"/>
        <v>595.59235513383805</v>
      </c>
      <c r="AT16">
        <f t="shared" si="16"/>
        <v>763.45157285889911</v>
      </c>
      <c r="AU16">
        <f t="shared" si="17"/>
        <v>433.59297469920904</v>
      </c>
      <c r="AW16">
        <v>13</v>
      </c>
      <c r="AX16">
        <f>(R16*SUMPRODUCT(K17:$K$23, X17:$X$23)-$AZ$3*SUMPRODUCT(K16:$K$22, W17:$W$23))/Z16</f>
        <v>21994.79843537389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10693.965205122671</v>
      </c>
      <c r="P17">
        <f t="shared" si="30"/>
        <v>534.69826025613361</v>
      </c>
      <c r="Q17" s="5">
        <f t="shared" si="31"/>
        <v>25</v>
      </c>
      <c r="R17">
        <f t="shared" si="0"/>
        <v>500000</v>
      </c>
      <c r="S17">
        <f t="shared" si="1"/>
        <v>20182.338716229209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16561.176121992154</v>
      </c>
      <c r="AC17">
        <f t="shared" si="2"/>
        <v>14587.426240327242</v>
      </c>
      <c r="AE17">
        <f t="shared" si="3"/>
        <v>7729.4029616553244</v>
      </c>
      <c r="AF17">
        <f t="shared" si="4"/>
        <v>-386.47014808276623</v>
      </c>
      <c r="AG17">
        <f t="shared" si="5"/>
        <v>-18.069543928272626</v>
      </c>
      <c r="AH17">
        <f t="shared" si="6"/>
        <v>-11323.706861334176</v>
      </c>
      <c r="AI17">
        <f t="shared" si="7"/>
        <v>-3998.8435916898907</v>
      </c>
      <c r="AJ17">
        <f t="shared" si="8"/>
        <v>1973.7498816649113</v>
      </c>
      <c r="AK17">
        <f t="shared" si="32"/>
        <v>2045.4746016162724</v>
      </c>
      <c r="AL17">
        <f t="shared" si="9"/>
        <v>20.380891591292993</v>
      </c>
      <c r="AN17">
        <f t="shared" si="10"/>
        <v>2448.7039821760836</v>
      </c>
      <c r="AO17">
        <f t="shared" si="11"/>
        <v>-122.43519910880417</v>
      </c>
      <c r="AP17">
        <f t="shared" si="12"/>
        <v>-5.7244996014272935</v>
      </c>
      <c r="AQ17">
        <f t="shared" si="13"/>
        <v>-3587.3930007144222</v>
      </c>
      <c r="AR17">
        <f t="shared" si="14"/>
        <v>-1266.8487172485702</v>
      </c>
      <c r="AS17">
        <f t="shared" si="15"/>
        <v>625.29139948182774</v>
      </c>
      <c r="AT17">
        <f t="shared" si="16"/>
        <v>648.01406101683312</v>
      </c>
      <c r="AU17">
        <f t="shared" si="17"/>
        <v>6.4567432500905868</v>
      </c>
      <c r="AW17">
        <v>14</v>
      </c>
      <c r="AX17">
        <f>(R17*SUMPRODUCT(K18:$K$23, X18:$X$23)-$AZ$3*SUMPRODUCT(K17:$K$22, W18:$W$23))/Z17</f>
        <v>20182.338716229209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10693.965205122671</v>
      </c>
      <c r="P18">
        <f t="shared" si="30"/>
        <v>534.69826025613361</v>
      </c>
      <c r="Q18" s="5">
        <f t="shared" si="31"/>
        <v>25</v>
      </c>
      <c r="R18">
        <f t="shared" si="0"/>
        <v>500000</v>
      </c>
      <c r="S18">
        <f t="shared" si="1"/>
        <v>17971.820448641123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14587.426240327242</v>
      </c>
      <c r="AC18">
        <f t="shared" si="2"/>
        <v>12416.707051614998</v>
      </c>
      <c r="AE18">
        <f t="shared" si="3"/>
        <v>7388.4464599251032</v>
      </c>
      <c r="AF18">
        <f t="shared" si="4"/>
        <v>-369.42232299625522</v>
      </c>
      <c r="AG18">
        <f t="shared" si="5"/>
        <v>-17.272467036796268</v>
      </c>
      <c r="AH18">
        <f t="shared" si="6"/>
        <v>-12327.629043872621</v>
      </c>
      <c r="AI18">
        <f t="shared" si="7"/>
        <v>-5325.8773739805692</v>
      </c>
      <c r="AJ18">
        <f t="shared" si="8"/>
        <v>2170.7191887122444</v>
      </c>
      <c r="AK18">
        <f t="shared" si="32"/>
        <v>1848.8639587818036</v>
      </c>
      <c r="AL18">
        <f t="shared" si="9"/>
        <v>-1306.2942264865212</v>
      </c>
      <c r="AN18">
        <f t="shared" si="10"/>
        <v>2156.1830906569244</v>
      </c>
      <c r="AO18">
        <f t="shared" si="11"/>
        <v>-107.80915453284622</v>
      </c>
      <c r="AP18">
        <f t="shared" si="12"/>
        <v>-5.040653885857183</v>
      </c>
      <c r="AQ18">
        <f t="shared" si="13"/>
        <v>-3597.5932743726994</v>
      </c>
      <c r="AR18">
        <f t="shared" si="14"/>
        <v>-1554.2599921344786</v>
      </c>
      <c r="AS18">
        <f t="shared" si="15"/>
        <v>633.48472979437474</v>
      </c>
      <c r="AT18">
        <f t="shared" si="16"/>
        <v>539.55716218193402</v>
      </c>
      <c r="AU18">
        <f t="shared" si="17"/>
        <v>-381.21810015816982</v>
      </c>
      <c r="AW18">
        <v>15</v>
      </c>
      <c r="AX18">
        <f>(R18*SUMPRODUCT(K19:$K$23, X19:$X$23)-$AZ$3*SUMPRODUCT(K18:$K$22, W19:$W$23))/Z18</f>
        <v>17971.820448641123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10693.965205122671</v>
      </c>
      <c r="P19">
        <f t="shared" si="30"/>
        <v>534.69826025613361</v>
      </c>
      <c r="Q19" s="5">
        <f t="shared" si="31"/>
        <v>25</v>
      </c>
      <c r="R19">
        <f t="shared" si="0"/>
        <v>500000</v>
      </c>
      <c r="S19">
        <f t="shared" si="1"/>
        <v>15305.71617170177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12416.707051614998</v>
      </c>
      <c r="AC19">
        <f t="shared" si="2"/>
        <v>10057.207661878561</v>
      </c>
      <c r="AE19">
        <f t="shared" si="3"/>
        <v>7026.8798656851313</v>
      </c>
      <c r="AF19">
        <f t="shared" si="4"/>
        <v>-351.34399328425661</v>
      </c>
      <c r="AG19">
        <f t="shared" si="5"/>
        <v>-16.427208549170995</v>
      </c>
      <c r="AH19">
        <f t="shared" si="6"/>
        <v>-13450.676345146247</v>
      </c>
      <c r="AI19">
        <f t="shared" si="7"/>
        <v>-6791.567681294543</v>
      </c>
      <c r="AJ19">
        <f t="shared" si="8"/>
        <v>2359.4993897364366</v>
      </c>
      <c r="AK19">
        <f t="shared" si="32"/>
        <v>1633.7232270080385</v>
      </c>
      <c r="AL19">
        <f t="shared" si="9"/>
        <v>-2798.3450645500679</v>
      </c>
      <c r="AN19">
        <f t="shared" si="10"/>
        <v>1889.0228055439111</v>
      </c>
      <c r="AO19">
        <f t="shared" si="11"/>
        <v>-94.451140277195563</v>
      </c>
      <c r="AP19">
        <f t="shared" si="12"/>
        <v>-4.4160953615199325</v>
      </c>
      <c r="AQ19">
        <f t="shared" si="13"/>
        <v>-3615.9198465952286</v>
      </c>
      <c r="AR19">
        <f t="shared" si="14"/>
        <v>-1825.7642766900333</v>
      </c>
      <c r="AS19">
        <f t="shared" si="15"/>
        <v>634.29975210548025</v>
      </c>
      <c r="AT19">
        <f t="shared" si="16"/>
        <v>439.19072088249987</v>
      </c>
      <c r="AU19">
        <f t="shared" si="17"/>
        <v>-752.2738037020531</v>
      </c>
      <c r="AW19">
        <v>16</v>
      </c>
      <c r="AX19">
        <f>(R19*SUMPRODUCT(K20:$K$23, X20:$X$23)-$AZ$3*SUMPRODUCT(K19:$K$22, W20:$W$23))/Z19</f>
        <v>15305.71617170177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10693.965205122671</v>
      </c>
      <c r="P20">
        <f t="shared" si="30"/>
        <v>534.69826025613361</v>
      </c>
      <c r="Q20" s="5">
        <f t="shared" si="31"/>
        <v>25</v>
      </c>
      <c r="R20">
        <f t="shared" si="0"/>
        <v>500000</v>
      </c>
      <c r="S20">
        <f t="shared" si="1"/>
        <v>12181.596773457979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10057.207661878561</v>
      </c>
      <c r="AC20">
        <f t="shared" si="2"/>
        <v>7571.49736347004</v>
      </c>
      <c r="AE20">
        <f t="shared" si="3"/>
        <v>6646.8568005836196</v>
      </c>
      <c r="AF20">
        <f t="shared" si="4"/>
        <v>-332.34284002918099</v>
      </c>
      <c r="AG20">
        <f t="shared" si="5"/>
        <v>-15.538803131226789</v>
      </c>
      <c r="AH20">
        <f t="shared" si="6"/>
        <v>-14482.666649049923</v>
      </c>
      <c r="AI20">
        <f t="shared" si="7"/>
        <v>-8183.6914916267115</v>
      </c>
      <c r="AJ20">
        <f t="shared" si="8"/>
        <v>2485.7102984085213</v>
      </c>
      <c r="AK20">
        <f t="shared" si="32"/>
        <v>1400.928219231592</v>
      </c>
      <c r="AL20">
        <f t="shared" si="9"/>
        <v>-4297.0529739865979</v>
      </c>
      <c r="AN20">
        <f t="shared" si="10"/>
        <v>1646.012624434705</v>
      </c>
      <c r="AO20">
        <f t="shared" si="11"/>
        <v>-82.300631221735244</v>
      </c>
      <c r="AP20">
        <f t="shared" si="12"/>
        <v>-3.84799415572772</v>
      </c>
      <c r="AQ20">
        <f t="shared" si="13"/>
        <v>-3586.4548996636295</v>
      </c>
      <c r="AR20">
        <f t="shared" si="14"/>
        <v>-2026.5909006063873</v>
      </c>
      <c r="AS20">
        <f t="shared" si="15"/>
        <v>615.55569115142259</v>
      </c>
      <c r="AT20">
        <f t="shared" si="16"/>
        <v>346.92270406360484</v>
      </c>
      <c r="AU20">
        <f t="shared" si="17"/>
        <v>-1064.1125053913599</v>
      </c>
      <c r="AW20">
        <v>17</v>
      </c>
      <c r="AX20">
        <f>(R20*SUMPRODUCT(K21:$K$23, X21:$X$23)-$AZ$3*SUMPRODUCT(K20:$K$22, W21:$W$23))/Z20</f>
        <v>12181.596773457979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10693.965205122671</v>
      </c>
      <c r="P21">
        <f t="shared" si="30"/>
        <v>534.69826025613361</v>
      </c>
      <c r="Q21" s="5">
        <f t="shared" si="31"/>
        <v>25</v>
      </c>
      <c r="R21">
        <f t="shared" si="0"/>
        <v>500000</v>
      </c>
      <c r="S21">
        <f t="shared" si="1"/>
        <v>8622.8742646932551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7571.49736347004</v>
      </c>
      <c r="AC21">
        <f t="shared" si="2"/>
        <v>5042.2470116512013</v>
      </c>
      <c r="AE21">
        <f t="shared" si="3"/>
        <v>6253.3225515088607</v>
      </c>
      <c r="AF21">
        <f t="shared" si="4"/>
        <v>-312.66612757544306</v>
      </c>
      <c r="AG21">
        <f t="shared" si="5"/>
        <v>-14.618811711939566</v>
      </c>
      <c r="AH21">
        <f t="shared" si="6"/>
        <v>-15292.067759499103</v>
      </c>
      <c r="AI21">
        <f t="shared" si="7"/>
        <v>-9366.0301472776264</v>
      </c>
      <c r="AJ21">
        <f t="shared" si="8"/>
        <v>2529.2503518188387</v>
      </c>
      <c r="AK21">
        <f t="shared" si="32"/>
        <v>1156.2349995881139</v>
      </c>
      <c r="AL21">
        <f t="shared" si="9"/>
        <v>-5680.5447958706736</v>
      </c>
      <c r="AN21">
        <f t="shared" si="10"/>
        <v>1426.4936307281687</v>
      </c>
      <c r="AO21">
        <f t="shared" si="11"/>
        <v>-71.324681536408434</v>
      </c>
      <c r="AP21">
        <f t="shared" si="12"/>
        <v>-3.3348098749303094</v>
      </c>
      <c r="AQ21">
        <f t="shared" si="13"/>
        <v>-3488.3915038615032</v>
      </c>
      <c r="AR21">
        <f t="shared" si="14"/>
        <v>-2136.5573645446739</v>
      </c>
      <c r="AS21">
        <f t="shared" si="15"/>
        <v>576.96680247462859</v>
      </c>
      <c r="AT21">
        <f t="shared" si="16"/>
        <v>263.7576822483685</v>
      </c>
      <c r="AU21">
        <f t="shared" si="17"/>
        <v>-1295.8328798216764</v>
      </c>
      <c r="AW21">
        <v>18</v>
      </c>
      <c r="AX21">
        <f>(R21*SUMPRODUCT(K22:$K$23, X22:$X$23)-$AZ$3*SUMPRODUCT(K21:$K$22, W22:$W$23))/Z21</f>
        <v>8622.8742646932551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10693.965205122671</v>
      </c>
      <c r="P22">
        <f t="shared" si="30"/>
        <v>534.69826025613361</v>
      </c>
      <c r="Q22" s="5">
        <f t="shared" si="31"/>
        <v>25</v>
      </c>
      <c r="R22">
        <f t="shared" si="0"/>
        <v>500000</v>
      </c>
      <c r="S22">
        <f t="shared" si="1"/>
        <v>4579.0013915455456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5042.2470116512013</v>
      </c>
      <c r="AC22">
        <f t="shared" si="2"/>
        <v>2503.9589295240348</v>
      </c>
      <c r="AE22">
        <f t="shared" si="3"/>
        <v>5847.8361061052528</v>
      </c>
      <c r="AF22">
        <f t="shared" si="4"/>
        <v>-292.39180530526266</v>
      </c>
      <c r="AG22">
        <f t="shared" si="5"/>
        <v>-13.670878841330053</v>
      </c>
      <c r="AH22">
        <f t="shared" si="6"/>
        <v>-16034.895069802358</v>
      </c>
      <c r="AI22">
        <f t="shared" si="7"/>
        <v>-10493.121647843698</v>
      </c>
      <c r="AJ22">
        <f t="shared" si="8"/>
        <v>2538.2880821271665</v>
      </c>
      <c r="AK22">
        <f t="shared" si="32"/>
        <v>906.84444560644863</v>
      </c>
      <c r="AL22">
        <f t="shared" si="9"/>
        <v>-7047.9891201100827</v>
      </c>
      <c r="AN22">
        <f t="shared" si="10"/>
        <v>1228.8429034453372</v>
      </c>
      <c r="AO22">
        <f t="shared" si="11"/>
        <v>-61.442145172266869</v>
      </c>
      <c r="AP22">
        <f t="shared" si="12"/>
        <v>-2.872748507860984</v>
      </c>
      <c r="AQ22">
        <f t="shared" si="13"/>
        <v>-3369.5142368038528</v>
      </c>
      <c r="AR22">
        <f t="shared" si="14"/>
        <v>-2204.9862270386434</v>
      </c>
      <c r="AS22">
        <f t="shared" si="15"/>
        <v>533.38657924516463</v>
      </c>
      <c r="AT22">
        <f t="shared" si="16"/>
        <v>190.56097696528852</v>
      </c>
      <c r="AU22">
        <f t="shared" si="17"/>
        <v>-1481.0386708281901</v>
      </c>
      <c r="AW22">
        <v>19</v>
      </c>
      <c r="AX22">
        <f>(R22*SUMPRODUCT(K23:$K$23, X23:$X$23)-$AZ$3*SUMPRODUCT(K22:$K$22, W23:$W$23))/Z22</f>
        <v>4579.0013915455456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10693.965205122671</v>
      </c>
      <c r="P23">
        <f t="shared" si="30"/>
        <v>534.69826025613361</v>
      </c>
      <c r="Q23" s="5">
        <f t="shared" si="31"/>
        <v>25</v>
      </c>
      <c r="R23">
        <f t="shared" si="0"/>
        <v>500000</v>
      </c>
      <c r="S23">
        <f t="shared" si="1"/>
        <v>4928.1075867976333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2503.9589295240348</v>
      </c>
      <c r="AC23">
        <f t="shared" si="2"/>
        <v>2503.9589295240348</v>
      </c>
      <c r="AE23">
        <f t="shared" si="3"/>
        <v>5433.5765191332894</v>
      </c>
      <c r="AF23">
        <f t="shared" si="4"/>
        <v>-271.67882595666447</v>
      </c>
      <c r="AG23">
        <f t="shared" si="5"/>
        <v>-12.702436409018969</v>
      </c>
      <c r="AH23">
        <f t="shared" si="6"/>
        <v>-16634.672877955658</v>
      </c>
      <c r="AI23">
        <f t="shared" si="7"/>
        <v>-11485.477621188053</v>
      </c>
      <c r="AJ23">
        <f t="shared" si="8"/>
        <v>0</v>
      </c>
      <c r="AK23">
        <f t="shared" si="32"/>
        <v>655.96735120449546</v>
      </c>
      <c r="AL23">
        <f t="shared" si="9"/>
        <v>-10829.510269983557</v>
      </c>
      <c r="AN23">
        <f t="shared" si="10"/>
        <v>1051.7902190582895</v>
      </c>
      <c r="AO23">
        <f t="shared" si="11"/>
        <v>-52.589510952914466</v>
      </c>
      <c r="AP23">
        <f t="shared" si="12"/>
        <v>-2.4588405677495007</v>
      </c>
      <c r="AQ23">
        <f t="shared" si="13"/>
        <v>-3220.0128531655951</v>
      </c>
      <c r="AR23">
        <f t="shared" si="14"/>
        <v>-2223.2709856279698</v>
      </c>
      <c r="AS23">
        <f t="shared" si="15"/>
        <v>0</v>
      </c>
      <c r="AT23">
        <f t="shared" si="16"/>
        <v>126.97714692872579</v>
      </c>
      <c r="AU23">
        <f t="shared" si="17"/>
        <v>-2096.2938386992441</v>
      </c>
      <c r="AW23">
        <v>20</v>
      </c>
      <c r="AX23">
        <f>(R23*SUMPRODUCT(K$23:$K24, X$23:$X24)-$AZ$3*SUMPRODUCT(K$22:$K23, W$23:$W24))/Z23</f>
        <v>4928.1075867976333</v>
      </c>
    </row>
    <row r="25" spans="5:50" x14ac:dyDescent="0.25">
      <c r="AN25" s="6">
        <f t="shared" ref="AN25:AU25" si="33">SUM(AN3:AN23)</f>
        <v>87264.155675958638</v>
      </c>
      <c r="AO25" s="6">
        <f t="shared" si="33"/>
        <v>-12383.681687639935</v>
      </c>
      <c r="AP25" s="6">
        <f t="shared" si="33"/>
        <v>-1701.4358589438739</v>
      </c>
      <c r="AQ25" s="6">
        <f t="shared" si="33"/>
        <v>-55906.224275987384</v>
      </c>
      <c r="AR25" s="6">
        <f t="shared" si="33"/>
        <v>17272.813853387455</v>
      </c>
      <c r="AS25" s="6">
        <f t="shared" si="33"/>
        <v>-11356.856473475467</v>
      </c>
      <c r="AT25" s="6">
        <f t="shared" si="33"/>
        <v>17096.664877869345</v>
      </c>
      <c r="AU25" s="7">
        <f t="shared" si="33"/>
        <v>23012.622257781339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36752.749480003964</v>
      </c>
      <c r="K3">
        <v>1</v>
      </c>
      <c r="L3" s="2">
        <v>0</v>
      </c>
      <c r="O3">
        <f>$C$3</f>
        <v>36752.749480003964</v>
      </c>
      <c r="P3">
        <f>O3*B5</f>
        <v>29402.199584003174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36752.749480003964</v>
      </c>
      <c r="AF3">
        <f t="shared" ref="AF3:AF23" si="4">-$Z3*P3</f>
        <v>-29402.199584003174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5828.1173090007896</v>
      </c>
      <c r="AJ3">
        <f t="shared" ref="AJ3:AJ23" si="8">AB3-AC3</f>
        <v>0</v>
      </c>
      <c r="AL3">
        <f t="shared" ref="AL3:AL23" si="9">SUM(AI3:AK3)</f>
        <v>5828.1173090007896</v>
      </c>
      <c r="AN3">
        <f t="shared" ref="AN3:AN23" si="10">AE3*$K3</f>
        <v>36752.749480003964</v>
      </c>
      <c r="AO3">
        <f t="shared" ref="AO3:AO23" si="11">AF3*$K3</f>
        <v>-29402.199584003174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5828.1173090007896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5828.1173090007896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20589.877625302604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11861.576361716596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11509.102088027197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-11509.102088027197</v>
      </c>
      <c r="AK4">
        <f>H4*SUM(AB4, AE4:AF4)</f>
        <v>0</v>
      </c>
      <c r="AL4">
        <f t="shared" si="9"/>
        <v>-21366.919588027195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-9080.7755372753472</v>
      </c>
      <c r="AR4">
        <f t="shared" si="14"/>
        <v>-9080.7755372753472</v>
      </c>
      <c r="AS4">
        <f t="shared" si="15"/>
        <v>-10601.897701693302</v>
      </c>
      <c r="AT4">
        <f t="shared" si="16"/>
        <v>0</v>
      </c>
      <c r="AU4">
        <f t="shared" si="17"/>
        <v>-19682.673238968648</v>
      </c>
      <c r="AW4">
        <v>1</v>
      </c>
      <c r="AX4">
        <f>(R4*SUMPRODUCT(K5:$K$23, X5:$X$23)-$AZ$3*SUMPRODUCT(K4:$K$22, W5:$W$23))/Z4</f>
        <v>11861.576361716596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36752.749480003964</v>
      </c>
      <c r="P5">
        <f t="shared" ref="P5:P23" si="30">O5*$C$5</f>
        <v>1837.6374740001984</v>
      </c>
      <c r="Q5" s="5">
        <f t="shared" ref="Q5:Q23" si="31">$C$8</f>
        <v>25</v>
      </c>
      <c r="R5">
        <f t="shared" si="0"/>
        <v>500000</v>
      </c>
      <c r="S5">
        <f t="shared" si="1"/>
        <v>21790.3632292599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11509.102088027197</v>
      </c>
      <c r="AC5">
        <f t="shared" si="2"/>
        <v>20445.203200848322</v>
      </c>
      <c r="AE5">
        <f t="shared" si="3"/>
        <v>34483.93325998151</v>
      </c>
      <c r="AF5">
        <f t="shared" si="4"/>
        <v>-1724.1966629990759</v>
      </c>
      <c r="AG5">
        <f t="shared" si="5"/>
        <v>-23.456703068394351</v>
      </c>
      <c r="AH5">
        <f t="shared" si="6"/>
        <v>-11156.699307113066</v>
      </c>
      <c r="AI5">
        <f t="shared" si="7"/>
        <v>21579.580586800977</v>
      </c>
      <c r="AJ5">
        <f t="shared" si="8"/>
        <v>-8936.1011128211248</v>
      </c>
      <c r="AK5">
        <f>H5*SUM(AB5, AE5:AF5)</f>
        <v>3788.0845262762741</v>
      </c>
      <c r="AL5">
        <f t="shared" si="9"/>
        <v>16431.564000256127</v>
      </c>
      <c r="AN5">
        <f t="shared" si="10"/>
        <v>29261.806217766287</v>
      </c>
      <c r="AO5">
        <f t="shared" si="11"/>
        <v>-1463.0903108883147</v>
      </c>
      <c r="AP5">
        <f t="shared" si="12"/>
        <v>-19.904501453480872</v>
      </c>
      <c r="AQ5">
        <f t="shared" si="13"/>
        <v>-9467.1675267824412</v>
      </c>
      <c r="AR5">
        <f t="shared" si="14"/>
        <v>18311.643878642051</v>
      </c>
      <c r="AS5">
        <f t="shared" si="15"/>
        <v>-7582.8490078071109</v>
      </c>
      <c r="AT5">
        <f t="shared" si="16"/>
        <v>3214.4301669047704</v>
      </c>
      <c r="AU5">
        <f t="shared" si="17"/>
        <v>13943.225037739712</v>
      </c>
      <c r="AW5">
        <v>2</v>
      </c>
      <c r="AX5">
        <f>(R5*SUMPRODUCT(K6:$K$23, X6:$X$23)-$AZ$3*SUMPRODUCT(K5:$K$22, W6:$W$23))/Z5</f>
        <v>21790.3632292599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36752.749480003964</v>
      </c>
      <c r="P6">
        <f t="shared" si="30"/>
        <v>1837.6374740001984</v>
      </c>
      <c r="Q6" s="5">
        <f t="shared" si="31"/>
        <v>25</v>
      </c>
      <c r="R6">
        <f t="shared" si="0"/>
        <v>500000</v>
      </c>
      <c r="S6">
        <f t="shared" si="1"/>
        <v>30030.777054640548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20445.203200848322</v>
      </c>
      <c r="AC6">
        <f t="shared" si="2"/>
        <v>27150.780471707243</v>
      </c>
      <c r="AE6">
        <f t="shared" si="3"/>
        <v>33228.105654663486</v>
      </c>
      <c r="AF6">
        <f t="shared" si="4"/>
        <v>-1661.4052827331745</v>
      </c>
      <c r="AG6">
        <f t="shared" si="5"/>
        <v>-22.6024624856583</v>
      </c>
      <c r="AH6">
        <f t="shared" si="6"/>
        <v>-12393.47104104211</v>
      </c>
      <c r="AI6">
        <f t="shared" si="7"/>
        <v>19150.626868402542</v>
      </c>
      <c r="AJ6">
        <f t="shared" si="8"/>
        <v>-6705.5772708589211</v>
      </c>
      <c r="AK6">
        <f>H6*SUM(AB6, AE6:AF6)</f>
        <v>4450.6585887226684</v>
      </c>
      <c r="AL6">
        <f t="shared" si="9"/>
        <v>16895.708186266289</v>
      </c>
      <c r="AN6">
        <f t="shared" si="10"/>
        <v>25973.596158480028</v>
      </c>
      <c r="AO6">
        <f t="shared" si="11"/>
        <v>-1298.6798079240016</v>
      </c>
      <c r="AP6">
        <f t="shared" si="12"/>
        <v>-17.667791203357087</v>
      </c>
      <c r="AQ6">
        <f t="shared" si="13"/>
        <v>-9687.6726939342243</v>
      </c>
      <c r="AR6">
        <f t="shared" si="14"/>
        <v>14969.575865418445</v>
      </c>
      <c r="AS6">
        <f t="shared" si="15"/>
        <v>-5241.5854774534282</v>
      </c>
      <c r="AT6">
        <f t="shared" si="16"/>
        <v>3478.9707852794522</v>
      </c>
      <c r="AU6">
        <f t="shared" si="17"/>
        <v>13206.961173244468</v>
      </c>
      <c r="AW6">
        <v>3</v>
      </c>
      <c r="AX6">
        <f>(R6*SUMPRODUCT(K7:$K$23, X7:$X$23)-$AZ$3*SUMPRODUCT(K6:$K$22, W7:$W$23))/Z6</f>
        <v>30030.777054640548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36752.749480003964</v>
      </c>
      <c r="P7">
        <f t="shared" si="30"/>
        <v>1837.6374740001984</v>
      </c>
      <c r="Q7" s="5">
        <f t="shared" si="31"/>
        <v>25</v>
      </c>
      <c r="R7">
        <f t="shared" si="0"/>
        <v>500000</v>
      </c>
      <c r="S7">
        <f t="shared" si="1"/>
        <v>36770.104605577653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27150.780471707243</v>
      </c>
      <c r="AC7">
        <f t="shared" si="2"/>
        <v>31911.455049469339</v>
      </c>
      <c r="AE7">
        <f t="shared" si="3"/>
        <v>31896.393158415085</v>
      </c>
      <c r="AF7">
        <f t="shared" si="4"/>
        <v>-1594.8196579207545</v>
      </c>
      <c r="AG7">
        <f t="shared" si="5"/>
        <v>-21.696603390019114</v>
      </c>
      <c r="AH7">
        <f t="shared" si="6"/>
        <v>-13596.689415652138</v>
      </c>
      <c r="AI7">
        <f t="shared" si="7"/>
        <v>16683.187481452173</v>
      </c>
      <c r="AJ7">
        <f t="shared" si="8"/>
        <v>-4760.6745777620963</v>
      </c>
      <c r="AK7">
        <f>H7*SUM(AB7, AE7:AF7)</f>
        <v>4916.197929401289</v>
      </c>
      <c r="AL7">
        <f t="shared" si="9"/>
        <v>16838.710833091365</v>
      </c>
      <c r="AN7">
        <f t="shared" si="10"/>
        <v>22967.315903020219</v>
      </c>
      <c r="AO7">
        <f t="shared" si="11"/>
        <v>-1148.3657951510111</v>
      </c>
      <c r="AP7">
        <f t="shared" si="12"/>
        <v>-15.622855587658842</v>
      </c>
      <c r="AQ7">
        <f t="shared" si="13"/>
        <v>-9790.4317736987359</v>
      </c>
      <c r="AR7">
        <f t="shared" si="14"/>
        <v>12012.895478582812</v>
      </c>
      <c r="AS7">
        <f t="shared" si="15"/>
        <v>-3427.9711939809972</v>
      </c>
      <c r="AT7">
        <f t="shared" si="16"/>
        <v>3539.957333907651</v>
      </c>
      <c r="AU7">
        <f t="shared" si="17"/>
        <v>12124.881618509466</v>
      </c>
      <c r="AW7">
        <v>4</v>
      </c>
      <c r="AX7">
        <f>(R7*SUMPRODUCT(K8:$K$23, X8:$X$23)-$AZ$3*SUMPRODUCT(K7:$K$22, W8:$W$23))/Z7</f>
        <v>36770.104605577653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36752.749480003964</v>
      </c>
      <c r="P8">
        <f t="shared" si="30"/>
        <v>1837.6374740001984</v>
      </c>
      <c r="Q8" s="5">
        <f t="shared" si="31"/>
        <v>25</v>
      </c>
      <c r="R8">
        <f t="shared" si="0"/>
        <v>500000</v>
      </c>
      <c r="S8">
        <f t="shared" si="1"/>
        <v>42141.855617043198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31911.455049469339</v>
      </c>
      <c r="AC8">
        <f t="shared" si="2"/>
        <v>34960.092876774914</v>
      </c>
      <c r="AE8">
        <f t="shared" si="3"/>
        <v>30489.391520247693</v>
      </c>
      <c r="AF8">
        <f t="shared" si="4"/>
        <v>-1524.4695760123848</v>
      </c>
      <c r="AG8">
        <f t="shared" si="5"/>
        <v>-20.739531022594669</v>
      </c>
      <c r="AH8">
        <f t="shared" si="6"/>
        <v>-14802.12667048501</v>
      </c>
      <c r="AI8">
        <f t="shared" si="7"/>
        <v>14142.055742727705</v>
      </c>
      <c r="AJ8">
        <f t="shared" si="8"/>
        <v>-3048.6378273055743</v>
      </c>
      <c r="AK8">
        <f t="shared" ref="AK8:AK23" si="32">H8*SUM(AB8:AB8, AE8:AF8)</f>
        <v>5209.1915793513072</v>
      </c>
      <c r="AL8">
        <f t="shared" si="9"/>
        <v>16302.609494773438</v>
      </c>
      <c r="AN8">
        <f t="shared" si="10"/>
        <v>20223.652408920294</v>
      </c>
      <c r="AO8">
        <f t="shared" si="11"/>
        <v>-1011.1826204460148</v>
      </c>
      <c r="AP8">
        <f t="shared" si="12"/>
        <v>-13.756557465124724</v>
      </c>
      <c r="AQ8">
        <f t="shared" si="13"/>
        <v>-9818.2695610012488</v>
      </c>
      <c r="AR8">
        <f t="shared" si="14"/>
        <v>9380.4436700079077</v>
      </c>
      <c r="AS8">
        <f t="shared" si="15"/>
        <v>-2022.165371820219</v>
      </c>
      <c r="AT8">
        <f t="shared" si="16"/>
        <v>3455.2634401481664</v>
      </c>
      <c r="AU8">
        <f t="shared" si="17"/>
        <v>10813.541738335854</v>
      </c>
      <c r="AW8">
        <v>5</v>
      </c>
      <c r="AX8">
        <f>(R8*SUMPRODUCT(K9:$K$23, X9:$X$23)-$AZ$3*SUMPRODUCT(K8:$K$22, W9:$W$23))/Z8</f>
        <v>42141.855617043198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36752.749480003964</v>
      </c>
      <c r="P9">
        <f t="shared" si="30"/>
        <v>1837.6374740001984</v>
      </c>
      <c r="Q9" s="5">
        <f t="shared" si="31"/>
        <v>25</v>
      </c>
      <c r="R9">
        <f t="shared" si="0"/>
        <v>500000</v>
      </c>
      <c r="S9">
        <f t="shared" si="1"/>
        <v>46162.698843318649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34960.092876774914</v>
      </c>
      <c r="AC9">
        <f t="shared" si="2"/>
        <v>36421.64126151766</v>
      </c>
      <c r="AE9">
        <f t="shared" si="3"/>
        <v>28997.339637322253</v>
      </c>
      <c r="AF9">
        <f t="shared" si="4"/>
        <v>-1449.8669818661128</v>
      </c>
      <c r="AG9">
        <f t="shared" si="5"/>
        <v>-19.724605674127055</v>
      </c>
      <c r="AH9">
        <f t="shared" si="6"/>
        <v>-16150.600764833365</v>
      </c>
      <c r="AI9">
        <f t="shared" si="7"/>
        <v>11377.147284948649</v>
      </c>
      <c r="AJ9">
        <f t="shared" si="8"/>
        <v>-1461.5483847427458</v>
      </c>
      <c r="AK9">
        <f t="shared" si="32"/>
        <v>5348.7723825930116</v>
      </c>
      <c r="AL9">
        <f t="shared" si="9"/>
        <v>15264.371282798915</v>
      </c>
      <c r="AN9">
        <f t="shared" si="10"/>
        <v>17717.855583499731</v>
      </c>
      <c r="AO9">
        <f t="shared" si="11"/>
        <v>-885.89277917498657</v>
      </c>
      <c r="AP9">
        <f t="shared" si="12"/>
        <v>-12.052061297576845</v>
      </c>
      <c r="AQ9">
        <f t="shared" si="13"/>
        <v>-9868.285005351705</v>
      </c>
      <c r="AR9">
        <f t="shared" si="14"/>
        <v>6951.625737675462</v>
      </c>
      <c r="AS9">
        <f t="shared" si="15"/>
        <v>-893.03031012677343</v>
      </c>
      <c r="AT9">
        <f t="shared" si="16"/>
        <v>3268.1886617563559</v>
      </c>
      <c r="AU9">
        <f t="shared" si="17"/>
        <v>9326.7840893050434</v>
      </c>
      <c r="AW9">
        <v>6</v>
      </c>
      <c r="AX9">
        <f>(R9*SUMPRODUCT(K10:$K$23, X10:$X$23)-$AZ$3*SUMPRODUCT(K9:$K$22, W10:$W$23))/Z9</f>
        <v>46162.698843318649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36752.749480003964</v>
      </c>
      <c r="P10">
        <f t="shared" si="30"/>
        <v>1837.6374740001984</v>
      </c>
      <c r="Q10" s="5">
        <f t="shared" si="31"/>
        <v>25</v>
      </c>
      <c r="R10">
        <f t="shared" si="0"/>
        <v>500000</v>
      </c>
      <c r="S10">
        <f t="shared" si="1"/>
        <v>48987.080598996581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36421.64126151766</v>
      </c>
      <c r="AC10">
        <f t="shared" si="2"/>
        <v>36559.788369662223</v>
      </c>
      <c r="AE10">
        <f t="shared" si="3"/>
        <v>27429.124711295433</v>
      </c>
      <c r="AF10">
        <f t="shared" si="4"/>
        <v>-1371.4562355647718</v>
      </c>
      <c r="AG10">
        <f t="shared" si="5"/>
        <v>-18.657872607747873</v>
      </c>
      <c r="AH10">
        <f t="shared" si="6"/>
        <v>-17389.74019275825</v>
      </c>
      <c r="AI10">
        <f t="shared" si="7"/>
        <v>8649.2704103646611</v>
      </c>
      <c r="AJ10">
        <f t="shared" si="8"/>
        <v>-138.14710814456339</v>
      </c>
      <c r="AK10">
        <f t="shared" si="32"/>
        <v>5346.3545342163397</v>
      </c>
      <c r="AL10">
        <f t="shared" si="9"/>
        <v>13857.477836436437</v>
      </c>
      <c r="AN10">
        <f t="shared" si="10"/>
        <v>15438.571669310406</v>
      </c>
      <c r="AO10">
        <f t="shared" si="11"/>
        <v>-771.92858346552032</v>
      </c>
      <c r="AP10">
        <f t="shared" si="12"/>
        <v>-10.501644018299947</v>
      </c>
      <c r="AQ10">
        <f t="shared" si="13"/>
        <v>-9787.8715818455457</v>
      </c>
      <c r="AR10">
        <f t="shared" si="14"/>
        <v>4868.2698599810374</v>
      </c>
      <c r="AS10">
        <f t="shared" si="15"/>
        <v>-77.756547190130476</v>
      </c>
      <c r="AT10">
        <f t="shared" si="16"/>
        <v>3009.2129630389281</v>
      </c>
      <c r="AU10">
        <f t="shared" si="17"/>
        <v>7799.7262758298357</v>
      </c>
      <c r="AW10">
        <v>7</v>
      </c>
      <c r="AX10">
        <f>(R10*SUMPRODUCT(K11:$K$23, X11:$X$23)-$AZ$3*SUMPRODUCT(K10:$K$22, W11:$W$23))/Z10</f>
        <v>48987.080598996581</v>
      </c>
    </row>
    <row r="11" spans="1:52" x14ac:dyDescent="0.25">
      <c r="A11" t="s">
        <v>33</v>
      </c>
      <c r="C11" s="24">
        <f>AU25</f>
        <v>64381.632195458151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36752.749480003964</v>
      </c>
      <c r="P11">
        <f t="shared" si="30"/>
        <v>1837.6374740001984</v>
      </c>
      <c r="Q11" s="5">
        <f t="shared" si="31"/>
        <v>25</v>
      </c>
      <c r="R11">
        <f t="shared" si="0"/>
        <v>500000</v>
      </c>
      <c r="S11">
        <f t="shared" si="1"/>
        <v>50829.220856941087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36559.788369662223</v>
      </c>
      <c r="AC11">
        <f t="shared" si="2"/>
        <v>35688.646328826639</v>
      </c>
      <c r="AE11">
        <f t="shared" si="3"/>
        <v>25805.154115887115</v>
      </c>
      <c r="AF11">
        <f t="shared" si="4"/>
        <v>-1290.2577057943561</v>
      </c>
      <c r="AG11">
        <f t="shared" si="5"/>
        <v>-17.553213352056083</v>
      </c>
      <c r="AH11">
        <f t="shared" si="6"/>
        <v>-18361.610592286132</v>
      </c>
      <c r="AI11">
        <f t="shared" si="7"/>
        <v>6135.7326044545698</v>
      </c>
      <c r="AJ11">
        <f t="shared" si="8"/>
        <v>871.14204083558434</v>
      </c>
      <c r="AK11">
        <f t="shared" si="32"/>
        <v>5226.160776603635</v>
      </c>
      <c r="AL11">
        <f t="shared" si="9"/>
        <v>12233.03542189379</v>
      </c>
      <c r="AN11">
        <f t="shared" si="10"/>
        <v>13379.620439651895</v>
      </c>
      <c r="AO11">
        <f t="shared" si="11"/>
        <v>-668.98102198259494</v>
      </c>
      <c r="AP11">
        <f t="shared" si="12"/>
        <v>-9.1011017059630692</v>
      </c>
      <c r="AQ11">
        <f t="shared" si="13"/>
        <v>-9520.2446488870628</v>
      </c>
      <c r="AR11">
        <f t="shared" si="14"/>
        <v>3181.2936670762738</v>
      </c>
      <c r="AS11">
        <f t="shared" si="15"/>
        <v>451.67526623016886</v>
      </c>
      <c r="AT11">
        <f t="shared" si="16"/>
        <v>2709.6930804417793</v>
      </c>
      <c r="AU11">
        <f t="shared" si="17"/>
        <v>6342.6620137482223</v>
      </c>
      <c r="AW11">
        <v>8</v>
      </c>
      <c r="AX11">
        <f>(R11*SUMPRODUCT(K12:$K$23, X12:$X$23)-$AZ$3*SUMPRODUCT(K11:$K$22, W12:$W$23))/Z11</f>
        <v>50829.220856941087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36752.749480003964</v>
      </c>
      <c r="P12">
        <f t="shared" si="30"/>
        <v>1837.6374740001984</v>
      </c>
      <c r="Q12" s="5">
        <f t="shared" si="31"/>
        <v>25</v>
      </c>
      <c r="R12">
        <f t="shared" si="0"/>
        <v>500000</v>
      </c>
      <c r="S12">
        <f t="shared" si="1"/>
        <v>51764.311135175354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35688.646328826639</v>
      </c>
      <c r="AC12">
        <f t="shared" si="2"/>
        <v>33988.455014046733</v>
      </c>
      <c r="AE12">
        <f t="shared" si="3"/>
        <v>24131.861217695168</v>
      </c>
      <c r="AF12">
        <f t="shared" si="4"/>
        <v>-1206.5930608847584</v>
      </c>
      <c r="AG12">
        <f t="shared" si="5"/>
        <v>-16.415004019511905</v>
      </c>
      <c r="AH12">
        <f t="shared" si="6"/>
        <v>-19253.543980472372</v>
      </c>
      <c r="AI12">
        <f t="shared" si="7"/>
        <v>3655.3091723185244</v>
      </c>
      <c r="AJ12">
        <f t="shared" si="8"/>
        <v>1700.191314779906</v>
      </c>
      <c r="AK12">
        <f t="shared" si="32"/>
        <v>5015.5926625359634</v>
      </c>
      <c r="AL12">
        <f t="shared" si="9"/>
        <v>10371.093149634395</v>
      </c>
      <c r="AN12">
        <f t="shared" si="10"/>
        <v>11525.779908085329</v>
      </c>
      <c r="AO12">
        <f t="shared" si="11"/>
        <v>-576.28899540426642</v>
      </c>
      <c r="AP12">
        <f t="shared" si="12"/>
        <v>-7.840080042417064</v>
      </c>
      <c r="AQ12">
        <f t="shared" si="13"/>
        <v>-9195.8141300284042</v>
      </c>
      <c r="AR12">
        <f t="shared" si="14"/>
        <v>1745.8367026102401</v>
      </c>
      <c r="AS12">
        <f t="shared" si="15"/>
        <v>812.03976431881017</v>
      </c>
      <c r="AT12">
        <f t="shared" si="16"/>
        <v>2395.5308136202893</v>
      </c>
      <c r="AU12">
        <f t="shared" si="17"/>
        <v>4953.4072805493397</v>
      </c>
      <c r="AW12">
        <v>9</v>
      </c>
      <c r="AX12">
        <f>(R12*SUMPRODUCT(K13:$K$23, X13:$X$23)-$AZ$3*SUMPRODUCT(K12:$K$22, W13:$W$23))/Z12</f>
        <v>51764.311135175354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36752.749480003964</v>
      </c>
      <c r="P13">
        <f t="shared" si="30"/>
        <v>1837.6374740001984</v>
      </c>
      <c r="Q13" s="5">
        <f t="shared" si="31"/>
        <v>25</v>
      </c>
      <c r="R13">
        <f t="shared" si="0"/>
        <v>500000</v>
      </c>
      <c r="S13">
        <f t="shared" si="1"/>
        <v>51890.490736466687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33988.455014046733</v>
      </c>
      <c r="AC13">
        <f t="shared" si="2"/>
        <v>31657.69988716353</v>
      </c>
      <c r="AE13">
        <f t="shared" si="3"/>
        <v>22422.364802350996</v>
      </c>
      <c r="AF13">
        <f t="shared" si="4"/>
        <v>-1121.1182401175499</v>
      </c>
      <c r="AG13">
        <f t="shared" si="5"/>
        <v>-15.252168286450454</v>
      </c>
      <c r="AH13">
        <f t="shared" si="6"/>
        <v>-19973.713857326653</v>
      </c>
      <c r="AI13">
        <f t="shared" si="7"/>
        <v>1312.2805366203429</v>
      </c>
      <c r="AJ13">
        <f t="shared" si="8"/>
        <v>2330.755126883203</v>
      </c>
      <c r="AK13">
        <f t="shared" si="32"/>
        <v>4731.1397638822955</v>
      </c>
      <c r="AL13">
        <f t="shared" si="9"/>
        <v>8374.1754273858423</v>
      </c>
      <c r="AN13">
        <f t="shared" si="10"/>
        <v>9865.1361702573813</v>
      </c>
      <c r="AO13">
        <f t="shared" si="11"/>
        <v>-493.25680851286916</v>
      </c>
      <c r="AP13">
        <f t="shared" si="12"/>
        <v>-6.7104749371368104</v>
      </c>
      <c r="AQ13">
        <f t="shared" si="13"/>
        <v>-8787.8066727209862</v>
      </c>
      <c r="AR13">
        <f t="shared" si="14"/>
        <v>577.36221408639005</v>
      </c>
      <c r="AS13">
        <f t="shared" si="15"/>
        <v>1025.4590409579578</v>
      </c>
      <c r="AT13">
        <f t="shared" si="16"/>
        <v>2081.5528791291667</v>
      </c>
      <c r="AU13">
        <f t="shared" si="17"/>
        <v>3684.3741341735149</v>
      </c>
      <c r="AW13">
        <v>10</v>
      </c>
      <c r="AX13">
        <f>(R13*SUMPRODUCT(K14:$K$23, X14:$X$23)-$AZ$3*SUMPRODUCT(K13:$K$22, W14:$W$23))/Z13</f>
        <v>51890.490736466687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36752.749480003964</v>
      </c>
      <c r="P14">
        <f t="shared" si="30"/>
        <v>1837.6374740001984</v>
      </c>
      <c r="Q14" s="5">
        <f t="shared" si="31"/>
        <v>25</v>
      </c>
      <c r="R14">
        <f t="shared" si="0"/>
        <v>500000</v>
      </c>
      <c r="S14">
        <f t="shared" si="1"/>
        <v>51239.5995902793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31657.69988716353</v>
      </c>
      <c r="AC14">
        <f t="shared" si="2"/>
        <v>28837.410587183946</v>
      </c>
      <c r="AE14">
        <f t="shared" si="3"/>
        <v>20684.278086432416</v>
      </c>
      <c r="AF14">
        <f t="shared" si="4"/>
        <v>-1034.2139043216209</v>
      </c>
      <c r="AG14">
        <f t="shared" si="5"/>
        <v>-14.069884824321846</v>
      </c>
      <c r="AH14">
        <f t="shared" si="6"/>
        <v>-20595.235585282102</v>
      </c>
      <c r="AI14">
        <f t="shared" si="7"/>
        <v>-959.24128799562823</v>
      </c>
      <c r="AJ14">
        <f t="shared" si="8"/>
        <v>2820.289299979584</v>
      </c>
      <c r="AK14">
        <f t="shared" si="32"/>
        <v>4390.4053714078045</v>
      </c>
      <c r="AL14">
        <f t="shared" si="9"/>
        <v>6251.4533833917603</v>
      </c>
      <c r="AN14">
        <f t="shared" si="10"/>
        <v>8383.0914753732923</v>
      </c>
      <c r="AO14">
        <f t="shared" si="11"/>
        <v>-419.15457376866465</v>
      </c>
      <c r="AP14">
        <f t="shared" si="12"/>
        <v>-5.7023566903030432</v>
      </c>
      <c r="AQ14">
        <f t="shared" si="13"/>
        <v>-8347.0036105118761</v>
      </c>
      <c r="AR14">
        <f t="shared" si="14"/>
        <v>-388.76906559755184</v>
      </c>
      <c r="AS14">
        <f t="shared" si="15"/>
        <v>1143.0296522774711</v>
      </c>
      <c r="AT14">
        <f t="shared" si="16"/>
        <v>1779.3789896212888</v>
      </c>
      <c r="AU14">
        <f t="shared" si="17"/>
        <v>2533.6395763012083</v>
      </c>
      <c r="AW14">
        <v>11</v>
      </c>
      <c r="AX14">
        <f>(R14*SUMPRODUCT(K15:$K$23, X15:$X$23)-$AZ$3*SUMPRODUCT(K14:$K$22, W15:$W$23))/Z14</f>
        <v>51239.5995902793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36752.749480003964</v>
      </c>
      <c r="P15">
        <f t="shared" si="30"/>
        <v>1837.6374740001984</v>
      </c>
      <c r="Q15" s="5">
        <f t="shared" si="31"/>
        <v>25</v>
      </c>
      <c r="R15">
        <f t="shared" si="0"/>
        <v>500000</v>
      </c>
      <c r="S15">
        <f t="shared" si="1"/>
        <v>49786.420640683136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28837.410587183946</v>
      </c>
      <c r="AC15">
        <f t="shared" si="2"/>
        <v>25631.854273215657</v>
      </c>
      <c r="AE15">
        <f t="shared" si="3"/>
        <v>18921.64784470712</v>
      </c>
      <c r="AF15">
        <f t="shared" si="4"/>
        <v>-946.08239223535611</v>
      </c>
      <c r="AG15">
        <f t="shared" si="5"/>
        <v>-12.870906335185756</v>
      </c>
      <c r="AH15">
        <f t="shared" si="6"/>
        <v>-21165.592817857443</v>
      </c>
      <c r="AI15">
        <f t="shared" si="7"/>
        <v>-3202.8982717208637</v>
      </c>
      <c r="AJ15">
        <f t="shared" si="8"/>
        <v>3205.556313968289</v>
      </c>
      <c r="AK15">
        <f t="shared" si="32"/>
        <v>4005.7863597133396</v>
      </c>
      <c r="AL15">
        <f t="shared" si="9"/>
        <v>4008.4444019607649</v>
      </c>
      <c r="AN15">
        <f t="shared" si="10"/>
        <v>7064.2320978169873</v>
      </c>
      <c r="AO15">
        <f t="shared" si="11"/>
        <v>-353.2116048908494</v>
      </c>
      <c r="AP15">
        <f t="shared" si="12"/>
        <v>-4.8052405587100484</v>
      </c>
      <c r="AQ15">
        <f t="shared" si="13"/>
        <v>-7901.9893711348996</v>
      </c>
      <c r="AR15">
        <f t="shared" si="14"/>
        <v>-1195.7741187674712</v>
      </c>
      <c r="AS15">
        <f t="shared" si="15"/>
        <v>1196.7664756444051</v>
      </c>
      <c r="AT15">
        <f t="shared" si="16"/>
        <v>1495.5253797940263</v>
      </c>
      <c r="AU15">
        <f t="shared" si="17"/>
        <v>1496.5177366709602</v>
      </c>
      <c r="AW15">
        <v>12</v>
      </c>
      <c r="AX15">
        <f>(R15*SUMPRODUCT(K16:$K$23, X16:$X$23)-$AZ$3*SUMPRODUCT(K15:$K$22, W16:$W$23))/Z15</f>
        <v>49786.420640683136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36752.749480003964</v>
      </c>
      <c r="P16">
        <f t="shared" si="30"/>
        <v>1837.6374740001984</v>
      </c>
      <c r="Q16" s="5">
        <f t="shared" si="31"/>
        <v>25</v>
      </c>
      <c r="R16">
        <f t="shared" si="0"/>
        <v>500000</v>
      </c>
      <c r="S16">
        <f t="shared" si="1"/>
        <v>47569.24341600317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25631.854273215657</v>
      </c>
      <c r="AC16">
        <f t="shared" si="2"/>
        <v>22201.781687299586</v>
      </c>
      <c r="AE16">
        <f t="shared" si="3"/>
        <v>17153.447517068391</v>
      </c>
      <c r="AF16">
        <f t="shared" si="4"/>
        <v>-857.67237585341957</v>
      </c>
      <c r="AG16">
        <f t="shared" si="5"/>
        <v>-11.668138955427709</v>
      </c>
      <c r="AH16">
        <f t="shared" si="6"/>
        <v>-21481.166328123785</v>
      </c>
      <c r="AI16">
        <f t="shared" si="7"/>
        <v>-5197.0593258642402</v>
      </c>
      <c r="AJ16">
        <f t="shared" si="8"/>
        <v>3430.0725859160702</v>
      </c>
      <c r="AK16">
        <f t="shared" si="32"/>
        <v>3587.7472489928296</v>
      </c>
      <c r="AL16">
        <f t="shared" si="9"/>
        <v>1820.7605090446596</v>
      </c>
      <c r="AN16">
        <f t="shared" si="10"/>
        <v>5899.2878728993219</v>
      </c>
      <c r="AO16">
        <f t="shared" si="11"/>
        <v>-294.96439364496609</v>
      </c>
      <c r="AP16">
        <f t="shared" si="12"/>
        <v>-4.0128207796459838</v>
      </c>
      <c r="AQ16">
        <f t="shared" si="13"/>
        <v>-7387.6451884753014</v>
      </c>
      <c r="AR16">
        <f t="shared" si="14"/>
        <v>-1787.3345300005913</v>
      </c>
      <c r="AS16">
        <f t="shared" si="15"/>
        <v>1179.6454088383366</v>
      </c>
      <c r="AT16">
        <f t="shared" si="16"/>
        <v>1233.871722634829</v>
      </c>
      <c r="AU16">
        <f t="shared" si="17"/>
        <v>626.18260147257445</v>
      </c>
      <c r="AW16">
        <v>13</v>
      </c>
      <c r="AX16">
        <f>(R16*SUMPRODUCT(K17:$K$23, X17:$X$23)-$AZ$3*SUMPRODUCT(K16:$K$22, W17:$W$23))/Z16</f>
        <v>47569.24341600317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36752.749480003964</v>
      </c>
      <c r="P17">
        <f t="shared" si="30"/>
        <v>1837.6374740001984</v>
      </c>
      <c r="Q17" s="5">
        <f t="shared" si="31"/>
        <v>25</v>
      </c>
      <c r="R17">
        <f t="shared" si="0"/>
        <v>500000</v>
      </c>
      <c r="S17">
        <f t="shared" si="1"/>
        <v>44605.06438330005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22201.781687299586</v>
      </c>
      <c r="AC17">
        <f t="shared" si="2"/>
        <v>18690.822143095073</v>
      </c>
      <c r="AE17">
        <f t="shared" si="3"/>
        <v>15400.473316157148</v>
      </c>
      <c r="AF17">
        <f t="shared" si="4"/>
        <v>-770.02366580785747</v>
      </c>
      <c r="AG17">
        <f t="shared" si="5"/>
        <v>-10.475728710130973</v>
      </c>
      <c r="AH17">
        <f t="shared" si="6"/>
        <v>-21514.577114849195</v>
      </c>
      <c r="AI17">
        <f t="shared" si="7"/>
        <v>-6894.6031932100359</v>
      </c>
      <c r="AJ17">
        <f t="shared" si="8"/>
        <v>3510.9595442045138</v>
      </c>
      <c r="AK17">
        <f t="shared" si="32"/>
        <v>3151.7340355626143</v>
      </c>
      <c r="AL17">
        <f t="shared" si="9"/>
        <v>-231.90961344290781</v>
      </c>
      <c r="AN17">
        <f t="shared" si="10"/>
        <v>4878.9279746121956</v>
      </c>
      <c r="AO17">
        <f t="shared" si="11"/>
        <v>-243.94639873060981</v>
      </c>
      <c r="AP17">
        <f t="shared" si="12"/>
        <v>-3.3187503272827725</v>
      </c>
      <c r="AQ17">
        <f t="shared" si="13"/>
        <v>-6815.899095611795</v>
      </c>
      <c r="AR17">
        <f t="shared" si="14"/>
        <v>-2184.2362700574918</v>
      </c>
      <c r="AS17">
        <f t="shared" si="15"/>
        <v>1112.2852126875691</v>
      </c>
      <c r="AT17">
        <f t="shared" si="16"/>
        <v>998.48121800978799</v>
      </c>
      <c r="AU17">
        <f t="shared" si="17"/>
        <v>-73.4698393601345</v>
      </c>
      <c r="AW17">
        <v>14</v>
      </c>
      <c r="AX17">
        <f>(R17*SUMPRODUCT(K18:$K$23, X18:$X$23)-$AZ$3*SUMPRODUCT(K17:$K$22, W18:$W$23))/Z17</f>
        <v>44605.06438330005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36752.749480003964</v>
      </c>
      <c r="P18">
        <f t="shared" si="30"/>
        <v>1837.6374740001984</v>
      </c>
      <c r="Q18" s="5">
        <f t="shared" si="31"/>
        <v>25</v>
      </c>
      <c r="R18">
        <f t="shared" si="0"/>
        <v>500000</v>
      </c>
      <c r="S18">
        <f t="shared" si="1"/>
        <v>40810.745034305597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18690.822143095073</v>
      </c>
      <c r="AC18">
        <f t="shared" si="2"/>
        <v>15184.834396008846</v>
      </c>
      <c r="AE18">
        <f t="shared" si="3"/>
        <v>13674.938156182485</v>
      </c>
      <c r="AF18">
        <f t="shared" si="4"/>
        <v>-683.74690780912431</v>
      </c>
      <c r="AG18">
        <f t="shared" si="5"/>
        <v>-9.3019830826688192</v>
      </c>
      <c r="AH18">
        <f t="shared" si="6"/>
        <v>-21379.766807216914</v>
      </c>
      <c r="AI18">
        <f t="shared" si="7"/>
        <v>-8397.877541926222</v>
      </c>
      <c r="AJ18">
        <f t="shared" si="8"/>
        <v>3505.9877470862266</v>
      </c>
      <c r="AK18">
        <f t="shared" si="32"/>
        <v>2711.0298859079539</v>
      </c>
      <c r="AL18">
        <f t="shared" si="9"/>
        <v>-2180.8599089320414</v>
      </c>
      <c r="AN18">
        <f t="shared" si="10"/>
        <v>3990.7808194956788</v>
      </c>
      <c r="AO18">
        <f t="shared" si="11"/>
        <v>-199.53904097478397</v>
      </c>
      <c r="AP18">
        <f t="shared" si="12"/>
        <v>-2.7146137880561421</v>
      </c>
      <c r="AQ18">
        <f t="shared" si="13"/>
        <v>-6239.2942713936363</v>
      </c>
      <c r="AR18">
        <f t="shared" si="14"/>
        <v>-2450.7671066607973</v>
      </c>
      <c r="AS18">
        <f t="shared" si="15"/>
        <v>1023.158459267541</v>
      </c>
      <c r="AT18">
        <f t="shared" si="16"/>
        <v>791.16453370355157</v>
      </c>
      <c r="AU18">
        <f t="shared" si="17"/>
        <v>-636.44411368970452</v>
      </c>
      <c r="AW18">
        <v>15</v>
      </c>
      <c r="AX18">
        <f>(R18*SUMPRODUCT(K19:$K$23, X19:$X$23)-$AZ$3*SUMPRODUCT(K18:$K$22, W19:$W$23))/Z18</f>
        <v>40810.745034305597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36752.749480003964</v>
      </c>
      <c r="P19">
        <f t="shared" si="30"/>
        <v>1837.6374740001984</v>
      </c>
      <c r="Q19" s="5">
        <f t="shared" si="31"/>
        <v>25</v>
      </c>
      <c r="R19">
        <f t="shared" si="0"/>
        <v>500000</v>
      </c>
      <c r="S19">
        <f t="shared" si="1"/>
        <v>36049.933341354626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15184.834396008846</v>
      </c>
      <c r="AC19">
        <f t="shared" si="2"/>
        <v>11761.544338517273</v>
      </c>
      <c r="AE19">
        <f t="shared" si="3"/>
        <v>11990.843047568342</v>
      </c>
      <c r="AF19">
        <f t="shared" si="4"/>
        <v>-599.5421523784172</v>
      </c>
      <c r="AG19">
        <f t="shared" si="5"/>
        <v>-8.1564258573989061</v>
      </c>
      <c r="AH19">
        <f t="shared" si="6"/>
        <v>-21050.747888864498</v>
      </c>
      <c r="AI19">
        <f t="shared" si="7"/>
        <v>-9667.6034195319717</v>
      </c>
      <c r="AJ19">
        <f t="shared" si="8"/>
        <v>3423.290057491573</v>
      </c>
      <c r="AK19">
        <f t="shared" si="32"/>
        <v>2274.1198968678791</v>
      </c>
      <c r="AL19">
        <f t="shared" si="9"/>
        <v>-3970.1934651725196</v>
      </c>
      <c r="AN19">
        <f t="shared" si="10"/>
        <v>3223.4756260979202</v>
      </c>
      <c r="AO19">
        <f t="shared" si="11"/>
        <v>-161.17378130489604</v>
      </c>
      <c r="AP19">
        <f t="shared" si="12"/>
        <v>-2.1926765151622969</v>
      </c>
      <c r="AQ19">
        <f t="shared" si="13"/>
        <v>-5659.0326853329798</v>
      </c>
      <c r="AR19">
        <f t="shared" si="14"/>
        <v>-2598.9235170551174</v>
      </c>
      <c r="AS19">
        <f t="shared" si="15"/>
        <v>920.27658252313063</v>
      </c>
      <c r="AT19">
        <f t="shared" si="16"/>
        <v>611.34734474441416</v>
      </c>
      <c r="AU19">
        <f t="shared" si="17"/>
        <v>-1067.2995897875728</v>
      </c>
      <c r="AW19">
        <v>16</v>
      </c>
      <c r="AX19">
        <f>(R19*SUMPRODUCT(K20:$K$23, X20:$X$23)-$AZ$3*SUMPRODUCT(K19:$K$22, W20:$W$23))/Z19</f>
        <v>36049.933341354626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36752.749480003964</v>
      </c>
      <c r="P20">
        <f t="shared" si="30"/>
        <v>1837.6374740001984</v>
      </c>
      <c r="Q20" s="5">
        <f t="shared" si="31"/>
        <v>25</v>
      </c>
      <c r="R20">
        <f t="shared" si="0"/>
        <v>500000</v>
      </c>
      <c r="S20">
        <f t="shared" si="1"/>
        <v>30088.699472943266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11761.544338517273</v>
      </c>
      <c r="AC20">
        <f t="shared" si="2"/>
        <v>8482.9200980983169</v>
      </c>
      <c r="AE20">
        <f t="shared" si="3"/>
        <v>10361.718608165578</v>
      </c>
      <c r="AF20">
        <f t="shared" si="4"/>
        <v>-518.08593040827895</v>
      </c>
      <c r="AG20">
        <f t="shared" si="5"/>
        <v>-7.0482608476700976</v>
      </c>
      <c r="AH20">
        <f t="shared" si="6"/>
        <v>-20532.015023096392</v>
      </c>
      <c r="AI20">
        <f t="shared" si="7"/>
        <v>-10695.430606186763</v>
      </c>
      <c r="AJ20">
        <f t="shared" si="8"/>
        <v>3278.6242404189561</v>
      </c>
      <c r="AK20">
        <f t="shared" si="32"/>
        <v>1848.7549972826152</v>
      </c>
      <c r="AL20">
        <f t="shared" si="9"/>
        <v>-5568.0513684851912</v>
      </c>
      <c r="AN20">
        <f t="shared" si="10"/>
        <v>2565.9526226566218</v>
      </c>
      <c r="AO20">
        <f t="shared" si="11"/>
        <v>-128.2976311328311</v>
      </c>
      <c r="AP20">
        <f t="shared" si="12"/>
        <v>-1.7454154171871397</v>
      </c>
      <c r="AQ20">
        <f t="shared" si="13"/>
        <v>-5084.5018851816194</v>
      </c>
      <c r="AR20">
        <f t="shared" si="14"/>
        <v>-2648.5923090750157</v>
      </c>
      <c r="AS20">
        <f t="shared" si="15"/>
        <v>811.91111113352099</v>
      </c>
      <c r="AT20">
        <f t="shared" si="16"/>
        <v>457.82151719392238</v>
      </c>
      <c r="AU20">
        <f t="shared" si="17"/>
        <v>-1378.8596807475724</v>
      </c>
      <c r="AW20">
        <v>17</v>
      </c>
      <c r="AX20">
        <f>(R20*SUMPRODUCT(K21:$K$23, X21:$X$23)-$AZ$3*SUMPRODUCT(K20:$K$22, W21:$W$23))/Z20</f>
        <v>30088.699472943266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36752.749480003964</v>
      </c>
      <c r="P21">
        <f t="shared" si="30"/>
        <v>1837.6374740001984</v>
      </c>
      <c r="Q21" s="5">
        <f t="shared" si="31"/>
        <v>25</v>
      </c>
      <c r="R21">
        <f t="shared" si="0"/>
        <v>500000</v>
      </c>
      <c r="S21">
        <f t="shared" si="1"/>
        <v>22553.501354411608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8482.9200980983169</v>
      </c>
      <c r="AC21">
        <f t="shared" si="2"/>
        <v>5401.3486506425133</v>
      </c>
      <c r="AE21">
        <f t="shared" si="3"/>
        <v>8801.9332648937489</v>
      </c>
      <c r="AF21">
        <f t="shared" si="4"/>
        <v>-440.09666324468748</v>
      </c>
      <c r="AG21">
        <f t="shared" si="5"/>
        <v>-5.987261762336046</v>
      </c>
      <c r="AH21">
        <f t="shared" si="6"/>
        <v>-19810.329537147016</v>
      </c>
      <c r="AI21">
        <f t="shared" si="7"/>
        <v>-11454.480197260291</v>
      </c>
      <c r="AJ21">
        <f t="shared" si="8"/>
        <v>3081.5714474558035</v>
      </c>
      <c r="AK21">
        <f t="shared" si="32"/>
        <v>1441.4058307973833</v>
      </c>
      <c r="AL21">
        <f t="shared" si="9"/>
        <v>-6931.5029190071036</v>
      </c>
      <c r="AN21">
        <f t="shared" si="10"/>
        <v>2007.8768745801735</v>
      </c>
      <c r="AO21">
        <f t="shared" si="11"/>
        <v>-100.39384372900868</v>
      </c>
      <c r="AP21">
        <f t="shared" si="12"/>
        <v>-1.3658004523393532</v>
      </c>
      <c r="AQ21">
        <f t="shared" si="13"/>
        <v>-4519.0870412637923</v>
      </c>
      <c r="AR21">
        <f t="shared" si="14"/>
        <v>-2612.9698108649673</v>
      </c>
      <c r="AS21">
        <f t="shared" si="15"/>
        <v>702.96102691341537</v>
      </c>
      <c r="AT21">
        <f t="shared" si="16"/>
        <v>328.81019969628511</v>
      </c>
      <c r="AU21">
        <f t="shared" si="17"/>
        <v>-1581.1985842552667</v>
      </c>
      <c r="AW21">
        <v>18</v>
      </c>
      <c r="AX21">
        <f>(R21*SUMPRODUCT(K22:$K$23, X22:$X$23)-$AZ$3*SUMPRODUCT(K21:$K$22, W22:$W$23))/Z21</f>
        <v>22553.501354411608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36752.749480003964</v>
      </c>
      <c r="P22">
        <f t="shared" si="30"/>
        <v>1837.6374740001984</v>
      </c>
      <c r="Q22" s="5">
        <f t="shared" si="31"/>
        <v>25</v>
      </c>
      <c r="R22">
        <f t="shared" si="0"/>
        <v>500000</v>
      </c>
      <c r="S22">
        <f t="shared" si="1"/>
        <v>12861.625750511339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5401.3486506425133</v>
      </c>
      <c r="AC22">
        <f t="shared" si="2"/>
        <v>2564.4682912731087</v>
      </c>
      <c r="AE22">
        <f t="shared" si="3"/>
        <v>7328.0985224459091</v>
      </c>
      <c r="AF22">
        <f t="shared" si="4"/>
        <v>-366.40492612229548</v>
      </c>
      <c r="AG22">
        <f t="shared" si="5"/>
        <v>-4.9847280993445819</v>
      </c>
      <c r="AH22">
        <f t="shared" si="6"/>
        <v>-18853.220907362058</v>
      </c>
      <c r="AI22">
        <f t="shared" si="7"/>
        <v>-11896.51203913779</v>
      </c>
      <c r="AJ22">
        <f t="shared" si="8"/>
        <v>2836.8803593694047</v>
      </c>
      <c r="AK22">
        <f t="shared" si="32"/>
        <v>1057.9055250728916</v>
      </c>
      <c r="AL22">
        <f t="shared" si="9"/>
        <v>-8001.7261546954933</v>
      </c>
      <c r="AN22">
        <f t="shared" si="10"/>
        <v>1539.8998367369495</v>
      </c>
      <c r="AO22">
        <f t="shared" si="11"/>
        <v>-76.994991836847475</v>
      </c>
      <c r="AP22">
        <f t="shared" si="12"/>
        <v>-1.0474725418670796</v>
      </c>
      <c r="AQ22">
        <f t="shared" si="13"/>
        <v>-3961.7469263394132</v>
      </c>
      <c r="AR22">
        <f t="shared" si="14"/>
        <v>-2499.8895539811783</v>
      </c>
      <c r="AS22">
        <f t="shared" si="15"/>
        <v>596.13166892536822</v>
      </c>
      <c r="AT22">
        <f t="shared" si="16"/>
        <v>222.30440002314901</v>
      </c>
      <c r="AU22">
        <f t="shared" si="17"/>
        <v>-1681.4534850326611</v>
      </c>
      <c r="AW22">
        <v>19</v>
      </c>
      <c r="AX22">
        <f>(R22*SUMPRODUCT(K23:$K$23, X23:$X$23)-$AZ$3*SUMPRODUCT(K22:$K$22, W23:$W$23))/Z22</f>
        <v>12861.625750511339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36752.749480003964</v>
      </c>
      <c r="P23">
        <f t="shared" si="30"/>
        <v>1837.6374740001984</v>
      </c>
      <c r="Q23" s="5">
        <f t="shared" si="31"/>
        <v>25</v>
      </c>
      <c r="R23">
        <f t="shared" si="0"/>
        <v>500000</v>
      </c>
      <c r="S23">
        <f t="shared" si="1"/>
        <v>15831.456904409899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2564.4682912731087</v>
      </c>
      <c r="AC23">
        <f t="shared" si="2"/>
        <v>2564.4682912731087</v>
      </c>
      <c r="AE23">
        <f t="shared" si="3"/>
        <v>5953.4167466495419</v>
      </c>
      <c r="AF23">
        <f t="shared" si="4"/>
        <v>-297.67083733247711</v>
      </c>
      <c r="AG23">
        <f t="shared" si="5"/>
        <v>-4.0496403880535601</v>
      </c>
      <c r="AH23">
        <f t="shared" si="6"/>
        <v>-17704.808605951512</v>
      </c>
      <c r="AI23">
        <f t="shared" si="7"/>
        <v>-12053.1123370225</v>
      </c>
      <c r="AJ23">
        <f t="shared" si="8"/>
        <v>0</v>
      </c>
      <c r="AK23">
        <f t="shared" si="32"/>
        <v>703.4037291445012</v>
      </c>
      <c r="AL23">
        <f t="shared" si="9"/>
        <v>-11349.708607877998</v>
      </c>
      <c r="AN23">
        <f t="shared" si="10"/>
        <v>1152.4169176700252</v>
      </c>
      <c r="AO23">
        <f t="shared" si="11"/>
        <v>-57.620845883501261</v>
      </c>
      <c r="AP23">
        <f t="shared" si="12"/>
        <v>-0.7838984388753143</v>
      </c>
      <c r="AQ23">
        <f t="shared" si="13"/>
        <v>-3427.1615493894224</v>
      </c>
      <c r="AR23">
        <f t="shared" si="14"/>
        <v>-2333.1493760417734</v>
      </c>
      <c r="AS23">
        <f t="shared" si="15"/>
        <v>0</v>
      </c>
      <c r="AT23">
        <f t="shared" si="16"/>
        <v>136.1595184604713</v>
      </c>
      <c r="AU23">
        <f t="shared" si="17"/>
        <v>-2196.9898575813017</v>
      </c>
      <c r="AW23">
        <v>20</v>
      </c>
      <c r="AX23">
        <f>(R23*SUMPRODUCT(K$23:$K24, X$23:$X24)-$AZ$3*SUMPRODUCT(K$22:$K23, W$23:$W24))/Z23</f>
        <v>15831.456904409899</v>
      </c>
    </row>
    <row r="25" spans="5:50" x14ac:dyDescent="0.25">
      <c r="AN25" s="6">
        <f t="shared" ref="AN25:AU25" si="33">SUM(AN3:AN23)</f>
        <v>243812.0260569347</v>
      </c>
      <c r="AO25" s="6">
        <f t="shared" si="33"/>
        <v>-39755.16341284971</v>
      </c>
      <c r="AP25" s="6">
        <f t="shared" si="33"/>
        <v>-1663.2787002204441</v>
      </c>
      <c r="AQ25" s="6">
        <f t="shared" si="33"/>
        <v>-154347.70075616043</v>
      </c>
      <c r="AR25" s="6">
        <f t="shared" si="33"/>
        <v>48045.883187704108</v>
      </c>
      <c r="AS25" s="6">
        <f t="shared" si="33"/>
        <v>-18871.915940354262</v>
      </c>
      <c r="AT25" s="6">
        <f t="shared" si="33"/>
        <v>35207.664948108286</v>
      </c>
      <c r="AU25" s="7">
        <f t="shared" si="33"/>
        <v>64381.632195458151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2156.87754936283</v>
      </c>
      <c r="K3">
        <v>1</v>
      </c>
      <c r="L3" s="2">
        <v>0</v>
      </c>
      <c r="O3">
        <f>$C$3</f>
        <v>2156.87754936283</v>
      </c>
      <c r="P3">
        <f>O3*B5</f>
        <v>1725.502039490264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2156.87754936283</v>
      </c>
      <c r="AF3">
        <f t="shared" ref="AF3:AF23" si="4">-$Z3*P3</f>
        <v>-1725.502039490264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-1091.057077127434</v>
      </c>
      <c r="AJ3">
        <f t="shared" ref="AJ3:AJ23" si="8">AB3-AC3</f>
        <v>0</v>
      </c>
      <c r="AL3">
        <f t="shared" ref="AL3:AL23" si="9">SUM(AI3:AK3)</f>
        <v>-1091.057077127434</v>
      </c>
      <c r="AN3">
        <f t="shared" ref="AN3:AN23" si="10">AE3*$K3</f>
        <v>2156.87754936283</v>
      </c>
      <c r="AO3">
        <f t="shared" ref="AO3:AO23" si="11">AF3*$K3</f>
        <v>-1725.502039490264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-1091.057077127434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-1091.057077127434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1221.7354475307113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208.26153751391274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205.94927068352627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-205.94927068352627</v>
      </c>
      <c r="AK4">
        <f>G4*MAX(0, SUM(AB4, AE4:AF4))</f>
        <v>0</v>
      </c>
      <c r="AL4">
        <f t="shared" si="9"/>
        <v>-1308.6562706835264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-1015.7861768471864</v>
      </c>
      <c r="AR4">
        <f t="shared" si="14"/>
        <v>-1015.7861768471864</v>
      </c>
      <c r="AS4">
        <f t="shared" si="15"/>
        <v>-189.7153299036693</v>
      </c>
      <c r="AT4">
        <f t="shared" si="16"/>
        <v>0</v>
      </c>
      <c r="AU4">
        <f t="shared" si="17"/>
        <v>-1205.5015067508557</v>
      </c>
      <c r="AW4">
        <v>1</v>
      </c>
      <c r="AX4">
        <f>(R4*SUMPRODUCT(K5:$K$23, X5:$X$23)-$AZ$3*SUMPRODUCT(K4:$K$22, W5:$W$23))/Z4</f>
        <v>208.26153751391274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2156.87754936283</v>
      </c>
      <c r="P5">
        <f t="shared" ref="P5:P23" si="30">O5*$C$5</f>
        <v>107.8438774681415</v>
      </c>
      <c r="Q5" s="5">
        <f t="shared" ref="Q5:Q23" si="31">$C$8</f>
        <v>25</v>
      </c>
      <c r="R5">
        <f t="shared" si="0"/>
        <v>1000000</v>
      </c>
      <c r="S5">
        <f t="shared" si="1"/>
        <v>393.16314349467791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205.94927068352627</v>
      </c>
      <c r="AC5">
        <f t="shared" si="2"/>
        <v>384.47705081331151</v>
      </c>
      <c r="AE5">
        <f t="shared" si="3"/>
        <v>2109.2259863765412</v>
      </c>
      <c r="AF5">
        <f t="shared" si="4"/>
        <v>-105.46129931882706</v>
      </c>
      <c r="AG5">
        <f t="shared" si="5"/>
        <v>-24.447678856405574</v>
      </c>
      <c r="AH5">
        <f t="shared" si="6"/>
        <v>-1101.1658137769971</v>
      </c>
      <c r="AI5">
        <f t="shared" si="7"/>
        <v>878.15119442431137</v>
      </c>
      <c r="AJ5">
        <f t="shared" si="8"/>
        <v>-178.52778012978524</v>
      </c>
      <c r="AK5">
        <f>G5*SUM(AB5, AE5:AF5)</f>
        <v>154.67997704188684</v>
      </c>
      <c r="AL5">
        <f t="shared" si="9"/>
        <v>854.30339133641291</v>
      </c>
      <c r="AN5">
        <f t="shared" si="10"/>
        <v>1789.8121312760131</v>
      </c>
      <c r="AO5">
        <f t="shared" si="11"/>
        <v>-89.490606563800654</v>
      </c>
      <c r="AP5">
        <f t="shared" si="12"/>
        <v>-20.745407311193294</v>
      </c>
      <c r="AQ5">
        <f t="shared" si="13"/>
        <v>-934.40908881948928</v>
      </c>
      <c r="AR5">
        <f t="shared" si="14"/>
        <v>745.16702858152973</v>
      </c>
      <c r="AS5">
        <f t="shared" si="15"/>
        <v>-151.49215338228976</v>
      </c>
      <c r="AT5">
        <f t="shared" si="16"/>
        <v>131.25577873742404</v>
      </c>
      <c r="AU5">
        <f t="shared" si="17"/>
        <v>724.93065393666393</v>
      </c>
      <c r="AW5">
        <v>2</v>
      </c>
      <c r="AX5">
        <f>(R5*SUMPRODUCT(K6:$K$23, X6:$X$23)-$AZ$3*SUMPRODUCT(K5:$K$22, W6:$W$23))/Z5</f>
        <v>393.16314349467791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2156.87754936283</v>
      </c>
      <c r="P6">
        <f t="shared" si="30"/>
        <v>107.8438774681415</v>
      </c>
      <c r="Q6" s="5">
        <f t="shared" si="31"/>
        <v>25</v>
      </c>
      <c r="R6">
        <f t="shared" si="0"/>
        <v>1000000</v>
      </c>
      <c r="S6">
        <f t="shared" si="1"/>
        <v>555.06742166777474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384.47705081331151</v>
      </c>
      <c r="AC6">
        <f t="shared" si="2"/>
        <v>536.76458775709943</v>
      </c>
      <c r="AE6">
        <f t="shared" si="3"/>
        <v>2085.7565107094742</v>
      </c>
      <c r="AF6">
        <f t="shared" si="4"/>
        <v>-104.28782553547371</v>
      </c>
      <c r="AG6">
        <f t="shared" si="5"/>
        <v>-24.175648164700338</v>
      </c>
      <c r="AH6">
        <f t="shared" si="6"/>
        <v>-1102.1561256474017</v>
      </c>
      <c r="AI6">
        <f t="shared" si="7"/>
        <v>855.13691136189846</v>
      </c>
      <c r="AJ6">
        <f t="shared" si="8"/>
        <v>-152.28753694378793</v>
      </c>
      <c r="AK6">
        <f>G6*SUM(AB6, AE6:AF6)</f>
        <v>165.61620151911188</v>
      </c>
      <c r="AL6">
        <f t="shared" si="9"/>
        <v>868.46557593722241</v>
      </c>
      <c r="AN6">
        <f t="shared" si="10"/>
        <v>1630.3847669536055</v>
      </c>
      <c r="AO6">
        <f t="shared" si="11"/>
        <v>-81.519238347680272</v>
      </c>
      <c r="AP6">
        <f t="shared" si="12"/>
        <v>-18.897511908305166</v>
      </c>
      <c r="AQ6">
        <f t="shared" si="13"/>
        <v>-861.52844247811822</v>
      </c>
      <c r="AR6">
        <f t="shared" si="14"/>
        <v>668.43957421950188</v>
      </c>
      <c r="AS6">
        <f t="shared" si="15"/>
        <v>-119.0394368447067</v>
      </c>
      <c r="AT6">
        <f t="shared" si="16"/>
        <v>129.45812741374658</v>
      </c>
      <c r="AU6">
        <f t="shared" si="17"/>
        <v>678.85826478854176</v>
      </c>
      <c r="AW6">
        <v>3</v>
      </c>
      <c r="AX6">
        <f>(R6*SUMPRODUCT(K7:$K$23, X7:$X$23)-$AZ$3*SUMPRODUCT(K6:$K$22, W7:$W$23))/Z6</f>
        <v>555.06742166777474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2156.87754936283</v>
      </c>
      <c r="P7">
        <f t="shared" si="30"/>
        <v>107.8438774681415</v>
      </c>
      <c r="Q7" s="5">
        <f t="shared" si="31"/>
        <v>25</v>
      </c>
      <c r="R7">
        <f t="shared" si="0"/>
        <v>1000000</v>
      </c>
      <c r="S7">
        <f t="shared" si="1"/>
        <v>695.88433993591809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536.76458775709943</v>
      </c>
      <c r="AC7">
        <f t="shared" si="2"/>
        <v>665.44066845165435</v>
      </c>
      <c r="AE7">
        <f t="shared" si="3"/>
        <v>2062.5180879175091</v>
      </c>
      <c r="AF7">
        <f t="shared" si="4"/>
        <v>-103.12590439587545</v>
      </c>
      <c r="AG7">
        <f t="shared" si="5"/>
        <v>-23.906295567483699</v>
      </c>
      <c r="AH7">
        <f t="shared" si="6"/>
        <v>-1103.8446227853919</v>
      </c>
      <c r="AI7">
        <f t="shared" si="7"/>
        <v>831.64126516875785</v>
      </c>
      <c r="AJ7">
        <f t="shared" si="8"/>
        <v>-128.67608069455491</v>
      </c>
      <c r="AK7">
        <f>G7*SUM(AB7, AE7:AF7)</f>
        <v>174.73097398951134</v>
      </c>
      <c r="AL7">
        <f t="shared" si="9"/>
        <v>877.69615846371426</v>
      </c>
      <c r="AN7">
        <f t="shared" si="10"/>
        <v>1485.1367126567134</v>
      </c>
      <c r="AO7">
        <f t="shared" si="11"/>
        <v>-74.25683563283566</v>
      </c>
      <c r="AP7">
        <f t="shared" si="12"/>
        <v>-17.213966470830044</v>
      </c>
      <c r="AQ7">
        <f t="shared" si="13"/>
        <v>-794.83432604584914</v>
      </c>
      <c r="AR7">
        <f t="shared" si="14"/>
        <v>598.83158450719839</v>
      </c>
      <c r="AS7">
        <f t="shared" si="15"/>
        <v>-92.654494813770768</v>
      </c>
      <c r="AT7">
        <f t="shared" si="16"/>
        <v>125.81677990135876</v>
      </c>
      <c r="AU7">
        <f t="shared" si="17"/>
        <v>631.99386959478636</v>
      </c>
      <c r="AW7">
        <v>4</v>
      </c>
      <c r="AX7">
        <f>(R7*SUMPRODUCT(K8:$K$23, X8:$X$23)-$AZ$3*SUMPRODUCT(K7:$K$22, W8:$W$23))/Z7</f>
        <v>695.88433993591809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2156.87754936283</v>
      </c>
      <c r="P8">
        <f t="shared" si="30"/>
        <v>107.8438774681415</v>
      </c>
      <c r="Q8" s="5">
        <f t="shared" si="31"/>
        <v>25</v>
      </c>
      <c r="R8">
        <f t="shared" si="0"/>
        <v>1000000</v>
      </c>
      <c r="S8">
        <f t="shared" si="1"/>
        <v>815.5977089689917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665.44066845165435</v>
      </c>
      <c r="AC8">
        <f t="shared" si="2"/>
        <v>771.21329871004491</v>
      </c>
      <c r="AE8">
        <f t="shared" si="3"/>
        <v>2039.5013760650318</v>
      </c>
      <c r="AF8">
        <f t="shared" si="4"/>
        <v>-101.97506880325159</v>
      </c>
      <c r="AG8">
        <f t="shared" si="5"/>
        <v>-23.639512783972453</v>
      </c>
      <c r="AH8">
        <f t="shared" si="6"/>
        <v>-1108.7931134563478</v>
      </c>
      <c r="AI8">
        <f t="shared" si="7"/>
        <v>805.09368102146004</v>
      </c>
      <c r="AJ8">
        <f t="shared" si="8"/>
        <v>-105.77263025839056</v>
      </c>
      <c r="AK8">
        <f t="shared" ref="AK8:AK23" si="32">G8*SUM(AB8:AB8, AE8:AF8)</f>
        <v>182.20768829994043</v>
      </c>
      <c r="AL8">
        <f t="shared" si="9"/>
        <v>881.52873906300988</v>
      </c>
      <c r="AN8">
        <f t="shared" si="10"/>
        <v>1352.8038724440491</v>
      </c>
      <c r="AO8">
        <f t="shared" si="11"/>
        <v>-67.64019362220246</v>
      </c>
      <c r="AP8">
        <f t="shared" si="12"/>
        <v>-15.680119078198079</v>
      </c>
      <c r="AQ8">
        <f t="shared" si="13"/>
        <v>-735.46389094233825</v>
      </c>
      <c r="AR8">
        <f t="shared" si="14"/>
        <v>534.01966880131044</v>
      </c>
      <c r="AS8">
        <f t="shared" si="15"/>
        <v>-70.159120994670417</v>
      </c>
      <c r="AT8">
        <f t="shared" si="16"/>
        <v>120.85859279821247</v>
      </c>
      <c r="AU8">
        <f t="shared" si="17"/>
        <v>584.71914060485256</v>
      </c>
      <c r="AW8">
        <v>5</v>
      </c>
      <c r="AX8">
        <f>(R8*SUMPRODUCT(K9:$K$23, X9:$X$23)-$AZ$3*SUMPRODUCT(K8:$K$22, W9:$W$23))/Z8</f>
        <v>815.5977089689917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2156.87754936283</v>
      </c>
      <c r="P9">
        <f t="shared" si="30"/>
        <v>107.8438774681415</v>
      </c>
      <c r="Q9" s="5">
        <f t="shared" si="31"/>
        <v>25</v>
      </c>
      <c r="R9">
        <f t="shared" si="0"/>
        <v>1000000</v>
      </c>
      <c r="S9">
        <f t="shared" si="1"/>
        <v>910.59613078481573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771.21329871004491</v>
      </c>
      <c r="AC9">
        <f t="shared" si="2"/>
        <v>851.40906878250826</v>
      </c>
      <c r="AE9">
        <f t="shared" si="3"/>
        <v>2016.6845033683373</v>
      </c>
      <c r="AF9">
        <f t="shared" si="4"/>
        <v>-100.83422516841686</v>
      </c>
      <c r="AG9">
        <f t="shared" si="5"/>
        <v>-23.375046302050066</v>
      </c>
      <c r="AH9">
        <f t="shared" si="6"/>
        <v>-1122.854163306419</v>
      </c>
      <c r="AI9">
        <f t="shared" si="7"/>
        <v>769.62106859145138</v>
      </c>
      <c r="AJ9">
        <f t="shared" si="8"/>
        <v>-80.195770072463347</v>
      </c>
      <c r="AK9">
        <f t="shared" si="32"/>
        <v>188.09445038369762</v>
      </c>
      <c r="AL9">
        <f t="shared" si="9"/>
        <v>877.51974890268571</v>
      </c>
      <c r="AN9">
        <f t="shared" si="10"/>
        <v>1232.2276883005006</v>
      </c>
      <c r="AO9">
        <f t="shared" si="11"/>
        <v>-61.611384415025029</v>
      </c>
      <c r="AP9">
        <f t="shared" si="12"/>
        <v>-14.282541081951045</v>
      </c>
      <c r="AQ9">
        <f t="shared" si="13"/>
        <v>-686.08252190102326</v>
      </c>
      <c r="AR9">
        <f t="shared" si="14"/>
        <v>470.25124090250125</v>
      </c>
      <c r="AS9">
        <f t="shared" si="15"/>
        <v>-49.000945959974537</v>
      </c>
      <c r="AT9">
        <f t="shared" si="16"/>
        <v>114.92882966638453</v>
      </c>
      <c r="AU9">
        <f t="shared" si="17"/>
        <v>536.17912460891125</v>
      </c>
      <c r="AW9">
        <v>6</v>
      </c>
      <c r="AX9">
        <f>(R9*SUMPRODUCT(K10:$K$23, X10:$X$23)-$AZ$3*SUMPRODUCT(K9:$K$22, W10:$W$23))/Z9</f>
        <v>910.59613078481573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2156.87754936283</v>
      </c>
      <c r="P10">
        <f t="shared" si="30"/>
        <v>107.8438774681415</v>
      </c>
      <c r="Q10" s="5">
        <f t="shared" si="31"/>
        <v>25</v>
      </c>
      <c r="R10">
        <f t="shared" si="0"/>
        <v>1000000</v>
      </c>
      <c r="S10">
        <f t="shared" si="1"/>
        <v>980.94838956817739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851.40906878250826</v>
      </c>
      <c r="AC10">
        <f t="shared" si="2"/>
        <v>906.89693219824312</v>
      </c>
      <c r="AE10">
        <f t="shared" si="3"/>
        <v>1994.0556031755082</v>
      </c>
      <c r="AF10">
        <f t="shared" si="4"/>
        <v>-99.702780158775411</v>
      </c>
      <c r="AG10">
        <f t="shared" si="5"/>
        <v>-23.112758577377033</v>
      </c>
      <c r="AH10">
        <f t="shared" si="6"/>
        <v>-1141.4904661013484</v>
      </c>
      <c r="AI10">
        <f t="shared" si="7"/>
        <v>729.74959833800744</v>
      </c>
      <c r="AJ10">
        <f t="shared" si="8"/>
        <v>-55.487863415734864</v>
      </c>
      <c r="AK10">
        <f t="shared" si="32"/>
        <v>192.20333242594688</v>
      </c>
      <c r="AL10">
        <f t="shared" si="9"/>
        <v>866.46506734821946</v>
      </c>
      <c r="AN10">
        <f t="shared" si="10"/>
        <v>1122.3606537301398</v>
      </c>
      <c r="AO10">
        <f t="shared" si="11"/>
        <v>-56.118032686506986</v>
      </c>
      <c r="AP10">
        <f t="shared" si="12"/>
        <v>-13.009091012859074</v>
      </c>
      <c r="AQ10">
        <f t="shared" si="13"/>
        <v>-642.49160540959542</v>
      </c>
      <c r="AR10">
        <f t="shared" si="14"/>
        <v>410.74192462117838</v>
      </c>
      <c r="AS10">
        <f t="shared" si="15"/>
        <v>-31.231523613582755</v>
      </c>
      <c r="AT10">
        <f t="shared" si="16"/>
        <v>108.18226808077138</v>
      </c>
      <c r="AU10">
        <f t="shared" si="17"/>
        <v>487.69266908836698</v>
      </c>
      <c r="AW10">
        <v>7</v>
      </c>
      <c r="AX10">
        <f>(R10*SUMPRODUCT(K11:$K$23, X11:$X$23)-$AZ$3*SUMPRODUCT(K10:$K$22, W11:$W$23))/Z10</f>
        <v>980.94838956817739</v>
      </c>
    </row>
    <row r="11" spans="1:52" x14ac:dyDescent="0.25">
      <c r="A11" t="s">
        <v>33</v>
      </c>
      <c r="C11" s="24">
        <f>AU25</f>
        <v>3951.9523737916984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2156.87754936283</v>
      </c>
      <c r="P11">
        <f t="shared" si="30"/>
        <v>107.8438774681415</v>
      </c>
      <c r="Q11" s="5">
        <f t="shared" si="31"/>
        <v>25</v>
      </c>
      <c r="R11">
        <f t="shared" si="0"/>
        <v>1000000</v>
      </c>
      <c r="S11">
        <f t="shared" si="1"/>
        <v>1030.3787257476274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906.89693219824312</v>
      </c>
      <c r="AC11">
        <f t="shared" si="2"/>
        <v>941.87593639537488</v>
      </c>
      <c r="AE11">
        <f t="shared" si="3"/>
        <v>1971.6158832979038</v>
      </c>
      <c r="AF11">
        <f t="shared" si="4"/>
        <v>-98.580794164895195</v>
      </c>
      <c r="AG11">
        <f t="shared" si="5"/>
        <v>-22.852663609488925</v>
      </c>
      <c r="AH11">
        <f t="shared" si="6"/>
        <v>-1158.695284573467</v>
      </c>
      <c r="AI11">
        <f t="shared" si="7"/>
        <v>691.48714095005266</v>
      </c>
      <c r="AJ11">
        <f t="shared" si="8"/>
        <v>-34.979004197131758</v>
      </c>
      <c r="AK11">
        <f t="shared" si="32"/>
        <v>194.59524149318764</v>
      </c>
      <c r="AL11">
        <f t="shared" si="9"/>
        <v>851.1033782461086</v>
      </c>
      <c r="AN11">
        <f t="shared" si="10"/>
        <v>1022.2559436323716</v>
      </c>
      <c r="AO11">
        <f t="shared" si="11"/>
        <v>-51.112797181618582</v>
      </c>
      <c r="AP11">
        <f t="shared" si="12"/>
        <v>-11.848794382582815</v>
      </c>
      <c r="AQ11">
        <f t="shared" si="13"/>
        <v>-600.76770102539183</v>
      </c>
      <c r="AR11">
        <f t="shared" si="14"/>
        <v>358.52665104277838</v>
      </c>
      <c r="AS11">
        <f t="shared" si="15"/>
        <v>-18.136136580036258</v>
      </c>
      <c r="AT11">
        <f t="shared" si="16"/>
        <v>100.89497853214989</v>
      </c>
      <c r="AU11">
        <f t="shared" si="17"/>
        <v>441.28549299489202</v>
      </c>
      <c r="AW11">
        <v>8</v>
      </c>
      <c r="AX11">
        <f>(R11*SUMPRODUCT(K12:$K$23, X12:$X$23)-$AZ$3*SUMPRODUCT(K11:$K$22, W12:$W$23))/Z11</f>
        <v>1030.3787257476274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2156.87754936283</v>
      </c>
      <c r="P12">
        <f t="shared" si="30"/>
        <v>107.8438774681415</v>
      </c>
      <c r="Q12" s="5">
        <f t="shared" si="31"/>
        <v>25</v>
      </c>
      <c r="R12">
        <f t="shared" si="0"/>
        <v>1000000</v>
      </c>
      <c r="S12">
        <f t="shared" si="1"/>
        <v>1057.3612381972296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941.87593639537488</v>
      </c>
      <c r="AC12">
        <f t="shared" si="2"/>
        <v>955.62395193508519</v>
      </c>
      <c r="AE12">
        <f t="shared" si="3"/>
        <v>1949.3468959353895</v>
      </c>
      <c r="AF12">
        <f t="shared" si="4"/>
        <v>-97.467344796769467</v>
      </c>
      <c r="AG12">
        <f t="shared" si="5"/>
        <v>-22.594547573079105</v>
      </c>
      <c r="AH12">
        <f t="shared" si="6"/>
        <v>-1183.5760125972067</v>
      </c>
      <c r="AI12">
        <f t="shared" si="7"/>
        <v>645.70899096833409</v>
      </c>
      <c r="AJ12">
        <f t="shared" si="8"/>
        <v>-13.748015539710309</v>
      </c>
      <c r="AK12">
        <f t="shared" si="32"/>
        <v>195.56288412737968</v>
      </c>
      <c r="AL12">
        <f t="shared" si="9"/>
        <v>827.52385955600346</v>
      </c>
      <c r="AN12">
        <f t="shared" si="10"/>
        <v>931.04063065743537</v>
      </c>
      <c r="AO12">
        <f t="shared" si="11"/>
        <v>-46.552031532871766</v>
      </c>
      <c r="AP12">
        <f t="shared" si="12"/>
        <v>-10.791533239015783</v>
      </c>
      <c r="AQ12">
        <f t="shared" si="13"/>
        <v>-565.29566876845922</v>
      </c>
      <c r="AR12">
        <f t="shared" si="14"/>
        <v>308.40139711708861</v>
      </c>
      <c r="AS12">
        <f t="shared" si="15"/>
        <v>-6.5662818070346978</v>
      </c>
      <c r="AT12">
        <f t="shared" si="16"/>
        <v>93.404099265653443</v>
      </c>
      <c r="AU12">
        <f t="shared" si="17"/>
        <v>395.23921457570731</v>
      </c>
      <c r="AW12">
        <v>9</v>
      </c>
      <c r="AX12">
        <f>(R12*SUMPRODUCT(K13:$K$23, X13:$X$23)-$AZ$3*SUMPRODUCT(K12:$K$22, W13:$W$23))/Z12</f>
        <v>1057.3612381972296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2156.87754936283</v>
      </c>
      <c r="P13">
        <f t="shared" si="30"/>
        <v>107.8438774681415</v>
      </c>
      <c r="Q13" s="5">
        <f t="shared" si="31"/>
        <v>25</v>
      </c>
      <c r="R13">
        <f t="shared" si="0"/>
        <v>1000000</v>
      </c>
      <c r="S13">
        <f t="shared" si="1"/>
        <v>1064.2370442463639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955.62395193508519</v>
      </c>
      <c r="AC13">
        <f t="shared" si="2"/>
        <v>950.93278565246771</v>
      </c>
      <c r="AE13">
        <f t="shared" si="3"/>
        <v>1927.2450507295632</v>
      </c>
      <c r="AF13">
        <f t="shared" si="4"/>
        <v>-96.362252536478152</v>
      </c>
      <c r="AG13">
        <f t="shared" si="5"/>
        <v>-22.338368852915373</v>
      </c>
      <c r="AH13">
        <f t="shared" si="6"/>
        <v>-1209.3297773177187</v>
      </c>
      <c r="AI13">
        <f t="shared" si="7"/>
        <v>599.21465202245099</v>
      </c>
      <c r="AJ13">
        <f t="shared" si="8"/>
        <v>4.6911662826174734</v>
      </c>
      <c r="AK13">
        <f t="shared" si="32"/>
        <v>195.05547250897192</v>
      </c>
      <c r="AL13">
        <f t="shared" si="9"/>
        <v>798.96129081404035</v>
      </c>
      <c r="AN13">
        <f t="shared" si="10"/>
        <v>847.92728271499107</v>
      </c>
      <c r="AO13">
        <f t="shared" si="11"/>
        <v>-42.39636413574955</v>
      </c>
      <c r="AP13">
        <f t="shared" si="12"/>
        <v>-9.8281805910293798</v>
      </c>
      <c r="AQ13">
        <f t="shared" si="13"/>
        <v>-532.06711393507635</v>
      </c>
      <c r="AR13">
        <f t="shared" si="14"/>
        <v>263.63562405313581</v>
      </c>
      <c r="AS13">
        <f t="shared" si="15"/>
        <v>2.0639658030400581</v>
      </c>
      <c r="AT13">
        <f t="shared" si="16"/>
        <v>85.818280721806147</v>
      </c>
      <c r="AU13">
        <f t="shared" si="17"/>
        <v>351.51787057798202</v>
      </c>
      <c r="AW13">
        <v>10</v>
      </c>
      <c r="AX13">
        <f>(R13*SUMPRODUCT(K14:$K$23, X14:$X$23)-$AZ$3*SUMPRODUCT(K13:$K$22, W14:$W$23))/Z13</f>
        <v>1064.2370442463639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2156.87754936283</v>
      </c>
      <c r="P14">
        <f t="shared" si="30"/>
        <v>107.8438774681415</v>
      </c>
      <c r="Q14" s="5">
        <f t="shared" si="31"/>
        <v>25</v>
      </c>
      <c r="R14">
        <f t="shared" si="0"/>
        <v>1000000</v>
      </c>
      <c r="S14">
        <f t="shared" si="1"/>
        <v>1050.9574587693789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950.93278565246771</v>
      </c>
      <c r="AC14">
        <f t="shared" si="2"/>
        <v>928.37237750562917</v>
      </c>
      <c r="AE14">
        <f t="shared" si="3"/>
        <v>1905.2964720714608</v>
      </c>
      <c r="AF14">
        <f t="shared" si="4"/>
        <v>-95.264823603573035</v>
      </c>
      <c r="AG14">
        <f t="shared" si="5"/>
        <v>-22.083966619179545</v>
      </c>
      <c r="AH14">
        <f t="shared" si="6"/>
        <v>-1240.7418082669869</v>
      </c>
      <c r="AI14">
        <f t="shared" si="7"/>
        <v>547.20587358172133</v>
      </c>
      <c r="AJ14">
        <f t="shared" si="8"/>
        <v>22.56040814683854</v>
      </c>
      <c r="AK14">
        <f t="shared" si="32"/>
        <v>193.26751038842491</v>
      </c>
      <c r="AL14">
        <f t="shared" si="9"/>
        <v>763.03379211698484</v>
      </c>
      <c r="AN14">
        <f t="shared" si="10"/>
        <v>772.19396037601507</v>
      </c>
      <c r="AO14">
        <f t="shared" si="11"/>
        <v>-38.609698018800756</v>
      </c>
      <c r="AP14">
        <f t="shared" si="12"/>
        <v>-8.9503685617680446</v>
      </c>
      <c r="AQ14">
        <f t="shared" si="13"/>
        <v>-502.85787265859608</v>
      </c>
      <c r="AR14">
        <f t="shared" si="14"/>
        <v>221.77602113685023</v>
      </c>
      <c r="AS14">
        <f t="shared" si="15"/>
        <v>9.1434646365907764</v>
      </c>
      <c r="AT14">
        <f t="shared" si="16"/>
        <v>78.329019365996615</v>
      </c>
      <c r="AU14">
        <f t="shared" si="17"/>
        <v>309.24850513943761</v>
      </c>
      <c r="AW14">
        <v>11</v>
      </c>
      <c r="AX14">
        <f>(R14*SUMPRODUCT(K15:$K$23, X15:$X$23)-$AZ$3*SUMPRODUCT(K14:$K$22, W15:$W$23))/Z14</f>
        <v>1050.9574587693789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2156.87754936283</v>
      </c>
      <c r="P15">
        <f t="shared" si="30"/>
        <v>107.8438774681415</v>
      </c>
      <c r="Q15" s="5">
        <f t="shared" si="31"/>
        <v>25</v>
      </c>
      <c r="R15">
        <f t="shared" si="0"/>
        <v>1000000</v>
      </c>
      <c r="S15">
        <f t="shared" si="1"/>
        <v>1013.3861244729974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928.37237750562917</v>
      </c>
      <c r="AC15">
        <f t="shared" si="2"/>
        <v>884.92638792970865</v>
      </c>
      <c r="AE15">
        <f t="shared" si="3"/>
        <v>1883.4655546097224</v>
      </c>
      <c r="AF15">
        <f t="shared" si="4"/>
        <v>-94.17327773048612</v>
      </c>
      <c r="AG15">
        <f t="shared" si="5"/>
        <v>-21.83092817631352</v>
      </c>
      <c r="AH15">
        <f t="shared" si="6"/>
        <v>-1287.9510669691872</v>
      </c>
      <c r="AI15">
        <f t="shared" si="7"/>
        <v>479.51028173373561</v>
      </c>
      <c r="AJ15">
        <f t="shared" si="8"/>
        <v>43.445989575920521</v>
      </c>
      <c r="AK15">
        <f t="shared" si="32"/>
        <v>190.23652580694062</v>
      </c>
      <c r="AL15">
        <f t="shared" si="9"/>
        <v>713.19279711659669</v>
      </c>
      <c r="AN15">
        <f t="shared" si="10"/>
        <v>703.17542822933876</v>
      </c>
      <c r="AO15">
        <f t="shared" si="11"/>
        <v>-35.158771411466937</v>
      </c>
      <c r="AP15">
        <f t="shared" si="12"/>
        <v>-8.1503865209810602</v>
      </c>
      <c r="AQ15">
        <f t="shared" si="13"/>
        <v>-480.84529119097965</v>
      </c>
      <c r="AR15">
        <f t="shared" si="14"/>
        <v>179.02097910591112</v>
      </c>
      <c r="AS15">
        <f t="shared" si="15"/>
        <v>16.2201810647</v>
      </c>
      <c r="AT15">
        <f t="shared" si="16"/>
        <v>71.023146758251102</v>
      </c>
      <c r="AU15">
        <f t="shared" si="17"/>
        <v>266.2643069288622</v>
      </c>
      <c r="AW15">
        <v>12</v>
      </c>
      <c r="AX15">
        <f>(R15*SUMPRODUCT(K16:$K$23, X16:$X$23)-$AZ$3*SUMPRODUCT(K15:$K$22, W16:$W$23))/Z15</f>
        <v>1013.3861244729974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2156.87754936283</v>
      </c>
      <c r="P16">
        <f t="shared" si="30"/>
        <v>107.8438774681415</v>
      </c>
      <c r="Q16" s="5">
        <f t="shared" si="31"/>
        <v>25</v>
      </c>
      <c r="R16">
        <f t="shared" si="0"/>
        <v>1000000</v>
      </c>
      <c r="S16">
        <f t="shared" si="1"/>
        <v>951.45595261772007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884.92638792970865</v>
      </c>
      <c r="AC16">
        <f t="shared" si="2"/>
        <v>821.26012447439848</v>
      </c>
      <c r="AE16">
        <f t="shared" si="3"/>
        <v>1861.7336092041421</v>
      </c>
      <c r="AF16">
        <f t="shared" si="4"/>
        <v>-93.086680460207106</v>
      </c>
      <c r="AG16">
        <f t="shared" si="5"/>
        <v>-21.579036901679036</v>
      </c>
      <c r="AH16">
        <f t="shared" si="6"/>
        <v>-1343.2797148538741</v>
      </c>
      <c r="AI16">
        <f t="shared" si="7"/>
        <v>403.78817698838179</v>
      </c>
      <c r="AJ16">
        <f t="shared" si="8"/>
        <v>63.666263455310173</v>
      </c>
      <c r="AK16">
        <f t="shared" si="32"/>
        <v>185.7501321671551</v>
      </c>
      <c r="AL16">
        <f t="shared" si="9"/>
        <v>653.20457261084709</v>
      </c>
      <c r="AN16">
        <f t="shared" si="10"/>
        <v>640.27376959754815</v>
      </c>
      <c r="AO16">
        <f t="shared" si="11"/>
        <v>-32.013688479877409</v>
      </c>
      <c r="AP16">
        <f t="shared" si="12"/>
        <v>-7.4213041183850876</v>
      </c>
      <c r="AQ16">
        <f t="shared" si="13"/>
        <v>-461.9709084056729</v>
      </c>
      <c r="AR16">
        <f t="shared" si="14"/>
        <v>138.86786859361274</v>
      </c>
      <c r="AS16">
        <f t="shared" si="15"/>
        <v>21.895634422235027</v>
      </c>
      <c r="AT16">
        <f t="shared" si="16"/>
        <v>63.881823230740324</v>
      </c>
      <c r="AU16">
        <f t="shared" si="17"/>
        <v>224.6453262465881</v>
      </c>
      <c r="AW16">
        <v>13</v>
      </c>
      <c r="AX16">
        <f>(R16*SUMPRODUCT(K17:$K$23, X17:$X$23)-$AZ$3*SUMPRODUCT(K16:$K$22, W17:$W$23))/Z16</f>
        <v>951.45595261772007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2156.87754936283</v>
      </c>
      <c r="P17">
        <f t="shared" si="30"/>
        <v>107.8438774681415</v>
      </c>
      <c r="Q17" s="5">
        <f t="shared" si="31"/>
        <v>25</v>
      </c>
      <c r="R17">
        <f t="shared" si="0"/>
        <v>1000000</v>
      </c>
      <c r="S17">
        <f t="shared" si="1"/>
        <v>868.38738731628177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821.26012447439848</v>
      </c>
      <c r="AC17">
        <f t="shared" si="2"/>
        <v>740.8484139605489</v>
      </c>
      <c r="AE17">
        <f t="shared" si="3"/>
        <v>1840.0996316757628</v>
      </c>
      <c r="AF17">
        <f t="shared" si="4"/>
        <v>-92.004981583788137</v>
      </c>
      <c r="AG17">
        <f t="shared" si="5"/>
        <v>-21.328281156008977</v>
      </c>
      <c r="AH17">
        <f t="shared" si="6"/>
        <v>-1398.6150661306644</v>
      </c>
      <c r="AI17">
        <f t="shared" si="7"/>
        <v>328.15130280530138</v>
      </c>
      <c r="AJ17">
        <f t="shared" si="8"/>
        <v>80.411710513849584</v>
      </c>
      <c r="AK17">
        <f t="shared" si="32"/>
        <v>179.85483421964611</v>
      </c>
      <c r="AL17">
        <f t="shared" si="9"/>
        <v>588.4178475387971</v>
      </c>
      <c r="AN17">
        <f t="shared" si="10"/>
        <v>582.95049669919297</v>
      </c>
      <c r="AO17">
        <f t="shared" si="11"/>
        <v>-29.147524834959651</v>
      </c>
      <c r="AP17">
        <f t="shared" si="12"/>
        <v>-6.7568798338992888</v>
      </c>
      <c r="AQ17">
        <f t="shared" si="13"/>
        <v>-443.08652284731863</v>
      </c>
      <c r="AR17">
        <f t="shared" si="14"/>
        <v>103.95956918301546</v>
      </c>
      <c r="AS17">
        <f t="shared" si="15"/>
        <v>25.474732877257697</v>
      </c>
      <c r="AT17">
        <f t="shared" si="16"/>
        <v>56.978689162940022</v>
      </c>
      <c r="AU17">
        <f t="shared" si="17"/>
        <v>186.4129912232132</v>
      </c>
      <c r="AW17">
        <v>14</v>
      </c>
      <c r="AX17">
        <f>(R17*SUMPRODUCT(K18:$K$23, X18:$X$23)-$AZ$3*SUMPRODUCT(K17:$K$22, W18:$W$23))/Z17</f>
        <v>868.38738731628177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2156.87754936283</v>
      </c>
      <c r="P18">
        <f t="shared" si="30"/>
        <v>107.8438774681415</v>
      </c>
      <c r="Q18" s="5">
        <f t="shared" si="31"/>
        <v>25</v>
      </c>
      <c r="R18">
        <f t="shared" si="0"/>
        <v>1000000</v>
      </c>
      <c r="S18">
        <f t="shared" si="1"/>
        <v>766.27744625861487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740.8484139605489</v>
      </c>
      <c r="AC18">
        <f t="shared" si="2"/>
        <v>646.08201185206144</v>
      </c>
      <c r="AE18">
        <f t="shared" si="3"/>
        <v>1818.5577472165023</v>
      </c>
      <c r="AF18">
        <f t="shared" si="4"/>
        <v>-90.92788736082511</v>
      </c>
      <c r="AG18">
        <f t="shared" si="5"/>
        <v>-21.078592845404323</v>
      </c>
      <c r="AH18">
        <f t="shared" si="6"/>
        <v>-1456.2199617826238</v>
      </c>
      <c r="AI18">
        <f t="shared" si="7"/>
        <v>250.33130522764918</v>
      </c>
      <c r="AJ18">
        <f t="shared" si="8"/>
        <v>94.766402108487455</v>
      </c>
      <c r="AK18">
        <f t="shared" si="32"/>
        <v>172.79347916713584</v>
      </c>
      <c r="AL18">
        <f t="shared" si="9"/>
        <v>517.89118650327248</v>
      </c>
      <c r="AN18">
        <f t="shared" si="10"/>
        <v>530.71284812032332</v>
      </c>
      <c r="AO18">
        <f t="shared" si="11"/>
        <v>-26.535642406016162</v>
      </c>
      <c r="AP18">
        <f t="shared" si="12"/>
        <v>-6.1514021539737254</v>
      </c>
      <c r="AQ18">
        <f t="shared" si="13"/>
        <v>-424.9711864196949</v>
      </c>
      <c r="AR18">
        <f t="shared" si="14"/>
        <v>73.054617140638527</v>
      </c>
      <c r="AS18">
        <f t="shared" si="15"/>
        <v>27.655842794154413</v>
      </c>
      <c r="AT18">
        <f t="shared" si="16"/>
        <v>50.426619449271151</v>
      </c>
      <c r="AU18">
        <f t="shared" si="17"/>
        <v>151.13707938406409</v>
      </c>
      <c r="AW18">
        <v>15</v>
      </c>
      <c r="AX18">
        <f>(R18*SUMPRODUCT(K19:$K$23, X19:$X$23)-$AZ$3*SUMPRODUCT(K18:$K$22, W19:$W$23))/Z18</f>
        <v>766.27744625861487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2156.87754936283</v>
      </c>
      <c r="P19">
        <f t="shared" si="30"/>
        <v>107.8438774681415</v>
      </c>
      <c r="Q19" s="5">
        <f t="shared" si="31"/>
        <v>25</v>
      </c>
      <c r="R19">
        <f t="shared" si="0"/>
        <v>1000000</v>
      </c>
      <c r="S19">
        <f t="shared" si="1"/>
        <v>644.65444111754186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646.08201185206144</v>
      </c>
      <c r="AC19">
        <f t="shared" si="2"/>
        <v>537.11879952769948</v>
      </c>
      <c r="AE19">
        <f t="shared" si="3"/>
        <v>1797.0860140724242</v>
      </c>
      <c r="AF19">
        <f t="shared" si="4"/>
        <v>-89.854300703621206</v>
      </c>
      <c r="AG19">
        <f t="shared" si="5"/>
        <v>-20.829717646735521</v>
      </c>
      <c r="AH19">
        <f t="shared" si="6"/>
        <v>-1523.5708085903902</v>
      </c>
      <c r="AI19">
        <f t="shared" si="7"/>
        <v>162.8311871316771</v>
      </c>
      <c r="AJ19">
        <f t="shared" si="8"/>
        <v>108.96321232436196</v>
      </c>
      <c r="AK19">
        <f t="shared" si="32"/>
        <v>164.73196076546054</v>
      </c>
      <c r="AL19">
        <f t="shared" si="9"/>
        <v>436.5263602214996</v>
      </c>
      <c r="AN19">
        <f t="shared" si="10"/>
        <v>483.10722952367183</v>
      </c>
      <c r="AO19">
        <f t="shared" si="11"/>
        <v>-24.15536147618359</v>
      </c>
      <c r="AP19">
        <f t="shared" si="12"/>
        <v>-5.5996135439676218</v>
      </c>
      <c r="AQ19">
        <f t="shared" si="13"/>
        <v>-409.57865486542067</v>
      </c>
      <c r="AR19">
        <f t="shared" si="14"/>
        <v>43.773599638099917</v>
      </c>
      <c r="AS19">
        <f t="shared" si="15"/>
        <v>29.292373995349923</v>
      </c>
      <c r="AT19">
        <f t="shared" si="16"/>
        <v>44.284581014048541</v>
      </c>
      <c r="AU19">
        <f t="shared" si="17"/>
        <v>117.35055464749838</v>
      </c>
      <c r="AW19">
        <v>16</v>
      </c>
      <c r="AX19">
        <f>(R19*SUMPRODUCT(K20:$K$23, X20:$X$23)-$AZ$3*SUMPRODUCT(K19:$K$22, W20:$W$23))/Z19</f>
        <v>644.65444111754186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2156.87754936283</v>
      </c>
      <c r="P20">
        <f t="shared" si="30"/>
        <v>107.8438774681415</v>
      </c>
      <c r="Q20" s="5">
        <f t="shared" si="31"/>
        <v>25</v>
      </c>
      <c r="R20">
        <f t="shared" si="0"/>
        <v>1000000</v>
      </c>
      <c r="S20">
        <f t="shared" si="1"/>
        <v>507.07911348768528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537.11879952769948</v>
      </c>
      <c r="AC20">
        <f t="shared" si="2"/>
        <v>417.46230483618308</v>
      </c>
      <c r="AE20">
        <f t="shared" si="3"/>
        <v>1775.6895306008148</v>
      </c>
      <c r="AF20">
        <f t="shared" si="4"/>
        <v>-88.784476530040749</v>
      </c>
      <c r="AG20">
        <f t="shared" si="5"/>
        <v>-20.58171465419278</v>
      </c>
      <c r="AH20">
        <f t="shared" si="6"/>
        <v>-1588.2326430153487</v>
      </c>
      <c r="AI20">
        <f t="shared" si="7"/>
        <v>78.090696401232435</v>
      </c>
      <c r="AJ20">
        <f t="shared" si="8"/>
        <v>119.6564946915164</v>
      </c>
      <c r="AK20">
        <f t="shared" si="32"/>
        <v>155.68166975189317</v>
      </c>
      <c r="AL20">
        <f t="shared" si="9"/>
        <v>353.42886084464203</v>
      </c>
      <c r="AN20">
        <f t="shared" si="10"/>
        <v>439.72774984242818</v>
      </c>
      <c r="AO20">
        <f t="shared" si="11"/>
        <v>-21.986387492121413</v>
      </c>
      <c r="AP20">
        <f t="shared" si="12"/>
        <v>-5.0968093897162765</v>
      </c>
      <c r="AQ20">
        <f t="shared" si="13"/>
        <v>-393.30634905704915</v>
      </c>
      <c r="AR20">
        <f t="shared" si="14"/>
        <v>19.338203903541327</v>
      </c>
      <c r="AS20">
        <f t="shared" si="15"/>
        <v>29.631464430006488</v>
      </c>
      <c r="AT20">
        <f t="shared" si="16"/>
        <v>38.552657518090449</v>
      </c>
      <c r="AU20">
        <f t="shared" si="17"/>
        <v>87.522325851638271</v>
      </c>
      <c r="AW20">
        <v>17</v>
      </c>
      <c r="AX20">
        <f>(R20*SUMPRODUCT(K21:$K$23, X21:$X$23)-$AZ$3*SUMPRODUCT(K20:$K$22, W21:$W$23))/Z20</f>
        <v>507.07911348768528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2156.87754936283</v>
      </c>
      <c r="P21">
        <f t="shared" si="30"/>
        <v>107.8438774681415</v>
      </c>
      <c r="Q21" s="5">
        <f t="shared" si="31"/>
        <v>25</v>
      </c>
      <c r="R21">
        <f t="shared" si="0"/>
        <v>1000000</v>
      </c>
      <c r="S21">
        <f t="shared" si="1"/>
        <v>353.1108925495754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417.46230483618308</v>
      </c>
      <c r="AC21">
        <f t="shared" si="2"/>
        <v>287.21087758000294</v>
      </c>
      <c r="AE21">
        <f t="shared" si="3"/>
        <v>1754.3460336560761</v>
      </c>
      <c r="AF21">
        <f t="shared" si="4"/>
        <v>-87.717301682803807</v>
      </c>
      <c r="AG21">
        <f t="shared" si="5"/>
        <v>-20.334325819450587</v>
      </c>
      <c r="AH21">
        <f t="shared" si="6"/>
        <v>-1662.8675280106454</v>
      </c>
      <c r="AI21">
        <f t="shared" si="7"/>
        <v>-16.573121856823718</v>
      </c>
      <c r="AJ21">
        <f t="shared" si="8"/>
        <v>130.25142725618014</v>
      </c>
      <c r="AK21">
        <f t="shared" si="32"/>
        <v>145.8863725766619</v>
      </c>
      <c r="AL21">
        <f t="shared" si="9"/>
        <v>259.56467797601829</v>
      </c>
      <c r="AN21">
        <f t="shared" si="10"/>
        <v>400.19740265913134</v>
      </c>
      <c r="AO21">
        <f t="shared" si="11"/>
        <v>-20.009870132956568</v>
      </c>
      <c r="AP21">
        <f t="shared" si="12"/>
        <v>-4.6386198741017415</v>
      </c>
      <c r="AQ21">
        <f t="shared" si="13"/>
        <v>-379.32953528513013</v>
      </c>
      <c r="AR21">
        <f t="shared" si="14"/>
        <v>-3.78062263305711</v>
      </c>
      <c r="AS21">
        <f t="shared" si="15"/>
        <v>29.712657526255718</v>
      </c>
      <c r="AT21">
        <f t="shared" si="16"/>
        <v>33.279265474708481</v>
      </c>
      <c r="AU21">
        <f t="shared" si="17"/>
        <v>59.211300367907079</v>
      </c>
      <c r="AW21">
        <v>18</v>
      </c>
      <c r="AX21">
        <f>(R21*SUMPRODUCT(K22:$K$23, X22:$X$23)-$AZ$3*SUMPRODUCT(K21:$K$22, W22:$W$23))/Z21</f>
        <v>353.1108925495754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2156.87754936283</v>
      </c>
      <c r="P22">
        <f t="shared" si="30"/>
        <v>107.8438774681415</v>
      </c>
      <c r="Q22" s="5">
        <f t="shared" si="31"/>
        <v>25</v>
      </c>
      <c r="R22">
        <f t="shared" si="0"/>
        <v>1000000</v>
      </c>
      <c r="S22">
        <f t="shared" si="1"/>
        <v>183.82940634856274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287.21087758000294</v>
      </c>
      <c r="AC22">
        <f t="shared" si="2"/>
        <v>147.70631514721356</v>
      </c>
      <c r="AE22">
        <f t="shared" si="3"/>
        <v>1733.0439202749822</v>
      </c>
      <c r="AF22">
        <f t="shared" si="4"/>
        <v>-86.652196013749105</v>
      </c>
      <c r="AG22">
        <f t="shared" si="5"/>
        <v>-20.087416654540103</v>
      </c>
      <c r="AH22">
        <f t="shared" si="6"/>
        <v>-1742.6362686392924</v>
      </c>
      <c r="AI22">
        <f t="shared" si="7"/>
        <v>-116.33196103259934</v>
      </c>
      <c r="AJ22">
        <f t="shared" si="8"/>
        <v>139.50456243278938</v>
      </c>
      <c r="AK22">
        <f t="shared" si="32"/>
        <v>135.35218212888654</v>
      </c>
      <c r="AL22">
        <f t="shared" si="9"/>
        <v>158.52478352907659</v>
      </c>
      <c r="AN22">
        <f t="shared" si="10"/>
        <v>364.17551452333203</v>
      </c>
      <c r="AO22">
        <f t="shared" si="11"/>
        <v>-18.2087757261666</v>
      </c>
      <c r="AP22">
        <f t="shared" si="12"/>
        <v>-4.2210963092331584</v>
      </c>
      <c r="AQ22">
        <f t="shared" si="13"/>
        <v>-366.19121554521115</v>
      </c>
      <c r="AR22">
        <f t="shared" si="14"/>
        <v>-24.445573057278882</v>
      </c>
      <c r="AS22">
        <f t="shared" si="15"/>
        <v>29.314978811530796</v>
      </c>
      <c r="AT22">
        <f t="shared" si="16"/>
        <v>28.442412792874773</v>
      </c>
      <c r="AU22">
        <f t="shared" si="17"/>
        <v>33.311818547126684</v>
      </c>
      <c r="AW22">
        <v>19</v>
      </c>
      <c r="AX22">
        <f>(R22*SUMPRODUCT(K23:$K$23, X23:$X$23)-$AZ$3*SUMPRODUCT(K22:$K$22, W23:$W$23))/Z22</f>
        <v>183.82940634856274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2156.87754936283</v>
      </c>
      <c r="P23">
        <f t="shared" si="30"/>
        <v>107.8438774681415</v>
      </c>
      <c r="Q23" s="5">
        <f t="shared" si="31"/>
        <v>25</v>
      </c>
      <c r="R23">
        <f t="shared" si="0"/>
        <v>1000000</v>
      </c>
      <c r="S23">
        <f t="shared" si="1"/>
        <v>186.11413358844541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147.70631514721356</v>
      </c>
      <c r="AC23">
        <f t="shared" si="2"/>
        <v>147.70631514721356</v>
      </c>
      <c r="AE23">
        <f t="shared" si="3"/>
        <v>1711.7691649610142</v>
      </c>
      <c r="AF23">
        <f t="shared" si="4"/>
        <v>-85.588458248050713</v>
      </c>
      <c r="AG23">
        <f t="shared" si="5"/>
        <v>-19.840824592322051</v>
      </c>
      <c r="AH23">
        <f t="shared" si="6"/>
        <v>-1828.7158269060233</v>
      </c>
      <c r="AI23">
        <f t="shared" si="7"/>
        <v>-222.37594478538176</v>
      </c>
      <c r="AJ23">
        <f t="shared" si="8"/>
        <v>0</v>
      </c>
      <c r="AK23">
        <f t="shared" si="32"/>
        <v>124.1720915302124</v>
      </c>
      <c r="AL23">
        <f t="shared" si="9"/>
        <v>-98.203853255169363</v>
      </c>
      <c r="AN23">
        <f t="shared" si="10"/>
        <v>331.35119357420143</v>
      </c>
      <c r="AO23">
        <f t="shared" si="11"/>
        <v>-16.567559678710072</v>
      </c>
      <c r="AP23">
        <f t="shared" si="12"/>
        <v>-3.8406352005482063</v>
      </c>
      <c r="AQ23">
        <f t="shared" si="13"/>
        <v>-353.98883468446172</v>
      </c>
      <c r="AR23">
        <f t="shared" si="14"/>
        <v>-43.045835989518565</v>
      </c>
      <c r="AS23">
        <f t="shared" si="15"/>
        <v>0</v>
      </c>
      <c r="AT23">
        <f t="shared" si="16"/>
        <v>24.036284552466476</v>
      </c>
      <c r="AU23">
        <f t="shared" si="17"/>
        <v>-19.009551437052085</v>
      </c>
      <c r="AW23">
        <v>20</v>
      </c>
      <c r="AX23">
        <f>(R23*SUMPRODUCT(K$23:$K24, X$23:$X24)-$AZ$3*SUMPRODUCT(K$22:$K23, W$23:$W24))/Z23</f>
        <v>186.11413358844541</v>
      </c>
    </row>
    <row r="25" spans="5:50" x14ac:dyDescent="0.25">
      <c r="AN25" s="6">
        <f t="shared" ref="AN25:AU25" si="33">SUM(AN3:AN23)</f>
        <v>18818.692824873833</v>
      </c>
      <c r="AO25" s="6">
        <f t="shared" si="33"/>
        <v>-2558.5928032658148</v>
      </c>
      <c r="AP25" s="6">
        <f t="shared" si="33"/>
        <v>-1715.5568475825389</v>
      </c>
      <c r="AQ25" s="6">
        <f t="shared" si="33"/>
        <v>-11584.852907132063</v>
      </c>
      <c r="AR25" s="6">
        <f t="shared" si="33"/>
        <v>2959.6902668934172</v>
      </c>
      <c r="AS25" s="6">
        <f t="shared" si="33"/>
        <v>-507.59012753861401</v>
      </c>
      <c r="AT25" s="6">
        <f t="shared" si="33"/>
        <v>1499.8522344368953</v>
      </c>
      <c r="AU25" s="7">
        <f t="shared" si="33"/>
        <v>3951.9523737916984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5085.7123978108721</v>
      </c>
      <c r="K3">
        <v>1</v>
      </c>
      <c r="L3" s="2">
        <v>0</v>
      </c>
      <c r="O3">
        <f>$C$3</f>
        <v>5085.7123978108721</v>
      </c>
      <c r="P3">
        <f>O3*B5</f>
        <v>4068.5699182486978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5085.7123978108721</v>
      </c>
      <c r="AF3">
        <f t="shared" ref="AF3:AF23" si="4">-$Z3*P3</f>
        <v>-4068.5699182486978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-505.29010743782578</v>
      </c>
      <c r="AJ3">
        <f t="shared" ref="AJ3:AJ23" si="8">AB3-AC3</f>
        <v>0</v>
      </c>
      <c r="AL3">
        <f t="shared" ref="AL3:AL23" si="9">SUM(AI3:AK3)</f>
        <v>-505.29010743782578</v>
      </c>
      <c r="AN3">
        <f t="shared" ref="AN3:AN23" si="10">AE3*$K3</f>
        <v>5085.7123978108721</v>
      </c>
      <c r="AO3">
        <f t="shared" ref="AO3:AO23" si="11">AF3*$K3</f>
        <v>-4068.5699182486978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-505.29010743782578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-505.29010743782578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2830.1622015356238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1615.8800251067137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1597.5590529592919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-1597.5590529592919</v>
      </c>
      <c r="AK4">
        <f>G4*MAX(0, SUM(AB4, AE4:AF4))</f>
        <v>0</v>
      </c>
      <c r="AL4">
        <f t="shared" si="9"/>
        <v>-2935.6360529592921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-1232.603148576324</v>
      </c>
      <c r="AR4">
        <f t="shared" si="14"/>
        <v>-1232.603148576324</v>
      </c>
      <c r="AS4">
        <f t="shared" si="15"/>
        <v>-1471.6315419174184</v>
      </c>
      <c r="AT4">
        <f t="shared" si="16"/>
        <v>0</v>
      </c>
      <c r="AU4">
        <f t="shared" si="17"/>
        <v>-2704.2346904937426</v>
      </c>
      <c r="AW4">
        <v>1</v>
      </c>
      <c r="AX4">
        <f>(R4*SUMPRODUCT(K5:$K$23, X5:$X$23)-$AZ$3*SUMPRODUCT(K4:$K$22, W5:$W$23))/Z4</f>
        <v>1615.8800251067137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5085.7123978108721</v>
      </c>
      <c r="P5">
        <f t="shared" ref="P5:P23" si="30">O5*$C$5</f>
        <v>254.28561989054361</v>
      </c>
      <c r="Q5" s="5">
        <f t="shared" ref="Q5:Q23" si="31">$C$8</f>
        <v>25</v>
      </c>
      <c r="R5">
        <f t="shared" si="0"/>
        <v>1000000</v>
      </c>
      <c r="S5">
        <f t="shared" si="1"/>
        <v>3079.7328866868411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1597.5590529592919</v>
      </c>
      <c r="AC5">
        <f t="shared" si="2"/>
        <v>3010.1385321216731</v>
      </c>
      <c r="AE5">
        <f t="shared" si="3"/>
        <v>4970.7878621929522</v>
      </c>
      <c r="AF5">
        <f t="shared" si="4"/>
        <v>-248.53939310964762</v>
      </c>
      <c r="AG5">
        <f t="shared" si="5"/>
        <v>-24.435061764073659</v>
      </c>
      <c r="AH5">
        <f t="shared" si="6"/>
        <v>-1372.8332070535712</v>
      </c>
      <c r="AI5">
        <f t="shared" si="7"/>
        <v>3324.9802002656593</v>
      </c>
      <c r="AJ5">
        <f t="shared" si="8"/>
        <v>-1412.5794791623812</v>
      </c>
      <c r="AK5">
        <f>G5*SUM(AB5, AE5:AF5)</f>
        <v>442.38652654298176</v>
      </c>
      <c r="AL5">
        <f t="shared" si="9"/>
        <v>2354.7872476462599</v>
      </c>
      <c r="AN5">
        <f t="shared" si="10"/>
        <v>4218.0290188043618</v>
      </c>
      <c r="AO5">
        <f t="shared" si="11"/>
        <v>-210.9014509402181</v>
      </c>
      <c r="AP5">
        <f t="shared" si="12"/>
        <v>-20.734700907487408</v>
      </c>
      <c r="AQ5">
        <f t="shared" si="13"/>
        <v>-1164.9361159370762</v>
      </c>
      <c r="AR5">
        <f t="shared" si="14"/>
        <v>2821.4567510195798</v>
      </c>
      <c r="AS5">
        <f t="shared" si="15"/>
        <v>-1198.6633506918286</v>
      </c>
      <c r="AT5">
        <f t="shared" si="16"/>
        <v>375.39304798719456</v>
      </c>
      <c r="AU5">
        <f t="shared" si="17"/>
        <v>1998.1864483149459</v>
      </c>
      <c r="AW5">
        <v>2</v>
      </c>
      <c r="AX5">
        <f>(R5*SUMPRODUCT(K6:$K$23, X6:$X$23)-$AZ$3*SUMPRODUCT(K5:$K$22, W6:$W$23))/Z5</f>
        <v>3079.7328866868411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5085.7123978108721</v>
      </c>
      <c r="P6">
        <f t="shared" si="30"/>
        <v>254.28561989054361</v>
      </c>
      <c r="Q6" s="5">
        <f t="shared" si="31"/>
        <v>25</v>
      </c>
      <c r="R6">
        <f t="shared" si="0"/>
        <v>1000000</v>
      </c>
      <c r="S6">
        <f t="shared" si="1"/>
        <v>4391.9326032505751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3010.1385321216731</v>
      </c>
      <c r="AC6">
        <f t="shared" si="2"/>
        <v>4243.5001146476498</v>
      </c>
      <c r="AE6">
        <f t="shared" si="3"/>
        <v>4913.8324953353394</v>
      </c>
      <c r="AF6">
        <f t="shared" si="4"/>
        <v>-245.69162476676701</v>
      </c>
      <c r="AG6">
        <f t="shared" si="5"/>
        <v>-24.155084435419916</v>
      </c>
      <c r="AH6">
        <f t="shared" si="6"/>
        <v>-1425.0684405203046</v>
      </c>
      <c r="AI6">
        <f t="shared" si="7"/>
        <v>3218.9173456128483</v>
      </c>
      <c r="AJ6">
        <f t="shared" si="8"/>
        <v>-1233.3615825259767</v>
      </c>
      <c r="AK6">
        <f>G6*SUM(AB6, AE6:AF6)</f>
        <v>537.47955818831724</v>
      </c>
      <c r="AL6">
        <f t="shared" si="9"/>
        <v>2523.0353212751888</v>
      </c>
      <c r="AN6">
        <f t="shared" si="10"/>
        <v>3841.0224811098656</v>
      </c>
      <c r="AO6">
        <f t="shared" si="11"/>
        <v>-192.05112405549332</v>
      </c>
      <c r="AP6">
        <f t="shared" si="12"/>
        <v>-18.881437744902865</v>
      </c>
      <c r="AQ6">
        <f t="shared" si="13"/>
        <v>-1113.9410882147133</v>
      </c>
      <c r="AR6">
        <f t="shared" si="14"/>
        <v>2516.1488310947566</v>
      </c>
      <c r="AS6">
        <f t="shared" si="15"/>
        <v>-964.0885338107604</v>
      </c>
      <c r="AT6">
        <f t="shared" si="16"/>
        <v>420.13460330569063</v>
      </c>
      <c r="AU6">
        <f t="shared" si="17"/>
        <v>1972.194900589687</v>
      </c>
      <c r="AW6">
        <v>3</v>
      </c>
      <c r="AX6">
        <f>(R6*SUMPRODUCT(K7:$K$23, X7:$X$23)-$AZ$3*SUMPRODUCT(K6:$K$22, W7:$W$23))/Z6</f>
        <v>4391.9326032505751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5085.7123978108721</v>
      </c>
      <c r="P7">
        <f t="shared" si="30"/>
        <v>254.28561989054361</v>
      </c>
      <c r="Q7" s="5">
        <f t="shared" si="31"/>
        <v>25</v>
      </c>
      <c r="R7">
        <f t="shared" si="0"/>
        <v>1000000</v>
      </c>
      <c r="S7">
        <f t="shared" si="1"/>
        <v>5560.7111110916003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4243.5001146476498</v>
      </c>
      <c r="AC7">
        <f t="shared" si="2"/>
        <v>5310.7852625822597</v>
      </c>
      <c r="AE7">
        <f t="shared" si="3"/>
        <v>4857.1353397863923</v>
      </c>
      <c r="AF7">
        <f t="shared" si="4"/>
        <v>-242.85676698931962</v>
      </c>
      <c r="AG7">
        <f t="shared" si="5"/>
        <v>-23.876376404400737</v>
      </c>
      <c r="AH7">
        <f t="shared" si="6"/>
        <v>-1486.2874665992003</v>
      </c>
      <c r="AI7">
        <f t="shared" si="7"/>
        <v>3104.1147297934713</v>
      </c>
      <c r="AJ7">
        <f t="shared" si="8"/>
        <v>-1067.28514793461</v>
      </c>
      <c r="AK7">
        <f>G7*SUM(AB7, AE7:AF7)</f>
        <v>620.04450812113066</v>
      </c>
      <c r="AL7">
        <f t="shared" si="9"/>
        <v>2656.8740899799918</v>
      </c>
      <c r="AN7">
        <f t="shared" si="10"/>
        <v>3497.4287273972345</v>
      </c>
      <c r="AO7">
        <f t="shared" si="11"/>
        <v>-174.87143636986173</v>
      </c>
      <c r="AP7">
        <f t="shared" si="12"/>
        <v>-17.192422879155981</v>
      </c>
      <c r="AQ7">
        <f t="shared" si="13"/>
        <v>-1070.2161087162763</v>
      </c>
      <c r="AR7">
        <f t="shared" si="14"/>
        <v>2235.1487594319401</v>
      </c>
      <c r="AS7">
        <f t="shared" si="15"/>
        <v>-768.50931167898477</v>
      </c>
      <c r="AT7">
        <f t="shared" si="16"/>
        <v>446.46922996036989</v>
      </c>
      <c r="AU7">
        <f t="shared" si="17"/>
        <v>1913.1086777133253</v>
      </c>
      <c r="AW7">
        <v>4</v>
      </c>
      <c r="AX7">
        <f>(R7*SUMPRODUCT(K8:$K$23, X8:$X$23)-$AZ$3*SUMPRODUCT(K7:$K$22, W8:$W$23))/Z7</f>
        <v>5560.7111110916003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5085.7123978108721</v>
      </c>
      <c r="P8">
        <f t="shared" si="30"/>
        <v>254.28561989054361</v>
      </c>
      <c r="Q8" s="5">
        <f t="shared" si="31"/>
        <v>25</v>
      </c>
      <c r="R8">
        <f t="shared" si="0"/>
        <v>1000000</v>
      </c>
      <c r="S8">
        <f t="shared" si="1"/>
        <v>6600.5243631528065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5310.7852625822597</v>
      </c>
      <c r="AC8">
        <f t="shared" si="2"/>
        <v>6230.611121514281</v>
      </c>
      <c r="AE8">
        <f t="shared" si="3"/>
        <v>4800.6937757120586</v>
      </c>
      <c r="AF8">
        <f t="shared" si="4"/>
        <v>-240.03468878560295</v>
      </c>
      <c r="AG8">
        <f t="shared" si="5"/>
        <v>-23.598924792613623</v>
      </c>
      <c r="AH8">
        <f t="shared" si="6"/>
        <v>-1547.5139097242677</v>
      </c>
      <c r="AI8">
        <f t="shared" si="7"/>
        <v>2989.5462524095742</v>
      </c>
      <c r="AJ8">
        <f t="shared" si="8"/>
        <v>-919.82585893202122</v>
      </c>
      <c r="AK8">
        <f t="shared" ref="AK8:AK23" si="32">G8*SUM(AB8:AB8, AE8:AF8)</f>
        <v>691.00110446561007</v>
      </c>
      <c r="AL8">
        <f t="shared" si="9"/>
        <v>2760.7214979431628</v>
      </c>
      <c r="AN8">
        <f t="shared" si="10"/>
        <v>3184.306324289646</v>
      </c>
      <c r="AO8">
        <f t="shared" si="11"/>
        <v>-159.21531621448233</v>
      </c>
      <c r="AP8">
        <f t="shared" si="12"/>
        <v>-15.653197011594287</v>
      </c>
      <c r="AQ8">
        <f t="shared" si="13"/>
        <v>-1026.4679564841181</v>
      </c>
      <c r="AR8">
        <f t="shared" si="14"/>
        <v>1982.9698545794513</v>
      </c>
      <c r="AS8">
        <f t="shared" si="15"/>
        <v>-610.12166921810149</v>
      </c>
      <c r="AT8">
        <f t="shared" si="16"/>
        <v>458.34191678151899</v>
      </c>
      <c r="AU8">
        <f t="shared" si="17"/>
        <v>1831.1901021428687</v>
      </c>
      <c r="AW8">
        <v>5</v>
      </c>
      <c r="AX8">
        <f>(R8*SUMPRODUCT(K9:$K$23, X9:$X$23)-$AZ$3*SUMPRODUCT(K8:$K$22, W9:$W$23))/Z8</f>
        <v>6600.5243631528065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5085.7123978108721</v>
      </c>
      <c r="P9">
        <f t="shared" si="30"/>
        <v>254.28561989054361</v>
      </c>
      <c r="Q9" s="5">
        <f t="shared" si="31"/>
        <v>25</v>
      </c>
      <c r="R9">
        <f t="shared" si="0"/>
        <v>1000000</v>
      </c>
      <c r="S9">
        <f t="shared" si="1"/>
        <v>7522.8928680097024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6230.611121514281</v>
      </c>
      <c r="AC9">
        <f t="shared" si="2"/>
        <v>7018.1531748530124</v>
      </c>
      <c r="AE9">
        <f t="shared" si="3"/>
        <v>4744.4924761408502</v>
      </c>
      <c r="AF9">
        <f t="shared" si="4"/>
        <v>-237.22462380704252</v>
      </c>
      <c r="AG9">
        <f t="shared" si="5"/>
        <v>-23.32265425677188</v>
      </c>
      <c r="AH9">
        <f t="shared" si="6"/>
        <v>-1611.2515166243884</v>
      </c>
      <c r="AI9">
        <f t="shared" si="7"/>
        <v>2872.6936814526471</v>
      </c>
      <c r="AJ9">
        <f t="shared" si="8"/>
        <v>-787.54205333873142</v>
      </c>
      <c r="AK9">
        <f t="shared" si="32"/>
        <v>751.65152816936643</v>
      </c>
      <c r="AL9">
        <f t="shared" si="9"/>
        <v>2836.8031562832821</v>
      </c>
      <c r="AN9">
        <f t="shared" si="10"/>
        <v>2898.9636139264571</v>
      </c>
      <c r="AO9">
        <f t="shared" si="11"/>
        <v>-144.94818069632288</v>
      </c>
      <c r="AP9">
        <f t="shared" si="12"/>
        <v>-14.25052867310343</v>
      </c>
      <c r="AQ9">
        <f t="shared" si="13"/>
        <v>-984.50140727744611</v>
      </c>
      <c r="AR9">
        <f t="shared" si="14"/>
        <v>1755.2634972795845</v>
      </c>
      <c r="AS9">
        <f t="shared" si="15"/>
        <v>-481.20125989175125</v>
      </c>
      <c r="AT9">
        <f t="shared" si="16"/>
        <v>459.27155359040813</v>
      </c>
      <c r="AU9">
        <f t="shared" si="17"/>
        <v>1733.3337909782415</v>
      </c>
      <c r="AW9">
        <v>6</v>
      </c>
      <c r="AX9">
        <f>(R9*SUMPRODUCT(K10:$K$23, X10:$X$23)-$AZ$3*SUMPRODUCT(K9:$K$22, W10:$W$23))/Z9</f>
        <v>7522.8928680097024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5085.7123978108721</v>
      </c>
      <c r="P10">
        <f t="shared" si="30"/>
        <v>254.28561989054361</v>
      </c>
      <c r="Q10" s="5">
        <f t="shared" si="31"/>
        <v>25</v>
      </c>
      <c r="R10">
        <f t="shared" si="0"/>
        <v>1000000</v>
      </c>
      <c r="S10">
        <f t="shared" si="1"/>
        <v>8333.479866279713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7018.1531748530124</v>
      </c>
      <c r="AC10">
        <f t="shared" si="2"/>
        <v>7682.5628868171361</v>
      </c>
      <c r="AE10">
        <f t="shared" si="3"/>
        <v>4688.4741965411458</v>
      </c>
      <c r="AF10">
        <f t="shared" si="4"/>
        <v>-234.42370982705731</v>
      </c>
      <c r="AG10">
        <f t="shared" si="5"/>
        <v>-23.047283398090322</v>
      </c>
      <c r="AH10">
        <f t="shared" si="6"/>
        <v>-1685.7726445535145</v>
      </c>
      <c r="AI10">
        <f t="shared" si="7"/>
        <v>2745.2305587624842</v>
      </c>
      <c r="AJ10">
        <f t="shared" si="8"/>
        <v>-664.40971196412374</v>
      </c>
      <c r="AK10">
        <f t="shared" si="32"/>
        <v>803.05425630969728</v>
      </c>
      <c r="AL10">
        <f t="shared" si="9"/>
        <v>2883.8751031080578</v>
      </c>
      <c r="AN10">
        <f t="shared" si="10"/>
        <v>2638.9228845208181</v>
      </c>
      <c r="AO10">
        <f t="shared" si="11"/>
        <v>-131.94614422604093</v>
      </c>
      <c r="AP10">
        <f t="shared" si="12"/>
        <v>-12.972238096164922</v>
      </c>
      <c r="AQ10">
        <f t="shared" si="13"/>
        <v>-948.84259213655412</v>
      </c>
      <c r="AR10">
        <f t="shared" si="14"/>
        <v>1545.1619100620585</v>
      </c>
      <c r="AS10">
        <f t="shared" si="15"/>
        <v>-373.96515798114075</v>
      </c>
      <c r="AT10">
        <f t="shared" si="16"/>
        <v>452.00168874789046</v>
      </c>
      <c r="AU10">
        <f t="shared" si="17"/>
        <v>1623.1984408288083</v>
      </c>
      <c r="AW10">
        <v>7</v>
      </c>
      <c r="AX10">
        <f>(R10*SUMPRODUCT(K11:$K$23, X11:$X$23)-$AZ$3*SUMPRODUCT(K10:$K$22, W11:$W$23))/Z10</f>
        <v>8333.479866279713</v>
      </c>
    </row>
    <row r="11" spans="1:52" x14ac:dyDescent="0.25">
      <c r="A11" t="s">
        <v>33</v>
      </c>
      <c r="C11" s="24">
        <f>AU25</f>
        <v>11019.097970916248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5085.7123978108721</v>
      </c>
      <c r="P11">
        <f t="shared" si="30"/>
        <v>254.28561989054361</v>
      </c>
      <c r="Q11" s="5">
        <f t="shared" si="31"/>
        <v>25</v>
      </c>
      <c r="R11">
        <f t="shared" si="0"/>
        <v>1000000</v>
      </c>
      <c r="S11">
        <f t="shared" si="1"/>
        <v>9045.8031734723991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7682.5628868171361</v>
      </c>
      <c r="AC11">
        <f t="shared" si="2"/>
        <v>8239.9587392591802</v>
      </c>
      <c r="AE11">
        <f t="shared" si="3"/>
        <v>4632.6522381775458</v>
      </c>
      <c r="AF11">
        <f t="shared" si="4"/>
        <v>-231.63261190887729</v>
      </c>
      <c r="AG11">
        <f t="shared" si="5"/>
        <v>-22.772877602023147</v>
      </c>
      <c r="AH11">
        <f t="shared" si="6"/>
        <v>-1757.3184834509502</v>
      </c>
      <c r="AI11">
        <f t="shared" si="7"/>
        <v>2620.9282652156953</v>
      </c>
      <c r="AJ11">
        <f t="shared" si="8"/>
        <v>-557.39585244204409</v>
      </c>
      <c r="AK11">
        <f t="shared" si="32"/>
        <v>845.85077591600646</v>
      </c>
      <c r="AL11">
        <f t="shared" si="9"/>
        <v>2909.3831886896578</v>
      </c>
      <c r="AN11">
        <f t="shared" si="10"/>
        <v>2401.9669984283901</v>
      </c>
      <c r="AO11">
        <f t="shared" si="11"/>
        <v>-120.09834992141951</v>
      </c>
      <c r="AP11">
        <f t="shared" si="12"/>
        <v>-11.807426425953169</v>
      </c>
      <c r="AQ11">
        <f t="shared" si="13"/>
        <v>-911.14566472141041</v>
      </c>
      <c r="AR11">
        <f t="shared" si="14"/>
        <v>1358.9155573596072</v>
      </c>
      <c r="AS11">
        <f t="shared" si="15"/>
        <v>-289.00214688969265</v>
      </c>
      <c r="AT11">
        <f t="shared" si="16"/>
        <v>438.5620903296109</v>
      </c>
      <c r="AU11">
        <f t="shared" si="17"/>
        <v>1508.4755007995254</v>
      </c>
      <c r="AW11">
        <v>8</v>
      </c>
      <c r="AX11">
        <f>(R11*SUMPRODUCT(K12:$K$23, X12:$X$23)-$AZ$3*SUMPRODUCT(K11:$K$22, W12:$W$23))/Z11</f>
        <v>9045.8031734723991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5085.7123978108721</v>
      </c>
      <c r="P12">
        <f t="shared" si="30"/>
        <v>254.28561989054361</v>
      </c>
      <c r="Q12" s="5">
        <f t="shared" si="31"/>
        <v>25</v>
      </c>
      <c r="R12">
        <f t="shared" si="0"/>
        <v>1000000</v>
      </c>
      <c r="S12">
        <f t="shared" si="1"/>
        <v>9664.6639446846038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8239.9587392591802</v>
      </c>
      <c r="AC12">
        <f t="shared" si="2"/>
        <v>8697.8694727602233</v>
      </c>
      <c r="AE12">
        <f t="shared" si="3"/>
        <v>4576.9685180296192</v>
      </c>
      <c r="AF12">
        <f t="shared" si="4"/>
        <v>-228.84842590148097</v>
      </c>
      <c r="AG12">
        <f t="shared" si="5"/>
        <v>-22.499151347998758</v>
      </c>
      <c r="AH12">
        <f t="shared" si="6"/>
        <v>-1839.8991201664012</v>
      </c>
      <c r="AI12">
        <f t="shared" si="7"/>
        <v>2485.7218206137377</v>
      </c>
      <c r="AJ12">
        <f t="shared" si="8"/>
        <v>-457.91073350104307</v>
      </c>
      <c r="AK12">
        <f t="shared" si="32"/>
        <v>881.16551819711253</v>
      </c>
      <c r="AL12">
        <f t="shared" si="9"/>
        <v>2908.9766053098074</v>
      </c>
      <c r="AN12">
        <f t="shared" si="10"/>
        <v>2186.0365973911116</v>
      </c>
      <c r="AO12">
        <f t="shared" si="11"/>
        <v>-109.30182986955558</v>
      </c>
      <c r="AP12">
        <f t="shared" si="12"/>
        <v>-10.745970408846182</v>
      </c>
      <c r="AQ12">
        <f t="shared" si="13"/>
        <v>-878.76654522477781</v>
      </c>
      <c r="AR12">
        <f t="shared" si="14"/>
        <v>1187.2222518879316</v>
      </c>
      <c r="AS12">
        <f t="shared" si="15"/>
        <v>-218.70581320983655</v>
      </c>
      <c r="AT12">
        <f t="shared" si="16"/>
        <v>420.85936653268584</v>
      </c>
      <c r="AU12">
        <f t="shared" si="17"/>
        <v>1389.3758052107812</v>
      </c>
      <c r="AW12">
        <v>9</v>
      </c>
      <c r="AX12">
        <f>(R12*SUMPRODUCT(K13:$K$23, X13:$X$23)-$AZ$3*SUMPRODUCT(K12:$K$22, W13:$W$23))/Z12</f>
        <v>9664.6639446846038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5085.7123978108721</v>
      </c>
      <c r="P13">
        <f t="shared" si="30"/>
        <v>254.28561989054361</v>
      </c>
      <c r="Q13" s="5">
        <f t="shared" si="31"/>
        <v>25</v>
      </c>
      <c r="R13">
        <f t="shared" si="0"/>
        <v>1000000</v>
      </c>
      <c r="S13">
        <f t="shared" si="1"/>
        <v>10197.596456415367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8697.8694727602233</v>
      </c>
      <c r="AC13">
        <f t="shared" si="2"/>
        <v>9066.0531365958159</v>
      </c>
      <c r="AE13">
        <f t="shared" si="3"/>
        <v>4521.3927647618457</v>
      </c>
      <c r="AF13">
        <f t="shared" si="4"/>
        <v>-226.06963823809232</v>
      </c>
      <c r="AG13">
        <f t="shared" si="5"/>
        <v>-22.225955830239556</v>
      </c>
      <c r="AH13">
        <f t="shared" si="6"/>
        <v>-1928.1601711684691</v>
      </c>
      <c r="AI13">
        <f t="shared" si="7"/>
        <v>2344.9369995250454</v>
      </c>
      <c r="AJ13">
        <f t="shared" si="8"/>
        <v>-368.1836638355926</v>
      </c>
      <c r="AK13">
        <f t="shared" si="32"/>
        <v>909.52348194987849</v>
      </c>
      <c r="AL13">
        <f t="shared" si="9"/>
        <v>2886.2768176393311</v>
      </c>
      <c r="AN13">
        <f t="shared" si="10"/>
        <v>1989.2707881960489</v>
      </c>
      <c r="AO13">
        <f t="shared" si="11"/>
        <v>-99.463539409802465</v>
      </c>
      <c r="AP13">
        <f t="shared" si="12"/>
        <v>-9.7787223922273103</v>
      </c>
      <c r="AQ13">
        <f t="shared" si="13"/>
        <v>-848.32990696187892</v>
      </c>
      <c r="AR13">
        <f t="shared" si="14"/>
        <v>1031.6986194321405</v>
      </c>
      <c r="AS13">
        <f t="shared" si="15"/>
        <v>-161.98924651433524</v>
      </c>
      <c r="AT13">
        <f t="shared" si="16"/>
        <v>400.16176164172498</v>
      </c>
      <c r="AU13">
        <f t="shared" si="17"/>
        <v>1269.8711345595302</v>
      </c>
      <c r="AW13">
        <v>10</v>
      </c>
      <c r="AX13">
        <f>(R13*SUMPRODUCT(K14:$K$23, X14:$X$23)-$AZ$3*SUMPRODUCT(K13:$K$22, W14:$W$23))/Z13</f>
        <v>10197.596456415367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5085.7123978108721</v>
      </c>
      <c r="P14">
        <f t="shared" si="30"/>
        <v>254.28561989054361</v>
      </c>
      <c r="Q14" s="5">
        <f t="shared" si="31"/>
        <v>25</v>
      </c>
      <c r="R14">
        <f t="shared" si="0"/>
        <v>1000000</v>
      </c>
      <c r="S14">
        <f t="shared" si="1"/>
        <v>10651.117270286199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9066.0531365958159</v>
      </c>
      <c r="AC14">
        <f t="shared" si="2"/>
        <v>9353.0064626649946</v>
      </c>
      <c r="AE14">
        <f t="shared" si="3"/>
        <v>4465.8883868154462</v>
      </c>
      <c r="AF14">
        <f t="shared" si="4"/>
        <v>-223.29441934077232</v>
      </c>
      <c r="AG14">
        <f t="shared" si="5"/>
        <v>-21.953111174443197</v>
      </c>
      <c r="AH14">
        <f t="shared" si="6"/>
        <v>-2023.403899758649</v>
      </c>
      <c r="AI14">
        <f t="shared" si="7"/>
        <v>2197.2369565415815</v>
      </c>
      <c r="AJ14">
        <f t="shared" si="8"/>
        <v>-286.95332606917873</v>
      </c>
      <c r="AK14">
        <f t="shared" si="32"/>
        <v>931.6052972849343</v>
      </c>
      <c r="AL14">
        <f t="shared" si="9"/>
        <v>2841.8889277573371</v>
      </c>
      <c r="AN14">
        <f t="shared" si="10"/>
        <v>1809.9713564592853</v>
      </c>
      <c r="AO14">
        <f t="shared" si="11"/>
        <v>-90.498567822964276</v>
      </c>
      <c r="AP14">
        <f t="shared" si="12"/>
        <v>-8.8973344090317692</v>
      </c>
      <c r="AQ14">
        <f t="shared" si="13"/>
        <v>-820.06149368249203</v>
      </c>
      <c r="AR14">
        <f t="shared" si="14"/>
        <v>890.5139605447971</v>
      </c>
      <c r="AS14">
        <f t="shared" si="15"/>
        <v>-116.29876428602253</v>
      </c>
      <c r="AT14">
        <f t="shared" si="16"/>
        <v>377.56852781846067</v>
      </c>
      <c r="AU14">
        <f t="shared" si="17"/>
        <v>1151.7837240772353</v>
      </c>
      <c r="AW14">
        <v>11</v>
      </c>
      <c r="AX14">
        <f>(R14*SUMPRODUCT(K15:$K$23, X15:$X$23)-$AZ$3*SUMPRODUCT(K14:$K$22, W15:$W$23))/Z14</f>
        <v>10651.117270286199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5085.7123978108721</v>
      </c>
      <c r="P15">
        <f t="shared" si="30"/>
        <v>254.28561989054361</v>
      </c>
      <c r="Q15" s="5">
        <f t="shared" si="31"/>
        <v>25</v>
      </c>
      <c r="R15">
        <f t="shared" si="0"/>
        <v>1000000</v>
      </c>
      <c r="S15">
        <f t="shared" si="1"/>
        <v>11032.581981415611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9353.0064626649946</v>
      </c>
      <c r="AC15">
        <f t="shared" si="2"/>
        <v>9567.679169484014</v>
      </c>
      <c r="AE15">
        <f t="shared" si="3"/>
        <v>4410.433083795514</v>
      </c>
      <c r="AF15">
        <f t="shared" si="4"/>
        <v>-220.52165418977572</v>
      </c>
      <c r="AG15">
        <f t="shared" si="5"/>
        <v>-21.680507757841212</v>
      </c>
      <c r="AH15">
        <f t="shared" si="6"/>
        <v>-2122.8921943020664</v>
      </c>
      <c r="AI15">
        <f t="shared" si="7"/>
        <v>2045.3387275458313</v>
      </c>
      <c r="AJ15">
        <f t="shared" si="8"/>
        <v>-214.67270681901937</v>
      </c>
      <c r="AK15">
        <f t="shared" si="32"/>
        <v>948.00425245895133</v>
      </c>
      <c r="AL15">
        <f t="shared" si="9"/>
        <v>2778.6702731857631</v>
      </c>
      <c r="AN15">
        <f t="shared" si="10"/>
        <v>1646.5967029683129</v>
      </c>
      <c r="AO15">
        <f t="shared" si="11"/>
        <v>-82.329835148415654</v>
      </c>
      <c r="AP15">
        <f t="shared" si="12"/>
        <v>-8.0942283704298976</v>
      </c>
      <c r="AQ15">
        <f t="shared" si="13"/>
        <v>-792.56327473554245</v>
      </c>
      <c r="AR15">
        <f t="shared" si="14"/>
        <v>763.60936471392517</v>
      </c>
      <c r="AS15">
        <f t="shared" si="15"/>
        <v>-80.146181690004141</v>
      </c>
      <c r="AT15">
        <f t="shared" si="16"/>
        <v>353.92911463368273</v>
      </c>
      <c r="AU15">
        <f t="shared" si="17"/>
        <v>1037.3922976576036</v>
      </c>
      <c r="AW15">
        <v>12</v>
      </c>
      <c r="AX15">
        <f>(R15*SUMPRODUCT(K16:$K$23, X16:$X$23)-$AZ$3*SUMPRODUCT(K15:$K$22, W16:$W$23))/Z15</f>
        <v>11032.581981415611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5085.7123978108721</v>
      </c>
      <c r="P16">
        <f t="shared" si="30"/>
        <v>254.28561989054361</v>
      </c>
      <c r="Q16" s="5">
        <f t="shared" si="31"/>
        <v>25</v>
      </c>
      <c r="R16">
        <f t="shared" si="0"/>
        <v>1000000</v>
      </c>
      <c r="S16">
        <f t="shared" si="1"/>
        <v>10984.080865190143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9567.679169484014</v>
      </c>
      <c r="AC16">
        <f t="shared" si="2"/>
        <v>9395.5999412751698</v>
      </c>
      <c r="AE16">
        <f t="shared" si="3"/>
        <v>4350.2337330422652</v>
      </c>
      <c r="AF16">
        <f t="shared" si="4"/>
        <v>-217.5116866521133</v>
      </c>
      <c r="AG16">
        <f t="shared" si="5"/>
        <v>-21.384583873219064</v>
      </c>
      <c r="AH16">
        <f t="shared" si="6"/>
        <v>-3164.7522817494596</v>
      </c>
      <c r="AI16">
        <f t="shared" si="7"/>
        <v>946.58518076747396</v>
      </c>
      <c r="AJ16">
        <f t="shared" si="8"/>
        <v>172.07922820884414</v>
      </c>
      <c r="AK16">
        <f t="shared" si="32"/>
        <v>959.02808511119167</v>
      </c>
      <c r="AL16">
        <f t="shared" si="9"/>
        <v>2077.6924940875097</v>
      </c>
      <c r="AN16">
        <f t="shared" si="10"/>
        <v>1496.1004824294216</v>
      </c>
      <c r="AO16">
        <f t="shared" si="11"/>
        <v>-74.805024121471092</v>
      </c>
      <c r="AP16">
        <f t="shared" si="12"/>
        <v>-7.3544292588852107</v>
      </c>
      <c r="AQ16">
        <f t="shared" si="13"/>
        <v>-1088.3983955923634</v>
      </c>
      <c r="AR16">
        <f t="shared" si="14"/>
        <v>325.54263345670211</v>
      </c>
      <c r="AS16">
        <f t="shared" si="15"/>
        <v>59.180226198855827</v>
      </c>
      <c r="AT16">
        <f t="shared" si="16"/>
        <v>329.82190586684004</v>
      </c>
      <c r="AU16">
        <f t="shared" si="17"/>
        <v>714.54476552239794</v>
      </c>
      <c r="AW16">
        <v>13</v>
      </c>
      <c r="AX16">
        <f>(R16*SUMPRODUCT(K17:$K$23, X17:$X$23)-$AZ$3*SUMPRODUCT(K16:$K$22, W17:$W$23))/Z16</f>
        <v>10984.080865190143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5085.7123978108721</v>
      </c>
      <c r="P17">
        <f t="shared" si="30"/>
        <v>254.28561989054361</v>
      </c>
      <c r="Q17" s="5">
        <f t="shared" si="31"/>
        <v>25</v>
      </c>
      <c r="R17">
        <f t="shared" si="0"/>
        <v>1000000</v>
      </c>
      <c r="S17">
        <f t="shared" si="1"/>
        <v>10512.779313555713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9395.5999412751698</v>
      </c>
      <c r="AC17">
        <f t="shared" si="2"/>
        <v>8857.0322300527387</v>
      </c>
      <c r="AE17">
        <f t="shared" si="3"/>
        <v>4284.7202701294464</v>
      </c>
      <c r="AF17">
        <f t="shared" si="4"/>
        <v>-214.23601350647232</v>
      </c>
      <c r="AG17">
        <f t="shared" si="5"/>
        <v>-21.062537236542266</v>
      </c>
      <c r="AH17">
        <f t="shared" si="6"/>
        <v>-4328.0319177842912</v>
      </c>
      <c r="AI17">
        <f t="shared" si="7"/>
        <v>-278.61019839785922</v>
      </c>
      <c r="AJ17">
        <f t="shared" si="8"/>
        <v>538.56771122243117</v>
      </c>
      <c r="AK17">
        <f t="shared" si="32"/>
        <v>942.62589385287015</v>
      </c>
      <c r="AL17">
        <f t="shared" si="9"/>
        <v>1202.5834066774421</v>
      </c>
      <c r="AN17">
        <f t="shared" si="10"/>
        <v>1357.4155261442852</v>
      </c>
      <c r="AO17">
        <f t="shared" si="11"/>
        <v>-67.870776307214271</v>
      </c>
      <c r="AP17">
        <f t="shared" si="12"/>
        <v>-6.6726911589051916</v>
      </c>
      <c r="AQ17">
        <f t="shared" si="13"/>
        <v>-1371.1368193170135</v>
      </c>
      <c r="AR17">
        <f t="shared" si="14"/>
        <v>-88.264760638847548</v>
      </c>
      <c r="AS17">
        <f t="shared" si="15"/>
        <v>170.62028020588465</v>
      </c>
      <c r="AT17">
        <f t="shared" si="16"/>
        <v>298.62743493004382</v>
      </c>
      <c r="AU17">
        <f t="shared" si="17"/>
        <v>380.98295449708093</v>
      </c>
      <c r="AW17">
        <v>14</v>
      </c>
      <c r="AX17">
        <f>(R17*SUMPRODUCT(K18:$K$23, X18:$X$23)-$AZ$3*SUMPRODUCT(K17:$K$22, W18:$W$23))/Z17</f>
        <v>10512.779313555713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5085.7123978108721</v>
      </c>
      <c r="P18">
        <f t="shared" si="30"/>
        <v>254.28561989054361</v>
      </c>
      <c r="Q18" s="5">
        <f t="shared" si="31"/>
        <v>25</v>
      </c>
      <c r="R18">
        <f t="shared" si="0"/>
        <v>1000000</v>
      </c>
      <c r="S18">
        <f t="shared" si="1"/>
        <v>9657.5730904069351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8857.0322300527387</v>
      </c>
      <c r="AC18">
        <f t="shared" si="2"/>
        <v>8001.8560647353588</v>
      </c>
      <c r="AE18">
        <f t="shared" si="3"/>
        <v>4213.8059130348229</v>
      </c>
      <c r="AF18">
        <f t="shared" si="4"/>
        <v>-210.69029565174114</v>
      </c>
      <c r="AG18">
        <f t="shared" si="5"/>
        <v>-20.713941250633056</v>
      </c>
      <c r="AH18">
        <f t="shared" si="6"/>
        <v>-5518.8245417515727</v>
      </c>
      <c r="AI18">
        <f t="shared" si="7"/>
        <v>-1536.422865619124</v>
      </c>
      <c r="AJ18">
        <f t="shared" si="8"/>
        <v>855.17616531737985</v>
      </c>
      <c r="AK18">
        <f t="shared" si="32"/>
        <v>900.21034932050759</v>
      </c>
      <c r="AL18">
        <f t="shared" si="9"/>
        <v>218.96364901876348</v>
      </c>
      <c r="AN18">
        <f t="shared" si="10"/>
        <v>1229.7222570775655</v>
      </c>
      <c r="AO18">
        <f t="shared" si="11"/>
        <v>-61.486112853878275</v>
      </c>
      <c r="AP18">
        <f t="shared" si="12"/>
        <v>-6.0449852492980893</v>
      </c>
      <c r="AQ18">
        <f t="shared" si="13"/>
        <v>-1610.568097335555</v>
      </c>
      <c r="AR18">
        <f t="shared" si="14"/>
        <v>-448.37693836116568</v>
      </c>
      <c r="AS18">
        <f t="shared" si="15"/>
        <v>249.56753726125757</v>
      </c>
      <c r="AT18">
        <f t="shared" si="16"/>
        <v>262.70994095542483</v>
      </c>
      <c r="AU18">
        <f t="shared" si="17"/>
        <v>63.900539855516712</v>
      </c>
      <c r="AW18">
        <v>15</v>
      </c>
      <c r="AX18">
        <f>(R18*SUMPRODUCT(K19:$K$23, X19:$X$23)-$AZ$3*SUMPRODUCT(K18:$K$22, W19:$W$23))/Z18</f>
        <v>9657.5730904069351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5085.7123978108721</v>
      </c>
      <c r="P19">
        <f t="shared" si="30"/>
        <v>254.28561989054361</v>
      </c>
      <c r="Q19" s="5">
        <f t="shared" si="31"/>
        <v>25</v>
      </c>
      <c r="R19">
        <f t="shared" si="0"/>
        <v>1000000</v>
      </c>
      <c r="S19">
        <f t="shared" si="1"/>
        <v>8435.669204562646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8001.8560647353588</v>
      </c>
      <c r="AC19">
        <f t="shared" si="2"/>
        <v>6862.3117075788505</v>
      </c>
      <c r="AE19">
        <f t="shared" si="3"/>
        <v>4137.1636182699112</v>
      </c>
      <c r="AF19">
        <f t="shared" si="4"/>
        <v>-206.85818091349554</v>
      </c>
      <c r="AG19">
        <f t="shared" si="5"/>
        <v>-20.337188257296752</v>
      </c>
      <c r="AH19">
        <f t="shared" si="6"/>
        <v>-6784.5432331990478</v>
      </c>
      <c r="AI19">
        <f t="shared" si="7"/>
        <v>-2874.5749840999292</v>
      </c>
      <c r="AJ19">
        <f t="shared" si="8"/>
        <v>1139.5443571565083</v>
      </c>
      <c r="AK19">
        <f t="shared" si="32"/>
        <v>835.25130514642433</v>
      </c>
      <c r="AL19">
        <f t="shared" si="9"/>
        <v>-899.77932179699656</v>
      </c>
      <c r="AN19">
        <f t="shared" si="10"/>
        <v>1112.1858598071296</v>
      </c>
      <c r="AO19">
        <f t="shared" si="11"/>
        <v>-55.609292990356479</v>
      </c>
      <c r="AP19">
        <f t="shared" si="12"/>
        <v>-5.467207801044089</v>
      </c>
      <c r="AQ19">
        <f t="shared" si="13"/>
        <v>-1823.8759076126639</v>
      </c>
      <c r="AR19">
        <f t="shared" si="14"/>
        <v>-772.76654859693474</v>
      </c>
      <c r="AS19">
        <f t="shared" si="15"/>
        <v>306.3415512636825</v>
      </c>
      <c r="AT19">
        <f t="shared" si="16"/>
        <v>224.53902641582633</v>
      </c>
      <c r="AU19">
        <f t="shared" si="17"/>
        <v>-241.88597091742599</v>
      </c>
      <c r="AW19">
        <v>16</v>
      </c>
      <c r="AX19">
        <f>(R19*SUMPRODUCT(K20:$K$23, X20:$X$23)-$AZ$3*SUMPRODUCT(K19:$K$22, W20:$W$23))/Z19</f>
        <v>8435.669204562646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5085.7123978108721</v>
      </c>
      <c r="P20">
        <f t="shared" si="30"/>
        <v>254.28561989054361</v>
      </c>
      <c r="Q20" s="5">
        <f t="shared" si="31"/>
        <v>25</v>
      </c>
      <c r="R20">
        <f t="shared" si="0"/>
        <v>1000000</v>
      </c>
      <c r="S20">
        <f t="shared" si="1"/>
        <v>6870.6906387156096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6862.3117075788505</v>
      </c>
      <c r="AC20">
        <f t="shared" si="2"/>
        <v>5477.7421868428119</v>
      </c>
      <c r="AE20">
        <f t="shared" si="3"/>
        <v>4054.646441896251</v>
      </c>
      <c r="AF20">
        <f t="shared" si="4"/>
        <v>-202.73232209481256</v>
      </c>
      <c r="AG20">
        <f t="shared" si="5"/>
        <v>-19.931555919489078</v>
      </c>
      <c r="AH20">
        <f t="shared" si="6"/>
        <v>-8090.41820938825</v>
      </c>
      <c r="AI20">
        <f t="shared" si="7"/>
        <v>-4258.4356455063007</v>
      </c>
      <c r="AJ20">
        <f t="shared" si="8"/>
        <v>1384.5695207360386</v>
      </c>
      <c r="AK20">
        <f t="shared" si="32"/>
        <v>749.99580791662027</v>
      </c>
      <c r="AL20">
        <f t="shared" si="9"/>
        <v>-2123.8703168536417</v>
      </c>
      <c r="AN20">
        <f t="shared" si="10"/>
        <v>1004.0834985935734</v>
      </c>
      <c r="AO20">
        <f t="shared" si="11"/>
        <v>-50.204174929678672</v>
      </c>
      <c r="AP20">
        <f t="shared" si="12"/>
        <v>-4.9358055472512454</v>
      </c>
      <c r="AQ20">
        <f t="shared" si="13"/>
        <v>-2003.492915394266</v>
      </c>
      <c r="AR20">
        <f t="shared" si="14"/>
        <v>-1054.5493972776226</v>
      </c>
      <c r="AS20">
        <f t="shared" si="15"/>
        <v>342.87167286933607</v>
      </c>
      <c r="AT20">
        <f t="shared" si="16"/>
        <v>185.72727006778135</v>
      </c>
      <c r="AU20">
        <f t="shared" si="17"/>
        <v>-525.95045434050519</v>
      </c>
      <c r="AW20">
        <v>17</v>
      </c>
      <c r="AX20">
        <f>(R20*SUMPRODUCT(K21:$K$23, X21:$X$23)-$AZ$3*SUMPRODUCT(K20:$K$22, W21:$W$23))/Z20</f>
        <v>6870.6906387156096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5085.7123978108721</v>
      </c>
      <c r="P21">
        <f t="shared" si="30"/>
        <v>254.28561989054361</v>
      </c>
      <c r="Q21" s="5">
        <f t="shared" si="31"/>
        <v>25</v>
      </c>
      <c r="R21">
        <f t="shared" si="0"/>
        <v>1000000</v>
      </c>
      <c r="S21">
        <f t="shared" si="1"/>
        <v>4950.0572036254744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5477.7421868428119</v>
      </c>
      <c r="AC21">
        <f t="shared" si="2"/>
        <v>3859.7950096351155</v>
      </c>
      <c r="AE21">
        <f t="shared" si="3"/>
        <v>3965.5718158434133</v>
      </c>
      <c r="AF21">
        <f t="shared" si="4"/>
        <v>-198.27859079217069</v>
      </c>
      <c r="AG21">
        <f t="shared" si="5"/>
        <v>-19.493688915393548</v>
      </c>
      <c r="AH21">
        <f t="shared" si="6"/>
        <v>-9542.0577960255396</v>
      </c>
      <c r="AI21">
        <f t="shared" si="7"/>
        <v>-5794.2582598896906</v>
      </c>
      <c r="AJ21">
        <f t="shared" si="8"/>
        <v>1617.9471772076963</v>
      </c>
      <c r="AK21">
        <f t="shared" si="32"/>
        <v>647.15247883258394</v>
      </c>
      <c r="AL21">
        <f t="shared" si="9"/>
        <v>-3529.1586038494097</v>
      </c>
      <c r="AN21">
        <f t="shared" si="10"/>
        <v>904.6171680574555</v>
      </c>
      <c r="AO21">
        <f t="shared" si="11"/>
        <v>-45.230858402872776</v>
      </c>
      <c r="AP21">
        <f t="shared" si="12"/>
        <v>-4.4468557072104833</v>
      </c>
      <c r="AQ21">
        <f t="shared" si="13"/>
        <v>-2176.7123889661093</v>
      </c>
      <c r="AR21">
        <f t="shared" si="14"/>
        <v>-1321.7729350187371</v>
      </c>
      <c r="AS21">
        <f t="shared" si="15"/>
        <v>369.08240765295312</v>
      </c>
      <c r="AT21">
        <f t="shared" si="16"/>
        <v>147.62694256701639</v>
      </c>
      <c r="AU21">
        <f t="shared" si="17"/>
        <v>-805.06358479876758</v>
      </c>
      <c r="AW21">
        <v>18</v>
      </c>
      <c r="AX21">
        <f>(R21*SUMPRODUCT(K22:$K$23, X22:$X$23)-$AZ$3*SUMPRODUCT(K21:$K$22, W22:$W$23))/Z21</f>
        <v>4950.0572036254744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5085.7123978108721</v>
      </c>
      <c r="P22">
        <f t="shared" si="30"/>
        <v>254.28561989054361</v>
      </c>
      <c r="Q22" s="5">
        <f t="shared" si="31"/>
        <v>25</v>
      </c>
      <c r="R22">
        <f t="shared" si="0"/>
        <v>1000000</v>
      </c>
      <c r="S22">
        <f t="shared" si="1"/>
        <v>2661.3095906369213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3859.7950096351155</v>
      </c>
      <c r="AC22">
        <f t="shared" si="2"/>
        <v>2024.7827472568677</v>
      </c>
      <c r="AE22">
        <f t="shared" si="3"/>
        <v>3869.3216140003301</v>
      </c>
      <c r="AF22">
        <f t="shared" si="4"/>
        <v>-193.46608070001651</v>
      </c>
      <c r="AG22">
        <f t="shared" si="5"/>
        <v>-19.020548702605886</v>
      </c>
      <c r="AH22">
        <f t="shared" si="6"/>
        <v>-11128.132945349069</v>
      </c>
      <c r="AI22">
        <f t="shared" si="7"/>
        <v>-7471.2979607513607</v>
      </c>
      <c r="AJ22">
        <f t="shared" si="8"/>
        <v>1835.0122623782479</v>
      </c>
      <c r="AK22">
        <f t="shared" si="32"/>
        <v>527.49553800548006</v>
      </c>
      <c r="AL22">
        <f t="shared" si="9"/>
        <v>-5108.7901603676328</v>
      </c>
      <c r="AN22">
        <f t="shared" si="10"/>
        <v>813.08510023868052</v>
      </c>
      <c r="AO22">
        <f t="shared" si="11"/>
        <v>-40.654255011934026</v>
      </c>
      <c r="AP22">
        <f t="shared" si="12"/>
        <v>-3.9969085775901831</v>
      </c>
      <c r="AQ22">
        <f t="shared" si="13"/>
        <v>-2338.4251799074509</v>
      </c>
      <c r="AR22">
        <f t="shared" si="14"/>
        <v>-1569.9912432582946</v>
      </c>
      <c r="AS22">
        <f t="shared" si="15"/>
        <v>385.60276920286481</v>
      </c>
      <c r="AT22">
        <f t="shared" si="16"/>
        <v>110.84598417530403</v>
      </c>
      <c r="AU22">
        <f t="shared" si="17"/>
        <v>-1073.5424898801257</v>
      </c>
      <c r="AW22">
        <v>19</v>
      </c>
      <c r="AX22">
        <f>(R22*SUMPRODUCT(K23:$K$23, X23:$X$23)-$AZ$3*SUMPRODUCT(K22:$K$22, W23:$W$23))/Z22</f>
        <v>2661.3095906369213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5085.7123978108721</v>
      </c>
      <c r="P23">
        <f t="shared" si="30"/>
        <v>254.28561989054361</v>
      </c>
      <c r="Q23" s="5">
        <f t="shared" si="31"/>
        <v>25</v>
      </c>
      <c r="R23">
        <f t="shared" si="0"/>
        <v>1000000</v>
      </c>
      <c r="S23">
        <f t="shared" si="1"/>
        <v>2734.6550518332065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2024.7827472568677</v>
      </c>
      <c r="AC23">
        <f t="shared" si="2"/>
        <v>2024.7827472568679</v>
      </c>
      <c r="AE23">
        <f t="shared" si="3"/>
        <v>3765.5435604921327</v>
      </c>
      <c r="AF23">
        <f t="shared" si="4"/>
        <v>-188.27717802460666</v>
      </c>
      <c r="AG23">
        <f t="shared" si="5"/>
        <v>-18.510403587278148</v>
      </c>
      <c r="AH23">
        <f t="shared" si="6"/>
        <v>-12797.585132067043</v>
      </c>
      <c r="AI23">
        <f t="shared" si="7"/>
        <v>-9238.8291531867944</v>
      </c>
      <c r="AJ23">
        <f t="shared" si="8"/>
        <v>0</v>
      </c>
      <c r="AK23">
        <f t="shared" si="32"/>
        <v>392.14343908070759</v>
      </c>
      <c r="AL23">
        <f t="shared" si="9"/>
        <v>-8846.6857141060864</v>
      </c>
      <c r="AN23">
        <f t="shared" si="10"/>
        <v>728.90514607040097</v>
      </c>
      <c r="AO23">
        <f t="shared" si="11"/>
        <v>-36.445257303520052</v>
      </c>
      <c r="AP23">
        <f t="shared" si="12"/>
        <v>-3.5831024694994342</v>
      </c>
      <c r="AQ23">
        <f t="shared" si="13"/>
        <v>-2477.2587304284375</v>
      </c>
      <c r="AR23">
        <f t="shared" si="14"/>
        <v>-1788.3819441310561</v>
      </c>
      <c r="AS23">
        <f t="shared" si="15"/>
        <v>0</v>
      </c>
      <c r="AT23">
        <f t="shared" si="16"/>
        <v>75.908130168149128</v>
      </c>
      <c r="AU23">
        <f t="shared" si="17"/>
        <v>-1712.4738139629069</v>
      </c>
      <c r="AW23">
        <v>20</v>
      </c>
      <c r="AX23">
        <f>(R23*SUMPRODUCT(K$23:$K24, X$23:$X24)-$AZ$3*SUMPRODUCT(K$22:$K23, W$23:$W24))/Z23</f>
        <v>2734.6550518332065</v>
      </c>
    </row>
    <row r="25" spans="5:50" x14ac:dyDescent="0.25">
      <c r="AN25" s="6">
        <f t="shared" ref="AN25:AU25" si="33">SUM(AN3:AN23)</f>
        <v>44044.342929720908</v>
      </c>
      <c r="AO25" s="6">
        <f t="shared" si="33"/>
        <v>-6016.5014448441989</v>
      </c>
      <c r="AP25" s="6">
        <f t="shared" si="33"/>
        <v>-1713.9427800885815</v>
      </c>
      <c r="AQ25" s="6">
        <f t="shared" si="33"/>
        <v>-26682.24373722247</v>
      </c>
      <c r="AR25" s="6">
        <f t="shared" si="33"/>
        <v>9631.6549675656643</v>
      </c>
      <c r="AS25" s="6">
        <f t="shared" si="33"/>
        <v>-4851.0565331250409</v>
      </c>
      <c r="AT25" s="6">
        <f t="shared" si="33"/>
        <v>6238.4995364756223</v>
      </c>
      <c r="AU25" s="7">
        <f t="shared" si="33"/>
        <v>11019.097970916248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21322.678937258726</v>
      </c>
      <c r="K3">
        <v>1</v>
      </c>
      <c r="L3" s="2">
        <v>0</v>
      </c>
      <c r="O3">
        <f>$C$3</f>
        <v>21322.678937258726</v>
      </c>
      <c r="P3">
        <f>O3*B5</f>
        <v>17058.143149806983</v>
      </c>
      <c r="Q3" s="5">
        <f>B8</f>
        <v>1522.432587</v>
      </c>
      <c r="R3">
        <f t="shared" ref="R3:R23" si="0">$C$6</f>
        <v>1000000</v>
      </c>
      <c r="S3">
        <f t="shared" ref="S3:S23" si="1">AX3</f>
        <v>-1.4551915228366852E-11</v>
      </c>
      <c r="W3">
        <v>1</v>
      </c>
      <c r="Z3">
        <v>1</v>
      </c>
      <c r="AC3">
        <f t="shared" ref="AC3:AC23" si="2">S3*Z3</f>
        <v>-1.4551915228366852E-11</v>
      </c>
      <c r="AE3">
        <f t="shared" ref="AE3:AE23" si="3">$Z3*O3</f>
        <v>21322.678937258726</v>
      </c>
      <c r="AF3">
        <f t="shared" ref="AF3:AF23" si="4">-$Z3*P3</f>
        <v>-17058.143149806983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2742.1032004517429</v>
      </c>
      <c r="AJ3">
        <f t="shared" ref="AJ3:AJ23" si="8">AB3-AC3</f>
        <v>1.4551915228366852E-11</v>
      </c>
      <c r="AL3">
        <f t="shared" ref="AL3:AL23" si="9">SUM(AI3:AK3)</f>
        <v>2742.1032004517574</v>
      </c>
      <c r="AN3">
        <f t="shared" ref="AN3:AN23" si="10">AE3*$K3</f>
        <v>21322.678937258726</v>
      </c>
      <c r="AO3">
        <f t="shared" ref="AO3:AO23" si="11">AF3*$K3</f>
        <v>-17058.143149806983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2742.1032004517429</v>
      </c>
      <c r="AS3">
        <f t="shared" ref="AS3:AS23" si="15">AJ3*$K3</f>
        <v>1.4551915228366852E-11</v>
      </c>
      <c r="AT3">
        <f t="shared" ref="AT3:AT23" si="16">AK3*$K3</f>
        <v>0</v>
      </c>
      <c r="AU3">
        <f t="shared" ref="AU3:AU23" si="17">AL3*$K3</f>
        <v>2742.1032004517574</v>
      </c>
      <c r="AW3">
        <v>0</v>
      </c>
      <c r="AX3">
        <f>(R3*SUMPRODUCT(K4:$K$23, X4:$X$23)-$AZ$3*SUMPRODUCT(K3:$K$22, W4:$W$23))/Z3</f>
        <v>-1.4551915228366852E-11</v>
      </c>
      <c r="AZ3">
        <f>$C$6*SUMPRODUCT(K4:$K$23, X4:$X$23)/SUMPRODUCT(K3:K22, W4:W23)</f>
        <v>12462.871735589666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10495.164221773277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-1.4551915228366852E-11</v>
      </c>
      <c r="AC4">
        <f t="shared" si="2"/>
        <v>10366.326142030492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-10366.326142030506</v>
      </c>
      <c r="AK4">
        <f>H4*SUM(AB4, AE4:AF4)</f>
        <v>-1.2452073860913516E-12</v>
      </c>
      <c r="AL4">
        <f t="shared" si="9"/>
        <v>-12642.273142030508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-2096.545593559144</v>
      </c>
      <c r="AR4">
        <f t="shared" si="14"/>
        <v>-2096.545593559144</v>
      </c>
      <c r="AS4">
        <f t="shared" si="15"/>
        <v>-9549.2010114783079</v>
      </c>
      <c r="AT4">
        <f t="shared" si="16"/>
        <v>-1.1470539772574332E-12</v>
      </c>
      <c r="AU4">
        <f t="shared" si="17"/>
        <v>-11645.746605037453</v>
      </c>
      <c r="AW4">
        <v>1</v>
      </c>
      <c r="AX4">
        <f>(R4*SUMPRODUCT(K5:$K$23, X5:$X$23)-$AZ$3*SUMPRODUCT(K4:$K$22, W5:$W$23))/Z4</f>
        <v>10495.164221773277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21322.678937258726</v>
      </c>
      <c r="P5">
        <f t="shared" ref="P5:P23" si="30">O5*$C$5</f>
        <v>1066.1339468629365</v>
      </c>
      <c r="Q5" s="5">
        <f t="shared" ref="Q5:Q23" si="31">$C$8</f>
        <v>25</v>
      </c>
      <c r="R5">
        <f t="shared" si="0"/>
        <v>1000000</v>
      </c>
      <c r="S5">
        <f t="shared" si="1"/>
        <v>20174.743554183271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10366.326142030492</v>
      </c>
      <c r="AC5">
        <f t="shared" si="2"/>
        <v>19679.634364422876</v>
      </c>
      <c r="AE5">
        <f t="shared" si="3"/>
        <v>20799.398219276158</v>
      </c>
      <c r="AF5">
        <f t="shared" si="4"/>
        <v>-1039.9699109638082</v>
      </c>
      <c r="AG5">
        <f t="shared" si="5"/>
        <v>-24.386473998503771</v>
      </c>
      <c r="AH5">
        <f t="shared" si="6"/>
        <v>-2387.8525298490899</v>
      </c>
      <c r="AI5">
        <f t="shared" si="7"/>
        <v>17347.189304464755</v>
      </c>
      <c r="AJ5">
        <f t="shared" si="8"/>
        <v>-9313.3082223923848</v>
      </c>
      <c r="AK5">
        <f>H5*SUM(AB5, AE5:AF5)</f>
        <v>2577.8608083158369</v>
      </c>
      <c r="AL5">
        <f t="shared" si="9"/>
        <v>10611.741890388206</v>
      </c>
      <c r="AN5">
        <f t="shared" si="10"/>
        <v>17649.609618196391</v>
      </c>
      <c r="AO5">
        <f t="shared" si="11"/>
        <v>-882.48048090981979</v>
      </c>
      <c r="AP5">
        <f t="shared" si="12"/>
        <v>-20.693471104322516</v>
      </c>
      <c r="AQ5">
        <f t="shared" si="13"/>
        <v>-2026.2444390627068</v>
      </c>
      <c r="AR5">
        <f t="shared" si="14"/>
        <v>14720.191227119542</v>
      </c>
      <c r="AS5">
        <f t="shared" si="15"/>
        <v>-7902.9331832699845</v>
      </c>
      <c r="AT5">
        <f t="shared" si="16"/>
        <v>2187.4785240015522</v>
      </c>
      <c r="AU5">
        <f t="shared" si="17"/>
        <v>9004.7365678511087</v>
      </c>
      <c r="AW5">
        <v>2</v>
      </c>
      <c r="AX5">
        <f>(R5*SUMPRODUCT(K6:$K$23, X6:$X$23)-$AZ$3*SUMPRODUCT(K5:$K$22, W6:$W$23))/Z5</f>
        <v>20174.743554183271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21322.678937258726</v>
      </c>
      <c r="P6">
        <f t="shared" si="30"/>
        <v>1066.1339468629365</v>
      </c>
      <c r="Q6" s="5">
        <f t="shared" si="31"/>
        <v>25</v>
      </c>
      <c r="R6">
        <f t="shared" si="0"/>
        <v>1000000</v>
      </c>
      <c r="S6">
        <f t="shared" si="1"/>
        <v>28283.761917832409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19679.634364422876</v>
      </c>
      <c r="AC6">
        <f t="shared" si="2"/>
        <v>27213.069422154396</v>
      </c>
      <c r="AE6">
        <f t="shared" si="3"/>
        <v>20515.500868365401</v>
      </c>
      <c r="AF6">
        <f t="shared" si="4"/>
        <v>-1025.7750434182701</v>
      </c>
      <c r="AG6">
        <f t="shared" si="5"/>
        <v>-24.053615552637147</v>
      </c>
      <c r="AH6">
        <f t="shared" si="6"/>
        <v>-3559.7482352633524</v>
      </c>
      <c r="AI6">
        <f t="shared" si="7"/>
        <v>15905.923974131139</v>
      </c>
      <c r="AJ6">
        <f t="shared" si="8"/>
        <v>-7533.4350577315199</v>
      </c>
      <c r="AK6">
        <f>H6*SUM(AB6, AE6:AF6)</f>
        <v>3351.7221514043922</v>
      </c>
      <c r="AL6">
        <f t="shared" si="9"/>
        <v>11724.211067804012</v>
      </c>
      <c r="AN6">
        <f t="shared" si="10"/>
        <v>16036.464434110268</v>
      </c>
      <c r="AO6">
        <f t="shared" si="11"/>
        <v>-801.82322170551345</v>
      </c>
      <c r="AP6">
        <f t="shared" si="12"/>
        <v>-18.802122005045696</v>
      </c>
      <c r="AQ6">
        <f t="shared" si="13"/>
        <v>-2782.5679877605603</v>
      </c>
      <c r="AR6">
        <f t="shared" si="14"/>
        <v>12433.271102639146</v>
      </c>
      <c r="AS6">
        <f t="shared" si="15"/>
        <v>-5888.7016283515486</v>
      </c>
      <c r="AT6">
        <f t="shared" si="16"/>
        <v>2619.9590942913533</v>
      </c>
      <c r="AU6">
        <f t="shared" si="17"/>
        <v>9164.5285685789513</v>
      </c>
      <c r="AW6">
        <v>3</v>
      </c>
      <c r="AX6">
        <f>(R6*SUMPRODUCT(K7:$K$23, X7:$X$23)-$AZ$3*SUMPRODUCT(K6:$K$22, W7:$W$23))/Z6</f>
        <v>28283.761917832409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21322.678937258726</v>
      </c>
      <c r="P7">
        <f t="shared" si="30"/>
        <v>1066.1339468629365</v>
      </c>
      <c r="Q7" s="5">
        <f t="shared" si="31"/>
        <v>25</v>
      </c>
      <c r="R7">
        <f t="shared" si="0"/>
        <v>1000000</v>
      </c>
      <c r="S7">
        <f t="shared" si="1"/>
        <v>34908.061889912802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27213.069422154396</v>
      </c>
      <c r="AC7">
        <f t="shared" si="2"/>
        <v>33080.79792057634</v>
      </c>
      <c r="AE7">
        <f t="shared" si="3"/>
        <v>20206.542410554528</v>
      </c>
      <c r="AF7">
        <f t="shared" si="4"/>
        <v>-1010.3271205277266</v>
      </c>
      <c r="AG7">
        <f t="shared" si="5"/>
        <v>-23.691373947443012</v>
      </c>
      <c r="AH7">
        <f t="shared" si="6"/>
        <v>-4868.217986710587</v>
      </c>
      <c r="AI7">
        <f t="shared" si="7"/>
        <v>14304.305929368769</v>
      </c>
      <c r="AJ7">
        <f t="shared" si="8"/>
        <v>-5867.7284984219441</v>
      </c>
      <c r="AK7">
        <f>H7*SUM(AB7, AE7:AF7)</f>
        <v>3971.242492821345</v>
      </c>
      <c r="AL7">
        <f t="shared" si="9"/>
        <v>12407.819923768169</v>
      </c>
      <c r="AN7">
        <f t="shared" si="10"/>
        <v>14549.922323381656</v>
      </c>
      <c r="AO7">
        <f t="shared" si="11"/>
        <v>-727.49611616908294</v>
      </c>
      <c r="AP7">
        <f t="shared" si="12"/>
        <v>-17.059210015535946</v>
      </c>
      <c r="AQ7">
        <f t="shared" si="13"/>
        <v>-3505.408897809777</v>
      </c>
      <c r="AR7">
        <f t="shared" si="14"/>
        <v>10299.958099387257</v>
      </c>
      <c r="AS7">
        <f t="shared" si="15"/>
        <v>-4225.1164069582755</v>
      </c>
      <c r="AT7">
        <f t="shared" si="16"/>
        <v>2859.5327505254972</v>
      </c>
      <c r="AU7">
        <f t="shared" si="17"/>
        <v>8934.3744429544786</v>
      </c>
      <c r="AW7">
        <v>4</v>
      </c>
      <c r="AX7">
        <f>(R7*SUMPRODUCT(K8:$K$23, X8:$X$23)-$AZ$3*SUMPRODUCT(K7:$K$22, W8:$W$23))/Z7</f>
        <v>34908.061889912802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21322.678937258726</v>
      </c>
      <c r="P8">
        <f t="shared" si="30"/>
        <v>1066.1339468629365</v>
      </c>
      <c r="Q8" s="5">
        <f t="shared" si="31"/>
        <v>25</v>
      </c>
      <c r="R8">
        <f t="shared" si="0"/>
        <v>1000000</v>
      </c>
      <c r="S8">
        <f t="shared" si="1"/>
        <v>40202.479332994386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33080.79792057634</v>
      </c>
      <c r="AC8">
        <f t="shared" si="2"/>
        <v>37467.535767367692</v>
      </c>
      <c r="AE8">
        <f t="shared" si="3"/>
        <v>19872.113585844712</v>
      </c>
      <c r="AF8">
        <f t="shared" si="4"/>
        <v>-993.60567929223578</v>
      </c>
      <c r="AG8">
        <f t="shared" si="5"/>
        <v>-23.299269341715629</v>
      </c>
      <c r="AH8">
        <f t="shared" si="6"/>
        <v>-6207.6346501180915</v>
      </c>
      <c r="AI8">
        <f t="shared" si="7"/>
        <v>12647.57398709267</v>
      </c>
      <c r="AJ8">
        <f t="shared" si="8"/>
        <v>-4386.7378467913513</v>
      </c>
      <c r="AK8">
        <f t="shared" ref="AK8:AK23" si="32">H8*SUM(AB8:AB8, AE8:AF8)</f>
        <v>4446.1577996274127</v>
      </c>
      <c r="AL8">
        <f t="shared" si="9"/>
        <v>12706.993939928732</v>
      </c>
      <c r="AN8">
        <f t="shared" si="10"/>
        <v>13181.198369400625</v>
      </c>
      <c r="AO8">
        <f t="shared" si="11"/>
        <v>-659.05991847003133</v>
      </c>
      <c r="AP8">
        <f t="shared" si="12"/>
        <v>-15.454435167581268</v>
      </c>
      <c r="AQ8">
        <f t="shared" si="13"/>
        <v>-4117.532006573083</v>
      </c>
      <c r="AR8">
        <f t="shared" si="14"/>
        <v>8389.1520091899292</v>
      </c>
      <c r="AS8">
        <f t="shared" si="15"/>
        <v>-2909.7288269478399</v>
      </c>
      <c r="AT8">
        <f t="shared" si="16"/>
        <v>2949.1421576964353</v>
      </c>
      <c r="AU8">
        <f t="shared" si="17"/>
        <v>8428.5653399385246</v>
      </c>
      <c r="AW8">
        <v>5</v>
      </c>
      <c r="AX8">
        <f>(R8*SUMPRODUCT(K9:$K$23, X9:$X$23)-$AZ$3*SUMPRODUCT(K8:$K$22, W9:$W$23))/Z8</f>
        <v>40202.479332994386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21322.678937258726</v>
      </c>
      <c r="P9">
        <f t="shared" si="30"/>
        <v>1066.1339468629365</v>
      </c>
      <c r="Q9" s="5">
        <f t="shared" si="31"/>
        <v>25</v>
      </c>
      <c r="R9">
        <f t="shared" si="0"/>
        <v>1000000</v>
      </c>
      <c r="S9">
        <f t="shared" si="1"/>
        <v>44271.102852607699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37467.535767367692</v>
      </c>
      <c r="AC9">
        <f t="shared" si="2"/>
        <v>40508.932886776347</v>
      </c>
      <c r="AE9">
        <f t="shared" si="3"/>
        <v>19510.672072286434</v>
      </c>
      <c r="AF9">
        <f t="shared" si="4"/>
        <v>-975.53360361432181</v>
      </c>
      <c r="AG9">
        <f t="shared" si="5"/>
        <v>-22.875493423804695</v>
      </c>
      <c r="AH9">
        <f t="shared" si="6"/>
        <v>-7631.3289797511488</v>
      </c>
      <c r="AI9">
        <f t="shared" si="7"/>
        <v>10880.933995497155</v>
      </c>
      <c r="AJ9">
        <f t="shared" si="8"/>
        <v>-3041.3971194086553</v>
      </c>
      <c r="AK9">
        <f t="shared" si="32"/>
        <v>4792.1488343779265</v>
      </c>
      <c r="AL9">
        <f t="shared" si="9"/>
        <v>12631.685710466427</v>
      </c>
      <c r="AN9">
        <f t="shared" si="10"/>
        <v>11921.344317699442</v>
      </c>
      <c r="AO9">
        <f t="shared" si="11"/>
        <v>-596.06721588497214</v>
      </c>
      <c r="AP9">
        <f t="shared" si="12"/>
        <v>-13.977305985774116</v>
      </c>
      <c r="AQ9">
        <f t="shared" si="13"/>
        <v>-4662.8686101734111</v>
      </c>
      <c r="AR9">
        <f t="shared" si="14"/>
        <v>6648.4311856552822</v>
      </c>
      <c r="AS9">
        <f t="shared" si="15"/>
        <v>-1858.3440966562687</v>
      </c>
      <c r="AT9">
        <f t="shared" si="16"/>
        <v>2928.0824394270307</v>
      </c>
      <c r="AU9">
        <f t="shared" si="17"/>
        <v>7718.1695284260441</v>
      </c>
      <c r="AW9">
        <v>6</v>
      </c>
      <c r="AX9">
        <f>(R9*SUMPRODUCT(K10:$K$23, X10:$X$23)-$AZ$3*SUMPRODUCT(K9:$K$22, W10:$W$23))/Z9</f>
        <v>44271.102852607699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21322.678937258726</v>
      </c>
      <c r="P10">
        <f t="shared" si="30"/>
        <v>1066.1339468629365</v>
      </c>
      <c r="Q10" s="5">
        <f t="shared" si="31"/>
        <v>25</v>
      </c>
      <c r="R10">
        <f t="shared" si="0"/>
        <v>1000000</v>
      </c>
      <c r="S10">
        <f t="shared" si="1"/>
        <v>47230.378211640222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40508.932886776347</v>
      </c>
      <c r="AC10">
        <f t="shared" si="2"/>
        <v>42354.755476618746</v>
      </c>
      <c r="AE10">
        <f t="shared" si="3"/>
        <v>19121.524889069457</v>
      </c>
      <c r="AF10">
        <f t="shared" si="4"/>
        <v>-956.0762444534729</v>
      </c>
      <c r="AG10">
        <f t="shared" si="5"/>
        <v>-22.41923370104421</v>
      </c>
      <c r="AH10">
        <f t="shared" si="6"/>
        <v>-9100.1915408974401</v>
      </c>
      <c r="AI10">
        <f t="shared" si="7"/>
        <v>9042.8378700174999</v>
      </c>
      <c r="AJ10">
        <f t="shared" si="8"/>
        <v>-1845.8225898423989</v>
      </c>
      <c r="AK10">
        <f t="shared" si="32"/>
        <v>5020.7668276412423</v>
      </c>
      <c r="AL10">
        <f t="shared" si="9"/>
        <v>12217.782107816343</v>
      </c>
      <c r="AN10">
        <f t="shared" si="10"/>
        <v>10762.612206317803</v>
      </c>
      <c r="AO10">
        <f t="shared" si="11"/>
        <v>-538.13061031589018</v>
      </c>
      <c r="AP10">
        <f t="shared" si="12"/>
        <v>-12.618738290327437</v>
      </c>
      <c r="AQ10">
        <f t="shared" si="13"/>
        <v>-5122.0722785492826</v>
      </c>
      <c r="AR10">
        <f t="shared" si="14"/>
        <v>5089.7905791623034</v>
      </c>
      <c r="AS10">
        <f t="shared" si="15"/>
        <v>-1038.9272221427791</v>
      </c>
      <c r="AT10">
        <f t="shared" si="16"/>
        <v>2825.9548680208222</v>
      </c>
      <c r="AU10">
        <f t="shared" si="17"/>
        <v>6876.818225040347</v>
      </c>
      <c r="AW10">
        <v>7</v>
      </c>
      <c r="AX10">
        <f>(R10*SUMPRODUCT(K11:$K$23, X11:$X$23)-$AZ$3*SUMPRODUCT(K10:$K$22, W11:$W$23))/Z10</f>
        <v>47230.378211640222</v>
      </c>
    </row>
    <row r="11" spans="1:52" x14ac:dyDescent="0.25">
      <c r="A11" t="s">
        <v>33</v>
      </c>
      <c r="C11" s="24">
        <f>AU25</f>
        <v>47231.80132022695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21322.678937258726</v>
      </c>
      <c r="P11">
        <f t="shared" si="30"/>
        <v>1066.1339468629365</v>
      </c>
      <c r="Q11" s="5">
        <f t="shared" si="31"/>
        <v>25</v>
      </c>
      <c r="R11">
        <f t="shared" si="0"/>
        <v>1000000</v>
      </c>
      <c r="S11">
        <f t="shared" si="1"/>
        <v>49118.691342086153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42354.755476618746</v>
      </c>
      <c r="AC11">
        <f t="shared" si="2"/>
        <v>43080.463952471611</v>
      </c>
      <c r="AE11">
        <f t="shared" si="3"/>
        <v>18701.453076776663</v>
      </c>
      <c r="AF11">
        <f t="shared" si="4"/>
        <v>-935.07265383883328</v>
      </c>
      <c r="AG11">
        <f t="shared" si="5"/>
        <v>-21.926716070486577</v>
      </c>
      <c r="AH11">
        <f t="shared" si="6"/>
        <v>-10733.011741887694</v>
      </c>
      <c r="AI11">
        <f t="shared" si="7"/>
        <v>7011.4419649796473</v>
      </c>
      <c r="AJ11">
        <f t="shared" si="8"/>
        <v>-725.70847585286538</v>
      </c>
      <c r="AK11">
        <f t="shared" si="32"/>
        <v>5144.5655989250563</v>
      </c>
      <c r="AL11">
        <f t="shared" si="9"/>
        <v>11430.299088051837</v>
      </c>
      <c r="AN11">
        <f t="shared" si="10"/>
        <v>9696.4483418133623</v>
      </c>
      <c r="AO11">
        <f t="shared" si="11"/>
        <v>-484.82241709066813</v>
      </c>
      <c r="AP11">
        <f t="shared" si="12"/>
        <v>-11.368703213072848</v>
      </c>
      <c r="AQ11">
        <f t="shared" si="13"/>
        <v>-5564.9201952401381</v>
      </c>
      <c r="AR11">
        <f t="shared" si="14"/>
        <v>3635.3370262694816</v>
      </c>
      <c r="AS11">
        <f t="shared" si="15"/>
        <v>-376.26994642794159</v>
      </c>
      <c r="AT11">
        <f t="shared" si="16"/>
        <v>2667.3870937329762</v>
      </c>
      <c r="AU11">
        <f t="shared" si="17"/>
        <v>5926.4541735745152</v>
      </c>
      <c r="AW11">
        <v>8</v>
      </c>
      <c r="AX11">
        <f>(R11*SUMPRODUCT(K12:$K$23, X12:$X$23)-$AZ$3*SUMPRODUCT(K11:$K$22, W12:$W$23))/Z11</f>
        <v>49118.691342086153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21322.678937258726</v>
      </c>
      <c r="P12">
        <f t="shared" si="30"/>
        <v>1066.1339468629365</v>
      </c>
      <c r="Q12" s="5">
        <f t="shared" si="31"/>
        <v>25</v>
      </c>
      <c r="R12">
        <f t="shared" si="0"/>
        <v>1000000</v>
      </c>
      <c r="S12">
        <f t="shared" si="1"/>
        <v>49977.255392826912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43080.463952471611</v>
      </c>
      <c r="AC12">
        <f t="shared" si="2"/>
        <v>42769.581091693857</v>
      </c>
      <c r="AE12">
        <f t="shared" si="3"/>
        <v>18247.541581287613</v>
      </c>
      <c r="AF12">
        <f t="shared" si="4"/>
        <v>-912.37707906438072</v>
      </c>
      <c r="AG12">
        <f t="shared" si="5"/>
        <v>-21.394522746157268</v>
      </c>
      <c r="AH12">
        <f t="shared" si="6"/>
        <v>-12517.046544977684</v>
      </c>
      <c r="AI12">
        <f t="shared" si="7"/>
        <v>4796.7234344993904</v>
      </c>
      <c r="AJ12">
        <f t="shared" si="8"/>
        <v>310.8828607777541</v>
      </c>
      <c r="AK12">
        <f t="shared" si="32"/>
        <v>5169.7653268682379</v>
      </c>
      <c r="AL12">
        <f t="shared" si="9"/>
        <v>10277.371622145383</v>
      </c>
      <c r="AN12">
        <f t="shared" si="10"/>
        <v>8715.3305844199513</v>
      </c>
      <c r="AO12">
        <f t="shared" si="11"/>
        <v>-435.76652922099754</v>
      </c>
      <c r="AP12">
        <f t="shared" si="12"/>
        <v>-10.218381341838565</v>
      </c>
      <c r="AQ12">
        <f t="shared" si="13"/>
        <v>-5978.3504585582796</v>
      </c>
      <c r="AR12">
        <f t="shared" si="14"/>
        <v>2290.995215298834</v>
      </c>
      <c r="AS12">
        <f t="shared" si="15"/>
        <v>148.48284590220078</v>
      </c>
      <c r="AT12">
        <f t="shared" si="16"/>
        <v>2469.1662527149711</v>
      </c>
      <c r="AU12">
        <f t="shared" si="17"/>
        <v>4908.6443139160065</v>
      </c>
      <c r="AW12">
        <v>9</v>
      </c>
      <c r="AX12">
        <f>(R12*SUMPRODUCT(K13:$K$23, X13:$X$23)-$AZ$3*SUMPRODUCT(K12:$K$22, W13:$W$23))/Z12</f>
        <v>49977.255392826912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21322.678937258726</v>
      </c>
      <c r="P13">
        <f t="shared" si="30"/>
        <v>1066.1339468629365</v>
      </c>
      <c r="Q13" s="5">
        <f t="shared" si="31"/>
        <v>25</v>
      </c>
      <c r="R13">
        <f t="shared" si="0"/>
        <v>1000000</v>
      </c>
      <c r="S13">
        <f t="shared" si="1"/>
        <v>49866.594361878844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42769.581091693857</v>
      </c>
      <c r="AC13">
        <f t="shared" si="2"/>
        <v>41530.307817205685</v>
      </c>
      <c r="AE13">
        <f t="shared" si="3"/>
        <v>17758.129085886874</v>
      </c>
      <c r="AF13">
        <f t="shared" si="4"/>
        <v>-887.9064542943438</v>
      </c>
      <c r="AG13">
        <f t="shared" si="5"/>
        <v>-20.820705899736588</v>
      </c>
      <c r="AH13">
        <f t="shared" si="6"/>
        <v>-14394.864758364258</v>
      </c>
      <c r="AI13">
        <f t="shared" si="7"/>
        <v>2454.5371673285354</v>
      </c>
      <c r="AJ13">
        <f t="shared" si="8"/>
        <v>1239.2732744881723</v>
      </c>
      <c r="AK13">
        <f t="shared" si="32"/>
        <v>5103.3780046016163</v>
      </c>
      <c r="AL13">
        <f t="shared" si="9"/>
        <v>8797.188446418324</v>
      </c>
      <c r="AN13">
        <f t="shared" si="10"/>
        <v>7813.0189703680981</v>
      </c>
      <c r="AO13">
        <f t="shared" si="11"/>
        <v>-390.65094851840496</v>
      </c>
      <c r="AP13">
        <f t="shared" si="12"/>
        <v>-9.1604565652346572</v>
      </c>
      <c r="AQ13">
        <f t="shared" si="13"/>
        <v>-6333.2883148352394</v>
      </c>
      <c r="AR13">
        <f t="shared" si="14"/>
        <v>1079.9192504492187</v>
      </c>
      <c r="AS13">
        <f t="shared" si="15"/>
        <v>545.24131208964695</v>
      </c>
      <c r="AT13">
        <f t="shared" si="16"/>
        <v>2245.326012107902</v>
      </c>
      <c r="AU13">
        <f t="shared" si="17"/>
        <v>3870.4865746467676</v>
      </c>
      <c r="AW13">
        <v>10</v>
      </c>
      <c r="AX13">
        <f>(R13*SUMPRODUCT(K14:$K$23, X14:$X$23)-$AZ$3*SUMPRODUCT(K13:$K$22, W14:$W$23))/Z13</f>
        <v>49866.594361878844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21322.678937258726</v>
      </c>
      <c r="P14">
        <f t="shared" si="30"/>
        <v>1066.1339468629365</v>
      </c>
      <c r="Q14" s="5">
        <f t="shared" si="31"/>
        <v>25</v>
      </c>
      <c r="R14">
        <f t="shared" si="0"/>
        <v>1000000</v>
      </c>
      <c r="S14">
        <f t="shared" si="1"/>
        <v>48809.767704091995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41530.307817205685</v>
      </c>
      <c r="AC14">
        <f t="shared" si="2"/>
        <v>39442.207634655577</v>
      </c>
      <c r="AE14">
        <f t="shared" si="3"/>
        <v>17230.435003687773</v>
      </c>
      <c r="AF14">
        <f t="shared" si="4"/>
        <v>-861.52175018438879</v>
      </c>
      <c r="AG14">
        <f t="shared" si="5"/>
        <v>-20.202005402777669</v>
      </c>
      <c r="AH14">
        <f t="shared" si="6"/>
        <v>-16419.737518462127</v>
      </c>
      <c r="AI14">
        <f t="shared" si="7"/>
        <v>-71.026270361520801</v>
      </c>
      <c r="AJ14">
        <f t="shared" si="8"/>
        <v>2088.100182550108</v>
      </c>
      <c r="AK14">
        <f t="shared" si="32"/>
        <v>4954.4363470205753</v>
      </c>
      <c r="AL14">
        <f t="shared" si="9"/>
        <v>6971.5102592091625</v>
      </c>
      <c r="AN14">
        <f t="shared" si="10"/>
        <v>6983.2900231183276</v>
      </c>
      <c r="AO14">
        <f t="shared" si="11"/>
        <v>-349.16450115591647</v>
      </c>
      <c r="AP14">
        <f t="shared" si="12"/>
        <v>-8.1876321024980339</v>
      </c>
      <c r="AQ14">
        <f t="shared" si="13"/>
        <v>-6654.7239910284998</v>
      </c>
      <c r="AR14">
        <f t="shared" si="14"/>
        <v>-28.786101168586665</v>
      </c>
      <c r="AS14">
        <f t="shared" si="15"/>
        <v>846.28212630457858</v>
      </c>
      <c r="AT14">
        <f t="shared" si="16"/>
        <v>2007.9740241565953</v>
      </c>
      <c r="AU14">
        <f t="shared" si="17"/>
        <v>2825.4700492925872</v>
      </c>
      <c r="AW14">
        <v>11</v>
      </c>
      <c r="AX14">
        <f>(R14*SUMPRODUCT(K15:$K$23, X15:$X$23)-$AZ$3*SUMPRODUCT(K14:$K$22, W15:$W$23))/Z14</f>
        <v>48809.767704091995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21322.678937258726</v>
      </c>
      <c r="P15">
        <f t="shared" si="30"/>
        <v>1066.1339468629365</v>
      </c>
      <c r="Q15" s="5">
        <f t="shared" si="31"/>
        <v>25</v>
      </c>
      <c r="R15">
        <f t="shared" si="0"/>
        <v>1000000</v>
      </c>
      <c r="S15">
        <f t="shared" si="1"/>
        <v>46820.092168551353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39442.207634655577</v>
      </c>
      <c r="AC15">
        <f t="shared" si="2"/>
        <v>36585.977829129508</v>
      </c>
      <c r="AE15">
        <f t="shared" si="3"/>
        <v>16661.886440714621</v>
      </c>
      <c r="AF15">
        <f t="shared" si="4"/>
        <v>-833.09432203573112</v>
      </c>
      <c r="AG15">
        <f t="shared" si="5"/>
        <v>-19.535404638579497</v>
      </c>
      <c r="AH15">
        <f t="shared" si="6"/>
        <v>-18583.228406815684</v>
      </c>
      <c r="AI15">
        <f t="shared" si="7"/>
        <v>-2773.9716927753743</v>
      </c>
      <c r="AJ15">
        <f t="shared" si="8"/>
        <v>2856.229805526069</v>
      </c>
      <c r="AK15">
        <f t="shared" si="32"/>
        <v>4729.5394488928314</v>
      </c>
      <c r="AL15">
        <f t="shared" si="9"/>
        <v>4811.797561643526</v>
      </c>
      <c r="AN15">
        <f t="shared" si="10"/>
        <v>6220.5698980706156</v>
      </c>
      <c r="AO15">
        <f t="shared" si="11"/>
        <v>-311.02849490353083</v>
      </c>
      <c r="AP15">
        <f t="shared" si="12"/>
        <v>-7.2933728406904628</v>
      </c>
      <c r="AQ15">
        <f t="shared" si="13"/>
        <v>-6937.8861539912441</v>
      </c>
      <c r="AR15">
        <f t="shared" si="14"/>
        <v>-1035.6381236648492</v>
      </c>
      <c r="AS15">
        <f t="shared" si="15"/>
        <v>1066.3484722121009</v>
      </c>
      <c r="AT15">
        <f t="shared" si="16"/>
        <v>1765.7322796072549</v>
      </c>
      <c r="AU15">
        <f t="shared" si="17"/>
        <v>1796.4426281545063</v>
      </c>
      <c r="AW15">
        <v>12</v>
      </c>
      <c r="AX15">
        <f>(R15*SUMPRODUCT(K16:$K$23, X16:$X$23)-$AZ$3*SUMPRODUCT(K15:$K$22, W16:$W$23))/Z15</f>
        <v>46820.092168551353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21322.678937258726</v>
      </c>
      <c r="P16">
        <f t="shared" si="30"/>
        <v>1066.1339468629365</v>
      </c>
      <c r="Q16" s="5">
        <f t="shared" si="31"/>
        <v>25</v>
      </c>
      <c r="R16">
        <f t="shared" si="0"/>
        <v>1000000</v>
      </c>
      <c r="S16">
        <f t="shared" si="1"/>
        <v>43989.59687074778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36585.977829129508</v>
      </c>
      <c r="AC16">
        <f t="shared" si="2"/>
        <v>33122.352243984307</v>
      </c>
      <c r="AE16">
        <f t="shared" si="3"/>
        <v>16055.09785916942</v>
      </c>
      <c r="AF16">
        <f t="shared" si="4"/>
        <v>-802.75489295847103</v>
      </c>
      <c r="AG16">
        <f t="shared" si="5"/>
        <v>-18.823968960948822</v>
      </c>
      <c r="AH16">
        <f t="shared" si="6"/>
        <v>-20643.265249795197</v>
      </c>
      <c r="AI16">
        <f t="shared" si="7"/>
        <v>-5409.7462525451974</v>
      </c>
      <c r="AJ16">
        <f t="shared" si="8"/>
        <v>3463.6255851452006</v>
      </c>
      <c r="AK16">
        <f t="shared" si="32"/>
        <v>4435.8051104572833</v>
      </c>
      <c r="AL16">
        <f t="shared" si="9"/>
        <v>2489.6844430572864</v>
      </c>
      <c r="AN16">
        <f t="shared" si="10"/>
        <v>5521.5515134532598</v>
      </c>
      <c r="AO16">
        <f t="shared" si="11"/>
        <v>-276.07757567266299</v>
      </c>
      <c r="AP16">
        <f t="shared" si="12"/>
        <v>-6.4738013568795001</v>
      </c>
      <c r="AQ16">
        <f t="shared" si="13"/>
        <v>-7099.4803944795412</v>
      </c>
      <c r="AR16">
        <f t="shared" si="14"/>
        <v>-1860.4802580558242</v>
      </c>
      <c r="AS16">
        <f t="shared" si="15"/>
        <v>1191.1847102676761</v>
      </c>
      <c r="AT16">
        <f t="shared" si="16"/>
        <v>1525.529563000508</v>
      </c>
      <c r="AU16">
        <f t="shared" si="17"/>
        <v>856.23401521235985</v>
      </c>
      <c r="AW16">
        <v>13</v>
      </c>
      <c r="AX16">
        <f>(R16*SUMPRODUCT(K17:$K$23, X17:$X$23)-$AZ$3*SUMPRODUCT(K16:$K$22, W17:$W$23))/Z16</f>
        <v>43989.59687074778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21322.678937258726</v>
      </c>
      <c r="P17">
        <f t="shared" si="30"/>
        <v>1066.1339468629365</v>
      </c>
      <c r="Q17" s="5">
        <f t="shared" si="31"/>
        <v>25</v>
      </c>
      <c r="R17">
        <f t="shared" si="0"/>
        <v>1000000</v>
      </c>
      <c r="S17">
        <f t="shared" si="1"/>
        <v>40364.677432458418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33122.352243984307</v>
      </c>
      <c r="AC17">
        <f t="shared" si="2"/>
        <v>29174.852480654485</v>
      </c>
      <c r="AE17">
        <f t="shared" si="3"/>
        <v>15411.643349010003</v>
      </c>
      <c r="AF17">
        <f t="shared" si="4"/>
        <v>-770.58216745050026</v>
      </c>
      <c r="AG17">
        <f t="shared" si="5"/>
        <v>-18.069543928272626</v>
      </c>
      <c r="AH17">
        <f t="shared" si="6"/>
        <v>-22647.413722668352</v>
      </c>
      <c r="AI17">
        <f t="shared" si="7"/>
        <v>-8024.4220850371221</v>
      </c>
      <c r="AJ17">
        <f t="shared" si="8"/>
        <v>3947.4997633298226</v>
      </c>
      <c r="AK17">
        <f t="shared" si="32"/>
        <v>4087.1152868237841</v>
      </c>
      <c r="AL17">
        <f t="shared" si="9"/>
        <v>10.192965116484629</v>
      </c>
      <c r="AN17">
        <f t="shared" si="10"/>
        <v>4882.4666831079894</v>
      </c>
      <c r="AO17">
        <f t="shared" si="11"/>
        <v>-244.12333415539953</v>
      </c>
      <c r="AP17">
        <f t="shared" si="12"/>
        <v>-5.7244996014272935</v>
      </c>
      <c r="AQ17">
        <f t="shared" si="13"/>
        <v>-7174.7860014288444</v>
      </c>
      <c r="AR17">
        <f t="shared" si="14"/>
        <v>-2542.1671520776813</v>
      </c>
      <c r="AS17">
        <f t="shared" si="15"/>
        <v>1250.5827989636555</v>
      </c>
      <c r="AT17">
        <f t="shared" si="16"/>
        <v>1294.8135228694052</v>
      </c>
      <c r="AU17">
        <f t="shared" si="17"/>
        <v>3.2291697553794627</v>
      </c>
      <c r="AW17">
        <v>14</v>
      </c>
      <c r="AX17">
        <f>(R17*SUMPRODUCT(K18:$K$23, X18:$X$23)-$AZ$3*SUMPRODUCT(K17:$K$22, W18:$W$23))/Z17</f>
        <v>40364.677432458418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21322.678937258726</v>
      </c>
      <c r="P18">
        <f t="shared" si="30"/>
        <v>1066.1339468629365</v>
      </c>
      <c r="Q18" s="5">
        <f t="shared" si="31"/>
        <v>25</v>
      </c>
      <c r="R18">
        <f t="shared" si="0"/>
        <v>1000000</v>
      </c>
      <c r="S18">
        <f t="shared" si="1"/>
        <v>35943.640897282246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29174.852480654485</v>
      </c>
      <c r="AC18">
        <f t="shared" si="2"/>
        <v>24833.414103229996</v>
      </c>
      <c r="AE18">
        <f t="shared" si="3"/>
        <v>14731.810763199657</v>
      </c>
      <c r="AF18">
        <f t="shared" si="4"/>
        <v>-736.590538159983</v>
      </c>
      <c r="AG18">
        <f t="shared" si="5"/>
        <v>-17.272467036796268</v>
      </c>
      <c r="AH18">
        <f t="shared" si="6"/>
        <v>-24655.258087745242</v>
      </c>
      <c r="AI18">
        <f t="shared" si="7"/>
        <v>-10677.310329742364</v>
      </c>
      <c r="AJ18">
        <f t="shared" si="8"/>
        <v>4341.4383774244889</v>
      </c>
      <c r="AK18">
        <f t="shared" si="32"/>
        <v>3694.0631214262498</v>
      </c>
      <c r="AL18">
        <f t="shared" si="9"/>
        <v>-2641.8088308916253</v>
      </c>
      <c r="AN18">
        <f t="shared" si="10"/>
        <v>4299.2097776791325</v>
      </c>
      <c r="AO18">
        <f t="shared" si="11"/>
        <v>-214.96048888395669</v>
      </c>
      <c r="AP18">
        <f t="shared" si="12"/>
        <v>-5.040653885857183</v>
      </c>
      <c r="AQ18">
        <f t="shared" si="13"/>
        <v>-7195.1865487453988</v>
      </c>
      <c r="AR18">
        <f t="shared" si="14"/>
        <v>-3115.97791383608</v>
      </c>
      <c r="AS18">
        <f t="shared" si="15"/>
        <v>1266.9694595887495</v>
      </c>
      <c r="AT18">
        <f t="shared" si="16"/>
        <v>1078.0448205777968</v>
      </c>
      <c r="AU18">
        <f t="shared" si="17"/>
        <v>-770.96363366953369</v>
      </c>
      <c r="AW18">
        <v>15</v>
      </c>
      <c r="AX18">
        <f>(R18*SUMPRODUCT(K19:$K$23, X19:$X$23)-$AZ$3*SUMPRODUCT(K18:$K$22, W19:$W$23))/Z18</f>
        <v>35943.640897282246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21322.678937258726</v>
      </c>
      <c r="P19">
        <f t="shared" si="30"/>
        <v>1066.1339468629365</v>
      </c>
      <c r="Q19" s="5">
        <f t="shared" si="31"/>
        <v>25</v>
      </c>
      <c r="R19">
        <f t="shared" si="0"/>
        <v>1000000</v>
      </c>
      <c r="S19">
        <f t="shared" si="1"/>
        <v>30611.43234340354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24833.414103229996</v>
      </c>
      <c r="AC19">
        <f t="shared" si="2"/>
        <v>20114.415323757123</v>
      </c>
      <c r="AE19">
        <f t="shared" si="3"/>
        <v>14010.883749174593</v>
      </c>
      <c r="AF19">
        <f t="shared" si="4"/>
        <v>-700.54418745872977</v>
      </c>
      <c r="AG19">
        <f t="shared" si="5"/>
        <v>-16.427208549170995</v>
      </c>
      <c r="AH19">
        <f t="shared" si="6"/>
        <v>-26901.352690292493</v>
      </c>
      <c r="AI19">
        <f t="shared" si="7"/>
        <v>-13607.440337125801</v>
      </c>
      <c r="AJ19">
        <f t="shared" si="8"/>
        <v>4718.9987794728731</v>
      </c>
      <c r="AK19">
        <f t="shared" si="32"/>
        <v>3263.9610011094178</v>
      </c>
      <c r="AL19">
        <f t="shared" si="9"/>
        <v>-5624.4805565435108</v>
      </c>
      <c r="AN19">
        <f t="shared" si="10"/>
        <v>3766.5193420002802</v>
      </c>
      <c r="AO19">
        <f t="shared" si="11"/>
        <v>-188.32596710001405</v>
      </c>
      <c r="AP19">
        <f t="shared" si="12"/>
        <v>-4.4160953615199325</v>
      </c>
      <c r="AQ19">
        <f t="shared" si="13"/>
        <v>-7231.8396931904572</v>
      </c>
      <c r="AR19">
        <f t="shared" si="14"/>
        <v>-3658.0624136517113</v>
      </c>
      <c r="AS19">
        <f t="shared" si="15"/>
        <v>1268.5995042109605</v>
      </c>
      <c r="AT19">
        <f t="shared" si="16"/>
        <v>877.44445406146986</v>
      </c>
      <c r="AU19">
        <f t="shared" si="17"/>
        <v>-1512.0184553792808</v>
      </c>
      <c r="AW19">
        <v>16</v>
      </c>
      <c r="AX19">
        <f>(R19*SUMPRODUCT(K20:$K$23, X20:$X$23)-$AZ$3*SUMPRODUCT(K19:$K$22, W20:$W$23))/Z19</f>
        <v>30611.43234340354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21322.678937258726</v>
      </c>
      <c r="P20">
        <f t="shared" si="30"/>
        <v>1066.1339468629365</v>
      </c>
      <c r="Q20" s="5">
        <f t="shared" si="31"/>
        <v>25</v>
      </c>
      <c r="R20">
        <f t="shared" si="0"/>
        <v>1000000</v>
      </c>
      <c r="S20">
        <f t="shared" si="1"/>
        <v>24363.193546915958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20114.415323757123</v>
      </c>
      <c r="AC20">
        <f t="shared" si="2"/>
        <v>15142.99472694008</v>
      </c>
      <c r="AE20">
        <f t="shared" si="3"/>
        <v>13253.156409456777</v>
      </c>
      <c r="AF20">
        <f t="shared" si="4"/>
        <v>-662.65782047283892</v>
      </c>
      <c r="AG20">
        <f t="shared" si="5"/>
        <v>-15.538803131226789</v>
      </c>
      <c r="AH20">
        <f t="shared" si="6"/>
        <v>-28965.333298099846</v>
      </c>
      <c r="AI20">
        <f t="shared" si="7"/>
        <v>-16390.373512247133</v>
      </c>
      <c r="AJ20">
        <f t="shared" si="8"/>
        <v>4971.4205968170427</v>
      </c>
      <c r="AK20">
        <f t="shared" si="32"/>
        <v>2798.5594835132529</v>
      </c>
      <c r="AL20">
        <f t="shared" si="9"/>
        <v>-8620.3934319168384</v>
      </c>
      <c r="AN20">
        <f t="shared" si="10"/>
        <v>3281.981757401205</v>
      </c>
      <c r="AO20">
        <f t="shared" si="11"/>
        <v>-164.09908787006029</v>
      </c>
      <c r="AP20">
        <f t="shared" si="12"/>
        <v>-3.84799415572772</v>
      </c>
      <c r="AQ20">
        <f t="shared" si="13"/>
        <v>-7172.909799327259</v>
      </c>
      <c r="AR20">
        <f t="shared" si="14"/>
        <v>-4058.875123951841</v>
      </c>
      <c r="AS20">
        <f t="shared" si="15"/>
        <v>1231.1113823028452</v>
      </c>
      <c r="AT20">
        <f t="shared" si="16"/>
        <v>693.02895764052209</v>
      </c>
      <c r="AU20">
        <f t="shared" si="17"/>
        <v>-2134.734784008474</v>
      </c>
      <c r="AW20">
        <v>17</v>
      </c>
      <c r="AX20">
        <f>(R20*SUMPRODUCT(K21:$K$23, X21:$X$23)-$AZ$3*SUMPRODUCT(K20:$K$22, W21:$W$23))/Z20</f>
        <v>24363.193546915958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21322.678937258726</v>
      </c>
      <c r="P21">
        <f t="shared" si="30"/>
        <v>1066.1339468629365</v>
      </c>
      <c r="Q21" s="5">
        <f t="shared" si="31"/>
        <v>25</v>
      </c>
      <c r="R21">
        <f t="shared" si="0"/>
        <v>1000000</v>
      </c>
      <c r="S21">
        <f t="shared" si="1"/>
        <v>17245.74852938651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15142.99472694008</v>
      </c>
      <c r="AC21">
        <f t="shared" si="2"/>
        <v>10084.494023302403</v>
      </c>
      <c r="AE21">
        <f t="shared" si="3"/>
        <v>12468.489143117</v>
      </c>
      <c r="AF21">
        <f t="shared" si="4"/>
        <v>-623.42445715585006</v>
      </c>
      <c r="AG21">
        <f t="shared" si="5"/>
        <v>-14.618811711939566</v>
      </c>
      <c r="AH21">
        <f t="shared" si="6"/>
        <v>-30584.135518998206</v>
      </c>
      <c r="AI21">
        <f t="shared" si="7"/>
        <v>-18753.689644748996</v>
      </c>
      <c r="AJ21">
        <f t="shared" si="8"/>
        <v>5058.5007036376774</v>
      </c>
      <c r="AK21">
        <f t="shared" si="32"/>
        <v>2309.3682439619588</v>
      </c>
      <c r="AL21">
        <f t="shared" si="9"/>
        <v>-11385.82069714936</v>
      </c>
      <c r="AN21">
        <f t="shared" si="10"/>
        <v>2844.2832111975567</v>
      </c>
      <c r="AO21">
        <f t="shared" si="11"/>
        <v>-142.21416055987785</v>
      </c>
      <c r="AP21">
        <f t="shared" si="12"/>
        <v>-3.3348098749303094</v>
      </c>
      <c r="AQ21">
        <f t="shared" si="13"/>
        <v>-6976.7830077230064</v>
      </c>
      <c r="AR21">
        <f t="shared" si="14"/>
        <v>-4278.048766960258</v>
      </c>
      <c r="AS21">
        <f t="shared" si="15"/>
        <v>1153.9336049492572</v>
      </c>
      <c r="AT21">
        <f t="shared" si="16"/>
        <v>526.80779919512554</v>
      </c>
      <c r="AU21">
        <f t="shared" si="17"/>
        <v>-2597.3073628158754</v>
      </c>
      <c r="AW21">
        <v>18</v>
      </c>
      <c r="AX21">
        <f>(R21*SUMPRODUCT(K22:$K$23, X22:$X$23)-$AZ$3*SUMPRODUCT(K21:$K$22, W22:$W$23))/Z21</f>
        <v>17245.74852938651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21322.678937258726</v>
      </c>
      <c r="P22">
        <f t="shared" si="30"/>
        <v>1066.1339468629365</v>
      </c>
      <c r="Q22" s="5">
        <f t="shared" si="31"/>
        <v>25</v>
      </c>
      <c r="R22">
        <f t="shared" si="0"/>
        <v>1000000</v>
      </c>
      <c r="S22">
        <f t="shared" si="1"/>
        <v>9158.0027830910913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10084.494023302403</v>
      </c>
      <c r="AC22">
        <f t="shared" si="2"/>
        <v>5007.9178590480697</v>
      </c>
      <c r="AE22">
        <f t="shared" si="3"/>
        <v>11659.990412953772</v>
      </c>
      <c r="AF22">
        <f t="shared" si="4"/>
        <v>-582.99952064768866</v>
      </c>
      <c r="AG22">
        <f t="shared" si="5"/>
        <v>-13.670878841330053</v>
      </c>
      <c r="AH22">
        <f t="shared" si="6"/>
        <v>-32069.790139604716</v>
      </c>
      <c r="AI22">
        <f t="shared" si="7"/>
        <v>-21006.470126139964</v>
      </c>
      <c r="AJ22">
        <f t="shared" si="8"/>
        <v>5076.576164254333</v>
      </c>
      <c r="AK22">
        <f t="shared" si="32"/>
        <v>1810.7882642286183</v>
      </c>
      <c r="AL22">
        <f t="shared" si="9"/>
        <v>-14119.105697657013</v>
      </c>
      <c r="AN22">
        <f t="shared" si="10"/>
        <v>2450.1877640243533</v>
      </c>
      <c r="AO22">
        <f t="shared" si="11"/>
        <v>-122.50938820121769</v>
      </c>
      <c r="AP22">
        <f t="shared" si="12"/>
        <v>-2.872748507860984</v>
      </c>
      <c r="AQ22">
        <f t="shared" si="13"/>
        <v>-6739.0284736077056</v>
      </c>
      <c r="AR22">
        <f t="shared" si="14"/>
        <v>-4414.2228462924313</v>
      </c>
      <c r="AS22">
        <f t="shared" si="15"/>
        <v>1066.7731584903293</v>
      </c>
      <c r="AT22">
        <f t="shared" si="16"/>
        <v>380.51242677890946</v>
      </c>
      <c r="AU22">
        <f t="shared" si="17"/>
        <v>-2966.9372610231921</v>
      </c>
      <c r="AW22">
        <v>19</v>
      </c>
      <c r="AX22">
        <f>(R22*SUMPRODUCT(K23:$K$23, X23:$X$23)-$AZ$3*SUMPRODUCT(K22:$K$22, W23:$W$23))/Z22</f>
        <v>9158.0027830910913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21322.678937258726</v>
      </c>
      <c r="P23">
        <f t="shared" si="30"/>
        <v>1066.1339468629365</v>
      </c>
      <c r="Q23" s="5">
        <f t="shared" si="31"/>
        <v>25</v>
      </c>
      <c r="R23">
        <f t="shared" si="0"/>
        <v>1000000</v>
      </c>
      <c r="S23">
        <f t="shared" si="1"/>
        <v>9856.2151735952666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5007.9178590480697</v>
      </c>
      <c r="AC23">
        <f t="shared" si="2"/>
        <v>5007.9178590480697</v>
      </c>
      <c r="AE23">
        <f t="shared" si="3"/>
        <v>10833.998930818285</v>
      </c>
      <c r="AF23">
        <f t="shared" si="4"/>
        <v>-541.69994654091431</v>
      </c>
      <c r="AG23">
        <f t="shared" si="5"/>
        <v>-12.702436409018969</v>
      </c>
      <c r="AH23">
        <f t="shared" si="6"/>
        <v>-33269.345755911316</v>
      </c>
      <c r="AI23">
        <f t="shared" si="7"/>
        <v>-22989.749208042966</v>
      </c>
      <c r="AJ23">
        <f t="shared" si="8"/>
        <v>0</v>
      </c>
      <c r="AK23">
        <f t="shared" si="32"/>
        <v>1309.2395552833582</v>
      </c>
      <c r="AL23">
        <f t="shared" si="9"/>
        <v>-21680.509652759607</v>
      </c>
      <c r="AN23">
        <f t="shared" si="10"/>
        <v>2097.1627193611826</v>
      </c>
      <c r="AO23">
        <f t="shared" si="11"/>
        <v>-104.85813596805913</v>
      </c>
      <c r="AP23">
        <f t="shared" si="12"/>
        <v>-2.4588405677495007</v>
      </c>
      <c r="AQ23">
        <f t="shared" si="13"/>
        <v>-6440.0257063311901</v>
      </c>
      <c r="AR23">
        <f t="shared" si="14"/>
        <v>-4450.1799635058169</v>
      </c>
      <c r="AS23">
        <f t="shared" si="15"/>
        <v>0</v>
      </c>
      <c r="AT23">
        <f t="shared" si="16"/>
        <v>253.43258787324731</v>
      </c>
      <c r="AU23">
        <f t="shared" si="17"/>
        <v>-4196.7473756325699</v>
      </c>
      <c r="AW23">
        <v>20</v>
      </c>
      <c r="AX23">
        <f>(R23*SUMPRODUCT(K$23:$K24, X$23:$X24)-$AZ$3*SUMPRODUCT(K$22:$K23, W$23:$W24))/Z23</f>
        <v>9856.2151735952666</v>
      </c>
    </row>
    <row r="25" spans="5:50" x14ac:dyDescent="0.25">
      <c r="AN25" s="6">
        <f t="shared" ref="AN25:AU25" si="33">SUM(AN3:AN23)</f>
        <v>173995.8507923802</v>
      </c>
      <c r="AO25" s="6">
        <f t="shared" si="33"/>
        <v>-24691.801742563057</v>
      </c>
      <c r="AP25" s="6">
        <f t="shared" si="33"/>
        <v>-1701.4358589438739</v>
      </c>
      <c r="AQ25" s="6">
        <f t="shared" si="33"/>
        <v>-111812.44855197477</v>
      </c>
      <c r="AR25" s="6">
        <f t="shared" si="33"/>
        <v>35790.164638898495</v>
      </c>
      <c r="AS25" s="6">
        <f t="shared" si="33"/>
        <v>-22713.712946950935</v>
      </c>
      <c r="AT25" s="6">
        <f t="shared" si="33"/>
        <v>34155.349628279379</v>
      </c>
      <c r="AU25" s="7">
        <f t="shared" si="33"/>
        <v>47231.80132022695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73430.52639818305</v>
      </c>
      <c r="K3">
        <v>1</v>
      </c>
      <c r="L3" s="2">
        <v>0</v>
      </c>
      <c r="O3">
        <f>$C$3</f>
        <v>73430.52639818305</v>
      </c>
      <c r="P3">
        <f>O3*B5</f>
        <v>58744.421118546445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73430.52639818305</v>
      </c>
      <c r="AF3">
        <f t="shared" ref="AF3:AF23" si="4">-$Z3*P3</f>
        <v>-58744.421118546445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13163.672692636606</v>
      </c>
      <c r="AJ3">
        <f t="shared" ref="AJ3:AJ23" si="8">AB3-AC3</f>
        <v>0</v>
      </c>
      <c r="AL3">
        <f t="shared" ref="AL3:AL23" si="9">SUM(AI3:AK3)</f>
        <v>13163.672692636606</v>
      </c>
      <c r="AN3">
        <f t="shared" ref="AN3:AN23" si="10">AE3*$K3</f>
        <v>73430.52639818305</v>
      </c>
      <c r="AO3">
        <f t="shared" ref="AO3:AO23" si="11">AF3*$K3</f>
        <v>-58744.421118546445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13163.672692636606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13163.672692636606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41179.755250605209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23723.152723433192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23018.204176054394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-23018.204176054394</v>
      </c>
      <c r="AK4">
        <f>H4*SUM(AB4, AE4:AF4)</f>
        <v>0</v>
      </c>
      <c r="AL4">
        <f t="shared" si="9"/>
        <v>-42733.839176054389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-18161.551074550694</v>
      </c>
      <c r="AR4">
        <f t="shared" si="14"/>
        <v>-18161.551074550694</v>
      </c>
      <c r="AS4">
        <f t="shared" si="15"/>
        <v>-21203.795403386604</v>
      </c>
      <c r="AT4">
        <f t="shared" si="16"/>
        <v>0</v>
      </c>
      <c r="AU4">
        <f t="shared" si="17"/>
        <v>-39365.346477937295</v>
      </c>
      <c r="AW4">
        <v>1</v>
      </c>
      <c r="AX4">
        <f>(R4*SUMPRODUCT(K5:$K$23, X5:$X$23)-$AZ$3*SUMPRODUCT(K4:$K$22, W5:$W$23))/Z4</f>
        <v>23723.152723433192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73430.52639818305</v>
      </c>
      <c r="P5">
        <f t="shared" ref="P5:P23" si="30">O5*$C$5</f>
        <v>3671.5263199091528</v>
      </c>
      <c r="Q5" s="5">
        <f t="shared" ref="Q5:Q23" si="31">$C$8</f>
        <v>25</v>
      </c>
      <c r="R5">
        <f t="shared" si="0"/>
        <v>1000000</v>
      </c>
      <c r="S5">
        <f t="shared" si="1"/>
        <v>43580.726458519799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23018.204176054394</v>
      </c>
      <c r="AC5">
        <f t="shared" si="2"/>
        <v>40890.406401696644</v>
      </c>
      <c r="AE5">
        <f t="shared" si="3"/>
        <v>68897.522155122904</v>
      </c>
      <c r="AF5">
        <f t="shared" si="4"/>
        <v>-3444.8761077561458</v>
      </c>
      <c r="AG5">
        <f t="shared" si="5"/>
        <v>-23.456703068394351</v>
      </c>
      <c r="AH5">
        <f t="shared" si="6"/>
        <v>-22313.398614226131</v>
      </c>
      <c r="AI5">
        <f t="shared" si="7"/>
        <v>43115.790730072229</v>
      </c>
      <c r="AJ5">
        <f t="shared" si="8"/>
        <v>-17872.20222564225</v>
      </c>
      <c r="AK5">
        <f>H5*SUM(AB5, AE5:AF5)</f>
        <v>7570.450653618148</v>
      </c>
      <c r="AL5">
        <f t="shared" si="9"/>
        <v>32814.03915804813</v>
      </c>
      <c r="AN5">
        <f t="shared" si="10"/>
        <v>58463.920776899999</v>
      </c>
      <c r="AO5">
        <f t="shared" si="11"/>
        <v>-2923.1960388450002</v>
      </c>
      <c r="AP5">
        <f t="shared" si="12"/>
        <v>-19.904501453480872</v>
      </c>
      <c r="AQ5">
        <f t="shared" si="13"/>
        <v>-18934.335053564882</v>
      </c>
      <c r="AR5">
        <f t="shared" si="14"/>
        <v>36586.485183036631</v>
      </c>
      <c r="AS5">
        <f t="shared" si="15"/>
        <v>-15165.698015614222</v>
      </c>
      <c r="AT5">
        <f t="shared" si="16"/>
        <v>6424.0079093418108</v>
      </c>
      <c r="AU5">
        <f t="shared" si="17"/>
        <v>27844.795076764221</v>
      </c>
      <c r="AW5">
        <v>2</v>
      </c>
      <c r="AX5">
        <f>(R5*SUMPRODUCT(K6:$K$23, X6:$X$23)-$AZ$3*SUMPRODUCT(K5:$K$22, W6:$W$23))/Z5</f>
        <v>43580.726458519799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73430.52639818305</v>
      </c>
      <c r="P6">
        <f t="shared" si="30"/>
        <v>3671.5263199091528</v>
      </c>
      <c r="Q6" s="5">
        <f t="shared" si="31"/>
        <v>25</v>
      </c>
      <c r="R6">
        <f t="shared" si="0"/>
        <v>1000000</v>
      </c>
      <c r="S6">
        <f t="shared" si="1"/>
        <v>60061.554109281096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40890.406401696644</v>
      </c>
      <c r="AC6">
        <f t="shared" si="2"/>
        <v>54301.560943414486</v>
      </c>
      <c r="AE6">
        <f t="shared" si="3"/>
        <v>66388.428728682964</v>
      </c>
      <c r="AF6">
        <f t="shared" si="4"/>
        <v>-3319.4214364341483</v>
      </c>
      <c r="AG6">
        <f t="shared" si="5"/>
        <v>-22.6024624856583</v>
      </c>
      <c r="AH6">
        <f t="shared" si="6"/>
        <v>-24786.942082084221</v>
      </c>
      <c r="AI6">
        <f t="shared" si="7"/>
        <v>38259.462747678939</v>
      </c>
      <c r="AJ6">
        <f t="shared" si="8"/>
        <v>-13411.154541717842</v>
      </c>
      <c r="AK6">
        <f>H6*SUM(AB6, AE6:AF6)</f>
        <v>8895.8070297909144</v>
      </c>
      <c r="AL6">
        <f t="shared" si="9"/>
        <v>33744.115235752011</v>
      </c>
      <c r="AN6">
        <f t="shared" si="10"/>
        <v>51894.208334227958</v>
      </c>
      <c r="AO6">
        <f t="shared" si="11"/>
        <v>-2594.710416711398</v>
      </c>
      <c r="AP6">
        <f t="shared" si="12"/>
        <v>-17.667791203357087</v>
      </c>
      <c r="AQ6">
        <f t="shared" si="13"/>
        <v>-19375.345387868449</v>
      </c>
      <c r="AR6">
        <f t="shared" si="14"/>
        <v>29906.484738444757</v>
      </c>
      <c r="AS6">
        <f t="shared" si="15"/>
        <v>-10483.170954906856</v>
      </c>
      <c r="AT6">
        <f t="shared" si="16"/>
        <v>6953.6344231266385</v>
      </c>
      <c r="AU6">
        <f t="shared" si="17"/>
        <v>26376.948206664536</v>
      </c>
      <c r="AW6">
        <v>3</v>
      </c>
      <c r="AX6">
        <f>(R6*SUMPRODUCT(K7:$K$23, X7:$X$23)-$AZ$3*SUMPRODUCT(K6:$K$22, W7:$W$23))/Z6</f>
        <v>60061.554109281096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73430.52639818305</v>
      </c>
      <c r="P7">
        <f t="shared" si="30"/>
        <v>3671.5263199091528</v>
      </c>
      <c r="Q7" s="5">
        <f t="shared" si="31"/>
        <v>25</v>
      </c>
      <c r="R7">
        <f t="shared" si="0"/>
        <v>1000000</v>
      </c>
      <c r="S7">
        <f t="shared" si="1"/>
        <v>73540.209211155307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54301.560943414486</v>
      </c>
      <c r="AC7">
        <f t="shared" si="2"/>
        <v>63822.910098938679</v>
      </c>
      <c r="AE7">
        <f t="shared" si="3"/>
        <v>63727.72031926825</v>
      </c>
      <c r="AF7">
        <f t="shared" si="4"/>
        <v>-3186.3860159634128</v>
      </c>
      <c r="AG7">
        <f t="shared" si="5"/>
        <v>-21.696603390019114</v>
      </c>
      <c r="AH7">
        <f t="shared" si="6"/>
        <v>-27193.378831304275</v>
      </c>
      <c r="AI7">
        <f t="shared" si="7"/>
        <v>33326.258868610545</v>
      </c>
      <c r="AJ7">
        <f t="shared" si="8"/>
        <v>-9521.3491555241926</v>
      </c>
      <c r="AK7">
        <f>H7*SUM(AB7, AE7:AF7)</f>
        <v>9827.1065462617735</v>
      </c>
      <c r="AL7">
        <f t="shared" si="9"/>
        <v>33632.016259348122</v>
      </c>
      <c r="AN7">
        <f t="shared" si="10"/>
        <v>45887.780385783364</v>
      </c>
      <c r="AO7">
        <f t="shared" si="11"/>
        <v>-2294.3890192891686</v>
      </c>
      <c r="AP7">
        <f t="shared" si="12"/>
        <v>-15.622855587658842</v>
      </c>
      <c r="AQ7">
        <f t="shared" si="13"/>
        <v>-19580.863547397472</v>
      </c>
      <c r="AR7">
        <f t="shared" si="14"/>
        <v>23996.904963509067</v>
      </c>
      <c r="AS7">
        <f t="shared" si="15"/>
        <v>-6855.9423879619944</v>
      </c>
      <c r="AT7">
        <f t="shared" si="16"/>
        <v>7076.106045585474</v>
      </c>
      <c r="AU7">
        <f t="shared" si="17"/>
        <v>24217.068621132545</v>
      </c>
      <c r="AW7">
        <v>4</v>
      </c>
      <c r="AX7">
        <f>(R7*SUMPRODUCT(K8:$K$23, X8:$X$23)-$AZ$3*SUMPRODUCT(K7:$K$22, W8:$W$23))/Z7</f>
        <v>73540.209211155307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73430.52639818305</v>
      </c>
      <c r="P8">
        <f t="shared" si="30"/>
        <v>3671.5263199091528</v>
      </c>
      <c r="Q8" s="5">
        <f t="shared" si="31"/>
        <v>25</v>
      </c>
      <c r="R8">
        <f t="shared" si="0"/>
        <v>1000000</v>
      </c>
      <c r="S8">
        <f t="shared" si="1"/>
        <v>84283.711234086397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63822.910098938679</v>
      </c>
      <c r="AC8">
        <f t="shared" si="2"/>
        <v>69920.185753549827</v>
      </c>
      <c r="AE8">
        <f t="shared" si="3"/>
        <v>60916.587209622972</v>
      </c>
      <c r="AF8">
        <f t="shared" si="4"/>
        <v>-3045.8293604811488</v>
      </c>
      <c r="AG8">
        <f t="shared" si="5"/>
        <v>-20.739531022594669</v>
      </c>
      <c r="AH8">
        <f t="shared" si="6"/>
        <v>-29604.253340970019</v>
      </c>
      <c r="AI8">
        <f t="shared" si="7"/>
        <v>28245.764977149214</v>
      </c>
      <c r="AJ8">
        <f t="shared" si="8"/>
        <v>-6097.2756546111486</v>
      </c>
      <c r="AK8">
        <f t="shared" ref="AK8:AK23" si="32">H8*SUM(AB8:AB8, AE8:AF8)</f>
        <v>10413.327166317249</v>
      </c>
      <c r="AL8">
        <f t="shared" si="9"/>
        <v>32561.816488855315</v>
      </c>
      <c r="AN8">
        <f t="shared" si="10"/>
        <v>40406.050243638529</v>
      </c>
      <c r="AO8">
        <f t="shared" si="11"/>
        <v>-2020.3025121819267</v>
      </c>
      <c r="AP8">
        <f t="shared" si="12"/>
        <v>-13.756557465124724</v>
      </c>
      <c r="AQ8">
        <f t="shared" si="13"/>
        <v>-19636.539122002498</v>
      </c>
      <c r="AR8">
        <f t="shared" si="14"/>
        <v>18735.452051988985</v>
      </c>
      <c r="AS8">
        <f t="shared" si="15"/>
        <v>-4044.330743640438</v>
      </c>
      <c r="AT8">
        <f t="shared" si="16"/>
        <v>6907.1732340775861</v>
      </c>
      <c r="AU8">
        <f t="shared" si="17"/>
        <v>21598.294542426131</v>
      </c>
      <c r="AW8">
        <v>5</v>
      </c>
      <c r="AX8">
        <f>(R8*SUMPRODUCT(K9:$K$23, X9:$X$23)-$AZ$3*SUMPRODUCT(K8:$K$22, W9:$W$23))/Z8</f>
        <v>84283.711234086397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73430.52639818305</v>
      </c>
      <c r="P9">
        <f t="shared" si="30"/>
        <v>3671.5263199091528</v>
      </c>
      <c r="Q9" s="5">
        <f t="shared" si="31"/>
        <v>25</v>
      </c>
      <c r="R9">
        <f t="shared" si="0"/>
        <v>1000000</v>
      </c>
      <c r="S9">
        <f t="shared" si="1"/>
        <v>92325.397686637298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69920.185753549827</v>
      </c>
      <c r="AC9">
        <f t="shared" si="2"/>
        <v>72843.282523035319</v>
      </c>
      <c r="AE9">
        <f t="shared" si="3"/>
        <v>57935.527105909518</v>
      </c>
      <c r="AF9">
        <f t="shared" si="4"/>
        <v>-2896.7763552954762</v>
      </c>
      <c r="AG9">
        <f t="shared" si="5"/>
        <v>-19.724605674127055</v>
      </c>
      <c r="AH9">
        <f t="shared" si="6"/>
        <v>-32301.20152966673</v>
      </c>
      <c r="AI9">
        <f t="shared" si="7"/>
        <v>22717.824615273181</v>
      </c>
      <c r="AJ9">
        <f t="shared" si="8"/>
        <v>-2923.0967694854917</v>
      </c>
      <c r="AK9">
        <f t="shared" si="32"/>
        <v>10692.736196661303</v>
      </c>
      <c r="AL9">
        <f t="shared" si="9"/>
        <v>30487.464042448992</v>
      </c>
      <c r="AN9">
        <f t="shared" si="10"/>
        <v>35399.568210569472</v>
      </c>
      <c r="AO9">
        <f t="shared" si="11"/>
        <v>-1769.9784105284737</v>
      </c>
      <c r="AP9">
        <f t="shared" si="12"/>
        <v>-12.052061297576845</v>
      </c>
      <c r="AQ9">
        <f t="shared" si="13"/>
        <v>-19736.57001070341</v>
      </c>
      <c r="AR9">
        <f t="shared" si="14"/>
        <v>13880.967728040008</v>
      </c>
      <c r="AS9">
        <f t="shared" si="15"/>
        <v>-1786.0606202535469</v>
      </c>
      <c r="AT9">
        <f t="shared" si="16"/>
        <v>6533.4392083700832</v>
      </c>
      <c r="AU9">
        <f t="shared" si="17"/>
        <v>18628.346316156545</v>
      </c>
      <c r="AW9">
        <v>6</v>
      </c>
      <c r="AX9">
        <f>(R9*SUMPRODUCT(K10:$K$23, X10:$X$23)-$AZ$3*SUMPRODUCT(K9:$K$22, W10:$W$23))/Z9</f>
        <v>92325.397686637298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73430.52639818305</v>
      </c>
      <c r="P10">
        <f t="shared" si="30"/>
        <v>3671.5263199091528</v>
      </c>
      <c r="Q10" s="5">
        <f t="shared" si="31"/>
        <v>25</v>
      </c>
      <c r="R10">
        <f t="shared" si="0"/>
        <v>1000000</v>
      </c>
      <c r="S10">
        <f t="shared" si="1"/>
        <v>97974.161197993162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72843.282523035319</v>
      </c>
      <c r="AC10">
        <f t="shared" si="2"/>
        <v>73119.576739324446</v>
      </c>
      <c r="AE10">
        <f t="shared" si="3"/>
        <v>54802.296282286661</v>
      </c>
      <c r="AF10">
        <f t="shared" si="4"/>
        <v>-2740.1148141143331</v>
      </c>
      <c r="AG10">
        <f t="shared" si="5"/>
        <v>-18.657872607747873</v>
      </c>
      <c r="AH10">
        <f t="shared" si="6"/>
        <v>-34779.480385516501</v>
      </c>
      <c r="AI10">
        <f t="shared" si="7"/>
        <v>17264.043210048076</v>
      </c>
      <c r="AJ10">
        <f t="shared" si="8"/>
        <v>-276.29421628912678</v>
      </c>
      <c r="AK10">
        <f t="shared" si="32"/>
        <v>10688.160553727639</v>
      </c>
      <c r="AL10">
        <f t="shared" si="9"/>
        <v>27675.90954748659</v>
      </c>
      <c r="AN10">
        <f t="shared" si="10"/>
        <v>30845.649932403816</v>
      </c>
      <c r="AO10">
        <f t="shared" si="11"/>
        <v>-1542.2824966201908</v>
      </c>
      <c r="AP10">
        <f t="shared" si="12"/>
        <v>-10.501644018299947</v>
      </c>
      <c r="AQ10">
        <f t="shared" si="13"/>
        <v>-19575.743163691091</v>
      </c>
      <c r="AR10">
        <f t="shared" si="14"/>
        <v>9717.1226280742303</v>
      </c>
      <c r="AS10">
        <f t="shared" si="15"/>
        <v>-155.51309438026095</v>
      </c>
      <c r="AT10">
        <f t="shared" si="16"/>
        <v>6015.8657798463664</v>
      </c>
      <c r="AU10">
        <f t="shared" si="17"/>
        <v>15577.475313540337</v>
      </c>
      <c r="AW10">
        <v>7</v>
      </c>
      <c r="AX10">
        <f>(R10*SUMPRODUCT(K11:$K$23, X11:$X$23)-$AZ$3*SUMPRODUCT(K10:$K$22, W11:$W$23))/Z10</f>
        <v>97974.161197993162</v>
      </c>
    </row>
    <row r="11" spans="1:52" x14ac:dyDescent="0.25">
      <c r="A11" t="s">
        <v>33</v>
      </c>
      <c r="C11" s="24">
        <f>AU25</f>
        <v>129975.94780018328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73430.52639818305</v>
      </c>
      <c r="P11">
        <f t="shared" si="30"/>
        <v>3671.5263199091528</v>
      </c>
      <c r="Q11" s="5">
        <f t="shared" si="31"/>
        <v>25</v>
      </c>
      <c r="R11">
        <f t="shared" si="0"/>
        <v>1000000</v>
      </c>
      <c r="S11">
        <f t="shared" si="1"/>
        <v>101658.44171388217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73119.576739324446</v>
      </c>
      <c r="AC11">
        <f t="shared" si="2"/>
        <v>71377.292657653277</v>
      </c>
      <c r="AE11">
        <f t="shared" si="3"/>
        <v>51557.667856843742</v>
      </c>
      <c r="AF11">
        <f t="shared" si="4"/>
        <v>-2577.8833928421873</v>
      </c>
      <c r="AG11">
        <f t="shared" si="5"/>
        <v>-17.553213352056083</v>
      </c>
      <c r="AH11">
        <f t="shared" si="6"/>
        <v>-36723.221184572263</v>
      </c>
      <c r="AI11">
        <f t="shared" si="7"/>
        <v>12239.010066077237</v>
      </c>
      <c r="AJ11">
        <f t="shared" si="8"/>
        <v>1742.2840816711687</v>
      </c>
      <c r="AK11">
        <f t="shared" si="32"/>
        <v>10448.042338168609</v>
      </c>
      <c r="AL11">
        <f t="shared" si="9"/>
        <v>24429.336485917014</v>
      </c>
      <c r="AN11">
        <f t="shared" si="10"/>
        <v>26731.9475628908</v>
      </c>
      <c r="AO11">
        <f t="shared" si="11"/>
        <v>-1336.59737814454</v>
      </c>
      <c r="AP11">
        <f t="shared" si="12"/>
        <v>-9.1011017059630692</v>
      </c>
      <c r="AQ11">
        <f t="shared" si="13"/>
        <v>-19040.489297774126</v>
      </c>
      <c r="AR11">
        <f t="shared" si="14"/>
        <v>6345.759785266172</v>
      </c>
      <c r="AS11">
        <f t="shared" si="15"/>
        <v>903.35053246033772</v>
      </c>
      <c r="AT11">
        <f t="shared" si="16"/>
        <v>5417.1674462523724</v>
      </c>
      <c r="AU11">
        <f t="shared" si="17"/>
        <v>12666.277763978882</v>
      </c>
      <c r="AW11">
        <v>8</v>
      </c>
      <c r="AX11">
        <f>(R11*SUMPRODUCT(K12:$K$23, X12:$X$23)-$AZ$3*SUMPRODUCT(K11:$K$22, W12:$W$23))/Z11</f>
        <v>101658.44171388217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73430.52639818305</v>
      </c>
      <c r="P12">
        <f t="shared" si="30"/>
        <v>3671.5263199091528</v>
      </c>
      <c r="Q12" s="5">
        <f t="shared" si="31"/>
        <v>25</v>
      </c>
      <c r="R12">
        <f t="shared" si="0"/>
        <v>1000000</v>
      </c>
      <c r="S12">
        <f t="shared" si="1"/>
        <v>103528.62227035071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71377.292657653277</v>
      </c>
      <c r="AC12">
        <f t="shared" si="2"/>
        <v>67976.910028093465</v>
      </c>
      <c r="AE12">
        <f t="shared" si="3"/>
        <v>48214.495439241997</v>
      </c>
      <c r="AF12">
        <f t="shared" si="4"/>
        <v>-2410.7247719621</v>
      </c>
      <c r="AG12">
        <f t="shared" si="5"/>
        <v>-16.415004019511905</v>
      </c>
      <c r="AH12">
        <f t="shared" si="6"/>
        <v>-38507.087960944744</v>
      </c>
      <c r="AI12">
        <f t="shared" si="7"/>
        <v>7280.267702315643</v>
      </c>
      <c r="AJ12">
        <f t="shared" si="8"/>
        <v>3400.3826295598119</v>
      </c>
      <c r="AK12">
        <f t="shared" si="32"/>
        <v>10027.183588714532</v>
      </c>
      <c r="AL12">
        <f t="shared" si="9"/>
        <v>20707.833920589987</v>
      </c>
      <c r="AN12">
        <f t="shared" si="10"/>
        <v>23028.048180742975</v>
      </c>
      <c r="AO12">
        <f t="shared" si="11"/>
        <v>-1151.4024090371488</v>
      </c>
      <c r="AP12">
        <f t="shared" si="12"/>
        <v>-7.840080042417064</v>
      </c>
      <c r="AQ12">
        <f t="shared" si="13"/>
        <v>-18391.628260056808</v>
      </c>
      <c r="AR12">
        <f t="shared" si="14"/>
        <v>3477.1774316065989</v>
      </c>
      <c r="AS12">
        <f t="shared" si="15"/>
        <v>1624.0795286376203</v>
      </c>
      <c r="AT12">
        <f t="shared" si="16"/>
        <v>4789.1503311292072</v>
      </c>
      <c r="AU12">
        <f t="shared" si="17"/>
        <v>9890.4072913734271</v>
      </c>
      <c r="AW12">
        <v>9</v>
      </c>
      <c r="AX12">
        <f>(R12*SUMPRODUCT(K13:$K$23, X13:$X$23)-$AZ$3*SUMPRODUCT(K12:$K$22, W13:$W$23))/Z12</f>
        <v>103528.62227035071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73430.52639818305</v>
      </c>
      <c r="P13">
        <f t="shared" si="30"/>
        <v>3671.5263199091528</v>
      </c>
      <c r="Q13" s="5">
        <f t="shared" si="31"/>
        <v>25</v>
      </c>
      <c r="R13">
        <f t="shared" si="0"/>
        <v>1000000</v>
      </c>
      <c r="S13">
        <f t="shared" si="1"/>
        <v>103780.98147293337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67976.910028093465</v>
      </c>
      <c r="AC13">
        <f t="shared" si="2"/>
        <v>63315.399774327059</v>
      </c>
      <c r="AE13">
        <f t="shared" si="3"/>
        <v>44798.989839509217</v>
      </c>
      <c r="AF13">
        <f t="shared" si="4"/>
        <v>-2239.9494919754611</v>
      </c>
      <c r="AG13">
        <f t="shared" si="5"/>
        <v>-15.252168286450454</v>
      </c>
      <c r="AH13">
        <f t="shared" si="6"/>
        <v>-39947.427714653306</v>
      </c>
      <c r="AI13">
        <f t="shared" si="7"/>
        <v>2596.3604645939995</v>
      </c>
      <c r="AJ13">
        <f t="shared" si="8"/>
        <v>4661.5102537664061</v>
      </c>
      <c r="AK13">
        <f t="shared" si="32"/>
        <v>9458.5612736424209</v>
      </c>
      <c r="AL13">
        <f t="shared" si="9"/>
        <v>16716.431992002828</v>
      </c>
      <c r="AN13">
        <f t="shared" si="10"/>
        <v>19710.148280630812</v>
      </c>
      <c r="AO13">
        <f t="shared" si="11"/>
        <v>-985.50741403154075</v>
      </c>
      <c r="AP13">
        <f t="shared" si="12"/>
        <v>-6.7104749371368104</v>
      </c>
      <c r="AQ13">
        <f t="shared" si="13"/>
        <v>-17575.613345441972</v>
      </c>
      <c r="AR13">
        <f t="shared" si="14"/>
        <v>1142.3170462201624</v>
      </c>
      <c r="AS13">
        <f t="shared" si="15"/>
        <v>2050.9180819159155</v>
      </c>
      <c r="AT13">
        <f t="shared" si="16"/>
        <v>4161.4698432442765</v>
      </c>
      <c r="AU13">
        <f t="shared" si="17"/>
        <v>7354.7049713803553</v>
      </c>
      <c r="AW13">
        <v>10</v>
      </c>
      <c r="AX13">
        <f>(R13*SUMPRODUCT(K14:$K$23, X14:$X$23)-$AZ$3*SUMPRODUCT(K13:$K$22, W14:$W$23))/Z13</f>
        <v>103780.98147293337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73430.52639818305</v>
      </c>
      <c r="P14">
        <f t="shared" si="30"/>
        <v>3671.5263199091528</v>
      </c>
      <c r="Q14" s="5">
        <f t="shared" si="31"/>
        <v>25</v>
      </c>
      <c r="R14">
        <f t="shared" si="0"/>
        <v>1000000</v>
      </c>
      <c r="S14">
        <f t="shared" si="1"/>
        <v>102479.1991805586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63315.399774327059</v>
      </c>
      <c r="AC14">
        <f t="shared" si="2"/>
        <v>57674.821174367891</v>
      </c>
      <c r="AE14">
        <f t="shared" si="3"/>
        <v>41326.361960470414</v>
      </c>
      <c r="AF14">
        <f t="shared" si="4"/>
        <v>-2066.3180980235211</v>
      </c>
      <c r="AG14">
        <f t="shared" si="5"/>
        <v>-14.069884824321846</v>
      </c>
      <c r="AH14">
        <f t="shared" si="6"/>
        <v>-41190.471170564204</v>
      </c>
      <c r="AI14">
        <f t="shared" si="7"/>
        <v>-1944.4971929416279</v>
      </c>
      <c r="AJ14">
        <f t="shared" si="8"/>
        <v>5640.5785999591681</v>
      </c>
      <c r="AK14">
        <f t="shared" si="32"/>
        <v>8777.3807119987487</v>
      </c>
      <c r="AL14">
        <f t="shared" si="9"/>
        <v>12473.462119016289</v>
      </c>
      <c r="AN14">
        <f t="shared" si="10"/>
        <v>16749.082139166134</v>
      </c>
      <c r="AO14">
        <f t="shared" si="11"/>
        <v>-837.45410695830685</v>
      </c>
      <c r="AP14">
        <f t="shared" si="12"/>
        <v>-5.7023566903030432</v>
      </c>
      <c r="AQ14">
        <f t="shared" si="13"/>
        <v>-16694.007221023752</v>
      </c>
      <c r="AR14">
        <f t="shared" si="14"/>
        <v>-788.08154550622771</v>
      </c>
      <c r="AS14">
        <f t="shared" si="15"/>
        <v>2286.0593045549422</v>
      </c>
      <c r="AT14">
        <f t="shared" si="16"/>
        <v>3557.3678286179857</v>
      </c>
      <c r="AU14">
        <f t="shared" si="17"/>
        <v>5055.3455876667003</v>
      </c>
      <c r="AW14">
        <v>11</v>
      </c>
      <c r="AX14">
        <f>(R14*SUMPRODUCT(K15:$K$23, X15:$X$23)-$AZ$3*SUMPRODUCT(K14:$K$22, W15:$W$23))/Z14</f>
        <v>102479.1991805586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73430.52639818305</v>
      </c>
      <c r="P15">
        <f t="shared" si="30"/>
        <v>3671.5263199091528</v>
      </c>
      <c r="Q15" s="5">
        <f t="shared" si="31"/>
        <v>25</v>
      </c>
      <c r="R15">
        <f t="shared" si="0"/>
        <v>1000000</v>
      </c>
      <c r="S15">
        <f t="shared" si="1"/>
        <v>99572.841281366273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57674.821174367891</v>
      </c>
      <c r="AC15">
        <f t="shared" si="2"/>
        <v>51263.708546431313</v>
      </c>
      <c r="AE15">
        <f t="shared" si="3"/>
        <v>37804.697096575961</v>
      </c>
      <c r="AF15">
        <f t="shared" si="4"/>
        <v>-1890.2348548287982</v>
      </c>
      <c r="AG15">
        <f t="shared" si="5"/>
        <v>-12.870906335185756</v>
      </c>
      <c r="AH15">
        <f t="shared" si="6"/>
        <v>-42331.185635714886</v>
      </c>
      <c r="AI15">
        <f t="shared" si="7"/>
        <v>-6429.5943003029097</v>
      </c>
      <c r="AJ15">
        <f t="shared" si="8"/>
        <v>6411.1126279365781</v>
      </c>
      <c r="AK15">
        <f t="shared" si="32"/>
        <v>8008.4349819169656</v>
      </c>
      <c r="AL15">
        <f t="shared" si="9"/>
        <v>7989.953309550634</v>
      </c>
      <c r="AN15">
        <f t="shared" si="10"/>
        <v>14114.053747839122</v>
      </c>
      <c r="AO15">
        <f t="shared" si="11"/>
        <v>-705.70268739195615</v>
      </c>
      <c r="AP15">
        <f t="shared" si="12"/>
        <v>-4.8052405587100484</v>
      </c>
      <c r="AQ15">
        <f t="shared" si="13"/>
        <v>-15803.978742269799</v>
      </c>
      <c r="AR15">
        <f t="shared" si="14"/>
        <v>-2400.4329223813438</v>
      </c>
      <c r="AS15">
        <f t="shared" si="15"/>
        <v>2393.5329512888102</v>
      </c>
      <c r="AT15">
        <f t="shared" si="16"/>
        <v>2989.8793126711375</v>
      </c>
      <c r="AU15">
        <f t="shared" si="17"/>
        <v>2982.9793415786039</v>
      </c>
      <c r="AW15">
        <v>12</v>
      </c>
      <c r="AX15">
        <f>(R15*SUMPRODUCT(K16:$K$23, X16:$X$23)-$AZ$3*SUMPRODUCT(K15:$K$22, W16:$W$23))/Z15</f>
        <v>99572.841281366273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73430.52639818305</v>
      </c>
      <c r="P16">
        <f t="shared" si="30"/>
        <v>3671.5263199091528</v>
      </c>
      <c r="Q16" s="5">
        <f t="shared" si="31"/>
        <v>25</v>
      </c>
      <c r="R16">
        <f t="shared" si="0"/>
        <v>1000000</v>
      </c>
      <c r="S16">
        <f t="shared" si="1"/>
        <v>95138.48683200634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51263.708546431313</v>
      </c>
      <c r="AC16">
        <f t="shared" si="2"/>
        <v>44403.563374599173</v>
      </c>
      <c r="AE16">
        <f t="shared" si="3"/>
        <v>34271.903423368094</v>
      </c>
      <c r="AF16">
        <f t="shared" si="4"/>
        <v>-1713.5951711684049</v>
      </c>
      <c r="AG16">
        <f t="shared" si="5"/>
        <v>-11.668138955427709</v>
      </c>
      <c r="AH16">
        <f t="shared" si="6"/>
        <v>-42962.33265624757</v>
      </c>
      <c r="AI16">
        <f t="shared" si="7"/>
        <v>-10415.692543003312</v>
      </c>
      <c r="AJ16">
        <f t="shared" si="8"/>
        <v>6860.1451718321405</v>
      </c>
      <c r="AK16">
        <f t="shared" si="32"/>
        <v>7172.6499774588565</v>
      </c>
      <c r="AL16">
        <f t="shared" si="9"/>
        <v>3617.1026062876854</v>
      </c>
      <c r="AN16">
        <f t="shared" si="10"/>
        <v>11786.541687638877</v>
      </c>
      <c r="AO16">
        <f t="shared" si="11"/>
        <v>-589.32708438194391</v>
      </c>
      <c r="AP16">
        <f t="shared" si="12"/>
        <v>-4.0128207796459838</v>
      </c>
      <c r="AQ16">
        <f t="shared" si="13"/>
        <v>-14775.290376950603</v>
      </c>
      <c r="AR16">
        <f t="shared" si="14"/>
        <v>-3582.0885944733182</v>
      </c>
      <c r="AS16">
        <f t="shared" si="15"/>
        <v>2359.2908176766732</v>
      </c>
      <c r="AT16">
        <f t="shared" si="16"/>
        <v>2466.7651786307633</v>
      </c>
      <c r="AU16">
        <f t="shared" si="17"/>
        <v>1243.9674018341184</v>
      </c>
      <c r="AW16">
        <v>13</v>
      </c>
      <c r="AX16">
        <f>(R16*SUMPRODUCT(K17:$K$23, X17:$X$23)-$AZ$3*SUMPRODUCT(K16:$K$22, W17:$W$23))/Z16</f>
        <v>95138.48683200634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73430.52639818305</v>
      </c>
      <c r="P17">
        <f t="shared" si="30"/>
        <v>3671.5263199091528</v>
      </c>
      <c r="Q17" s="5">
        <f t="shared" si="31"/>
        <v>25</v>
      </c>
      <c r="R17">
        <f t="shared" si="0"/>
        <v>1000000</v>
      </c>
      <c r="S17">
        <f t="shared" si="1"/>
        <v>89210.128766600101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44403.563374599173</v>
      </c>
      <c r="AC17">
        <f t="shared" si="2"/>
        <v>37381.644286190145</v>
      </c>
      <c r="AE17">
        <f t="shared" si="3"/>
        <v>30769.530943579059</v>
      </c>
      <c r="AF17">
        <f t="shared" si="4"/>
        <v>-1538.4765471789531</v>
      </c>
      <c r="AG17">
        <f t="shared" si="5"/>
        <v>-10.475728710130973</v>
      </c>
      <c r="AH17">
        <f t="shared" si="6"/>
        <v>-43029.15422969839</v>
      </c>
      <c r="AI17">
        <f t="shared" si="7"/>
        <v>-13808.575562008416</v>
      </c>
      <c r="AJ17">
        <f t="shared" si="8"/>
        <v>7021.9190884090276</v>
      </c>
      <c r="AK17">
        <f t="shared" si="32"/>
        <v>6300.9142426644084</v>
      </c>
      <c r="AL17">
        <f t="shared" si="9"/>
        <v>-485.7422309349804</v>
      </c>
      <c r="AN17">
        <f t="shared" si="10"/>
        <v>9747.9033406606504</v>
      </c>
      <c r="AO17">
        <f t="shared" si="11"/>
        <v>-487.39516703303258</v>
      </c>
      <c r="AP17">
        <f t="shared" si="12"/>
        <v>-3.3187503272827725</v>
      </c>
      <c r="AQ17">
        <f t="shared" si="13"/>
        <v>-13631.79819122359</v>
      </c>
      <c r="AR17">
        <f t="shared" si="14"/>
        <v>-4374.6087679232551</v>
      </c>
      <c r="AS17">
        <f t="shared" si="15"/>
        <v>2224.5704253751383</v>
      </c>
      <c r="AT17">
        <f t="shared" si="16"/>
        <v>1996.1533735405169</v>
      </c>
      <c r="AU17">
        <f t="shared" si="17"/>
        <v>-153.88496900760001</v>
      </c>
      <c r="AW17">
        <v>14</v>
      </c>
      <c r="AX17">
        <f>(R17*SUMPRODUCT(K18:$K$23, X18:$X$23)-$AZ$3*SUMPRODUCT(K17:$K$22, W18:$W$23))/Z17</f>
        <v>89210.128766600101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73430.52639818305</v>
      </c>
      <c r="P18">
        <f t="shared" si="30"/>
        <v>3671.5263199091528</v>
      </c>
      <c r="Q18" s="5">
        <f t="shared" si="31"/>
        <v>25</v>
      </c>
      <c r="R18">
        <f t="shared" si="0"/>
        <v>1000000</v>
      </c>
      <c r="S18">
        <f t="shared" si="1"/>
        <v>81621.490068611194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37381.644286190145</v>
      </c>
      <c r="AC18">
        <f t="shared" si="2"/>
        <v>30369.668792017692</v>
      </c>
      <c r="AE18">
        <f t="shared" si="3"/>
        <v>27321.980572294593</v>
      </c>
      <c r="AF18">
        <f t="shared" si="4"/>
        <v>-1366.0990286147298</v>
      </c>
      <c r="AG18">
        <f t="shared" si="5"/>
        <v>-9.3019830826688192</v>
      </c>
      <c r="AH18">
        <f t="shared" si="6"/>
        <v>-42759.533614433829</v>
      </c>
      <c r="AI18">
        <f t="shared" si="7"/>
        <v>-16812.954053836638</v>
      </c>
      <c r="AJ18">
        <f t="shared" si="8"/>
        <v>7011.9754941724532</v>
      </c>
      <c r="AK18">
        <f t="shared" si="32"/>
        <v>5419.7920852619773</v>
      </c>
      <c r="AL18">
        <f t="shared" si="9"/>
        <v>-4381.1864744022078</v>
      </c>
      <c r="AN18">
        <f t="shared" si="10"/>
        <v>7973.4207769891291</v>
      </c>
      <c r="AO18">
        <f t="shared" si="11"/>
        <v>-398.67103884945647</v>
      </c>
      <c r="AP18">
        <f t="shared" si="12"/>
        <v>-2.7146137880561421</v>
      </c>
      <c r="AQ18">
        <f t="shared" si="13"/>
        <v>-12478.588542787273</v>
      </c>
      <c r="AR18">
        <f t="shared" si="14"/>
        <v>-4906.5534184356575</v>
      </c>
      <c r="AS18">
        <f t="shared" si="15"/>
        <v>2046.3169185350821</v>
      </c>
      <c r="AT18">
        <f t="shared" si="16"/>
        <v>1581.6672845236492</v>
      </c>
      <c r="AU18">
        <f t="shared" si="17"/>
        <v>-1278.569215376926</v>
      </c>
      <c r="AW18">
        <v>15</v>
      </c>
      <c r="AX18">
        <f>(R18*SUMPRODUCT(K19:$K$23, X19:$X$23)-$AZ$3*SUMPRODUCT(K18:$K$22, W19:$W$23))/Z18</f>
        <v>81621.490068611194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73430.52639818305</v>
      </c>
      <c r="P19">
        <f t="shared" si="30"/>
        <v>3671.5263199091528</v>
      </c>
      <c r="Q19" s="5">
        <f t="shared" si="31"/>
        <v>25</v>
      </c>
      <c r="R19">
        <f t="shared" si="0"/>
        <v>1000000</v>
      </c>
      <c r="S19">
        <f t="shared" si="1"/>
        <v>72099.866682709253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30369.668792017692</v>
      </c>
      <c r="AC19">
        <f t="shared" si="2"/>
        <v>23523.088677034546</v>
      </c>
      <c r="AE19">
        <f t="shared" si="3"/>
        <v>23957.225769462129</v>
      </c>
      <c r="AF19">
        <f t="shared" si="4"/>
        <v>-1197.8612884731065</v>
      </c>
      <c r="AG19">
        <f t="shared" si="5"/>
        <v>-8.1564258573989061</v>
      </c>
      <c r="AH19">
        <f t="shared" si="6"/>
        <v>-42101.495777728996</v>
      </c>
      <c r="AI19">
        <f t="shared" si="7"/>
        <v>-19350.287722597372</v>
      </c>
      <c r="AJ19">
        <f t="shared" si="8"/>
        <v>6846.5801149831459</v>
      </c>
      <c r="AK19">
        <f t="shared" si="32"/>
        <v>4546.2513771711847</v>
      </c>
      <c r="AL19">
        <f t="shared" si="9"/>
        <v>-7957.456230443041</v>
      </c>
      <c r="AN19">
        <f t="shared" si="10"/>
        <v>6440.375629172042</v>
      </c>
      <c r="AO19">
        <f t="shared" si="11"/>
        <v>-322.01878145860212</v>
      </c>
      <c r="AP19">
        <f t="shared" si="12"/>
        <v>-2.1926765151622969</v>
      </c>
      <c r="AQ19">
        <f t="shared" si="13"/>
        <v>-11318.06537066596</v>
      </c>
      <c r="AR19">
        <f t="shared" si="14"/>
        <v>-5201.9011994676812</v>
      </c>
      <c r="AS19">
        <f t="shared" si="15"/>
        <v>1840.5531650462613</v>
      </c>
      <c r="AT19">
        <f t="shared" si="16"/>
        <v>1222.1601472297891</v>
      </c>
      <c r="AU19">
        <f t="shared" si="17"/>
        <v>-2139.187887191631</v>
      </c>
      <c r="AW19">
        <v>16</v>
      </c>
      <c r="AX19">
        <f>(R19*SUMPRODUCT(K20:$K$23, X20:$X$23)-$AZ$3*SUMPRODUCT(K19:$K$22, W20:$W$23))/Z19</f>
        <v>72099.866682709253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73430.52639818305</v>
      </c>
      <c r="P20">
        <f t="shared" si="30"/>
        <v>3671.5263199091528</v>
      </c>
      <c r="Q20" s="5">
        <f t="shared" si="31"/>
        <v>25</v>
      </c>
      <c r="R20">
        <f t="shared" si="0"/>
        <v>1000000</v>
      </c>
      <c r="S20">
        <f t="shared" si="1"/>
        <v>60177.398945886533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23523.088677034546</v>
      </c>
      <c r="AC20">
        <f t="shared" si="2"/>
        <v>16965.840196196634</v>
      </c>
      <c r="AE20">
        <f t="shared" si="3"/>
        <v>20702.300169444763</v>
      </c>
      <c r="AF20">
        <f t="shared" si="4"/>
        <v>-1035.1150084722383</v>
      </c>
      <c r="AG20">
        <f t="shared" si="5"/>
        <v>-7.0482608476700976</v>
      </c>
      <c r="AH20">
        <f t="shared" si="6"/>
        <v>-41064.030046192784</v>
      </c>
      <c r="AI20">
        <f t="shared" si="7"/>
        <v>-21403.893146067931</v>
      </c>
      <c r="AJ20">
        <f t="shared" si="8"/>
        <v>6557.2484808379122</v>
      </c>
      <c r="AK20">
        <f t="shared" si="32"/>
        <v>3695.7917323182655</v>
      </c>
      <c r="AL20">
        <f t="shared" si="9"/>
        <v>-11150.852932911752</v>
      </c>
      <c r="AN20">
        <f t="shared" si="10"/>
        <v>5126.6709147022375</v>
      </c>
      <c r="AO20">
        <f t="shared" si="11"/>
        <v>-256.3335457351119</v>
      </c>
      <c r="AP20">
        <f t="shared" si="12"/>
        <v>-1.7454154171871397</v>
      </c>
      <c r="AQ20">
        <f t="shared" si="13"/>
        <v>-10169.003770363239</v>
      </c>
      <c r="AR20">
        <f t="shared" si="14"/>
        <v>-5300.4118168133009</v>
      </c>
      <c r="AS20">
        <f t="shared" si="15"/>
        <v>1623.822222267042</v>
      </c>
      <c r="AT20">
        <f t="shared" si="16"/>
        <v>915.21752780098018</v>
      </c>
      <c r="AU20">
        <f t="shared" si="17"/>
        <v>-2761.3720667452785</v>
      </c>
      <c r="AW20">
        <v>17</v>
      </c>
      <c r="AX20">
        <f>(R20*SUMPRODUCT(K21:$K$23, X21:$X$23)-$AZ$3*SUMPRODUCT(K20:$K$22, W21:$W$23))/Z20</f>
        <v>60177.398945886533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73430.52639818305</v>
      </c>
      <c r="P21">
        <f t="shared" si="30"/>
        <v>3671.5263199091528</v>
      </c>
      <c r="Q21" s="5">
        <f t="shared" si="31"/>
        <v>25</v>
      </c>
      <c r="R21">
        <f t="shared" si="0"/>
        <v>1000000</v>
      </c>
      <c r="S21">
        <f t="shared" si="1"/>
        <v>45107.002708823216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16965.840196196634</v>
      </c>
      <c r="AC21">
        <f t="shared" si="2"/>
        <v>10802.697301285027</v>
      </c>
      <c r="AE21">
        <f t="shared" si="3"/>
        <v>17585.911315681959</v>
      </c>
      <c r="AF21">
        <f t="shared" si="4"/>
        <v>-879.29556578409802</v>
      </c>
      <c r="AG21">
        <f t="shared" si="5"/>
        <v>-5.987261762336046</v>
      </c>
      <c r="AH21">
        <f t="shared" si="6"/>
        <v>-39620.659074294032</v>
      </c>
      <c r="AI21">
        <f t="shared" si="7"/>
        <v>-22920.030586158508</v>
      </c>
      <c r="AJ21">
        <f t="shared" si="8"/>
        <v>6163.1428949116071</v>
      </c>
      <c r="AK21">
        <f t="shared" si="32"/>
        <v>2881.3520553073063</v>
      </c>
      <c r="AL21">
        <f t="shared" si="9"/>
        <v>-13875.535635939592</v>
      </c>
      <c r="AN21">
        <f t="shared" si="10"/>
        <v>4011.6578468062085</v>
      </c>
      <c r="AO21">
        <f t="shared" si="11"/>
        <v>-200.58289234031045</v>
      </c>
      <c r="AP21">
        <f t="shared" si="12"/>
        <v>-1.3658004523393532</v>
      </c>
      <c r="AQ21">
        <f t="shared" si="13"/>
        <v>-9038.1740825275847</v>
      </c>
      <c r="AR21">
        <f t="shared" si="14"/>
        <v>-5228.4649285140267</v>
      </c>
      <c r="AS21">
        <f t="shared" si="15"/>
        <v>1405.9220538268307</v>
      </c>
      <c r="AT21">
        <f t="shared" si="16"/>
        <v>657.28743734634884</v>
      </c>
      <c r="AU21">
        <f t="shared" si="17"/>
        <v>-3165.2554373408466</v>
      </c>
      <c r="AW21">
        <v>18</v>
      </c>
      <c r="AX21">
        <f>(R21*SUMPRODUCT(K22:$K$23, X22:$X$23)-$AZ$3*SUMPRODUCT(K21:$K$22, W22:$W$23))/Z21</f>
        <v>45107.002708823216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73430.52639818305</v>
      </c>
      <c r="P22">
        <f t="shared" si="30"/>
        <v>3671.5263199091528</v>
      </c>
      <c r="Q22" s="5">
        <f t="shared" si="31"/>
        <v>25</v>
      </c>
      <c r="R22">
        <f t="shared" si="0"/>
        <v>1000000</v>
      </c>
      <c r="S22">
        <f t="shared" si="1"/>
        <v>25723.251501022678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10802.697301285027</v>
      </c>
      <c r="AC22">
        <f t="shared" si="2"/>
        <v>5128.9365825462173</v>
      </c>
      <c r="AE22">
        <f t="shared" si="3"/>
        <v>14641.248331467486</v>
      </c>
      <c r="AF22">
        <f t="shared" si="4"/>
        <v>-732.06241657337432</v>
      </c>
      <c r="AG22">
        <f t="shared" si="5"/>
        <v>-4.9847280993445819</v>
      </c>
      <c r="AH22">
        <f t="shared" si="6"/>
        <v>-37706.441814724116</v>
      </c>
      <c r="AI22">
        <f t="shared" si="7"/>
        <v>-23802.24062792935</v>
      </c>
      <c r="AJ22">
        <f t="shared" si="8"/>
        <v>5673.7607187388094</v>
      </c>
      <c r="AK22">
        <f t="shared" si="32"/>
        <v>2114.5958468084486</v>
      </c>
      <c r="AL22">
        <f t="shared" si="9"/>
        <v>-16013.884062382092</v>
      </c>
      <c r="AN22">
        <f t="shared" si="10"/>
        <v>3076.6584054776995</v>
      </c>
      <c r="AO22">
        <f t="shared" si="11"/>
        <v>-153.83292027388498</v>
      </c>
      <c r="AP22">
        <f t="shared" si="12"/>
        <v>-1.0474725418670796</v>
      </c>
      <c r="AQ22">
        <f t="shared" si="13"/>
        <v>-7923.4938526788264</v>
      </c>
      <c r="AR22">
        <f t="shared" si="14"/>
        <v>-5001.7158400168792</v>
      </c>
      <c r="AS22">
        <f t="shared" si="15"/>
        <v>1192.2633378507364</v>
      </c>
      <c r="AT22">
        <f t="shared" si="16"/>
        <v>444.35344165898488</v>
      </c>
      <c r="AU22">
        <f t="shared" si="17"/>
        <v>-3365.0990605071579</v>
      </c>
      <c r="AW22">
        <v>19</v>
      </c>
      <c r="AX22">
        <f>(R22*SUMPRODUCT(K23:$K$23, X23:$X$23)-$AZ$3*SUMPRODUCT(K22:$K$22, W23:$W$23))/Z22</f>
        <v>25723.251501022678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73430.52639818305</v>
      </c>
      <c r="P23">
        <f t="shared" si="30"/>
        <v>3671.5263199091528</v>
      </c>
      <c r="Q23" s="5">
        <f t="shared" si="31"/>
        <v>25</v>
      </c>
      <c r="R23">
        <f t="shared" si="0"/>
        <v>1000000</v>
      </c>
      <c r="S23">
        <f t="shared" si="1"/>
        <v>31662.913808819798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5128.9365825462173</v>
      </c>
      <c r="AC23">
        <f t="shared" si="2"/>
        <v>5128.9365825462173</v>
      </c>
      <c r="AE23">
        <f t="shared" si="3"/>
        <v>11894.689016724609</v>
      </c>
      <c r="AF23">
        <f t="shared" si="4"/>
        <v>-594.73445083623051</v>
      </c>
      <c r="AG23">
        <f t="shared" si="5"/>
        <v>-4.0496403880535601</v>
      </c>
      <c r="AH23">
        <f t="shared" si="6"/>
        <v>-35409.617211903023</v>
      </c>
      <c r="AI23">
        <f t="shared" si="7"/>
        <v>-24113.712286402697</v>
      </c>
      <c r="AJ23">
        <f t="shared" si="8"/>
        <v>0</v>
      </c>
      <c r="AK23">
        <f t="shared" si="32"/>
        <v>1405.8202155715485</v>
      </c>
      <c r="AL23">
        <f t="shared" si="9"/>
        <v>-22707.892070831149</v>
      </c>
      <c r="AN23">
        <f t="shared" si="10"/>
        <v>2302.4830003731304</v>
      </c>
      <c r="AO23">
        <f t="shared" si="11"/>
        <v>-115.12415001865652</v>
      </c>
      <c r="AP23">
        <f t="shared" si="12"/>
        <v>-0.7838984388753143</v>
      </c>
      <c r="AQ23">
        <f t="shared" si="13"/>
        <v>-6854.3230987788447</v>
      </c>
      <c r="AR23">
        <f t="shared" si="14"/>
        <v>-4667.7481468632459</v>
      </c>
      <c r="AS23">
        <f t="shared" si="15"/>
        <v>0</v>
      </c>
      <c r="AT23">
        <f t="shared" si="16"/>
        <v>272.12793402022925</v>
      </c>
      <c r="AU23">
        <f t="shared" si="17"/>
        <v>-4395.6202128430168</v>
      </c>
      <c r="AW23">
        <v>20</v>
      </c>
      <c r="AX23">
        <f>(R23*SUMPRODUCT(K$23:$K24, X$23:$X24)-$AZ$3*SUMPRODUCT(K$22:$K23, W$23:$W24))/Z23</f>
        <v>31662.913808819798</v>
      </c>
    </row>
    <row r="25" spans="5:50" x14ac:dyDescent="0.25">
      <c r="AN25" s="6">
        <f t="shared" ref="AN25:AU25" si="33">SUM(AN3:AN23)</f>
        <v>487126.69579479599</v>
      </c>
      <c r="AO25" s="6">
        <f t="shared" si="33"/>
        <v>-79429.229588377086</v>
      </c>
      <c r="AP25" s="6">
        <f t="shared" si="33"/>
        <v>-1663.2787002204441</v>
      </c>
      <c r="AQ25" s="6">
        <f t="shared" si="33"/>
        <v>-308695.40151232085</v>
      </c>
      <c r="AR25" s="6">
        <f t="shared" si="33"/>
        <v>97338.785993877565</v>
      </c>
      <c r="AS25" s="6">
        <f t="shared" si="33"/>
        <v>-37743.831880708523</v>
      </c>
      <c r="AT25" s="6">
        <f t="shared" si="33"/>
        <v>70380.993687014197</v>
      </c>
      <c r="AU25" s="7">
        <f t="shared" si="33"/>
        <v>129975.94780018328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4250.2533950032866</v>
      </c>
      <c r="K3">
        <v>1</v>
      </c>
      <c r="L3" s="2">
        <v>0</v>
      </c>
      <c r="O3">
        <f>$C$3</f>
        <v>4250.2533950032866</v>
      </c>
      <c r="P3">
        <f>O3*B5</f>
        <v>3400.2027160026296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4250.2533950032866</v>
      </c>
      <c r="AF3">
        <f t="shared" ref="AF3:AF23" si="4">-$Z3*P3</f>
        <v>-3400.2027160026296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-672.38190799934296</v>
      </c>
      <c r="AJ3">
        <f t="shared" ref="AJ3:AJ23" si="8">AB3-AC3</f>
        <v>0</v>
      </c>
      <c r="AL3">
        <f t="shared" ref="AL3:AL23" si="9">SUM(AI3:AK3)</f>
        <v>-672.38190799934296</v>
      </c>
      <c r="AN3">
        <f t="shared" ref="AN3:AN23" si="10">AE3*$K3</f>
        <v>4250.2533950032866</v>
      </c>
      <c r="AO3">
        <f t="shared" ref="AO3:AO23" si="11">AF3*$K3</f>
        <v>-3400.2027160026296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-672.38190799934296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-672.38190799934296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2443.4708950614227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416.52307502782548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411.89854136705253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-411.89854136705253</v>
      </c>
      <c r="AK4">
        <f>G4*MAX(0, SUM(AB4, AE4:AF4))</f>
        <v>0</v>
      </c>
      <c r="AL4">
        <f t="shared" si="9"/>
        <v>-2617.3125413670527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-2031.5723536943729</v>
      </c>
      <c r="AR4">
        <f t="shared" si="14"/>
        <v>-2031.5723536943729</v>
      </c>
      <c r="AS4">
        <f t="shared" si="15"/>
        <v>-379.4306598073386</v>
      </c>
      <c r="AT4">
        <f t="shared" si="16"/>
        <v>0</v>
      </c>
      <c r="AU4">
        <f t="shared" si="17"/>
        <v>-2411.0030135017114</v>
      </c>
      <c r="AW4">
        <v>1</v>
      </c>
      <c r="AX4">
        <f>(R4*SUMPRODUCT(K5:$K$23, X5:$X$23)-$AZ$3*SUMPRODUCT(K4:$K$22, W5:$W$23))/Z4</f>
        <v>416.52307502782548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4250.2533950032866</v>
      </c>
      <c r="P5">
        <f t="shared" ref="P5:P23" si="30">O5*$C$5</f>
        <v>212.51266975016435</v>
      </c>
      <c r="Q5" s="5">
        <f t="shared" ref="Q5:Q23" si="31">$C$8</f>
        <v>25</v>
      </c>
      <c r="R5">
        <f t="shared" si="0"/>
        <v>2000000</v>
      </c>
      <c r="S5">
        <f t="shared" si="1"/>
        <v>786.32628698935582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411.89854136705253</v>
      </c>
      <c r="AC5">
        <f t="shared" si="2"/>
        <v>768.95410162662301</v>
      </c>
      <c r="AE5">
        <f t="shared" si="3"/>
        <v>4156.3532023755142</v>
      </c>
      <c r="AF5">
        <f t="shared" si="4"/>
        <v>-207.81766011877573</v>
      </c>
      <c r="AG5">
        <f t="shared" si="5"/>
        <v>-24.447678856405574</v>
      </c>
      <c r="AH5">
        <f t="shared" si="6"/>
        <v>-2202.3316275539942</v>
      </c>
      <c r="AI5">
        <f t="shared" si="7"/>
        <v>1721.7562358463388</v>
      </c>
      <c r="AJ5">
        <f t="shared" si="8"/>
        <v>-357.05556025957048</v>
      </c>
      <c r="AK5">
        <f>G5*SUM(AB5, AE5:AF5)</f>
        <v>305.23038585366538</v>
      </c>
      <c r="AL5">
        <f t="shared" si="9"/>
        <v>1669.9310614404337</v>
      </c>
      <c r="AN5">
        <f t="shared" si="10"/>
        <v>3526.9295142050119</v>
      </c>
      <c r="AO5">
        <f t="shared" si="11"/>
        <v>-176.34647571025062</v>
      </c>
      <c r="AP5">
        <f t="shared" si="12"/>
        <v>-20.745407311193294</v>
      </c>
      <c r="AQ5">
        <f t="shared" si="13"/>
        <v>-1868.8181776389786</v>
      </c>
      <c r="AR5">
        <f t="shared" si="14"/>
        <v>1461.0194535445892</v>
      </c>
      <c r="AS5">
        <f t="shared" si="15"/>
        <v>-302.98430676457951</v>
      </c>
      <c r="AT5">
        <f t="shared" si="16"/>
        <v>259.00735670977161</v>
      </c>
      <c r="AU5">
        <f t="shared" si="17"/>
        <v>1417.0425034897814</v>
      </c>
      <c r="AW5">
        <v>2</v>
      </c>
      <c r="AX5">
        <f>(R5*SUMPRODUCT(K6:$K$23, X6:$X$23)-$AZ$3*SUMPRODUCT(K5:$K$22, W6:$W$23))/Z5</f>
        <v>786.32628698935582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4250.2533950032866</v>
      </c>
      <c r="P6">
        <f t="shared" si="30"/>
        <v>212.51266975016435</v>
      </c>
      <c r="Q6" s="5">
        <f t="shared" si="31"/>
        <v>25</v>
      </c>
      <c r="R6">
        <f t="shared" si="0"/>
        <v>2000000</v>
      </c>
      <c r="S6">
        <f t="shared" si="1"/>
        <v>1110.1348433355495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768.95410162662301</v>
      </c>
      <c r="AC6">
        <f t="shared" si="2"/>
        <v>1073.5291755141989</v>
      </c>
      <c r="AE6">
        <f t="shared" si="3"/>
        <v>4110.1052275369029</v>
      </c>
      <c r="AF6">
        <f t="shared" si="4"/>
        <v>-205.50526137684517</v>
      </c>
      <c r="AG6">
        <f t="shared" si="5"/>
        <v>-24.175648164700338</v>
      </c>
      <c r="AH6">
        <f t="shared" si="6"/>
        <v>-2204.3122512948034</v>
      </c>
      <c r="AI6">
        <f t="shared" si="7"/>
        <v>1676.1120667005539</v>
      </c>
      <c r="AJ6">
        <f t="shared" si="8"/>
        <v>-304.57507388757585</v>
      </c>
      <c r="AK6">
        <f>G6*SUM(AB6, AE6:AF6)</f>
        <v>327.1487847450677</v>
      </c>
      <c r="AL6">
        <f t="shared" si="9"/>
        <v>1698.6857775580456</v>
      </c>
      <c r="AN6">
        <f t="shared" si="10"/>
        <v>3212.7685658155624</v>
      </c>
      <c r="AO6">
        <f t="shared" si="11"/>
        <v>-160.63842829077814</v>
      </c>
      <c r="AP6">
        <f t="shared" si="12"/>
        <v>-18.897511908305166</v>
      </c>
      <c r="AQ6">
        <f t="shared" si="13"/>
        <v>-1723.0568849562364</v>
      </c>
      <c r="AR6">
        <f t="shared" si="14"/>
        <v>1310.1757406602426</v>
      </c>
      <c r="AS6">
        <f t="shared" si="15"/>
        <v>-238.0788736894134</v>
      </c>
      <c r="AT6">
        <f t="shared" si="16"/>
        <v>255.72419044939849</v>
      </c>
      <c r="AU6">
        <f t="shared" si="17"/>
        <v>1327.8210574202276</v>
      </c>
      <c r="AW6">
        <v>3</v>
      </c>
      <c r="AX6">
        <f>(R6*SUMPRODUCT(K7:$K$23, X7:$X$23)-$AZ$3*SUMPRODUCT(K6:$K$22, W7:$W$23))/Z6</f>
        <v>1110.1348433355495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4250.2533950032866</v>
      </c>
      <c r="P7">
        <f t="shared" si="30"/>
        <v>212.51266975016435</v>
      </c>
      <c r="Q7" s="5">
        <f t="shared" si="31"/>
        <v>25</v>
      </c>
      <c r="R7">
        <f t="shared" si="0"/>
        <v>2000000</v>
      </c>
      <c r="S7">
        <f t="shared" si="1"/>
        <v>1391.7686798718362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1073.5291755141989</v>
      </c>
      <c r="AC7">
        <f t="shared" si="2"/>
        <v>1330.8813369033087</v>
      </c>
      <c r="AE7">
        <f t="shared" si="3"/>
        <v>4064.3125559059845</v>
      </c>
      <c r="AF7">
        <f t="shared" si="4"/>
        <v>-203.21562779529924</v>
      </c>
      <c r="AG7">
        <f t="shared" si="5"/>
        <v>-23.906295567483699</v>
      </c>
      <c r="AH7">
        <f t="shared" si="6"/>
        <v>-2207.6892455707839</v>
      </c>
      <c r="AI7">
        <f t="shared" si="7"/>
        <v>1629.501386972418</v>
      </c>
      <c r="AJ7">
        <f t="shared" si="8"/>
        <v>-257.35216138910982</v>
      </c>
      <c r="AK7">
        <f>G7*SUM(AB7, AE7:AF7)</f>
        <v>345.42382725374193</v>
      </c>
      <c r="AL7">
        <f t="shared" si="9"/>
        <v>1717.57305283705</v>
      </c>
      <c r="AN7">
        <f t="shared" si="10"/>
        <v>2926.548777364726</v>
      </c>
      <c r="AO7">
        <f t="shared" si="11"/>
        <v>-146.3274388682363</v>
      </c>
      <c r="AP7">
        <f t="shared" si="12"/>
        <v>-17.213966470830044</v>
      </c>
      <c r="AQ7">
        <f t="shared" si="13"/>
        <v>-1589.6686520916983</v>
      </c>
      <c r="AR7">
        <f t="shared" si="14"/>
        <v>1173.3387199339613</v>
      </c>
      <c r="AS7">
        <f t="shared" si="15"/>
        <v>-185.30898962754154</v>
      </c>
      <c r="AT7">
        <f t="shared" si="16"/>
        <v>248.72587071412892</v>
      </c>
      <c r="AU7">
        <f t="shared" si="17"/>
        <v>1236.7556010205487</v>
      </c>
      <c r="AW7">
        <v>4</v>
      </c>
      <c r="AX7">
        <f>(R7*SUMPRODUCT(K8:$K$23, X8:$X$23)-$AZ$3*SUMPRODUCT(K7:$K$22, W8:$W$23))/Z7</f>
        <v>1391.7686798718362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4250.2533950032866</v>
      </c>
      <c r="P8">
        <f t="shared" si="30"/>
        <v>212.51266975016435</v>
      </c>
      <c r="Q8" s="5">
        <f t="shared" si="31"/>
        <v>25</v>
      </c>
      <c r="R8">
        <f t="shared" si="0"/>
        <v>2000000</v>
      </c>
      <c r="S8">
        <f t="shared" si="1"/>
        <v>1631.1954179379834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1330.8813369033087</v>
      </c>
      <c r="AC8">
        <f t="shared" si="2"/>
        <v>1542.4265974200898</v>
      </c>
      <c r="AE8">
        <f t="shared" si="3"/>
        <v>4018.9567786521006</v>
      </c>
      <c r="AF8">
        <f t="shared" si="4"/>
        <v>-200.94783893260504</v>
      </c>
      <c r="AG8">
        <f t="shared" si="5"/>
        <v>-23.639512783972453</v>
      </c>
      <c r="AH8">
        <f t="shared" si="6"/>
        <v>-2217.5862269126956</v>
      </c>
      <c r="AI8">
        <f t="shared" si="7"/>
        <v>1576.7832000228277</v>
      </c>
      <c r="AJ8">
        <f t="shared" si="8"/>
        <v>-211.54526051678113</v>
      </c>
      <c r="AK8">
        <f t="shared" ref="AK8:AK23" si="32">G8*SUM(AB8:AB8, AE8:AF8)</f>
        <v>360.42231936359633</v>
      </c>
      <c r="AL8">
        <f t="shared" si="9"/>
        <v>1725.6602588696428</v>
      </c>
      <c r="AN8">
        <f t="shared" si="10"/>
        <v>2665.7791738466876</v>
      </c>
      <c r="AO8">
        <f t="shared" si="11"/>
        <v>-133.28895869233438</v>
      </c>
      <c r="AP8">
        <f t="shared" si="12"/>
        <v>-15.680119078198079</v>
      </c>
      <c r="AQ8">
        <f t="shared" si="13"/>
        <v>-1470.9277818846765</v>
      </c>
      <c r="AR8">
        <f t="shared" si="14"/>
        <v>1045.8823141914788</v>
      </c>
      <c r="AS8">
        <f t="shared" si="15"/>
        <v>-140.31824198934083</v>
      </c>
      <c r="AT8">
        <f t="shared" si="16"/>
        <v>239.06858562217116</v>
      </c>
      <c r="AU8">
        <f t="shared" si="17"/>
        <v>1144.632657824309</v>
      </c>
      <c r="AW8">
        <v>5</v>
      </c>
      <c r="AX8">
        <f>(R8*SUMPRODUCT(K9:$K$23, X9:$X$23)-$AZ$3*SUMPRODUCT(K8:$K$22, W9:$W$23))/Z8</f>
        <v>1631.1954179379834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4250.2533950032866</v>
      </c>
      <c r="P9">
        <f t="shared" si="30"/>
        <v>212.51266975016435</v>
      </c>
      <c r="Q9" s="5">
        <f t="shared" si="31"/>
        <v>25</v>
      </c>
      <c r="R9">
        <f t="shared" si="0"/>
        <v>2000000</v>
      </c>
      <c r="S9">
        <f t="shared" si="1"/>
        <v>1821.1922615696315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1542.4265974200898</v>
      </c>
      <c r="AC9">
        <f t="shared" si="2"/>
        <v>1702.8181375650165</v>
      </c>
      <c r="AE9">
        <f t="shared" si="3"/>
        <v>3973.9947961458929</v>
      </c>
      <c r="AF9">
        <f t="shared" si="4"/>
        <v>-198.69973980729466</v>
      </c>
      <c r="AG9">
        <f t="shared" si="5"/>
        <v>-23.375046302050066</v>
      </c>
      <c r="AH9">
        <f t="shared" si="6"/>
        <v>-2245.7083266128379</v>
      </c>
      <c r="AI9">
        <f t="shared" si="7"/>
        <v>1506.2116834237104</v>
      </c>
      <c r="AJ9">
        <f t="shared" si="8"/>
        <v>-160.39154014492669</v>
      </c>
      <c r="AK9">
        <f t="shared" si="32"/>
        <v>372.24051576310819</v>
      </c>
      <c r="AL9">
        <f t="shared" si="9"/>
        <v>1718.060659041892</v>
      </c>
      <c r="AN9">
        <f t="shared" si="10"/>
        <v>2428.176748913454</v>
      </c>
      <c r="AO9">
        <f t="shared" si="11"/>
        <v>-121.4088374456727</v>
      </c>
      <c r="AP9">
        <f t="shared" si="12"/>
        <v>-14.282541081951045</v>
      </c>
      <c r="AQ9">
        <f t="shared" si="13"/>
        <v>-1372.1650438020465</v>
      </c>
      <c r="AR9">
        <f t="shared" si="14"/>
        <v>920.32032658378375</v>
      </c>
      <c r="AS9">
        <f t="shared" si="15"/>
        <v>-98.001891919949074</v>
      </c>
      <c r="AT9">
        <f t="shared" si="16"/>
        <v>227.44513059154713</v>
      </c>
      <c r="AU9">
        <f t="shared" si="17"/>
        <v>1049.763565255382</v>
      </c>
      <c r="AW9">
        <v>6</v>
      </c>
      <c r="AX9">
        <f>(R9*SUMPRODUCT(K10:$K$23, X10:$X$23)-$AZ$3*SUMPRODUCT(K9:$K$22, W10:$W$23))/Z9</f>
        <v>1821.1922615696315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4250.2533950032866</v>
      </c>
      <c r="P10">
        <f t="shared" si="30"/>
        <v>212.51266975016435</v>
      </c>
      <c r="Q10" s="5">
        <f t="shared" si="31"/>
        <v>25</v>
      </c>
      <c r="R10">
        <f t="shared" si="0"/>
        <v>2000000</v>
      </c>
      <c r="S10">
        <f t="shared" si="1"/>
        <v>1961.8967791363548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1702.8181375650165</v>
      </c>
      <c r="AC10">
        <f t="shared" si="2"/>
        <v>1813.7938643964862</v>
      </c>
      <c r="AE10">
        <f t="shared" si="3"/>
        <v>3929.4032244555224</v>
      </c>
      <c r="AF10">
        <f t="shared" si="4"/>
        <v>-196.47016122277614</v>
      </c>
      <c r="AG10">
        <f t="shared" si="5"/>
        <v>-23.112758577377033</v>
      </c>
      <c r="AH10">
        <f t="shared" si="6"/>
        <v>-2282.9809322026967</v>
      </c>
      <c r="AI10">
        <f t="shared" si="7"/>
        <v>1426.8393724526727</v>
      </c>
      <c r="AJ10">
        <f t="shared" si="8"/>
        <v>-110.97572683146973</v>
      </c>
      <c r="AK10">
        <f t="shared" si="32"/>
        <v>380.50258405584339</v>
      </c>
      <c r="AL10">
        <f t="shared" si="9"/>
        <v>1696.3662296770462</v>
      </c>
      <c r="AN10">
        <f t="shared" si="10"/>
        <v>2211.6773297324407</v>
      </c>
      <c r="AO10">
        <f t="shared" si="11"/>
        <v>-110.58386648662204</v>
      </c>
      <c r="AP10">
        <f t="shared" si="12"/>
        <v>-13.009091012859074</v>
      </c>
      <c r="AQ10">
        <f t="shared" si="13"/>
        <v>-1284.9832108191908</v>
      </c>
      <c r="AR10">
        <f t="shared" si="14"/>
        <v>803.10116141376886</v>
      </c>
      <c r="AS10">
        <f t="shared" si="15"/>
        <v>-62.463047227165511</v>
      </c>
      <c r="AT10">
        <f t="shared" si="16"/>
        <v>214.16711164264146</v>
      </c>
      <c r="AU10">
        <f t="shared" si="17"/>
        <v>954.80522582924482</v>
      </c>
      <c r="AW10">
        <v>7</v>
      </c>
      <c r="AX10">
        <f>(R10*SUMPRODUCT(K11:$K$23, X11:$X$23)-$AZ$3*SUMPRODUCT(K10:$K$22, W11:$W$23))/Z10</f>
        <v>1961.8967791363548</v>
      </c>
    </row>
    <row r="11" spans="1:52" x14ac:dyDescent="0.25">
      <c r="A11" t="s">
        <v>33</v>
      </c>
      <c r="C11" s="24">
        <f>AU25</f>
        <v>9108.1184164159695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4250.2533950032866</v>
      </c>
      <c r="P11">
        <f t="shared" si="30"/>
        <v>212.51266975016435</v>
      </c>
      <c r="Q11" s="5">
        <f t="shared" si="31"/>
        <v>25</v>
      </c>
      <c r="R11">
        <f t="shared" si="0"/>
        <v>2000000</v>
      </c>
      <c r="S11">
        <f t="shared" si="1"/>
        <v>2060.7574514952548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1813.7938643964862</v>
      </c>
      <c r="AC11">
        <f t="shared" si="2"/>
        <v>1883.7518727907498</v>
      </c>
      <c r="AE11">
        <f t="shared" si="3"/>
        <v>3885.1844436439346</v>
      </c>
      <c r="AF11">
        <f t="shared" si="4"/>
        <v>-194.25922218219674</v>
      </c>
      <c r="AG11">
        <f t="shared" si="5"/>
        <v>-22.852663609488925</v>
      </c>
      <c r="AH11">
        <f t="shared" si="6"/>
        <v>-2317.390569146934</v>
      </c>
      <c r="AI11">
        <f t="shared" si="7"/>
        <v>1350.6819887053148</v>
      </c>
      <c r="AJ11">
        <f t="shared" si="8"/>
        <v>-69.958008394263516</v>
      </c>
      <c r="AK11">
        <f t="shared" si="32"/>
        <v>385.33033601007577</v>
      </c>
      <c r="AL11">
        <f t="shared" si="9"/>
        <v>1666.0543163211271</v>
      </c>
      <c r="AN11">
        <f t="shared" si="10"/>
        <v>2014.4151420507394</v>
      </c>
      <c r="AO11">
        <f t="shared" si="11"/>
        <v>-100.72075710253696</v>
      </c>
      <c r="AP11">
        <f t="shared" si="12"/>
        <v>-11.848794382582815</v>
      </c>
      <c r="AQ11">
        <f t="shared" si="13"/>
        <v>-1201.5354020507837</v>
      </c>
      <c r="AR11">
        <f t="shared" si="14"/>
        <v>700.31018851483589</v>
      </c>
      <c r="AS11">
        <f t="shared" si="15"/>
        <v>-36.272273160072515</v>
      </c>
      <c r="AT11">
        <f t="shared" si="16"/>
        <v>199.78852350756856</v>
      </c>
      <c r="AU11">
        <f t="shared" si="17"/>
        <v>863.826438862332</v>
      </c>
      <c r="AW11">
        <v>8</v>
      </c>
      <c r="AX11">
        <f>(R11*SUMPRODUCT(K12:$K$23, X12:$X$23)-$AZ$3*SUMPRODUCT(K11:$K$22, W12:$W$23))/Z11</f>
        <v>2060.7574514952548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4250.2533950032866</v>
      </c>
      <c r="P12">
        <f t="shared" si="30"/>
        <v>212.51266975016435</v>
      </c>
      <c r="Q12" s="5">
        <f t="shared" si="31"/>
        <v>25</v>
      </c>
      <c r="R12">
        <f t="shared" si="0"/>
        <v>2000000</v>
      </c>
      <c r="S12">
        <f t="shared" si="1"/>
        <v>2114.7224763944591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1883.7518727907498</v>
      </c>
      <c r="AC12">
        <f t="shared" si="2"/>
        <v>1911.2479038701704</v>
      </c>
      <c r="AE12">
        <f t="shared" si="3"/>
        <v>3841.3021012417094</v>
      </c>
      <c r="AF12">
        <f t="shared" si="4"/>
        <v>-192.06510506208548</v>
      </c>
      <c r="AG12">
        <f t="shared" si="5"/>
        <v>-22.594547573079105</v>
      </c>
      <c r="AH12">
        <f t="shared" si="6"/>
        <v>-2367.1520251944135</v>
      </c>
      <c r="AI12">
        <f t="shared" si="7"/>
        <v>1259.4904234121313</v>
      </c>
      <c r="AJ12">
        <f t="shared" si="8"/>
        <v>-27.496031079420618</v>
      </c>
      <c r="AK12">
        <f t="shared" si="32"/>
        <v>387.3092208279262</v>
      </c>
      <c r="AL12">
        <f t="shared" si="9"/>
        <v>1619.3036131606368</v>
      </c>
      <c r="AN12">
        <f t="shared" si="10"/>
        <v>1834.6700314567058</v>
      </c>
      <c r="AO12">
        <f t="shared" si="11"/>
        <v>-91.733501572835294</v>
      </c>
      <c r="AP12">
        <f t="shared" si="12"/>
        <v>-10.791533239015783</v>
      </c>
      <c r="AQ12">
        <f t="shared" si="13"/>
        <v>-1130.5913375369184</v>
      </c>
      <c r="AR12">
        <f t="shared" si="14"/>
        <v>601.55365910793626</v>
      </c>
      <c r="AS12">
        <f t="shared" si="15"/>
        <v>-13.132563614069396</v>
      </c>
      <c r="AT12">
        <f t="shared" si="16"/>
        <v>184.98535174573891</v>
      </c>
      <c r="AU12">
        <f t="shared" si="17"/>
        <v>773.40644723960577</v>
      </c>
      <c r="AW12">
        <v>9</v>
      </c>
      <c r="AX12">
        <f>(R12*SUMPRODUCT(K13:$K$23, X13:$X$23)-$AZ$3*SUMPRODUCT(K12:$K$22, W13:$W$23))/Z12</f>
        <v>2114.7224763944591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4250.2533950032866</v>
      </c>
      <c r="P13">
        <f t="shared" si="30"/>
        <v>212.51266975016435</v>
      </c>
      <c r="Q13" s="5">
        <f t="shared" si="31"/>
        <v>25</v>
      </c>
      <c r="R13">
        <f t="shared" si="0"/>
        <v>2000000</v>
      </c>
      <c r="S13">
        <f t="shared" si="1"/>
        <v>2128.4740884927278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1911.2479038701704</v>
      </c>
      <c r="AC13">
        <f t="shared" si="2"/>
        <v>1901.8655713049354</v>
      </c>
      <c r="AE13">
        <f t="shared" si="3"/>
        <v>3797.7491222375693</v>
      </c>
      <c r="AF13">
        <f t="shared" si="4"/>
        <v>-189.88745611187849</v>
      </c>
      <c r="AG13">
        <f t="shared" si="5"/>
        <v>-22.338368852915373</v>
      </c>
      <c r="AH13">
        <f t="shared" si="6"/>
        <v>-2418.6595546354374</v>
      </c>
      <c r="AI13">
        <f t="shared" si="7"/>
        <v>1166.863742637338</v>
      </c>
      <c r="AJ13">
        <f t="shared" si="8"/>
        <v>9.3823325652349467</v>
      </c>
      <c r="AK13">
        <f t="shared" si="32"/>
        <v>386.33766989971036</v>
      </c>
      <c r="AL13">
        <f t="shared" si="9"/>
        <v>1562.5837451022833</v>
      </c>
      <c r="AN13">
        <f t="shared" si="10"/>
        <v>1670.8903169491209</v>
      </c>
      <c r="AO13">
        <f t="shared" si="11"/>
        <v>-83.544515847456054</v>
      </c>
      <c r="AP13">
        <f t="shared" si="12"/>
        <v>-9.8281805910293798</v>
      </c>
      <c r="AQ13">
        <f t="shared" si="13"/>
        <v>-1064.1342278701527</v>
      </c>
      <c r="AR13">
        <f t="shared" si="14"/>
        <v>513.38339264048284</v>
      </c>
      <c r="AS13">
        <f t="shared" si="15"/>
        <v>4.1279316060801161</v>
      </c>
      <c r="AT13">
        <f t="shared" si="16"/>
        <v>169.97643891963509</v>
      </c>
      <c r="AU13">
        <f t="shared" si="17"/>
        <v>687.48776316619808</v>
      </c>
      <c r="AW13">
        <v>10</v>
      </c>
      <c r="AX13">
        <f>(R13*SUMPRODUCT(K14:$K$23, X14:$X$23)-$AZ$3*SUMPRODUCT(K13:$K$22, W14:$W$23))/Z13</f>
        <v>2128.4740884927278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4250.2533950032866</v>
      </c>
      <c r="P14">
        <f t="shared" si="30"/>
        <v>212.51266975016435</v>
      </c>
      <c r="Q14" s="5">
        <f t="shared" si="31"/>
        <v>25</v>
      </c>
      <c r="R14">
        <f t="shared" si="0"/>
        <v>2000000</v>
      </c>
      <c r="S14">
        <f t="shared" si="1"/>
        <v>2101.9149175387579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1901.8655713049354</v>
      </c>
      <c r="AC14">
        <f t="shared" si="2"/>
        <v>1856.7447550112583</v>
      </c>
      <c r="AE14">
        <f t="shared" si="3"/>
        <v>3754.4981639322846</v>
      </c>
      <c r="AF14">
        <f t="shared" si="4"/>
        <v>-187.72490819661425</v>
      </c>
      <c r="AG14">
        <f t="shared" si="5"/>
        <v>-22.083966619179545</v>
      </c>
      <c r="AH14">
        <f t="shared" si="6"/>
        <v>-2481.4836165339739</v>
      </c>
      <c r="AI14">
        <f t="shared" si="7"/>
        <v>1063.2056725825169</v>
      </c>
      <c r="AJ14">
        <f t="shared" si="8"/>
        <v>45.12081629367708</v>
      </c>
      <c r="AK14">
        <f t="shared" si="32"/>
        <v>382.80471789284246</v>
      </c>
      <c r="AL14">
        <f t="shared" si="9"/>
        <v>1491.1312067690365</v>
      </c>
      <c r="AN14">
        <f t="shared" si="10"/>
        <v>1521.6533746474126</v>
      </c>
      <c r="AO14">
        <f t="shared" si="11"/>
        <v>-76.082668732370635</v>
      </c>
      <c r="AP14">
        <f t="shared" si="12"/>
        <v>-8.9503685617680446</v>
      </c>
      <c r="AQ14">
        <f t="shared" si="13"/>
        <v>-1005.7157453171922</v>
      </c>
      <c r="AR14">
        <f t="shared" si="14"/>
        <v>430.90459203608168</v>
      </c>
      <c r="AS14">
        <f t="shared" si="15"/>
        <v>18.286929273181553</v>
      </c>
      <c r="AT14">
        <f t="shared" si="16"/>
        <v>155.14619141603615</v>
      </c>
      <c r="AU14">
        <f t="shared" si="17"/>
        <v>604.33771272529941</v>
      </c>
      <c r="AW14">
        <v>11</v>
      </c>
      <c r="AX14">
        <f>(R14*SUMPRODUCT(K15:$K$23, X15:$X$23)-$AZ$3*SUMPRODUCT(K14:$K$22, W15:$W$23))/Z14</f>
        <v>2101.9149175387579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4250.2533950032866</v>
      </c>
      <c r="P15">
        <f t="shared" si="30"/>
        <v>212.51266975016435</v>
      </c>
      <c r="Q15" s="5">
        <f t="shared" si="31"/>
        <v>25</v>
      </c>
      <c r="R15">
        <f t="shared" si="0"/>
        <v>2000000</v>
      </c>
      <c r="S15">
        <f t="shared" si="1"/>
        <v>2026.7722489459948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1856.7447550112583</v>
      </c>
      <c r="AC15">
        <f t="shared" si="2"/>
        <v>1769.8527758594173</v>
      </c>
      <c r="AE15">
        <f t="shared" si="3"/>
        <v>3711.4790638979775</v>
      </c>
      <c r="AF15">
        <f t="shared" si="4"/>
        <v>-185.57395319489891</v>
      </c>
      <c r="AG15">
        <f t="shared" si="5"/>
        <v>-21.83092817631352</v>
      </c>
      <c r="AH15">
        <f t="shared" si="6"/>
        <v>-2575.9021339383744</v>
      </c>
      <c r="AI15">
        <f t="shared" si="7"/>
        <v>928.17204858839068</v>
      </c>
      <c r="AJ15">
        <f t="shared" si="8"/>
        <v>86.891979151841042</v>
      </c>
      <c r="AK15">
        <f t="shared" si="32"/>
        <v>376.78549060000358</v>
      </c>
      <c r="AL15">
        <f t="shared" si="9"/>
        <v>1391.8495183402354</v>
      </c>
      <c r="AN15">
        <f t="shared" si="10"/>
        <v>1385.6483192555509</v>
      </c>
      <c r="AO15">
        <f t="shared" si="11"/>
        <v>-69.282415962777549</v>
      </c>
      <c r="AP15">
        <f t="shared" si="12"/>
        <v>-8.1503865209810602</v>
      </c>
      <c r="AQ15">
        <f t="shared" si="13"/>
        <v>-961.6905823819593</v>
      </c>
      <c r="AR15">
        <f t="shared" si="14"/>
        <v>346.52493438983288</v>
      </c>
      <c r="AS15">
        <f t="shared" si="15"/>
        <v>32.4403621294</v>
      </c>
      <c r="AT15">
        <f t="shared" si="16"/>
        <v>140.66957479249425</v>
      </c>
      <c r="AU15">
        <f t="shared" si="17"/>
        <v>519.63487131172712</v>
      </c>
      <c r="AW15">
        <v>12</v>
      </c>
      <c r="AX15">
        <f>(R15*SUMPRODUCT(K16:$K$23, X16:$X$23)-$AZ$3*SUMPRODUCT(K15:$K$22, W16:$W$23))/Z15</f>
        <v>2026.7722489459948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4250.2533950032866</v>
      </c>
      <c r="P16">
        <f t="shared" si="30"/>
        <v>212.51266975016435</v>
      </c>
      <c r="Q16" s="5">
        <f t="shared" si="31"/>
        <v>25</v>
      </c>
      <c r="R16">
        <f t="shared" si="0"/>
        <v>2000000</v>
      </c>
      <c r="S16">
        <f t="shared" si="1"/>
        <v>1902.9119052354401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1769.8527758594173</v>
      </c>
      <c r="AC16">
        <f t="shared" si="2"/>
        <v>1642.520248948797</v>
      </c>
      <c r="AE16">
        <f t="shared" si="3"/>
        <v>3668.6549940905011</v>
      </c>
      <c r="AF16">
        <f t="shared" si="4"/>
        <v>-183.43274970452507</v>
      </c>
      <c r="AG16">
        <f t="shared" si="5"/>
        <v>-21.579036901679036</v>
      </c>
      <c r="AH16">
        <f t="shared" si="6"/>
        <v>-2686.5594297077482</v>
      </c>
      <c r="AI16">
        <f t="shared" si="7"/>
        <v>777.08377777654869</v>
      </c>
      <c r="AJ16">
        <f t="shared" si="8"/>
        <v>127.33252691062035</v>
      </c>
      <c r="AK16">
        <f t="shared" si="32"/>
        <v>367.85525141717756</v>
      </c>
      <c r="AL16">
        <f t="shared" si="9"/>
        <v>1272.2715561043465</v>
      </c>
      <c r="AN16">
        <f t="shared" si="10"/>
        <v>1261.6969209807237</v>
      </c>
      <c r="AO16">
        <f t="shared" si="11"/>
        <v>-63.084846049036187</v>
      </c>
      <c r="AP16">
        <f t="shared" si="12"/>
        <v>-7.4213041183850876</v>
      </c>
      <c r="AQ16">
        <f t="shared" si="13"/>
        <v>-923.9418168113458</v>
      </c>
      <c r="AR16">
        <f t="shared" si="14"/>
        <v>267.24895400195652</v>
      </c>
      <c r="AS16">
        <f t="shared" si="15"/>
        <v>43.791268844470054</v>
      </c>
      <c r="AT16">
        <f t="shared" si="16"/>
        <v>126.51008035022484</v>
      </c>
      <c r="AU16">
        <f t="shared" si="17"/>
        <v>437.55030319665138</v>
      </c>
      <c r="AW16">
        <v>13</v>
      </c>
      <c r="AX16">
        <f>(R16*SUMPRODUCT(K17:$K$23, X17:$X$23)-$AZ$3*SUMPRODUCT(K16:$K$22, W17:$W$23))/Z16</f>
        <v>1902.9119052354401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4250.2533950032866</v>
      </c>
      <c r="P17">
        <f t="shared" si="30"/>
        <v>212.51266975016435</v>
      </c>
      <c r="Q17" s="5">
        <f t="shared" si="31"/>
        <v>25</v>
      </c>
      <c r="R17">
        <f t="shared" si="0"/>
        <v>2000000</v>
      </c>
      <c r="S17">
        <f t="shared" si="1"/>
        <v>1736.7747746325635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1642.520248948797</v>
      </c>
      <c r="AC17">
        <f t="shared" si="2"/>
        <v>1481.6968279210978</v>
      </c>
      <c r="AE17">
        <f t="shared" si="3"/>
        <v>3626.0239757164709</v>
      </c>
      <c r="AF17">
        <f t="shared" si="4"/>
        <v>-181.30119878582357</v>
      </c>
      <c r="AG17">
        <f t="shared" si="5"/>
        <v>-21.328281156008977</v>
      </c>
      <c r="AH17">
        <f t="shared" si="6"/>
        <v>-2797.2301322613289</v>
      </c>
      <c r="AI17">
        <f t="shared" si="7"/>
        <v>626.16436351330958</v>
      </c>
      <c r="AJ17">
        <f t="shared" si="8"/>
        <v>160.82342102769917</v>
      </c>
      <c r="AK17">
        <f t="shared" si="32"/>
        <v>356.10701181156111</v>
      </c>
      <c r="AL17">
        <f t="shared" si="9"/>
        <v>1143.0947963525698</v>
      </c>
      <c r="AN17">
        <f t="shared" si="10"/>
        <v>1148.7380581463879</v>
      </c>
      <c r="AO17">
        <f t="shared" si="11"/>
        <v>-57.4369029073194</v>
      </c>
      <c r="AP17">
        <f t="shared" si="12"/>
        <v>-6.7568798338992888</v>
      </c>
      <c r="AQ17">
        <f t="shared" si="13"/>
        <v>-886.17304569463727</v>
      </c>
      <c r="AR17">
        <f t="shared" si="14"/>
        <v>198.37122971053188</v>
      </c>
      <c r="AS17">
        <f t="shared" si="15"/>
        <v>50.949465754515394</v>
      </c>
      <c r="AT17">
        <f t="shared" si="16"/>
        <v>112.81604313162218</v>
      </c>
      <c r="AU17">
        <f t="shared" si="17"/>
        <v>362.13673859666943</v>
      </c>
      <c r="AW17">
        <v>14</v>
      </c>
      <c r="AX17">
        <f>(R17*SUMPRODUCT(K18:$K$23, X18:$X$23)-$AZ$3*SUMPRODUCT(K17:$K$22, W18:$W$23))/Z17</f>
        <v>1736.7747746325635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4250.2533950032866</v>
      </c>
      <c r="P18">
        <f t="shared" si="30"/>
        <v>212.51266975016435</v>
      </c>
      <c r="Q18" s="5">
        <f t="shared" si="31"/>
        <v>25</v>
      </c>
      <c r="R18">
        <f t="shared" si="0"/>
        <v>2000000</v>
      </c>
      <c r="S18">
        <f t="shared" si="1"/>
        <v>1532.5548925172297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1481.6968279210978</v>
      </c>
      <c r="AC18">
        <f t="shared" si="2"/>
        <v>1292.1640237041229</v>
      </c>
      <c r="AE18">
        <f t="shared" si="3"/>
        <v>3583.5744321228685</v>
      </c>
      <c r="AF18">
        <f t="shared" si="4"/>
        <v>-179.17872160614343</v>
      </c>
      <c r="AG18">
        <f t="shared" si="5"/>
        <v>-21.078592845404323</v>
      </c>
      <c r="AH18">
        <f t="shared" si="6"/>
        <v>-2912.4399235652477</v>
      </c>
      <c r="AI18">
        <f t="shared" si="7"/>
        <v>470.87719410607315</v>
      </c>
      <c r="AJ18">
        <f t="shared" si="8"/>
        <v>189.53280421697491</v>
      </c>
      <c r="AK18">
        <f t="shared" si="32"/>
        <v>342.0264776906476</v>
      </c>
      <c r="AL18">
        <f t="shared" si="9"/>
        <v>1002.4364760136957</v>
      </c>
      <c r="AN18">
        <f t="shared" si="10"/>
        <v>1045.8007155582943</v>
      </c>
      <c r="AO18">
        <f t="shared" si="11"/>
        <v>-52.29003577791471</v>
      </c>
      <c r="AP18">
        <f t="shared" si="12"/>
        <v>-6.1514021539737254</v>
      </c>
      <c r="AQ18">
        <f t="shared" si="13"/>
        <v>-849.9423728393898</v>
      </c>
      <c r="AR18">
        <f t="shared" si="14"/>
        <v>137.41690478701599</v>
      </c>
      <c r="AS18">
        <f t="shared" si="15"/>
        <v>55.311685588308826</v>
      </c>
      <c r="AT18">
        <f t="shared" si="16"/>
        <v>99.814177683165866</v>
      </c>
      <c r="AU18">
        <f t="shared" si="17"/>
        <v>292.54276805849071</v>
      </c>
      <c r="AW18">
        <v>15</v>
      </c>
      <c r="AX18">
        <f>(R18*SUMPRODUCT(K19:$K$23, X19:$X$23)-$AZ$3*SUMPRODUCT(K18:$K$22, W19:$W$23))/Z18</f>
        <v>1532.5548925172297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4250.2533950032866</v>
      </c>
      <c r="P19">
        <f t="shared" si="30"/>
        <v>212.51266975016435</v>
      </c>
      <c r="Q19" s="5">
        <f t="shared" si="31"/>
        <v>25</v>
      </c>
      <c r="R19">
        <f t="shared" si="0"/>
        <v>2000000</v>
      </c>
      <c r="S19">
        <f t="shared" si="1"/>
        <v>1289.3088822350837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1292.1640237041229</v>
      </c>
      <c r="AC19">
        <f t="shared" si="2"/>
        <v>1074.237599055399</v>
      </c>
      <c r="AE19">
        <f t="shared" si="3"/>
        <v>3541.2631257999005</v>
      </c>
      <c r="AF19">
        <f t="shared" si="4"/>
        <v>-177.06315628999505</v>
      </c>
      <c r="AG19">
        <f t="shared" si="5"/>
        <v>-20.829717646735521</v>
      </c>
      <c r="AH19">
        <f t="shared" si="6"/>
        <v>-3047.1416171807805</v>
      </c>
      <c r="AI19">
        <f t="shared" si="7"/>
        <v>296.22863468238984</v>
      </c>
      <c r="AJ19">
        <f t="shared" si="8"/>
        <v>217.92642464872392</v>
      </c>
      <c r="AK19">
        <f t="shared" si="32"/>
        <v>325.94547952498198</v>
      </c>
      <c r="AL19">
        <f t="shared" si="9"/>
        <v>840.10053885609568</v>
      </c>
      <c r="AN19">
        <f t="shared" si="10"/>
        <v>951.99105903819077</v>
      </c>
      <c r="AO19">
        <f t="shared" si="11"/>
        <v>-47.599552951909544</v>
      </c>
      <c r="AP19">
        <f t="shared" si="12"/>
        <v>-5.5996135439676218</v>
      </c>
      <c r="AQ19">
        <f t="shared" si="13"/>
        <v>-819.15730973084135</v>
      </c>
      <c r="AR19">
        <f t="shared" si="14"/>
        <v>79.634582811472356</v>
      </c>
      <c r="AS19">
        <f t="shared" si="15"/>
        <v>58.584747990699846</v>
      </c>
      <c r="AT19">
        <f t="shared" si="16"/>
        <v>87.623305927488403</v>
      </c>
      <c r="AU19">
        <f t="shared" si="17"/>
        <v>225.8426367296606</v>
      </c>
      <c r="AW19">
        <v>16</v>
      </c>
      <c r="AX19">
        <f>(R19*SUMPRODUCT(K20:$K$23, X20:$X$23)-$AZ$3*SUMPRODUCT(K19:$K$22, W20:$W$23))/Z19</f>
        <v>1289.3088822350837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4250.2533950032866</v>
      </c>
      <c r="P20">
        <f t="shared" si="30"/>
        <v>212.51266975016435</v>
      </c>
      <c r="Q20" s="5">
        <f t="shared" si="31"/>
        <v>25</v>
      </c>
      <c r="R20">
        <f t="shared" si="0"/>
        <v>2000000</v>
      </c>
      <c r="S20">
        <f t="shared" si="1"/>
        <v>1014.1582269753706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1074.237599055399</v>
      </c>
      <c r="AC20">
        <f t="shared" si="2"/>
        <v>834.92460967236616</v>
      </c>
      <c r="AE20">
        <f t="shared" si="3"/>
        <v>3499.1001033588705</v>
      </c>
      <c r="AF20">
        <f t="shared" si="4"/>
        <v>-174.95500516794354</v>
      </c>
      <c r="AG20">
        <f t="shared" si="5"/>
        <v>-20.58171465419278</v>
      </c>
      <c r="AH20">
        <f t="shared" si="6"/>
        <v>-3176.4652860306974</v>
      </c>
      <c r="AI20">
        <f t="shared" si="7"/>
        <v>127.09809750603699</v>
      </c>
      <c r="AJ20">
        <f t="shared" si="8"/>
        <v>239.3129893830328</v>
      </c>
      <c r="AK20">
        <f t="shared" si="32"/>
        <v>307.88678880724285</v>
      </c>
      <c r="AL20">
        <f t="shared" si="9"/>
        <v>674.29787569631264</v>
      </c>
      <c r="AN20">
        <f t="shared" si="10"/>
        <v>866.50925649304941</v>
      </c>
      <c r="AO20">
        <f t="shared" si="11"/>
        <v>-43.325462824652476</v>
      </c>
      <c r="AP20">
        <f t="shared" si="12"/>
        <v>-5.0968093897162765</v>
      </c>
      <c r="AQ20">
        <f t="shared" si="13"/>
        <v>-786.61269811409829</v>
      </c>
      <c r="AR20">
        <f t="shared" si="14"/>
        <v>31.47428616458248</v>
      </c>
      <c r="AS20">
        <f t="shared" si="15"/>
        <v>59.262928860012977</v>
      </c>
      <c r="AT20">
        <f t="shared" si="16"/>
        <v>76.244389863925733</v>
      </c>
      <c r="AU20">
        <f t="shared" si="17"/>
        <v>166.98160488852119</v>
      </c>
      <c r="AW20">
        <v>17</v>
      </c>
      <c r="AX20">
        <f>(R20*SUMPRODUCT(K21:$K$23, X21:$X$23)-$AZ$3*SUMPRODUCT(K20:$K$22, W21:$W$23))/Z20</f>
        <v>1014.1582269753706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4250.2533950032866</v>
      </c>
      <c r="P21">
        <f t="shared" si="30"/>
        <v>212.51266975016435</v>
      </c>
      <c r="Q21" s="5">
        <f t="shared" si="31"/>
        <v>25</v>
      </c>
      <c r="R21">
        <f t="shared" si="0"/>
        <v>2000000</v>
      </c>
      <c r="S21">
        <f t="shared" si="1"/>
        <v>706.22178509915079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834.92460967236616</v>
      </c>
      <c r="AC21">
        <f t="shared" si="2"/>
        <v>574.42175516000589</v>
      </c>
      <c r="AE21">
        <f t="shared" si="3"/>
        <v>3457.041493968914</v>
      </c>
      <c r="AF21">
        <f t="shared" si="4"/>
        <v>-172.8520746984457</v>
      </c>
      <c r="AG21">
        <f t="shared" si="5"/>
        <v>-20.334325819450587</v>
      </c>
      <c r="AH21">
        <f t="shared" si="6"/>
        <v>-3325.7350560212908</v>
      </c>
      <c r="AI21">
        <f t="shared" si="7"/>
        <v>-61.879962570273165</v>
      </c>
      <c r="AJ21">
        <f t="shared" si="8"/>
        <v>260.50285451236027</v>
      </c>
      <c r="AK21">
        <f t="shared" si="32"/>
        <v>288.33798202599843</v>
      </c>
      <c r="AL21">
        <f t="shared" si="9"/>
        <v>486.96087396808554</v>
      </c>
      <c r="AN21">
        <f t="shared" si="10"/>
        <v>788.61239472122577</v>
      </c>
      <c r="AO21">
        <f t="shared" si="11"/>
        <v>-39.430619736061288</v>
      </c>
      <c r="AP21">
        <f t="shared" si="12"/>
        <v>-4.6386198741017415</v>
      </c>
      <c r="AQ21">
        <f t="shared" si="13"/>
        <v>-758.65907057026027</v>
      </c>
      <c r="AR21">
        <f t="shared" si="14"/>
        <v>-14.115915459197478</v>
      </c>
      <c r="AS21">
        <f t="shared" si="15"/>
        <v>59.425315052511436</v>
      </c>
      <c r="AT21">
        <f t="shared" si="16"/>
        <v>65.775000644713998</v>
      </c>
      <c r="AU21">
        <f t="shared" si="17"/>
        <v>111.08440023802795</v>
      </c>
      <c r="AW21">
        <v>18</v>
      </c>
      <c r="AX21">
        <f>(R21*SUMPRODUCT(K22:$K$23, X22:$X$23)-$AZ$3*SUMPRODUCT(K21:$K$22, W22:$W$23))/Z21</f>
        <v>706.22178509915079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4250.2533950032866</v>
      </c>
      <c r="P22">
        <f t="shared" si="30"/>
        <v>212.51266975016435</v>
      </c>
      <c r="Q22" s="5">
        <f t="shared" si="31"/>
        <v>25</v>
      </c>
      <c r="R22">
        <f t="shared" si="0"/>
        <v>2000000</v>
      </c>
      <c r="S22">
        <f t="shared" si="1"/>
        <v>367.65881269712548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574.42175516000589</v>
      </c>
      <c r="AC22">
        <f t="shared" si="2"/>
        <v>295.41263029442712</v>
      </c>
      <c r="AE22">
        <f t="shared" si="3"/>
        <v>3415.0644333121854</v>
      </c>
      <c r="AF22">
        <f t="shared" si="4"/>
        <v>-170.75322166560929</v>
      </c>
      <c r="AG22">
        <f t="shared" si="5"/>
        <v>-20.087416654540103</v>
      </c>
      <c r="AH22">
        <f t="shared" si="6"/>
        <v>-3485.2725372785849</v>
      </c>
      <c r="AI22">
        <f t="shared" si="7"/>
        <v>-261.04874228654853</v>
      </c>
      <c r="AJ22">
        <f t="shared" si="8"/>
        <v>279.00912486557877</v>
      </c>
      <c r="AK22">
        <f t="shared" si="32"/>
        <v>267.31130767646079</v>
      </c>
      <c r="AL22">
        <f t="shared" si="9"/>
        <v>285.27169025549102</v>
      </c>
      <c r="AN22">
        <f t="shared" si="10"/>
        <v>717.62915675816294</v>
      </c>
      <c r="AO22">
        <f t="shared" si="11"/>
        <v>-35.881457837908151</v>
      </c>
      <c r="AP22">
        <f t="shared" si="12"/>
        <v>-4.2210963092331584</v>
      </c>
      <c r="AQ22">
        <f t="shared" si="13"/>
        <v>-732.3824310904223</v>
      </c>
      <c r="AR22">
        <f t="shared" si="14"/>
        <v>-54.855828479400643</v>
      </c>
      <c r="AS22">
        <f t="shared" si="15"/>
        <v>58.629957623061593</v>
      </c>
      <c r="AT22">
        <f t="shared" si="16"/>
        <v>56.171821078564221</v>
      </c>
      <c r="AU22">
        <f t="shared" si="17"/>
        <v>59.945950222225164</v>
      </c>
      <c r="AW22">
        <v>19</v>
      </c>
      <c r="AX22">
        <f>(R22*SUMPRODUCT(K23:$K$23, X23:$X$23)-$AZ$3*SUMPRODUCT(K22:$K$22, W23:$W$23))/Z22</f>
        <v>367.65881269712548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4250.2533950032866</v>
      </c>
      <c r="P23">
        <f t="shared" si="30"/>
        <v>212.51266975016435</v>
      </c>
      <c r="Q23" s="5">
        <f t="shared" si="31"/>
        <v>25</v>
      </c>
      <c r="R23">
        <f t="shared" si="0"/>
        <v>2000000</v>
      </c>
      <c r="S23">
        <f t="shared" si="1"/>
        <v>372.22826717689082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295.41263029442712</v>
      </c>
      <c r="AC23">
        <f t="shared" si="2"/>
        <v>295.41263029442712</v>
      </c>
      <c r="AE23">
        <f t="shared" si="3"/>
        <v>3373.1412833272598</v>
      </c>
      <c r="AF23">
        <f t="shared" si="4"/>
        <v>-168.657064166363</v>
      </c>
      <c r="AG23">
        <f t="shared" si="5"/>
        <v>-19.840824592322051</v>
      </c>
      <c r="AH23">
        <f t="shared" si="6"/>
        <v>-3657.4316538120465</v>
      </c>
      <c r="AI23">
        <f t="shared" si="7"/>
        <v>-472.78825924347166</v>
      </c>
      <c r="AJ23">
        <f t="shared" si="8"/>
        <v>0</v>
      </c>
      <c r="AK23">
        <f t="shared" si="32"/>
        <v>244.99277946187269</v>
      </c>
      <c r="AL23">
        <f t="shared" si="9"/>
        <v>-227.79547978159897</v>
      </c>
      <c r="AN23">
        <f t="shared" si="10"/>
        <v>652.94691200396562</v>
      </c>
      <c r="AO23">
        <f t="shared" si="11"/>
        <v>-32.647345600198285</v>
      </c>
      <c r="AP23">
        <f t="shared" si="12"/>
        <v>-3.8406352005482063</v>
      </c>
      <c r="AQ23">
        <f t="shared" si="13"/>
        <v>-707.97766936892344</v>
      </c>
      <c r="AR23">
        <f t="shared" si="14"/>
        <v>-91.518738165704278</v>
      </c>
      <c r="AS23">
        <f t="shared" si="15"/>
        <v>0</v>
      </c>
      <c r="AT23">
        <f t="shared" si="16"/>
        <v>47.423830007827881</v>
      </c>
      <c r="AU23">
        <f t="shared" si="17"/>
        <v>-44.094908157876397</v>
      </c>
      <c r="AW23">
        <v>20</v>
      </c>
      <c r="AX23">
        <f>(R23*SUMPRODUCT(K$23:$K24, X$23:$X24)-$AZ$3*SUMPRODUCT(K$22:$K23, W$23:$W24))/Z23</f>
        <v>372.22826717689082</v>
      </c>
    </row>
    <row r="25" spans="5:50" x14ac:dyDescent="0.25">
      <c r="AN25" s="6">
        <f t="shared" ref="AN25:AU25" si="33">SUM(AN3:AN23)</f>
        <v>37083.335162940704</v>
      </c>
      <c r="AO25" s="6">
        <f t="shared" si="33"/>
        <v>-5041.8568043994992</v>
      </c>
      <c r="AP25" s="6">
        <f t="shared" si="33"/>
        <v>-1715.5568475825389</v>
      </c>
      <c r="AQ25" s="6">
        <f t="shared" si="33"/>
        <v>-23169.705814264125</v>
      </c>
      <c r="AR25" s="6">
        <f t="shared" si="33"/>
        <v>7156.2156966945367</v>
      </c>
      <c r="AS25" s="6">
        <f t="shared" si="33"/>
        <v>-1015.180255077228</v>
      </c>
      <c r="AT25" s="6">
        <f t="shared" si="33"/>
        <v>2967.0829747986645</v>
      </c>
      <c r="AU25" s="7">
        <f t="shared" si="33"/>
        <v>9108.1184164159695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10107.636460556338</v>
      </c>
      <c r="K3">
        <v>1</v>
      </c>
      <c r="L3" s="2">
        <v>0</v>
      </c>
      <c r="O3">
        <f>$C$3</f>
        <v>10107.636460556338</v>
      </c>
      <c r="P3">
        <f>O3*B5</f>
        <v>8086.1091684450703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10107.636460556338</v>
      </c>
      <c r="AF3">
        <f t="shared" ref="AF3:AF23" si="4">-$Z3*P3</f>
        <v>-8086.1091684450703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499.09470511126733</v>
      </c>
      <c r="AJ3">
        <f t="shared" ref="AJ3:AJ23" si="8">AB3-AC3</f>
        <v>0</v>
      </c>
      <c r="AL3">
        <f t="shared" ref="AL3:AL23" si="9">SUM(AI3:AK3)</f>
        <v>499.09470511126733</v>
      </c>
      <c r="AN3">
        <f t="shared" ref="AN3:AN23" si="10">AE3*$K3</f>
        <v>10107.636460556338</v>
      </c>
      <c r="AO3">
        <f t="shared" ref="AO3:AO23" si="11">AF3*$K3</f>
        <v>-8086.1091684450703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499.09470511126733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499.09470511126733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5660.3244030712476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3231.7600502134273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3195.1181059185838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-3195.1181059185838</v>
      </c>
      <c r="AK4">
        <f>G4*MAX(0, SUM(AB4, AE4:AF4))</f>
        <v>0</v>
      </c>
      <c r="AL4">
        <f t="shared" si="9"/>
        <v>-5871.2721059185842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-2465.2062971526479</v>
      </c>
      <c r="AR4">
        <f t="shared" si="14"/>
        <v>-2465.2062971526479</v>
      </c>
      <c r="AS4">
        <f t="shared" si="15"/>
        <v>-2943.2630838348368</v>
      </c>
      <c r="AT4">
        <f t="shared" si="16"/>
        <v>0</v>
      </c>
      <c r="AU4">
        <f t="shared" si="17"/>
        <v>-5408.4693809874852</v>
      </c>
      <c r="AW4">
        <v>1</v>
      </c>
      <c r="AX4">
        <f>(R4*SUMPRODUCT(K5:$K$23, X5:$X$23)-$AZ$3*SUMPRODUCT(K4:$K$22, W5:$W$23))/Z4</f>
        <v>3231.7600502134273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10107.636460556338</v>
      </c>
      <c r="P5">
        <f t="shared" ref="P5:P23" si="30">O5*$C$5</f>
        <v>505.38182302781689</v>
      </c>
      <c r="Q5" s="5">
        <f t="shared" ref="Q5:Q23" si="31">$C$8</f>
        <v>25</v>
      </c>
      <c r="R5">
        <f t="shared" si="0"/>
        <v>2000000</v>
      </c>
      <c r="S5">
        <f t="shared" si="1"/>
        <v>6159.4657733736822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3195.1181059185838</v>
      </c>
      <c r="AC5">
        <f t="shared" si="2"/>
        <v>6020.2770642433461</v>
      </c>
      <c r="AE5">
        <f t="shared" si="3"/>
        <v>9879.2288480998795</v>
      </c>
      <c r="AF5">
        <f t="shared" si="4"/>
        <v>-493.96144240499399</v>
      </c>
      <c r="AG5">
        <f t="shared" si="5"/>
        <v>-24.435061764073659</v>
      </c>
      <c r="AH5">
        <f t="shared" si="6"/>
        <v>-2745.6664141071424</v>
      </c>
      <c r="AI5">
        <f t="shared" si="7"/>
        <v>6615.1659298236691</v>
      </c>
      <c r="AJ5">
        <f t="shared" si="8"/>
        <v>-2825.1589583247624</v>
      </c>
      <c r="AK5">
        <f>G5*SUM(AB5, AE5:AF5)</f>
        <v>880.62698581294296</v>
      </c>
      <c r="AL5">
        <f t="shared" si="9"/>
        <v>4670.6339573118494</v>
      </c>
      <c r="AN5">
        <f t="shared" si="10"/>
        <v>8383.1527556500132</v>
      </c>
      <c r="AO5">
        <f t="shared" si="11"/>
        <v>-419.15763778250061</v>
      </c>
      <c r="AP5">
        <f t="shared" si="12"/>
        <v>-20.734700907487408</v>
      </c>
      <c r="AQ5">
        <f t="shared" si="13"/>
        <v>-2329.8722318741525</v>
      </c>
      <c r="AR5">
        <f t="shared" si="14"/>
        <v>5613.3881850858716</v>
      </c>
      <c r="AS5">
        <f t="shared" si="15"/>
        <v>-2397.3267013836571</v>
      </c>
      <c r="AT5">
        <f t="shared" si="16"/>
        <v>747.26789472413486</v>
      </c>
      <c r="AU5">
        <f t="shared" si="17"/>
        <v>3963.3293784263492</v>
      </c>
      <c r="AW5">
        <v>2</v>
      </c>
      <c r="AX5">
        <f>(R5*SUMPRODUCT(K6:$K$23, X6:$X$23)-$AZ$3*SUMPRODUCT(K5:$K$22, W6:$W$23))/Z5</f>
        <v>6159.4657733736822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10107.636460556338</v>
      </c>
      <c r="P6">
        <f t="shared" si="30"/>
        <v>505.38182302781689</v>
      </c>
      <c r="Q6" s="5">
        <f t="shared" si="31"/>
        <v>25</v>
      </c>
      <c r="R6">
        <f t="shared" si="0"/>
        <v>2000000</v>
      </c>
      <c r="S6">
        <f t="shared" si="1"/>
        <v>8783.8652065011502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6020.2770642433461</v>
      </c>
      <c r="AC6">
        <f t="shared" si="2"/>
        <v>8487.0002292952995</v>
      </c>
      <c r="AE6">
        <f t="shared" si="3"/>
        <v>9766.0324858906897</v>
      </c>
      <c r="AF6">
        <f t="shared" si="4"/>
        <v>-488.30162429453446</v>
      </c>
      <c r="AG6">
        <f t="shared" si="5"/>
        <v>-24.155084435419916</v>
      </c>
      <c r="AH6">
        <f t="shared" si="6"/>
        <v>-2850.1368810406093</v>
      </c>
      <c r="AI6">
        <f t="shared" si="7"/>
        <v>6403.4388961201257</v>
      </c>
      <c r="AJ6">
        <f t="shared" si="8"/>
        <v>-2466.7231650519534</v>
      </c>
      <c r="AK6">
        <f>G6*SUM(AB6, AE6:AF6)</f>
        <v>1070.8605548087653</v>
      </c>
      <c r="AL6">
        <f t="shared" si="9"/>
        <v>5007.5762858769376</v>
      </c>
      <c r="AN6">
        <f t="shared" si="10"/>
        <v>7633.8683431241934</v>
      </c>
      <c r="AO6">
        <f t="shared" si="11"/>
        <v>-381.69341715620965</v>
      </c>
      <c r="AP6">
        <f t="shared" si="12"/>
        <v>-18.881437744902865</v>
      </c>
      <c r="AQ6">
        <f t="shared" si="13"/>
        <v>-2227.8821764294266</v>
      </c>
      <c r="AR6">
        <f t="shared" si="14"/>
        <v>5005.411311793654</v>
      </c>
      <c r="AS6">
        <f t="shared" si="15"/>
        <v>-1928.1770676215208</v>
      </c>
      <c r="AT6">
        <f t="shared" si="16"/>
        <v>837.06546144152799</v>
      </c>
      <c r="AU6">
        <f t="shared" si="17"/>
        <v>3914.299705613661</v>
      </c>
      <c r="AW6">
        <v>3</v>
      </c>
      <c r="AX6">
        <f>(R6*SUMPRODUCT(K7:$K$23, X7:$X$23)-$AZ$3*SUMPRODUCT(K6:$K$22, W7:$W$23))/Z6</f>
        <v>8783.8652065011502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10107.636460556338</v>
      </c>
      <c r="P7">
        <f t="shared" si="30"/>
        <v>505.38182302781689</v>
      </c>
      <c r="Q7" s="5">
        <f t="shared" si="31"/>
        <v>25</v>
      </c>
      <c r="R7">
        <f t="shared" si="0"/>
        <v>2000000</v>
      </c>
      <c r="S7">
        <f t="shared" si="1"/>
        <v>11121.422222183201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8487.0002292952995</v>
      </c>
      <c r="AC7">
        <f t="shared" si="2"/>
        <v>10621.570525164519</v>
      </c>
      <c r="AE7">
        <f t="shared" si="3"/>
        <v>9653.349307643517</v>
      </c>
      <c r="AF7">
        <f t="shared" si="4"/>
        <v>-482.66746538217586</v>
      </c>
      <c r="AG7">
        <f t="shared" si="5"/>
        <v>-23.876376404400737</v>
      </c>
      <c r="AH7">
        <f t="shared" si="6"/>
        <v>-2972.5749331984007</v>
      </c>
      <c r="AI7">
        <f t="shared" si="7"/>
        <v>6174.2305326585392</v>
      </c>
      <c r="AJ7">
        <f t="shared" si="8"/>
        <v>-2134.57029586922</v>
      </c>
      <c r="AK7">
        <f>G7*SUM(AB7, AE7:AF7)</f>
        <v>1236.0377450089652</v>
      </c>
      <c r="AL7">
        <f t="shared" si="9"/>
        <v>5275.6979817982847</v>
      </c>
      <c r="AN7">
        <f t="shared" si="10"/>
        <v>6950.9904135463985</v>
      </c>
      <c r="AO7">
        <f t="shared" si="11"/>
        <v>-347.54952067731989</v>
      </c>
      <c r="AP7">
        <f t="shared" si="12"/>
        <v>-17.192422879155981</v>
      </c>
      <c r="AQ7">
        <f t="shared" si="13"/>
        <v>-2140.4322174325525</v>
      </c>
      <c r="AR7">
        <f t="shared" si="14"/>
        <v>4445.8162525573698</v>
      </c>
      <c r="AS7">
        <f t="shared" si="15"/>
        <v>-1537.0186233579695</v>
      </c>
      <c r="AT7">
        <f t="shared" si="16"/>
        <v>890.02130167774328</v>
      </c>
      <c r="AU7">
        <f t="shared" si="17"/>
        <v>3798.8189308771434</v>
      </c>
      <c r="AW7">
        <v>4</v>
      </c>
      <c r="AX7">
        <f>(R7*SUMPRODUCT(K8:$K$23, X8:$X$23)-$AZ$3*SUMPRODUCT(K7:$K$22, W8:$W$23))/Z7</f>
        <v>11121.422222183201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10107.636460556338</v>
      </c>
      <c r="P8">
        <f t="shared" si="30"/>
        <v>505.38182302781689</v>
      </c>
      <c r="Q8" s="5">
        <f t="shared" si="31"/>
        <v>25</v>
      </c>
      <c r="R8">
        <f t="shared" si="0"/>
        <v>2000000</v>
      </c>
      <c r="S8">
        <f t="shared" si="1"/>
        <v>13201.048726305613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10621.570525164519</v>
      </c>
      <c r="AC8">
        <f t="shared" si="2"/>
        <v>12461.222243028562</v>
      </c>
      <c r="AE8">
        <f t="shared" si="3"/>
        <v>9541.1741065499355</v>
      </c>
      <c r="AF8">
        <f t="shared" si="4"/>
        <v>-477.05870532749674</v>
      </c>
      <c r="AG8">
        <f t="shared" si="5"/>
        <v>-23.598924792613623</v>
      </c>
      <c r="AH8">
        <f t="shared" si="6"/>
        <v>-3095.0278194485354</v>
      </c>
      <c r="AI8">
        <f t="shared" si="7"/>
        <v>5945.4886569812888</v>
      </c>
      <c r="AJ8">
        <f t="shared" si="8"/>
        <v>-1839.6517178640424</v>
      </c>
      <c r="AK8">
        <f t="shared" ref="AK8:AK23" si="32">G8*SUM(AB8:AB8, AE8:AF8)</f>
        <v>1377.9980148470872</v>
      </c>
      <c r="AL8">
        <f t="shared" si="9"/>
        <v>5483.8349539643332</v>
      </c>
      <c r="AN8">
        <f t="shared" si="10"/>
        <v>6328.6729935464773</v>
      </c>
      <c r="AO8">
        <f t="shared" si="11"/>
        <v>-316.43364967732384</v>
      </c>
      <c r="AP8">
        <f t="shared" si="12"/>
        <v>-15.653197011594287</v>
      </c>
      <c r="AQ8">
        <f t="shared" si="13"/>
        <v>-2052.9359129682362</v>
      </c>
      <c r="AR8">
        <f t="shared" si="14"/>
        <v>3943.650233889322</v>
      </c>
      <c r="AS8">
        <f t="shared" si="15"/>
        <v>-1220.243338436203</v>
      </c>
      <c r="AT8">
        <f t="shared" si="16"/>
        <v>914.02784650335593</v>
      </c>
      <c r="AU8">
        <f t="shared" si="17"/>
        <v>3637.4347419564747</v>
      </c>
      <c r="AW8">
        <v>5</v>
      </c>
      <c r="AX8">
        <f>(R8*SUMPRODUCT(K9:$K$23, X9:$X$23)-$AZ$3*SUMPRODUCT(K8:$K$22, W9:$W$23))/Z8</f>
        <v>13201.048726305613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10107.636460556338</v>
      </c>
      <c r="P9">
        <f t="shared" si="30"/>
        <v>505.38182302781689</v>
      </c>
      <c r="Q9" s="5">
        <f t="shared" si="31"/>
        <v>25</v>
      </c>
      <c r="R9">
        <f t="shared" si="0"/>
        <v>2000000</v>
      </c>
      <c r="S9">
        <f t="shared" si="1"/>
        <v>15045.785736019405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12461.222243028562</v>
      </c>
      <c r="AC9">
        <f t="shared" si="2"/>
        <v>14036.306349706025</v>
      </c>
      <c r="AE9">
        <f t="shared" si="3"/>
        <v>9429.4764209078767</v>
      </c>
      <c r="AF9">
        <f t="shared" si="4"/>
        <v>-471.47382104539383</v>
      </c>
      <c r="AG9">
        <f t="shared" si="5"/>
        <v>-23.32265425677188</v>
      </c>
      <c r="AH9">
        <f t="shared" si="6"/>
        <v>-3222.5030332487768</v>
      </c>
      <c r="AI9">
        <f t="shared" si="7"/>
        <v>5712.1769123569338</v>
      </c>
      <c r="AJ9">
        <f t="shared" si="8"/>
        <v>-1575.0841066774628</v>
      </c>
      <c r="AK9">
        <f t="shared" si="32"/>
        <v>1499.3457390023734</v>
      </c>
      <c r="AL9">
        <f t="shared" si="9"/>
        <v>5636.4385446818442</v>
      </c>
      <c r="AN9">
        <f t="shared" si="10"/>
        <v>5761.5665279385503</v>
      </c>
      <c r="AO9">
        <f t="shared" si="11"/>
        <v>-288.07832639692754</v>
      </c>
      <c r="AP9">
        <f t="shared" si="12"/>
        <v>-14.25052867310343</v>
      </c>
      <c r="AQ9">
        <f t="shared" si="13"/>
        <v>-1969.0028145548922</v>
      </c>
      <c r="AR9">
        <f t="shared" si="14"/>
        <v>3490.2348583136268</v>
      </c>
      <c r="AS9">
        <f t="shared" si="15"/>
        <v>-962.4025197835025</v>
      </c>
      <c r="AT9">
        <f t="shared" si="16"/>
        <v>916.12512063651104</v>
      </c>
      <c r="AU9">
        <f t="shared" si="17"/>
        <v>3443.9574591666351</v>
      </c>
      <c r="AW9">
        <v>6</v>
      </c>
      <c r="AX9">
        <f>(R9*SUMPRODUCT(K10:$K$23, X10:$X$23)-$AZ$3*SUMPRODUCT(K9:$K$22, W10:$W$23))/Z9</f>
        <v>15045.785736019405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10107.636460556338</v>
      </c>
      <c r="P10">
        <f t="shared" si="30"/>
        <v>505.38182302781689</v>
      </c>
      <c r="Q10" s="5">
        <f t="shared" si="31"/>
        <v>25</v>
      </c>
      <c r="R10">
        <f t="shared" si="0"/>
        <v>2000000</v>
      </c>
      <c r="S10">
        <f t="shared" si="1"/>
        <v>16666.959732559426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14036.306349706025</v>
      </c>
      <c r="AC10">
        <f t="shared" si="2"/>
        <v>15365.125773634272</v>
      </c>
      <c r="AE10">
        <f t="shared" si="3"/>
        <v>9318.1424796525007</v>
      </c>
      <c r="AF10">
        <f t="shared" si="4"/>
        <v>-465.90712398262502</v>
      </c>
      <c r="AG10">
        <f t="shared" si="5"/>
        <v>-23.047283398090322</v>
      </c>
      <c r="AH10">
        <f t="shared" si="6"/>
        <v>-3371.545289107029</v>
      </c>
      <c r="AI10">
        <f t="shared" si="7"/>
        <v>5457.6427831647561</v>
      </c>
      <c r="AJ10">
        <f t="shared" si="8"/>
        <v>-1328.8194239282475</v>
      </c>
      <c r="AK10">
        <f t="shared" si="32"/>
        <v>1602.1979193763129</v>
      </c>
      <c r="AL10">
        <f t="shared" si="9"/>
        <v>5731.0212786128213</v>
      </c>
      <c r="AN10">
        <f t="shared" si="10"/>
        <v>5244.7466702325801</v>
      </c>
      <c r="AO10">
        <f t="shared" si="11"/>
        <v>-262.237333511629</v>
      </c>
      <c r="AP10">
        <f t="shared" si="12"/>
        <v>-12.972238096164922</v>
      </c>
      <c r="AQ10">
        <f t="shared" si="13"/>
        <v>-1897.6851842731082</v>
      </c>
      <c r="AR10">
        <f t="shared" si="14"/>
        <v>3071.8519143516783</v>
      </c>
      <c r="AS10">
        <f t="shared" si="15"/>
        <v>-747.9303159622815</v>
      </c>
      <c r="AT10">
        <f t="shared" si="16"/>
        <v>901.80228742497843</v>
      </c>
      <c r="AU10">
        <f t="shared" si="17"/>
        <v>3225.7238858143751</v>
      </c>
      <c r="AW10">
        <v>7</v>
      </c>
      <c r="AX10">
        <f>(R10*SUMPRODUCT(K11:$K$23, X11:$X$23)-$AZ$3*SUMPRODUCT(K10:$K$22, W11:$W$23))/Z10</f>
        <v>16666.959732559426</v>
      </c>
    </row>
    <row r="11" spans="1:52" x14ac:dyDescent="0.25">
      <c r="A11" t="s">
        <v>33</v>
      </c>
      <c r="C11" s="24">
        <f>AU25</f>
        <v>23242.673763499974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10107.636460556338</v>
      </c>
      <c r="P11">
        <f t="shared" si="30"/>
        <v>505.38182302781689</v>
      </c>
      <c r="Q11" s="5">
        <f t="shared" si="31"/>
        <v>25</v>
      </c>
      <c r="R11">
        <f t="shared" si="0"/>
        <v>2000000</v>
      </c>
      <c r="S11">
        <f t="shared" si="1"/>
        <v>18091.606346944798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15365.125773634272</v>
      </c>
      <c r="AC11">
        <f t="shared" si="2"/>
        <v>16479.91747851836</v>
      </c>
      <c r="AE11">
        <f t="shared" si="3"/>
        <v>9207.1987184798381</v>
      </c>
      <c r="AF11">
        <f t="shared" si="4"/>
        <v>-460.35993592399188</v>
      </c>
      <c r="AG11">
        <f t="shared" si="5"/>
        <v>-22.772877602023147</v>
      </c>
      <c r="AH11">
        <f t="shared" si="6"/>
        <v>-3514.6369669019005</v>
      </c>
      <c r="AI11">
        <f t="shared" si="7"/>
        <v>5209.4289380519222</v>
      </c>
      <c r="AJ11">
        <f t="shared" si="8"/>
        <v>-1114.7917048840882</v>
      </c>
      <c r="AK11">
        <f t="shared" si="32"/>
        <v>1687.8375189333083</v>
      </c>
      <c r="AL11">
        <f t="shared" si="9"/>
        <v>5782.4747521011423</v>
      </c>
      <c r="AN11">
        <f t="shared" si="10"/>
        <v>4773.8069539320268</v>
      </c>
      <c r="AO11">
        <f t="shared" si="11"/>
        <v>-238.69034769660135</v>
      </c>
      <c r="AP11">
        <f t="shared" si="12"/>
        <v>-11.807426425953169</v>
      </c>
      <c r="AQ11">
        <f t="shared" si="13"/>
        <v>-1822.2913294428208</v>
      </c>
      <c r="AR11">
        <f t="shared" si="14"/>
        <v>2701.0178503666516</v>
      </c>
      <c r="AS11">
        <f t="shared" si="15"/>
        <v>-578.00429377938531</v>
      </c>
      <c r="AT11">
        <f t="shared" si="16"/>
        <v>875.12073230472549</v>
      </c>
      <c r="AU11">
        <f t="shared" si="17"/>
        <v>2998.1342888919917</v>
      </c>
      <c r="AW11">
        <v>8</v>
      </c>
      <c r="AX11">
        <f>(R11*SUMPRODUCT(K12:$K$23, X12:$X$23)-$AZ$3*SUMPRODUCT(K11:$K$22, W12:$W$23))/Z11</f>
        <v>18091.606346944798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10107.636460556338</v>
      </c>
      <c r="P12">
        <f t="shared" si="30"/>
        <v>505.38182302781689</v>
      </c>
      <c r="Q12" s="5">
        <f t="shared" si="31"/>
        <v>25</v>
      </c>
      <c r="R12">
        <f t="shared" si="0"/>
        <v>2000000</v>
      </c>
      <c r="S12">
        <f t="shared" si="1"/>
        <v>19329.327889369208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16479.91747851836</v>
      </c>
      <c r="AC12">
        <f t="shared" si="2"/>
        <v>17395.738945520447</v>
      </c>
      <c r="AE12">
        <f t="shared" si="3"/>
        <v>9096.5296998643007</v>
      </c>
      <c r="AF12">
        <f t="shared" si="4"/>
        <v>-454.82648499321505</v>
      </c>
      <c r="AG12">
        <f t="shared" si="5"/>
        <v>-22.499151347998758</v>
      </c>
      <c r="AH12">
        <f t="shared" si="6"/>
        <v>-3679.7982403328024</v>
      </c>
      <c r="AI12">
        <f t="shared" si="7"/>
        <v>4939.4058231902854</v>
      </c>
      <c r="AJ12">
        <f t="shared" si="8"/>
        <v>-915.82146700208614</v>
      </c>
      <c r="AK12">
        <f t="shared" si="32"/>
        <v>1758.5134485372612</v>
      </c>
      <c r="AL12">
        <f t="shared" si="9"/>
        <v>5782.0978047254603</v>
      </c>
      <c r="AN12">
        <f t="shared" si="10"/>
        <v>4344.6544923405263</v>
      </c>
      <c r="AO12">
        <f t="shared" si="11"/>
        <v>-217.23272461702629</v>
      </c>
      <c r="AP12">
        <f t="shared" si="12"/>
        <v>-10.745970408846182</v>
      </c>
      <c r="AQ12">
        <f t="shared" si="13"/>
        <v>-1757.5330904495556</v>
      </c>
      <c r="AR12">
        <f t="shared" si="14"/>
        <v>2359.1427068650983</v>
      </c>
      <c r="AS12">
        <f t="shared" si="15"/>
        <v>-437.4116264196731</v>
      </c>
      <c r="AT12">
        <f t="shared" si="16"/>
        <v>839.89538935299856</v>
      </c>
      <c r="AU12">
        <f t="shared" si="17"/>
        <v>2761.6264697984238</v>
      </c>
      <c r="AW12">
        <v>9</v>
      </c>
      <c r="AX12">
        <f>(R12*SUMPRODUCT(K13:$K$23, X13:$X$23)-$AZ$3*SUMPRODUCT(K12:$K$22, W13:$W$23))/Z12</f>
        <v>19329.327889369208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10107.636460556338</v>
      </c>
      <c r="P13">
        <f t="shared" si="30"/>
        <v>505.38182302781689</v>
      </c>
      <c r="Q13" s="5">
        <f t="shared" si="31"/>
        <v>25</v>
      </c>
      <c r="R13">
        <f t="shared" si="0"/>
        <v>2000000</v>
      </c>
      <c r="S13">
        <f t="shared" si="1"/>
        <v>20395.192912830735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17395.738945520447</v>
      </c>
      <c r="AC13">
        <f t="shared" si="2"/>
        <v>18132.106273191632</v>
      </c>
      <c r="AE13">
        <f t="shared" si="3"/>
        <v>8986.0752608177627</v>
      </c>
      <c r="AF13">
        <f t="shared" si="4"/>
        <v>-449.30376304088816</v>
      </c>
      <c r="AG13">
        <f t="shared" si="5"/>
        <v>-22.225955830239556</v>
      </c>
      <c r="AH13">
        <f t="shared" si="6"/>
        <v>-3856.3203423369382</v>
      </c>
      <c r="AI13">
        <f t="shared" si="7"/>
        <v>4658.2251996096966</v>
      </c>
      <c r="AJ13">
        <f t="shared" si="8"/>
        <v>-736.36732767118519</v>
      </c>
      <c r="AK13">
        <f t="shared" si="32"/>
        <v>1815.2757310308129</v>
      </c>
      <c r="AL13">
        <f t="shared" si="9"/>
        <v>5737.1336029693248</v>
      </c>
      <c r="AN13">
        <f t="shared" si="10"/>
        <v>3953.5908395734191</v>
      </c>
      <c r="AO13">
        <f t="shared" si="11"/>
        <v>-197.67954197867095</v>
      </c>
      <c r="AP13">
        <f t="shared" si="12"/>
        <v>-9.7787223922273103</v>
      </c>
      <c r="AQ13">
        <f t="shared" si="13"/>
        <v>-1696.6598139237578</v>
      </c>
      <c r="AR13">
        <f t="shared" si="14"/>
        <v>2049.4727612787624</v>
      </c>
      <c r="AS13">
        <f t="shared" si="15"/>
        <v>-323.97849302867047</v>
      </c>
      <c r="AT13">
        <f t="shared" si="16"/>
        <v>798.66429928500793</v>
      </c>
      <c r="AU13">
        <f t="shared" si="17"/>
        <v>2524.1585675351002</v>
      </c>
      <c r="AW13">
        <v>10</v>
      </c>
      <c r="AX13">
        <f>(R13*SUMPRODUCT(K14:$K$23, X14:$X$23)-$AZ$3*SUMPRODUCT(K13:$K$22, W14:$W$23))/Z13</f>
        <v>20395.192912830735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10107.636460556338</v>
      </c>
      <c r="P14">
        <f t="shared" si="30"/>
        <v>505.38182302781689</v>
      </c>
      <c r="Q14" s="5">
        <f t="shared" si="31"/>
        <v>25</v>
      </c>
      <c r="R14">
        <f t="shared" si="0"/>
        <v>2000000</v>
      </c>
      <c r="S14">
        <f t="shared" si="1"/>
        <v>21302.234540572397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18132.106273191632</v>
      </c>
      <c r="AC14">
        <f t="shared" si="2"/>
        <v>18706.012925329989</v>
      </c>
      <c r="AE14">
        <f t="shared" si="3"/>
        <v>8875.7626771779524</v>
      </c>
      <c r="AF14">
        <f t="shared" si="4"/>
        <v>-443.78813385889765</v>
      </c>
      <c r="AG14">
        <f t="shared" si="5"/>
        <v>-21.953111174443197</v>
      </c>
      <c r="AH14">
        <f t="shared" si="6"/>
        <v>-4046.807799517298</v>
      </c>
      <c r="AI14">
        <f t="shared" si="7"/>
        <v>4363.213632627313</v>
      </c>
      <c r="AJ14">
        <f t="shared" si="8"/>
        <v>-573.90665213835746</v>
      </c>
      <c r="AK14">
        <f t="shared" si="32"/>
        <v>1859.4856571557484</v>
      </c>
      <c r="AL14">
        <f t="shared" si="9"/>
        <v>5648.792637644704</v>
      </c>
      <c r="AN14">
        <f t="shared" si="10"/>
        <v>3597.2408669796791</v>
      </c>
      <c r="AO14">
        <f t="shared" si="11"/>
        <v>-179.86204334898397</v>
      </c>
      <c r="AP14">
        <f t="shared" si="12"/>
        <v>-8.8973344090317692</v>
      </c>
      <c r="AQ14">
        <f t="shared" si="13"/>
        <v>-1640.1229873649841</v>
      </c>
      <c r="AR14">
        <f t="shared" si="14"/>
        <v>1768.3585018566789</v>
      </c>
      <c r="AS14">
        <f t="shared" si="15"/>
        <v>-232.59752857204506</v>
      </c>
      <c r="AT14">
        <f t="shared" si="16"/>
        <v>753.62738288198523</v>
      </c>
      <c r="AU14">
        <f t="shared" si="17"/>
        <v>2289.3883561666189</v>
      </c>
      <c r="AW14">
        <v>11</v>
      </c>
      <c r="AX14">
        <f>(R14*SUMPRODUCT(K15:$K$23, X15:$X$23)-$AZ$3*SUMPRODUCT(K14:$K$22, W15:$W$23))/Z14</f>
        <v>21302.234540572397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10107.636460556338</v>
      </c>
      <c r="P15">
        <f t="shared" si="30"/>
        <v>505.38182302781689</v>
      </c>
      <c r="Q15" s="5">
        <f t="shared" si="31"/>
        <v>25</v>
      </c>
      <c r="R15">
        <f t="shared" si="0"/>
        <v>2000000</v>
      </c>
      <c r="S15">
        <f t="shared" si="1"/>
        <v>22065.163962831222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18706.012925329989</v>
      </c>
      <c r="AC15">
        <f t="shared" si="2"/>
        <v>19135.358338968028</v>
      </c>
      <c r="AE15">
        <f t="shared" si="3"/>
        <v>8765.547627861215</v>
      </c>
      <c r="AF15">
        <f t="shared" si="4"/>
        <v>-438.27738139306075</v>
      </c>
      <c r="AG15">
        <f t="shared" si="5"/>
        <v>-21.680507757841212</v>
      </c>
      <c r="AH15">
        <f t="shared" si="6"/>
        <v>-4245.7843886041328</v>
      </c>
      <c r="AI15">
        <f t="shared" si="7"/>
        <v>4059.8053501061795</v>
      </c>
      <c r="AJ15">
        <f t="shared" si="8"/>
        <v>-429.34541363803874</v>
      </c>
      <c r="AK15">
        <f t="shared" si="32"/>
        <v>1892.3298220258703</v>
      </c>
      <c r="AL15">
        <f t="shared" si="9"/>
        <v>5522.789758494011</v>
      </c>
      <c r="AN15">
        <f t="shared" si="10"/>
        <v>3272.5407118810695</v>
      </c>
      <c r="AO15">
        <f t="shared" si="11"/>
        <v>-163.6270355940535</v>
      </c>
      <c r="AP15">
        <f t="shared" si="12"/>
        <v>-8.0942283704298976</v>
      </c>
      <c r="AQ15">
        <f t="shared" si="13"/>
        <v>-1585.1265494710849</v>
      </c>
      <c r="AR15">
        <f t="shared" si="14"/>
        <v>1515.6928984455012</v>
      </c>
      <c r="AS15">
        <f t="shared" si="15"/>
        <v>-160.29236338000828</v>
      </c>
      <c r="AT15">
        <f t="shared" si="16"/>
        <v>706.48482511267105</v>
      </c>
      <c r="AU15">
        <f t="shared" si="17"/>
        <v>2061.8853601781639</v>
      </c>
      <c r="AW15">
        <v>12</v>
      </c>
      <c r="AX15">
        <f>(R15*SUMPRODUCT(K16:$K$23, X16:$X$23)-$AZ$3*SUMPRODUCT(K15:$K$22, W16:$W$23))/Z15</f>
        <v>22065.163962831222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10107.636460556338</v>
      </c>
      <c r="P16">
        <f t="shared" si="30"/>
        <v>505.38182302781689</v>
      </c>
      <c r="Q16" s="5">
        <f t="shared" si="31"/>
        <v>25</v>
      </c>
      <c r="R16">
        <f t="shared" si="0"/>
        <v>2000000</v>
      </c>
      <c r="S16">
        <f t="shared" si="1"/>
        <v>21968.161730380285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19135.358338968028</v>
      </c>
      <c r="AC16">
        <f t="shared" si="2"/>
        <v>18791.19988255034</v>
      </c>
      <c r="AE16">
        <f t="shared" si="3"/>
        <v>8645.903986030964</v>
      </c>
      <c r="AF16">
        <f t="shared" si="4"/>
        <v>-432.29519930154817</v>
      </c>
      <c r="AG16">
        <f t="shared" si="5"/>
        <v>-21.384583873219064</v>
      </c>
      <c r="AH16">
        <f t="shared" si="6"/>
        <v>-6329.5045634989192</v>
      </c>
      <c r="AI16">
        <f t="shared" si="7"/>
        <v>1862.7196393572767</v>
      </c>
      <c r="AJ16">
        <f t="shared" si="8"/>
        <v>344.15845641768829</v>
      </c>
      <c r="AK16">
        <f t="shared" si="32"/>
        <v>1914.4276987988212</v>
      </c>
      <c r="AL16">
        <f t="shared" si="9"/>
        <v>4121.3057945737864</v>
      </c>
      <c r="AN16">
        <f t="shared" si="10"/>
        <v>2973.4358929476193</v>
      </c>
      <c r="AO16">
        <f t="shared" si="11"/>
        <v>-148.67179464738095</v>
      </c>
      <c r="AP16">
        <f t="shared" si="12"/>
        <v>-7.3544292588852107</v>
      </c>
      <c r="AQ16">
        <f t="shared" si="13"/>
        <v>-2176.7967911847268</v>
      </c>
      <c r="AR16">
        <f t="shared" si="14"/>
        <v>640.61287785662626</v>
      </c>
      <c r="AS16">
        <f t="shared" si="15"/>
        <v>118.36045239771165</v>
      </c>
      <c r="AT16">
        <f t="shared" si="16"/>
        <v>658.3959344515838</v>
      </c>
      <c r="AU16">
        <f t="shared" si="17"/>
        <v>1417.3692647059218</v>
      </c>
      <c r="AW16">
        <v>13</v>
      </c>
      <c r="AX16">
        <f>(R16*SUMPRODUCT(K17:$K$23, X17:$X$23)-$AZ$3*SUMPRODUCT(K16:$K$22, W17:$W$23))/Z16</f>
        <v>21968.161730380285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10107.636460556338</v>
      </c>
      <c r="P17">
        <f t="shared" si="30"/>
        <v>505.38182302781689</v>
      </c>
      <c r="Q17" s="5">
        <f t="shared" si="31"/>
        <v>25</v>
      </c>
      <c r="R17">
        <f t="shared" si="0"/>
        <v>2000000</v>
      </c>
      <c r="S17">
        <f t="shared" si="1"/>
        <v>21025.558627111426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18791.19988255034</v>
      </c>
      <c r="AC17">
        <f t="shared" si="2"/>
        <v>17714.064460105477</v>
      </c>
      <c r="AE17">
        <f t="shared" si="3"/>
        <v>8515.698772956006</v>
      </c>
      <c r="AF17">
        <f t="shared" si="4"/>
        <v>-425.78493864780029</v>
      </c>
      <c r="AG17">
        <f t="shared" si="5"/>
        <v>-21.062537236542266</v>
      </c>
      <c r="AH17">
        <f t="shared" si="6"/>
        <v>-8656.0638355685824</v>
      </c>
      <c r="AI17">
        <f t="shared" si="7"/>
        <v>-587.21253849691857</v>
      </c>
      <c r="AJ17">
        <f t="shared" si="8"/>
        <v>1077.1354224448623</v>
      </c>
      <c r="AK17">
        <f t="shared" si="32"/>
        <v>1881.6779601800984</v>
      </c>
      <c r="AL17">
        <f t="shared" si="9"/>
        <v>2371.6008441280419</v>
      </c>
      <c r="AN17">
        <f t="shared" si="10"/>
        <v>2697.8054579112818</v>
      </c>
      <c r="AO17">
        <f t="shared" si="11"/>
        <v>-134.89027289556407</v>
      </c>
      <c r="AP17">
        <f t="shared" si="12"/>
        <v>-6.6726911589051916</v>
      </c>
      <c r="AQ17">
        <f t="shared" si="13"/>
        <v>-2742.2736386340271</v>
      </c>
      <c r="AR17">
        <f t="shared" si="14"/>
        <v>-186.03114477721437</v>
      </c>
      <c r="AS17">
        <f t="shared" si="15"/>
        <v>341.24056041176931</v>
      </c>
      <c r="AT17">
        <f t="shared" si="16"/>
        <v>596.12266783399787</v>
      </c>
      <c r="AU17">
        <f t="shared" si="17"/>
        <v>751.33208346855281</v>
      </c>
      <c r="AW17">
        <v>14</v>
      </c>
      <c r="AX17">
        <f>(R17*SUMPRODUCT(K18:$K$23, X18:$X$23)-$AZ$3*SUMPRODUCT(K17:$K$22, W18:$W$23))/Z17</f>
        <v>21025.558627111426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10107.636460556338</v>
      </c>
      <c r="P18">
        <f t="shared" si="30"/>
        <v>505.38182302781689</v>
      </c>
      <c r="Q18" s="5">
        <f t="shared" si="31"/>
        <v>25</v>
      </c>
      <c r="R18">
        <f t="shared" si="0"/>
        <v>2000000</v>
      </c>
      <c r="S18">
        <f t="shared" si="1"/>
        <v>19315.14618081387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17714.064460105477</v>
      </c>
      <c r="AC18">
        <f t="shared" si="2"/>
        <v>16003.712129470718</v>
      </c>
      <c r="AE18">
        <f t="shared" si="3"/>
        <v>8374.7595130688242</v>
      </c>
      <c r="AF18">
        <f t="shared" si="4"/>
        <v>-418.73797565344125</v>
      </c>
      <c r="AG18">
        <f t="shared" si="5"/>
        <v>-20.713941250633056</v>
      </c>
      <c r="AH18">
        <f t="shared" si="6"/>
        <v>-11037.649083503145</v>
      </c>
      <c r="AI18">
        <f t="shared" si="7"/>
        <v>-3102.3414873383954</v>
      </c>
      <c r="AJ18">
        <f t="shared" si="8"/>
        <v>1710.3523306347597</v>
      </c>
      <c r="AK18">
        <f t="shared" si="32"/>
        <v>1796.9060198264604</v>
      </c>
      <c r="AL18">
        <f t="shared" si="9"/>
        <v>404.91686312282468</v>
      </c>
      <c r="AN18">
        <f t="shared" si="10"/>
        <v>2444.0205323732243</v>
      </c>
      <c r="AO18">
        <f t="shared" si="11"/>
        <v>-122.20102661866123</v>
      </c>
      <c r="AP18">
        <f t="shared" si="12"/>
        <v>-6.0449852492980893</v>
      </c>
      <c r="AQ18">
        <f t="shared" si="13"/>
        <v>-3221.1361946711099</v>
      </c>
      <c r="AR18">
        <f t="shared" si="14"/>
        <v>-905.36167416584476</v>
      </c>
      <c r="AS18">
        <f t="shared" si="15"/>
        <v>499.13507452251514</v>
      </c>
      <c r="AT18">
        <f t="shared" si="16"/>
        <v>524.39418712235283</v>
      </c>
      <c r="AU18">
        <f t="shared" si="17"/>
        <v>118.1675874790232</v>
      </c>
      <c r="AW18">
        <v>15</v>
      </c>
      <c r="AX18">
        <f>(R18*SUMPRODUCT(K19:$K$23, X19:$X$23)-$AZ$3*SUMPRODUCT(K18:$K$22, W19:$W$23))/Z18</f>
        <v>19315.14618081387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10107.636460556338</v>
      </c>
      <c r="P19">
        <f t="shared" si="30"/>
        <v>505.38182302781689</v>
      </c>
      <c r="Q19" s="5">
        <f t="shared" si="31"/>
        <v>25</v>
      </c>
      <c r="R19">
        <f t="shared" si="0"/>
        <v>2000000</v>
      </c>
      <c r="S19">
        <f t="shared" si="1"/>
        <v>16871.338409125292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16003.712129470718</v>
      </c>
      <c r="AC19">
        <f t="shared" si="2"/>
        <v>13724.623415157701</v>
      </c>
      <c r="AE19">
        <f t="shared" si="3"/>
        <v>8222.4362213860331</v>
      </c>
      <c r="AF19">
        <f t="shared" si="4"/>
        <v>-411.12181106930171</v>
      </c>
      <c r="AG19">
        <f t="shared" si="5"/>
        <v>-20.337188257296752</v>
      </c>
      <c r="AH19">
        <f t="shared" si="6"/>
        <v>-13569.086466398096</v>
      </c>
      <c r="AI19">
        <f t="shared" si="7"/>
        <v>-5778.1092443386606</v>
      </c>
      <c r="AJ19">
        <f t="shared" si="8"/>
        <v>2279.0887143130167</v>
      </c>
      <c r="AK19">
        <f t="shared" si="32"/>
        <v>1667.0518577851217</v>
      </c>
      <c r="AL19">
        <f t="shared" si="9"/>
        <v>-1831.9686722405222</v>
      </c>
      <c r="AN19">
        <f t="shared" si="10"/>
        <v>2210.4219562908506</v>
      </c>
      <c r="AO19">
        <f t="shared" si="11"/>
        <v>-110.52109781454256</v>
      </c>
      <c r="AP19">
        <f t="shared" si="12"/>
        <v>-5.467207801044089</v>
      </c>
      <c r="AQ19">
        <f t="shared" si="13"/>
        <v>-3647.7518152253278</v>
      </c>
      <c r="AR19">
        <f t="shared" si="14"/>
        <v>-1553.3181645500633</v>
      </c>
      <c r="AS19">
        <f t="shared" si="15"/>
        <v>612.68310252736501</v>
      </c>
      <c r="AT19">
        <f t="shared" si="16"/>
        <v>448.15039357064597</v>
      </c>
      <c r="AU19">
        <f t="shared" si="17"/>
        <v>-492.48466845205246</v>
      </c>
      <c r="AW19">
        <v>16</v>
      </c>
      <c r="AX19">
        <f>(R19*SUMPRODUCT(K20:$K$23, X20:$X$23)-$AZ$3*SUMPRODUCT(K19:$K$22, W20:$W$23))/Z19</f>
        <v>16871.338409125292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10107.636460556338</v>
      </c>
      <c r="P20">
        <f t="shared" si="30"/>
        <v>505.38182302781689</v>
      </c>
      <c r="Q20" s="5">
        <f t="shared" si="31"/>
        <v>25</v>
      </c>
      <c r="R20">
        <f t="shared" si="0"/>
        <v>2000000</v>
      </c>
      <c r="S20">
        <f t="shared" si="1"/>
        <v>13741.381277431219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13724.623415157701</v>
      </c>
      <c r="AC20">
        <f t="shared" si="2"/>
        <v>10955.484373685624</v>
      </c>
      <c r="AE20">
        <f t="shared" si="3"/>
        <v>8058.4368530978118</v>
      </c>
      <c r="AF20">
        <f t="shared" si="4"/>
        <v>-402.92184265489061</v>
      </c>
      <c r="AG20">
        <f t="shared" si="5"/>
        <v>-19.931555919489078</v>
      </c>
      <c r="AH20">
        <f t="shared" si="6"/>
        <v>-16180.8364187765</v>
      </c>
      <c r="AI20">
        <f t="shared" si="7"/>
        <v>-8545.2529642530681</v>
      </c>
      <c r="AJ20">
        <f t="shared" si="8"/>
        <v>2769.1390414720772</v>
      </c>
      <c r="AK20">
        <f t="shared" si="32"/>
        <v>1496.6096897920436</v>
      </c>
      <c r="AL20">
        <f t="shared" si="9"/>
        <v>-4279.5042329889475</v>
      </c>
      <c r="AN20">
        <f t="shared" si="10"/>
        <v>1995.5731244645165</v>
      </c>
      <c r="AO20">
        <f t="shared" si="11"/>
        <v>-99.778656223225838</v>
      </c>
      <c r="AP20">
        <f t="shared" si="12"/>
        <v>-4.9358055472512454</v>
      </c>
      <c r="AQ20">
        <f t="shared" si="13"/>
        <v>-4006.985830788532</v>
      </c>
      <c r="AR20">
        <f t="shared" si="14"/>
        <v>-2116.1271680944924</v>
      </c>
      <c r="AS20">
        <f t="shared" si="15"/>
        <v>685.74334573867213</v>
      </c>
      <c r="AT20">
        <f t="shared" si="16"/>
        <v>370.61704759950777</v>
      </c>
      <c r="AU20">
        <f t="shared" si="17"/>
        <v>-1059.7667747563128</v>
      </c>
      <c r="AW20">
        <v>17</v>
      </c>
      <c r="AX20">
        <f>(R20*SUMPRODUCT(K21:$K$23, X21:$X$23)-$AZ$3*SUMPRODUCT(K20:$K$22, W21:$W$23))/Z20</f>
        <v>13741.381277431219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10107.636460556338</v>
      </c>
      <c r="P21">
        <f t="shared" si="30"/>
        <v>505.38182302781689</v>
      </c>
      <c r="Q21" s="5">
        <f t="shared" si="31"/>
        <v>25</v>
      </c>
      <c r="R21">
        <f t="shared" si="0"/>
        <v>2000000</v>
      </c>
      <c r="S21">
        <f t="shared" si="1"/>
        <v>9900.1144072509487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10955.484373685624</v>
      </c>
      <c r="AC21">
        <f t="shared" si="2"/>
        <v>7719.5900192702311</v>
      </c>
      <c r="AE21">
        <f t="shared" si="3"/>
        <v>7881.4048332789898</v>
      </c>
      <c r="AF21">
        <f t="shared" si="4"/>
        <v>-394.0702416639495</v>
      </c>
      <c r="AG21">
        <f t="shared" si="5"/>
        <v>-19.493688915393548</v>
      </c>
      <c r="AH21">
        <f t="shared" si="6"/>
        <v>-19084.115592051079</v>
      </c>
      <c r="AI21">
        <f t="shared" si="7"/>
        <v>-11616.274689351432</v>
      </c>
      <c r="AJ21">
        <f t="shared" si="8"/>
        <v>3235.8943544153926</v>
      </c>
      <c r="AK21">
        <f t="shared" si="32"/>
        <v>1290.9973275710465</v>
      </c>
      <c r="AL21">
        <f t="shared" si="9"/>
        <v>-7089.3830073649924</v>
      </c>
      <c r="AN21">
        <f t="shared" si="10"/>
        <v>1797.8880352413487</v>
      </c>
      <c r="AO21">
        <f t="shared" si="11"/>
        <v>-89.894401762067432</v>
      </c>
      <c r="AP21">
        <f t="shared" si="12"/>
        <v>-4.4468557072104833</v>
      </c>
      <c r="AQ21">
        <f t="shared" si="13"/>
        <v>-4353.4247779322186</v>
      </c>
      <c r="AR21">
        <f t="shared" si="14"/>
        <v>-2649.8780001601481</v>
      </c>
      <c r="AS21">
        <f t="shared" si="15"/>
        <v>738.16481530590625</v>
      </c>
      <c r="AT21">
        <f t="shared" si="16"/>
        <v>294.49935612594084</v>
      </c>
      <c r="AU21">
        <f t="shared" si="17"/>
        <v>-1617.2138287283008</v>
      </c>
      <c r="AW21">
        <v>18</v>
      </c>
      <c r="AX21">
        <f>(R21*SUMPRODUCT(K22:$K$23, X22:$X$23)-$AZ$3*SUMPRODUCT(K21:$K$22, W22:$W$23))/Z21</f>
        <v>9900.1144072509487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10107.636460556338</v>
      </c>
      <c r="P22">
        <f t="shared" si="30"/>
        <v>505.38182302781689</v>
      </c>
      <c r="Q22" s="5">
        <f t="shared" si="31"/>
        <v>25</v>
      </c>
      <c r="R22">
        <f t="shared" si="0"/>
        <v>2000000</v>
      </c>
      <c r="S22">
        <f t="shared" si="1"/>
        <v>5322.6191812738425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7719.5900192702311</v>
      </c>
      <c r="AC22">
        <f t="shared" si="2"/>
        <v>4049.5654945137353</v>
      </c>
      <c r="AE22">
        <f t="shared" si="3"/>
        <v>7690.1116626498715</v>
      </c>
      <c r="AF22">
        <f t="shared" si="4"/>
        <v>-384.5055831324936</v>
      </c>
      <c r="AG22">
        <f t="shared" si="5"/>
        <v>-19.020548702605886</v>
      </c>
      <c r="AH22">
        <f t="shared" si="6"/>
        <v>-22256.265890698138</v>
      </c>
      <c r="AI22">
        <f t="shared" si="7"/>
        <v>-14969.680359883365</v>
      </c>
      <c r="AJ22">
        <f t="shared" si="8"/>
        <v>3670.0245247564958</v>
      </c>
      <c r="AK22">
        <f t="shared" si="32"/>
        <v>1051.7637269151326</v>
      </c>
      <c r="AL22">
        <f t="shared" si="9"/>
        <v>-10247.892108211736</v>
      </c>
      <c r="AN22">
        <f t="shared" si="10"/>
        <v>1615.9719547344362</v>
      </c>
      <c r="AO22">
        <f t="shared" si="11"/>
        <v>-80.798597736721803</v>
      </c>
      <c r="AP22">
        <f t="shared" si="12"/>
        <v>-3.9969085775901831</v>
      </c>
      <c r="AQ22">
        <f t="shared" si="13"/>
        <v>-4676.8503598149018</v>
      </c>
      <c r="AR22">
        <f t="shared" si="14"/>
        <v>-3145.6739113947774</v>
      </c>
      <c r="AS22">
        <f t="shared" si="15"/>
        <v>771.20553840572961</v>
      </c>
      <c r="AT22">
        <f t="shared" si="16"/>
        <v>221.01378500870354</v>
      </c>
      <c r="AU22">
        <f t="shared" si="17"/>
        <v>-2153.4545879803445</v>
      </c>
      <c r="AW22">
        <v>19</v>
      </c>
      <c r="AX22">
        <f>(R22*SUMPRODUCT(K23:$K$23, X23:$X$23)-$AZ$3*SUMPRODUCT(K22:$K$22, W23:$W$23))/Z22</f>
        <v>5322.6191812738425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10107.636460556338</v>
      </c>
      <c r="P23">
        <f t="shared" si="30"/>
        <v>505.38182302781689</v>
      </c>
      <c r="Q23" s="5">
        <f t="shared" si="31"/>
        <v>25</v>
      </c>
      <c r="R23">
        <f t="shared" si="0"/>
        <v>2000000</v>
      </c>
      <c r="S23">
        <f t="shared" si="1"/>
        <v>5469.3101036664129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4049.5654945137353</v>
      </c>
      <c r="AC23">
        <f t="shared" si="2"/>
        <v>4049.5654945137358</v>
      </c>
      <c r="AE23">
        <f t="shared" si="3"/>
        <v>7483.857207935418</v>
      </c>
      <c r="AF23">
        <f t="shared" si="4"/>
        <v>-374.19286039677087</v>
      </c>
      <c r="AG23">
        <f t="shared" si="5"/>
        <v>-18.510403587278148</v>
      </c>
      <c r="AH23">
        <f t="shared" si="6"/>
        <v>-25595.170264134085</v>
      </c>
      <c r="AI23">
        <f t="shared" si="7"/>
        <v>-18504.016320182716</v>
      </c>
      <c r="AJ23">
        <f t="shared" si="8"/>
        <v>0</v>
      </c>
      <c r="AK23">
        <f t="shared" si="32"/>
        <v>781.14608894366677</v>
      </c>
      <c r="AL23">
        <f t="shared" si="9"/>
        <v>-17722.870231239049</v>
      </c>
      <c r="AN23">
        <f t="shared" si="10"/>
        <v>1448.6678865048775</v>
      </c>
      <c r="AO23">
        <f t="shared" si="11"/>
        <v>-72.433394325243867</v>
      </c>
      <c r="AP23">
        <f t="shared" si="12"/>
        <v>-3.5831024694994342</v>
      </c>
      <c r="AQ23">
        <f t="shared" si="13"/>
        <v>-4954.517460856875</v>
      </c>
      <c r="AR23">
        <f t="shared" si="14"/>
        <v>-3581.866071146741</v>
      </c>
      <c r="AS23">
        <f t="shared" si="15"/>
        <v>0</v>
      </c>
      <c r="AT23">
        <f t="shared" si="16"/>
        <v>151.20829036150928</v>
      </c>
      <c r="AU23">
        <f t="shared" si="17"/>
        <v>-3430.6577807852318</v>
      </c>
      <c r="AW23">
        <v>20</v>
      </c>
      <c r="AX23">
        <f>(R23*SUMPRODUCT(K$23:$K24, X$23:$X24)-$AZ$3*SUMPRODUCT(K$22:$K23, W$23:$W24))/Z23</f>
        <v>5469.3101036664129</v>
      </c>
    </row>
    <row r="25" spans="5:50" x14ac:dyDescent="0.25">
      <c r="AN25" s="6">
        <f t="shared" ref="AN25:AU25" si="33">SUM(AN3:AN23)</f>
        <v>87536.252869769436</v>
      </c>
      <c r="AO25" s="6">
        <f t="shared" si="33"/>
        <v>-11957.539988905723</v>
      </c>
      <c r="AP25" s="6">
        <f t="shared" si="33"/>
        <v>-1713.9427800885815</v>
      </c>
      <c r="AQ25" s="6">
        <f t="shared" si="33"/>
        <v>-53364.487474444941</v>
      </c>
      <c r="AR25" s="6">
        <f t="shared" si="33"/>
        <v>20500.282626330176</v>
      </c>
      <c r="AS25" s="6">
        <f t="shared" si="33"/>
        <v>-9702.1130662500818</v>
      </c>
      <c r="AT25" s="6">
        <f t="shared" si="33"/>
        <v>12444.504203419883</v>
      </c>
      <c r="AU25" s="7">
        <f t="shared" si="33"/>
        <v>23242.673763499974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42580.106401530837</v>
      </c>
      <c r="K3">
        <v>1</v>
      </c>
      <c r="L3" s="2">
        <v>0</v>
      </c>
      <c r="O3">
        <f>$C$3</f>
        <v>42580.106401530837</v>
      </c>
      <c r="P3">
        <f>O3*B5</f>
        <v>34064.085121224671</v>
      </c>
      <c r="Q3" s="5">
        <f>B8</f>
        <v>1522.432587</v>
      </c>
      <c r="R3">
        <f t="shared" ref="R3:R23" si="0">$C$6</f>
        <v>2000000</v>
      </c>
      <c r="S3">
        <f t="shared" ref="S3:S23" si="1">AX3</f>
        <v>-2.9103830456733704E-11</v>
      </c>
      <c r="W3">
        <v>1</v>
      </c>
      <c r="Z3">
        <v>1</v>
      </c>
      <c r="AC3">
        <f t="shared" ref="AC3:AC23" si="2">S3*Z3</f>
        <v>-2.9103830456733704E-11</v>
      </c>
      <c r="AE3">
        <f t="shared" ref="AE3:AE23" si="3">$Z3*O3</f>
        <v>42580.106401530837</v>
      </c>
      <c r="AF3">
        <f t="shared" ref="AF3:AF23" si="4">-$Z3*P3</f>
        <v>-34064.085121224671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6993.5886933061656</v>
      </c>
      <c r="AJ3">
        <f t="shared" ref="AJ3:AJ23" si="8">AB3-AC3</f>
        <v>2.9103830456733704E-11</v>
      </c>
      <c r="AL3">
        <f t="shared" ref="AL3:AL23" si="9">SUM(AI3:AK3)</f>
        <v>6993.5886933061947</v>
      </c>
      <c r="AN3">
        <f t="shared" ref="AN3:AN23" si="10">AE3*$K3</f>
        <v>42580.106401530837</v>
      </c>
      <c r="AO3">
        <f t="shared" ref="AO3:AO23" si="11">AF3*$K3</f>
        <v>-34064.085121224671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6993.5886933061656</v>
      </c>
      <c r="AS3">
        <f t="shared" ref="AS3:AS23" si="15">AJ3*$K3</f>
        <v>2.9103830456733704E-11</v>
      </c>
      <c r="AT3">
        <f t="shared" ref="AT3:AT23" si="16">AK3*$K3</f>
        <v>0</v>
      </c>
      <c r="AU3">
        <f t="shared" ref="AU3:AU23" si="17">AL3*$K3</f>
        <v>6993.5886933061947</v>
      </c>
      <c r="AW3">
        <v>0</v>
      </c>
      <c r="AX3">
        <f>(R3*SUMPRODUCT(K4:$K$23, X4:$X$23)-$AZ$3*SUMPRODUCT(K3:$K$22, W4:$W$23))/Z3</f>
        <v>-2.9103830456733704E-11</v>
      </c>
      <c r="AZ3">
        <f>$C$6*SUMPRODUCT(K4:$K$23, X4:$X$23)/SUMPRODUCT(K3:K22, W4:W23)</f>
        <v>24925.743471179332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20990.328443546554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-2.9103830456733704E-11</v>
      </c>
      <c r="AC4">
        <f t="shared" si="2"/>
        <v>20732.652284060983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-20732.652284061012</v>
      </c>
      <c r="AK4">
        <f>H4*SUM(AB4, AE4:AF4)</f>
        <v>-2.4904147721827032E-12</v>
      </c>
      <c r="AL4">
        <f t="shared" si="9"/>
        <v>-25284.546284061016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-4193.091187118288</v>
      </c>
      <c r="AR4">
        <f t="shared" si="14"/>
        <v>-4193.091187118288</v>
      </c>
      <c r="AS4">
        <f t="shared" si="15"/>
        <v>-19098.402022956616</v>
      </c>
      <c r="AT4">
        <f t="shared" si="16"/>
        <v>-2.2941079545148663E-12</v>
      </c>
      <c r="AU4">
        <f t="shared" si="17"/>
        <v>-23291.493210074907</v>
      </c>
      <c r="AW4">
        <v>1</v>
      </c>
      <c r="AX4">
        <f>(R4*SUMPRODUCT(K5:$K$23, X5:$X$23)-$AZ$3*SUMPRODUCT(K4:$K$22, W5:$W$23))/Z4</f>
        <v>20990.328443546554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42580.106401530837</v>
      </c>
      <c r="P5">
        <f t="shared" ref="P5:P23" si="30">O5*$C$5</f>
        <v>2129.0053200765419</v>
      </c>
      <c r="Q5" s="5">
        <f t="shared" ref="Q5:Q23" si="31">$C$8</f>
        <v>25</v>
      </c>
      <c r="R5">
        <f t="shared" si="0"/>
        <v>2000000</v>
      </c>
      <c r="S5">
        <f t="shared" si="1"/>
        <v>40349.487108366542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20732.652284060983</v>
      </c>
      <c r="AC5">
        <f t="shared" si="2"/>
        <v>39359.268728845753</v>
      </c>
      <c r="AE5">
        <f t="shared" si="3"/>
        <v>41535.146304578229</v>
      </c>
      <c r="AF5">
        <f t="shared" si="4"/>
        <v>-2076.7573152289115</v>
      </c>
      <c r="AG5">
        <f t="shared" si="5"/>
        <v>-24.386473998503771</v>
      </c>
      <c r="AH5">
        <f t="shared" si="6"/>
        <v>-4775.7050596981799</v>
      </c>
      <c r="AI5">
        <f t="shared" si="7"/>
        <v>34658.297455652639</v>
      </c>
      <c r="AJ5">
        <f t="shared" si="8"/>
        <v>-18626.61644478477</v>
      </c>
      <c r="AK5">
        <f>H5*SUM(AB5, AE5:AF5)</f>
        <v>5150.5474017657198</v>
      </c>
      <c r="AL5">
        <f t="shared" si="9"/>
        <v>21182.228412633587</v>
      </c>
      <c r="AN5">
        <f t="shared" si="10"/>
        <v>35245.20805756226</v>
      </c>
      <c r="AO5">
        <f t="shared" si="11"/>
        <v>-1762.2604028781132</v>
      </c>
      <c r="AP5">
        <f t="shared" si="12"/>
        <v>-20.693471104322516</v>
      </c>
      <c r="AQ5">
        <f t="shared" si="13"/>
        <v>-4052.4888781254135</v>
      </c>
      <c r="AR5">
        <f t="shared" si="14"/>
        <v>29409.765305454417</v>
      </c>
      <c r="AS5">
        <f t="shared" si="15"/>
        <v>-15805.866366539969</v>
      </c>
      <c r="AT5">
        <f t="shared" si="16"/>
        <v>4370.5663982592032</v>
      </c>
      <c r="AU5">
        <f t="shared" si="17"/>
        <v>17974.465337173649</v>
      </c>
      <c r="AW5">
        <v>2</v>
      </c>
      <c r="AX5">
        <f>(R5*SUMPRODUCT(K6:$K$23, X6:$X$23)-$AZ$3*SUMPRODUCT(K5:$K$22, W6:$W$23))/Z5</f>
        <v>40349.487108366542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42580.106401530837</v>
      </c>
      <c r="P6">
        <f t="shared" si="30"/>
        <v>2129.0053200765419</v>
      </c>
      <c r="Q6" s="5">
        <f t="shared" si="31"/>
        <v>25</v>
      </c>
      <c r="R6">
        <f t="shared" si="0"/>
        <v>2000000</v>
      </c>
      <c r="S6">
        <f t="shared" si="1"/>
        <v>56567.523835664819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39359.268728845753</v>
      </c>
      <c r="AC6">
        <f t="shared" si="2"/>
        <v>54426.138844308793</v>
      </c>
      <c r="AE6">
        <f t="shared" si="3"/>
        <v>40968.220382912266</v>
      </c>
      <c r="AF6">
        <f t="shared" si="4"/>
        <v>-2048.4110191456134</v>
      </c>
      <c r="AG6">
        <f t="shared" si="5"/>
        <v>-24.053615552637147</v>
      </c>
      <c r="AH6">
        <f t="shared" si="6"/>
        <v>-7119.4964705267048</v>
      </c>
      <c r="AI6">
        <f t="shared" si="7"/>
        <v>31776.259277687313</v>
      </c>
      <c r="AJ6">
        <f t="shared" si="8"/>
        <v>-15066.87011546304</v>
      </c>
      <c r="AK6">
        <f>H6*SUM(AB6, AE6:AF6)</f>
        <v>6698.3407123848438</v>
      </c>
      <c r="AL6">
        <f t="shared" si="9"/>
        <v>23407.729874609118</v>
      </c>
      <c r="AN6">
        <f t="shared" si="10"/>
        <v>32023.854221976402</v>
      </c>
      <c r="AO6">
        <f t="shared" si="11"/>
        <v>-1601.1927110988202</v>
      </c>
      <c r="AP6">
        <f t="shared" si="12"/>
        <v>-18.802122005045696</v>
      </c>
      <c r="AQ6">
        <f t="shared" si="13"/>
        <v>-5565.1359755211206</v>
      </c>
      <c r="AR6">
        <f t="shared" si="14"/>
        <v>24838.723413351418</v>
      </c>
      <c r="AS6">
        <f t="shared" si="15"/>
        <v>-11777.403256703097</v>
      </c>
      <c r="AT6">
        <f t="shared" si="16"/>
        <v>5235.9288369775504</v>
      </c>
      <c r="AU6">
        <f t="shared" si="17"/>
        <v>18297.248993625872</v>
      </c>
      <c r="AW6">
        <v>3</v>
      </c>
      <c r="AX6">
        <f>(R6*SUMPRODUCT(K7:$K$23, X7:$X$23)-$AZ$3*SUMPRODUCT(K6:$K$22, W7:$W$23))/Z6</f>
        <v>56567.523835664819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42580.106401530837</v>
      </c>
      <c r="P7">
        <f t="shared" si="30"/>
        <v>2129.0053200765419</v>
      </c>
      <c r="Q7" s="5">
        <f t="shared" si="31"/>
        <v>25</v>
      </c>
      <c r="R7">
        <f t="shared" si="0"/>
        <v>2000000</v>
      </c>
      <c r="S7">
        <f t="shared" si="1"/>
        <v>69816.123779825604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54426.138844308793</v>
      </c>
      <c r="AC7">
        <f t="shared" si="2"/>
        <v>66161.595841152681</v>
      </c>
      <c r="AE7">
        <f t="shared" si="3"/>
        <v>40351.248939223166</v>
      </c>
      <c r="AF7">
        <f t="shared" si="4"/>
        <v>-2017.5624469611582</v>
      </c>
      <c r="AG7">
        <f t="shared" si="5"/>
        <v>-23.691373947443012</v>
      </c>
      <c r="AH7">
        <f t="shared" si="6"/>
        <v>-9736.4359734211739</v>
      </c>
      <c r="AI7">
        <f t="shared" si="7"/>
        <v>28573.559144893392</v>
      </c>
      <c r="AJ7">
        <f t="shared" si="8"/>
        <v>-11735.456996843888</v>
      </c>
      <c r="AK7">
        <f>H7*SUM(AB7, AE7:AF7)</f>
        <v>7937.4582540503634</v>
      </c>
      <c r="AL7">
        <f t="shared" si="9"/>
        <v>24775.560402099865</v>
      </c>
      <c r="AN7">
        <f t="shared" si="10"/>
        <v>29055.319103503243</v>
      </c>
      <c r="AO7">
        <f t="shared" si="11"/>
        <v>-1452.7659551751622</v>
      </c>
      <c r="AP7">
        <f t="shared" si="12"/>
        <v>-17.059210015535946</v>
      </c>
      <c r="AQ7">
        <f t="shared" si="13"/>
        <v>-7010.8177956195541</v>
      </c>
      <c r="AR7">
        <f t="shared" si="14"/>
        <v>20574.676142692992</v>
      </c>
      <c r="AS7">
        <f t="shared" si="15"/>
        <v>-8450.2328139165511</v>
      </c>
      <c r="AT7">
        <f t="shared" si="16"/>
        <v>5715.4459528510688</v>
      </c>
      <c r="AU7">
        <f t="shared" si="17"/>
        <v>17839.889281627507</v>
      </c>
      <c r="AW7">
        <v>4</v>
      </c>
      <c r="AX7">
        <f>(R7*SUMPRODUCT(K8:$K$23, X8:$X$23)-$AZ$3*SUMPRODUCT(K7:$K$22, W8:$W$23))/Z7</f>
        <v>69816.123779825604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42580.106401530837</v>
      </c>
      <c r="P8">
        <f t="shared" si="30"/>
        <v>2129.0053200765419</v>
      </c>
      <c r="Q8" s="5">
        <f t="shared" si="31"/>
        <v>25</v>
      </c>
      <c r="R8">
        <f t="shared" si="0"/>
        <v>2000000</v>
      </c>
      <c r="S8">
        <f t="shared" si="1"/>
        <v>80404.958665988772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66161.595841152681</v>
      </c>
      <c r="AC8">
        <f t="shared" si="2"/>
        <v>74935.071534735383</v>
      </c>
      <c r="AE8">
        <f t="shared" si="3"/>
        <v>39683.414705927069</v>
      </c>
      <c r="AF8">
        <f t="shared" si="4"/>
        <v>-1984.1707352963535</v>
      </c>
      <c r="AG8">
        <f t="shared" si="5"/>
        <v>-23.299269341715629</v>
      </c>
      <c r="AH8">
        <f t="shared" si="6"/>
        <v>-12415.269300236183</v>
      </c>
      <c r="AI8">
        <f t="shared" si="7"/>
        <v>25260.675401052809</v>
      </c>
      <c r="AJ8">
        <f t="shared" si="8"/>
        <v>-8773.4756935827027</v>
      </c>
      <c r="AK8">
        <f t="shared" ref="AK8:AK23" si="32">H8*SUM(AB8:AB8, AE8:AF8)</f>
        <v>8887.3720626943068</v>
      </c>
      <c r="AL8">
        <f t="shared" si="9"/>
        <v>25374.571770164413</v>
      </c>
      <c r="AN8">
        <f t="shared" si="10"/>
        <v>26322.059752446814</v>
      </c>
      <c r="AO8">
        <f t="shared" si="11"/>
        <v>-1316.1029876223408</v>
      </c>
      <c r="AP8">
        <f t="shared" si="12"/>
        <v>-15.454435167581268</v>
      </c>
      <c r="AQ8">
        <f t="shared" si="13"/>
        <v>-8235.064013146166</v>
      </c>
      <c r="AR8">
        <f t="shared" si="14"/>
        <v>16755.438316510721</v>
      </c>
      <c r="AS8">
        <f t="shared" si="15"/>
        <v>-5819.4576538956799</v>
      </c>
      <c r="AT8">
        <f t="shared" si="16"/>
        <v>5895.0052612666404</v>
      </c>
      <c r="AU8">
        <f t="shared" si="17"/>
        <v>16830.985923881683</v>
      </c>
      <c r="AW8">
        <v>5</v>
      </c>
      <c r="AX8">
        <f>(R8*SUMPRODUCT(K9:$K$23, X9:$X$23)-$AZ$3*SUMPRODUCT(K8:$K$22, W9:$W$23))/Z8</f>
        <v>80404.958665988772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42580.106401530837</v>
      </c>
      <c r="P9">
        <f t="shared" si="30"/>
        <v>2129.0053200765419</v>
      </c>
      <c r="Q9" s="5">
        <f t="shared" si="31"/>
        <v>25</v>
      </c>
      <c r="R9">
        <f t="shared" si="0"/>
        <v>2000000</v>
      </c>
      <c r="S9">
        <f t="shared" si="1"/>
        <v>88542.205705215398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74935.071534735383</v>
      </c>
      <c r="AC9">
        <f t="shared" si="2"/>
        <v>81017.865773552694</v>
      </c>
      <c r="AE9">
        <f t="shared" si="3"/>
        <v>38961.63775892491</v>
      </c>
      <c r="AF9">
        <f t="shared" si="4"/>
        <v>-1948.0818879462456</v>
      </c>
      <c r="AG9">
        <f t="shared" si="5"/>
        <v>-22.875493423804695</v>
      </c>
      <c r="AH9">
        <f t="shared" si="6"/>
        <v>-15262.657959502298</v>
      </c>
      <c r="AI9">
        <f t="shared" si="7"/>
        <v>21728.022418052562</v>
      </c>
      <c r="AJ9">
        <f t="shared" si="8"/>
        <v>-6082.7942388173105</v>
      </c>
      <c r="AK9">
        <f t="shared" si="32"/>
        <v>9579.444047106952</v>
      </c>
      <c r="AL9">
        <f t="shared" si="9"/>
        <v>25224.672226342205</v>
      </c>
      <c r="AN9">
        <f t="shared" si="10"/>
        <v>23806.207043240625</v>
      </c>
      <c r="AO9">
        <f t="shared" si="11"/>
        <v>-1190.3103521620314</v>
      </c>
      <c r="AP9">
        <f t="shared" si="12"/>
        <v>-13.977305985774116</v>
      </c>
      <c r="AQ9">
        <f t="shared" si="13"/>
        <v>-9325.7372203468221</v>
      </c>
      <c r="AR9">
        <f t="shared" si="14"/>
        <v>13276.182164745998</v>
      </c>
      <c r="AS9">
        <f t="shared" si="15"/>
        <v>-3716.6881933125374</v>
      </c>
      <c r="AT9">
        <f t="shared" si="16"/>
        <v>5853.1992355051279</v>
      </c>
      <c r="AU9">
        <f t="shared" si="17"/>
        <v>15412.693206938589</v>
      </c>
      <c r="AW9">
        <v>6</v>
      </c>
      <c r="AX9">
        <f>(R9*SUMPRODUCT(K10:$K$23, X10:$X$23)-$AZ$3*SUMPRODUCT(K9:$K$22, W10:$W$23))/Z9</f>
        <v>88542.205705215398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42580.106401530837</v>
      </c>
      <c r="P10">
        <f t="shared" si="30"/>
        <v>2129.0053200765419</v>
      </c>
      <c r="Q10" s="5">
        <f t="shared" si="31"/>
        <v>25</v>
      </c>
      <c r="R10">
        <f t="shared" si="0"/>
        <v>2000000</v>
      </c>
      <c r="S10">
        <f t="shared" si="1"/>
        <v>94460.756423280443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81017.865773552694</v>
      </c>
      <c r="AC10">
        <f t="shared" si="2"/>
        <v>84709.510953237492</v>
      </c>
      <c r="AE10">
        <f t="shared" si="3"/>
        <v>38184.534257249936</v>
      </c>
      <c r="AF10">
        <f t="shared" si="4"/>
        <v>-1909.2267128624972</v>
      </c>
      <c r="AG10">
        <f t="shared" si="5"/>
        <v>-22.41923370104421</v>
      </c>
      <c r="AH10">
        <f t="shared" si="6"/>
        <v>-18200.38308179488</v>
      </c>
      <c r="AI10">
        <f t="shared" si="7"/>
        <v>18052.505228891514</v>
      </c>
      <c r="AJ10">
        <f t="shared" si="8"/>
        <v>-3691.6451796847978</v>
      </c>
      <c r="AK10">
        <f t="shared" si="32"/>
        <v>10036.776840816137</v>
      </c>
      <c r="AL10">
        <f t="shared" si="9"/>
        <v>24397.636890022855</v>
      </c>
      <c r="AN10">
        <f t="shared" si="10"/>
        <v>21492.288762208544</v>
      </c>
      <c r="AO10">
        <f t="shared" si="11"/>
        <v>-1074.6144381104275</v>
      </c>
      <c r="AP10">
        <f t="shared" si="12"/>
        <v>-12.618738290327437</v>
      </c>
      <c r="AQ10">
        <f t="shared" si="13"/>
        <v>-10244.144557098565</v>
      </c>
      <c r="AR10">
        <f t="shared" si="14"/>
        <v>10160.911028709224</v>
      </c>
      <c r="AS10">
        <f t="shared" si="15"/>
        <v>-2077.8544442855582</v>
      </c>
      <c r="AT10">
        <f t="shared" si="16"/>
        <v>5649.2323476149531</v>
      </c>
      <c r="AU10">
        <f t="shared" si="17"/>
        <v>13732.28893203862</v>
      </c>
      <c r="AW10">
        <v>7</v>
      </c>
      <c r="AX10">
        <f>(R10*SUMPRODUCT(K11:$K$23, X11:$X$23)-$AZ$3*SUMPRODUCT(K10:$K$22, W11:$W$23))/Z10</f>
        <v>94460.756423280443</v>
      </c>
    </row>
    <row r="11" spans="1:52" x14ac:dyDescent="0.25">
      <c r="A11" t="s">
        <v>33</v>
      </c>
      <c r="C11" s="24">
        <f>AU25</f>
        <v>95670.159445118217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42580.106401530837</v>
      </c>
      <c r="P11">
        <f t="shared" si="30"/>
        <v>2129.0053200765419</v>
      </c>
      <c r="Q11" s="5">
        <f t="shared" si="31"/>
        <v>25</v>
      </c>
      <c r="R11">
        <f t="shared" si="0"/>
        <v>2000000</v>
      </c>
      <c r="S11">
        <f t="shared" si="1"/>
        <v>98237.382684172306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84709.510953237492</v>
      </c>
      <c r="AC11">
        <f t="shared" si="2"/>
        <v>86160.927904943223</v>
      </c>
      <c r="AE11">
        <f t="shared" si="3"/>
        <v>37345.67613269898</v>
      </c>
      <c r="AF11">
        <f t="shared" si="4"/>
        <v>-1867.2838066349491</v>
      </c>
      <c r="AG11">
        <f t="shared" si="5"/>
        <v>-21.926716070486577</v>
      </c>
      <c r="AH11">
        <f t="shared" si="6"/>
        <v>-21466.023483775389</v>
      </c>
      <c r="AI11">
        <f t="shared" si="7"/>
        <v>13990.442126218157</v>
      </c>
      <c r="AJ11">
        <f t="shared" si="8"/>
        <v>-1451.4169517057308</v>
      </c>
      <c r="AK11">
        <f t="shared" si="32"/>
        <v>10284.478883609832</v>
      </c>
      <c r="AL11">
        <f t="shared" si="9"/>
        <v>22823.504058122257</v>
      </c>
      <c r="AN11">
        <f t="shared" si="10"/>
        <v>19363.223698402693</v>
      </c>
      <c r="AO11">
        <f t="shared" si="11"/>
        <v>-968.16118492013482</v>
      </c>
      <c r="AP11">
        <f t="shared" si="12"/>
        <v>-11.368703213072848</v>
      </c>
      <c r="AQ11">
        <f t="shared" si="13"/>
        <v>-11129.840390480276</v>
      </c>
      <c r="AR11">
        <f t="shared" si="14"/>
        <v>7253.8534197892104</v>
      </c>
      <c r="AS11">
        <f t="shared" si="15"/>
        <v>-752.53989285588318</v>
      </c>
      <c r="AT11">
        <f t="shared" si="16"/>
        <v>5332.3620259876134</v>
      </c>
      <c r="AU11">
        <f t="shared" si="17"/>
        <v>11833.67555292094</v>
      </c>
      <c r="AW11">
        <v>8</v>
      </c>
      <c r="AX11">
        <f>(R11*SUMPRODUCT(K12:$K$23, X12:$X$23)-$AZ$3*SUMPRODUCT(K11:$K$22, W12:$W$23))/Z11</f>
        <v>98237.382684172306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42580.106401530837</v>
      </c>
      <c r="P12">
        <f t="shared" si="30"/>
        <v>2129.0053200765419</v>
      </c>
      <c r="Q12" s="5">
        <f t="shared" si="31"/>
        <v>25</v>
      </c>
      <c r="R12">
        <f t="shared" si="0"/>
        <v>2000000</v>
      </c>
      <c r="S12">
        <f t="shared" si="1"/>
        <v>99954.510785653823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86160.927904943223</v>
      </c>
      <c r="AC12">
        <f t="shared" si="2"/>
        <v>85539.162183387714</v>
      </c>
      <c r="AE12">
        <f t="shared" si="3"/>
        <v>36439.242197653926</v>
      </c>
      <c r="AF12">
        <f t="shared" si="4"/>
        <v>-1821.9621098826965</v>
      </c>
      <c r="AG12">
        <f t="shared" si="5"/>
        <v>-21.394522746157268</v>
      </c>
      <c r="AH12">
        <f t="shared" si="6"/>
        <v>-25034.093089955368</v>
      </c>
      <c r="AI12">
        <f t="shared" si="7"/>
        <v>9561.792475069702</v>
      </c>
      <c r="AJ12">
        <f t="shared" si="8"/>
        <v>621.76572155550821</v>
      </c>
      <c r="AK12">
        <f t="shared" si="32"/>
        <v>10334.991257936577</v>
      </c>
      <c r="AL12">
        <f t="shared" si="9"/>
        <v>20518.549454561788</v>
      </c>
      <c r="AN12">
        <f t="shared" si="10"/>
        <v>17403.990591476144</v>
      </c>
      <c r="AO12">
        <f t="shared" si="11"/>
        <v>-870.19952957380724</v>
      </c>
      <c r="AP12">
        <f t="shared" si="12"/>
        <v>-10.218381341838565</v>
      </c>
      <c r="AQ12">
        <f t="shared" si="13"/>
        <v>-11956.700917116559</v>
      </c>
      <c r="AR12">
        <f t="shared" si="14"/>
        <v>4566.8717634439363</v>
      </c>
      <c r="AS12">
        <f t="shared" si="15"/>
        <v>296.96569180440156</v>
      </c>
      <c r="AT12">
        <f t="shared" si="16"/>
        <v>4936.164414190177</v>
      </c>
      <c r="AU12">
        <f t="shared" si="17"/>
        <v>9800.0018694385144</v>
      </c>
      <c r="AW12">
        <v>9</v>
      </c>
      <c r="AX12">
        <f>(R12*SUMPRODUCT(K13:$K$23, X13:$X$23)-$AZ$3*SUMPRODUCT(K12:$K$22, W13:$W$23))/Z12</f>
        <v>99954.510785653823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42580.106401530837</v>
      </c>
      <c r="P13">
        <f t="shared" si="30"/>
        <v>2129.0053200765419</v>
      </c>
      <c r="Q13" s="5">
        <f t="shared" si="31"/>
        <v>25</v>
      </c>
      <c r="R13">
        <f t="shared" si="0"/>
        <v>2000000</v>
      </c>
      <c r="S13">
        <f t="shared" si="1"/>
        <v>99733.188723757688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85539.162183387714</v>
      </c>
      <c r="AC13">
        <f t="shared" si="2"/>
        <v>83060.61563441137</v>
      </c>
      <c r="AE13">
        <f t="shared" si="3"/>
        <v>35461.914902630589</v>
      </c>
      <c r="AF13">
        <f t="shared" si="4"/>
        <v>-1773.0957451315296</v>
      </c>
      <c r="AG13">
        <f t="shared" si="5"/>
        <v>-20.820705899736588</v>
      </c>
      <c r="AH13">
        <f t="shared" si="6"/>
        <v>-28789.729516728516</v>
      </c>
      <c r="AI13">
        <f t="shared" si="7"/>
        <v>4878.2689348708118</v>
      </c>
      <c r="AJ13">
        <f t="shared" si="8"/>
        <v>2478.5465489763446</v>
      </c>
      <c r="AK13">
        <f t="shared" si="32"/>
        <v>10202.338363339682</v>
      </c>
      <c r="AL13">
        <f t="shared" si="9"/>
        <v>17559.153847186841</v>
      </c>
      <c r="AN13">
        <f t="shared" si="10"/>
        <v>15602.128609371737</v>
      </c>
      <c r="AO13">
        <f t="shared" si="11"/>
        <v>-780.10643046858695</v>
      </c>
      <c r="AP13">
        <f t="shared" si="12"/>
        <v>-9.1604565652346572</v>
      </c>
      <c r="AQ13">
        <f t="shared" si="13"/>
        <v>-12666.576629670479</v>
      </c>
      <c r="AR13">
        <f t="shared" si="14"/>
        <v>2146.2850926674378</v>
      </c>
      <c r="AS13">
        <f t="shared" si="15"/>
        <v>1090.4826241792939</v>
      </c>
      <c r="AT13">
        <f t="shared" si="16"/>
        <v>4488.7083988051909</v>
      </c>
      <c r="AU13">
        <f t="shared" si="17"/>
        <v>7725.4761156519226</v>
      </c>
      <c r="AW13">
        <v>10</v>
      </c>
      <c r="AX13">
        <f>(R13*SUMPRODUCT(K14:$K$23, X14:$X$23)-$AZ$3*SUMPRODUCT(K13:$K$22, W14:$W$23))/Z13</f>
        <v>99733.188723757688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42580.106401530837</v>
      </c>
      <c r="P14">
        <f t="shared" si="30"/>
        <v>2129.0053200765419</v>
      </c>
      <c r="Q14" s="5">
        <f t="shared" si="31"/>
        <v>25</v>
      </c>
      <c r="R14">
        <f t="shared" si="0"/>
        <v>2000000</v>
      </c>
      <c r="S14">
        <f t="shared" si="1"/>
        <v>97619.535408183991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83060.61563441137</v>
      </c>
      <c r="AC14">
        <f t="shared" si="2"/>
        <v>78884.415269311154</v>
      </c>
      <c r="AE14">
        <f t="shared" si="3"/>
        <v>34408.141582982957</v>
      </c>
      <c r="AF14">
        <f t="shared" si="4"/>
        <v>-1720.4070791491479</v>
      </c>
      <c r="AG14">
        <f t="shared" si="5"/>
        <v>-20.202005402777669</v>
      </c>
      <c r="AH14">
        <f t="shared" si="6"/>
        <v>-32839.475036924254</v>
      </c>
      <c r="AI14">
        <f t="shared" si="7"/>
        <v>-171.94253849322195</v>
      </c>
      <c r="AJ14">
        <f t="shared" si="8"/>
        <v>4176.200365100216</v>
      </c>
      <c r="AK14">
        <f t="shared" si="32"/>
        <v>9904.5863213296416</v>
      </c>
      <c r="AL14">
        <f t="shared" si="9"/>
        <v>13908.844147936636</v>
      </c>
      <c r="AN14">
        <f t="shared" si="10"/>
        <v>13945.209844038236</v>
      </c>
      <c r="AO14">
        <f t="shared" si="11"/>
        <v>-697.26049220191192</v>
      </c>
      <c r="AP14">
        <f t="shared" si="12"/>
        <v>-8.1876321024980339</v>
      </c>
      <c r="AQ14">
        <f t="shared" si="13"/>
        <v>-13309.447982057</v>
      </c>
      <c r="AR14">
        <f t="shared" si="14"/>
        <v>-69.686262323172272</v>
      </c>
      <c r="AS14">
        <f t="shared" si="15"/>
        <v>1692.5642526091572</v>
      </c>
      <c r="AT14">
        <f t="shared" si="16"/>
        <v>4014.2108325211784</v>
      </c>
      <c r="AU14">
        <f t="shared" si="17"/>
        <v>5637.0888228071635</v>
      </c>
      <c r="AW14">
        <v>11</v>
      </c>
      <c r="AX14">
        <f>(R14*SUMPRODUCT(K15:$K$23, X15:$X$23)-$AZ$3*SUMPRODUCT(K14:$K$22, W15:$W$23))/Z14</f>
        <v>97619.535408183991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42580.106401530837</v>
      </c>
      <c r="P15">
        <f t="shared" si="30"/>
        <v>2129.0053200765419</v>
      </c>
      <c r="Q15" s="5">
        <f t="shared" si="31"/>
        <v>25</v>
      </c>
      <c r="R15">
        <f t="shared" si="0"/>
        <v>2000000</v>
      </c>
      <c r="S15">
        <f t="shared" si="1"/>
        <v>93640.184337102706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78884.415269311154</v>
      </c>
      <c r="AC15">
        <f t="shared" si="2"/>
        <v>73171.955658259016</v>
      </c>
      <c r="AE15">
        <f t="shared" si="3"/>
        <v>33272.784324306966</v>
      </c>
      <c r="AF15">
        <f t="shared" si="4"/>
        <v>-1663.6392162153484</v>
      </c>
      <c r="AG15">
        <f t="shared" si="5"/>
        <v>-19.535404638579497</v>
      </c>
      <c r="AH15">
        <f t="shared" si="6"/>
        <v>-37166.456813631368</v>
      </c>
      <c r="AI15">
        <f t="shared" si="7"/>
        <v>-5576.8471101783325</v>
      </c>
      <c r="AJ15">
        <f t="shared" si="8"/>
        <v>5712.4596110521379</v>
      </c>
      <c r="AK15">
        <f t="shared" si="32"/>
        <v>9454.9339614943565</v>
      </c>
      <c r="AL15">
        <f t="shared" si="9"/>
        <v>9590.5464623681619</v>
      </c>
      <c r="AN15">
        <f t="shared" si="10"/>
        <v>12422.103663305406</v>
      </c>
      <c r="AO15">
        <f t="shared" si="11"/>
        <v>-621.10518316527032</v>
      </c>
      <c r="AP15">
        <f t="shared" si="12"/>
        <v>-7.2933728406904628</v>
      </c>
      <c r="AQ15">
        <f t="shared" si="13"/>
        <v>-13875.772307982488</v>
      </c>
      <c r="AR15">
        <f t="shared" si="14"/>
        <v>-2082.0672006830428</v>
      </c>
      <c r="AS15">
        <f t="shared" si="15"/>
        <v>2132.6969444242018</v>
      </c>
      <c r="AT15">
        <f t="shared" si="16"/>
        <v>3529.9170834220859</v>
      </c>
      <c r="AU15">
        <f t="shared" si="17"/>
        <v>3580.5468271632444</v>
      </c>
      <c r="AW15">
        <v>12</v>
      </c>
      <c r="AX15">
        <f>(R15*SUMPRODUCT(K16:$K$23, X16:$X$23)-$AZ$3*SUMPRODUCT(K15:$K$22, W16:$W$23))/Z15</f>
        <v>93640.184337102706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42580.106401530837</v>
      </c>
      <c r="P16">
        <f t="shared" si="30"/>
        <v>2129.0053200765419</v>
      </c>
      <c r="Q16" s="5">
        <f t="shared" si="31"/>
        <v>25</v>
      </c>
      <c r="R16">
        <f t="shared" si="0"/>
        <v>2000000</v>
      </c>
      <c r="S16">
        <f t="shared" si="1"/>
        <v>87979.193741495561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73171.955658259016</v>
      </c>
      <c r="AC16">
        <f t="shared" si="2"/>
        <v>66244.704487968615</v>
      </c>
      <c r="AE16">
        <f t="shared" si="3"/>
        <v>32061.064050252589</v>
      </c>
      <c r="AF16">
        <f t="shared" si="4"/>
        <v>-1603.0532025126295</v>
      </c>
      <c r="AG16">
        <f t="shared" si="5"/>
        <v>-18.823968960948822</v>
      </c>
      <c r="AH16">
        <f t="shared" si="6"/>
        <v>-41286.530499590393</v>
      </c>
      <c r="AI16">
        <f t="shared" si="7"/>
        <v>-10847.343620811382</v>
      </c>
      <c r="AJ16">
        <f t="shared" si="8"/>
        <v>6927.2511702904012</v>
      </c>
      <c r="AK16">
        <f t="shared" si="32"/>
        <v>8867.6162339183338</v>
      </c>
      <c r="AL16">
        <f t="shared" si="9"/>
        <v>4947.5237833973533</v>
      </c>
      <c r="AN16">
        <f t="shared" si="10"/>
        <v>11026.206023932153</v>
      </c>
      <c r="AO16">
        <f t="shared" si="11"/>
        <v>-551.31030119660761</v>
      </c>
      <c r="AP16">
        <f t="shared" si="12"/>
        <v>-6.4738013568795001</v>
      </c>
      <c r="AQ16">
        <f t="shared" si="13"/>
        <v>-14198.960788959082</v>
      </c>
      <c r="AR16">
        <f t="shared" si="14"/>
        <v>-3730.5388675804156</v>
      </c>
      <c r="AS16">
        <f t="shared" si="15"/>
        <v>2382.3694205353522</v>
      </c>
      <c r="AT16">
        <f t="shared" si="16"/>
        <v>3049.6855432837256</v>
      </c>
      <c r="AU16">
        <f t="shared" si="17"/>
        <v>1701.5160962386622</v>
      </c>
      <c r="AW16">
        <v>13</v>
      </c>
      <c r="AX16">
        <f>(R16*SUMPRODUCT(K17:$K$23, X17:$X$23)-$AZ$3*SUMPRODUCT(K16:$K$22, W17:$W$23))/Z16</f>
        <v>87979.193741495561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42580.106401530837</v>
      </c>
      <c r="P17">
        <f t="shared" si="30"/>
        <v>2129.0053200765419</v>
      </c>
      <c r="Q17" s="5">
        <f t="shared" si="31"/>
        <v>25</v>
      </c>
      <c r="R17">
        <f t="shared" si="0"/>
        <v>2000000</v>
      </c>
      <c r="S17">
        <f t="shared" si="1"/>
        <v>80729.354864916837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66244.704487968615</v>
      </c>
      <c r="AC17">
        <f t="shared" si="2"/>
        <v>58349.704961308969</v>
      </c>
      <c r="AE17">
        <f t="shared" si="3"/>
        <v>30776.124123719357</v>
      </c>
      <c r="AF17">
        <f t="shared" si="4"/>
        <v>-1538.806206185968</v>
      </c>
      <c r="AG17">
        <f t="shared" si="5"/>
        <v>-18.069543928272626</v>
      </c>
      <c r="AH17">
        <f t="shared" si="6"/>
        <v>-45294.827445336705</v>
      </c>
      <c r="AI17">
        <f t="shared" si="7"/>
        <v>-16075.579071731587</v>
      </c>
      <c r="AJ17">
        <f t="shared" si="8"/>
        <v>7894.9995266596452</v>
      </c>
      <c r="AK17">
        <f t="shared" si="32"/>
        <v>8170.3966572388072</v>
      </c>
      <c r="AL17">
        <f t="shared" si="9"/>
        <v>-10.182887833134373</v>
      </c>
      <c r="AN17">
        <f t="shared" si="10"/>
        <v>9749.9920849718019</v>
      </c>
      <c r="AO17">
        <f t="shared" si="11"/>
        <v>-487.49960424859012</v>
      </c>
      <c r="AP17">
        <f t="shared" si="12"/>
        <v>-5.7244996014272935</v>
      </c>
      <c r="AQ17">
        <f t="shared" si="13"/>
        <v>-14349.572002857689</v>
      </c>
      <c r="AR17">
        <f t="shared" si="14"/>
        <v>-5092.8040217359039</v>
      </c>
      <c r="AS17">
        <f t="shared" si="15"/>
        <v>2501.165597927311</v>
      </c>
      <c r="AT17">
        <f t="shared" si="16"/>
        <v>2588.4124465745494</v>
      </c>
      <c r="AU17">
        <f t="shared" si="17"/>
        <v>-3.2259772340435062</v>
      </c>
      <c r="AW17">
        <v>14</v>
      </c>
      <c r="AX17">
        <f>(R17*SUMPRODUCT(K18:$K$23, X18:$X$23)-$AZ$3*SUMPRODUCT(K17:$K$22, W18:$W$23))/Z17</f>
        <v>80729.354864916837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42580.106401530837</v>
      </c>
      <c r="P18">
        <f t="shared" si="30"/>
        <v>2129.0053200765419</v>
      </c>
      <c r="Q18" s="5">
        <f t="shared" si="31"/>
        <v>25</v>
      </c>
      <c r="R18">
        <f t="shared" si="0"/>
        <v>2000000</v>
      </c>
      <c r="S18">
        <f t="shared" si="1"/>
        <v>71887.281794564493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58349.704961308969</v>
      </c>
      <c r="AC18">
        <f t="shared" si="2"/>
        <v>49666.828206459992</v>
      </c>
      <c r="AE18">
        <f t="shared" si="3"/>
        <v>29418.539369748767</v>
      </c>
      <c r="AF18">
        <f t="shared" si="4"/>
        <v>-1470.9269684874384</v>
      </c>
      <c r="AG18">
        <f t="shared" si="5"/>
        <v>-17.272467036796268</v>
      </c>
      <c r="AH18">
        <f t="shared" si="6"/>
        <v>-49310.516175490484</v>
      </c>
      <c r="AI18">
        <f t="shared" si="7"/>
        <v>-21380.176241265952</v>
      </c>
      <c r="AJ18">
        <f t="shared" si="8"/>
        <v>8682.8767548489777</v>
      </c>
      <c r="AK18">
        <f t="shared" si="32"/>
        <v>7384.4614467151405</v>
      </c>
      <c r="AL18">
        <f t="shared" si="9"/>
        <v>-5312.8380397018336</v>
      </c>
      <c r="AN18">
        <f t="shared" si="10"/>
        <v>8585.2631517235495</v>
      </c>
      <c r="AO18">
        <f t="shared" si="11"/>
        <v>-429.26315758617756</v>
      </c>
      <c r="AP18">
        <f t="shared" si="12"/>
        <v>-5.040653885857183</v>
      </c>
      <c r="AQ18">
        <f t="shared" si="13"/>
        <v>-14390.373097490798</v>
      </c>
      <c r="AR18">
        <f t="shared" si="14"/>
        <v>-6239.4137572392819</v>
      </c>
      <c r="AS18">
        <f t="shared" si="15"/>
        <v>2533.938919177499</v>
      </c>
      <c r="AT18">
        <f t="shared" si="16"/>
        <v>2155.0201373695218</v>
      </c>
      <c r="AU18">
        <f t="shared" si="17"/>
        <v>-1550.4547006922614</v>
      </c>
      <c r="AW18">
        <v>15</v>
      </c>
      <c r="AX18">
        <f>(R18*SUMPRODUCT(K19:$K$23, X19:$X$23)-$AZ$3*SUMPRODUCT(K18:$K$22, W19:$W$23))/Z18</f>
        <v>71887.281794564493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42580.106401530837</v>
      </c>
      <c r="P19">
        <f t="shared" si="30"/>
        <v>2129.0053200765419</v>
      </c>
      <c r="Q19" s="5">
        <f t="shared" si="31"/>
        <v>25</v>
      </c>
      <c r="R19">
        <f t="shared" si="0"/>
        <v>2000000</v>
      </c>
      <c r="S19">
        <f t="shared" si="1"/>
        <v>61222.864686807079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49666.828206459992</v>
      </c>
      <c r="AC19">
        <f t="shared" si="2"/>
        <v>40228.830647514245</v>
      </c>
      <c r="AE19">
        <f t="shared" si="3"/>
        <v>27978.891516153515</v>
      </c>
      <c r="AF19">
        <f t="shared" si="4"/>
        <v>-1398.9445758076758</v>
      </c>
      <c r="AG19">
        <f t="shared" si="5"/>
        <v>-16.427208549170995</v>
      </c>
      <c r="AH19">
        <f t="shared" si="6"/>
        <v>-53802.705380584986</v>
      </c>
      <c r="AI19">
        <f t="shared" si="7"/>
        <v>-27239.18564878832</v>
      </c>
      <c r="AJ19">
        <f t="shared" si="8"/>
        <v>9437.9975589457463</v>
      </c>
      <c r="AK19">
        <f t="shared" si="32"/>
        <v>6524.436549312175</v>
      </c>
      <c r="AL19">
        <f t="shared" si="9"/>
        <v>-11276.751540530398</v>
      </c>
      <c r="AN19">
        <f t="shared" si="10"/>
        <v>7521.5124149130188</v>
      </c>
      <c r="AO19">
        <f t="shared" si="11"/>
        <v>-376.07562074565095</v>
      </c>
      <c r="AP19">
        <f t="shared" si="12"/>
        <v>-4.4160953615199325</v>
      </c>
      <c r="AQ19">
        <f t="shared" si="13"/>
        <v>-14463.679386380914</v>
      </c>
      <c r="AR19">
        <f t="shared" si="14"/>
        <v>-7322.6586875750672</v>
      </c>
      <c r="AS19">
        <f t="shared" si="15"/>
        <v>2537.199008421921</v>
      </c>
      <c r="AT19">
        <f t="shared" si="16"/>
        <v>1753.9519204194096</v>
      </c>
      <c r="AU19">
        <f t="shared" si="17"/>
        <v>-3031.5077587337369</v>
      </c>
      <c r="AW19">
        <v>16</v>
      </c>
      <c r="AX19">
        <f>(R19*SUMPRODUCT(K20:$K$23, X20:$X$23)-$AZ$3*SUMPRODUCT(K19:$K$22, W20:$W$23))/Z19</f>
        <v>61222.864686807079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42580.106401530837</v>
      </c>
      <c r="P20">
        <f t="shared" si="30"/>
        <v>2129.0053200765419</v>
      </c>
      <c r="Q20" s="5">
        <f t="shared" si="31"/>
        <v>25</v>
      </c>
      <c r="R20">
        <f t="shared" si="0"/>
        <v>2000000</v>
      </c>
      <c r="S20">
        <f t="shared" si="1"/>
        <v>48726.387093831916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40228.830647514245</v>
      </c>
      <c r="AC20">
        <f t="shared" si="2"/>
        <v>30285.98945388016</v>
      </c>
      <c r="AE20">
        <f t="shared" si="3"/>
        <v>26465.755627203089</v>
      </c>
      <c r="AF20">
        <f t="shared" si="4"/>
        <v>-1323.2877813601544</v>
      </c>
      <c r="AG20">
        <f t="shared" si="5"/>
        <v>-15.538803131226789</v>
      </c>
      <c r="AH20">
        <f t="shared" si="6"/>
        <v>-57930.666596199691</v>
      </c>
      <c r="AI20">
        <f t="shared" si="7"/>
        <v>-32803.737553487983</v>
      </c>
      <c r="AJ20">
        <f t="shared" si="8"/>
        <v>9942.8411936340854</v>
      </c>
      <c r="AK20">
        <f t="shared" si="32"/>
        <v>5593.8220120765745</v>
      </c>
      <c r="AL20">
        <f t="shared" si="9"/>
        <v>-17267.074347777321</v>
      </c>
      <c r="AN20">
        <f t="shared" si="10"/>
        <v>6553.9200233342053</v>
      </c>
      <c r="AO20">
        <f t="shared" si="11"/>
        <v>-327.69600116671023</v>
      </c>
      <c r="AP20">
        <f t="shared" si="12"/>
        <v>-3.84799415572772</v>
      </c>
      <c r="AQ20">
        <f t="shared" si="13"/>
        <v>-14345.819598654518</v>
      </c>
      <c r="AR20">
        <f t="shared" si="14"/>
        <v>-8123.4435706427494</v>
      </c>
      <c r="AS20">
        <f t="shared" si="15"/>
        <v>2462.2227646056904</v>
      </c>
      <c r="AT20">
        <f t="shared" si="16"/>
        <v>1385.2414647943567</v>
      </c>
      <c r="AU20">
        <f t="shared" si="17"/>
        <v>-4275.9793412427016</v>
      </c>
      <c r="AW20">
        <v>17</v>
      </c>
      <c r="AX20">
        <f>(R20*SUMPRODUCT(K21:$K$23, X21:$X$23)-$AZ$3*SUMPRODUCT(K20:$K$22, W21:$W$23))/Z20</f>
        <v>48726.387093831916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42580.106401530837</v>
      </c>
      <c r="P21">
        <f t="shared" si="30"/>
        <v>2129.0053200765419</v>
      </c>
      <c r="Q21" s="5">
        <f t="shared" si="31"/>
        <v>25</v>
      </c>
      <c r="R21">
        <f t="shared" si="0"/>
        <v>2000000</v>
      </c>
      <c r="S21">
        <f t="shared" si="1"/>
        <v>34491.49705877302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30285.98945388016</v>
      </c>
      <c r="AC21">
        <f t="shared" si="2"/>
        <v>20168.988046604805</v>
      </c>
      <c r="AE21">
        <f t="shared" si="3"/>
        <v>24898.822326333277</v>
      </c>
      <c r="AF21">
        <f t="shared" si="4"/>
        <v>-1244.941116316664</v>
      </c>
      <c r="AG21">
        <f t="shared" si="5"/>
        <v>-14.618811711939566</v>
      </c>
      <c r="AH21">
        <f t="shared" si="6"/>
        <v>-61168.271037996412</v>
      </c>
      <c r="AI21">
        <f t="shared" si="7"/>
        <v>-37529.008639691732</v>
      </c>
      <c r="AJ21">
        <f t="shared" si="8"/>
        <v>10117.001407275355</v>
      </c>
      <c r="AK21">
        <f t="shared" si="32"/>
        <v>4615.6347327096473</v>
      </c>
      <c r="AL21">
        <f t="shared" si="9"/>
        <v>-22796.372499706729</v>
      </c>
      <c r="AN21">
        <f t="shared" si="10"/>
        <v>5679.8623721363329</v>
      </c>
      <c r="AO21">
        <f t="shared" si="11"/>
        <v>-283.99311860681667</v>
      </c>
      <c r="AP21">
        <f t="shared" si="12"/>
        <v>-3.3348098749303094</v>
      </c>
      <c r="AQ21">
        <f t="shared" si="13"/>
        <v>-13953.566015446013</v>
      </c>
      <c r="AR21">
        <f t="shared" si="14"/>
        <v>-8561.0315717914254</v>
      </c>
      <c r="AS21">
        <f t="shared" si="15"/>
        <v>2307.8672098985144</v>
      </c>
      <c r="AT21">
        <f t="shared" si="16"/>
        <v>1052.9080330886393</v>
      </c>
      <c r="AU21">
        <f t="shared" si="17"/>
        <v>-5200.256328804272</v>
      </c>
      <c r="AW21">
        <v>18</v>
      </c>
      <c r="AX21">
        <f>(R21*SUMPRODUCT(K22:$K$23, X22:$X$23)-$AZ$3*SUMPRODUCT(K21:$K$22, W22:$W$23))/Z21</f>
        <v>34491.49705877302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42580.106401530837</v>
      </c>
      <c r="P22">
        <f t="shared" si="30"/>
        <v>2129.0053200765419</v>
      </c>
      <c r="Q22" s="5">
        <f t="shared" si="31"/>
        <v>25</v>
      </c>
      <c r="R22">
        <f t="shared" si="0"/>
        <v>2000000</v>
      </c>
      <c r="S22">
        <f t="shared" si="1"/>
        <v>18316.005566182183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20168.988046604805</v>
      </c>
      <c r="AC22">
        <f t="shared" si="2"/>
        <v>10015.835718096139</v>
      </c>
      <c r="AE22">
        <f t="shared" si="3"/>
        <v>23284.29902665081</v>
      </c>
      <c r="AF22">
        <f t="shared" si="4"/>
        <v>-1164.2149513325405</v>
      </c>
      <c r="AG22">
        <f t="shared" si="5"/>
        <v>-13.670878841330053</v>
      </c>
      <c r="AH22">
        <f t="shared" si="6"/>
        <v>-64139.580279209433</v>
      </c>
      <c r="AI22">
        <f t="shared" si="7"/>
        <v>-42033.1670827325</v>
      </c>
      <c r="AJ22">
        <f t="shared" si="8"/>
        <v>10153.152328508666</v>
      </c>
      <c r="AK22">
        <f t="shared" si="32"/>
        <v>3618.6759014729578</v>
      </c>
      <c r="AL22">
        <f t="shared" si="9"/>
        <v>-28261.338852750876</v>
      </c>
      <c r="AN22">
        <f t="shared" si="10"/>
        <v>4892.8774851823855</v>
      </c>
      <c r="AO22">
        <f t="shared" si="11"/>
        <v>-244.64387425911929</v>
      </c>
      <c r="AP22">
        <f t="shared" si="12"/>
        <v>-2.872748507860984</v>
      </c>
      <c r="AQ22">
        <f t="shared" si="13"/>
        <v>-13478.056947215411</v>
      </c>
      <c r="AR22">
        <f t="shared" si="14"/>
        <v>-8832.6960848000072</v>
      </c>
      <c r="AS22">
        <f t="shared" si="15"/>
        <v>2133.5463169806585</v>
      </c>
      <c r="AT22">
        <f t="shared" si="16"/>
        <v>760.41532640615139</v>
      </c>
      <c r="AU22">
        <f t="shared" si="17"/>
        <v>-5938.7344414131976</v>
      </c>
      <c r="AW22">
        <v>19</v>
      </c>
      <c r="AX22">
        <f>(R22*SUMPRODUCT(K23:$K$23, X23:$X$23)-$AZ$3*SUMPRODUCT(K22:$K$22, W23:$W$23))/Z22</f>
        <v>18316.005566182183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42580.106401530837</v>
      </c>
      <c r="P23">
        <f t="shared" si="30"/>
        <v>2129.0053200765419</v>
      </c>
      <c r="Q23" s="5">
        <f t="shared" si="31"/>
        <v>25</v>
      </c>
      <c r="R23">
        <f t="shared" si="0"/>
        <v>2000000</v>
      </c>
      <c r="S23">
        <f t="shared" si="1"/>
        <v>19712.430347190533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10015.835718096139</v>
      </c>
      <c r="AC23">
        <f t="shared" si="2"/>
        <v>10015.835718096139</v>
      </c>
      <c r="AE23">
        <f t="shared" si="3"/>
        <v>21634.843754188278</v>
      </c>
      <c r="AF23">
        <f t="shared" si="4"/>
        <v>-1081.7421877094139</v>
      </c>
      <c r="AG23">
        <f t="shared" si="5"/>
        <v>-12.702436409018969</v>
      </c>
      <c r="AH23">
        <f t="shared" si="6"/>
        <v>-66538.691511822632</v>
      </c>
      <c r="AI23">
        <f t="shared" si="7"/>
        <v>-45998.292381752784</v>
      </c>
      <c r="AJ23">
        <f t="shared" si="8"/>
        <v>0</v>
      </c>
      <c r="AK23">
        <f t="shared" si="32"/>
        <v>2615.7839634410834</v>
      </c>
      <c r="AL23">
        <f t="shared" si="9"/>
        <v>-43382.5084183117</v>
      </c>
      <c r="AN23">
        <f t="shared" si="10"/>
        <v>4187.9077199669691</v>
      </c>
      <c r="AO23">
        <f t="shared" si="11"/>
        <v>-209.39538599834844</v>
      </c>
      <c r="AP23">
        <f t="shared" si="12"/>
        <v>-2.4588405677495007</v>
      </c>
      <c r="AQ23">
        <f t="shared" si="13"/>
        <v>-12880.05141266238</v>
      </c>
      <c r="AR23">
        <f t="shared" si="14"/>
        <v>-8903.9979192615101</v>
      </c>
      <c r="AS23">
        <f t="shared" si="15"/>
        <v>0</v>
      </c>
      <c r="AT23">
        <f t="shared" si="16"/>
        <v>506.34346976229034</v>
      </c>
      <c r="AU23">
        <f t="shared" si="17"/>
        <v>-8397.6544494992195</v>
      </c>
      <c r="AW23">
        <v>20</v>
      </c>
      <c r="AX23">
        <f>(R23*SUMPRODUCT(K$23:$K24, X$23:$X24)-$AZ$3*SUMPRODUCT(K$22:$K23, W$23:$W24))/Z23</f>
        <v>19712.430347190533</v>
      </c>
    </row>
    <row r="25" spans="5:50" x14ac:dyDescent="0.25">
      <c r="AN25" s="6">
        <f t="shared" ref="AN25:AU25" si="33">SUM(AN3:AN23)</f>
        <v>347459.24102522334</v>
      </c>
      <c r="AO25" s="6">
        <f t="shared" si="33"/>
        <v>-49308.041852409282</v>
      </c>
      <c r="AP25" s="6">
        <f t="shared" si="33"/>
        <v>-1701.4358589438739</v>
      </c>
      <c r="AQ25" s="6">
        <f t="shared" si="33"/>
        <v>-223624.89710394954</v>
      </c>
      <c r="AR25" s="6">
        <f t="shared" si="33"/>
        <v>72824.86620992067</v>
      </c>
      <c r="AS25" s="6">
        <f t="shared" si="33"/>
        <v>-45427.425893901869</v>
      </c>
      <c r="AT25" s="6">
        <f t="shared" si="33"/>
        <v>68272.719129099409</v>
      </c>
      <c r="AU25" s="7">
        <f t="shared" si="33"/>
        <v>95670.159445118217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146786.08023454124</v>
      </c>
      <c r="K3">
        <v>1</v>
      </c>
      <c r="L3" s="2">
        <v>0</v>
      </c>
      <c r="O3">
        <f>$C$3</f>
        <v>146786.08023454124</v>
      </c>
      <c r="P3">
        <f>O3*B5</f>
        <v>117428.86418763299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146786.08023454124</v>
      </c>
      <c r="AF3">
        <f t="shared" ref="AF3:AF23" si="4">-$Z3*P3</f>
        <v>-117428.86418763299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27834.783459908245</v>
      </c>
      <c r="AJ3">
        <f t="shared" ref="AJ3:AJ23" si="8">AB3-AC3</f>
        <v>0</v>
      </c>
      <c r="AL3">
        <f t="shared" ref="AL3:AL23" si="9">SUM(AI3:AK3)</f>
        <v>27834.783459908245</v>
      </c>
      <c r="AN3">
        <f t="shared" ref="AN3:AN23" si="10">AE3*$K3</f>
        <v>146786.08023454124</v>
      </c>
      <c r="AO3">
        <f t="shared" ref="AO3:AO23" si="11">AF3*$K3</f>
        <v>-117428.86418763299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27834.783459908245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27834.783459908245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82359.510501210418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47446.305446866383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46036.408352108789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-46036.408352108789</v>
      </c>
      <c r="AK4">
        <f>H4*SUM(AB4, AE4:AF4)</f>
        <v>0</v>
      </c>
      <c r="AL4">
        <f t="shared" si="9"/>
        <v>-85467.678352108778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-36323.102149101389</v>
      </c>
      <c r="AR4">
        <f t="shared" si="14"/>
        <v>-36323.102149101389</v>
      </c>
      <c r="AS4">
        <f t="shared" si="15"/>
        <v>-42407.590806773209</v>
      </c>
      <c r="AT4">
        <f t="shared" si="16"/>
        <v>0</v>
      </c>
      <c r="AU4">
        <f t="shared" si="17"/>
        <v>-78730.692955874591</v>
      </c>
      <c r="AW4">
        <v>1</v>
      </c>
      <c r="AX4">
        <f>(R4*SUMPRODUCT(K5:$K$23, X5:$X$23)-$AZ$3*SUMPRODUCT(K4:$K$22, W5:$W$23))/Z4</f>
        <v>47446.305446866383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146786.08023454124</v>
      </c>
      <c r="P5">
        <f t="shared" ref="P5:P23" si="30">O5*$C$5</f>
        <v>7339.3040117270621</v>
      </c>
      <c r="Q5" s="5">
        <f t="shared" ref="Q5:Q23" si="31">$C$8</f>
        <v>25</v>
      </c>
      <c r="R5">
        <f t="shared" si="0"/>
        <v>2000000</v>
      </c>
      <c r="S5">
        <f t="shared" si="1"/>
        <v>87161.452917039598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46036.408352108789</v>
      </c>
      <c r="AC5">
        <f t="shared" si="2"/>
        <v>81780.812803393288</v>
      </c>
      <c r="AE5">
        <f t="shared" si="3"/>
        <v>137724.69994540571</v>
      </c>
      <c r="AF5">
        <f t="shared" si="4"/>
        <v>-6886.234997270285</v>
      </c>
      <c r="AG5">
        <f t="shared" si="5"/>
        <v>-23.456703068394351</v>
      </c>
      <c r="AH5">
        <f t="shared" si="6"/>
        <v>-44626.797228452262</v>
      </c>
      <c r="AI5">
        <f t="shared" si="7"/>
        <v>86188.211016614776</v>
      </c>
      <c r="AJ5">
        <f t="shared" si="8"/>
        <v>-35744.404451284499</v>
      </c>
      <c r="AK5">
        <f>H5*SUM(AB5, AE5:AF5)</f>
        <v>15135.182908301898</v>
      </c>
      <c r="AL5">
        <f t="shared" si="9"/>
        <v>65578.989473632173</v>
      </c>
      <c r="AN5">
        <f t="shared" si="10"/>
        <v>116868.14989516743</v>
      </c>
      <c r="AO5">
        <f t="shared" si="11"/>
        <v>-5843.4074947583713</v>
      </c>
      <c r="AP5">
        <f t="shared" si="12"/>
        <v>-19.904501453480872</v>
      </c>
      <c r="AQ5">
        <f t="shared" si="13"/>
        <v>-37868.670107129765</v>
      </c>
      <c r="AR5">
        <f t="shared" si="14"/>
        <v>73136.167791825821</v>
      </c>
      <c r="AS5">
        <f t="shared" si="15"/>
        <v>-30331.396031228443</v>
      </c>
      <c r="AT5">
        <f t="shared" si="16"/>
        <v>12843.163394215895</v>
      </c>
      <c r="AU5">
        <f t="shared" si="17"/>
        <v>55647.935154813269</v>
      </c>
      <c r="AW5">
        <v>2</v>
      </c>
      <c r="AX5">
        <f>(R5*SUMPRODUCT(K6:$K$23, X6:$X$23)-$AZ$3*SUMPRODUCT(K5:$K$22, W6:$W$23))/Z5</f>
        <v>87161.452917039598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146786.08023454124</v>
      </c>
      <c r="P6">
        <f t="shared" si="30"/>
        <v>7339.3040117270621</v>
      </c>
      <c r="Q6" s="5">
        <f t="shared" si="31"/>
        <v>25</v>
      </c>
      <c r="R6">
        <f t="shared" si="0"/>
        <v>2000000</v>
      </c>
      <c r="S6">
        <f t="shared" si="1"/>
        <v>120123.10821856219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81780.812803393288</v>
      </c>
      <c r="AC6">
        <f t="shared" si="2"/>
        <v>108603.12188682897</v>
      </c>
      <c r="AE6">
        <f t="shared" si="3"/>
        <v>132709.07487672192</v>
      </c>
      <c r="AF6">
        <f t="shared" si="4"/>
        <v>-6635.4537438360958</v>
      </c>
      <c r="AG6">
        <f t="shared" si="5"/>
        <v>-22.6024624856583</v>
      </c>
      <c r="AH6">
        <f t="shared" si="6"/>
        <v>-49573.884164168441</v>
      </c>
      <c r="AI6">
        <f t="shared" si="7"/>
        <v>76477.134506231712</v>
      </c>
      <c r="AJ6">
        <f t="shared" si="8"/>
        <v>-26822.309083435684</v>
      </c>
      <c r="AK6">
        <f>H6*SUM(AB6, AE6:AF6)</f>
        <v>17786.103911927406</v>
      </c>
      <c r="AL6">
        <f t="shared" si="9"/>
        <v>67440.929334723434</v>
      </c>
      <c r="AN6">
        <f t="shared" si="10"/>
        <v>103735.43268572382</v>
      </c>
      <c r="AO6">
        <f t="shared" si="11"/>
        <v>-5186.7716342861904</v>
      </c>
      <c r="AP6">
        <f t="shared" si="12"/>
        <v>-17.667791203357087</v>
      </c>
      <c r="AQ6">
        <f t="shared" si="13"/>
        <v>-38750.690775736897</v>
      </c>
      <c r="AR6">
        <f t="shared" si="14"/>
        <v>59780.302484497362</v>
      </c>
      <c r="AS6">
        <f t="shared" si="15"/>
        <v>-20966.341909813713</v>
      </c>
      <c r="AT6">
        <f t="shared" si="16"/>
        <v>13902.961698821011</v>
      </c>
      <c r="AU6">
        <f t="shared" si="17"/>
        <v>52716.922273504657</v>
      </c>
      <c r="AW6">
        <v>3</v>
      </c>
      <c r="AX6">
        <f>(R6*SUMPRODUCT(K7:$K$23, X7:$X$23)-$AZ$3*SUMPRODUCT(K6:$K$22, W7:$W$23))/Z6</f>
        <v>120123.10821856219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146786.08023454124</v>
      </c>
      <c r="P7">
        <f t="shared" si="30"/>
        <v>7339.3040117270621</v>
      </c>
      <c r="Q7" s="5">
        <f t="shared" si="31"/>
        <v>25</v>
      </c>
      <c r="R7">
        <f t="shared" si="0"/>
        <v>2000000</v>
      </c>
      <c r="S7">
        <f t="shared" si="1"/>
        <v>147080.41842231061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108603.12188682897</v>
      </c>
      <c r="AC7">
        <f t="shared" si="2"/>
        <v>127645.82019787736</v>
      </c>
      <c r="AE7">
        <f t="shared" si="3"/>
        <v>127390.37464097459</v>
      </c>
      <c r="AF7">
        <f t="shared" si="4"/>
        <v>-6369.5187320487294</v>
      </c>
      <c r="AG7">
        <f t="shared" si="5"/>
        <v>-21.696603390019114</v>
      </c>
      <c r="AH7">
        <f t="shared" si="6"/>
        <v>-54386.75766260855</v>
      </c>
      <c r="AI7">
        <f t="shared" si="7"/>
        <v>66612.401642927289</v>
      </c>
      <c r="AJ7">
        <f t="shared" si="8"/>
        <v>-19042.698311048385</v>
      </c>
      <c r="AK7">
        <f>H7*SUM(AB7, AE7:AF7)</f>
        <v>19648.923779982742</v>
      </c>
      <c r="AL7">
        <f t="shared" si="9"/>
        <v>67218.627111861642</v>
      </c>
      <c r="AN7">
        <f t="shared" si="10"/>
        <v>91728.709351309662</v>
      </c>
      <c r="AO7">
        <f t="shared" si="11"/>
        <v>-4586.4354675654831</v>
      </c>
      <c r="AP7">
        <f t="shared" si="12"/>
        <v>-15.622855587658842</v>
      </c>
      <c r="AQ7">
        <f t="shared" si="13"/>
        <v>-39161.727094794944</v>
      </c>
      <c r="AR7">
        <f t="shared" si="14"/>
        <v>47964.923933361577</v>
      </c>
      <c r="AS7">
        <f t="shared" si="15"/>
        <v>-13711.884775923989</v>
      </c>
      <c r="AT7">
        <f t="shared" si="16"/>
        <v>14148.40346894112</v>
      </c>
      <c r="AU7">
        <f t="shared" si="17"/>
        <v>48401.442626378703</v>
      </c>
      <c r="AW7">
        <v>4</v>
      </c>
      <c r="AX7">
        <f>(R7*SUMPRODUCT(K8:$K$23, X8:$X$23)-$AZ$3*SUMPRODUCT(K7:$K$22, W8:$W$23))/Z7</f>
        <v>147080.41842231061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146786.08023454124</v>
      </c>
      <c r="P8">
        <f t="shared" si="30"/>
        <v>7339.3040117270621</v>
      </c>
      <c r="Q8" s="5">
        <f t="shared" si="31"/>
        <v>25</v>
      </c>
      <c r="R8">
        <f t="shared" si="0"/>
        <v>2000000</v>
      </c>
      <c r="S8">
        <f t="shared" si="1"/>
        <v>168567.42246817279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127645.82019787736</v>
      </c>
      <c r="AC8">
        <f t="shared" si="2"/>
        <v>139840.37150709965</v>
      </c>
      <c r="AE8">
        <f t="shared" si="3"/>
        <v>121770.97858837353</v>
      </c>
      <c r="AF8">
        <f t="shared" si="4"/>
        <v>-6088.5489294186773</v>
      </c>
      <c r="AG8">
        <f t="shared" si="5"/>
        <v>-20.739531022594669</v>
      </c>
      <c r="AH8">
        <f t="shared" si="6"/>
        <v>-59208.506681940038</v>
      </c>
      <c r="AI8">
        <f t="shared" si="7"/>
        <v>56453.18344599221</v>
      </c>
      <c r="AJ8">
        <f t="shared" si="8"/>
        <v>-12194.551309222297</v>
      </c>
      <c r="AK8">
        <f t="shared" ref="AK8:AK23" si="32">H8*SUM(AB8:AB8, AE8:AF8)</f>
        <v>20821.598340249133</v>
      </c>
      <c r="AL8">
        <f t="shared" si="9"/>
        <v>65080.230477019046</v>
      </c>
      <c r="AN8">
        <f t="shared" si="10"/>
        <v>80770.845913074998</v>
      </c>
      <c r="AO8">
        <f t="shared" si="11"/>
        <v>-4038.5422956537504</v>
      </c>
      <c r="AP8">
        <f t="shared" si="12"/>
        <v>-13.756557465124724</v>
      </c>
      <c r="AQ8">
        <f t="shared" si="13"/>
        <v>-39273.078244004995</v>
      </c>
      <c r="AR8">
        <f t="shared" si="14"/>
        <v>37445.468815951128</v>
      </c>
      <c r="AS8">
        <f t="shared" si="15"/>
        <v>-8088.6614872808759</v>
      </c>
      <c r="AT8">
        <f t="shared" si="16"/>
        <v>13810.992821936425</v>
      </c>
      <c r="AU8">
        <f t="shared" si="17"/>
        <v>43167.800150606672</v>
      </c>
      <c r="AW8">
        <v>5</v>
      </c>
      <c r="AX8">
        <f>(R8*SUMPRODUCT(K9:$K$23, X9:$X$23)-$AZ$3*SUMPRODUCT(K8:$K$22, W9:$W$23))/Z8</f>
        <v>168567.42246817279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146786.08023454124</v>
      </c>
      <c r="P9">
        <f t="shared" si="30"/>
        <v>7339.3040117270621</v>
      </c>
      <c r="Q9" s="5">
        <f t="shared" si="31"/>
        <v>25</v>
      </c>
      <c r="R9">
        <f t="shared" si="0"/>
        <v>2000000</v>
      </c>
      <c r="S9">
        <f t="shared" si="1"/>
        <v>184650.7953732746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139840.37150709965</v>
      </c>
      <c r="AC9">
        <f t="shared" si="2"/>
        <v>145686.56504607064</v>
      </c>
      <c r="AE9">
        <f t="shared" si="3"/>
        <v>115811.90204308405</v>
      </c>
      <c r="AF9">
        <f t="shared" si="4"/>
        <v>-5790.5951021542023</v>
      </c>
      <c r="AG9">
        <f t="shared" si="5"/>
        <v>-19.724605674127055</v>
      </c>
      <c r="AH9">
        <f t="shared" si="6"/>
        <v>-64602.403059333461</v>
      </c>
      <c r="AI9">
        <f t="shared" si="7"/>
        <v>45399.179275922259</v>
      </c>
      <c r="AJ9">
        <f t="shared" si="8"/>
        <v>-5846.1935389709834</v>
      </c>
      <c r="AK9">
        <f t="shared" si="32"/>
        <v>21380.663824797884</v>
      </c>
      <c r="AL9">
        <f t="shared" si="9"/>
        <v>60933.64956174916</v>
      </c>
      <c r="AN9">
        <f t="shared" si="10"/>
        <v>70762.993464708954</v>
      </c>
      <c r="AO9">
        <f t="shared" si="11"/>
        <v>-3538.1496732354476</v>
      </c>
      <c r="AP9">
        <f t="shared" si="12"/>
        <v>-12.052061297576845</v>
      </c>
      <c r="AQ9">
        <f t="shared" si="13"/>
        <v>-39473.14002140682</v>
      </c>
      <c r="AR9">
        <f t="shared" si="14"/>
        <v>27739.651708769106</v>
      </c>
      <c r="AS9">
        <f t="shared" si="15"/>
        <v>-3572.1212405070937</v>
      </c>
      <c r="AT9">
        <f t="shared" si="16"/>
        <v>13063.940301597537</v>
      </c>
      <c r="AU9">
        <f t="shared" si="17"/>
        <v>37231.470769859552</v>
      </c>
      <c r="AW9">
        <v>6</v>
      </c>
      <c r="AX9">
        <f>(R9*SUMPRODUCT(K10:$K$23, X10:$X$23)-$AZ$3*SUMPRODUCT(K9:$K$22, W10:$W$23))/Z9</f>
        <v>184650.7953732746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146786.08023454124</v>
      </c>
      <c r="P10">
        <f t="shared" si="30"/>
        <v>7339.3040117270621</v>
      </c>
      <c r="Q10" s="5">
        <f t="shared" si="31"/>
        <v>25</v>
      </c>
      <c r="R10">
        <f t="shared" si="0"/>
        <v>2000000</v>
      </c>
      <c r="S10">
        <f t="shared" si="1"/>
        <v>195948.32239598632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145686.56504607064</v>
      </c>
      <c r="AC10">
        <f t="shared" si="2"/>
        <v>146239.15347864889</v>
      </c>
      <c r="AE10">
        <f t="shared" si="3"/>
        <v>109548.63942426913</v>
      </c>
      <c r="AF10">
        <f t="shared" si="4"/>
        <v>-5477.4319712134566</v>
      </c>
      <c r="AG10">
        <f t="shared" si="5"/>
        <v>-18.657872607747873</v>
      </c>
      <c r="AH10">
        <f t="shared" si="6"/>
        <v>-69558.960771033002</v>
      </c>
      <c r="AI10">
        <f t="shared" si="7"/>
        <v>34493.588809414927</v>
      </c>
      <c r="AJ10">
        <f t="shared" si="8"/>
        <v>-552.58843257825356</v>
      </c>
      <c r="AK10">
        <f t="shared" si="32"/>
        <v>21371.77259275024</v>
      </c>
      <c r="AL10">
        <f t="shared" si="9"/>
        <v>55312.772969586913</v>
      </c>
      <c r="AN10">
        <f t="shared" si="10"/>
        <v>61659.806458590647</v>
      </c>
      <c r="AO10">
        <f t="shared" si="11"/>
        <v>-3082.9903229295323</v>
      </c>
      <c r="AP10">
        <f t="shared" si="12"/>
        <v>-10.501644018299947</v>
      </c>
      <c r="AQ10">
        <f t="shared" si="13"/>
        <v>-39151.486327382183</v>
      </c>
      <c r="AR10">
        <f t="shared" si="14"/>
        <v>19414.828164260627</v>
      </c>
      <c r="AS10">
        <f t="shared" si="15"/>
        <v>-311.0261887605219</v>
      </c>
      <c r="AT10">
        <f t="shared" si="16"/>
        <v>12029.171413461245</v>
      </c>
      <c r="AU10">
        <f t="shared" si="17"/>
        <v>31132.973388961349</v>
      </c>
      <c r="AW10">
        <v>7</v>
      </c>
      <c r="AX10">
        <f>(R10*SUMPRODUCT(K11:$K$23, X11:$X$23)-$AZ$3*SUMPRODUCT(K10:$K$22, W11:$W$23))/Z10</f>
        <v>195948.32239598632</v>
      </c>
    </row>
    <row r="11" spans="1:52" x14ac:dyDescent="0.25">
      <c r="A11" t="s">
        <v>33</v>
      </c>
      <c r="C11" s="24">
        <f>AU25</f>
        <v>261164.5790096336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146786.08023454124</v>
      </c>
      <c r="P11">
        <f t="shared" si="30"/>
        <v>7339.3040117270621</v>
      </c>
      <c r="Q11" s="5">
        <f t="shared" si="31"/>
        <v>25</v>
      </c>
      <c r="R11">
        <f t="shared" si="0"/>
        <v>2000000</v>
      </c>
      <c r="S11">
        <f t="shared" si="1"/>
        <v>203316.88342776435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146239.15347864889</v>
      </c>
      <c r="AC11">
        <f t="shared" si="2"/>
        <v>142754.58531530655</v>
      </c>
      <c r="AE11">
        <f t="shared" si="3"/>
        <v>103062.695338757</v>
      </c>
      <c r="AF11">
        <f t="shared" si="4"/>
        <v>-5153.1347669378501</v>
      </c>
      <c r="AG11">
        <f t="shared" si="5"/>
        <v>-17.553213352056083</v>
      </c>
      <c r="AH11">
        <f t="shared" si="6"/>
        <v>-73446.442369144526</v>
      </c>
      <c r="AI11">
        <f t="shared" si="7"/>
        <v>24445.564989322564</v>
      </c>
      <c r="AJ11">
        <f t="shared" si="8"/>
        <v>3484.5681633423374</v>
      </c>
      <c r="AK11">
        <f t="shared" si="32"/>
        <v>20891.805461298551</v>
      </c>
      <c r="AL11">
        <f t="shared" si="9"/>
        <v>48821.938613963452</v>
      </c>
      <c r="AN11">
        <f t="shared" si="10"/>
        <v>53436.601809368607</v>
      </c>
      <c r="AO11">
        <f t="shared" si="11"/>
        <v>-2671.8300904684306</v>
      </c>
      <c r="AP11">
        <f t="shared" si="12"/>
        <v>-9.1011017059630692</v>
      </c>
      <c r="AQ11">
        <f t="shared" si="13"/>
        <v>-38080.978595548251</v>
      </c>
      <c r="AR11">
        <f t="shared" si="14"/>
        <v>12674.692021645964</v>
      </c>
      <c r="AS11">
        <f t="shared" si="15"/>
        <v>1806.7010649206754</v>
      </c>
      <c r="AT11">
        <f t="shared" si="16"/>
        <v>10832.116177873555</v>
      </c>
      <c r="AU11">
        <f t="shared" si="17"/>
        <v>25313.509264440196</v>
      </c>
      <c r="AW11">
        <v>8</v>
      </c>
      <c r="AX11">
        <f>(R11*SUMPRODUCT(K12:$K$23, X12:$X$23)-$AZ$3*SUMPRODUCT(K11:$K$22, W12:$W$23))/Z11</f>
        <v>203316.88342776435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146786.08023454124</v>
      </c>
      <c r="P12">
        <f t="shared" si="30"/>
        <v>7339.3040117270621</v>
      </c>
      <c r="Q12" s="5">
        <f t="shared" si="31"/>
        <v>25</v>
      </c>
      <c r="R12">
        <f t="shared" si="0"/>
        <v>2000000</v>
      </c>
      <c r="S12">
        <f t="shared" si="1"/>
        <v>207057.24454070142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142754.58531530655</v>
      </c>
      <c r="AC12">
        <f t="shared" si="2"/>
        <v>135953.82005618693</v>
      </c>
      <c r="AE12">
        <f t="shared" si="3"/>
        <v>96379.763882335654</v>
      </c>
      <c r="AF12">
        <f t="shared" si="4"/>
        <v>-4818.9881941167832</v>
      </c>
      <c r="AG12">
        <f t="shared" si="5"/>
        <v>-16.415004019511905</v>
      </c>
      <c r="AH12">
        <f t="shared" si="6"/>
        <v>-77014.175921889488</v>
      </c>
      <c r="AI12">
        <f t="shared" si="7"/>
        <v>14530.184762309873</v>
      </c>
      <c r="AJ12">
        <f t="shared" si="8"/>
        <v>6800.7652591196238</v>
      </c>
      <c r="AK12">
        <f t="shared" si="32"/>
        <v>20050.365441071674</v>
      </c>
      <c r="AL12">
        <f t="shared" si="9"/>
        <v>41381.315462501167</v>
      </c>
      <c r="AN12">
        <f t="shared" si="10"/>
        <v>46032.584726058267</v>
      </c>
      <c r="AO12">
        <f t="shared" si="11"/>
        <v>-2301.6292363029133</v>
      </c>
      <c r="AP12">
        <f t="shared" si="12"/>
        <v>-7.840080042417064</v>
      </c>
      <c r="AQ12">
        <f t="shared" si="13"/>
        <v>-36783.256520113617</v>
      </c>
      <c r="AR12">
        <f t="shared" si="14"/>
        <v>6939.8588895993144</v>
      </c>
      <c r="AS12">
        <f t="shared" si="15"/>
        <v>3248.1590572752407</v>
      </c>
      <c r="AT12">
        <f t="shared" si="16"/>
        <v>9576.3893661470465</v>
      </c>
      <c r="AU12">
        <f t="shared" si="17"/>
        <v>19764.407313021598</v>
      </c>
      <c r="AW12">
        <v>9</v>
      </c>
      <c r="AX12">
        <f>(R12*SUMPRODUCT(K13:$K$23, X13:$X$23)-$AZ$3*SUMPRODUCT(K12:$K$22, W13:$W$23))/Z12</f>
        <v>207057.24454070142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146786.08023454124</v>
      </c>
      <c r="P13">
        <f t="shared" si="30"/>
        <v>7339.3040117270621</v>
      </c>
      <c r="Q13" s="5">
        <f t="shared" si="31"/>
        <v>25</v>
      </c>
      <c r="R13">
        <f t="shared" si="0"/>
        <v>2000000</v>
      </c>
      <c r="S13">
        <f t="shared" si="1"/>
        <v>207561.96294586675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135953.82005618693</v>
      </c>
      <c r="AC13">
        <f t="shared" si="2"/>
        <v>126630.79954865412</v>
      </c>
      <c r="AE13">
        <f t="shared" si="3"/>
        <v>89552.239913825673</v>
      </c>
      <c r="AF13">
        <f t="shared" si="4"/>
        <v>-4477.6119956912835</v>
      </c>
      <c r="AG13">
        <f t="shared" si="5"/>
        <v>-15.252168286450454</v>
      </c>
      <c r="AH13">
        <f t="shared" si="6"/>
        <v>-79894.855429306612</v>
      </c>
      <c r="AI13">
        <f t="shared" si="7"/>
        <v>5164.5203205413272</v>
      </c>
      <c r="AJ13">
        <f t="shared" si="8"/>
        <v>9323.0205075328122</v>
      </c>
      <c r="AK13">
        <f t="shared" si="32"/>
        <v>18913.404293162675</v>
      </c>
      <c r="AL13">
        <f t="shared" si="9"/>
        <v>33400.945121236815</v>
      </c>
      <c r="AN13">
        <f t="shared" si="10"/>
        <v>39400.172501377681</v>
      </c>
      <c r="AO13">
        <f t="shared" si="11"/>
        <v>-1970.0086250688839</v>
      </c>
      <c r="AP13">
        <f t="shared" si="12"/>
        <v>-6.7104749371368104</v>
      </c>
      <c r="AQ13">
        <f t="shared" si="13"/>
        <v>-35151.226690883945</v>
      </c>
      <c r="AR13">
        <f t="shared" si="14"/>
        <v>2272.2267104877137</v>
      </c>
      <c r="AS13">
        <f t="shared" si="15"/>
        <v>4101.8361638318311</v>
      </c>
      <c r="AT13">
        <f t="shared" si="16"/>
        <v>8321.3037714744969</v>
      </c>
      <c r="AU13">
        <f t="shared" si="17"/>
        <v>14695.366645794042</v>
      </c>
      <c r="AW13">
        <v>10</v>
      </c>
      <c r="AX13">
        <f>(R13*SUMPRODUCT(K14:$K$23, X14:$X$23)-$AZ$3*SUMPRODUCT(K13:$K$22, W14:$W$23))/Z13</f>
        <v>207561.96294586675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146786.08023454124</v>
      </c>
      <c r="P14">
        <f t="shared" si="30"/>
        <v>7339.3040117270621</v>
      </c>
      <c r="Q14" s="5">
        <f t="shared" si="31"/>
        <v>25</v>
      </c>
      <c r="R14">
        <f t="shared" si="0"/>
        <v>2000000</v>
      </c>
      <c r="S14">
        <f t="shared" si="1"/>
        <v>204958.3983611172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126630.79954865412</v>
      </c>
      <c r="AC14">
        <f t="shared" si="2"/>
        <v>115349.64234873578</v>
      </c>
      <c r="AE14">
        <f t="shared" si="3"/>
        <v>82610.529708546426</v>
      </c>
      <c r="AF14">
        <f t="shared" si="4"/>
        <v>-4130.5264854273209</v>
      </c>
      <c r="AG14">
        <f t="shared" si="5"/>
        <v>-14.069884824321846</v>
      </c>
      <c r="AH14">
        <f t="shared" si="6"/>
        <v>-82380.942341128408</v>
      </c>
      <c r="AI14">
        <f t="shared" si="7"/>
        <v>-3915.0090028336272</v>
      </c>
      <c r="AJ14">
        <f t="shared" si="8"/>
        <v>11281.157199918336</v>
      </c>
      <c r="AK14">
        <f t="shared" si="32"/>
        <v>17551.331393180637</v>
      </c>
      <c r="AL14">
        <f t="shared" si="9"/>
        <v>24917.479590265346</v>
      </c>
      <c r="AN14">
        <f t="shared" si="10"/>
        <v>33481.063466751824</v>
      </c>
      <c r="AO14">
        <f t="shared" si="11"/>
        <v>-1674.0531733375908</v>
      </c>
      <c r="AP14">
        <f t="shared" si="12"/>
        <v>-5.7023566903030432</v>
      </c>
      <c r="AQ14">
        <f t="shared" si="13"/>
        <v>-33388.014442047504</v>
      </c>
      <c r="AR14">
        <f t="shared" si="14"/>
        <v>-1586.7065053235794</v>
      </c>
      <c r="AS14">
        <f t="shared" si="15"/>
        <v>4572.1186091098843</v>
      </c>
      <c r="AT14">
        <f t="shared" si="16"/>
        <v>7113.3455066113793</v>
      </c>
      <c r="AU14">
        <f t="shared" si="17"/>
        <v>10098.757610397684</v>
      </c>
      <c r="AW14">
        <v>11</v>
      </c>
      <c r="AX14">
        <f>(R14*SUMPRODUCT(K15:$K$23, X15:$X$23)-$AZ$3*SUMPRODUCT(K14:$K$22, W15:$W$23))/Z14</f>
        <v>204958.3983611172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146786.08023454124</v>
      </c>
      <c r="P15">
        <f t="shared" si="30"/>
        <v>7339.3040117270621</v>
      </c>
      <c r="Q15" s="5">
        <f t="shared" si="31"/>
        <v>25</v>
      </c>
      <c r="R15">
        <f t="shared" si="0"/>
        <v>2000000</v>
      </c>
      <c r="S15">
        <f t="shared" si="1"/>
        <v>199145.68256273255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115349.64234873578</v>
      </c>
      <c r="AC15">
        <f t="shared" si="2"/>
        <v>102527.41709286263</v>
      </c>
      <c r="AE15">
        <f t="shared" si="3"/>
        <v>75570.795600313664</v>
      </c>
      <c r="AF15">
        <f t="shared" si="4"/>
        <v>-3778.5397800156829</v>
      </c>
      <c r="AG15">
        <f t="shared" si="5"/>
        <v>-12.870906335185756</v>
      </c>
      <c r="AH15">
        <f t="shared" si="6"/>
        <v>-84662.371271429773</v>
      </c>
      <c r="AI15">
        <f t="shared" si="7"/>
        <v>-12882.986357466973</v>
      </c>
      <c r="AJ15">
        <f t="shared" si="8"/>
        <v>12822.225255873156</v>
      </c>
      <c r="AK15">
        <f t="shared" si="32"/>
        <v>16013.732226324222</v>
      </c>
      <c r="AL15">
        <f t="shared" si="9"/>
        <v>15952.971124730406</v>
      </c>
      <c r="AN15">
        <f t="shared" si="10"/>
        <v>28213.697047883397</v>
      </c>
      <c r="AO15">
        <f t="shared" si="11"/>
        <v>-1410.6848523941699</v>
      </c>
      <c r="AP15">
        <f t="shared" si="12"/>
        <v>-4.8052405587100484</v>
      </c>
      <c r="AQ15">
        <f t="shared" si="13"/>
        <v>-31607.957484539598</v>
      </c>
      <c r="AR15">
        <f t="shared" si="14"/>
        <v>-4809.7505296090776</v>
      </c>
      <c r="AS15">
        <f t="shared" si="15"/>
        <v>4787.0659025776204</v>
      </c>
      <c r="AT15">
        <f t="shared" si="16"/>
        <v>5978.5871784253604</v>
      </c>
      <c r="AU15">
        <f t="shared" si="17"/>
        <v>5955.9025513939032</v>
      </c>
      <c r="AW15">
        <v>12</v>
      </c>
      <c r="AX15">
        <f>(R15*SUMPRODUCT(K16:$K$23, X16:$X$23)-$AZ$3*SUMPRODUCT(K15:$K$22, W16:$W$23))/Z15</f>
        <v>199145.68256273255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146786.08023454124</v>
      </c>
      <c r="P16">
        <f t="shared" si="30"/>
        <v>7339.3040117270621</v>
      </c>
      <c r="Q16" s="5">
        <f t="shared" si="31"/>
        <v>25</v>
      </c>
      <c r="R16">
        <f t="shared" si="0"/>
        <v>2000000</v>
      </c>
      <c r="S16">
        <f t="shared" si="1"/>
        <v>190276.97366401268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102527.41709286263</v>
      </c>
      <c r="AC16">
        <f t="shared" si="2"/>
        <v>88807.126749198345</v>
      </c>
      <c r="AE16">
        <f t="shared" si="3"/>
        <v>68508.815235967515</v>
      </c>
      <c r="AF16">
        <f t="shared" si="4"/>
        <v>-3425.4407617983761</v>
      </c>
      <c r="AG16">
        <f t="shared" si="5"/>
        <v>-11.668138955427709</v>
      </c>
      <c r="AH16">
        <f t="shared" si="6"/>
        <v>-85924.665312495141</v>
      </c>
      <c r="AI16">
        <f t="shared" si="7"/>
        <v>-20852.958977281429</v>
      </c>
      <c r="AJ16">
        <f t="shared" si="8"/>
        <v>13720.290343664281</v>
      </c>
      <c r="AK16">
        <f t="shared" si="32"/>
        <v>14342.455434390909</v>
      </c>
      <c r="AL16">
        <f t="shared" si="9"/>
        <v>7209.7868007737616</v>
      </c>
      <c r="AN16">
        <f t="shared" si="10"/>
        <v>23561.049317117988</v>
      </c>
      <c r="AO16">
        <f t="shared" si="11"/>
        <v>-1178.0524658558995</v>
      </c>
      <c r="AP16">
        <f t="shared" si="12"/>
        <v>-4.0128207796459838</v>
      </c>
      <c r="AQ16">
        <f t="shared" si="13"/>
        <v>-29550.580753901206</v>
      </c>
      <c r="AR16">
        <f t="shared" si="14"/>
        <v>-7171.5967234187628</v>
      </c>
      <c r="AS16">
        <f t="shared" si="15"/>
        <v>4718.5816353533464</v>
      </c>
      <c r="AT16">
        <f t="shared" si="16"/>
        <v>4932.5520906226311</v>
      </c>
      <c r="AU16">
        <f t="shared" si="17"/>
        <v>2479.5370025572147</v>
      </c>
      <c r="AW16">
        <v>13</v>
      </c>
      <c r="AX16">
        <f>(R16*SUMPRODUCT(K17:$K$23, X17:$X$23)-$AZ$3*SUMPRODUCT(K16:$K$22, W17:$W$23))/Z16</f>
        <v>190276.97366401268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146786.08023454124</v>
      </c>
      <c r="P17">
        <f t="shared" si="30"/>
        <v>7339.3040117270621</v>
      </c>
      <c r="Q17" s="5">
        <f t="shared" si="31"/>
        <v>25</v>
      </c>
      <c r="R17">
        <f t="shared" si="0"/>
        <v>2000000</v>
      </c>
      <c r="S17">
        <f t="shared" si="1"/>
        <v>178420.2575332002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88807.126749198345</v>
      </c>
      <c r="AC17">
        <f t="shared" si="2"/>
        <v>74763.28857238029</v>
      </c>
      <c r="AE17">
        <f t="shared" si="3"/>
        <v>61507.646198422888</v>
      </c>
      <c r="AF17">
        <f t="shared" si="4"/>
        <v>-3075.3823099211445</v>
      </c>
      <c r="AG17">
        <f t="shared" si="5"/>
        <v>-10.475728710130973</v>
      </c>
      <c r="AH17">
        <f t="shared" si="6"/>
        <v>-86058.30845939678</v>
      </c>
      <c r="AI17">
        <f t="shared" si="7"/>
        <v>-27636.520299605167</v>
      </c>
      <c r="AJ17">
        <f t="shared" si="8"/>
        <v>14043.838176818055</v>
      </c>
      <c r="AK17">
        <f t="shared" si="32"/>
        <v>12599.274656867998</v>
      </c>
      <c r="AL17">
        <f t="shared" si="9"/>
        <v>-993.40746591911375</v>
      </c>
      <c r="AN17">
        <f t="shared" si="10"/>
        <v>19485.854072757564</v>
      </c>
      <c r="AO17">
        <f t="shared" si="11"/>
        <v>-974.29270363787816</v>
      </c>
      <c r="AP17">
        <f t="shared" si="12"/>
        <v>-3.3187503272827725</v>
      </c>
      <c r="AQ17">
        <f t="shared" si="13"/>
        <v>-27263.59638244718</v>
      </c>
      <c r="AR17">
        <f t="shared" si="14"/>
        <v>-8755.353763654779</v>
      </c>
      <c r="AS17">
        <f t="shared" si="15"/>
        <v>4449.1408507502765</v>
      </c>
      <c r="AT17">
        <f t="shared" si="16"/>
        <v>3991.4976846019749</v>
      </c>
      <c r="AU17">
        <f t="shared" si="17"/>
        <v>-314.71522830252724</v>
      </c>
      <c r="AW17">
        <v>14</v>
      </c>
      <c r="AX17">
        <f>(R17*SUMPRODUCT(K18:$K$23, X18:$X$23)-$AZ$3*SUMPRODUCT(K17:$K$22, W18:$W$23))/Z17</f>
        <v>178420.2575332002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146786.08023454124</v>
      </c>
      <c r="P18">
        <f t="shared" si="30"/>
        <v>7339.3040117270621</v>
      </c>
      <c r="Q18" s="5">
        <f t="shared" si="31"/>
        <v>25</v>
      </c>
      <c r="R18">
        <f t="shared" si="0"/>
        <v>2000000</v>
      </c>
      <c r="S18">
        <f t="shared" si="1"/>
        <v>163242.98013722239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74763.28857238029</v>
      </c>
      <c r="AC18">
        <f t="shared" si="2"/>
        <v>60739.337584035384</v>
      </c>
      <c r="AE18">
        <f t="shared" si="3"/>
        <v>54616.06540451882</v>
      </c>
      <c r="AF18">
        <f t="shared" si="4"/>
        <v>-2730.8032702259411</v>
      </c>
      <c r="AG18">
        <f t="shared" si="5"/>
        <v>-9.3019830826688192</v>
      </c>
      <c r="AH18">
        <f t="shared" si="6"/>
        <v>-85519.067228867658</v>
      </c>
      <c r="AI18">
        <f t="shared" si="7"/>
        <v>-33643.107077657449</v>
      </c>
      <c r="AJ18">
        <f t="shared" si="8"/>
        <v>14023.950988344906</v>
      </c>
      <c r="AK18">
        <f t="shared" si="32"/>
        <v>10837.316483970026</v>
      </c>
      <c r="AL18">
        <f t="shared" si="9"/>
        <v>-8781.8396053425167</v>
      </c>
      <c r="AN18">
        <f t="shared" si="10"/>
        <v>15938.700691976032</v>
      </c>
      <c r="AO18">
        <f t="shared" si="11"/>
        <v>-796.93503459880162</v>
      </c>
      <c r="AP18">
        <f t="shared" si="12"/>
        <v>-2.7146137880561421</v>
      </c>
      <c r="AQ18">
        <f t="shared" si="13"/>
        <v>-24957.177085574545</v>
      </c>
      <c r="AR18">
        <f t="shared" si="14"/>
        <v>-9818.1260419853716</v>
      </c>
      <c r="AS18">
        <f t="shared" si="15"/>
        <v>4092.6338370701642</v>
      </c>
      <c r="AT18">
        <f t="shared" si="16"/>
        <v>3162.6727861638446</v>
      </c>
      <c r="AU18">
        <f t="shared" si="17"/>
        <v>-2562.8194187513618</v>
      </c>
      <c r="AW18">
        <v>15</v>
      </c>
      <c r="AX18">
        <f>(R18*SUMPRODUCT(K19:$K$23, X19:$X$23)-$AZ$3*SUMPRODUCT(K18:$K$22, W19:$W$23))/Z18</f>
        <v>163242.98013722239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146786.08023454124</v>
      </c>
      <c r="P19">
        <f t="shared" si="30"/>
        <v>7339.3040117270621</v>
      </c>
      <c r="Q19" s="5">
        <f t="shared" si="31"/>
        <v>25</v>
      </c>
      <c r="R19">
        <f t="shared" si="0"/>
        <v>2000000</v>
      </c>
      <c r="S19">
        <f t="shared" si="1"/>
        <v>144199.73336541851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60739.337584035384</v>
      </c>
      <c r="AC19">
        <f t="shared" si="2"/>
        <v>47046.177354069092</v>
      </c>
      <c r="AE19">
        <f t="shared" si="3"/>
        <v>47889.991213249705</v>
      </c>
      <c r="AF19">
        <f t="shared" si="4"/>
        <v>-2394.4995606624852</v>
      </c>
      <c r="AG19">
        <f t="shared" si="5"/>
        <v>-8.1564258573989061</v>
      </c>
      <c r="AH19">
        <f t="shared" si="6"/>
        <v>-84202.991555457993</v>
      </c>
      <c r="AI19">
        <f t="shared" si="7"/>
        <v>-38715.656328728175</v>
      </c>
      <c r="AJ19">
        <f t="shared" si="8"/>
        <v>13693.160229966292</v>
      </c>
      <c r="AK19">
        <f t="shared" si="32"/>
        <v>9090.5143377777968</v>
      </c>
      <c r="AL19">
        <f t="shared" si="9"/>
        <v>-15931.981760984087</v>
      </c>
      <c r="AN19">
        <f t="shared" si="10"/>
        <v>12874.175635320285</v>
      </c>
      <c r="AO19">
        <f t="shared" si="11"/>
        <v>-643.70878176601434</v>
      </c>
      <c r="AP19">
        <f t="shared" si="12"/>
        <v>-2.1926765151622969</v>
      </c>
      <c r="AQ19">
        <f t="shared" si="13"/>
        <v>-22636.130741331919</v>
      </c>
      <c r="AR19">
        <f t="shared" si="14"/>
        <v>-10407.85656429281</v>
      </c>
      <c r="AS19">
        <f t="shared" si="15"/>
        <v>3681.1063300925225</v>
      </c>
      <c r="AT19">
        <f t="shared" si="16"/>
        <v>2443.7857522005393</v>
      </c>
      <c r="AU19">
        <f t="shared" si="17"/>
        <v>-4282.9644819997484</v>
      </c>
      <c r="AW19">
        <v>16</v>
      </c>
      <c r="AX19">
        <f>(R19*SUMPRODUCT(K20:$K$23, X20:$X$23)-$AZ$3*SUMPRODUCT(K19:$K$22, W20:$W$23))/Z19</f>
        <v>144199.73336541851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146786.08023454124</v>
      </c>
      <c r="P20">
        <f t="shared" si="30"/>
        <v>7339.3040117270621</v>
      </c>
      <c r="Q20" s="5">
        <f t="shared" si="31"/>
        <v>25</v>
      </c>
      <c r="R20">
        <f t="shared" si="0"/>
        <v>2000000</v>
      </c>
      <c r="S20">
        <f t="shared" si="1"/>
        <v>120354.79789177307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47046.177354069092</v>
      </c>
      <c r="AC20">
        <f t="shared" si="2"/>
        <v>33931.680392393268</v>
      </c>
      <c r="AE20">
        <f t="shared" si="3"/>
        <v>41383.463292003144</v>
      </c>
      <c r="AF20">
        <f t="shared" si="4"/>
        <v>-2069.1731646001572</v>
      </c>
      <c r="AG20">
        <f t="shared" si="5"/>
        <v>-7.0482608476700976</v>
      </c>
      <c r="AH20">
        <f t="shared" si="6"/>
        <v>-82128.060092385567</v>
      </c>
      <c r="AI20">
        <f t="shared" si="7"/>
        <v>-42820.818225830248</v>
      </c>
      <c r="AJ20">
        <f t="shared" si="8"/>
        <v>13114.496961675824</v>
      </c>
      <c r="AK20">
        <f t="shared" si="32"/>
        <v>7389.8652023895665</v>
      </c>
      <c r="AL20">
        <f t="shared" si="9"/>
        <v>-22316.456061764857</v>
      </c>
      <c r="AN20">
        <f t="shared" si="10"/>
        <v>10248.10749879347</v>
      </c>
      <c r="AO20">
        <f t="shared" si="11"/>
        <v>-512.40537493967349</v>
      </c>
      <c r="AP20">
        <f t="shared" si="12"/>
        <v>-1.7454154171871397</v>
      </c>
      <c r="AQ20">
        <f t="shared" si="13"/>
        <v>-20338.007540726478</v>
      </c>
      <c r="AR20">
        <f t="shared" si="14"/>
        <v>-10604.050832289866</v>
      </c>
      <c r="AS20">
        <f t="shared" si="15"/>
        <v>3247.644444534084</v>
      </c>
      <c r="AT20">
        <f t="shared" si="16"/>
        <v>1830.0095490150959</v>
      </c>
      <c r="AU20">
        <f t="shared" si="17"/>
        <v>-5526.3968387406867</v>
      </c>
      <c r="AW20">
        <v>17</v>
      </c>
      <c r="AX20">
        <f>(R20*SUMPRODUCT(K21:$K$23, X21:$X$23)-$AZ$3*SUMPRODUCT(K20:$K$22, W21:$W$23))/Z20</f>
        <v>120354.79789177307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146786.08023454124</v>
      </c>
      <c r="P21">
        <f t="shared" si="30"/>
        <v>7339.3040117270621</v>
      </c>
      <c r="Q21" s="5">
        <f t="shared" si="31"/>
        <v>25</v>
      </c>
      <c r="R21">
        <f t="shared" si="0"/>
        <v>2000000</v>
      </c>
      <c r="S21">
        <f t="shared" si="1"/>
        <v>90214.005417646433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33931.680392393268</v>
      </c>
      <c r="AC21">
        <f t="shared" si="2"/>
        <v>21605.394602570053</v>
      </c>
      <c r="AE21">
        <f t="shared" si="3"/>
        <v>35153.867417258385</v>
      </c>
      <c r="AF21">
        <f t="shared" si="4"/>
        <v>-1757.6933708629192</v>
      </c>
      <c r="AG21">
        <f t="shared" si="5"/>
        <v>-5.987261762336046</v>
      </c>
      <c r="AH21">
        <f t="shared" si="6"/>
        <v>-79241.318148588063</v>
      </c>
      <c r="AI21">
        <f t="shared" si="7"/>
        <v>-45851.131363954933</v>
      </c>
      <c r="AJ21">
        <f t="shared" si="8"/>
        <v>12326.285789823214</v>
      </c>
      <c r="AK21">
        <f t="shared" si="32"/>
        <v>5761.2445043271518</v>
      </c>
      <c r="AL21">
        <f t="shared" si="9"/>
        <v>-27763.601069804565</v>
      </c>
      <c r="AN21">
        <f t="shared" si="10"/>
        <v>8019.2197912582806</v>
      </c>
      <c r="AO21">
        <f t="shared" si="11"/>
        <v>-400.96098956291399</v>
      </c>
      <c r="AP21">
        <f t="shared" si="12"/>
        <v>-1.3658004523393532</v>
      </c>
      <c r="AQ21">
        <f t="shared" si="13"/>
        <v>-18076.348165055169</v>
      </c>
      <c r="AR21">
        <f t="shared" si="14"/>
        <v>-10459.455163812143</v>
      </c>
      <c r="AS21">
        <f t="shared" si="15"/>
        <v>2811.8441076536615</v>
      </c>
      <c r="AT21">
        <f t="shared" si="16"/>
        <v>1314.2419126464761</v>
      </c>
      <c r="AU21">
        <f t="shared" si="17"/>
        <v>-6333.3691435120054</v>
      </c>
      <c r="AW21">
        <v>18</v>
      </c>
      <c r="AX21">
        <f>(R21*SUMPRODUCT(K22:$K$23, X22:$X$23)-$AZ$3*SUMPRODUCT(K21:$K$22, W22:$W$23))/Z21</f>
        <v>90214.005417646433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146786.08023454124</v>
      </c>
      <c r="P22">
        <f t="shared" si="30"/>
        <v>7339.3040117270621</v>
      </c>
      <c r="Q22" s="5">
        <f t="shared" si="31"/>
        <v>25</v>
      </c>
      <c r="R22">
        <f t="shared" si="0"/>
        <v>2000000</v>
      </c>
      <c r="S22">
        <f t="shared" si="1"/>
        <v>51446.503002045356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21605.394602570053</v>
      </c>
      <c r="AC22">
        <f t="shared" si="2"/>
        <v>10257.873165092435</v>
      </c>
      <c r="AE22">
        <f t="shared" si="3"/>
        <v>29267.547949510641</v>
      </c>
      <c r="AF22">
        <f t="shared" si="4"/>
        <v>-1463.3773974755322</v>
      </c>
      <c r="AG22">
        <f t="shared" si="5"/>
        <v>-4.9847280993445819</v>
      </c>
      <c r="AH22">
        <f t="shared" si="6"/>
        <v>-75412.883629448232</v>
      </c>
      <c r="AI22">
        <f t="shared" si="7"/>
        <v>-47613.697805512464</v>
      </c>
      <c r="AJ22">
        <f t="shared" si="8"/>
        <v>11347.521437477619</v>
      </c>
      <c r="AK22">
        <f t="shared" si="32"/>
        <v>4227.9764902795641</v>
      </c>
      <c r="AL22">
        <f t="shared" si="9"/>
        <v>-32038.19987775528</v>
      </c>
      <c r="AN22">
        <f t="shared" si="10"/>
        <v>6150.1755429591994</v>
      </c>
      <c r="AO22">
        <f t="shared" si="11"/>
        <v>-307.50877714796002</v>
      </c>
      <c r="AP22">
        <f t="shared" si="12"/>
        <v>-1.0474725418670796</v>
      </c>
      <c r="AQ22">
        <f t="shared" si="13"/>
        <v>-15846.987705357653</v>
      </c>
      <c r="AR22">
        <f t="shared" si="14"/>
        <v>-10005.368412088279</v>
      </c>
      <c r="AS22">
        <f t="shared" si="15"/>
        <v>2384.5266757014729</v>
      </c>
      <c r="AT22">
        <f t="shared" si="16"/>
        <v>888.45152493065689</v>
      </c>
      <c r="AU22">
        <f t="shared" si="17"/>
        <v>-6732.3902114561497</v>
      </c>
      <c r="AW22">
        <v>19</v>
      </c>
      <c r="AX22">
        <f>(R22*SUMPRODUCT(K23:$K$23, X23:$X$23)-$AZ$3*SUMPRODUCT(K22:$K$22, W23:$W$23))/Z22</f>
        <v>51446.503002045356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146786.08023454124</v>
      </c>
      <c r="P23">
        <f t="shared" si="30"/>
        <v>7339.3040117270621</v>
      </c>
      <c r="Q23" s="5">
        <f t="shared" si="31"/>
        <v>25</v>
      </c>
      <c r="R23">
        <f t="shared" si="0"/>
        <v>2000000</v>
      </c>
      <c r="S23">
        <f t="shared" si="1"/>
        <v>63325.827617639596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10257.873165092435</v>
      </c>
      <c r="AC23">
        <f t="shared" si="2"/>
        <v>10257.873165092435</v>
      </c>
      <c r="AE23">
        <f t="shared" si="3"/>
        <v>23777.233556874744</v>
      </c>
      <c r="AF23">
        <f t="shared" si="4"/>
        <v>-1188.8616778437372</v>
      </c>
      <c r="AG23">
        <f t="shared" si="5"/>
        <v>-4.0496403880535601</v>
      </c>
      <c r="AH23">
        <f t="shared" si="6"/>
        <v>-70819.234423806047</v>
      </c>
      <c r="AI23">
        <f t="shared" si="7"/>
        <v>-48234.912185163092</v>
      </c>
      <c r="AJ23">
        <f t="shared" si="8"/>
        <v>0</v>
      </c>
      <c r="AK23">
        <f t="shared" si="32"/>
        <v>2810.6531884256437</v>
      </c>
      <c r="AL23">
        <f t="shared" si="9"/>
        <v>-45424.258996737452</v>
      </c>
      <c r="AN23">
        <f t="shared" si="10"/>
        <v>4602.6151657793407</v>
      </c>
      <c r="AO23">
        <f t="shared" si="11"/>
        <v>-230.13075828896703</v>
      </c>
      <c r="AP23">
        <f t="shared" si="12"/>
        <v>-0.7838984388753143</v>
      </c>
      <c r="AQ23">
        <f t="shared" si="13"/>
        <v>-13708.646197557689</v>
      </c>
      <c r="AR23">
        <f t="shared" si="14"/>
        <v>-9336.94568850619</v>
      </c>
      <c r="AS23">
        <f t="shared" si="15"/>
        <v>0</v>
      </c>
      <c r="AT23">
        <f t="shared" si="16"/>
        <v>544.06476513974519</v>
      </c>
      <c r="AU23">
        <f t="shared" si="17"/>
        <v>-8792.8809233664451</v>
      </c>
      <c r="AW23">
        <v>20</v>
      </c>
      <c r="AX23">
        <f>(R23*SUMPRODUCT(K$23:$K24, X$23:$X24)-$AZ$3*SUMPRODUCT(K$22:$K23, W$23:$W24))/Z23</f>
        <v>63325.827617639596</v>
      </c>
    </row>
    <row r="25" spans="5:50" x14ac:dyDescent="0.25">
      <c r="AN25" s="6">
        <f t="shared" ref="AN25:AU25" si="33">SUM(AN3:AN23)</f>
        <v>973756.03527051874</v>
      </c>
      <c r="AO25" s="6">
        <f t="shared" si="33"/>
        <v>-158777.3619394319</v>
      </c>
      <c r="AP25" s="6">
        <f t="shared" si="33"/>
        <v>-1663.2787002204441</v>
      </c>
      <c r="AQ25" s="6">
        <f t="shared" si="33"/>
        <v>-617390.8030246417</v>
      </c>
      <c r="AR25" s="6">
        <f t="shared" si="33"/>
        <v>195924.59160622465</v>
      </c>
      <c r="AS25" s="6">
        <f t="shared" si="33"/>
        <v>-75487.663761417047</v>
      </c>
      <c r="AT25" s="6">
        <f t="shared" si="33"/>
        <v>140727.65116482603</v>
      </c>
      <c r="AU25" s="7">
        <f t="shared" si="33"/>
        <v>261164.5790096336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2093.5753120221948</v>
      </c>
      <c r="K3">
        <v>1</v>
      </c>
      <c r="L3" s="2">
        <v>0</v>
      </c>
      <c r="O3">
        <f>$C$3</f>
        <v>2093.5753120221948</v>
      </c>
      <c r="P3">
        <f>O3*C5</f>
        <v>209.35753120221949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2093.5753120221948</v>
      </c>
      <c r="AF3">
        <f t="shared" ref="AF3:AF34" si="3">-$Z3*P3</f>
        <v>-209.35753120221949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361.78519381997535</v>
      </c>
      <c r="AJ3">
        <f t="shared" ref="AJ3:AJ34" si="7">AB3-AC3</f>
        <v>0</v>
      </c>
      <c r="AL3">
        <f t="shared" ref="AL3:AL23" si="8">SUM(AI3:AK3)</f>
        <v>361.78519381997535</v>
      </c>
      <c r="AN3">
        <f t="shared" ref="AN3:AN34" si="9">AE3*$K3</f>
        <v>2093.5753120221948</v>
      </c>
      <c r="AO3">
        <f t="shared" ref="AO3:AO34" si="10">AF3*$K3</f>
        <v>-209.35753120221949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361.78519381997535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361.78519381997535</v>
      </c>
      <c r="AW3">
        <v>0</v>
      </c>
      <c r="AX3">
        <f>IF(Z3&gt;0, (R3*SUMPRODUCT(K3:$K$98, X3:$X$98)-K3*$AZ$3)/Z3, 0)</f>
        <v>0</v>
      </c>
      <c r="AZ3">
        <f>C6*SUMPRODUCT(X4:X98, K4:K98)/1</f>
        <v>909.8735544987295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98.580967869755426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97.48645226772112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-97.48645226772112</v>
      </c>
      <c r="AK4">
        <f t="shared" ref="AK4:AK35" si="28">G4*SUM(AB4:AB4, AE4:AF4)</f>
        <v>0</v>
      </c>
      <c r="AL4">
        <f t="shared" si="8"/>
        <v>-152.62180226772114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-49.227991071428569</v>
      </c>
      <c r="AR4">
        <f t="shared" si="13"/>
        <v>-49.227991071428569</v>
      </c>
      <c r="AS4">
        <f t="shared" si="14"/>
        <v>-87.041475239036714</v>
      </c>
      <c r="AT4">
        <f t="shared" si="15"/>
        <v>0</v>
      </c>
      <c r="AU4">
        <f t="shared" si="16"/>
        <v>-136.2694663104653</v>
      </c>
      <c r="AW4">
        <v>1</v>
      </c>
      <c r="AX4">
        <f>IF(Z4&gt;0, (R4*SUMPRODUCT(K4:$K$98, X4:$X$98)-K4*$AZ$3)/Z4, 0)</f>
        <v>98.580967869755426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1.113529E-3</v>
      </c>
      <c r="Q5" s="5">
        <f t="shared" ref="Q5:Q36" si="30">$C$8</f>
        <v>25</v>
      </c>
      <c r="R5">
        <f t="shared" si="0"/>
        <v>50000</v>
      </c>
      <c r="S5">
        <f t="shared" si="1"/>
        <v>138.35662807706504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97.48645226772112</v>
      </c>
      <c r="AC5">
        <f t="shared" si="27"/>
        <v>135.2999364353293</v>
      </c>
      <c r="AE5">
        <f t="shared" si="2"/>
        <v>0</v>
      </c>
      <c r="AF5">
        <f t="shared" si="3"/>
        <v>0</v>
      </c>
      <c r="AG5">
        <f t="shared" si="4"/>
        <v>-24.447678856405574</v>
      </c>
      <c r="AH5">
        <f t="shared" si="5"/>
        <v>-55.058290688849851</v>
      </c>
      <c r="AI5">
        <f t="shared" si="6"/>
        <v>-79.505969545255425</v>
      </c>
      <c r="AJ5">
        <f t="shared" si="7"/>
        <v>-37.813484167608181</v>
      </c>
      <c r="AK5">
        <f t="shared" si="28"/>
        <v>6.8240516587404789</v>
      </c>
      <c r="AL5">
        <f t="shared" si="8"/>
        <v>-110.49540205412313</v>
      </c>
      <c r="AN5">
        <f t="shared" si="9"/>
        <v>0</v>
      </c>
      <c r="AO5">
        <f t="shared" si="10"/>
        <v>0</v>
      </c>
      <c r="AP5">
        <f t="shared" si="11"/>
        <v>-19.489539904660052</v>
      </c>
      <c r="AQ5">
        <f t="shared" si="12"/>
        <v>-43.892132245575453</v>
      </c>
      <c r="AR5">
        <f t="shared" si="13"/>
        <v>-63.381672150235502</v>
      </c>
      <c r="AS5">
        <f t="shared" si="14"/>
        <v>-30.144678067289682</v>
      </c>
      <c r="AT5">
        <f t="shared" si="15"/>
        <v>5.4400922024397946</v>
      </c>
      <c r="AU5">
        <f t="shared" si="16"/>
        <v>-88.086258015085392</v>
      </c>
      <c r="AW5">
        <v>2</v>
      </c>
      <c r="AX5">
        <f>IF(Z5&gt;0, (R5*SUMPRODUCT(K5:$K$98, X5:$X$98)-K5*$AZ$3)/Z5, 0)</f>
        <v>138.35662807706504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1.127056E-3</v>
      </c>
      <c r="Q6" s="5">
        <f t="shared" si="30"/>
        <v>25</v>
      </c>
      <c r="R6">
        <f t="shared" si="0"/>
        <v>50000</v>
      </c>
      <c r="S6">
        <f t="shared" si="1"/>
        <v>174.89025105921831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135.2999364353293</v>
      </c>
      <c r="AC6">
        <f t="shared" si="27"/>
        <v>169.12340708175088</v>
      </c>
      <c r="AE6">
        <f t="shared" si="2"/>
        <v>0</v>
      </c>
      <c r="AF6">
        <f t="shared" si="3"/>
        <v>0</v>
      </c>
      <c r="AG6">
        <f t="shared" si="4"/>
        <v>-24.175648164700338</v>
      </c>
      <c r="AH6">
        <f t="shared" si="5"/>
        <v>-55.107806282370085</v>
      </c>
      <c r="AI6">
        <f t="shared" si="6"/>
        <v>-79.283454447070426</v>
      </c>
      <c r="AJ6">
        <f t="shared" si="7"/>
        <v>-33.823470646421583</v>
      </c>
      <c r="AK6">
        <f t="shared" si="28"/>
        <v>9.4709955504730523</v>
      </c>
      <c r="AL6">
        <f t="shared" si="8"/>
        <v>-103.63592954301896</v>
      </c>
      <c r="AN6">
        <f t="shared" si="9"/>
        <v>0</v>
      </c>
      <c r="AO6">
        <f t="shared" si="10"/>
        <v>0</v>
      </c>
      <c r="AP6">
        <f t="shared" si="11"/>
        <v>-17.207748841720242</v>
      </c>
      <c r="AQ6">
        <f t="shared" si="12"/>
        <v>-39.224648012118827</v>
      </c>
      <c r="AR6">
        <f t="shared" si="13"/>
        <v>-56.432396853839066</v>
      </c>
      <c r="AS6">
        <f t="shared" si="14"/>
        <v>-24.074878318619586</v>
      </c>
      <c r="AT6">
        <f t="shared" si="15"/>
        <v>6.7412675599554222</v>
      </c>
      <c r="AU6">
        <f t="shared" si="16"/>
        <v>-73.76600761250323</v>
      </c>
      <c r="AW6">
        <v>3</v>
      </c>
      <c r="AX6">
        <f>IF(Z6&gt;0, (R6*SUMPRODUCT(K6:$K$98, X6:$X$98)-K6*$AZ$3)/Z6, 0)</f>
        <v>174.89025105921831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1.1414839999999999E-3</v>
      </c>
      <c r="Q7" s="5">
        <f t="shared" si="30"/>
        <v>25</v>
      </c>
      <c r="R7">
        <f t="shared" si="0"/>
        <v>50000</v>
      </c>
      <c r="S7">
        <f t="shared" si="1"/>
        <v>208.40503044547708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169.12340708175088</v>
      </c>
      <c r="AC7">
        <f t="shared" si="27"/>
        <v>199.28769022320057</v>
      </c>
      <c r="AE7">
        <f t="shared" si="2"/>
        <v>0</v>
      </c>
      <c r="AF7">
        <f t="shared" si="3"/>
        <v>0</v>
      </c>
      <c r="AG7">
        <f t="shared" si="4"/>
        <v>-23.906295567483699</v>
      </c>
      <c r="AH7">
        <f t="shared" si="5"/>
        <v>-55.192231139269595</v>
      </c>
      <c r="AI7">
        <f t="shared" si="6"/>
        <v>-79.09852670675329</v>
      </c>
      <c r="AJ7">
        <f t="shared" si="7"/>
        <v>-30.164283141449687</v>
      </c>
      <c r="AK7">
        <f t="shared" si="28"/>
        <v>11.838638495722563</v>
      </c>
      <c r="AL7">
        <f t="shared" si="8"/>
        <v>-97.424171352480414</v>
      </c>
      <c r="AN7">
        <f t="shared" si="9"/>
        <v>0</v>
      </c>
      <c r="AO7">
        <f t="shared" si="10"/>
        <v>0</v>
      </c>
      <c r="AP7">
        <f t="shared" si="11"/>
        <v>-15.192883020825175</v>
      </c>
      <c r="AQ7">
        <f t="shared" si="12"/>
        <v>-35.075660676503901</v>
      </c>
      <c r="AR7">
        <f t="shared" si="13"/>
        <v>-50.268543697329072</v>
      </c>
      <c r="AS7">
        <f t="shared" si="14"/>
        <v>-19.16994725851335</v>
      </c>
      <c r="AT7">
        <f t="shared" si="15"/>
        <v>7.5236687877310651</v>
      </c>
      <c r="AU7">
        <f t="shared" si="16"/>
        <v>-61.914822168111357</v>
      </c>
      <c r="AW7">
        <v>4</v>
      </c>
      <c r="AX7">
        <f>IF(Z7&gt;0, (R7*SUMPRODUCT(K7:$K$98, X7:$X$98)-K7*$AZ$3)/Z7, 0)</f>
        <v>208.40503044547708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1.15952E-3</v>
      </c>
      <c r="Q8" s="5">
        <f t="shared" si="30"/>
        <v>25</v>
      </c>
      <c r="R8">
        <f t="shared" si="0"/>
        <v>50000</v>
      </c>
      <c r="S8">
        <f t="shared" si="1"/>
        <v>239.18262870853624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199.28769022320057</v>
      </c>
      <c r="AC8">
        <f t="shared" si="27"/>
        <v>226.16643236238315</v>
      </c>
      <c r="AE8">
        <f t="shared" si="2"/>
        <v>0</v>
      </c>
      <c r="AF8">
        <f t="shared" si="3"/>
        <v>0</v>
      </c>
      <c r="AG8">
        <f t="shared" si="4"/>
        <v>-23.639512783972453</v>
      </c>
      <c r="AH8">
        <f t="shared" si="5"/>
        <v>-55.439655672817395</v>
      </c>
      <c r="AI8">
        <f t="shared" si="6"/>
        <v>-79.079168456789844</v>
      </c>
      <c r="AJ8">
        <f t="shared" si="7"/>
        <v>-26.878742139182577</v>
      </c>
      <c r="AK8">
        <f t="shared" si="28"/>
        <v>13.950138315624041</v>
      </c>
      <c r="AL8">
        <f t="shared" si="8"/>
        <v>-92.007772280348377</v>
      </c>
      <c r="AN8">
        <f t="shared" si="9"/>
        <v>0</v>
      </c>
      <c r="AO8">
        <f t="shared" si="10"/>
        <v>0</v>
      </c>
      <c r="AP8">
        <f t="shared" si="11"/>
        <v>-13.413694409729121</v>
      </c>
      <c r="AQ8">
        <f t="shared" si="12"/>
        <v>-31.45794950054858</v>
      </c>
      <c r="AR8">
        <f t="shared" si="13"/>
        <v>-44.871643910277697</v>
      </c>
      <c r="AS8">
        <f t="shared" si="14"/>
        <v>-15.251720137707387</v>
      </c>
      <c r="AT8">
        <f t="shared" si="15"/>
        <v>7.9156831212741068</v>
      </c>
      <c r="AU8">
        <f t="shared" si="16"/>
        <v>-52.207680926710978</v>
      </c>
      <c r="AW8">
        <v>5</v>
      </c>
      <c r="AX8">
        <f>IF(Z8&gt;0, (R8*SUMPRODUCT(K8:$K$98, X8:$X$98)-K8*$AZ$3)/Z8, 0)</f>
        <v>239.18262870853624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1.187476E-3</v>
      </c>
      <c r="Q9" s="5">
        <f t="shared" si="30"/>
        <v>25</v>
      </c>
      <c r="R9">
        <f t="shared" si="0"/>
        <v>50000</v>
      </c>
      <c r="S9">
        <f t="shared" si="1"/>
        <v>267.40579539016875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226.16643236238315</v>
      </c>
      <c r="AC9">
        <f t="shared" si="27"/>
        <v>250.02491394726883</v>
      </c>
      <c r="AE9">
        <f t="shared" si="2"/>
        <v>0</v>
      </c>
      <c r="AF9">
        <f t="shared" si="3"/>
        <v>0</v>
      </c>
      <c r="AG9">
        <f t="shared" si="4"/>
        <v>-23.375046302050066</v>
      </c>
      <c r="AH9">
        <f t="shared" si="5"/>
        <v>-56.142708165320947</v>
      </c>
      <c r="AI9">
        <f t="shared" si="6"/>
        <v>-79.51775446737102</v>
      </c>
      <c r="AJ9">
        <f t="shared" si="7"/>
        <v>-23.858481584885681</v>
      </c>
      <c r="AK9">
        <f t="shared" si="28"/>
        <v>15.831650265366822</v>
      </c>
      <c r="AL9">
        <f t="shared" si="8"/>
        <v>-87.544585786889883</v>
      </c>
      <c r="AN9">
        <f t="shared" si="9"/>
        <v>0</v>
      </c>
      <c r="AO9">
        <f t="shared" si="10"/>
        <v>0</v>
      </c>
      <c r="AP9">
        <f t="shared" si="11"/>
        <v>-11.842525915579412</v>
      </c>
      <c r="AQ9">
        <f t="shared" si="12"/>
        <v>-28.443643183727673</v>
      </c>
      <c r="AR9">
        <f t="shared" si="13"/>
        <v>-40.286169099307088</v>
      </c>
      <c r="AS9">
        <f t="shared" si="14"/>
        <v>-12.087449274939093</v>
      </c>
      <c r="AT9">
        <f t="shared" si="15"/>
        <v>8.0208067240300203</v>
      </c>
      <c r="AU9">
        <f t="shared" si="16"/>
        <v>-44.352811650216161</v>
      </c>
      <c r="AW9">
        <v>6</v>
      </c>
      <c r="AX9">
        <f>IF(Z9&gt;0, (R9*SUMPRODUCT(K9:$K$98, X9:$X$98)-K9*$AZ$3)/Z9, 0)</f>
        <v>267.40579539016875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1.2208430000000001E-3</v>
      </c>
      <c r="Q10" s="5">
        <f t="shared" si="30"/>
        <v>25</v>
      </c>
      <c r="R10">
        <f t="shared" si="0"/>
        <v>50000</v>
      </c>
      <c r="S10">
        <f t="shared" si="1"/>
        <v>293.09671157207151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250.02491394726883</v>
      </c>
      <c r="AC10">
        <f t="shared" si="27"/>
        <v>270.97094137553592</v>
      </c>
      <c r="AE10">
        <f t="shared" si="2"/>
        <v>0</v>
      </c>
      <c r="AF10">
        <f t="shared" si="3"/>
        <v>0</v>
      </c>
      <c r="AG10">
        <f t="shared" si="4"/>
        <v>-23.112758577377033</v>
      </c>
      <c r="AH10">
        <f t="shared" si="5"/>
        <v>-57.074523305067423</v>
      </c>
      <c r="AI10">
        <f t="shared" si="6"/>
        <v>-80.187281882444452</v>
      </c>
      <c r="AJ10">
        <f t="shared" si="7"/>
        <v>-20.946027428267087</v>
      </c>
      <c r="AK10">
        <f t="shared" si="28"/>
        <v>17.50174397630882</v>
      </c>
      <c r="AL10">
        <f t="shared" si="8"/>
        <v>-83.631565334402723</v>
      </c>
      <c r="AN10">
        <f t="shared" si="9"/>
        <v>0</v>
      </c>
      <c r="AO10">
        <f t="shared" si="10"/>
        <v>0</v>
      </c>
      <c r="AP10">
        <f t="shared" si="11"/>
        <v>-10.455038206747556</v>
      </c>
      <c r="AQ10">
        <f t="shared" si="12"/>
        <v>-25.817615832774493</v>
      </c>
      <c r="AR10">
        <f t="shared" si="13"/>
        <v>-36.272654039522045</v>
      </c>
      <c r="AS10">
        <f t="shared" si="14"/>
        <v>-9.4749190716016667</v>
      </c>
      <c r="AT10">
        <f t="shared" si="15"/>
        <v>7.9169001547104978</v>
      </c>
      <c r="AU10">
        <f t="shared" si="16"/>
        <v>-37.830672956413217</v>
      </c>
      <c r="AW10">
        <v>7</v>
      </c>
      <c r="AX10">
        <f>IF(Z10&gt;0, (R10*SUMPRODUCT(K10:$K$98, X10:$X$98)-K10*$AZ$3)/Z10, 0)</f>
        <v>293.09671157207151</v>
      </c>
    </row>
    <row r="11" spans="1:52" x14ac:dyDescent="0.25">
      <c r="A11" t="s">
        <v>33</v>
      </c>
      <c r="C11" s="25">
        <f>AU100</f>
        <v>-803.57846531741166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1.2533069999999999E-3</v>
      </c>
      <c r="Q11" s="5">
        <f t="shared" si="30"/>
        <v>25</v>
      </c>
      <c r="R11">
        <f t="shared" si="0"/>
        <v>50000</v>
      </c>
      <c r="S11">
        <f t="shared" si="1"/>
        <v>316.4305599938242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270.97094137553592</v>
      </c>
      <c r="AC11">
        <f t="shared" si="27"/>
        <v>289.25124573204272</v>
      </c>
      <c r="AE11">
        <f t="shared" si="2"/>
        <v>0</v>
      </c>
      <c r="AF11">
        <f t="shared" si="3"/>
        <v>0</v>
      </c>
      <c r="AG11">
        <f t="shared" si="4"/>
        <v>-22.852663609488925</v>
      </c>
      <c r="AH11">
        <f t="shared" si="5"/>
        <v>-57.934764228673345</v>
      </c>
      <c r="AI11">
        <f t="shared" si="6"/>
        <v>-80.787427838162273</v>
      </c>
      <c r="AJ11">
        <f t="shared" si="7"/>
        <v>-18.280304356506804</v>
      </c>
      <c r="AK11">
        <f t="shared" si="28"/>
        <v>18.967965896287517</v>
      </c>
      <c r="AL11">
        <f t="shared" si="8"/>
        <v>-80.099766298381553</v>
      </c>
      <c r="AN11">
        <f t="shared" si="9"/>
        <v>0</v>
      </c>
      <c r="AO11">
        <f t="shared" si="10"/>
        <v>0</v>
      </c>
      <c r="AP11">
        <f t="shared" si="11"/>
        <v>-9.2298075465270504</v>
      </c>
      <c r="AQ11">
        <f t="shared" si="12"/>
        <v>-23.398879588900282</v>
      </c>
      <c r="AR11">
        <f t="shared" si="13"/>
        <v>-32.628687135427334</v>
      </c>
      <c r="AS11">
        <f t="shared" si="14"/>
        <v>-7.3831083319512931</v>
      </c>
      <c r="AT11">
        <f t="shared" si="15"/>
        <v>7.6608432943951916</v>
      </c>
      <c r="AU11">
        <f t="shared" si="16"/>
        <v>-32.350952172983433</v>
      </c>
      <c r="AW11">
        <v>8</v>
      </c>
      <c r="AX11">
        <f>IF(Z11&gt;0, (R11*SUMPRODUCT(K11:$K$98, X11:$X$98)-K11*$AZ$3)/Z11, 0)</f>
        <v>316.4305599938242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1.2947900000000001E-3</v>
      </c>
      <c r="Q12" s="5">
        <f t="shared" si="30"/>
        <v>25</v>
      </c>
      <c r="R12">
        <f t="shared" si="0"/>
        <v>50000</v>
      </c>
      <c r="S12">
        <f t="shared" si="1"/>
        <v>337.72031524649299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289.25124573204272</v>
      </c>
      <c r="AC12">
        <f t="shared" si="27"/>
        <v>305.22550916928634</v>
      </c>
      <c r="AE12">
        <f t="shared" si="2"/>
        <v>0</v>
      </c>
      <c r="AF12">
        <f t="shared" si="3"/>
        <v>0</v>
      </c>
      <c r="AG12">
        <f t="shared" si="4"/>
        <v>-22.594547573079105</v>
      </c>
      <c r="AH12">
        <f t="shared" si="5"/>
        <v>-59.178800629860334</v>
      </c>
      <c r="AI12">
        <f t="shared" si="6"/>
        <v>-81.773348202939445</v>
      </c>
      <c r="AJ12">
        <f t="shared" si="7"/>
        <v>-15.974263437243621</v>
      </c>
      <c r="AK12">
        <f t="shared" si="28"/>
        <v>20.247587201242993</v>
      </c>
      <c r="AL12">
        <f t="shared" si="8"/>
        <v>-77.500024438940073</v>
      </c>
      <c r="AN12">
        <f t="shared" si="9"/>
        <v>0</v>
      </c>
      <c r="AO12">
        <f t="shared" si="10"/>
        <v>0</v>
      </c>
      <c r="AP12">
        <f t="shared" si="11"/>
        <v>-8.1478203647755461</v>
      </c>
      <c r="AQ12">
        <f t="shared" si="12"/>
        <v>-21.340468773513855</v>
      </c>
      <c r="AR12">
        <f t="shared" si="13"/>
        <v>-29.488289138289403</v>
      </c>
      <c r="AS12">
        <f t="shared" si="14"/>
        <v>-5.7604795371667565</v>
      </c>
      <c r="AT12">
        <f t="shared" si="15"/>
        <v>7.3014829264569476</v>
      </c>
      <c r="AU12">
        <f t="shared" si="16"/>
        <v>-27.94728574899921</v>
      </c>
      <c r="AW12">
        <v>9</v>
      </c>
      <c r="AX12">
        <f>IF(Z12&gt;0, (R12*SUMPRODUCT(K12:$K$98, X12:$X$98)-K12*$AZ$3)/Z12, 0)</f>
        <v>337.72031524649299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1.338077E-3</v>
      </c>
      <c r="Q13" s="5">
        <f t="shared" si="30"/>
        <v>25</v>
      </c>
      <c r="R13">
        <f t="shared" si="0"/>
        <v>50000</v>
      </c>
      <c r="S13">
        <f t="shared" si="1"/>
        <v>357.05341164800762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305.22550916928634</v>
      </c>
      <c r="AC13">
        <f t="shared" si="27"/>
        <v>319.03963238340094</v>
      </c>
      <c r="AE13">
        <f t="shared" si="2"/>
        <v>0</v>
      </c>
      <c r="AF13">
        <f t="shared" si="3"/>
        <v>0</v>
      </c>
      <c r="AG13">
        <f t="shared" si="4"/>
        <v>-22.338368852915373</v>
      </c>
      <c r="AH13">
        <f t="shared" si="5"/>
        <v>-60.466488865885935</v>
      </c>
      <c r="AI13">
        <f t="shared" si="6"/>
        <v>-82.804857718801316</v>
      </c>
      <c r="AJ13">
        <f t="shared" si="7"/>
        <v>-13.814123214114602</v>
      </c>
      <c r="AK13">
        <f t="shared" si="28"/>
        <v>21.365785641850046</v>
      </c>
      <c r="AL13">
        <f t="shared" si="8"/>
        <v>-75.253195291065879</v>
      </c>
      <c r="AN13">
        <f t="shared" si="9"/>
        <v>0</v>
      </c>
      <c r="AO13">
        <f t="shared" si="10"/>
        <v>0</v>
      </c>
      <c r="AP13">
        <f t="shared" si="11"/>
        <v>-7.1923569197299564</v>
      </c>
      <c r="AQ13">
        <f t="shared" si="12"/>
        <v>-19.468591125424581</v>
      </c>
      <c r="AR13">
        <f t="shared" si="13"/>
        <v>-26.660948045154541</v>
      </c>
      <c r="AS13">
        <f t="shared" si="14"/>
        <v>-4.4477779619111475</v>
      </c>
      <c r="AT13">
        <f t="shared" si="15"/>
        <v>6.8792111554094815</v>
      </c>
      <c r="AU13">
        <f t="shared" si="16"/>
        <v>-24.229514851656209</v>
      </c>
      <c r="AW13">
        <v>10</v>
      </c>
      <c r="AX13">
        <f>IF(Z13&gt;0, (R13*SUMPRODUCT(K13:$K$98, X13:$X$98)-K13*$AZ$3)/Z13, 0)</f>
        <v>357.05341164800762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1.388577E-3</v>
      </c>
      <c r="Q14" s="5">
        <f t="shared" si="30"/>
        <v>25</v>
      </c>
      <c r="R14">
        <f t="shared" si="0"/>
        <v>50000</v>
      </c>
      <c r="S14">
        <f t="shared" si="1"/>
        <v>374.65990091984497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319.03963238340094</v>
      </c>
      <c r="AC14">
        <f t="shared" si="27"/>
        <v>330.9590698183589</v>
      </c>
      <c r="AE14">
        <f t="shared" si="2"/>
        <v>0</v>
      </c>
      <c r="AF14">
        <f t="shared" si="3"/>
        <v>0</v>
      </c>
      <c r="AG14">
        <f t="shared" si="4"/>
        <v>-22.083966619179545</v>
      </c>
      <c r="AH14">
        <f t="shared" si="5"/>
        <v>-62.03709041334934</v>
      </c>
      <c r="AI14">
        <f t="shared" si="6"/>
        <v>-84.121057032528881</v>
      </c>
      <c r="AJ14">
        <f t="shared" si="7"/>
        <v>-11.919437434957956</v>
      </c>
      <c r="AK14">
        <f t="shared" si="28"/>
        <v>22.332774266838069</v>
      </c>
      <c r="AL14">
        <f t="shared" si="8"/>
        <v>-73.707720200648765</v>
      </c>
      <c r="AN14">
        <f t="shared" si="9"/>
        <v>0</v>
      </c>
      <c r="AO14">
        <f t="shared" si="10"/>
        <v>0</v>
      </c>
      <c r="AP14">
        <f t="shared" si="11"/>
        <v>-6.3486126867304726</v>
      </c>
      <c r="AQ14">
        <f t="shared" si="12"/>
        <v>-17.834181061656899</v>
      </c>
      <c r="AR14">
        <f t="shared" si="13"/>
        <v>-24.182793748387368</v>
      </c>
      <c r="AS14">
        <f t="shared" si="14"/>
        <v>-3.4265534368515329</v>
      </c>
      <c r="AT14">
        <f t="shared" si="15"/>
        <v>6.4201389399493403</v>
      </c>
      <c r="AU14">
        <f t="shared" si="16"/>
        <v>-21.18920824528956</v>
      </c>
      <c r="AW14">
        <v>11</v>
      </c>
      <c r="AX14">
        <f>IF(Z14&gt;0, (R14*SUMPRODUCT(K14:$K$98, X14:$X$98)-K14*$AZ$3)/Z14, 0)</f>
        <v>374.65990091984497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1.4580159999999999E-3</v>
      </c>
      <c r="Q15" s="5">
        <f t="shared" si="30"/>
        <v>25</v>
      </c>
      <c r="R15">
        <f t="shared" si="0"/>
        <v>50000</v>
      </c>
      <c r="S15">
        <f t="shared" si="1"/>
        <v>390.67270926573576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330.9590698183589</v>
      </c>
      <c r="AC15">
        <f t="shared" si="27"/>
        <v>341.14991425704363</v>
      </c>
      <c r="AE15">
        <f t="shared" si="2"/>
        <v>0</v>
      </c>
      <c r="AF15">
        <f t="shared" si="3"/>
        <v>0</v>
      </c>
      <c r="AG15">
        <f t="shared" si="4"/>
        <v>-21.83092817631352</v>
      </c>
      <c r="AH15">
        <f t="shared" si="5"/>
        <v>-64.397553348459354</v>
      </c>
      <c r="AI15">
        <f t="shared" si="6"/>
        <v>-86.228481524772874</v>
      </c>
      <c r="AJ15">
        <f t="shared" si="7"/>
        <v>-10.190844438684735</v>
      </c>
      <c r="AK15">
        <f t="shared" si="28"/>
        <v>23.167134887285126</v>
      </c>
      <c r="AL15">
        <f t="shared" si="8"/>
        <v>-73.25219107617248</v>
      </c>
      <c r="AN15">
        <f t="shared" si="9"/>
        <v>0</v>
      </c>
      <c r="AO15">
        <f t="shared" si="10"/>
        <v>0</v>
      </c>
      <c r="AP15">
        <f t="shared" si="11"/>
        <v>-5.6034555187393851</v>
      </c>
      <c r="AQ15">
        <f t="shared" si="12"/>
        <v>-16.529247991171452</v>
      </c>
      <c r="AR15">
        <f t="shared" si="13"/>
        <v>-22.13270350991084</v>
      </c>
      <c r="AS15">
        <f t="shared" si="14"/>
        <v>-2.6157359434914054</v>
      </c>
      <c r="AT15">
        <f t="shared" si="15"/>
        <v>5.9464265004722749</v>
      </c>
      <c r="AU15">
        <f t="shared" si="16"/>
        <v>-18.802012952929967</v>
      </c>
      <c r="AW15">
        <v>12</v>
      </c>
      <c r="AX15">
        <f>IF(Z15&gt;0, (R15*SUMPRODUCT(K15:$K$98, X15:$X$98)-K15*$AZ$3)/Z15, 0)</f>
        <v>390.67270926573576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1.5382760000000001E-3</v>
      </c>
      <c r="Q16" s="5">
        <f t="shared" si="30"/>
        <v>25</v>
      </c>
      <c r="R16">
        <f t="shared" si="0"/>
        <v>50000</v>
      </c>
      <c r="S16">
        <f t="shared" si="1"/>
        <v>405.07253875102327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341.14991425704363</v>
      </c>
      <c r="AC16">
        <f t="shared" si="27"/>
        <v>349.64301046260567</v>
      </c>
      <c r="AE16">
        <f t="shared" si="2"/>
        <v>0</v>
      </c>
      <c r="AF16">
        <f t="shared" si="3"/>
        <v>0</v>
      </c>
      <c r="AG16">
        <f t="shared" si="4"/>
        <v>-21.579036901679036</v>
      </c>
      <c r="AH16">
        <f t="shared" si="5"/>
        <v>-67.163985742693711</v>
      </c>
      <c r="AI16">
        <f t="shared" si="6"/>
        <v>-88.743022644372743</v>
      </c>
      <c r="AJ16">
        <f t="shared" si="7"/>
        <v>-8.4930962055620398</v>
      </c>
      <c r="AK16">
        <f t="shared" si="28"/>
        <v>23.880493997993057</v>
      </c>
      <c r="AL16">
        <f t="shared" si="8"/>
        <v>-73.355624851941727</v>
      </c>
      <c r="AN16">
        <f t="shared" si="9"/>
        <v>0</v>
      </c>
      <c r="AO16">
        <f t="shared" si="10"/>
        <v>0</v>
      </c>
      <c r="AP16">
        <f t="shared" si="11"/>
        <v>-4.9453583057236123</v>
      </c>
      <c r="AQ16">
        <f t="shared" si="12"/>
        <v>-15.392252038472046</v>
      </c>
      <c r="AR16">
        <f t="shared" si="13"/>
        <v>-20.337610344195657</v>
      </c>
      <c r="AS16">
        <f t="shared" si="14"/>
        <v>-1.9463984446042566</v>
      </c>
      <c r="AT16">
        <f t="shared" si="15"/>
        <v>5.4727928718898866</v>
      </c>
      <c r="AU16">
        <f t="shared" si="16"/>
        <v>-16.811215916910029</v>
      </c>
      <c r="AW16">
        <v>13</v>
      </c>
      <c r="AX16">
        <f>IF(Z16&gt;0, (R16*SUMPRODUCT(K16:$K$98, X16:$X$98)-K16*$AZ$3)/Z16, 0)</f>
        <v>405.07253875102327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1.6203400000000001E-3</v>
      </c>
      <c r="Q17" s="5">
        <f t="shared" si="30"/>
        <v>25</v>
      </c>
      <c r="R17">
        <f t="shared" si="0"/>
        <v>50000</v>
      </c>
      <c r="S17">
        <f t="shared" si="1"/>
        <v>417.98039720461924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349.64301046260567</v>
      </c>
      <c r="AC17">
        <f t="shared" si="27"/>
        <v>356.59213717121713</v>
      </c>
      <c r="AE17">
        <f t="shared" si="2"/>
        <v>0</v>
      </c>
      <c r="AF17">
        <f t="shared" si="3"/>
        <v>0</v>
      </c>
      <c r="AG17">
        <f t="shared" si="4"/>
        <v>-21.328281156008977</v>
      </c>
      <c r="AH17">
        <f t="shared" si="5"/>
        <v>-69.930753306533219</v>
      </c>
      <c r="AI17">
        <f t="shared" si="6"/>
        <v>-91.259034462542189</v>
      </c>
      <c r="AJ17">
        <f t="shared" si="7"/>
        <v>-6.949126708611459</v>
      </c>
      <c r="AK17">
        <f t="shared" si="28"/>
        <v>24.475010732382401</v>
      </c>
      <c r="AL17">
        <f t="shared" si="8"/>
        <v>-73.733150438771247</v>
      </c>
      <c r="AN17">
        <f t="shared" si="9"/>
        <v>0</v>
      </c>
      <c r="AO17">
        <f t="shared" si="10"/>
        <v>0</v>
      </c>
      <c r="AP17">
        <f t="shared" si="11"/>
        <v>-4.3641888935618569</v>
      </c>
      <c r="AQ17">
        <f t="shared" si="12"/>
        <v>-14.309217637671782</v>
      </c>
      <c r="AR17">
        <f t="shared" si="13"/>
        <v>-18.673406531233638</v>
      </c>
      <c r="AS17">
        <f t="shared" si="14"/>
        <v>-1.4219290049602451</v>
      </c>
      <c r="AT17">
        <f t="shared" si="15"/>
        <v>5.0080721098323071</v>
      </c>
      <c r="AU17">
        <f t="shared" si="16"/>
        <v>-15.087263426361575</v>
      </c>
      <c r="AW17">
        <v>14</v>
      </c>
      <c r="AX17">
        <f>IF(Z17&gt;0, (R17*SUMPRODUCT(K17:$K$98, X17:$X$98)-K17*$AZ$3)/Z17, 0)</f>
        <v>417.98039720461924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1.7069120000000001E-3</v>
      </c>
      <c r="Q18" s="5">
        <f t="shared" si="30"/>
        <v>25</v>
      </c>
      <c r="R18">
        <f t="shared" si="0"/>
        <v>50000</v>
      </c>
      <c r="S18">
        <f t="shared" si="1"/>
        <v>429.61902365334043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356.59213717121713</v>
      </c>
      <c r="AC18">
        <f t="shared" si="27"/>
        <v>362.23057912915567</v>
      </c>
      <c r="AE18">
        <f t="shared" si="2"/>
        <v>0</v>
      </c>
      <c r="AF18">
        <f t="shared" si="3"/>
        <v>0</v>
      </c>
      <c r="AG18">
        <f t="shared" si="4"/>
        <v>-21.078592845404323</v>
      </c>
      <c r="AH18">
        <f t="shared" si="5"/>
        <v>-72.810998089131203</v>
      </c>
      <c r="AI18">
        <f t="shared" si="6"/>
        <v>-93.889590934535534</v>
      </c>
      <c r="AJ18">
        <f t="shared" si="7"/>
        <v>-5.6384419579385394</v>
      </c>
      <c r="AK18">
        <f t="shared" si="28"/>
        <v>24.961449601985201</v>
      </c>
      <c r="AL18">
        <f t="shared" si="8"/>
        <v>-74.566583290488865</v>
      </c>
      <c r="AN18">
        <f t="shared" si="9"/>
        <v>0</v>
      </c>
      <c r="AO18">
        <f t="shared" si="10"/>
        <v>0</v>
      </c>
      <c r="AP18">
        <f t="shared" si="11"/>
        <v>-3.8509801055656703</v>
      </c>
      <c r="AQ18">
        <f t="shared" si="12"/>
        <v>-13.30229712979903</v>
      </c>
      <c r="AR18">
        <f t="shared" si="13"/>
        <v>-17.153277235364701</v>
      </c>
      <c r="AS18">
        <f t="shared" si="14"/>
        <v>-1.0301222650705628</v>
      </c>
      <c r="AT18">
        <f t="shared" si="15"/>
        <v>4.5603635180174322</v>
      </c>
      <c r="AU18">
        <f t="shared" si="16"/>
        <v>-13.623035982417832</v>
      </c>
      <c r="AW18">
        <v>15</v>
      </c>
      <c r="AX18">
        <f>IF(Z18&gt;0, (R18*SUMPRODUCT(K18:$K$98, X18:$X$98)-K18*$AZ$3)/Z18, 0)</f>
        <v>429.61902365334043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1.807012E-3</v>
      </c>
      <c r="Q19" s="5">
        <f t="shared" si="30"/>
        <v>25</v>
      </c>
      <c r="R19">
        <f t="shared" si="0"/>
        <v>50000</v>
      </c>
      <c r="S19">
        <f t="shared" si="1"/>
        <v>440.1628223823476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362.23057912915567</v>
      </c>
      <c r="AC19">
        <f t="shared" si="27"/>
        <v>366.73869235257996</v>
      </c>
      <c r="AE19">
        <f t="shared" si="2"/>
        <v>0</v>
      </c>
      <c r="AF19">
        <f t="shared" si="3"/>
        <v>0</v>
      </c>
      <c r="AG19">
        <f t="shared" si="4"/>
        <v>-20.829717646735521</v>
      </c>
      <c r="AH19">
        <f t="shared" si="5"/>
        <v>-76.178540429519515</v>
      </c>
      <c r="AI19">
        <f t="shared" si="6"/>
        <v>-97.008258076255032</v>
      </c>
      <c r="AJ19">
        <f t="shared" si="7"/>
        <v>-4.5081132234242887</v>
      </c>
      <c r="AK19">
        <f t="shared" si="28"/>
        <v>25.356140539040901</v>
      </c>
      <c r="AL19">
        <f t="shared" si="8"/>
        <v>-76.160230760638427</v>
      </c>
      <c r="AN19">
        <f t="shared" si="9"/>
        <v>0</v>
      </c>
      <c r="AO19">
        <f t="shared" si="10"/>
        <v>0</v>
      </c>
      <c r="AP19">
        <f t="shared" si="11"/>
        <v>-3.3977781582566924</v>
      </c>
      <c r="AQ19">
        <f t="shared" si="12"/>
        <v>-12.426370111640059</v>
      </c>
      <c r="AR19">
        <f t="shared" si="13"/>
        <v>-15.824148269896751</v>
      </c>
      <c r="AS19">
        <f t="shared" si="14"/>
        <v>-0.73537092078153166</v>
      </c>
      <c r="AT19">
        <f t="shared" si="15"/>
        <v>4.1361357826539029</v>
      </c>
      <c r="AU19">
        <f t="shared" si="16"/>
        <v>-12.42338340802438</v>
      </c>
      <c r="AW19">
        <v>16</v>
      </c>
      <c r="AX19">
        <f>IF(Z19&gt;0, (R19*SUMPRODUCT(K19:$K$98, X19:$X$98)-K19*$AZ$3)/Z19, 0)</f>
        <v>440.1628223823476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1.90621E-3</v>
      </c>
      <c r="Q20" s="5">
        <f t="shared" si="30"/>
        <v>25</v>
      </c>
      <c r="R20">
        <f t="shared" si="0"/>
        <v>50000</v>
      </c>
      <c r="S20">
        <f t="shared" si="1"/>
        <v>449.6885713389949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366.73869235257996</v>
      </c>
      <c r="AC20">
        <f t="shared" si="27"/>
        <v>370.2144743420323</v>
      </c>
      <c r="AE20">
        <f t="shared" si="2"/>
        <v>0</v>
      </c>
      <c r="AF20">
        <f t="shared" si="3"/>
        <v>0</v>
      </c>
      <c r="AG20">
        <f t="shared" si="4"/>
        <v>-20.58171465419278</v>
      </c>
      <c r="AH20">
        <f t="shared" si="5"/>
        <v>-79.411632150767431</v>
      </c>
      <c r="AI20">
        <f t="shared" si="6"/>
        <v>-99.993346804960211</v>
      </c>
      <c r="AJ20">
        <f t="shared" si="7"/>
        <v>-3.4757819894523436</v>
      </c>
      <c r="AK20">
        <f t="shared" si="28"/>
        <v>25.671708464680599</v>
      </c>
      <c r="AL20">
        <f t="shared" si="8"/>
        <v>-77.797420329731949</v>
      </c>
      <c r="AN20">
        <f t="shared" si="9"/>
        <v>0</v>
      </c>
      <c r="AO20">
        <f t="shared" si="10"/>
        <v>0</v>
      </c>
      <c r="AP20">
        <f t="shared" si="11"/>
        <v>-2.9976102660456019</v>
      </c>
      <c r="AQ20">
        <f t="shared" si="12"/>
        <v>-11.565854826875873</v>
      </c>
      <c r="AR20">
        <f t="shared" si="13"/>
        <v>-14.563465092921474</v>
      </c>
      <c r="AS20">
        <f t="shared" si="14"/>
        <v>-0.50622797707460432</v>
      </c>
      <c r="AT20">
        <f t="shared" si="15"/>
        <v>3.7389390599184016</v>
      </c>
      <c r="AU20">
        <f t="shared" si="16"/>
        <v>-11.330754010077676</v>
      </c>
      <c r="AW20">
        <v>17</v>
      </c>
      <c r="AX20">
        <f>IF(Z20&gt;0, (R20*SUMPRODUCT(K20:$K$98, X20:$X$98)-K20*$AZ$3)/Z20, 0)</f>
        <v>449.6885713389949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2.0198360000000001E-3</v>
      </c>
      <c r="Q21" s="5">
        <f t="shared" si="30"/>
        <v>25</v>
      </c>
      <c r="R21">
        <f t="shared" si="0"/>
        <v>50000</v>
      </c>
      <c r="S21">
        <f t="shared" si="1"/>
        <v>458.39603057896153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370.2144743420323</v>
      </c>
      <c r="AC21">
        <f t="shared" si="27"/>
        <v>372.84696960541754</v>
      </c>
      <c r="AE21">
        <f t="shared" si="2"/>
        <v>0</v>
      </c>
      <c r="AF21">
        <f t="shared" si="3"/>
        <v>0</v>
      </c>
      <c r="AG21">
        <f t="shared" si="4"/>
        <v>-20.334325819450587</v>
      </c>
      <c r="AH21">
        <f t="shared" si="5"/>
        <v>-83.143376400532262</v>
      </c>
      <c r="AI21">
        <f t="shared" si="6"/>
        <v>-103.47770221998285</v>
      </c>
      <c r="AJ21">
        <f t="shared" si="7"/>
        <v>-2.6324952633852376</v>
      </c>
      <c r="AK21">
        <f t="shared" si="28"/>
        <v>25.915013203942262</v>
      </c>
      <c r="AL21">
        <f t="shared" si="8"/>
        <v>-80.195184279425817</v>
      </c>
      <c r="AN21">
        <f t="shared" si="9"/>
        <v>0</v>
      </c>
      <c r="AO21">
        <f t="shared" si="10"/>
        <v>0</v>
      </c>
      <c r="AP21">
        <f t="shared" si="11"/>
        <v>-2.6442673948712652</v>
      </c>
      <c r="AQ21">
        <f t="shared" si="12"/>
        <v>-10.811930588086579</v>
      </c>
      <c r="AR21">
        <f t="shared" si="13"/>
        <v>-13.456197982957844</v>
      </c>
      <c r="AS21">
        <f t="shared" si="14"/>
        <v>-0.34232860503612739</v>
      </c>
      <c r="AT21">
        <f t="shared" si="15"/>
        <v>3.3699776949228779</v>
      </c>
      <c r="AU21">
        <f t="shared" si="16"/>
        <v>-10.428548893071092</v>
      </c>
      <c r="AW21">
        <v>18</v>
      </c>
      <c r="AX21">
        <f>IF(Z21&gt;0, (R21*SUMPRODUCT(K21:$K$98, X21:$X$98)-K21*$AZ$3)/Z21, 0)</f>
        <v>458.39603057896153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2.1424809999999999E-3</v>
      </c>
      <c r="Q22" s="5">
        <f t="shared" si="30"/>
        <v>25</v>
      </c>
      <c r="R22">
        <f t="shared" si="0"/>
        <v>50000</v>
      </c>
      <c r="S22">
        <f t="shared" si="1"/>
        <v>466.35182581767612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372.84696960541754</v>
      </c>
      <c r="AC22">
        <f t="shared" si="27"/>
        <v>374.71213731220689</v>
      </c>
      <c r="AE22">
        <f t="shared" si="2"/>
        <v>0</v>
      </c>
      <c r="AF22">
        <f t="shared" si="3"/>
        <v>0</v>
      </c>
      <c r="AG22">
        <f t="shared" si="4"/>
        <v>-20.087416654540103</v>
      </c>
      <c r="AH22">
        <f t="shared" si="5"/>
        <v>-87.13181343196463</v>
      </c>
      <c r="AI22">
        <f t="shared" si="6"/>
        <v>-107.21923008650474</v>
      </c>
      <c r="AJ22">
        <f t="shared" si="7"/>
        <v>-1.8651677067893502</v>
      </c>
      <c r="AK22">
        <f t="shared" si="28"/>
        <v>26.099287872379229</v>
      </c>
      <c r="AL22">
        <f t="shared" si="8"/>
        <v>-82.985109920914852</v>
      </c>
      <c r="AN22">
        <f t="shared" si="9"/>
        <v>0</v>
      </c>
      <c r="AO22">
        <f t="shared" si="10"/>
        <v>0</v>
      </c>
      <c r="AP22">
        <f t="shared" si="11"/>
        <v>-2.3322852038126087</v>
      </c>
      <c r="AQ22">
        <f t="shared" si="12"/>
        <v>-10.116594022198543</v>
      </c>
      <c r="AR22">
        <f t="shared" si="13"/>
        <v>-12.448879226011151</v>
      </c>
      <c r="AS22">
        <f t="shared" si="14"/>
        <v>-0.21655861079531585</v>
      </c>
      <c r="AT22">
        <f t="shared" si="15"/>
        <v>3.0303041939958986</v>
      </c>
      <c r="AU22">
        <f t="shared" si="16"/>
        <v>-9.6351336428105672</v>
      </c>
      <c r="AW22">
        <v>19</v>
      </c>
      <c r="AX22">
        <f>IF(Z22&gt;0, (R22*SUMPRODUCT(K22:$K$98, X22:$X$98)-K22*$AZ$3)/Z22, 0)</f>
        <v>466.35182581767612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2.275947E-3</v>
      </c>
      <c r="Q23" s="5">
        <f t="shared" si="30"/>
        <v>25</v>
      </c>
      <c r="R23">
        <f t="shared" si="0"/>
        <v>50000</v>
      </c>
      <c r="S23">
        <f t="shared" si="1"/>
        <v>473.66274937832071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374.71213731220689</v>
      </c>
      <c r="AC23">
        <f t="shared" si="27"/>
        <v>375.91438105329047</v>
      </c>
      <c r="AE23">
        <f t="shared" si="2"/>
        <v>0</v>
      </c>
      <c r="AF23">
        <f t="shared" si="3"/>
        <v>0</v>
      </c>
      <c r="AG23">
        <f t="shared" si="4"/>
        <v>-19.840824592322051</v>
      </c>
      <c r="AH23">
        <f t="shared" si="5"/>
        <v>-91.435791345301169</v>
      </c>
      <c r="AI23">
        <f t="shared" si="6"/>
        <v>-111.27661593762322</v>
      </c>
      <c r="AJ23">
        <f t="shared" si="7"/>
        <v>-1.2022437410835778</v>
      </c>
      <c r="AK23">
        <f t="shared" si="28"/>
        <v>26.229849611854483</v>
      </c>
      <c r="AL23">
        <f t="shared" si="8"/>
        <v>-86.249010066852321</v>
      </c>
      <c r="AN23">
        <f t="shared" si="9"/>
        <v>0</v>
      </c>
      <c r="AO23">
        <f t="shared" si="10"/>
        <v>0</v>
      </c>
      <c r="AP23">
        <f t="shared" si="11"/>
        <v>-2.0568341020193937</v>
      </c>
      <c r="AQ23">
        <f t="shared" si="12"/>
        <v>-9.4788527013601716</v>
      </c>
      <c r="AR23">
        <f t="shared" si="13"/>
        <v>-11.535686803379564</v>
      </c>
      <c r="AS23">
        <f t="shared" si="14"/>
        <v>-0.12463271947663913</v>
      </c>
      <c r="AT23">
        <f t="shared" si="15"/>
        <v>2.7191636578139025</v>
      </c>
      <c r="AU23">
        <f t="shared" si="16"/>
        <v>-8.9411558650423029</v>
      </c>
      <c r="AW23">
        <v>20</v>
      </c>
      <c r="AX23">
        <f>IF(Z23&gt;0, (R23*SUMPRODUCT(K23:$K$98, X23:$X$98)-K23*$AZ$3)/Z23, 0)</f>
        <v>473.66274937832071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2.4175300000000002E-3</v>
      </c>
      <c r="Q24" s="5">
        <f t="shared" si="30"/>
        <v>25</v>
      </c>
      <c r="R24">
        <f t="shared" si="0"/>
        <v>50000</v>
      </c>
      <c r="S24">
        <f t="shared" si="1"/>
        <v>480.41871905068962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375.91438105329047</v>
      </c>
      <c r="AC24">
        <f t="shared" si="27"/>
        <v>376.5416334977179</v>
      </c>
      <c r="AE24">
        <f t="shared" si="2"/>
        <v>0</v>
      </c>
      <c r="AF24">
        <f t="shared" si="3"/>
        <v>0</v>
      </c>
      <c r="AG24">
        <f t="shared" si="4"/>
        <v>-19.594450557722155</v>
      </c>
      <c r="AH24">
        <f t="shared" si="5"/>
        <v>-95.931577353352665</v>
      </c>
      <c r="AI24">
        <f t="shared" si="6"/>
        <v>-115.52602791107482</v>
      </c>
      <c r="AJ24">
        <f t="shared" si="7"/>
        <v>-0.62725244442742678</v>
      </c>
      <c r="AK24">
        <f t="shared" si="28"/>
        <v>26.314006673730336</v>
      </c>
      <c r="AL24">
        <f t="shared" ref="AL24:AL69" si="39">SUM(AI24:AK24)</f>
        <v>-89.839273681771914</v>
      </c>
      <c r="AN24">
        <f t="shared" si="9"/>
        <v>0</v>
      </c>
      <c r="AO24">
        <f t="shared" si="10"/>
        <v>0</v>
      </c>
      <c r="AP24">
        <f t="shared" si="11"/>
        <v>-1.8136547346897722</v>
      </c>
      <c r="AQ24">
        <f t="shared" si="12"/>
        <v>-8.8793895475981159</v>
      </c>
      <c r="AR24">
        <f t="shared" si="13"/>
        <v>-10.69304428228789</v>
      </c>
      <c r="AS24">
        <f t="shared" si="14"/>
        <v>-5.8058242681022817E-2</v>
      </c>
      <c r="AT24">
        <f t="shared" si="15"/>
        <v>2.4356142394439888</v>
      </c>
      <c r="AU24">
        <f t="shared" si="16"/>
        <v>-8.315488285524923</v>
      </c>
      <c r="AW24">
        <v>21</v>
      </c>
      <c r="AX24">
        <f>IF(Z24&gt;0, (R24*SUMPRODUCT(K24:$K$98, X24:$X$98)-K24*$AZ$3)/Z24, 0)</f>
        <v>480.41871905068962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3.6493060000000002E-3</v>
      </c>
      <c r="Q25" s="5">
        <f t="shared" si="30"/>
        <v>25</v>
      </c>
      <c r="R25">
        <f t="shared" si="0"/>
        <v>50000</v>
      </c>
      <c r="S25">
        <f t="shared" si="1"/>
        <v>487.25300608603851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376.5416334977179</v>
      </c>
      <c r="AC25">
        <f t="shared" si="27"/>
        <v>376.68555211600147</v>
      </c>
      <c r="AE25">
        <f t="shared" si="2"/>
        <v>0</v>
      </c>
      <c r="AF25">
        <f t="shared" si="3"/>
        <v>0</v>
      </c>
      <c r="AG25">
        <f t="shared" si="4"/>
        <v>-19.326999906157933</v>
      </c>
      <c r="AH25">
        <f t="shared" si="5"/>
        <v>-143.01229197399761</v>
      </c>
      <c r="AI25">
        <f t="shared" si="6"/>
        <v>-162.33929188015554</v>
      </c>
      <c r="AJ25">
        <f t="shared" si="7"/>
        <v>-0.14391861828357833</v>
      </c>
      <c r="AK25">
        <f t="shared" si="28"/>
        <v>26.357914344840257</v>
      </c>
      <c r="AL25">
        <f t="shared" si="39"/>
        <v>-136.12529615359887</v>
      </c>
      <c r="AN25">
        <f t="shared" si="9"/>
        <v>0</v>
      </c>
      <c r="AO25">
        <f t="shared" si="10"/>
        <v>0</v>
      </c>
      <c r="AP25">
        <f t="shared" si="11"/>
        <v>-1.5972317912836094</v>
      </c>
      <c r="AQ25">
        <f t="shared" si="12"/>
        <v>-11.818894830771059</v>
      </c>
      <c r="AR25">
        <f t="shared" si="13"/>
        <v>-13.416126622054669</v>
      </c>
      <c r="AS25">
        <f t="shared" si="14"/>
        <v>-1.1893795912261614E-2</v>
      </c>
      <c r="AT25">
        <f t="shared" si="15"/>
        <v>2.1782842110996965</v>
      </c>
      <c r="AU25">
        <f t="shared" si="16"/>
        <v>-11.249736206867233</v>
      </c>
      <c r="AW25">
        <v>22</v>
      </c>
      <c r="AX25">
        <f>IF(Z25&gt;0, (R25*SUMPRODUCT(K25:$K$98, X25:$X$98)-K25*$AZ$3)/Z25, 0)</f>
        <v>487.25300608603851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5.0597569999999998E-3</v>
      </c>
      <c r="Q26" s="5">
        <f t="shared" si="30"/>
        <v>25</v>
      </c>
      <c r="R26">
        <f t="shared" si="0"/>
        <v>50000</v>
      </c>
      <c r="S26">
        <f t="shared" si="1"/>
        <v>489.76197490924619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376.68555211600147</v>
      </c>
      <c r="AC26">
        <f t="shared" si="27"/>
        <v>372.92318243333921</v>
      </c>
      <c r="AE26">
        <f t="shared" si="2"/>
        <v>0</v>
      </c>
      <c r="AF26">
        <f t="shared" si="3"/>
        <v>0</v>
      </c>
      <c r="AG26">
        <f t="shared" si="4"/>
        <v>-19.035939984032172</v>
      </c>
      <c r="AH26">
        <f t="shared" si="5"/>
        <v>-195.57984612836387</v>
      </c>
      <c r="AI26">
        <f t="shared" si="6"/>
        <v>-214.61578611239605</v>
      </c>
      <c r="AJ26">
        <f t="shared" si="7"/>
        <v>3.7623696826622677</v>
      </c>
      <c r="AK26">
        <f t="shared" si="28"/>
        <v>26.367988648120107</v>
      </c>
      <c r="AL26">
        <f t="shared" si="39"/>
        <v>-184.48542778161368</v>
      </c>
      <c r="AN26">
        <f t="shared" si="9"/>
        <v>0</v>
      </c>
      <c r="AO26">
        <f t="shared" si="10"/>
        <v>0</v>
      </c>
      <c r="AP26">
        <f t="shared" si="11"/>
        <v>-1.4046230969948246</v>
      </c>
      <c r="AQ26">
        <f t="shared" si="12"/>
        <v>-14.431437029588894</v>
      </c>
      <c r="AR26">
        <f t="shared" si="13"/>
        <v>-15.836060126583718</v>
      </c>
      <c r="AS26">
        <f t="shared" si="14"/>
        <v>0.27761756761859191</v>
      </c>
      <c r="AT26">
        <f t="shared" si="15"/>
        <v>1.945639979297817</v>
      </c>
      <c r="AU26">
        <f t="shared" si="16"/>
        <v>-13.61280257966731</v>
      </c>
      <c r="AW26">
        <v>23</v>
      </c>
      <c r="AX26">
        <f>IF(Z26&gt;0, (R26*SUMPRODUCT(K26:$K$98, X26:$X$98)-K26*$AZ$3)/Z26, 0)</f>
        <v>489.76197490924619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6.5505219999999996E-3</v>
      </c>
      <c r="Q27" s="5">
        <f t="shared" si="30"/>
        <v>25</v>
      </c>
      <c r="R27">
        <f t="shared" si="0"/>
        <v>50000</v>
      </c>
      <c r="S27">
        <f t="shared" si="1"/>
        <v>488.33838081150219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372.92318243333921</v>
      </c>
      <c r="AC27">
        <f t="shared" si="27"/>
        <v>365.68507142884744</v>
      </c>
      <c r="AE27">
        <f t="shared" si="2"/>
        <v>0</v>
      </c>
      <c r="AF27">
        <f t="shared" si="3"/>
        <v>0</v>
      </c>
      <c r="AG27">
        <f t="shared" si="4"/>
        <v>-18.720885240535768</v>
      </c>
      <c r="AH27">
        <f t="shared" si="5"/>
        <v>-249.39068731216477</v>
      </c>
      <c r="AI27">
        <f t="shared" si="6"/>
        <v>-268.11157255270052</v>
      </c>
      <c r="AJ27">
        <f t="shared" si="7"/>
        <v>7.2381110044917705</v>
      </c>
      <c r="AK27">
        <f t="shared" si="28"/>
        <v>26.104622770333748</v>
      </c>
      <c r="AL27">
        <f t="shared" si="39"/>
        <v>-234.768838777875</v>
      </c>
      <c r="AN27">
        <f t="shared" si="9"/>
        <v>0</v>
      </c>
      <c r="AO27">
        <f t="shared" si="10"/>
        <v>0</v>
      </c>
      <c r="AP27">
        <f t="shared" si="11"/>
        <v>-1.233371296005628</v>
      </c>
      <c r="AQ27">
        <f t="shared" si="12"/>
        <v>-16.43038303316559</v>
      </c>
      <c r="AR27">
        <f t="shared" si="13"/>
        <v>-17.663754329171216</v>
      </c>
      <c r="AS27">
        <f t="shared" si="14"/>
        <v>0.47686197717363527</v>
      </c>
      <c r="AT27">
        <f t="shared" si="15"/>
        <v>1.719827454968317</v>
      </c>
      <c r="AU27">
        <f t="shared" si="16"/>
        <v>-15.467064897029264</v>
      </c>
      <c r="AW27">
        <v>24</v>
      </c>
      <c r="AX27">
        <f>IF(Z27&gt;0, (R27*SUMPRODUCT(K27:$K$98, X27:$X$98)-K27*$AZ$3)/Z27, 0)</f>
        <v>488.33838081150219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8.1883779999999996E-3</v>
      </c>
      <c r="Q28" s="5">
        <f t="shared" si="30"/>
        <v>25</v>
      </c>
      <c r="R28">
        <f t="shared" si="0"/>
        <v>50000</v>
      </c>
      <c r="S28">
        <f t="shared" si="1"/>
        <v>483.77298049199135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365.68507142884744</v>
      </c>
      <c r="AC28">
        <f t="shared" si="27"/>
        <v>355.67730091809</v>
      </c>
      <c r="AE28">
        <f t="shared" si="2"/>
        <v>0</v>
      </c>
      <c r="AF28">
        <f t="shared" si="3"/>
        <v>0</v>
      </c>
      <c r="AG28">
        <f t="shared" si="4"/>
        <v>-18.380382703286283</v>
      </c>
      <c r="AH28">
        <f t="shared" si="5"/>
        <v>-306.58736968825559</v>
      </c>
      <c r="AI28">
        <f t="shared" si="6"/>
        <v>-324.96775239154186</v>
      </c>
      <c r="AJ28">
        <f t="shared" si="7"/>
        <v>10.007770510757439</v>
      </c>
      <c r="AK28">
        <f t="shared" si="28"/>
        <v>25.597955000019322</v>
      </c>
      <c r="AL28">
        <f t="shared" si="39"/>
        <v>-289.36202688076509</v>
      </c>
      <c r="AN28">
        <f t="shared" si="9"/>
        <v>0</v>
      </c>
      <c r="AO28">
        <f t="shared" si="10"/>
        <v>0</v>
      </c>
      <c r="AP28">
        <f t="shared" si="11"/>
        <v>-1.0811948863031497</v>
      </c>
      <c r="AQ28">
        <f t="shared" si="12"/>
        <v>-18.034482832221379</v>
      </c>
      <c r="AR28">
        <f t="shared" si="13"/>
        <v>-19.115677718524527</v>
      </c>
      <c r="AS28">
        <f t="shared" si="14"/>
        <v>0.58869015265888891</v>
      </c>
      <c r="AT28">
        <f t="shared" si="15"/>
        <v>1.5057563540769308</v>
      </c>
      <c r="AU28">
        <f t="shared" si="16"/>
        <v>-17.021231211788706</v>
      </c>
      <c r="AW28">
        <v>25</v>
      </c>
      <c r="AX28">
        <f>IF(Z28&gt;0, (R28*SUMPRODUCT(K28:$K$98, X28:$X$98)-K28*$AZ$3)/Z28, 0)</f>
        <v>483.77298049199135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9.9453500000000004E-3</v>
      </c>
      <c r="Q29" s="5">
        <f t="shared" si="30"/>
        <v>25</v>
      </c>
      <c r="R29">
        <f t="shared" si="0"/>
        <v>50000</v>
      </c>
      <c r="S29">
        <f t="shared" si="1"/>
        <v>476.54809592350455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355.67730091809</v>
      </c>
      <c r="AC29">
        <f t="shared" si="27"/>
        <v>343.37729355230448</v>
      </c>
      <c r="AE29">
        <f t="shared" si="2"/>
        <v>0</v>
      </c>
      <c r="AF29">
        <f t="shared" si="3"/>
        <v>0</v>
      </c>
      <c r="AG29">
        <f t="shared" si="4"/>
        <v>-18.013779537135292</v>
      </c>
      <c r="AH29">
        <f t="shared" si="5"/>
        <v>-365.59867823625649</v>
      </c>
      <c r="AI29">
        <f t="shared" si="6"/>
        <v>-383.61245777339178</v>
      </c>
      <c r="AJ29">
        <f t="shared" si="7"/>
        <v>12.300007365785518</v>
      </c>
      <c r="AK29">
        <f t="shared" si="28"/>
        <v>24.897411064266301</v>
      </c>
      <c r="AL29">
        <f t="shared" si="39"/>
        <v>-346.41503934333997</v>
      </c>
      <c r="AN29">
        <f t="shared" si="9"/>
        <v>0</v>
      </c>
      <c r="AO29">
        <f t="shared" si="10"/>
        <v>0</v>
      </c>
      <c r="AP29">
        <f t="shared" si="11"/>
        <v>-0.94609828203359203</v>
      </c>
      <c r="AQ29">
        <f t="shared" si="12"/>
        <v>-19.20153850445541</v>
      </c>
      <c r="AR29">
        <f t="shared" si="13"/>
        <v>-20.147636786489002</v>
      </c>
      <c r="AS29">
        <f t="shared" si="14"/>
        <v>0.64600634274337443</v>
      </c>
      <c r="AT29">
        <f t="shared" si="15"/>
        <v>1.307632181598936</v>
      </c>
      <c r="AU29">
        <f t="shared" si="16"/>
        <v>-18.193998262146692</v>
      </c>
      <c r="AW29">
        <v>26</v>
      </c>
      <c r="AX29">
        <f>IF(Z29&gt;0, (R29*SUMPRODUCT(K29:$K$98, X29:$X$98)-K29*$AZ$3)/Z29, 0)</f>
        <v>476.54809592350455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1.1968530999999999E-2</v>
      </c>
      <c r="Q30" s="5">
        <f t="shared" si="30"/>
        <v>25</v>
      </c>
      <c r="R30">
        <f t="shared" si="0"/>
        <v>50000</v>
      </c>
      <c r="S30">
        <f t="shared" si="1"/>
        <v>467.2707086620037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343.37729355230448</v>
      </c>
      <c r="AC30">
        <f t="shared" si="27"/>
        <v>329.29582242859533</v>
      </c>
      <c r="AE30">
        <f t="shared" si="2"/>
        <v>0</v>
      </c>
      <c r="AF30">
        <f t="shared" si="3"/>
        <v>0</v>
      </c>
      <c r="AG30">
        <f t="shared" si="4"/>
        <v>-17.618043262946571</v>
      </c>
      <c r="AH30">
        <f t="shared" si="5"/>
        <v>-431.19695763473868</v>
      </c>
      <c r="AI30">
        <f t="shared" si="6"/>
        <v>-448.81500089768525</v>
      </c>
      <c r="AJ30">
        <f t="shared" si="7"/>
        <v>14.08147112370915</v>
      </c>
      <c r="AK30">
        <f t="shared" si="28"/>
        <v>24.036410548661316</v>
      </c>
      <c r="AL30">
        <f t="shared" si="39"/>
        <v>-410.69711922531479</v>
      </c>
      <c r="AN30">
        <f t="shared" si="9"/>
        <v>0</v>
      </c>
      <c r="AO30">
        <f t="shared" si="10"/>
        <v>0</v>
      </c>
      <c r="AP30">
        <f t="shared" si="11"/>
        <v>-0.8261731183890092</v>
      </c>
      <c r="AQ30">
        <f t="shared" si="12"/>
        <v>-20.220368959938902</v>
      </c>
      <c r="AR30">
        <f t="shared" si="13"/>
        <v>-21.04654207832791</v>
      </c>
      <c r="AS30">
        <f t="shared" si="14"/>
        <v>0.6603305904150597</v>
      </c>
      <c r="AT30">
        <f t="shared" si="15"/>
        <v>1.1271533371490174</v>
      </c>
      <c r="AU30">
        <f t="shared" si="16"/>
        <v>-19.259058150763835</v>
      </c>
      <c r="AW30">
        <v>27</v>
      </c>
      <c r="AX30">
        <f>IF(Z30&gt;0, (R30*SUMPRODUCT(K30:$K$98, X30:$X$98)-K30*$AZ$3)/Z30, 0)</f>
        <v>467.2707086620037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1.4271456E-2</v>
      </c>
      <c r="Q31" s="5">
        <f t="shared" si="30"/>
        <v>25</v>
      </c>
      <c r="R31">
        <f t="shared" si="0"/>
        <v>50000</v>
      </c>
      <c r="S31">
        <f t="shared" si="1"/>
        <v>456.13603636762628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329.29582242859533</v>
      </c>
      <c r="AC31">
        <f t="shared" si="27"/>
        <v>313.64694220146561</v>
      </c>
      <c r="AE31">
        <f t="shared" si="2"/>
        <v>0</v>
      </c>
      <c r="AF31">
        <f t="shared" si="3"/>
        <v>0</v>
      </c>
      <c r="AG31">
        <f t="shared" si="4"/>
        <v>-17.190427701083866</v>
      </c>
      <c r="AH31">
        <f t="shared" si="5"/>
        <v>-502.87025846647686</v>
      </c>
      <c r="AI31">
        <f t="shared" si="6"/>
        <v>-520.06068616756068</v>
      </c>
      <c r="AJ31">
        <f t="shared" si="7"/>
        <v>15.648880227129723</v>
      </c>
      <c r="AK31">
        <f t="shared" si="28"/>
        <v>23.050707570001673</v>
      </c>
      <c r="AL31">
        <f t="shared" si="39"/>
        <v>-481.36109837042926</v>
      </c>
      <c r="AN31">
        <f t="shared" si="9"/>
        <v>0</v>
      </c>
      <c r="AO31">
        <f t="shared" si="10"/>
        <v>0</v>
      </c>
      <c r="AP31">
        <f t="shared" si="11"/>
        <v>-0.7197506195514709</v>
      </c>
      <c r="AQ31">
        <f t="shared" si="12"/>
        <v>-21.054809477627739</v>
      </c>
      <c r="AR31">
        <f t="shared" si="13"/>
        <v>-21.774560097179208</v>
      </c>
      <c r="AS31">
        <f t="shared" si="14"/>
        <v>0.65520715566915322</v>
      </c>
      <c r="AT31">
        <f t="shared" si="15"/>
        <v>0.96511624626782422</v>
      </c>
      <c r="AU31">
        <f t="shared" si="16"/>
        <v>-20.154236695242229</v>
      </c>
      <c r="AW31">
        <v>28</v>
      </c>
      <c r="AX31">
        <f>IF(Z31&gt;0, (R31*SUMPRODUCT(K31:$K$98, X31:$X$98)-K31*$AZ$3)/Z31, 0)</f>
        <v>456.13603636762628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1.6820735999999999E-2</v>
      </c>
      <c r="Q32" s="5">
        <f t="shared" si="30"/>
        <v>25</v>
      </c>
      <c r="R32">
        <f t="shared" si="0"/>
        <v>50000</v>
      </c>
      <c r="S32">
        <f t="shared" si="1"/>
        <v>443.34284330040157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313.64694220146561</v>
      </c>
      <c r="AC32">
        <f t="shared" si="27"/>
        <v>296.67381909241749</v>
      </c>
      <c r="AE32">
        <f t="shared" si="2"/>
        <v>0</v>
      </c>
      <c r="AF32">
        <f t="shared" si="3"/>
        <v>0</v>
      </c>
      <c r="AG32">
        <f t="shared" si="4"/>
        <v>-16.729367777986006</v>
      </c>
      <c r="AH32">
        <f t="shared" si="5"/>
        <v>-578.31129217403725</v>
      </c>
      <c r="AI32">
        <f t="shared" si="6"/>
        <v>-595.04065995202325</v>
      </c>
      <c r="AJ32">
        <f t="shared" si="7"/>
        <v>16.973123109048117</v>
      </c>
      <c r="AK32">
        <f t="shared" si="28"/>
        <v>21.955285954102596</v>
      </c>
      <c r="AL32">
        <f t="shared" si="39"/>
        <v>-556.11225088887261</v>
      </c>
      <c r="AN32">
        <f t="shared" si="9"/>
        <v>0</v>
      </c>
      <c r="AO32">
        <f t="shared" si="10"/>
        <v>0</v>
      </c>
      <c r="AP32">
        <f t="shared" si="11"/>
        <v>-0.62539855196307526</v>
      </c>
      <c r="AQ32">
        <f t="shared" si="12"/>
        <v>-21.619169923770944</v>
      </c>
      <c r="AR32">
        <f t="shared" si="13"/>
        <v>-22.24456847573402</v>
      </c>
      <c r="AS32">
        <f t="shared" si="14"/>
        <v>0.63451092447485202</v>
      </c>
      <c r="AT32">
        <f t="shared" si="15"/>
        <v>0.82076048693837822</v>
      </c>
      <c r="AU32">
        <f t="shared" si="16"/>
        <v>-20.789297064320792</v>
      </c>
      <c r="AW32">
        <v>29</v>
      </c>
      <c r="AX32">
        <f>IF(Z32&gt;0, (R32*SUMPRODUCT(K32:$K$98, X32:$X$98)-K32*$AZ$3)/Z32, 0)</f>
        <v>443.34284330040157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1.9715634999999999E-2</v>
      </c>
      <c r="Q33" s="5">
        <f t="shared" si="30"/>
        <v>25</v>
      </c>
      <c r="R33">
        <f t="shared" si="0"/>
        <v>50000</v>
      </c>
      <c r="S33">
        <f t="shared" si="1"/>
        <v>429.23672806245833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296.67381909241749</v>
      </c>
      <c r="AC33">
        <f t="shared" si="27"/>
        <v>278.6990119977354</v>
      </c>
      <c r="AE33">
        <f t="shared" si="2"/>
        <v>0</v>
      </c>
      <c r="AF33">
        <f t="shared" si="3"/>
        <v>0</v>
      </c>
      <c r="AG33">
        <f t="shared" si="4"/>
        <v>-16.232243991314615</v>
      </c>
      <c r="AH33">
        <f t="shared" si="5"/>
        <v>-659.66021778306629</v>
      </c>
      <c r="AI33">
        <f t="shared" si="6"/>
        <v>-675.89246177438088</v>
      </c>
      <c r="AJ33">
        <f t="shared" si="7"/>
        <v>17.974807094682092</v>
      </c>
      <c r="AK33">
        <f t="shared" si="28"/>
        <v>20.767167336469225</v>
      </c>
      <c r="AL33">
        <f t="shared" si="39"/>
        <v>-637.15048734322954</v>
      </c>
      <c r="AN33">
        <f t="shared" si="9"/>
        <v>0</v>
      </c>
      <c r="AO33">
        <f t="shared" si="10"/>
        <v>0</v>
      </c>
      <c r="AP33">
        <f t="shared" si="11"/>
        <v>-0.54179860434233218</v>
      </c>
      <c r="AQ33">
        <f t="shared" si="12"/>
        <v>-22.018088535772367</v>
      </c>
      <c r="AR33">
        <f t="shared" si="13"/>
        <v>-22.559887140114697</v>
      </c>
      <c r="AS33">
        <f t="shared" si="14"/>
        <v>0.59996174296248295</v>
      </c>
      <c r="AT33">
        <f t="shared" si="15"/>
        <v>0.69316493055815931</v>
      </c>
      <c r="AU33">
        <f t="shared" si="16"/>
        <v>-21.266760466594054</v>
      </c>
      <c r="AW33">
        <v>30</v>
      </c>
      <c r="AX33">
        <f>IF(Z33&gt;0, (R33*SUMPRODUCT(K33:$K$98, X33:$X$98)-K33*$AZ$3)/Z33, 0)</f>
        <v>429.23672806245833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2.2996762E-2</v>
      </c>
      <c r="Q34" s="5">
        <f t="shared" si="30"/>
        <v>25</v>
      </c>
      <c r="R34">
        <f t="shared" si="0"/>
        <v>50000</v>
      </c>
      <c r="S34">
        <f t="shared" si="1"/>
        <v>413.99774577697099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278.6990119977354</v>
      </c>
      <c r="AC34">
        <f t="shared" si="27"/>
        <v>259.93481884507815</v>
      </c>
      <c r="AE34">
        <f t="shared" si="2"/>
        <v>0</v>
      </c>
      <c r="AF34">
        <f t="shared" si="3"/>
        <v>0</v>
      </c>
      <c r="AG34">
        <f t="shared" si="4"/>
        <v>-15.696632499607277</v>
      </c>
      <c r="AH34">
        <f t="shared" si="5"/>
        <v>-746.57810358838458</v>
      </c>
      <c r="AI34">
        <f t="shared" si="6"/>
        <v>-762.27473608799187</v>
      </c>
      <c r="AJ34">
        <f t="shared" si="7"/>
        <v>18.764193152657242</v>
      </c>
      <c r="AK34">
        <f t="shared" si="28"/>
        <v>19.508930839841479</v>
      </c>
      <c r="AL34">
        <f t="shared" si="39"/>
        <v>-724.0016120954931</v>
      </c>
      <c r="AN34">
        <f t="shared" si="9"/>
        <v>0</v>
      </c>
      <c r="AO34">
        <f t="shared" si="10"/>
        <v>0</v>
      </c>
      <c r="AP34">
        <f t="shared" si="11"/>
        <v>-0.46778661137760363</v>
      </c>
      <c r="AQ34">
        <f t="shared" si="12"/>
        <v>-22.24930992141568</v>
      </c>
      <c r="AR34">
        <f t="shared" si="13"/>
        <v>-22.717096532793281</v>
      </c>
      <c r="AS34">
        <f t="shared" si="14"/>
        <v>0.55920518814057585</v>
      </c>
      <c r="AT34">
        <f t="shared" si="15"/>
        <v>0.58139965049177278</v>
      </c>
      <c r="AU34">
        <f t="shared" si="16"/>
        <v>-21.576491694160932</v>
      </c>
      <c r="AW34">
        <v>31</v>
      </c>
      <c r="AX34">
        <f>IF(Z34&gt;0, (R34*SUMPRODUCT(K34:$K$98, X34:$X$98)-K34*$AZ$3)/Z34, 0)</f>
        <v>413.99774577697099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2.6417759999999998E-2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397.67079577425284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259.93481884507815</v>
      </c>
      <c r="AC35">
        <f t="shared" si="27"/>
        <v>240.5907726585867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-15.124996304428381</v>
      </c>
      <c r="AH35">
        <f t="shared" ref="AH35:AH66" si="45">-X35*R35</f>
        <v>-829.33974036565019</v>
      </c>
      <c r="AI35">
        <f t="shared" ref="AI35:AI66" si="46">SUM(AE35:AH35)</f>
        <v>-844.46473667007854</v>
      </c>
      <c r="AJ35">
        <f t="shared" ref="AJ35:AJ66" si="47">AB35-AC35</f>
        <v>19.344046186491454</v>
      </c>
      <c r="AK35">
        <f t="shared" si="28"/>
        <v>18.195437319155474</v>
      </c>
      <c r="AL35">
        <f t="shared" si="39"/>
        <v>-806.92525316443152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-0.40245613467253644</v>
      </c>
      <c r="AQ35">
        <f t="shared" ref="AQ35:AQ66" si="51">AH35*$K35</f>
        <v>-22.067632911762143</v>
      </c>
      <c r="AR35">
        <f t="shared" ref="AR35:AR66" si="52">AI35*$K35</f>
        <v>-22.47008904643468</v>
      </c>
      <c r="AS35">
        <f t="shared" ref="AS35:AS66" si="53">AJ35*$K35</f>
        <v>0.51471946838512583</v>
      </c>
      <c r="AT35">
        <f t="shared" ref="AT35:AT66" si="54">AK35*$K35</f>
        <v>0.48415650653743969</v>
      </c>
      <c r="AU35">
        <f t="shared" ref="AU35:AU66" si="55">AL35*$K35</f>
        <v>-21.471213071512111</v>
      </c>
      <c r="AW35">
        <v>32</v>
      </c>
      <c r="AX35">
        <f>IF(Z35&gt;0, (R35*SUMPRODUCT(K35:$K$98, X35:$X$98)-K35*$AZ$3)/Z35, 0)</f>
        <v>397.67079577425284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3.0077894000000001E-2</v>
      </c>
      <c r="Q36" s="5">
        <f t="shared" si="30"/>
        <v>25</v>
      </c>
      <c r="R36">
        <f t="shared" si="40"/>
        <v>50000</v>
      </c>
      <c r="S36">
        <f t="shared" si="41"/>
        <v>380.7422900530911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240.5907726585867</v>
      </c>
      <c r="AC36">
        <f t="shared" si="27"/>
        <v>221.1171252244354</v>
      </c>
      <c r="AE36">
        <f t="shared" si="42"/>
        <v>0</v>
      </c>
      <c r="AF36">
        <f t="shared" si="43"/>
        <v>0</v>
      </c>
      <c r="AG36">
        <f t="shared" si="44"/>
        <v>-14.518818305789107</v>
      </c>
      <c r="AH36">
        <f t="shared" si="45"/>
        <v>-909.85607118997723</v>
      </c>
      <c r="AI36">
        <f t="shared" si="46"/>
        <v>-924.3748894957663</v>
      </c>
      <c r="AJ36">
        <f t="shared" si="47"/>
        <v>19.473647434151303</v>
      </c>
      <c r="AK36">
        <f t="shared" ref="AK36:AK67" si="59">G36*SUM(AB36:AB36, AE36:AF36)</f>
        <v>16.84135408610107</v>
      </c>
      <c r="AL36">
        <f t="shared" si="39"/>
        <v>-888.0598879755139</v>
      </c>
      <c r="AN36">
        <f t="shared" si="48"/>
        <v>0</v>
      </c>
      <c r="AO36">
        <f t="shared" si="49"/>
        <v>0</v>
      </c>
      <c r="AP36">
        <f t="shared" si="50"/>
        <v>-0.34493441104239353</v>
      </c>
      <c r="AQ36">
        <f t="shared" si="51"/>
        <v>-21.616130282732637</v>
      </c>
      <c r="AR36">
        <f t="shared" si="52"/>
        <v>-21.961064693775029</v>
      </c>
      <c r="AS36">
        <f t="shared" si="53"/>
        <v>0.4626499875591023</v>
      </c>
      <c r="AT36">
        <f t="shared" si="54"/>
        <v>0.40011262834864358</v>
      </c>
      <c r="AU36">
        <f t="shared" si="55"/>
        <v>-21.098302077867281</v>
      </c>
      <c r="AW36">
        <v>33</v>
      </c>
      <c r="AX36">
        <f>IF(Z36&gt;0, (R36*SUMPRODUCT(K36:$K$98, X36:$X$98)-K36*$AZ$3)/Z36, 0)</f>
        <v>380.7422900530911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40"/>
        <v>50000</v>
      </c>
      <c r="S37">
        <f t="shared" si="41"/>
        <v>363.54603971080212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221.1171252244354</v>
      </c>
      <c r="AC37">
        <f t="shared" si="27"/>
        <v>201.8170534038554</v>
      </c>
      <c r="AE37">
        <f t="shared" si="42"/>
        <v>0</v>
      </c>
      <c r="AF37">
        <f t="shared" si="43"/>
        <v>0</v>
      </c>
      <c r="AG37">
        <f t="shared" si="44"/>
        <v>-13.878369680797459</v>
      </c>
      <c r="AH37">
        <f t="shared" si="45"/>
        <v>-990.520883867517</v>
      </c>
      <c r="AI37">
        <f t="shared" si="46"/>
        <v>-1004.3992535483145</v>
      </c>
      <c r="AJ37">
        <f t="shared" si="47"/>
        <v>19.300071820580001</v>
      </c>
      <c r="AK37">
        <f t="shared" si="59"/>
        <v>15.478198765710479</v>
      </c>
      <c r="AL37">
        <f t="shared" si="39"/>
        <v>-969.62098296202407</v>
      </c>
      <c r="AN37">
        <f t="shared" si="48"/>
        <v>0</v>
      </c>
      <c r="AO37">
        <f t="shared" si="49"/>
        <v>0</v>
      </c>
      <c r="AP37">
        <f t="shared" si="50"/>
        <v>-0.2943917809711597</v>
      </c>
      <c r="AQ37">
        <f t="shared" si="51"/>
        <v>-21.011200436197775</v>
      </c>
      <c r="AR37">
        <f t="shared" si="52"/>
        <v>-21.305592217168936</v>
      </c>
      <c r="AS37">
        <f t="shared" si="53"/>
        <v>0.40939841255225595</v>
      </c>
      <c r="AT37">
        <f t="shared" si="54"/>
        <v>0.32832779394598788</v>
      </c>
      <c r="AU37">
        <f t="shared" si="55"/>
        <v>-20.567866010670695</v>
      </c>
      <c r="AW37">
        <v>34</v>
      </c>
      <c r="AX37">
        <f>IF(Z37&gt;0, (R37*SUMPRODUCT(K37:$K$98, X37:$X$98)-K37*$AZ$3)/Z37, 0)</f>
        <v>363.54603971080212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3.8936755000000003E-2</v>
      </c>
      <c r="Q38" s="5">
        <f t="shared" si="60"/>
        <v>25</v>
      </c>
      <c r="R38">
        <f t="shared" si="40"/>
        <v>50000</v>
      </c>
      <c r="S38">
        <f t="shared" si="41"/>
        <v>346.37262317721064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201.8170534038554</v>
      </c>
      <c r="AC38">
        <f t="shared" si="27"/>
        <v>182.87376230886528</v>
      </c>
      <c r="AE38">
        <f t="shared" si="42"/>
        <v>0</v>
      </c>
      <c r="AF38">
        <f t="shared" si="43"/>
        <v>0</v>
      </c>
      <c r="AG38">
        <f t="shared" si="44"/>
        <v>-13.199207303928844</v>
      </c>
      <c r="AH38">
        <f t="shared" si="45"/>
        <v>-1080.7573601212778</v>
      </c>
      <c r="AI38">
        <f t="shared" si="46"/>
        <v>-1093.9565674252067</v>
      </c>
      <c r="AJ38">
        <f t="shared" si="47"/>
        <v>18.943291094990116</v>
      </c>
      <c r="AK38">
        <f t="shared" si="59"/>
        <v>14.127193738269879</v>
      </c>
      <c r="AL38">
        <f t="shared" si="39"/>
        <v>-1060.8860825919467</v>
      </c>
      <c r="AN38">
        <f t="shared" si="48"/>
        <v>0</v>
      </c>
      <c r="AO38">
        <f t="shared" si="49"/>
        <v>0</v>
      </c>
      <c r="AP38">
        <f t="shared" si="50"/>
        <v>-0.24998678795692889</v>
      </c>
      <c r="AQ38">
        <f t="shared" si="51"/>
        <v>-20.469036874442335</v>
      </c>
      <c r="AR38">
        <f t="shared" si="52"/>
        <v>-20.719023662399266</v>
      </c>
      <c r="AS38">
        <f t="shared" si="53"/>
        <v>0.3587770375240712</v>
      </c>
      <c r="AT38">
        <f t="shared" si="54"/>
        <v>0.26756241523868746</v>
      </c>
      <c r="AU38">
        <f t="shared" si="55"/>
        <v>-20.092684209636506</v>
      </c>
      <c r="AW38">
        <v>35</v>
      </c>
      <c r="AX38">
        <f>IF(Z38&gt;0, (R38*SUMPRODUCT(K38:$K$98, X38:$X$98)-K38*$AZ$3)/Z38, 0)</f>
        <v>346.37262317721064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4.4081337999999998E-2</v>
      </c>
      <c r="Q39" s="5">
        <f t="shared" si="60"/>
        <v>25</v>
      </c>
      <c r="R39">
        <f t="shared" si="40"/>
        <v>50000</v>
      </c>
      <c r="S39">
        <f t="shared" si="41"/>
        <v>328.88690400618958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182.87376230886528</v>
      </c>
      <c r="AC39">
        <f t="shared" si="27"/>
        <v>164.25107306050123</v>
      </c>
      <c r="AE39">
        <f t="shared" si="42"/>
        <v>0</v>
      </c>
      <c r="AF39">
        <f t="shared" si="43"/>
        <v>0</v>
      </c>
      <c r="AG39">
        <f t="shared" si="44"/>
        <v>-12.485376512393001</v>
      </c>
      <c r="AH39">
        <f t="shared" si="45"/>
        <v>-1163.6774369931122</v>
      </c>
      <c r="AI39">
        <f t="shared" si="46"/>
        <v>-1176.1628135055053</v>
      </c>
      <c r="AJ39">
        <f t="shared" si="47"/>
        <v>18.622689248364054</v>
      </c>
      <c r="AK39">
        <f t="shared" si="59"/>
        <v>12.801163361620571</v>
      </c>
      <c r="AL39">
        <f t="shared" si="39"/>
        <v>-1144.7389608955204</v>
      </c>
      <c r="AN39">
        <f t="shared" si="48"/>
        <v>0</v>
      </c>
      <c r="AO39">
        <f t="shared" si="49"/>
        <v>0</v>
      </c>
      <c r="AP39">
        <f t="shared" si="50"/>
        <v>-0.21113139998383562</v>
      </c>
      <c r="AQ39">
        <f t="shared" si="51"/>
        <v>-19.678128741899481</v>
      </c>
      <c r="AR39">
        <f t="shared" si="52"/>
        <v>-19.889260141883319</v>
      </c>
      <c r="AS39">
        <f t="shared" si="53"/>
        <v>0.31491516884318882</v>
      </c>
      <c r="AT39">
        <f t="shared" si="54"/>
        <v>0.21647144876071647</v>
      </c>
      <c r="AU39">
        <f t="shared" si="55"/>
        <v>-19.357873524279409</v>
      </c>
      <c r="AW39">
        <v>36</v>
      </c>
      <c r="AX39">
        <f>IF(Z39&gt;0, (R39*SUMPRODUCT(K39:$K$98, X39:$X$98)-K39*$AZ$3)/Z39, 0)</f>
        <v>328.88690400618958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4.9206066999999999E-2</v>
      </c>
      <c r="Q40" s="5">
        <f t="shared" si="60"/>
        <v>25</v>
      </c>
      <c r="R40">
        <f t="shared" si="40"/>
        <v>50000</v>
      </c>
      <c r="S40">
        <f t="shared" si="41"/>
        <v>311.21104342298872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164.25107306050123</v>
      </c>
      <c r="AC40">
        <f t="shared" si="27"/>
        <v>146.22146898474304</v>
      </c>
      <c r="AE40">
        <f t="shared" si="42"/>
        <v>0</v>
      </c>
      <c r="AF40">
        <f t="shared" si="43"/>
        <v>0</v>
      </c>
      <c r="AG40">
        <f t="shared" si="44"/>
        <v>-11.746166474080034</v>
      </c>
      <c r="AH40">
        <f t="shared" si="45"/>
        <v>-1228.7125463780726</v>
      </c>
      <c r="AI40">
        <f t="shared" si="46"/>
        <v>-1240.4587128521525</v>
      </c>
      <c r="AJ40">
        <f t="shared" si="47"/>
        <v>18.029604075758186</v>
      </c>
      <c r="AK40">
        <f t="shared" si="59"/>
        <v>11.497575114235087</v>
      </c>
      <c r="AL40">
        <f t="shared" si="39"/>
        <v>-1210.9315336621592</v>
      </c>
      <c r="AN40">
        <f t="shared" si="48"/>
        <v>0</v>
      </c>
      <c r="AO40">
        <f t="shared" si="49"/>
        <v>0</v>
      </c>
      <c r="AP40">
        <f t="shared" si="50"/>
        <v>-0.17734923229516861</v>
      </c>
      <c r="AQ40">
        <f t="shared" si="51"/>
        <v>-18.551688952515022</v>
      </c>
      <c r="AR40">
        <f t="shared" si="52"/>
        <v>-18.729038184810189</v>
      </c>
      <c r="AS40">
        <f t="shared" si="53"/>
        <v>0.27221957465675961</v>
      </c>
      <c r="AT40">
        <f t="shared" si="54"/>
        <v>0.17359588119794039</v>
      </c>
      <c r="AU40">
        <f t="shared" si="55"/>
        <v>-18.283222728955487</v>
      </c>
      <c r="AW40">
        <v>37</v>
      </c>
      <c r="AX40">
        <f>IF(Z40&gt;0, (R40*SUMPRODUCT(K40:$K$98, X40:$X$98)-K40*$AZ$3)/Z40, 0)</f>
        <v>311.21104342298872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5.4843360000000001E-2</v>
      </c>
      <c r="Q41" s="5">
        <f t="shared" si="60"/>
        <v>25</v>
      </c>
      <c r="R41">
        <f t="shared" si="40"/>
        <v>50000</v>
      </c>
      <c r="S41">
        <f t="shared" si="41"/>
        <v>293.91781951381256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146.22146898474304</v>
      </c>
      <c r="AC41">
        <f t="shared" si="27"/>
        <v>129.14167705556846</v>
      </c>
      <c r="AE41">
        <f t="shared" si="42"/>
        <v>0</v>
      </c>
      <c r="AF41">
        <f t="shared" si="43"/>
        <v>0</v>
      </c>
      <c r="AG41">
        <f t="shared" si="44"/>
        <v>-10.984505572781332</v>
      </c>
      <c r="AH41">
        <f t="shared" si="45"/>
        <v>-1288.3984731158039</v>
      </c>
      <c r="AI41">
        <f t="shared" si="46"/>
        <v>-1299.3829786885851</v>
      </c>
      <c r="AJ41">
        <f t="shared" si="47"/>
        <v>17.079791929174576</v>
      </c>
      <c r="AK41">
        <f t="shared" si="59"/>
        <v>10.235502828932013</v>
      </c>
      <c r="AL41">
        <f t="shared" si="39"/>
        <v>-1272.0676839304783</v>
      </c>
      <c r="AN41">
        <f t="shared" si="48"/>
        <v>0</v>
      </c>
      <c r="AO41">
        <f t="shared" si="49"/>
        <v>0</v>
      </c>
      <c r="AP41">
        <f t="shared" si="50"/>
        <v>-0.14807974301761548</v>
      </c>
      <c r="AQ41">
        <f t="shared" si="51"/>
        <v>-17.368621058013492</v>
      </c>
      <c r="AR41">
        <f t="shared" si="52"/>
        <v>-17.516700801031106</v>
      </c>
      <c r="AS41">
        <f t="shared" si="53"/>
        <v>0.23024897961120661</v>
      </c>
      <c r="AT41">
        <f t="shared" si="54"/>
        <v>0.13798259908211358</v>
      </c>
      <c r="AU41">
        <f t="shared" si="55"/>
        <v>-17.148469222337784</v>
      </c>
      <c r="AW41">
        <v>38</v>
      </c>
      <c r="AX41">
        <f>IF(Z41&gt;0, (R41*SUMPRODUCT(K41:$K$98, X41:$X$98)-K41*$AZ$3)/Z41, 0)</f>
        <v>293.91781951381256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6.0839808000000002E-2</v>
      </c>
      <c r="Q42" s="5">
        <f t="shared" si="60"/>
        <v>25</v>
      </c>
      <c r="R42">
        <f t="shared" si="40"/>
        <v>50000</v>
      </c>
      <c r="S42">
        <f t="shared" si="41"/>
        <v>277.00176891203239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129.14167705556846</v>
      </c>
      <c r="AC42">
        <f t="shared" si="27"/>
        <v>113.08724976839468</v>
      </c>
      <c r="AE42">
        <f t="shared" si="42"/>
        <v>0</v>
      </c>
      <c r="AF42">
        <f t="shared" si="43"/>
        <v>0</v>
      </c>
      <c r="AG42">
        <f t="shared" si="44"/>
        <v>-10.206365307030572</v>
      </c>
      <c r="AH42">
        <f t="shared" si="45"/>
        <v>-1336.5904200458924</v>
      </c>
      <c r="AI42">
        <f t="shared" si="46"/>
        <v>-1346.7967853529231</v>
      </c>
      <c r="AJ42">
        <f t="shared" si="47"/>
        <v>16.05442728717378</v>
      </c>
      <c r="AK42">
        <f t="shared" si="59"/>
        <v>9.0399173938897928</v>
      </c>
      <c r="AL42">
        <f t="shared" si="39"/>
        <v>-1321.7024406718594</v>
      </c>
      <c r="AN42">
        <f t="shared" si="48"/>
        <v>0</v>
      </c>
      <c r="AO42">
        <f t="shared" si="49"/>
        <v>0</v>
      </c>
      <c r="AP42">
        <f t="shared" si="50"/>
        <v>-0.12284803790496272</v>
      </c>
      <c r="AQ42">
        <f t="shared" si="51"/>
        <v>-16.087755596216187</v>
      </c>
      <c r="AR42">
        <f t="shared" si="52"/>
        <v>-16.210603634121153</v>
      </c>
      <c r="AS42">
        <f t="shared" si="53"/>
        <v>0.19323773278608994</v>
      </c>
      <c r="AT42">
        <f t="shared" si="54"/>
        <v>0.10880818795475812</v>
      </c>
      <c r="AU42">
        <f t="shared" si="55"/>
        <v>-15.908557713380304</v>
      </c>
      <c r="AW42">
        <v>39</v>
      </c>
      <c r="AX42">
        <f>IF(Z42&gt;0, (R42*SUMPRODUCT(K42:$K$98, X42:$X$98)-K42*$AZ$3)/Z42, 0)</f>
        <v>277.00176891203239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6.7515763000000006E-2</v>
      </c>
      <c r="Q43" s="5">
        <f t="shared" si="60"/>
        <v>25</v>
      </c>
      <c r="R43">
        <f t="shared" si="40"/>
        <v>50000</v>
      </c>
      <c r="S43">
        <f t="shared" si="41"/>
        <v>260.67626177312002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113.08724976839468</v>
      </c>
      <c r="AC43">
        <f t="shared" si="27"/>
        <v>98.172881467571074</v>
      </c>
      <c r="AE43">
        <f t="shared" si="42"/>
        <v>0</v>
      </c>
      <c r="AF43">
        <f t="shared" si="43"/>
        <v>0</v>
      </c>
      <c r="AG43">
        <f t="shared" si="44"/>
        <v>-9.4152111127993674</v>
      </c>
      <c r="AH43">
        <f t="shared" si="45"/>
        <v>-1378.1810823217968</v>
      </c>
      <c r="AI43">
        <f t="shared" si="46"/>
        <v>-1387.5962934345962</v>
      </c>
      <c r="AJ43">
        <f t="shared" si="47"/>
        <v>14.914368300823611</v>
      </c>
      <c r="AK43">
        <f t="shared" si="59"/>
        <v>7.9161074837876289</v>
      </c>
      <c r="AL43">
        <f t="shared" si="39"/>
        <v>-1364.7658176499851</v>
      </c>
      <c r="AN43">
        <f t="shared" si="48"/>
        <v>0</v>
      </c>
      <c r="AO43">
        <f t="shared" si="49"/>
        <v>0</v>
      </c>
      <c r="AP43">
        <f t="shared" si="50"/>
        <v>-0.10118337367295233</v>
      </c>
      <c r="AQ43">
        <f t="shared" si="51"/>
        <v>-14.811033950368714</v>
      </c>
      <c r="AR43">
        <f t="shared" si="52"/>
        <v>-14.912217324041666</v>
      </c>
      <c r="AS43">
        <f t="shared" si="53"/>
        <v>0.16028170614536363</v>
      </c>
      <c r="AT43">
        <f t="shared" si="54"/>
        <v>8.5072809517617698E-2</v>
      </c>
      <c r="AU43">
        <f t="shared" si="55"/>
        <v>-14.666862808378687</v>
      </c>
      <c r="AW43">
        <v>40</v>
      </c>
      <c r="AX43">
        <f>IF(Z43&gt;0, (R43*SUMPRODUCT(K43:$K$98, X43:$X$98)-K43*$AZ$3)/Z43, 0)</f>
        <v>260.67626177312002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7.5215941999999994E-2</v>
      </c>
      <c r="Q44" s="5">
        <f t="shared" si="60"/>
        <v>25</v>
      </c>
      <c r="R44">
        <f t="shared" si="40"/>
        <v>50000</v>
      </c>
      <c r="S44">
        <f t="shared" si="41"/>
        <v>245.00940876380656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98.172881467571074</v>
      </c>
      <c r="AC44">
        <f t="shared" si="27"/>
        <v>84.40951474523149</v>
      </c>
      <c r="AE44">
        <f t="shared" si="42"/>
        <v>0</v>
      </c>
      <c r="AF44">
        <f t="shared" si="43"/>
        <v>0</v>
      </c>
      <c r="AG44">
        <f t="shared" si="44"/>
        <v>-8.6128850286933023</v>
      </c>
      <c r="AH44">
        <f t="shared" si="45"/>
        <v>-1416.3479459561452</v>
      </c>
      <c r="AI44">
        <f t="shared" si="46"/>
        <v>-1424.9608309848384</v>
      </c>
      <c r="AJ44">
        <f t="shared" si="47"/>
        <v>13.763366722339583</v>
      </c>
      <c r="AK44">
        <f t="shared" si="59"/>
        <v>6.8721017027299762</v>
      </c>
      <c r="AL44">
        <f t="shared" si="39"/>
        <v>-1404.3253625597688</v>
      </c>
      <c r="AN44">
        <f t="shared" si="48"/>
        <v>0</v>
      </c>
      <c r="AO44">
        <f t="shared" si="49"/>
        <v>0</v>
      </c>
      <c r="AP44">
        <f t="shared" si="50"/>
        <v>-8.2643693902387239E-2</v>
      </c>
      <c r="AQ44">
        <f t="shared" si="51"/>
        <v>-13.590362081337693</v>
      </c>
      <c r="AR44">
        <f t="shared" si="52"/>
        <v>-13.673005775240078</v>
      </c>
      <c r="AS44">
        <f t="shared" si="53"/>
        <v>0.13206439685169041</v>
      </c>
      <c r="AT44">
        <f t="shared" si="54"/>
        <v>6.5940259006644866E-2</v>
      </c>
      <c r="AU44">
        <f t="shared" si="55"/>
        <v>-13.475001119381742</v>
      </c>
      <c r="AW44">
        <v>41</v>
      </c>
      <c r="AX44">
        <f>IF(Z44&gt;0, (R44*SUMPRODUCT(K44:$K$98, X44:$X$98)-K44*$AZ$3)/Z44, 0)</f>
        <v>245.00940876380656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8.3448538000000003E-2</v>
      </c>
      <c r="Q45" s="5">
        <f t="shared" si="60"/>
        <v>25</v>
      </c>
      <c r="R45">
        <f t="shared" si="40"/>
        <v>50000</v>
      </c>
      <c r="S45">
        <f t="shared" si="41"/>
        <v>229.74626579879254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84.40951474523149</v>
      </c>
      <c r="AC45">
        <f t="shared" si="27"/>
        <v>71.754569831776919</v>
      </c>
      <c r="AE45">
        <f t="shared" si="42"/>
        <v>0</v>
      </c>
      <c r="AF45">
        <f t="shared" si="43"/>
        <v>0</v>
      </c>
      <c r="AG45">
        <f t="shared" si="44"/>
        <v>-7.8080235147998254</v>
      </c>
      <c r="AH45">
        <f t="shared" si="45"/>
        <v>-1437.4653272130884</v>
      </c>
      <c r="AI45">
        <f t="shared" si="46"/>
        <v>-1445.2733507278881</v>
      </c>
      <c r="AJ45">
        <f t="shared" si="47"/>
        <v>12.654944913454571</v>
      </c>
      <c r="AK45">
        <f t="shared" si="59"/>
        <v>5.908666032166205</v>
      </c>
      <c r="AL45">
        <f t="shared" si="39"/>
        <v>-1426.7097397822674</v>
      </c>
      <c r="AN45">
        <f t="shared" si="48"/>
        <v>0</v>
      </c>
      <c r="AO45">
        <f t="shared" si="49"/>
        <v>0</v>
      </c>
      <c r="AP45">
        <f t="shared" si="50"/>
        <v>-6.689353708240145E-2</v>
      </c>
      <c r="AQ45">
        <f t="shared" si="51"/>
        <v>-12.315170412631659</v>
      </c>
      <c r="AR45">
        <f t="shared" si="52"/>
        <v>-12.382063949714059</v>
      </c>
      <c r="AS45">
        <f t="shared" si="53"/>
        <v>0.10841847815126919</v>
      </c>
      <c r="AT45">
        <f t="shared" si="54"/>
        <v>5.062120645270226E-2</v>
      </c>
      <c r="AU45">
        <f t="shared" si="55"/>
        <v>-12.223024265110089</v>
      </c>
      <c r="AW45">
        <v>42</v>
      </c>
      <c r="AX45">
        <f>IF(Z45&gt;0, (R45*SUMPRODUCT(K45:$K$98, X45:$X$98)-K45*$AZ$3)/Z45, 0)</f>
        <v>229.74626579879254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9.2193696000000006E-2</v>
      </c>
      <c r="Q46" s="5">
        <f t="shared" si="60"/>
        <v>25</v>
      </c>
      <c r="R46">
        <f t="shared" si="40"/>
        <v>50000</v>
      </c>
      <c r="S46">
        <f t="shared" si="41"/>
        <v>214.95647636777446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71.754569831776919</v>
      </c>
      <c r="AC46">
        <f t="shared" si="27"/>
        <v>60.274593319040918</v>
      </c>
      <c r="AE46">
        <f t="shared" si="42"/>
        <v>0</v>
      </c>
      <c r="AF46">
        <f t="shared" si="43"/>
        <v>0</v>
      </c>
      <c r="AG46">
        <f t="shared" si="44"/>
        <v>-7.0100927333675207</v>
      </c>
      <c r="AH46">
        <f t="shared" si="45"/>
        <v>-1439.7010925686131</v>
      </c>
      <c r="AI46">
        <f t="shared" si="46"/>
        <v>-1446.7111853019808</v>
      </c>
      <c r="AJ46">
        <f t="shared" si="47"/>
        <v>11.479976512736002</v>
      </c>
      <c r="AK46">
        <f t="shared" si="59"/>
        <v>5.0228198882243849</v>
      </c>
      <c r="AL46">
        <f t="shared" si="39"/>
        <v>-1430.2083889010205</v>
      </c>
      <c r="AN46">
        <f t="shared" si="48"/>
        <v>0</v>
      </c>
      <c r="AO46">
        <f t="shared" si="49"/>
        <v>0</v>
      </c>
      <c r="AP46">
        <f t="shared" si="50"/>
        <v>-5.3622713651283738E-2</v>
      </c>
      <c r="AQ46">
        <f t="shared" si="51"/>
        <v>-11.012790039535082</v>
      </c>
      <c r="AR46">
        <f t="shared" si="52"/>
        <v>-11.066412753186366</v>
      </c>
      <c r="AS46">
        <f t="shared" si="53"/>
        <v>8.7814457908060875E-2</v>
      </c>
      <c r="AT46">
        <f t="shared" si="54"/>
        <v>3.8421350876886973E-2</v>
      </c>
      <c r="AU46">
        <f t="shared" si="55"/>
        <v>-10.940176944401419</v>
      </c>
      <c r="AW46">
        <v>43</v>
      </c>
      <c r="AX46">
        <f>IF(Z46&gt;0, (R46*SUMPRODUCT(K46:$K$98, X46:$X$98)-K46*$AZ$3)/Z46, 0)</f>
        <v>214.95647636777446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0.10204429399999999</v>
      </c>
      <c r="Q47" s="5">
        <f t="shared" si="60"/>
        <v>25</v>
      </c>
      <c r="R47">
        <f t="shared" si="40"/>
        <v>50000</v>
      </c>
      <c r="S47">
        <f t="shared" si="41"/>
        <v>200.84461503457365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60.274593319040918</v>
      </c>
      <c r="AC47">
        <f t="shared" si="27"/>
        <v>50.007512118698372</v>
      </c>
      <c r="AE47">
        <f t="shared" si="42"/>
        <v>0</v>
      </c>
      <c r="AF47">
        <f t="shared" si="43"/>
        <v>0</v>
      </c>
      <c r="AG47">
        <f t="shared" si="44"/>
        <v>-6.2246518421828263</v>
      </c>
      <c r="AH47">
        <f t="shared" si="45"/>
        <v>-1430.6799277020377</v>
      </c>
      <c r="AI47">
        <f t="shared" si="46"/>
        <v>-1436.9045795442205</v>
      </c>
      <c r="AJ47">
        <f t="shared" si="47"/>
        <v>10.267081200342545</v>
      </c>
      <c r="AK47">
        <f t="shared" si="59"/>
        <v>4.219221532332865</v>
      </c>
      <c r="AL47">
        <f t="shared" si="39"/>
        <v>-1422.4182768115452</v>
      </c>
      <c r="AN47">
        <f t="shared" si="48"/>
        <v>0</v>
      </c>
      <c r="AO47">
        <f t="shared" si="49"/>
        <v>0</v>
      </c>
      <c r="AP47">
        <f t="shared" si="50"/>
        <v>-4.2513030855233468E-2</v>
      </c>
      <c r="AQ47">
        <f t="shared" si="51"/>
        <v>-9.7712356373382327</v>
      </c>
      <c r="AR47">
        <f t="shared" si="52"/>
        <v>-9.8137486681934654</v>
      </c>
      <c r="AS47">
        <f t="shared" si="53"/>
        <v>7.012195234846838E-2</v>
      </c>
      <c r="AT47">
        <f t="shared" si="54"/>
        <v>2.8816373949395277E-2</v>
      </c>
      <c r="AU47">
        <f t="shared" si="55"/>
        <v>-9.7148103418956033</v>
      </c>
      <c r="AW47">
        <v>44</v>
      </c>
      <c r="AX47">
        <f>IF(Z47&gt;0, (R47*SUMPRODUCT(K47:$K$98, X47:$X$98)-K47*$AZ$3)/Z47, 0)</f>
        <v>200.84461503457365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0.11315193599999999</v>
      </c>
      <c r="Q48" s="5">
        <f t="shared" si="60"/>
        <v>25</v>
      </c>
      <c r="R48">
        <f t="shared" si="40"/>
        <v>50000</v>
      </c>
      <c r="S48">
        <f t="shared" si="41"/>
        <v>187.34671134783525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50.007512118698372</v>
      </c>
      <c r="AC48">
        <f t="shared" si="27"/>
        <v>40.902087944924901</v>
      </c>
      <c r="AE48">
        <f t="shared" si="42"/>
        <v>0</v>
      </c>
      <c r="AF48">
        <f t="shared" si="43"/>
        <v>0</v>
      </c>
      <c r="AG48">
        <f t="shared" si="44"/>
        <v>-5.4580739168920447</v>
      </c>
      <c r="AH48">
        <f t="shared" si="45"/>
        <v>-1408.6628137379064</v>
      </c>
      <c r="AI48">
        <f t="shared" si="46"/>
        <v>-1414.1208876547985</v>
      </c>
      <c r="AJ48">
        <f t="shared" si="47"/>
        <v>9.1054241737734714</v>
      </c>
      <c r="AK48">
        <f t="shared" si="59"/>
        <v>3.5005258483088864</v>
      </c>
      <c r="AL48">
        <f t="shared" si="39"/>
        <v>-1401.5149376327163</v>
      </c>
      <c r="AN48">
        <f t="shared" si="48"/>
        <v>0</v>
      </c>
      <c r="AO48">
        <f t="shared" si="49"/>
        <v>0</v>
      </c>
      <c r="AP48">
        <f t="shared" si="50"/>
        <v>-3.3283454285878325E-2</v>
      </c>
      <c r="AQ48">
        <f t="shared" si="51"/>
        <v>-8.590056690173931</v>
      </c>
      <c r="AR48">
        <f t="shared" si="52"/>
        <v>-8.6233401444598101</v>
      </c>
      <c r="AS48">
        <f t="shared" si="53"/>
        <v>5.5525076035227133E-2</v>
      </c>
      <c r="AT48">
        <f t="shared" si="54"/>
        <v>2.134628329018079E-2</v>
      </c>
      <c r="AU48">
        <f t="shared" si="55"/>
        <v>-8.5464687851344028</v>
      </c>
      <c r="AW48">
        <v>45</v>
      </c>
      <c r="AX48">
        <f>IF(Z48&gt;0, (R48*SUMPRODUCT(K48:$K$98, X48:$X$98)-K48*$AZ$3)/Z48, 0)</f>
        <v>187.34671134783525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0.12586404500000001</v>
      </c>
      <c r="Q49" s="5">
        <f t="shared" si="60"/>
        <v>25</v>
      </c>
      <c r="R49">
        <f t="shared" si="40"/>
        <v>50000</v>
      </c>
      <c r="S49">
        <f t="shared" si="41"/>
        <v>174.4216091056131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40.902087944924901</v>
      </c>
      <c r="AC49">
        <f t="shared" si="27"/>
        <v>32.906505775790933</v>
      </c>
      <c r="AE49">
        <f t="shared" si="42"/>
        <v>0</v>
      </c>
      <c r="AF49">
        <f t="shared" si="43"/>
        <v>0</v>
      </c>
      <c r="AG49">
        <f t="shared" si="44"/>
        <v>-4.716517916634098</v>
      </c>
      <c r="AH49">
        <f t="shared" si="45"/>
        <v>-1373.9505221780535</v>
      </c>
      <c r="AI49">
        <f t="shared" si="46"/>
        <v>-1378.6670400946875</v>
      </c>
      <c r="AJ49">
        <f t="shared" si="47"/>
        <v>7.9955821691339679</v>
      </c>
      <c r="AK49">
        <f t="shared" si="59"/>
        <v>2.8631461561447433</v>
      </c>
      <c r="AL49">
        <f t="shared" si="39"/>
        <v>-1367.8083117694089</v>
      </c>
      <c r="AN49">
        <f t="shared" si="48"/>
        <v>0</v>
      </c>
      <c r="AO49">
        <f t="shared" si="49"/>
        <v>0</v>
      </c>
      <c r="AP49">
        <f t="shared" si="50"/>
        <v>-2.5679847816987775E-2</v>
      </c>
      <c r="AQ49">
        <f t="shared" si="51"/>
        <v>-7.4806967642736302</v>
      </c>
      <c r="AR49">
        <f t="shared" si="52"/>
        <v>-7.5063766120906177</v>
      </c>
      <c r="AS49">
        <f t="shared" si="53"/>
        <v>4.3533245699638928E-2</v>
      </c>
      <c r="AT49">
        <f t="shared" si="54"/>
        <v>1.5588864256888293E-2</v>
      </c>
      <c r="AU49">
        <f t="shared" si="55"/>
        <v>-7.4472545021340908</v>
      </c>
      <c r="AW49">
        <v>46</v>
      </c>
      <c r="AX49">
        <f>IF(Z49&gt;0, (R49*SUMPRODUCT(K49:$K$98, X49:$X$98)-K49*$AZ$3)/Z49, 0)</f>
        <v>174.4216091056131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0.140533459</v>
      </c>
      <c r="Q50" s="5">
        <f t="shared" si="60"/>
        <v>25</v>
      </c>
      <c r="R50">
        <f t="shared" si="40"/>
        <v>50000</v>
      </c>
      <c r="S50">
        <f t="shared" si="41"/>
        <v>161.96451584937444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32.906505775790933</v>
      </c>
      <c r="AC50">
        <f t="shared" si="27"/>
        <v>25.956589833874421</v>
      </c>
      <c r="AE50">
        <f t="shared" si="42"/>
        <v>0</v>
      </c>
      <c r="AF50">
        <f t="shared" si="43"/>
        <v>0</v>
      </c>
      <c r="AG50">
        <f t="shared" si="44"/>
        <v>-4.0065241602076931</v>
      </c>
      <c r="AH50">
        <f t="shared" si="45"/>
        <v>-1325.6571545201268</v>
      </c>
      <c r="AI50">
        <f t="shared" si="46"/>
        <v>-1329.6636786803344</v>
      </c>
      <c r="AJ50">
        <f t="shared" si="47"/>
        <v>6.9499159419165117</v>
      </c>
      <c r="AK50">
        <f t="shared" si="59"/>
        <v>2.3034554043053657</v>
      </c>
      <c r="AL50">
        <f t="shared" si="39"/>
        <v>-1320.4103073341125</v>
      </c>
      <c r="AN50">
        <f t="shared" si="48"/>
        <v>0</v>
      </c>
      <c r="AO50">
        <f t="shared" si="49"/>
        <v>0</v>
      </c>
      <c r="AP50">
        <f t="shared" si="50"/>
        <v>-1.9476938837949109E-2</v>
      </c>
      <c r="AQ50">
        <f t="shared" si="51"/>
        <v>-6.4444247148480196</v>
      </c>
      <c r="AR50">
        <f t="shared" si="52"/>
        <v>-6.4639016536859684</v>
      </c>
      <c r="AS50">
        <f t="shared" si="53"/>
        <v>3.3785666157714701E-2</v>
      </c>
      <c r="AT50">
        <f t="shared" si="54"/>
        <v>1.1197800944565685E-2</v>
      </c>
      <c r="AU50">
        <f t="shared" si="55"/>
        <v>-6.4189181865836877</v>
      </c>
      <c r="AW50">
        <v>47</v>
      </c>
      <c r="AX50">
        <f>IF(Z50&gt;0, (R50*SUMPRODUCT(K50:$K$98, X50:$X$98)-K50*$AZ$3)/Z50, 0)</f>
        <v>161.96451584937444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0.15744443499999999</v>
      </c>
      <c r="Q51" s="5">
        <f t="shared" si="60"/>
        <v>25</v>
      </c>
      <c r="R51">
        <f t="shared" si="40"/>
        <v>50000</v>
      </c>
      <c r="S51">
        <f t="shared" si="41"/>
        <v>149.79129019462542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25.956589833874421</v>
      </c>
      <c r="AC51">
        <f t="shared" si="27"/>
        <v>19.986076567559536</v>
      </c>
      <c r="AE51">
        <f t="shared" si="42"/>
        <v>0</v>
      </c>
      <c r="AF51">
        <f t="shared" si="43"/>
        <v>0</v>
      </c>
      <c r="AG51">
        <f t="shared" si="44"/>
        <v>-3.3356539858878667</v>
      </c>
      <c r="AH51">
        <f t="shared" si="45"/>
        <v>-1261.6098654354994</v>
      </c>
      <c r="AI51">
        <f t="shared" si="46"/>
        <v>-1264.9455194213872</v>
      </c>
      <c r="AJ51">
        <f t="shared" si="47"/>
        <v>5.9705132663148852</v>
      </c>
      <c r="AK51">
        <f t="shared" si="59"/>
        <v>1.8169612883712096</v>
      </c>
      <c r="AL51">
        <f t="shared" si="39"/>
        <v>-1257.1580448667012</v>
      </c>
      <c r="AN51">
        <f t="shared" si="48"/>
        <v>0</v>
      </c>
      <c r="AO51">
        <f t="shared" si="49"/>
        <v>0</v>
      </c>
      <c r="AP51">
        <f t="shared" si="50"/>
        <v>-1.4478244480981398E-2</v>
      </c>
      <c r="AQ51">
        <f t="shared" si="51"/>
        <v>-5.4759564836972396</v>
      </c>
      <c r="AR51">
        <f t="shared" si="52"/>
        <v>-5.4904347281782204</v>
      </c>
      <c r="AS51">
        <f t="shared" si="53"/>
        <v>2.5914723503205589E-2</v>
      </c>
      <c r="AT51">
        <f t="shared" si="54"/>
        <v>7.886432422790763E-3</v>
      </c>
      <c r="AU51">
        <f t="shared" si="55"/>
        <v>-5.4566335722522243</v>
      </c>
      <c r="AW51">
        <v>48</v>
      </c>
      <c r="AX51">
        <f>IF(Z51&gt;0, (R51*SUMPRODUCT(K51:$K$98, X51:$X$98)-K51*$AZ$3)/Z51, 0)</f>
        <v>149.79129019462542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0.177590515</v>
      </c>
      <c r="Q52" s="5">
        <f t="shared" si="60"/>
        <v>25</v>
      </c>
      <c r="R52">
        <f t="shared" si="40"/>
        <v>50000</v>
      </c>
      <c r="S52">
        <f t="shared" si="41"/>
        <v>137.76488038160292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19.986076567559536</v>
      </c>
      <c r="AC52">
        <f t="shared" si="27"/>
        <v>14.933255305766888</v>
      </c>
      <c r="AE52">
        <f t="shared" si="42"/>
        <v>0</v>
      </c>
      <c r="AF52">
        <f t="shared" si="43"/>
        <v>0</v>
      </c>
      <c r="AG52">
        <f t="shared" si="44"/>
        <v>-2.7099169368133591</v>
      </c>
      <c r="AH52">
        <f t="shared" si="45"/>
        <v>-1184.761018431258</v>
      </c>
      <c r="AI52">
        <f t="shared" si="46"/>
        <v>-1187.4709353680714</v>
      </c>
      <c r="AJ52">
        <f t="shared" si="47"/>
        <v>5.0528212617926478</v>
      </c>
      <c r="AK52">
        <f t="shared" si="59"/>
        <v>1.3990253597291678</v>
      </c>
      <c r="AL52">
        <f t="shared" si="39"/>
        <v>-1181.0190887465496</v>
      </c>
      <c r="AN52">
        <f t="shared" si="48"/>
        <v>0</v>
      </c>
      <c r="AO52">
        <f t="shared" si="49"/>
        <v>0</v>
      </c>
      <c r="AP52">
        <f t="shared" si="50"/>
        <v>-1.0502020662944811E-2</v>
      </c>
      <c r="AQ52">
        <f t="shared" si="51"/>
        <v>-4.5914265958453466</v>
      </c>
      <c r="AR52">
        <f t="shared" si="52"/>
        <v>-4.6019286165082915</v>
      </c>
      <c r="AS52">
        <f t="shared" si="53"/>
        <v>1.9581719489864945E-2</v>
      </c>
      <c r="AT52">
        <f t="shared" si="54"/>
        <v>5.4217873013985467E-3</v>
      </c>
      <c r="AU52">
        <f t="shared" si="55"/>
        <v>-4.5769251097170285</v>
      </c>
      <c r="AW52">
        <v>49</v>
      </c>
      <c r="AX52">
        <f>IF(Z52&gt;0, (R52*SUMPRODUCT(K52:$K$98, X52:$X$98)-K52*$AZ$3)/Z52, 0)</f>
        <v>137.76488038160292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0.20082551000000001</v>
      </c>
      <c r="Q53" s="5">
        <f t="shared" si="60"/>
        <v>25</v>
      </c>
      <c r="R53">
        <f t="shared" si="40"/>
        <v>50000</v>
      </c>
      <c r="S53">
        <f t="shared" si="41"/>
        <v>125.3114358208892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14.933255305766888</v>
      </c>
      <c r="AC53">
        <f t="shared" si="27"/>
        <v>10.719628015193496</v>
      </c>
      <c r="AE53">
        <f t="shared" si="42"/>
        <v>0</v>
      </c>
      <c r="AF53">
        <f t="shared" si="43"/>
        <v>0</v>
      </c>
      <c r="AG53">
        <f t="shared" si="44"/>
        <v>-2.1385973165520449</v>
      </c>
      <c r="AH53">
        <f t="shared" si="45"/>
        <v>-1088.4409017863613</v>
      </c>
      <c r="AI53">
        <f t="shared" si="46"/>
        <v>-1090.5794991029134</v>
      </c>
      <c r="AJ53">
        <f t="shared" si="47"/>
        <v>4.2136272905733918</v>
      </c>
      <c r="AK53">
        <f t="shared" si="59"/>
        <v>1.0453278714036822</v>
      </c>
      <c r="AL53">
        <f t="shared" si="39"/>
        <v>-1085.3205439409362</v>
      </c>
      <c r="AN53">
        <f t="shared" si="48"/>
        <v>0</v>
      </c>
      <c r="AO53">
        <f t="shared" si="49"/>
        <v>0</v>
      </c>
      <c r="AP53">
        <f t="shared" si="50"/>
        <v>-7.3999346434365475E-3</v>
      </c>
      <c r="AQ53">
        <f t="shared" si="51"/>
        <v>-3.7662029565471964</v>
      </c>
      <c r="AR53">
        <f t="shared" si="52"/>
        <v>-3.7736028911906327</v>
      </c>
      <c r="AS53">
        <f t="shared" si="53"/>
        <v>1.4579914750998851E-2</v>
      </c>
      <c r="AT53">
        <f t="shared" si="54"/>
        <v>3.6170240509892852E-3</v>
      </c>
      <c r="AU53">
        <f t="shared" si="55"/>
        <v>-3.7554059523886445</v>
      </c>
      <c r="AW53">
        <v>50</v>
      </c>
      <c r="AX53">
        <f>IF(Z53&gt;0, (R53*SUMPRODUCT(K53:$K$98, X53:$X$98)-K53*$AZ$3)/Z53, 0)</f>
        <v>125.3114358208892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0.22750767399999999</v>
      </c>
      <c r="Q54" s="5">
        <f t="shared" si="60"/>
        <v>25</v>
      </c>
      <c r="R54">
        <f t="shared" si="40"/>
        <v>50000</v>
      </c>
      <c r="S54">
        <f t="shared" si="41"/>
        <v>111.77571955215052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10.719628015193496</v>
      </c>
      <c r="AC54">
        <f t="shared" si="27"/>
        <v>7.2907458669248282</v>
      </c>
      <c r="AE54">
        <f t="shared" si="42"/>
        <v>0</v>
      </c>
      <c r="AF54">
        <f t="shared" si="43"/>
        <v>0</v>
      </c>
      <c r="AG54">
        <f t="shared" si="44"/>
        <v>-1.6306640422751268</v>
      </c>
      <c r="AH54">
        <f t="shared" si="45"/>
        <v>-973.09460222279472</v>
      </c>
      <c r="AI54">
        <f t="shared" si="46"/>
        <v>-974.72526626506988</v>
      </c>
      <c r="AJ54">
        <f t="shared" si="47"/>
        <v>3.4288821482686682</v>
      </c>
      <c r="AK54">
        <f t="shared" si="59"/>
        <v>0.75037396106354481</v>
      </c>
      <c r="AL54">
        <f t="shared" si="39"/>
        <v>-970.54601015573758</v>
      </c>
      <c r="AN54">
        <f t="shared" si="48"/>
        <v>0</v>
      </c>
      <c r="AO54">
        <f t="shared" si="49"/>
        <v>0</v>
      </c>
      <c r="AP54">
        <f t="shared" si="50"/>
        <v>-5.0378512308231361E-3</v>
      </c>
      <c r="AQ54">
        <f t="shared" si="51"/>
        <v>-3.0063248544290495</v>
      </c>
      <c r="AR54">
        <f t="shared" si="52"/>
        <v>-3.0113627056598729</v>
      </c>
      <c r="AS54">
        <f t="shared" si="53"/>
        <v>1.059335197389989E-2</v>
      </c>
      <c r="AT54">
        <f t="shared" si="54"/>
        <v>2.3182410878744334E-3</v>
      </c>
      <c r="AU54">
        <f t="shared" si="55"/>
        <v>-2.9984511125980982</v>
      </c>
      <c r="AW54">
        <v>51</v>
      </c>
      <c r="AX54">
        <f>IF(Z54&gt;0, (R54*SUMPRODUCT(K54:$K$98, X54:$X$98)-K54*$AZ$3)/Z54, 0)</f>
        <v>111.77571955215052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0.25832914600000001</v>
      </c>
      <c r="Q55" s="5">
        <f t="shared" si="60"/>
        <v>25</v>
      </c>
      <c r="R55">
        <f t="shared" si="40"/>
        <v>50000</v>
      </c>
      <c r="S55">
        <f t="shared" si="41"/>
        <v>96.085080055383742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7.2907458669248282</v>
      </c>
      <c r="AC55">
        <f t="shared" si="27"/>
        <v>4.5856003056016084</v>
      </c>
      <c r="AE55">
        <f t="shared" si="42"/>
        <v>0</v>
      </c>
      <c r="AF55">
        <f t="shared" si="43"/>
        <v>0</v>
      </c>
      <c r="AG55">
        <f t="shared" si="44"/>
        <v>-1.1931093523985341</v>
      </c>
      <c r="AH55">
        <f t="shared" si="45"/>
        <v>-842.49609890768295</v>
      </c>
      <c r="AI55">
        <f t="shared" si="46"/>
        <v>-843.6892082600815</v>
      </c>
      <c r="AJ55">
        <f t="shared" si="47"/>
        <v>2.7051455613232198</v>
      </c>
      <c r="AK55">
        <f t="shared" si="59"/>
        <v>0.51035221068473802</v>
      </c>
      <c r="AL55">
        <f t="shared" si="39"/>
        <v>-840.47371048807361</v>
      </c>
      <c r="AN55">
        <f t="shared" si="48"/>
        <v>0</v>
      </c>
      <c r="AO55">
        <f t="shared" si="49"/>
        <v>0</v>
      </c>
      <c r="AP55">
        <f t="shared" si="50"/>
        <v>-3.2911151003404597E-3</v>
      </c>
      <c r="AQ55">
        <f t="shared" si="51"/>
        <v>-2.3239710823814104</v>
      </c>
      <c r="AR55">
        <f t="shared" si="52"/>
        <v>-2.3272621974817507</v>
      </c>
      <c r="AS55">
        <f t="shared" si="53"/>
        <v>7.461969338847298E-3</v>
      </c>
      <c r="AT55">
        <f t="shared" si="54"/>
        <v>1.407773615804858E-3</v>
      </c>
      <c r="AU55">
        <f t="shared" si="55"/>
        <v>-2.3183924545270989</v>
      </c>
      <c r="AW55">
        <v>52</v>
      </c>
      <c r="AX55">
        <f>IF(Z55&gt;0, (R55*SUMPRODUCT(K55:$K$98, X55:$X$98)-K55*$AZ$3)/Z55, 0)</f>
        <v>96.085080055383742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0.29279089899999999</v>
      </c>
      <c r="Q56" s="5">
        <f t="shared" si="60"/>
        <v>25</v>
      </c>
      <c r="R56">
        <f t="shared" si="40"/>
        <v>50000</v>
      </c>
      <c r="S56">
        <f t="shared" si="41"/>
        <v>76.051852746782487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4.5856003056016084</v>
      </c>
      <c r="AC56">
        <f t="shared" si="27"/>
        <v>2.5305393063504047</v>
      </c>
      <c r="AE56">
        <f t="shared" si="42"/>
        <v>0</v>
      </c>
      <c r="AF56">
        <f t="shared" si="43"/>
        <v>0</v>
      </c>
      <c r="AG56">
        <f t="shared" si="44"/>
        <v>-0.83184669898047414</v>
      </c>
      <c r="AH56">
        <f t="shared" si="45"/>
        <v>-698.66311978814929</v>
      </c>
      <c r="AI56">
        <f t="shared" si="46"/>
        <v>-699.49496648712977</v>
      </c>
      <c r="AJ56">
        <f t="shared" si="47"/>
        <v>2.0550609992512037</v>
      </c>
      <c r="AK56">
        <f t="shared" si="59"/>
        <v>0.32099202139211264</v>
      </c>
      <c r="AL56">
        <f t="shared" si="39"/>
        <v>-697.11891346648645</v>
      </c>
      <c r="AN56">
        <f t="shared" si="48"/>
        <v>0</v>
      </c>
      <c r="AO56">
        <f t="shared" si="49"/>
        <v>0</v>
      </c>
      <c r="AP56">
        <f t="shared" si="50"/>
        <v>-2.048745893210622E-3</v>
      </c>
      <c r="AQ56">
        <f t="shared" si="51"/>
        <v>-1.72072955168064</v>
      </c>
      <c r="AR56">
        <f t="shared" si="52"/>
        <v>-1.7227782975738508</v>
      </c>
      <c r="AS56">
        <f t="shared" si="53"/>
        <v>5.0613866565479377E-3</v>
      </c>
      <c r="AT56">
        <f t="shared" si="54"/>
        <v>7.9056764471923855E-4</v>
      </c>
      <c r="AU56">
        <f t="shared" si="55"/>
        <v>-1.7169263432725836</v>
      </c>
      <c r="AW56">
        <v>53</v>
      </c>
      <c r="AX56">
        <f>IF(Z56&gt;0, (R56*SUMPRODUCT(K56:$K$98, X56:$X$98)-K56*$AZ$3)/Z56, 0)</f>
        <v>76.051852746782487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0.33114650899999998</v>
      </c>
      <c r="Q57" s="5">
        <f t="shared" si="60"/>
        <v>25</v>
      </c>
      <c r="R57">
        <f t="shared" si="40"/>
        <v>50000</v>
      </c>
      <c r="S57">
        <f t="shared" si="41"/>
        <v>47.891575294321967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2.5305393063504047</v>
      </c>
      <c r="AC57">
        <f t="shared" si="27"/>
        <v>1.0499080431788785</v>
      </c>
      <c r="AE57">
        <f t="shared" si="42"/>
        <v>0</v>
      </c>
      <c r="AF57">
        <f t="shared" si="43"/>
        <v>0</v>
      </c>
      <c r="AG57">
        <f t="shared" si="44"/>
        <v>-0.54806510160011157</v>
      </c>
      <c r="AH57">
        <f t="shared" si="45"/>
        <v>-550.92626078111573</v>
      </c>
      <c r="AI57">
        <f t="shared" si="46"/>
        <v>-551.47432588271579</v>
      </c>
      <c r="AJ57">
        <f t="shared" si="47"/>
        <v>1.4806312631715262</v>
      </c>
      <c r="AK57">
        <f t="shared" si="59"/>
        <v>0.17713775144452834</v>
      </c>
      <c r="AL57">
        <f t="shared" si="39"/>
        <v>-549.81655686809972</v>
      </c>
      <c r="AN57">
        <f t="shared" si="48"/>
        <v>0</v>
      </c>
      <c r="AO57">
        <f t="shared" si="49"/>
        <v>0</v>
      </c>
      <c r="AP57">
        <f t="shared" si="50"/>
        <v>-1.2051994499229744E-3</v>
      </c>
      <c r="AQ57">
        <f t="shared" si="51"/>
        <v>-1.211491161365686</v>
      </c>
      <c r="AR57">
        <f t="shared" si="52"/>
        <v>-1.2126963608156089</v>
      </c>
      <c r="AS57">
        <f t="shared" si="53"/>
        <v>3.2559197414745939E-3</v>
      </c>
      <c r="AT57">
        <f t="shared" si="54"/>
        <v>3.8952730246507396E-4</v>
      </c>
      <c r="AU57">
        <f t="shared" si="55"/>
        <v>-1.2090509137716692</v>
      </c>
      <c r="AW57">
        <v>54</v>
      </c>
      <c r="AX57">
        <f>IF(Z57&gt;0, (R57*SUMPRODUCT(K57:$K$98, X57:$X$98)-K57*$AZ$3)/Z57, 0)</f>
        <v>47.891575294321967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0.373009747</v>
      </c>
      <c r="Q58" s="5">
        <f t="shared" si="60"/>
        <v>25</v>
      </c>
      <c r="R58">
        <f t="shared" si="40"/>
        <v>50000</v>
      </c>
      <c r="S58">
        <f t="shared" si="41"/>
        <v>3.9028703824365887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1.0499080431788785</v>
      </c>
      <c r="AC58">
        <f t="shared" si="27"/>
        <v>5.2790353696328784E-2</v>
      </c>
      <c r="AE58">
        <f t="shared" si="42"/>
        <v>0</v>
      </c>
      <c r="AF58">
        <f t="shared" si="43"/>
        <v>0</v>
      </c>
      <c r="AG58">
        <f t="shared" si="44"/>
        <v>-0.33815082569672356</v>
      </c>
      <c r="AH58">
        <f t="shared" si="45"/>
        <v>-408.86724977477388</v>
      </c>
      <c r="AI58">
        <f t="shared" si="46"/>
        <v>-409.20540060047063</v>
      </c>
      <c r="AJ58">
        <f t="shared" si="47"/>
        <v>0.99711768948254975</v>
      </c>
      <c r="AK58">
        <f t="shared" si="59"/>
        <v>7.349356302252151E-2</v>
      </c>
      <c r="AL58">
        <f t="shared" si="39"/>
        <v>-408.13478934796558</v>
      </c>
      <c r="AN58">
        <f t="shared" si="48"/>
        <v>0</v>
      </c>
      <c r="AO58">
        <f t="shared" si="49"/>
        <v>0</v>
      </c>
      <c r="AP58">
        <f t="shared" si="50"/>
        <v>-6.6392527993163993E-4</v>
      </c>
      <c r="AQ58">
        <f t="shared" si="51"/>
        <v>-0.80276989625054973</v>
      </c>
      <c r="AR58">
        <f t="shared" si="52"/>
        <v>-0.80343382153048148</v>
      </c>
      <c r="AS58">
        <f t="shared" si="53"/>
        <v>1.9577407204329246E-3</v>
      </c>
      <c r="AT58">
        <f t="shared" si="54"/>
        <v>1.4429725050165389E-4</v>
      </c>
      <c r="AU58">
        <f t="shared" si="55"/>
        <v>-0.80133178355954693</v>
      </c>
      <c r="AW58">
        <v>55</v>
      </c>
      <c r="AX58">
        <f>IF(Z58&gt;0, (R58*SUMPRODUCT(K58:$K$98, X58:$X$98)-K58*$AZ$3)/Z58, 0)</f>
        <v>3.9028703824365887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0.41902673299999998</v>
      </c>
      <c r="Q59" s="5">
        <f t="shared" si="60"/>
        <v>25</v>
      </c>
      <c r="R59">
        <f t="shared" si="40"/>
        <v>50000</v>
      </c>
      <c r="S59">
        <f t="shared" si="41"/>
        <v>-72.326093567367195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5.2790353696328784E-2</v>
      </c>
      <c r="AC59">
        <f t="shared" si="27"/>
        <v>-0.5585746569442791</v>
      </c>
      <c r="AE59">
        <f t="shared" si="42"/>
        <v>0</v>
      </c>
      <c r="AF59">
        <f t="shared" si="43"/>
        <v>0</v>
      </c>
      <c r="AG59">
        <f t="shared" si="44"/>
        <v>-0.19307508168680576</v>
      </c>
      <c r="AH59">
        <f t="shared" si="45"/>
        <v>-283.38847150590101</v>
      </c>
      <c r="AI59">
        <f t="shared" si="46"/>
        <v>-283.58154658758781</v>
      </c>
      <c r="AJ59">
        <f t="shared" si="47"/>
        <v>0.61136501064060789</v>
      </c>
      <c r="AK59">
        <f t="shared" si="59"/>
        <v>3.6953247587430153E-3</v>
      </c>
      <c r="AL59">
        <f t="shared" si="39"/>
        <v>-282.96648625218847</v>
      </c>
      <c r="AN59">
        <f t="shared" si="48"/>
        <v>0</v>
      </c>
      <c r="AO59">
        <f t="shared" si="49"/>
        <v>0</v>
      </c>
      <c r="AP59">
        <f t="shared" si="50"/>
        <v>-3.3846748761290883E-4</v>
      </c>
      <c r="AQ59">
        <f t="shared" si="51"/>
        <v>-0.49679007322475982</v>
      </c>
      <c r="AR59">
        <f t="shared" si="52"/>
        <v>-0.49712854071237272</v>
      </c>
      <c r="AS59">
        <f t="shared" si="53"/>
        <v>1.0717446154011219E-3</v>
      </c>
      <c r="AT59">
        <f t="shared" si="54"/>
        <v>6.4780357779902969E-6</v>
      </c>
      <c r="AU59">
        <f t="shared" si="55"/>
        <v>-0.49605031806119365</v>
      </c>
      <c r="AW59">
        <v>56</v>
      </c>
      <c r="AX59">
        <f>IF(Z59&gt;0, (R59*SUMPRODUCT(K59:$K$98, X59:$X$98)-K59*$AZ$3)/Z59, 0)</f>
        <v>-72.326093567367195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0.47079290899999998</v>
      </c>
      <c r="Q60" s="5">
        <f t="shared" si="60"/>
        <v>25</v>
      </c>
      <c r="R60">
        <f t="shared" si="40"/>
        <v>50000</v>
      </c>
      <c r="S60">
        <f t="shared" si="41"/>
        <v>-220.57437172686625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-0.5585746569442791</v>
      </c>
      <c r="AC60">
        <f t="shared" si="27"/>
        <v>-0.88446751087444675</v>
      </c>
      <c r="AE60">
        <f t="shared" si="42"/>
        <v>0</v>
      </c>
      <c r="AF60">
        <f t="shared" si="43"/>
        <v>0</v>
      </c>
      <c r="AG60">
        <f t="shared" si="44"/>
        <v>-0.10024595150719379</v>
      </c>
      <c r="AH60">
        <f t="shared" si="45"/>
        <v>-181.79675872548785</v>
      </c>
      <c r="AI60">
        <f t="shared" si="46"/>
        <v>-181.89700467699504</v>
      </c>
      <c r="AJ60">
        <f t="shared" si="47"/>
        <v>0.32589285393016765</v>
      </c>
      <c r="AK60">
        <f t="shared" si="59"/>
        <v>-3.9100225986099538E-2</v>
      </c>
      <c r="AL60">
        <f t="shared" si="39"/>
        <v>-181.61021204905097</v>
      </c>
      <c r="AN60">
        <f t="shared" si="48"/>
        <v>0</v>
      </c>
      <c r="AO60">
        <f t="shared" si="49"/>
        <v>0</v>
      </c>
      <c r="AP60">
        <f t="shared" si="50"/>
        <v>-1.5690599967997938E-4</v>
      </c>
      <c r="AQ60">
        <f t="shared" si="51"/>
        <v>-0.28455016624143364</v>
      </c>
      <c r="AR60">
        <f t="shared" si="52"/>
        <v>-0.28470707224111363</v>
      </c>
      <c r="AS60">
        <f t="shared" si="53"/>
        <v>5.1009086417624526E-4</v>
      </c>
      <c r="AT60">
        <f t="shared" si="54"/>
        <v>-6.1200077946507359E-5</v>
      </c>
      <c r="AU60">
        <f t="shared" si="55"/>
        <v>-0.28425818145488385</v>
      </c>
      <c r="AW60">
        <v>57</v>
      </c>
      <c r="AX60">
        <f>IF(Z60&gt;0, (R60*SUMPRODUCT(K60:$K$98, X60:$X$98)-K60*$AZ$3)/Z60, 0)</f>
        <v>-220.57437172686625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0.528968832</v>
      </c>
      <c r="Q61" s="5">
        <f t="shared" si="60"/>
        <v>25</v>
      </c>
      <c r="R61">
        <f t="shared" si="40"/>
        <v>50000</v>
      </c>
      <c r="S61">
        <f t="shared" si="41"/>
        <v>-549.82024590712888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-0.88446751087444675</v>
      </c>
      <c r="AC61">
        <f t="shared" si="27"/>
        <v>-1.01643087417428</v>
      </c>
      <c r="AE61">
        <f t="shared" si="42"/>
        <v>0</v>
      </c>
      <c r="AF61">
        <f t="shared" si="43"/>
        <v>0</v>
      </c>
      <c r="AG61">
        <f t="shared" si="44"/>
        <v>-4.6216508110632909E-2</v>
      </c>
      <c r="AH61">
        <f t="shared" si="45"/>
        <v>-106.05396776297788</v>
      </c>
      <c r="AI61">
        <f t="shared" si="46"/>
        <v>-106.10018427108851</v>
      </c>
      <c r="AJ61">
        <f t="shared" si="47"/>
        <v>0.13196336329983327</v>
      </c>
      <c r="AK61">
        <f t="shared" si="59"/>
        <v>-6.1912725761211276E-2</v>
      </c>
      <c r="AL61">
        <f t="shared" si="39"/>
        <v>-106.03013363354989</v>
      </c>
      <c r="AN61">
        <f t="shared" si="48"/>
        <v>0</v>
      </c>
      <c r="AO61">
        <f t="shared" si="49"/>
        <v>0</v>
      </c>
      <c r="AP61">
        <f t="shared" si="50"/>
        <v>-6.4587996695239738E-5</v>
      </c>
      <c r="AQ61">
        <f t="shared" si="51"/>
        <v>-0.14821139890091262</v>
      </c>
      <c r="AR61">
        <f t="shared" si="52"/>
        <v>-0.14827598689760785</v>
      </c>
      <c r="AS61">
        <f t="shared" si="53"/>
        <v>1.844200183254743E-4</v>
      </c>
      <c r="AT61">
        <f t="shared" si="54"/>
        <v>-8.6523605748968317E-5</v>
      </c>
      <c r="AU61">
        <f t="shared" si="55"/>
        <v>-0.14817809048503136</v>
      </c>
      <c r="AW61">
        <v>58</v>
      </c>
      <c r="AX61">
        <f>IF(Z61&gt;0, (R61*SUMPRODUCT(K61:$K$98, X61:$X$98)-K61*$AZ$3)/Z61, 0)</f>
        <v>-549.82024590712888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0.59457872599999995</v>
      </c>
      <c r="Q62" s="5">
        <f t="shared" si="60"/>
        <v>25</v>
      </c>
      <c r="R62">
        <f t="shared" si="40"/>
        <v>50000</v>
      </c>
      <c r="S62">
        <f t="shared" si="41"/>
        <v>-1406.846224092284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-1.01643087417428</v>
      </c>
      <c r="AC62">
        <f t="shared" si="27"/>
        <v>-1.0284040561630499</v>
      </c>
      <c r="AE62">
        <f t="shared" si="42"/>
        <v>0</v>
      </c>
      <c r="AF62">
        <f t="shared" si="43"/>
        <v>0</v>
      </c>
      <c r="AG62">
        <f t="shared" si="44"/>
        <v>-1.8274990516937803E-2</v>
      </c>
      <c r="AH62">
        <f t="shared" si="45"/>
        <v>-54.958705025177551</v>
      </c>
      <c r="AI62">
        <f t="shared" si="46"/>
        <v>-54.976980015694487</v>
      </c>
      <c r="AJ62">
        <f t="shared" si="47"/>
        <v>1.1973181988769843E-2</v>
      </c>
      <c r="AK62">
        <f t="shared" si="59"/>
        <v>-7.1150161192199607E-2</v>
      </c>
      <c r="AL62">
        <f t="shared" si="39"/>
        <v>-55.036156994897915</v>
      </c>
      <c r="AN62">
        <f t="shared" si="48"/>
        <v>0</v>
      </c>
      <c r="AO62">
        <f t="shared" si="49"/>
        <v>0</v>
      </c>
      <c r="AP62">
        <f t="shared" si="50"/>
        <v>-2.2803096373517407E-5</v>
      </c>
      <c r="AQ62">
        <f t="shared" si="51"/>
        <v>-6.8576158553478289E-2</v>
      </c>
      <c r="AR62">
        <f t="shared" si="52"/>
        <v>-6.8598961649851811E-2</v>
      </c>
      <c r="AS62">
        <f t="shared" si="53"/>
        <v>1.4939850312618948E-5</v>
      </c>
      <c r="AT62">
        <f t="shared" si="54"/>
        <v>-8.8779470564063855E-5</v>
      </c>
      <c r="AU62">
        <f t="shared" si="55"/>
        <v>-6.8672801270103251E-2</v>
      </c>
      <c r="AW62">
        <v>59</v>
      </c>
      <c r="AX62">
        <f>IF(Z62&gt;0, (R62*SUMPRODUCT(K62:$K$98, X62:$X$98)-K62*$AZ$3)/Z62, 0)</f>
        <v>-1406.846224092284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0.66545322200000001</v>
      </c>
      <c r="Q63" s="5">
        <f t="shared" si="60"/>
        <v>25</v>
      </c>
      <c r="R63">
        <f t="shared" si="40"/>
        <v>50000</v>
      </c>
      <c r="S63">
        <f t="shared" si="41"/>
        <v>-4111.1290940236477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-1.0284040561630499</v>
      </c>
      <c r="AC63">
        <f t="shared" si="27"/>
        <v>-0.97533894961640055</v>
      </c>
      <c r="AE63">
        <f t="shared" si="42"/>
        <v>0</v>
      </c>
      <c r="AF63">
        <f t="shared" si="43"/>
        <v>0</v>
      </c>
      <c r="AG63">
        <f t="shared" si="44"/>
        <v>-5.9310892902527182E-3</v>
      </c>
      <c r="AH63">
        <f t="shared" si="45"/>
        <v>-24.32230264303141</v>
      </c>
      <c r="AI63">
        <f t="shared" si="46"/>
        <v>-24.328233732321664</v>
      </c>
      <c r="AJ63">
        <f t="shared" si="47"/>
        <v>-5.306510654664931E-2</v>
      </c>
      <c r="AK63">
        <f t="shared" si="59"/>
        <v>-7.1988283931413502E-2</v>
      </c>
      <c r="AL63">
        <f t="shared" si="39"/>
        <v>-24.453287122799729</v>
      </c>
      <c r="AN63">
        <f t="shared" si="48"/>
        <v>0</v>
      </c>
      <c r="AO63">
        <f t="shared" si="49"/>
        <v>0</v>
      </c>
      <c r="AP63">
        <f t="shared" si="50"/>
        <v>-6.6077423718290698E-6</v>
      </c>
      <c r="AQ63">
        <f t="shared" si="51"/>
        <v>-2.7097132059524413E-2</v>
      </c>
      <c r="AR63">
        <f t="shared" si="52"/>
        <v>-2.7103739801896242E-2</v>
      </c>
      <c r="AS63">
        <f t="shared" si="53"/>
        <v>-5.911908181354969E-5</v>
      </c>
      <c r="AT63">
        <f t="shared" si="54"/>
        <v>-8.0201125076738558E-5</v>
      </c>
      <c r="AU63">
        <f t="shared" si="55"/>
        <v>-2.7243060008786533E-2</v>
      </c>
      <c r="AW63">
        <v>60</v>
      </c>
      <c r="AX63">
        <f>IF(Z63&gt;0, (R63*SUMPRODUCT(K63:$K$98, X63:$X$98)-K63*$AZ$3)/Z63, 0)</f>
        <v>-4111.1290940236477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0.73950958099999997</v>
      </c>
      <c r="Q64" s="5">
        <f t="shared" si="60"/>
        <v>25</v>
      </c>
      <c r="R64">
        <f t="shared" si="40"/>
        <v>50000</v>
      </c>
      <c r="S64">
        <f t="shared" si="41"/>
        <v>-15040.708340695719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-0.97533894961640055</v>
      </c>
      <c r="AC64">
        <f t="shared" si="27"/>
        <v>-0.89382780926509708</v>
      </c>
      <c r="AE64">
        <f t="shared" si="42"/>
        <v>0</v>
      </c>
      <c r="AF64">
        <f t="shared" si="43"/>
        <v>0</v>
      </c>
      <c r="AG64">
        <f t="shared" si="44"/>
        <v>-1.4856810414418163E-3</v>
      </c>
      <c r="AH64">
        <f t="shared" si="45"/>
        <v>-8.7721947118167485</v>
      </c>
      <c r="AI64">
        <f t="shared" si="46"/>
        <v>-8.773680392858191</v>
      </c>
      <c r="AJ64">
        <f t="shared" si="47"/>
        <v>-8.1511140351303468E-2</v>
      </c>
      <c r="AK64">
        <f t="shared" si="59"/>
        <v>-6.8273726473148041E-2</v>
      </c>
      <c r="AL64">
        <f t="shared" si="39"/>
        <v>-8.9234652596826418</v>
      </c>
      <c r="AN64">
        <f t="shared" si="48"/>
        <v>0</v>
      </c>
      <c r="AO64">
        <f t="shared" si="49"/>
        <v>0</v>
      </c>
      <c r="AP64">
        <f t="shared" si="50"/>
        <v>-1.477835853003141E-6</v>
      </c>
      <c r="AQ64">
        <f t="shared" si="51"/>
        <v>-8.725872844191537E-3</v>
      </c>
      <c r="AR64">
        <f t="shared" si="52"/>
        <v>-8.7273506800445416E-3</v>
      </c>
      <c r="AS64">
        <f t="shared" si="53"/>
        <v>-8.1080718047949106E-5</v>
      </c>
      <c r="AT64">
        <f t="shared" si="54"/>
        <v>-6.7913204776598278E-5</v>
      </c>
      <c r="AU64">
        <f t="shared" si="55"/>
        <v>-8.8763446028690875E-3</v>
      </c>
      <c r="AW64">
        <v>61</v>
      </c>
      <c r="AX64">
        <f>IF(Z64&gt;0, (R64*SUMPRODUCT(K64:$K$98, X64:$X$98)-K64*$AZ$3)/Z64, 0)</f>
        <v>-15040.708340695719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0.74173968400000001</v>
      </c>
      <c r="Q65" s="5">
        <f t="shared" si="60"/>
        <v>25</v>
      </c>
      <c r="R65">
        <f t="shared" si="40"/>
        <v>50000</v>
      </c>
      <c r="S65">
        <f t="shared" si="41"/>
        <v>-54603.047564673754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-0.89382780926509708</v>
      </c>
      <c r="AC65">
        <f t="shared" si="27"/>
        <v>-0.80558201031390619</v>
      </c>
      <c r="AE65">
        <f t="shared" si="42"/>
        <v>0</v>
      </c>
      <c r="AF65">
        <f t="shared" si="43"/>
        <v>0</v>
      </c>
      <c r="AG65">
        <f t="shared" si="44"/>
        <v>-3.6883564482355439E-4</v>
      </c>
      <c r="AH65">
        <f t="shared" si="45"/>
        <v>-2.2039771724076873</v>
      </c>
      <c r="AI65">
        <f t="shared" si="46"/>
        <v>-2.2043460080525108</v>
      </c>
      <c r="AJ65">
        <f t="shared" si="47"/>
        <v>-8.824579895119089E-2</v>
      </c>
      <c r="AK65">
        <f t="shared" si="59"/>
        <v>-6.2567946648556805E-2</v>
      </c>
      <c r="AL65">
        <f t="shared" si="39"/>
        <v>-2.3551597536522588</v>
      </c>
      <c r="AN65">
        <f t="shared" si="48"/>
        <v>0</v>
      </c>
      <c r="AO65">
        <f t="shared" si="49"/>
        <v>0</v>
      </c>
      <c r="AP65">
        <f t="shared" si="50"/>
        <v>-3.2757856773454397E-7</v>
      </c>
      <c r="AQ65">
        <f t="shared" si="51"/>
        <v>-1.9574455332328927E-3</v>
      </c>
      <c r="AR65">
        <f t="shared" si="52"/>
        <v>-1.9577731118006272E-3</v>
      </c>
      <c r="AS65">
        <f t="shared" si="53"/>
        <v>-7.837483398018792E-5</v>
      </c>
      <c r="AT65">
        <f t="shared" si="54"/>
        <v>-5.5569245101108784E-5</v>
      </c>
      <c r="AU65">
        <f t="shared" si="55"/>
        <v>-2.0917171908819243E-3</v>
      </c>
      <c r="AW65">
        <v>62</v>
      </c>
      <c r="AX65">
        <f>IF(Z65&gt;0, (R65*SUMPRODUCT(K65:$K$98, X65:$X$98)-K65*$AZ$3)/Z65, 0)</f>
        <v>-54603.047564673754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0.74414860599999999</v>
      </c>
      <c r="Q66" s="5">
        <f t="shared" si="60"/>
        <v>25</v>
      </c>
      <c r="R66">
        <f t="shared" si="40"/>
        <v>50000</v>
      </c>
      <c r="S66">
        <f t="shared" si="41"/>
        <v>-198766.95116070504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-0.80558201031390619</v>
      </c>
      <c r="AC66">
        <f t="shared" si="27"/>
        <v>-0.72095760602983361</v>
      </c>
      <c r="AE66">
        <f t="shared" si="42"/>
        <v>0</v>
      </c>
      <c r="AF66">
        <f t="shared" si="43"/>
        <v>0</v>
      </c>
      <c r="AG66">
        <f t="shared" si="44"/>
        <v>-9.0678757436759731E-5</v>
      </c>
      <c r="AH66">
        <f t="shared" si="45"/>
        <v>-0.54893706187711822</v>
      </c>
      <c r="AI66">
        <f t="shared" si="46"/>
        <v>-0.54902774063455495</v>
      </c>
      <c r="AJ66">
        <f t="shared" si="47"/>
        <v>-8.4624404284072585E-2</v>
      </c>
      <c r="AK66">
        <f t="shared" si="59"/>
        <v>-5.6390740721973441E-2</v>
      </c>
      <c r="AL66">
        <f t="shared" si="39"/>
        <v>-0.69004288564060101</v>
      </c>
      <c r="AN66">
        <f t="shared" si="48"/>
        <v>0</v>
      </c>
      <c r="AO66">
        <f t="shared" si="49"/>
        <v>0</v>
      </c>
      <c r="AP66">
        <f t="shared" si="50"/>
        <v>-7.1906828144697376E-8</v>
      </c>
      <c r="AQ66">
        <f t="shared" si="51"/>
        <v>-4.3529845452703117E-4</v>
      </c>
      <c r="AR66">
        <f t="shared" si="52"/>
        <v>-4.3537036135517584E-4</v>
      </c>
      <c r="AS66">
        <f t="shared" si="53"/>
        <v>-6.7105821337990759E-5</v>
      </c>
      <c r="AT66">
        <f t="shared" si="54"/>
        <v>-4.4716970287942525E-5</v>
      </c>
      <c r="AU66">
        <f t="shared" si="55"/>
        <v>-5.4719315298110919E-4</v>
      </c>
      <c r="AW66">
        <v>63</v>
      </c>
      <c r="AX66">
        <f>IF(Z66&gt;0, (R66*SUMPRODUCT(K66:$K$98, X66:$X$98)-K66*$AZ$3)/Z66, 0)</f>
        <v>-198766.95116070504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-730165.34309700492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-0.72095760602983361</v>
      </c>
      <c r="AC67">
        <f t="shared" si="27"/>
        <v>-0.64408768143319484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-2.2052802407098965E-5</v>
      </c>
      <c r="AH67">
        <f t="shared" ref="AH67:AH98" si="66">-X67*R67</f>
        <v>-0.13543833491058635</v>
      </c>
      <c r="AI67">
        <f t="shared" ref="AI67:AI98" si="67">SUM(AE67:AH67)</f>
        <v>-0.13546038771299346</v>
      </c>
      <c r="AJ67">
        <f t="shared" ref="AJ67:AJ98" si="68">AB67-AC67</f>
        <v>-7.6869924596638772E-2</v>
      </c>
      <c r="AK67">
        <f t="shared" si="59"/>
        <v>-5.0467032422088359E-2</v>
      </c>
      <c r="AL67">
        <f t="shared" si="39"/>
        <v>-0.26279734473172056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-1.5613861953262293E-8</v>
      </c>
      <c r="AQ67">
        <f t="shared" ref="AQ67:AQ98" si="72">AH67*$K67</f>
        <v>-9.5893275849279696E-5</v>
      </c>
      <c r="AR67">
        <f t="shared" ref="AR67:AR98" si="73">AI67*$K67</f>
        <v>-9.5908889711232968E-5</v>
      </c>
      <c r="AS67">
        <f t="shared" ref="AS67:AS98" si="74">AJ67*$K67</f>
        <v>-5.4425572263016977E-5</v>
      </c>
      <c r="AT67">
        <f t="shared" ref="AT67:AT98" si="75">AK67*$K67</f>
        <v>-3.5731752494895687E-5</v>
      </c>
      <c r="AU67">
        <f t="shared" ref="AU67:AU98" si="76">AL67*$K67</f>
        <v>-1.8606621446914563E-4</v>
      </c>
      <c r="AW67">
        <v>64</v>
      </c>
      <c r="AX67">
        <f>IF(Z67&gt;0, (R67*SUMPRODUCT(K67:$K$98, X67:$X$98)-K67*$AZ$3)/Z67, 0)</f>
        <v>-730165.34309700492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0.74973846</v>
      </c>
      <c r="Q68" s="5">
        <f t="shared" si="60"/>
        <v>25</v>
      </c>
      <c r="R68">
        <f t="shared" si="61"/>
        <v>50000</v>
      </c>
      <c r="S68">
        <f t="shared" si="62"/>
        <v>-2713822.4886663449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-0.64408768143319484</v>
      </c>
      <c r="AC68">
        <f t="shared" ref="AC68:AC98" si="80">S68*Z68</f>
        <v>-0.57516105412764629</v>
      </c>
      <c r="AE68">
        <f t="shared" si="63"/>
        <v>0</v>
      </c>
      <c r="AF68">
        <f t="shared" si="64"/>
        <v>0</v>
      </c>
      <c r="AG68">
        <f t="shared" si="65"/>
        <v>-5.2984402676453057E-6</v>
      </c>
      <c r="AH68">
        <f t="shared" si="66"/>
        <v>-3.3067668230765339E-2</v>
      </c>
      <c r="AI68">
        <f t="shared" si="67"/>
        <v>-3.3072966671032981E-2</v>
      </c>
      <c r="AJ68">
        <f t="shared" si="68"/>
        <v>-6.8926627305548549E-2</v>
      </c>
      <c r="AK68">
        <f t="shared" ref="AK68:AK98" si="81">G68*SUM(AB68:AB68, AE68:AF68)</f>
        <v>-4.5086137700323645E-2</v>
      </c>
      <c r="AL68">
        <f t="shared" si="39"/>
        <v>-0.1470857316769052</v>
      </c>
      <c r="AN68">
        <f t="shared" si="69"/>
        <v>0</v>
      </c>
      <c r="AO68">
        <f t="shared" si="70"/>
        <v>0</v>
      </c>
      <c r="AP68">
        <f t="shared" si="71"/>
        <v>-3.3494736769983996E-9</v>
      </c>
      <c r="AQ68">
        <f t="shared" si="72"/>
        <v>-2.0904130027663324E-5</v>
      </c>
      <c r="AR68">
        <f t="shared" si="73"/>
        <v>-2.0907479501340321E-5</v>
      </c>
      <c r="AS68">
        <f t="shared" si="74"/>
        <v>-4.3572808627097088E-5</v>
      </c>
      <c r="AT68">
        <f t="shared" si="75"/>
        <v>-2.8501752175432586E-5</v>
      </c>
      <c r="AU68">
        <f t="shared" si="76"/>
        <v>-9.2982040303870008E-5</v>
      </c>
      <c r="AW68">
        <v>65</v>
      </c>
      <c r="AX68">
        <f>IF(Z68&gt;0, (R68*SUMPRODUCT(K68:$K$98, X68:$X$98)-K68*$AZ$3)/Z68, 0)</f>
        <v>-2713822.4886663449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0.75265391500000001</v>
      </c>
      <c r="Q69" s="5">
        <f t="shared" ref="Q69:Q98" si="82">$C$8</f>
        <v>25</v>
      </c>
      <c r="R69">
        <f t="shared" si="61"/>
        <v>50000</v>
      </c>
      <c r="S69">
        <f t="shared" si="62"/>
        <v>-10209315.105087234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-0.57516105412764629</v>
      </c>
      <c r="AC69">
        <f t="shared" si="80"/>
        <v>-0.51355470773856859</v>
      </c>
      <c r="AE69">
        <f t="shared" si="63"/>
        <v>0</v>
      </c>
      <c r="AF69">
        <f t="shared" si="64"/>
        <v>0</v>
      </c>
      <c r="AG69">
        <f t="shared" si="65"/>
        <v>-1.2575640541319655E-6</v>
      </c>
      <c r="AH69">
        <f t="shared" si="66"/>
        <v>-7.9757836216737734E-3</v>
      </c>
      <c r="AI69">
        <f t="shared" si="67"/>
        <v>-7.977041185727906E-3</v>
      </c>
      <c r="AJ69">
        <f t="shared" si="68"/>
        <v>-6.1606346389077693E-2</v>
      </c>
      <c r="AK69">
        <f t="shared" si="81"/>
        <v>-4.0261273788935244E-2</v>
      </c>
      <c r="AL69">
        <f t="shared" si="39"/>
        <v>-0.10984466136374085</v>
      </c>
      <c r="AN69">
        <f t="shared" si="69"/>
        <v>0</v>
      </c>
      <c r="AO69">
        <f t="shared" si="70"/>
        <v>0</v>
      </c>
      <c r="AP69">
        <f t="shared" si="71"/>
        <v>-7.0980755718403994E-10</v>
      </c>
      <c r="AQ69">
        <f t="shared" si="72"/>
        <v>-4.5017758503255191E-6</v>
      </c>
      <c r="AR69">
        <f t="shared" si="73"/>
        <v>-4.5024856578827037E-6</v>
      </c>
      <c r="AS69">
        <f t="shared" si="74"/>
        <v>-3.477250331208677E-5</v>
      </c>
      <c r="AT69">
        <f t="shared" si="75"/>
        <v>-2.2724692474585524E-5</v>
      </c>
      <c r="AU69">
        <f t="shared" si="76"/>
        <v>-6.1999681444555E-5</v>
      </c>
      <c r="AW69">
        <v>66</v>
      </c>
      <c r="AX69">
        <f>IF(Z69&gt;0, (R69*SUMPRODUCT(K69:$K$98, X69:$X$98)-K69*$AZ$3)/Z69, 0)</f>
        <v>-10209315.105087234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0.755802533</v>
      </c>
      <c r="Q70" s="5">
        <f t="shared" si="82"/>
        <v>25</v>
      </c>
      <c r="R70">
        <f t="shared" si="61"/>
        <v>50000</v>
      </c>
      <c r="S70">
        <f t="shared" si="62"/>
        <v>-38922441.634155177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-0.51355470773856859</v>
      </c>
      <c r="AC70">
        <f t="shared" si="80"/>
        <v>-0.45853487869378928</v>
      </c>
      <c r="AE70">
        <f t="shared" si="63"/>
        <v>0</v>
      </c>
      <c r="AF70">
        <f t="shared" si="64"/>
        <v>0</v>
      </c>
      <c r="AG70">
        <f t="shared" si="65"/>
        <v>-2.9451831606795724E-7</v>
      </c>
      <c r="AH70">
        <f t="shared" si="66"/>
        <v>-1.900940195045377E-3</v>
      </c>
      <c r="AI70">
        <f t="shared" si="67"/>
        <v>-1.9012347133614449E-3</v>
      </c>
      <c r="AJ70">
        <f t="shared" si="68"/>
        <v>-5.5019829044779311E-2</v>
      </c>
      <c r="AK70">
        <f t="shared" si="81"/>
        <v>-3.5948829541699805E-2</v>
      </c>
      <c r="AL70">
        <f t="shared" ref="AL70:AL98" si="89">SUM(AI70:AK70)</f>
        <v>-9.2869893299840564E-2</v>
      </c>
      <c r="AN70">
        <f t="shared" si="69"/>
        <v>0</v>
      </c>
      <c r="AO70">
        <f t="shared" si="70"/>
        <v>0</v>
      </c>
      <c r="AP70">
        <f t="shared" si="71"/>
        <v>-1.4842422495532128E-10</v>
      </c>
      <c r="AQ70">
        <f t="shared" si="72"/>
        <v>-9.5798991011114217E-7</v>
      </c>
      <c r="AR70">
        <f t="shared" si="73"/>
        <v>-9.5813833433609751E-7</v>
      </c>
      <c r="AS70">
        <f t="shared" si="74"/>
        <v>-2.7727564085560489E-5</v>
      </c>
      <c r="AT70">
        <f t="shared" si="75"/>
        <v>-1.8116622538160224E-5</v>
      </c>
      <c r="AU70">
        <f t="shared" si="76"/>
        <v>-4.6802324958056811E-5</v>
      </c>
      <c r="AW70">
        <v>67</v>
      </c>
      <c r="AX70">
        <f>IF(Z70&gt;0, (R70*SUMPRODUCT(K70:$K$98, X70:$X$98)-K70*$AZ$3)/Z70, 0)</f>
        <v>-38922441.634155177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0.75910169800000005</v>
      </c>
      <c r="Q71" s="5">
        <f t="shared" si="82"/>
        <v>25</v>
      </c>
      <c r="R71">
        <f t="shared" si="61"/>
        <v>50000</v>
      </c>
      <c r="S71">
        <f t="shared" si="62"/>
        <v>-150508903.83232626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-0.45853487869378928</v>
      </c>
      <c r="AC71">
        <f t="shared" si="80"/>
        <v>-0.40940696987956565</v>
      </c>
      <c r="AE71">
        <f t="shared" si="63"/>
        <v>0</v>
      </c>
      <c r="AF71">
        <f t="shared" si="64"/>
        <v>0</v>
      </c>
      <c r="AG71">
        <f t="shared" si="65"/>
        <v>-6.8003779087990627E-8</v>
      </c>
      <c r="AH71">
        <f t="shared" si="66"/>
        <v>-4.4713870763857407E-4</v>
      </c>
      <c r="AI71">
        <f t="shared" si="67"/>
        <v>-4.4720671141766204E-4</v>
      </c>
      <c r="AJ71">
        <f t="shared" si="68"/>
        <v>-4.9127908814223631E-2</v>
      </c>
      <c r="AK71">
        <f t="shared" si="81"/>
        <v>-3.209744150856525E-2</v>
      </c>
      <c r="AL71">
        <f t="shared" si="89"/>
        <v>-8.1672557034206533E-2</v>
      </c>
      <c r="AN71">
        <f t="shared" si="69"/>
        <v>0</v>
      </c>
      <c r="AO71">
        <f t="shared" si="70"/>
        <v>0</v>
      </c>
      <c r="AP71">
        <f t="shared" si="71"/>
        <v>-3.05990192123658E-11</v>
      </c>
      <c r="AQ71">
        <f t="shared" si="72"/>
        <v>-2.0119478783556848E-7</v>
      </c>
      <c r="AR71">
        <f t="shared" si="73"/>
        <v>-2.0122538685478084E-7</v>
      </c>
      <c r="AS71">
        <f t="shared" si="74"/>
        <v>-2.2105621861465912E-5</v>
      </c>
      <c r="AT71">
        <f t="shared" si="75"/>
        <v>-1.4442583082295524E-5</v>
      </c>
      <c r="AU71">
        <f t="shared" si="76"/>
        <v>-3.674943033061621E-5</v>
      </c>
      <c r="AW71">
        <v>68</v>
      </c>
      <c r="AX71">
        <f>IF(Z71&gt;0, (R71*SUMPRODUCT(K71:$K$98, X71:$X$98)-K71*$AZ$3)/Z71, 0)</f>
        <v>-150508903.83232626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0.76251046700000003</v>
      </c>
      <c r="Q72" s="5">
        <f t="shared" si="82"/>
        <v>25</v>
      </c>
      <c r="R72">
        <f t="shared" si="61"/>
        <v>50000</v>
      </c>
      <c r="S72">
        <f t="shared" si="62"/>
        <v>-590721744.68051314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-0.40940696987956565</v>
      </c>
      <c r="AC72">
        <f t="shared" si="80"/>
        <v>-0.36554211142780552</v>
      </c>
      <c r="AE72">
        <f t="shared" si="63"/>
        <v>0</v>
      </c>
      <c r="AF72">
        <f t="shared" si="64"/>
        <v>0</v>
      </c>
      <c r="AG72">
        <f t="shared" si="65"/>
        <v>-1.5470147946962148E-8</v>
      </c>
      <c r="AH72">
        <f t="shared" si="66"/>
        <v>-1.0370718670029715E-4</v>
      </c>
      <c r="AI72">
        <f t="shared" si="67"/>
        <v>-1.0372265684824411E-4</v>
      </c>
      <c r="AJ72">
        <f t="shared" si="68"/>
        <v>-4.3864858451760136E-2</v>
      </c>
      <c r="AK72">
        <f t="shared" si="81"/>
        <v>-2.8658487891569599E-2</v>
      </c>
      <c r="AL72">
        <f t="shared" si="89"/>
        <v>-7.2627069000177985E-2</v>
      </c>
      <c r="AN72">
        <f t="shared" si="69"/>
        <v>0</v>
      </c>
      <c r="AO72">
        <f t="shared" si="70"/>
        <v>0</v>
      </c>
      <c r="AP72">
        <f t="shared" si="71"/>
        <v>-6.215139813284929E-12</v>
      </c>
      <c r="AQ72">
        <f t="shared" si="72"/>
        <v>-4.1664415052433965E-8</v>
      </c>
      <c r="AR72">
        <f t="shared" si="73"/>
        <v>-4.1670630192247247E-8</v>
      </c>
      <c r="AS72">
        <f t="shared" si="74"/>
        <v>-1.7622729213858461E-5</v>
      </c>
      <c r="AT72">
        <f t="shared" si="75"/>
        <v>-1.151356209999367E-5</v>
      </c>
      <c r="AU72">
        <f t="shared" si="76"/>
        <v>-2.917796194404438E-5</v>
      </c>
      <c r="AW72">
        <v>69</v>
      </c>
      <c r="AX72">
        <f>IF(Z72&gt;0, (R72*SUMPRODUCT(K72:$K$98, X72:$X$98)-K72*$AZ$3)/Z72, 0)</f>
        <v>-590721744.68051314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0.76616800500000004</v>
      </c>
      <c r="Q73" s="5">
        <f t="shared" si="82"/>
        <v>25</v>
      </c>
      <c r="R73">
        <f t="shared" si="61"/>
        <v>50000</v>
      </c>
      <c r="S73">
        <f t="shared" si="62"/>
        <v>-2356366378.5199814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-0.36554211142780552</v>
      </c>
      <c r="AC73">
        <f t="shared" si="80"/>
        <v>-0.32637692126494561</v>
      </c>
      <c r="AE73">
        <f t="shared" si="63"/>
        <v>0</v>
      </c>
      <c r="AF73">
        <f t="shared" si="64"/>
        <v>0</v>
      </c>
      <c r="AG73">
        <f t="shared" si="65"/>
        <v>-3.4627140779136908E-9</v>
      </c>
      <c r="AH73">
        <f t="shared" si="66"/>
        <v>-2.3705464779157673E-5</v>
      </c>
      <c r="AI73">
        <f t="shared" si="67"/>
        <v>-2.3708927493235586E-5</v>
      </c>
      <c r="AJ73">
        <f t="shared" si="68"/>
        <v>-3.9165190162859909E-2</v>
      </c>
      <c r="AK73">
        <f t="shared" si="81"/>
        <v>-2.558794779994639E-2</v>
      </c>
      <c r="AL73">
        <f t="shared" si="89"/>
        <v>-6.4776846890299528E-2</v>
      </c>
      <c r="AN73">
        <f t="shared" si="69"/>
        <v>0</v>
      </c>
      <c r="AO73">
        <f t="shared" si="70"/>
        <v>0</v>
      </c>
      <c r="AP73">
        <f t="shared" si="71"/>
        <v>-1.2420956639388327E-12</v>
      </c>
      <c r="AQ73">
        <f t="shared" si="72"/>
        <v>-8.5032879848939045E-9</v>
      </c>
      <c r="AR73">
        <f t="shared" si="73"/>
        <v>-8.5045300805578441E-9</v>
      </c>
      <c r="AS73">
        <f t="shared" si="74"/>
        <v>-1.4048781327027215E-5</v>
      </c>
      <c r="AT73">
        <f t="shared" si="75"/>
        <v>-9.1785455848424789E-6</v>
      </c>
      <c r="AU73">
        <f t="shared" si="76"/>
        <v>-2.3235831441950249E-5</v>
      </c>
      <c r="AW73">
        <v>70</v>
      </c>
      <c r="AX73">
        <f>IF(Z73&gt;0, (R73*SUMPRODUCT(K73:$K$98, X73:$X$98)-K73*$AZ$3)/Z73, 0)</f>
        <v>-2356366378.5199814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0.76992945700000004</v>
      </c>
      <c r="Q74" s="5">
        <f t="shared" si="82"/>
        <v>25</v>
      </c>
      <c r="R74">
        <f t="shared" si="61"/>
        <v>50000</v>
      </c>
      <c r="S74">
        <f t="shared" si="62"/>
        <v>-9560110029.8995075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-0.32637692126494561</v>
      </c>
      <c r="AC74">
        <f t="shared" si="80"/>
        <v>-0.29140797277959524</v>
      </c>
      <c r="AE74">
        <f t="shared" si="63"/>
        <v>0</v>
      </c>
      <c r="AF74">
        <f t="shared" si="64"/>
        <v>0</v>
      </c>
      <c r="AG74">
        <f t="shared" si="65"/>
        <v>-7.620413673802099E-10</v>
      </c>
      <c r="AH74">
        <f t="shared" si="66"/>
        <v>-5.3320911395086876E-6</v>
      </c>
      <c r="AI74">
        <f t="shared" si="67"/>
        <v>-5.3328531808760678E-6</v>
      </c>
      <c r="AJ74">
        <f t="shared" si="68"/>
        <v>-3.4968948485350371E-2</v>
      </c>
      <c r="AK74">
        <f t="shared" si="81"/>
        <v>-2.2846384488546194E-2</v>
      </c>
      <c r="AL74">
        <f t="shared" si="89"/>
        <v>-5.7820665827077442E-2</v>
      </c>
      <c r="AN74">
        <f t="shared" si="69"/>
        <v>0</v>
      </c>
      <c r="AO74">
        <f t="shared" si="70"/>
        <v>0</v>
      </c>
      <c r="AP74">
        <f t="shared" si="71"/>
        <v>-2.4406131001871809E-13</v>
      </c>
      <c r="AQ74">
        <f t="shared" si="72"/>
        <v>-1.7077250715687139E-9</v>
      </c>
      <c r="AR74">
        <f t="shared" si="73"/>
        <v>-1.7079691328787328E-9</v>
      </c>
      <c r="AS74">
        <f t="shared" si="74"/>
        <v>-1.1199611651861251E-5</v>
      </c>
      <c r="AT74">
        <f t="shared" si="75"/>
        <v>-7.317081153527297E-6</v>
      </c>
      <c r="AU74">
        <f t="shared" si="76"/>
        <v>-1.8518400774521427E-5</v>
      </c>
      <c r="AW74">
        <v>71</v>
      </c>
      <c r="AX74">
        <f>IF(Z74&gt;0, (R74*SUMPRODUCT(K74:$K$98, X74:$X$98)-K74*$AZ$3)/Z74, 0)</f>
        <v>-9560110029.8995075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0.77391342299999999</v>
      </c>
      <c r="Q75" s="5">
        <f t="shared" si="82"/>
        <v>25</v>
      </c>
      <c r="R75">
        <f t="shared" si="61"/>
        <v>50000</v>
      </c>
      <c r="S75">
        <f t="shared" si="62"/>
        <v>-39501817714.705917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-0.29140797277959524</v>
      </c>
      <c r="AC75">
        <f t="shared" si="80"/>
        <v>-0.26018569146175041</v>
      </c>
      <c r="AE75">
        <f t="shared" si="63"/>
        <v>0</v>
      </c>
      <c r="AF75">
        <f t="shared" si="64"/>
        <v>0</v>
      </c>
      <c r="AG75">
        <f t="shared" si="65"/>
        <v>-1.6466691060958904E-10</v>
      </c>
      <c r="AH75">
        <f t="shared" si="66"/>
        <v>-1.1795080861936377E-6</v>
      </c>
      <c r="AI75">
        <f t="shared" si="67"/>
        <v>-1.1796727531042472E-6</v>
      </c>
      <c r="AJ75">
        <f t="shared" si="68"/>
        <v>-3.1222281317844824E-2</v>
      </c>
      <c r="AK75">
        <f t="shared" si="81"/>
        <v>-2.0398558094571667E-2</v>
      </c>
      <c r="AL75">
        <f t="shared" si="89"/>
        <v>-5.1622019085169599E-2</v>
      </c>
      <c r="AN75">
        <f t="shared" si="69"/>
        <v>0</v>
      </c>
      <c r="AO75">
        <f t="shared" si="70"/>
        <v>0</v>
      </c>
      <c r="AP75">
        <f t="shared" si="71"/>
        <v>-4.7087833089357686E-14</v>
      </c>
      <c r="AQ75">
        <f t="shared" si="72"/>
        <v>-3.3728986403294702E-10</v>
      </c>
      <c r="AR75">
        <f t="shared" si="73"/>
        <v>-3.3733695186603634E-10</v>
      </c>
      <c r="AS75">
        <f t="shared" si="74"/>
        <v>-8.9282635225320986E-6</v>
      </c>
      <c r="AT75">
        <f t="shared" si="75"/>
        <v>-5.8331324445509005E-6</v>
      </c>
      <c r="AU75">
        <f t="shared" si="76"/>
        <v>-1.4761733304034867E-5</v>
      </c>
      <c r="AW75">
        <v>72</v>
      </c>
      <c r="AX75">
        <f>IF(Z75&gt;0, (R75*SUMPRODUCT(K75:$K$98, X75:$X$98)-K75*$AZ$3)/Z75, 0)</f>
        <v>-39501817714.705917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0.77813091899999998</v>
      </c>
      <c r="Q76" s="5">
        <f t="shared" si="82"/>
        <v>25</v>
      </c>
      <c r="R76">
        <f t="shared" si="61"/>
        <v>50000</v>
      </c>
      <c r="S76">
        <f t="shared" si="62"/>
        <v>-166468273616.68912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-0.26018569146175041</v>
      </c>
      <c r="AC76">
        <f t="shared" si="80"/>
        <v>-0.23230865338335283</v>
      </c>
      <c r="AE76">
        <f t="shared" si="63"/>
        <v>0</v>
      </c>
      <c r="AF76">
        <f t="shared" si="64"/>
        <v>0</v>
      </c>
      <c r="AG76">
        <f t="shared" si="65"/>
        <v>-3.4887827021962784E-11</v>
      </c>
      <c r="AH76">
        <f t="shared" si="66"/>
        <v>-2.5626482896306077E-7</v>
      </c>
      <c r="AI76">
        <f t="shared" si="67"/>
        <v>-2.5629971679008275E-7</v>
      </c>
      <c r="AJ76">
        <f t="shared" si="68"/>
        <v>-2.7877038078397587E-2</v>
      </c>
      <c r="AK76">
        <f t="shared" si="81"/>
        <v>-1.8212998402322531E-2</v>
      </c>
      <c r="AL76">
        <f t="shared" si="89"/>
        <v>-4.6090292780436908E-2</v>
      </c>
      <c r="AN76">
        <f t="shared" si="69"/>
        <v>0</v>
      </c>
      <c r="AO76">
        <f t="shared" si="70"/>
        <v>0</v>
      </c>
      <c r="AP76">
        <f t="shared" si="71"/>
        <v>-8.9075499311817887E-15</v>
      </c>
      <c r="AQ76">
        <f t="shared" si="72"/>
        <v>-6.5429462206322329E-11</v>
      </c>
      <c r="AR76">
        <f t="shared" si="73"/>
        <v>-6.5438369756253524E-11</v>
      </c>
      <c r="AS76">
        <f t="shared" si="74"/>
        <v>-7.1175573205078424E-6</v>
      </c>
      <c r="AT76">
        <f t="shared" si="75"/>
        <v>-4.650137498190762E-6</v>
      </c>
      <c r="AU76">
        <f t="shared" si="76"/>
        <v>-1.1767760257068362E-5</v>
      </c>
      <c r="AW76">
        <v>73</v>
      </c>
      <c r="AX76">
        <f>IF(Z76&gt;0, (R76*SUMPRODUCT(K76:$K$98, X76:$X$98)-K76*$AZ$3)/Z76, 0)</f>
        <v>-166468273616.68912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0.78242625899999996</v>
      </c>
      <c r="Q77" s="5">
        <f t="shared" si="82"/>
        <v>25</v>
      </c>
      <c r="R77">
        <f t="shared" si="61"/>
        <v>50000</v>
      </c>
      <c r="S77">
        <f t="shared" si="62"/>
        <v>-716046193908.73291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-0.23230865338335283</v>
      </c>
      <c r="AC77">
        <f t="shared" si="80"/>
        <v>-0.20741844057763276</v>
      </c>
      <c r="AE77">
        <f t="shared" si="63"/>
        <v>0</v>
      </c>
      <c r="AF77">
        <f t="shared" si="64"/>
        <v>0</v>
      </c>
      <c r="AG77">
        <f t="shared" si="65"/>
        <v>-7.2417967703097048E-12</v>
      </c>
      <c r="AH77">
        <f t="shared" si="66"/>
        <v>-5.4594303962866899E-8</v>
      </c>
      <c r="AI77">
        <f t="shared" si="67"/>
        <v>-5.4601545759637211E-8</v>
      </c>
      <c r="AJ77">
        <f t="shared" si="68"/>
        <v>-2.4890212805720069E-2</v>
      </c>
      <c r="AK77">
        <f t="shared" si="81"/>
        <v>-1.6261605736834699E-2</v>
      </c>
      <c r="AL77">
        <f t="shared" si="89"/>
        <v>-4.1151873144100529E-2</v>
      </c>
      <c r="AN77">
        <f t="shared" si="69"/>
        <v>0</v>
      </c>
      <c r="AO77">
        <f t="shared" si="70"/>
        <v>0</v>
      </c>
      <c r="AP77">
        <f t="shared" si="71"/>
        <v>-1.6508691628211578E-15</v>
      </c>
      <c r="AQ77">
        <f t="shared" si="72"/>
        <v>-1.2445537445554061E-11</v>
      </c>
      <c r="AR77">
        <f t="shared" si="73"/>
        <v>-1.2447188314716883E-11</v>
      </c>
      <c r="AS77">
        <f t="shared" si="74"/>
        <v>-5.674073172763486E-6</v>
      </c>
      <c r="AT77">
        <f t="shared" si="75"/>
        <v>-3.707061147995726E-6</v>
      </c>
      <c r="AU77">
        <f t="shared" si="76"/>
        <v>-9.3811467679475272E-6</v>
      </c>
      <c r="AW77">
        <v>74</v>
      </c>
      <c r="AX77">
        <f>IF(Z77&gt;0, (R77*SUMPRODUCT(K77:$K$98, X77:$X$98)-K77*$AZ$3)/Z77, 0)</f>
        <v>-716046193908.73291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0.78691510499999995</v>
      </c>
      <c r="Q78" s="5">
        <f t="shared" si="82"/>
        <v>25</v>
      </c>
      <c r="R78">
        <f t="shared" si="61"/>
        <v>50000</v>
      </c>
      <c r="S78">
        <f t="shared" si="62"/>
        <v>-3148077353977.4849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-0.20741844057763276</v>
      </c>
      <c r="AC78">
        <f t="shared" si="80"/>
        <v>-0.18519503624083766</v>
      </c>
      <c r="AE78">
        <f t="shared" si="63"/>
        <v>0</v>
      </c>
      <c r="AF78">
        <f t="shared" si="64"/>
        <v>0</v>
      </c>
      <c r="AG78">
        <f t="shared" si="65"/>
        <v>-1.470699536709686E-12</v>
      </c>
      <c r="AH78">
        <f t="shared" si="66"/>
        <v>-1.1397358531793843E-8</v>
      </c>
      <c r="AI78">
        <f t="shared" si="67"/>
        <v>-1.1398829231330553E-8</v>
      </c>
      <c r="AJ78">
        <f t="shared" si="68"/>
        <v>-2.2223404336795094E-2</v>
      </c>
      <c r="AK78">
        <f t="shared" si="81"/>
        <v>-1.4519290840434294E-2</v>
      </c>
      <c r="AL78">
        <f t="shared" si="89"/>
        <v>-3.6742706576058617E-2</v>
      </c>
      <c r="AN78">
        <f t="shared" si="69"/>
        <v>0</v>
      </c>
      <c r="AO78">
        <f t="shared" si="70"/>
        <v>0</v>
      </c>
      <c r="AP78">
        <f t="shared" si="71"/>
        <v>-2.9934517016988643E-16</v>
      </c>
      <c r="AQ78">
        <f t="shared" si="72"/>
        <v>-2.3198105010762018E-12</v>
      </c>
      <c r="AR78">
        <f t="shared" si="73"/>
        <v>-2.3201098462463721E-12</v>
      </c>
      <c r="AS78">
        <f t="shared" si="74"/>
        <v>-4.5233364034609794E-6</v>
      </c>
      <c r="AT78">
        <f t="shared" si="75"/>
        <v>-2.9552464516984656E-6</v>
      </c>
      <c r="AU78">
        <f t="shared" si="76"/>
        <v>-7.4785851752692912E-6</v>
      </c>
      <c r="AW78">
        <v>75</v>
      </c>
      <c r="AX78">
        <f>IF(Z78&gt;0, (R78*SUMPRODUCT(K78:$K$98, X78:$X$98)-K78*$AZ$3)/Z78, 0)</f>
        <v>-3148077353977.4849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0.79143424399999995</v>
      </c>
      <c r="Q79" s="5">
        <f t="shared" si="82"/>
        <v>25</v>
      </c>
      <c r="R79">
        <f t="shared" si="61"/>
        <v>50000</v>
      </c>
      <c r="S79">
        <f t="shared" si="62"/>
        <v>-14155428450613.018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-0.18519503624083766</v>
      </c>
      <c r="AC79">
        <f t="shared" si="80"/>
        <v>-0.16535271093133549</v>
      </c>
      <c r="AE79">
        <f t="shared" si="63"/>
        <v>0</v>
      </c>
      <c r="AF79">
        <f t="shared" si="64"/>
        <v>0</v>
      </c>
      <c r="AG79">
        <f t="shared" si="65"/>
        <v>-2.9203056535560866E-13</v>
      </c>
      <c r="AH79">
        <f t="shared" si="66"/>
        <v>-2.327923951973961E-9</v>
      </c>
      <c r="AI79">
        <f t="shared" si="67"/>
        <v>-2.3282159825393166E-9</v>
      </c>
      <c r="AJ79">
        <f t="shared" si="68"/>
        <v>-1.9842325309502168E-2</v>
      </c>
      <c r="AK79">
        <f t="shared" si="81"/>
        <v>-1.2963652536858638E-2</v>
      </c>
      <c r="AL79">
        <f t="shared" si="89"/>
        <v>-3.2805980174576789E-2</v>
      </c>
      <c r="AN79">
        <f t="shared" si="69"/>
        <v>0</v>
      </c>
      <c r="AO79">
        <f t="shared" si="70"/>
        <v>0</v>
      </c>
      <c r="AP79">
        <f t="shared" si="71"/>
        <v>-5.3071160731903724E-17</v>
      </c>
      <c r="AQ79">
        <f t="shared" si="72"/>
        <v>-4.2305717580081322E-13</v>
      </c>
      <c r="AR79">
        <f t="shared" si="73"/>
        <v>-4.2311024696154513E-13</v>
      </c>
      <c r="AS79">
        <f t="shared" si="74"/>
        <v>-3.6059760885405764E-6</v>
      </c>
      <c r="AT79">
        <f t="shared" si="75"/>
        <v>-2.3559043780858906E-6</v>
      </c>
      <c r="AU79">
        <f t="shared" si="76"/>
        <v>-5.9618808897367138E-6</v>
      </c>
      <c r="AW79">
        <v>76</v>
      </c>
      <c r="AX79">
        <f>IF(Z79&gt;0, (R79*SUMPRODUCT(K79:$K$98, X79:$X$98)-K79*$AZ$3)/Z79, 0)</f>
        <v>-14155428450613.018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0.79587939600000002</v>
      </c>
      <c r="Q80" s="5">
        <f t="shared" si="82"/>
        <v>25</v>
      </c>
      <c r="R80">
        <f t="shared" si="61"/>
        <v>50000</v>
      </c>
      <c r="S80">
        <f t="shared" si="62"/>
        <v>-65107851211737.195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-0.16535271093133549</v>
      </c>
      <c r="AC80">
        <f t="shared" si="80"/>
        <v>-0.14763634904620321</v>
      </c>
      <c r="AE80">
        <f t="shared" si="63"/>
        <v>0</v>
      </c>
      <c r="AF80">
        <f t="shared" si="64"/>
        <v>0</v>
      </c>
      <c r="AG80">
        <f t="shared" si="65"/>
        <v>-5.6689149733292209E-14</v>
      </c>
      <c r="AH80">
        <f t="shared" si="66"/>
        <v>-4.6484221993752076E-10</v>
      </c>
      <c r="AI80">
        <f t="shared" si="67"/>
        <v>-4.6489890908725404E-10</v>
      </c>
      <c r="AJ80">
        <f t="shared" si="68"/>
        <v>-1.7716361885132287E-2</v>
      </c>
      <c r="AK80">
        <f t="shared" si="81"/>
        <v>-1.1574689765193486E-2</v>
      </c>
      <c r="AL80">
        <f t="shared" si="89"/>
        <v>-2.9291052115224682E-2</v>
      </c>
      <c r="AN80">
        <f t="shared" si="69"/>
        <v>0</v>
      </c>
      <c r="AO80">
        <f t="shared" si="70"/>
        <v>0</v>
      </c>
      <c r="AP80">
        <f t="shared" si="71"/>
        <v>-9.1983980145162745E-18</v>
      </c>
      <c r="AQ80">
        <f t="shared" si="72"/>
        <v>-7.5425434550582946E-14</v>
      </c>
      <c r="AR80">
        <f t="shared" si="73"/>
        <v>-7.5434632948597463E-14</v>
      </c>
      <c r="AS80">
        <f t="shared" si="74"/>
        <v>-2.8746620606473621E-6</v>
      </c>
      <c r="AT80">
        <f t="shared" si="75"/>
        <v>-1.878112546328616E-6</v>
      </c>
      <c r="AU80">
        <f t="shared" si="76"/>
        <v>-4.752774682410611E-6</v>
      </c>
      <c r="AW80">
        <v>77</v>
      </c>
      <c r="AX80">
        <f>IF(Z80&gt;0, (R80*SUMPRODUCT(K80:$K$98, X80:$X$98)-K80*$AZ$3)/Z80, 0)</f>
        <v>-65107851211737.195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0.80043084799999997</v>
      </c>
      <c r="Q81" s="5">
        <f t="shared" si="82"/>
        <v>25</v>
      </c>
      <c r="R81">
        <f t="shared" si="61"/>
        <v>50000</v>
      </c>
      <c r="S81">
        <f t="shared" si="62"/>
        <v>-306653320950175.31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-0.14763634904620321</v>
      </c>
      <c r="AC81">
        <f t="shared" si="80"/>
        <v>-0.13181816879131852</v>
      </c>
      <c r="AE81">
        <f t="shared" si="63"/>
        <v>0</v>
      </c>
      <c r="AF81">
        <f t="shared" si="64"/>
        <v>0</v>
      </c>
      <c r="AG81">
        <f t="shared" si="65"/>
        <v>-1.0746514042541235E-14</v>
      </c>
      <c r="AH81">
        <f t="shared" si="66"/>
        <v>-9.0751488386836109E-11</v>
      </c>
      <c r="AI81">
        <f t="shared" si="67"/>
        <v>-9.0762234900878646E-11</v>
      </c>
      <c r="AJ81">
        <f t="shared" si="68"/>
        <v>-1.5818180254884684E-2</v>
      </c>
      <c r="AK81">
        <f t="shared" si="81"/>
        <v>-1.0334544433234226E-2</v>
      </c>
      <c r="AL81">
        <f t="shared" si="89"/>
        <v>-2.6152724778881142E-2</v>
      </c>
      <c r="AN81">
        <f t="shared" si="69"/>
        <v>0</v>
      </c>
      <c r="AO81">
        <f t="shared" si="70"/>
        <v>0</v>
      </c>
      <c r="AP81">
        <f t="shared" si="71"/>
        <v>-1.5569040280092273E-18</v>
      </c>
      <c r="AQ81">
        <f t="shared" si="72"/>
        <v>-1.3147645576787103E-14</v>
      </c>
      <c r="AR81">
        <f t="shared" si="73"/>
        <v>-1.3149202480815112E-14</v>
      </c>
      <c r="AS81">
        <f t="shared" si="74"/>
        <v>-2.2916629948200709E-6</v>
      </c>
      <c r="AT81">
        <f t="shared" si="75"/>
        <v>-1.497219823288661E-6</v>
      </c>
      <c r="AU81">
        <f t="shared" si="76"/>
        <v>-3.7888828312579342E-6</v>
      </c>
      <c r="AW81">
        <v>78</v>
      </c>
      <c r="AX81">
        <f>IF(Z81&gt;0, (R81*SUMPRODUCT(K81:$K$98, X81:$X$98)-K81*$AZ$3)/Z81, 0)</f>
        <v>-306653320950175.31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0.80506197899999998</v>
      </c>
      <c r="Q82" s="5">
        <f t="shared" si="82"/>
        <v>25</v>
      </c>
      <c r="R82">
        <f t="shared" si="61"/>
        <v>50000</v>
      </c>
      <c r="S82">
        <f t="shared" si="62"/>
        <v>-1480483064059901.5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-0.13181816879131852</v>
      </c>
      <c r="AC82">
        <f t="shared" si="80"/>
        <v>-0.11769479356368867</v>
      </c>
      <c r="AE82">
        <f t="shared" si="63"/>
        <v>0</v>
      </c>
      <c r="AF82">
        <f t="shared" si="64"/>
        <v>0</v>
      </c>
      <c r="AG82">
        <f t="shared" si="65"/>
        <v>-1.9874390396762866E-15</v>
      </c>
      <c r="AH82">
        <f t="shared" si="66"/>
        <v>-1.7303219724879071E-11</v>
      </c>
      <c r="AI82">
        <f t="shared" si="67"/>
        <v>-1.7305207163918749E-11</v>
      </c>
      <c r="AJ82">
        <f t="shared" si="68"/>
        <v>-1.4123375227629853E-2</v>
      </c>
      <c r="AK82">
        <f t="shared" si="81"/>
        <v>-9.2272718153922975E-3</v>
      </c>
      <c r="AL82">
        <f t="shared" si="89"/>
        <v>-2.3350647060327356E-2</v>
      </c>
      <c r="AN82">
        <f t="shared" si="69"/>
        <v>0</v>
      </c>
      <c r="AO82">
        <f t="shared" si="70"/>
        <v>0</v>
      </c>
      <c r="AP82">
        <f t="shared" si="71"/>
        <v>-2.5708102663120994E-19</v>
      </c>
      <c r="AQ82">
        <f t="shared" si="72"/>
        <v>-2.2382218533967494E-15</v>
      </c>
      <c r="AR82">
        <f t="shared" si="73"/>
        <v>-2.2384789344233808E-15</v>
      </c>
      <c r="AS82">
        <f t="shared" si="74"/>
        <v>-1.8268997088878121E-6</v>
      </c>
      <c r="AT82">
        <f t="shared" si="75"/>
        <v>-1.1935744764743357E-6</v>
      </c>
      <c r="AU82">
        <f t="shared" si="76"/>
        <v>-3.0204741876006266E-6</v>
      </c>
      <c r="AW82">
        <v>79</v>
      </c>
      <c r="AX82">
        <f>IF(Z82&gt;0, (R82*SUMPRODUCT(K82:$K$98, X82:$X$98)-K82*$AZ$3)/Z82, 0)</f>
        <v>-1480483064059901.5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0.80974286299999998</v>
      </c>
      <c r="Q83" s="5">
        <f t="shared" si="82"/>
        <v>25</v>
      </c>
      <c r="R83">
        <f t="shared" si="61"/>
        <v>50000</v>
      </c>
      <c r="S83">
        <f t="shared" si="62"/>
        <v>-7333190244916270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-0.11769479356368867</v>
      </c>
      <c r="AC83">
        <f t="shared" si="80"/>
        <v>-0.10508463711043825</v>
      </c>
      <c r="AE83">
        <f t="shared" si="63"/>
        <v>0</v>
      </c>
      <c r="AF83">
        <f t="shared" si="64"/>
        <v>0</v>
      </c>
      <c r="AG83">
        <f t="shared" si="65"/>
        <v>-3.5825007125407707E-16</v>
      </c>
      <c r="AH83">
        <f t="shared" si="66"/>
        <v>-3.2186291560508935E-12</v>
      </c>
      <c r="AI83">
        <f t="shared" si="67"/>
        <v>-3.2189874061221478E-12</v>
      </c>
      <c r="AJ83">
        <f t="shared" si="68"/>
        <v>-1.2610156453250421E-2</v>
      </c>
      <c r="AK83">
        <f t="shared" si="81"/>
        <v>-8.2386355494582075E-3</v>
      </c>
      <c r="AL83">
        <f t="shared" si="89"/>
        <v>-2.0848792005927617E-2</v>
      </c>
      <c r="AN83">
        <f t="shared" si="69"/>
        <v>0</v>
      </c>
      <c r="AO83">
        <f t="shared" si="70"/>
        <v>0</v>
      </c>
      <c r="AP83">
        <f t="shared" si="71"/>
        <v>-4.1375615926395253E-20</v>
      </c>
      <c r="AQ83">
        <f t="shared" si="72"/>
        <v>-3.7173129737024135E-16</v>
      </c>
      <c r="AR83">
        <f t="shared" si="73"/>
        <v>-3.7177267298616776E-16</v>
      </c>
      <c r="AS83">
        <f t="shared" si="74"/>
        <v>-1.4563932628262002E-6</v>
      </c>
      <c r="AT83">
        <f t="shared" si="75"/>
        <v>-9.5151026504659696E-7</v>
      </c>
      <c r="AU83">
        <f t="shared" si="76"/>
        <v>-2.4079035282445701E-6</v>
      </c>
      <c r="AW83">
        <v>80</v>
      </c>
      <c r="AX83">
        <f>IF(Z83&gt;0, (R83*SUMPRODUCT(K83:$K$98, X83:$X$98)-K83*$AZ$3)/Z83, 0)</f>
        <v>-7333190244916270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0.814443943</v>
      </c>
      <c r="Q84" s="5">
        <f t="shared" si="82"/>
        <v>25</v>
      </c>
      <c r="R84">
        <f t="shared" si="61"/>
        <v>50000</v>
      </c>
      <c r="S84">
        <f t="shared" si="62"/>
        <v>-3.7295729933737536E+16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-0.10508463711043825</v>
      </c>
      <c r="AC84">
        <f t="shared" si="80"/>
        <v>-9.3825568848605906E-2</v>
      </c>
      <c r="AE84">
        <f t="shared" si="63"/>
        <v>0</v>
      </c>
      <c r="AF84">
        <f t="shared" si="64"/>
        <v>0</v>
      </c>
      <c r="AG84">
        <f t="shared" si="65"/>
        <v>-6.2892969929334831E-17</v>
      </c>
      <c r="AH84">
        <f t="shared" si="66"/>
        <v>-5.8354920122440292E-13</v>
      </c>
      <c r="AI84">
        <f t="shared" si="67"/>
        <v>-5.8361209419433228E-13</v>
      </c>
      <c r="AJ84">
        <f t="shared" si="68"/>
        <v>-1.1259068261832345E-2</v>
      </c>
      <c r="AK84">
        <f t="shared" si="81"/>
        <v>-7.3559245977306781E-3</v>
      </c>
      <c r="AL84">
        <f t="shared" si="89"/>
        <v>-1.8614992860146635E-2</v>
      </c>
      <c r="AN84">
        <f t="shared" si="69"/>
        <v>0</v>
      </c>
      <c r="AO84">
        <f t="shared" si="70"/>
        <v>0</v>
      </c>
      <c r="AP84">
        <f t="shared" si="71"/>
        <v>-6.4854821321288882E-21</v>
      </c>
      <c r="AQ84">
        <f t="shared" si="72"/>
        <v>-6.0175213891333833E-17</v>
      </c>
      <c r="AR84">
        <f t="shared" si="73"/>
        <v>-6.0181699373465962E-17</v>
      </c>
      <c r="AS84">
        <f t="shared" si="74"/>
        <v>-1.161027792431767E-6</v>
      </c>
      <c r="AT84">
        <f t="shared" si="75"/>
        <v>-7.5853815772210983E-7</v>
      </c>
      <c r="AU84">
        <f t="shared" si="76"/>
        <v>-1.9195659502140585E-6</v>
      </c>
      <c r="AW84">
        <v>81</v>
      </c>
      <c r="AX84">
        <f>IF(Z84&gt;0, (R84*SUMPRODUCT(K84:$K$98, X84:$X$98)-K84*$AZ$3)/Z84, 0)</f>
        <v>-3.7295729933737536E+16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0.81916999199999996</v>
      </c>
      <c r="Q85" s="5">
        <f t="shared" si="82"/>
        <v>25</v>
      </c>
      <c r="R85">
        <f t="shared" si="61"/>
        <v>50000</v>
      </c>
      <c r="S85">
        <f t="shared" si="62"/>
        <v>-1.9492921214057728E+17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-9.3825568848605906E-2</v>
      </c>
      <c r="AC85">
        <f t="shared" si="80"/>
        <v>-8.3772829329112466E-2</v>
      </c>
      <c r="AE85">
        <f t="shared" si="63"/>
        <v>0</v>
      </c>
      <c r="AF85">
        <f t="shared" si="64"/>
        <v>0</v>
      </c>
      <c r="AG85">
        <f t="shared" si="65"/>
        <v>-1.0744006556172033E-17</v>
      </c>
      <c r="AH85">
        <f t="shared" si="66"/>
        <v>-1.0304006734773889E-13</v>
      </c>
      <c r="AI85">
        <f t="shared" si="67"/>
        <v>-1.0305081135429506E-13</v>
      </c>
      <c r="AJ85">
        <f t="shared" si="68"/>
        <v>-1.0052739519493439E-2</v>
      </c>
      <c r="AK85">
        <f t="shared" si="81"/>
        <v>-6.5677898194024141E-3</v>
      </c>
      <c r="AL85">
        <f t="shared" si="89"/>
        <v>-1.6620529338998904E-2</v>
      </c>
      <c r="AN85">
        <f t="shared" si="69"/>
        <v>0</v>
      </c>
      <c r="AO85">
        <f t="shared" si="70"/>
        <v>0</v>
      </c>
      <c r="AP85">
        <f t="shared" si="71"/>
        <v>-9.892097897459245E-22</v>
      </c>
      <c r="AQ85">
        <f t="shared" si="72"/>
        <v>-9.4869863326645769E-18</v>
      </c>
      <c r="AR85">
        <f t="shared" si="73"/>
        <v>-9.4879755424543241E-18</v>
      </c>
      <c r="AS85">
        <f t="shared" si="74"/>
        <v>-9.2556424779320695E-7</v>
      </c>
      <c r="AT85">
        <f t="shared" si="75"/>
        <v>-6.0470197522489834E-7</v>
      </c>
      <c r="AU85">
        <f t="shared" si="76"/>
        <v>-1.5302662230275931E-6</v>
      </c>
      <c r="AW85">
        <v>82</v>
      </c>
      <c r="AX85">
        <f>IF(Z85&gt;0, (R85*SUMPRODUCT(K85:$K$98, X85:$X$98)-K85*$AZ$3)/Z85, 0)</f>
        <v>-1.9492921214057728E+17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0.82392963799999996</v>
      </c>
      <c r="Q86" s="5">
        <f t="shared" si="82"/>
        <v>25</v>
      </c>
      <c r="R86">
        <f t="shared" si="61"/>
        <v>50000</v>
      </c>
      <c r="S86">
        <f t="shared" si="62"/>
        <v>-1.0480132476090447E+18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-8.3772829329112466E-2</v>
      </c>
      <c r="AC86">
        <f t="shared" si="80"/>
        <v>-7.479716904385042E-2</v>
      </c>
      <c r="AE86">
        <f t="shared" si="63"/>
        <v>0</v>
      </c>
      <c r="AF86">
        <f t="shared" si="64"/>
        <v>0</v>
      </c>
      <c r="AG86">
        <f t="shared" si="65"/>
        <v>-1.7842610581138633E-18</v>
      </c>
      <c r="AH86">
        <f t="shared" si="66"/>
        <v>-1.7704610864992899E-14</v>
      </c>
      <c r="AI86">
        <f t="shared" si="67"/>
        <v>-1.7706395126051011E-14</v>
      </c>
      <c r="AJ86">
        <f t="shared" si="68"/>
        <v>-8.9756602852620465E-3</v>
      </c>
      <c r="AK86">
        <f t="shared" si="81"/>
        <v>-5.8640980530378735E-3</v>
      </c>
      <c r="AL86">
        <f t="shared" si="89"/>
        <v>-1.4839758338317625E-2</v>
      </c>
      <c r="AN86">
        <f t="shared" si="69"/>
        <v>0</v>
      </c>
      <c r="AO86">
        <f t="shared" si="70"/>
        <v>0</v>
      </c>
      <c r="AP86">
        <f t="shared" si="71"/>
        <v>-1.4667716774736572E-22</v>
      </c>
      <c r="AQ86">
        <f t="shared" si="72"/>
        <v>-1.4554272570918137E-18</v>
      </c>
      <c r="AR86">
        <f t="shared" si="73"/>
        <v>-1.4555739342595608E-18</v>
      </c>
      <c r="AS86">
        <f t="shared" si="74"/>
        <v>-7.378541516208639E-7</v>
      </c>
      <c r="AT86">
        <f t="shared" si="75"/>
        <v>-4.8206471239229803E-7</v>
      </c>
      <c r="AU86">
        <f t="shared" si="76"/>
        <v>-1.2199188640146174E-6</v>
      </c>
      <c r="AW86">
        <v>83</v>
      </c>
      <c r="AX86">
        <f>IF(Z86&gt;0, (R86*SUMPRODUCT(K86:$K$98, X86:$X$98)-K86*$AZ$3)/Z86, 0)</f>
        <v>-1.0480132476090447E+18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0.82869589300000002</v>
      </c>
      <c r="Q87" s="5">
        <f t="shared" si="82"/>
        <v>25</v>
      </c>
      <c r="R87">
        <f t="shared" si="61"/>
        <v>50000</v>
      </c>
      <c r="S87">
        <f t="shared" si="62"/>
        <v>-5.80100613269969E+18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-7.479716904385042E-2</v>
      </c>
      <c r="AC87">
        <f t="shared" si="80"/>
        <v>-6.6783186646295012E-2</v>
      </c>
      <c r="AE87">
        <f t="shared" si="63"/>
        <v>0</v>
      </c>
      <c r="AF87">
        <f t="shared" si="64"/>
        <v>0</v>
      </c>
      <c r="AG87">
        <f t="shared" si="65"/>
        <v>-2.8780863663393184E-19</v>
      </c>
      <c r="AH87">
        <f t="shared" si="66"/>
        <v>-2.9572196217975861E-15</v>
      </c>
      <c r="AI87">
        <f t="shared" si="67"/>
        <v>-2.9575074304342201E-15</v>
      </c>
      <c r="AJ87">
        <f t="shared" si="68"/>
        <v>-8.0139823975554081E-3</v>
      </c>
      <c r="AK87">
        <f t="shared" si="81"/>
        <v>-5.23580183306953E-3</v>
      </c>
      <c r="AL87">
        <f t="shared" si="89"/>
        <v>-1.3249784230627896E-2</v>
      </c>
      <c r="AN87">
        <f t="shared" si="69"/>
        <v>0</v>
      </c>
      <c r="AO87">
        <f t="shared" si="70"/>
        <v>0</v>
      </c>
      <c r="AP87">
        <f t="shared" si="71"/>
        <v>-2.1124669250694667E-23</v>
      </c>
      <c r="AQ87">
        <f t="shared" si="72"/>
        <v>-2.1705494019484648E-19</v>
      </c>
      <c r="AR87">
        <f t="shared" si="73"/>
        <v>-2.1707606486409718E-19</v>
      </c>
      <c r="AS87">
        <f t="shared" si="74"/>
        <v>-5.8821281219775576E-7</v>
      </c>
      <c r="AT87">
        <f t="shared" si="75"/>
        <v>-3.8429903730253351E-7</v>
      </c>
      <c r="AU87">
        <f t="shared" si="76"/>
        <v>-9.7251184950050637E-7</v>
      </c>
      <c r="AW87">
        <v>84</v>
      </c>
      <c r="AX87">
        <f>IF(Z87&gt;0, (R87*SUMPRODUCT(K87:$K$98, X87:$X$98)-K87*$AZ$3)/Z87, 0)</f>
        <v>-5.80100613269969E+18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0.83344103599999997</v>
      </c>
      <c r="Q88" s="5">
        <f t="shared" si="82"/>
        <v>25</v>
      </c>
      <c r="R88">
        <f t="shared" si="61"/>
        <v>50000</v>
      </c>
      <c r="S88">
        <f t="shared" si="62"/>
        <v>-3.308318878080342E+19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-6.6783186646295012E-2</v>
      </c>
      <c r="AC88">
        <f t="shared" si="80"/>
        <v>-5.9627845219906259E-2</v>
      </c>
      <c r="AE88">
        <f t="shared" si="63"/>
        <v>0</v>
      </c>
      <c r="AF88">
        <f t="shared" si="64"/>
        <v>0</v>
      </c>
      <c r="AG88">
        <f t="shared" si="65"/>
        <v>-4.5059021981660838E-20</v>
      </c>
      <c r="AH88">
        <f t="shared" si="66"/>
        <v>-4.7974305657186336E-16</v>
      </c>
      <c r="AI88">
        <f t="shared" si="67"/>
        <v>-4.7978811559384502E-16</v>
      </c>
      <c r="AJ88">
        <f t="shared" si="68"/>
        <v>-7.1553414263887533E-3</v>
      </c>
      <c r="AK88">
        <f t="shared" si="81"/>
        <v>-4.6748230652406512E-3</v>
      </c>
      <c r="AL88">
        <f t="shared" si="89"/>
        <v>-1.1830164491629883E-2</v>
      </c>
      <c r="AN88">
        <f t="shared" si="69"/>
        <v>0</v>
      </c>
      <c r="AO88">
        <f t="shared" si="70"/>
        <v>0</v>
      </c>
      <c r="AP88">
        <f t="shared" si="71"/>
        <v>-2.9529074399387631E-24</v>
      </c>
      <c r="AQ88">
        <f t="shared" si="72"/>
        <v>-3.1439582545457686E-20</v>
      </c>
      <c r="AR88">
        <f t="shared" si="73"/>
        <v>-3.1442535452897625E-20</v>
      </c>
      <c r="AS88">
        <f t="shared" si="74"/>
        <v>-4.6891965258111871E-7</v>
      </c>
      <c r="AT88">
        <f t="shared" si="75"/>
        <v>-3.0636083968633086E-7</v>
      </c>
      <c r="AU88">
        <f t="shared" si="76"/>
        <v>-7.7528049226748091E-7</v>
      </c>
      <c r="AW88">
        <v>85</v>
      </c>
      <c r="AX88">
        <f>IF(Z88&gt;0, (R88*SUMPRODUCT(K88:$K$98, X88:$X$98)-K88*$AZ$3)/Z88, 0)</f>
        <v>-3.308318878080342E+19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0.83895010800000003</v>
      </c>
      <c r="Q89" s="5">
        <f t="shared" si="82"/>
        <v>25</v>
      </c>
      <c r="R89">
        <f t="shared" si="61"/>
        <v>50000</v>
      </c>
      <c r="S89">
        <f t="shared" si="62"/>
        <v>-1.9555499855260821E+20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-5.9627845219906259E-2</v>
      </c>
      <c r="AC89">
        <f t="shared" si="80"/>
        <v>-5.3239147517773443E-2</v>
      </c>
      <c r="AE89">
        <f t="shared" si="63"/>
        <v>0</v>
      </c>
      <c r="AF89">
        <f t="shared" si="64"/>
        <v>0</v>
      </c>
      <c r="AG89">
        <f t="shared" si="65"/>
        <v>-6.806160403955495E-21</v>
      </c>
      <c r="AH89">
        <f t="shared" si="66"/>
        <v>-7.5604542715777463E-17</v>
      </c>
      <c r="AI89">
        <f t="shared" si="67"/>
        <v>-7.5611348876181421E-17</v>
      </c>
      <c r="AJ89">
        <f t="shared" si="68"/>
        <v>-6.3886977021328159E-3</v>
      </c>
      <c r="AK89">
        <f t="shared" si="81"/>
        <v>-4.1739491653934382E-3</v>
      </c>
      <c r="AL89">
        <f t="shared" si="89"/>
        <v>-1.056264686752633E-2</v>
      </c>
      <c r="AN89">
        <f t="shared" si="69"/>
        <v>0</v>
      </c>
      <c r="AO89">
        <f t="shared" si="70"/>
        <v>0</v>
      </c>
      <c r="AP89">
        <f t="shared" si="71"/>
        <v>-3.982467409720952E-25</v>
      </c>
      <c r="AQ89">
        <f t="shared" si="72"/>
        <v>-4.4238250279475513E-21</v>
      </c>
      <c r="AR89">
        <f t="shared" si="73"/>
        <v>-4.4242232746885239E-21</v>
      </c>
      <c r="AS89">
        <f t="shared" si="74"/>
        <v>-3.7381987610101939E-7</v>
      </c>
      <c r="AT89">
        <f t="shared" si="75"/>
        <v>-2.442289857193326E-7</v>
      </c>
      <c r="AU89">
        <f t="shared" si="76"/>
        <v>-6.1804886182035644E-7</v>
      </c>
      <c r="AW89">
        <v>86</v>
      </c>
      <c r="AX89">
        <f>IF(Z89&gt;0, (R89*SUMPRODUCT(K89:$K$98, X89:$X$98)-K89*$AZ$3)/Z89, 0)</f>
        <v>-1.9555499855260821E+20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0.84442925499999999</v>
      </c>
      <c r="Q90" s="5">
        <f t="shared" si="82"/>
        <v>25</v>
      </c>
      <c r="R90">
        <f t="shared" si="61"/>
        <v>50000</v>
      </c>
      <c r="S90">
        <f t="shared" si="62"/>
        <v>-1.1994352112377688E+21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-5.3239147517773443E-2</v>
      </c>
      <c r="AC90">
        <f t="shared" si="80"/>
        <v>-4.7534953140869148E-2</v>
      </c>
      <c r="AE90">
        <f t="shared" si="63"/>
        <v>0</v>
      </c>
      <c r="AF90">
        <f t="shared" si="64"/>
        <v>0</v>
      </c>
      <c r="AG90">
        <f t="shared" si="65"/>
        <v>-9.907778405933028E-22</v>
      </c>
      <c r="AH90">
        <f t="shared" si="66"/>
        <v>-1.1494641918645274E-17</v>
      </c>
      <c r="AI90">
        <f t="shared" si="67"/>
        <v>-1.1495632696485867E-17</v>
      </c>
      <c r="AJ90">
        <f t="shared" si="68"/>
        <v>-5.7041943769042952E-3</v>
      </c>
      <c r="AK90">
        <f t="shared" si="81"/>
        <v>-3.7267403262441412E-3</v>
      </c>
      <c r="AL90">
        <f t="shared" si="89"/>
        <v>-9.4309347031484476E-3</v>
      </c>
      <c r="AN90">
        <f t="shared" si="69"/>
        <v>0</v>
      </c>
      <c r="AO90">
        <f t="shared" si="70"/>
        <v>0</v>
      </c>
      <c r="AP90">
        <f t="shared" si="71"/>
        <v>-5.1761673908151737E-26</v>
      </c>
      <c r="AQ90">
        <f t="shared" si="72"/>
        <v>-6.0051999783079337E-22</v>
      </c>
      <c r="AR90">
        <f t="shared" si="73"/>
        <v>-6.005717595047015E-22</v>
      </c>
      <c r="AS90">
        <f t="shared" si="74"/>
        <v>-2.9800691653461341E-7</v>
      </c>
      <c r="AT90">
        <f t="shared" si="75"/>
        <v>-1.9469785213594752E-7</v>
      </c>
      <c r="AU90">
        <f t="shared" si="76"/>
        <v>-4.9270476867056157E-7</v>
      </c>
      <c r="AW90">
        <v>87</v>
      </c>
      <c r="AX90">
        <f>IF(Z90&gt;0, (R90*SUMPRODUCT(K90:$K$98, X90:$X$98)-K90*$AZ$3)/Z90, 0)</f>
        <v>-1.1994352112377688E+21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0.84987168300000004</v>
      </c>
      <c r="Q91" s="5">
        <f t="shared" si="82"/>
        <v>25</v>
      </c>
      <c r="R91">
        <f t="shared" si="61"/>
        <v>50000</v>
      </c>
      <c r="S91">
        <f t="shared" si="62"/>
        <v>-7.6424545636126357E+21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-4.7534953140869148E-2</v>
      </c>
      <c r="AC91">
        <f t="shared" si="80"/>
        <v>-4.2441922447204593E-2</v>
      </c>
      <c r="AE91">
        <f t="shared" si="63"/>
        <v>0</v>
      </c>
      <c r="AF91">
        <f t="shared" si="64"/>
        <v>0</v>
      </c>
      <c r="AG91">
        <f t="shared" si="65"/>
        <v>-1.3883603132323378E-22</v>
      </c>
      <c r="AH91">
        <f t="shared" si="66"/>
        <v>-1.684068061728272E-18</v>
      </c>
      <c r="AI91">
        <f t="shared" si="67"/>
        <v>-1.6842068977595952E-18</v>
      </c>
      <c r="AJ91">
        <f t="shared" si="68"/>
        <v>-5.0930306936645547E-3</v>
      </c>
      <c r="AK91">
        <f t="shared" si="81"/>
        <v>-3.3274467198608406E-3</v>
      </c>
      <c r="AL91">
        <f t="shared" si="89"/>
        <v>-8.4204774135253971E-3</v>
      </c>
      <c r="AN91">
        <f t="shared" si="69"/>
        <v>0</v>
      </c>
      <c r="AO91">
        <f t="shared" si="70"/>
        <v>0</v>
      </c>
      <c r="AP91">
        <f t="shared" si="71"/>
        <v>-6.4761395087965309E-27</v>
      </c>
      <c r="AQ91">
        <f t="shared" si="72"/>
        <v>-7.8554965927175193E-23</v>
      </c>
      <c r="AR91">
        <f t="shared" si="73"/>
        <v>-7.8561442066683979E-23</v>
      </c>
      <c r="AS91">
        <f t="shared" si="74"/>
        <v>-2.3756928932925202E-7</v>
      </c>
      <c r="AT91">
        <f t="shared" si="75"/>
        <v>-1.5521193569511124E-7</v>
      </c>
      <c r="AU91">
        <f t="shared" si="76"/>
        <v>-3.9278122502436336E-7</v>
      </c>
      <c r="AW91">
        <v>88</v>
      </c>
      <c r="AX91">
        <f>IF(Z91&gt;0, (R91*SUMPRODUCT(K91:$K$98, X91:$X$98)-K91*$AZ$3)/Z91, 0)</f>
        <v>-7.6424545636126357E+21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0.85527059900000002</v>
      </c>
      <c r="Q92" s="5">
        <f t="shared" si="82"/>
        <v>25</v>
      </c>
      <c r="R92">
        <f t="shared" si="61"/>
        <v>50000</v>
      </c>
      <c r="S92">
        <f t="shared" si="62"/>
        <v>-5.0646852843075476E+22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-4.2441922447204593E-2</v>
      </c>
      <c r="AC92">
        <f t="shared" si="80"/>
        <v>-3.7894573613575518E-2</v>
      </c>
      <c r="AE92">
        <f t="shared" si="63"/>
        <v>0</v>
      </c>
      <c r="AF92">
        <f t="shared" si="64"/>
        <v>0</v>
      </c>
      <c r="AG92">
        <f t="shared" si="65"/>
        <v>-1.8705295337396532E-23</v>
      </c>
      <c r="AH92">
        <f t="shared" si="66"/>
        <v>-2.3748475134520984E-19</v>
      </c>
      <c r="AI92">
        <f t="shared" si="67"/>
        <v>-2.3750345664054722E-19</v>
      </c>
      <c r="AJ92">
        <f t="shared" si="68"/>
        <v>-4.5473488336290752E-3</v>
      </c>
      <c r="AK92">
        <f t="shared" si="81"/>
        <v>-2.9709345713043217E-3</v>
      </c>
      <c r="AL92">
        <f t="shared" si="89"/>
        <v>-7.5182834049333964E-3</v>
      </c>
      <c r="AN92">
        <f t="shared" si="69"/>
        <v>0</v>
      </c>
      <c r="AO92">
        <f t="shared" si="70"/>
        <v>0</v>
      </c>
      <c r="AP92">
        <f t="shared" si="71"/>
        <v>-7.7904142572552766E-28</v>
      </c>
      <c r="AQ92">
        <f t="shared" si="72"/>
        <v>-9.8908066373142393E-24</v>
      </c>
      <c r="AR92">
        <f t="shared" si="73"/>
        <v>-9.8915856787399638E-24</v>
      </c>
      <c r="AS92">
        <f t="shared" si="74"/>
        <v>-1.89388782947427E-7</v>
      </c>
      <c r="AT92">
        <f t="shared" si="75"/>
        <v>-1.2373400485898533E-7</v>
      </c>
      <c r="AU92">
        <f t="shared" si="76"/>
        <v>-3.131227878064123E-7</v>
      </c>
      <c r="AW92">
        <v>89</v>
      </c>
      <c r="AX92">
        <f>IF(Z92&gt;0, (R92*SUMPRODUCT(K92:$K$98, X92:$X$98)-K92*$AZ$3)/Z92, 0)</f>
        <v>-5.0646852843075476E+22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0.86061939499999995</v>
      </c>
      <c r="Q93" s="5">
        <f t="shared" si="82"/>
        <v>25</v>
      </c>
      <c r="R93">
        <f t="shared" si="61"/>
        <v>50000</v>
      </c>
      <c r="S93">
        <f t="shared" si="62"/>
        <v>-3.4951455300564185E+23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-3.7894573613575518E-2</v>
      </c>
      <c r="AC93">
        <f t="shared" si="80"/>
        <v>-3.3834440726406713E-2</v>
      </c>
      <c r="AE93">
        <f t="shared" si="63"/>
        <v>0</v>
      </c>
      <c r="AF93">
        <f t="shared" si="64"/>
        <v>0</v>
      </c>
      <c r="AG93">
        <f t="shared" si="65"/>
        <v>-2.4201024274560435E-24</v>
      </c>
      <c r="AH93">
        <f t="shared" si="66"/>
        <v>-3.2196279913133046E-20</v>
      </c>
      <c r="AI93">
        <f t="shared" si="67"/>
        <v>-3.2198700015560501E-20</v>
      </c>
      <c r="AJ93">
        <f t="shared" si="68"/>
        <v>-4.0601328871688047E-3</v>
      </c>
      <c r="AK93">
        <f t="shared" si="81"/>
        <v>-2.6526201529502866E-3</v>
      </c>
      <c r="AL93">
        <f t="shared" si="89"/>
        <v>-6.7127530401190913E-3</v>
      </c>
      <c r="AN93">
        <f t="shared" si="69"/>
        <v>0</v>
      </c>
      <c r="AO93">
        <f t="shared" si="70"/>
        <v>0</v>
      </c>
      <c r="AP93">
        <f t="shared" si="71"/>
        <v>-8.9993616946813723E-29</v>
      </c>
      <c r="AQ93">
        <f t="shared" si="72"/>
        <v>-1.1972467151568589E-24</v>
      </c>
      <c r="AR93">
        <f t="shared" si="73"/>
        <v>-1.1973367087738057E-24</v>
      </c>
      <c r="AS93">
        <f t="shared" si="74"/>
        <v>-1.5097957824252742E-7</v>
      </c>
      <c r="AT93">
        <f t="shared" si="75"/>
        <v>-9.8639991118451293E-8</v>
      </c>
      <c r="AU93">
        <f t="shared" si="76"/>
        <v>-2.4961956936097871E-7</v>
      </c>
      <c r="AW93">
        <v>90</v>
      </c>
      <c r="AX93">
        <f>IF(Z93&gt;0, (R93*SUMPRODUCT(K93:$K$98, X93:$X$98)-K93*$AZ$3)/Z93, 0)</f>
        <v>-3.4951455300564185E+23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0.86594101899999998</v>
      </c>
      <c r="Q94" s="5">
        <f t="shared" si="82"/>
        <v>25</v>
      </c>
      <c r="R94">
        <f t="shared" si="61"/>
        <v>50000</v>
      </c>
      <c r="S94">
        <f t="shared" si="62"/>
        <v>-2.5154693571407678E+24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-3.3834440726406713E-2</v>
      </c>
      <c r="AC94">
        <f t="shared" si="80"/>
        <v>-3.020932207714885E-2</v>
      </c>
      <c r="AE94">
        <f t="shared" si="63"/>
        <v>0</v>
      </c>
      <c r="AF94">
        <f t="shared" si="64"/>
        <v>0</v>
      </c>
      <c r="AG94">
        <f t="shared" si="65"/>
        <v>-3.0023544106582326E-25</v>
      </c>
      <c r="AH94">
        <f t="shared" si="66"/>
        <v>-4.1913319242313197E-21</v>
      </c>
      <c r="AI94">
        <f t="shared" si="67"/>
        <v>-4.1916321596723859E-21</v>
      </c>
      <c r="AJ94">
        <f t="shared" si="68"/>
        <v>-3.6251186492578628E-3</v>
      </c>
      <c r="AK94">
        <f t="shared" si="81"/>
        <v>-2.3684108508484703E-3</v>
      </c>
      <c r="AL94">
        <f t="shared" si="89"/>
        <v>-5.9935295001063331E-3</v>
      </c>
      <c r="AN94">
        <f t="shared" si="69"/>
        <v>0</v>
      </c>
      <c r="AO94">
        <f t="shared" si="70"/>
        <v>0</v>
      </c>
      <c r="AP94">
        <f t="shared" si="71"/>
        <v>-9.9683182276125392E-30</v>
      </c>
      <c r="AQ94">
        <f t="shared" si="72"/>
        <v>-1.3915922207574919E-25</v>
      </c>
      <c r="AR94">
        <f t="shared" si="73"/>
        <v>-1.3916919039397682E-25</v>
      </c>
      <c r="AS94">
        <f t="shared" si="74"/>
        <v>-1.2035999541017815E-7</v>
      </c>
      <c r="AT94">
        <f t="shared" si="75"/>
        <v>-7.8635197001316397E-8</v>
      </c>
      <c r="AU94">
        <f t="shared" si="76"/>
        <v>-1.9899519241149456E-7</v>
      </c>
      <c r="AW94">
        <v>91</v>
      </c>
      <c r="AX94">
        <f>IF(Z94&gt;0, (R94*SUMPRODUCT(K94:$K$98, X94:$X$98)-K94*$AZ$3)/Z94, 0)</f>
        <v>-2.5154693571407678E+24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0.87126245999999996</v>
      </c>
      <c r="Q95" s="5">
        <f t="shared" si="82"/>
        <v>25</v>
      </c>
      <c r="R95">
        <f t="shared" si="61"/>
        <v>50000</v>
      </c>
      <c r="S95">
        <f t="shared" si="62"/>
        <v>-1.8915288148646152E+25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-3.020932207714885E-2</v>
      </c>
      <c r="AC95">
        <f t="shared" si="80"/>
        <v>-2.697260899745433E-2</v>
      </c>
      <c r="AE95">
        <f t="shared" si="63"/>
        <v>0</v>
      </c>
      <c r="AF95">
        <f t="shared" si="64"/>
        <v>0</v>
      </c>
      <c r="AG95">
        <f t="shared" si="65"/>
        <v>-3.5649217692970849E-26</v>
      </c>
      <c r="AH95">
        <f t="shared" si="66"/>
        <v>-5.2316773792438837E-22</v>
      </c>
      <c r="AI95">
        <f t="shared" si="67"/>
        <v>-5.2320338714208138E-22</v>
      </c>
      <c r="AJ95">
        <f t="shared" si="68"/>
        <v>-3.2367130796945205E-3</v>
      </c>
      <c r="AK95">
        <f t="shared" si="81"/>
        <v>-2.1146525454004196E-3</v>
      </c>
      <c r="AL95">
        <f t="shared" si="89"/>
        <v>-5.3513656250949396E-3</v>
      </c>
      <c r="AN95">
        <f t="shared" si="69"/>
        <v>0</v>
      </c>
      <c r="AO95">
        <f t="shared" si="70"/>
        <v>0</v>
      </c>
      <c r="AP95">
        <f t="shared" si="71"/>
        <v>-1.0567978431106013E-30</v>
      </c>
      <c r="AQ95">
        <f t="shared" si="72"/>
        <v>-1.550896689473668E-26</v>
      </c>
      <c r="AR95">
        <f t="shared" si="73"/>
        <v>-1.5510023692579792E-26</v>
      </c>
      <c r="AS95">
        <f t="shared" si="74"/>
        <v>-9.5950251443062943E-8</v>
      </c>
      <c r="AT95">
        <f t="shared" si="75"/>
        <v>-6.2687497609467774E-8</v>
      </c>
      <c r="AU95">
        <f t="shared" si="76"/>
        <v>-1.5863774905253072E-7</v>
      </c>
      <c r="AW95">
        <v>92</v>
      </c>
      <c r="AX95">
        <f>IF(Z95&gt;0, (R95*SUMPRODUCT(K95:$K$98, X95:$X$98)-K95*$AZ$3)/Z95, 0)</f>
        <v>-1.8915288148646152E+25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0.87658408399999999</v>
      </c>
      <c r="Q96" s="5">
        <f t="shared" si="82"/>
        <v>25</v>
      </c>
      <c r="R96">
        <f t="shared" si="61"/>
        <v>50000</v>
      </c>
      <c r="S96">
        <f t="shared" si="62"/>
        <v>-1.4890899556566452E+26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-2.697260899745433E-2</v>
      </c>
      <c r="AC96">
        <f t="shared" si="80"/>
        <v>-2.4082686604869934E-2</v>
      </c>
      <c r="AE96">
        <f t="shared" si="63"/>
        <v>0</v>
      </c>
      <c r="AF96">
        <f t="shared" si="64"/>
        <v>0</v>
      </c>
      <c r="AG96">
        <f t="shared" si="65"/>
        <v>-4.0431886793316955E-27</v>
      </c>
      <c r="AH96">
        <f t="shared" si="66"/>
        <v>-6.249907367341889E-23</v>
      </c>
      <c r="AI96">
        <f t="shared" si="67"/>
        <v>-6.2503116862098225E-23</v>
      </c>
      <c r="AJ96">
        <f t="shared" si="68"/>
        <v>-2.8899223925843952E-3</v>
      </c>
      <c r="AK96">
        <f t="shared" si="81"/>
        <v>-1.8880826298218033E-3</v>
      </c>
      <c r="AL96">
        <f t="shared" si="89"/>
        <v>-4.7780050224061985E-3</v>
      </c>
      <c r="AN96">
        <f t="shared" si="69"/>
        <v>0</v>
      </c>
      <c r="AO96">
        <f t="shared" si="70"/>
        <v>0</v>
      </c>
      <c r="AP96">
        <f t="shared" si="71"/>
        <v>-1.0701579946715458E-31</v>
      </c>
      <c r="AQ96">
        <f t="shared" si="72"/>
        <v>-1.6542360165647896E-27</v>
      </c>
      <c r="AR96">
        <f t="shared" si="73"/>
        <v>-1.6543430323642568E-27</v>
      </c>
      <c r="AS96">
        <f t="shared" si="74"/>
        <v>-7.649095299989078E-8</v>
      </c>
      <c r="AT96">
        <f t="shared" si="75"/>
        <v>-4.9974089293261937E-8</v>
      </c>
      <c r="AU96">
        <f t="shared" si="76"/>
        <v>-1.2646504229315271E-7</v>
      </c>
      <c r="AW96">
        <v>93</v>
      </c>
      <c r="AX96">
        <f>IF(Z96&gt;0, (R96*SUMPRODUCT(K96:$K$98, X96:$X$98)-K96*$AZ$3)/Z96, 0)</f>
        <v>-1.4890899556566452E+26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0.88190570700000004</v>
      </c>
      <c r="Q97" s="5">
        <f t="shared" si="82"/>
        <v>25</v>
      </c>
      <c r="R97">
        <f t="shared" si="61"/>
        <v>50000</v>
      </c>
      <c r="S97">
        <f t="shared" si="62"/>
        <v>-1.2299859376154687E+27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-2.4082686604869934E-2</v>
      </c>
      <c r="AC97">
        <f t="shared" si="80"/>
        <v>-2.1502398754348152E-2</v>
      </c>
      <c r="AE97">
        <f t="shared" si="63"/>
        <v>0</v>
      </c>
      <c r="AF97">
        <f t="shared" si="64"/>
        <v>0</v>
      </c>
      <c r="AG97">
        <f t="shared" si="65"/>
        <v>-4.3704562175796317E-28</v>
      </c>
      <c r="AH97">
        <f t="shared" si="66"/>
        <v>-7.13142234156083E-24</v>
      </c>
      <c r="AI97">
        <f t="shared" si="67"/>
        <v>-7.1318593871825873E-24</v>
      </c>
      <c r="AJ97">
        <f t="shared" si="68"/>
        <v>-2.580287850521782E-3</v>
      </c>
      <c r="AK97">
        <f t="shared" si="81"/>
        <v>-1.6857880623408956E-3</v>
      </c>
      <c r="AL97">
        <f t="shared" si="89"/>
        <v>-4.2660759128626772E-3</v>
      </c>
      <c r="AN97">
        <f t="shared" si="69"/>
        <v>0</v>
      </c>
      <c r="AO97">
        <f t="shared" si="70"/>
        <v>0</v>
      </c>
      <c r="AP97">
        <f t="shared" si="71"/>
        <v>-1.0328390342171291E-32</v>
      </c>
      <c r="AQ97">
        <f t="shared" si="72"/>
        <v>-1.6853186480223425E-28</v>
      </c>
      <c r="AR97">
        <f t="shared" si="73"/>
        <v>-1.6854219319257639E-28</v>
      </c>
      <c r="AS97">
        <f t="shared" si="74"/>
        <v>-6.0978119419555801E-8</v>
      </c>
      <c r="AT97">
        <f t="shared" si="75"/>
        <v>-3.983903802077641E-8</v>
      </c>
      <c r="AU97">
        <f t="shared" si="76"/>
        <v>-1.008171574403322E-7</v>
      </c>
      <c r="AW97">
        <v>94</v>
      </c>
      <c r="AX97">
        <f>IF(Z97&gt;0, (R97*SUMPRODUCT(K97:$K$98, X97:$X$98)-K97*$AZ$3)/Z97, 0)</f>
        <v>-1.2299859376154687E+27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-2.1502398754348152E-2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-2.1502398754348152E-2</v>
      </c>
      <c r="AK98">
        <f t="shared" si="81"/>
        <v>-1.5051679128043709E-3</v>
      </c>
      <c r="AL98">
        <f t="shared" si="89"/>
        <v>-2.3007566667152524E-2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-1.8443554182448731E-29</v>
      </c>
      <c r="AR98">
        <f t="shared" si="73"/>
        <v>-1.8443554182448731E-29</v>
      </c>
      <c r="AS98">
        <f t="shared" si="74"/>
        <v>-4.5370624568121808E-7</v>
      </c>
      <c r="AT98">
        <f t="shared" si="75"/>
        <v>-3.1759437197685271E-8</v>
      </c>
      <c r="AU98">
        <f t="shared" si="76"/>
        <v>-4.8546568287890338E-7</v>
      </c>
      <c r="AW98">
        <v>95</v>
      </c>
    </row>
    <row r="100" spans="5:50" x14ac:dyDescent="0.25">
      <c r="AN100" s="6">
        <f t="shared" ref="AN100:AP100" si="94">SUM(AN3:AN98)</f>
        <v>2093.5753120221948</v>
      </c>
      <c r="AO100" s="6">
        <f t="shared" si="94"/>
        <v>-209.35753120221949</v>
      </c>
      <c r="AP100" s="6">
        <f t="shared" si="94"/>
        <v>-1686.8241467827495</v>
      </c>
      <c r="AQ100" s="6">
        <f>SUM(AQ3:AQ98)</f>
        <v>-909.87355449872962</v>
      </c>
      <c r="AR100" s="6">
        <f t="shared" ref="AR100:AU100" si="95">SUM(AR3:AR98)</f>
        <v>-712.47992046150466</v>
      </c>
      <c r="AS100" s="6">
        <f t="shared" si="95"/>
        <v>-218.63650765417771</v>
      </c>
      <c r="AT100" s="6">
        <f t="shared" si="95"/>
        <v>127.53796279827021</v>
      </c>
      <c r="AU100" s="6">
        <f t="shared" si="95"/>
        <v>-803.57846531741166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3784.3396767466793</v>
      </c>
      <c r="K3">
        <v>1</v>
      </c>
      <c r="L3" s="2">
        <v>0</v>
      </c>
      <c r="O3">
        <f>$C$3</f>
        <v>3784.3396767466793</v>
      </c>
      <c r="P3">
        <f>O3*C5</f>
        <v>378.43396767466794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3784.3396767466793</v>
      </c>
      <c r="AF3">
        <f t="shared" ref="AF3:AF34" si="3">-$Z3*P3</f>
        <v>-378.43396767466794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1883.4731220720112</v>
      </c>
      <c r="AJ3">
        <f t="shared" ref="AJ3:AJ34" si="7">AB3-AC3</f>
        <v>0</v>
      </c>
      <c r="AL3">
        <f t="shared" ref="AL3:AL23" si="8">SUM(AI3:AK3)</f>
        <v>1883.4731220720112</v>
      </c>
      <c r="AN3">
        <f t="shared" ref="AN3:AN34" si="9">AE3*$K3</f>
        <v>3784.3396767466793</v>
      </c>
      <c r="AO3">
        <f t="shared" ref="AO3:AO34" si="10">AF3*$K3</f>
        <v>-378.43396767466794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1883.4731220720112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1883.4731220720112</v>
      </c>
      <c r="AW3">
        <v>0</v>
      </c>
      <c r="AX3">
        <f>IF(Z3&gt;0, (R3*SUMPRODUCT(K3:$K$98, X3:$X$98)-K3*$AZ$3)/Z3, 0)</f>
        <v>0</v>
      </c>
      <c r="AZ3">
        <f>C6*SUMPRODUCT(X4:X89, K4:K89)/1</f>
        <v>1877.786138546322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203.49865541155881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201.19137198710609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-201.19137198710609</v>
      </c>
      <c r="AK4">
        <f t="shared" ref="AK4:AK35" si="28">G4*SUM(AB4:AB4, AE4:AF4)</f>
        <v>0</v>
      </c>
      <c r="AL4">
        <f t="shared" si="8"/>
        <v>-268.09522198710613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-59.735580357142858</v>
      </c>
      <c r="AR4">
        <f t="shared" si="13"/>
        <v>-59.735580357142858</v>
      </c>
      <c r="AS4">
        <f t="shared" si="14"/>
        <v>-179.63515355991615</v>
      </c>
      <c r="AT4">
        <f t="shared" si="15"/>
        <v>0</v>
      </c>
      <c r="AU4">
        <f t="shared" si="16"/>
        <v>-239.37073391705903</v>
      </c>
      <c r="AW4">
        <v>1</v>
      </c>
      <c r="AX4">
        <f>IF(Z4&gt;0, (R4*SUMPRODUCT(K4:$K$98, X4:$X$98)-K4*$AZ$3)/Z4, 0)</f>
        <v>203.49865541155881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1.388577E-3</v>
      </c>
      <c r="Q5" s="5">
        <f t="shared" ref="Q5:Q36" si="30">$C$8</f>
        <v>25</v>
      </c>
      <c r="R5">
        <f t="shared" si="0"/>
        <v>50000</v>
      </c>
      <c r="S5">
        <f t="shared" si="1"/>
        <v>328.51456269078551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201.19137198710609</v>
      </c>
      <c r="AC5">
        <f t="shared" si="27"/>
        <v>321.09094518987968</v>
      </c>
      <c r="AE5">
        <f t="shared" si="2"/>
        <v>0</v>
      </c>
      <c r="AF5">
        <f t="shared" si="3"/>
        <v>0</v>
      </c>
      <c r="AG5">
        <f t="shared" si="4"/>
        <v>-24.435061764073659</v>
      </c>
      <c r="AH5">
        <f t="shared" si="5"/>
        <v>-68.641660352678556</v>
      </c>
      <c r="AI5">
        <f t="shared" si="6"/>
        <v>-93.076722116752222</v>
      </c>
      <c r="AJ5">
        <f t="shared" si="7"/>
        <v>-119.89957320277358</v>
      </c>
      <c r="AK5">
        <f t="shared" si="28"/>
        <v>14.083396039097428</v>
      </c>
      <c r="AL5">
        <f t="shared" si="8"/>
        <v>-198.89289928042837</v>
      </c>
      <c r="AN5">
        <f t="shared" si="9"/>
        <v>0</v>
      </c>
      <c r="AO5">
        <f t="shared" si="10"/>
        <v>0</v>
      </c>
      <c r="AP5">
        <f t="shared" si="11"/>
        <v>-19.479481635900555</v>
      </c>
      <c r="AQ5">
        <f t="shared" si="12"/>
        <v>-54.720711378091956</v>
      </c>
      <c r="AR5">
        <f t="shared" si="13"/>
        <v>-74.200193013992518</v>
      </c>
      <c r="AS5">
        <f t="shared" si="14"/>
        <v>-95.583205678231479</v>
      </c>
      <c r="AT5">
        <f t="shared" si="15"/>
        <v>11.227197097494759</v>
      </c>
      <c r="AU5">
        <f t="shared" si="16"/>
        <v>-158.55620159472923</v>
      </c>
      <c r="AW5">
        <v>2</v>
      </c>
      <c r="AX5">
        <f>IF(Z5&gt;0, (R5*SUMPRODUCT(K5:$K$98, X5:$X$98)-K5*$AZ$3)/Z5, 0)</f>
        <v>328.51456269078551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1.4580159999999999E-3</v>
      </c>
      <c r="Q6" s="5">
        <f t="shared" si="30"/>
        <v>25</v>
      </c>
      <c r="R6">
        <f t="shared" si="0"/>
        <v>50000</v>
      </c>
      <c r="S6">
        <f t="shared" si="1"/>
        <v>441.68626787143268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321.09094518987968</v>
      </c>
      <c r="AC6">
        <f t="shared" si="27"/>
        <v>426.7587637759982</v>
      </c>
      <c r="AE6">
        <f t="shared" si="2"/>
        <v>0</v>
      </c>
      <c r="AF6">
        <f t="shared" si="3"/>
        <v>0</v>
      </c>
      <c r="AG6">
        <f t="shared" si="4"/>
        <v>-24.155084435419916</v>
      </c>
      <c r="AH6">
        <f t="shared" si="5"/>
        <v>-71.253422026015244</v>
      </c>
      <c r="AI6">
        <f t="shared" si="6"/>
        <v>-95.408506461435167</v>
      </c>
      <c r="AJ6">
        <f t="shared" si="7"/>
        <v>-105.66781858611853</v>
      </c>
      <c r="AK6">
        <f t="shared" si="28"/>
        <v>22.47636616329158</v>
      </c>
      <c r="AL6">
        <f t="shared" si="8"/>
        <v>-178.59995888426212</v>
      </c>
      <c r="AN6">
        <f t="shared" si="9"/>
        <v>0</v>
      </c>
      <c r="AO6">
        <f t="shared" si="10"/>
        <v>0</v>
      </c>
      <c r="AP6">
        <f t="shared" si="11"/>
        <v>-17.193111985397053</v>
      </c>
      <c r="AQ6">
        <f t="shared" si="12"/>
        <v>-50.71677838723069</v>
      </c>
      <c r="AR6">
        <f t="shared" si="13"/>
        <v>-67.909890372627743</v>
      </c>
      <c r="AS6">
        <f t="shared" si="14"/>
        <v>-75.212266099130005</v>
      </c>
      <c r="AT6">
        <f t="shared" si="15"/>
        <v>15.998233477652645</v>
      </c>
      <c r="AU6">
        <f t="shared" si="16"/>
        <v>-127.1239229941051</v>
      </c>
      <c r="AW6">
        <v>3</v>
      </c>
      <c r="AX6">
        <f>IF(Z6&gt;0, (R6*SUMPRODUCT(K6:$K$98, X6:$X$98)-K6*$AZ$3)/Z6, 0)</f>
        <v>441.68626787143268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1.5382760000000001E-3</v>
      </c>
      <c r="Q7" s="5">
        <f t="shared" si="30"/>
        <v>25</v>
      </c>
      <c r="R7">
        <f t="shared" si="0"/>
        <v>50000</v>
      </c>
      <c r="S7">
        <f t="shared" si="1"/>
        <v>543.68177692152449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426.7587637759982</v>
      </c>
      <c r="AC7">
        <f t="shared" si="27"/>
        <v>519.2460299996701</v>
      </c>
      <c r="AE7">
        <f t="shared" si="2"/>
        <v>0</v>
      </c>
      <c r="AF7">
        <f t="shared" si="3"/>
        <v>0</v>
      </c>
      <c r="AG7">
        <f t="shared" si="4"/>
        <v>-23.876376404400737</v>
      </c>
      <c r="AH7">
        <f t="shared" si="5"/>
        <v>-74.31437332996002</v>
      </c>
      <c r="AI7">
        <f t="shared" si="6"/>
        <v>-98.190749734360764</v>
      </c>
      <c r="AJ7">
        <f t="shared" si="7"/>
        <v>-92.487266223671895</v>
      </c>
      <c r="AK7">
        <f t="shared" si="28"/>
        <v>29.873113464319879</v>
      </c>
      <c r="AL7">
        <f t="shared" si="8"/>
        <v>-160.80490249371277</v>
      </c>
      <c r="AN7">
        <f t="shared" si="9"/>
        <v>0</v>
      </c>
      <c r="AO7">
        <f t="shared" si="10"/>
        <v>0</v>
      </c>
      <c r="AP7">
        <f t="shared" si="11"/>
        <v>-15.173868851795209</v>
      </c>
      <c r="AQ7">
        <f t="shared" si="12"/>
        <v>-47.228127736515432</v>
      </c>
      <c r="AR7">
        <f t="shared" si="13"/>
        <v>-62.401996588310645</v>
      </c>
      <c r="AS7">
        <f t="shared" si="14"/>
        <v>-58.777329707384013</v>
      </c>
      <c r="AT7">
        <f t="shared" si="15"/>
        <v>18.984903664814059</v>
      </c>
      <c r="AU7">
        <f t="shared" si="16"/>
        <v>-102.1944226308806</v>
      </c>
      <c r="AW7">
        <v>4</v>
      </c>
      <c r="AX7">
        <f>IF(Z7&gt;0, (R7*SUMPRODUCT(K7:$K$98, X7:$X$98)-K7*$AZ$3)/Z7, 0)</f>
        <v>543.68177692152449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1.6203400000000001E-3</v>
      </c>
      <c r="Q8" s="5">
        <f t="shared" si="30"/>
        <v>25</v>
      </c>
      <c r="R8">
        <f t="shared" si="0"/>
        <v>50000</v>
      </c>
      <c r="S8">
        <f t="shared" si="1"/>
        <v>635.49363122657132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519.2460299996701</v>
      </c>
      <c r="AC8">
        <f t="shared" si="27"/>
        <v>599.87865638003177</v>
      </c>
      <c r="AE8">
        <f t="shared" si="2"/>
        <v>0</v>
      </c>
      <c r="AF8">
        <f t="shared" si="3"/>
        <v>0</v>
      </c>
      <c r="AG8">
        <f t="shared" si="4"/>
        <v>-23.598924792613623</v>
      </c>
      <c r="AH8">
        <f t="shared" si="5"/>
        <v>-77.375695486213388</v>
      </c>
      <c r="AI8">
        <f t="shared" si="6"/>
        <v>-100.97462027882702</v>
      </c>
      <c r="AJ8">
        <f t="shared" si="7"/>
        <v>-80.632626380361671</v>
      </c>
      <c r="AK8">
        <f t="shared" si="28"/>
        <v>36.347222099976911</v>
      </c>
      <c r="AL8">
        <f t="shared" si="8"/>
        <v>-145.26002455921179</v>
      </c>
      <c r="AN8">
        <f t="shared" si="9"/>
        <v>0</v>
      </c>
      <c r="AO8">
        <f t="shared" si="10"/>
        <v>0</v>
      </c>
      <c r="AP8">
        <f t="shared" si="11"/>
        <v>-13.390663693412446</v>
      </c>
      <c r="AQ8">
        <f t="shared" si="12"/>
        <v>-43.905047598781877</v>
      </c>
      <c r="AR8">
        <f t="shared" si="13"/>
        <v>-57.295711292194326</v>
      </c>
      <c r="AS8">
        <f t="shared" si="14"/>
        <v>-45.753117655341207</v>
      </c>
      <c r="AT8">
        <f t="shared" si="15"/>
        <v>20.624389950295484</v>
      </c>
      <c r="AU8">
        <f t="shared" si="16"/>
        <v>-82.42443899724006</v>
      </c>
      <c r="AW8">
        <v>5</v>
      </c>
      <c r="AX8">
        <f>IF(Z8&gt;0, (R8*SUMPRODUCT(K8:$K$98, X8:$X$98)-K8*$AZ$3)/Z8, 0)</f>
        <v>635.49363122657132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1.7069120000000001E-3</v>
      </c>
      <c r="Q9" s="5">
        <f t="shared" si="30"/>
        <v>25</v>
      </c>
      <c r="R9">
        <f t="shared" si="0"/>
        <v>50000</v>
      </c>
      <c r="S9">
        <f t="shared" si="1"/>
        <v>718.3305435647693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599.87865638003177</v>
      </c>
      <c r="AC9">
        <f t="shared" si="27"/>
        <v>670.13499638560495</v>
      </c>
      <c r="AE9">
        <f t="shared" si="2"/>
        <v>0</v>
      </c>
      <c r="AF9">
        <f t="shared" si="3"/>
        <v>0</v>
      </c>
      <c r="AG9">
        <f t="shared" si="4"/>
        <v>-23.32265425677188</v>
      </c>
      <c r="AH9">
        <f t="shared" si="5"/>
        <v>-80.562575831219419</v>
      </c>
      <c r="AI9">
        <f t="shared" si="6"/>
        <v>-103.8852300879913</v>
      </c>
      <c r="AJ9">
        <f t="shared" si="7"/>
        <v>-70.256340005573179</v>
      </c>
      <c r="AK9">
        <f t="shared" si="28"/>
        <v>41.991505946602231</v>
      </c>
      <c r="AL9">
        <f t="shared" si="8"/>
        <v>-132.15006414696228</v>
      </c>
      <c r="AN9">
        <f t="shared" si="9"/>
        <v>0</v>
      </c>
      <c r="AO9">
        <f t="shared" si="10"/>
        <v>0</v>
      </c>
      <c r="AP9">
        <f t="shared" si="11"/>
        <v>-11.81598247493935</v>
      </c>
      <c r="AQ9">
        <f t="shared" si="12"/>
        <v>-40.815508118303619</v>
      </c>
      <c r="AR9">
        <f t="shared" si="13"/>
        <v>-52.631490593242972</v>
      </c>
      <c r="AS9">
        <f t="shared" si="14"/>
        <v>-35.594048306838594</v>
      </c>
      <c r="AT9">
        <f t="shared" si="15"/>
        <v>21.27420373765122</v>
      </c>
      <c r="AU9">
        <f t="shared" si="16"/>
        <v>-66.951335162430368</v>
      </c>
      <c r="AW9">
        <v>6</v>
      </c>
      <c r="AX9">
        <f>IF(Z9&gt;0, (R9*SUMPRODUCT(K9:$K$98, X9:$X$98)-K9*$AZ$3)/Z9, 0)</f>
        <v>718.3305435647693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1.807012E-3</v>
      </c>
      <c r="Q10" s="5">
        <f t="shared" si="30"/>
        <v>25</v>
      </c>
      <c r="R10">
        <f t="shared" si="0"/>
        <v>50000</v>
      </c>
      <c r="S10">
        <f t="shared" si="1"/>
        <v>793.20552231431645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670.13499638560495</v>
      </c>
      <c r="AC10">
        <f t="shared" si="27"/>
        <v>731.24929862833233</v>
      </c>
      <c r="AE10">
        <f t="shared" si="2"/>
        <v>0</v>
      </c>
      <c r="AF10">
        <f t="shared" si="3"/>
        <v>0</v>
      </c>
      <c r="AG10">
        <f t="shared" si="4"/>
        <v>-23.047283398090322</v>
      </c>
      <c r="AH10">
        <f t="shared" si="5"/>
        <v>-84.288632227675734</v>
      </c>
      <c r="AI10">
        <f t="shared" si="6"/>
        <v>-107.33591562576606</v>
      </c>
      <c r="AJ10">
        <f t="shared" si="7"/>
        <v>-61.114302242727376</v>
      </c>
      <c r="AK10">
        <f t="shared" si="28"/>
        <v>46.909449746992351</v>
      </c>
      <c r="AL10">
        <f t="shared" si="8"/>
        <v>-121.54076812150109</v>
      </c>
      <c r="AN10">
        <f t="shared" si="9"/>
        <v>0</v>
      </c>
      <c r="AO10">
        <f t="shared" si="10"/>
        <v>0</v>
      </c>
      <c r="AP10">
        <f t="shared" si="11"/>
        <v>-10.425420560773171</v>
      </c>
      <c r="AQ10">
        <f t="shared" si="12"/>
        <v>-38.127896650009113</v>
      </c>
      <c r="AR10">
        <f t="shared" si="13"/>
        <v>-48.553317210782289</v>
      </c>
      <c r="AS10">
        <f t="shared" si="14"/>
        <v>-27.645006665359482</v>
      </c>
      <c r="AT10">
        <f t="shared" si="15"/>
        <v>21.219452784937427</v>
      </c>
      <c r="AU10">
        <f t="shared" si="16"/>
        <v>-54.97887109120434</v>
      </c>
      <c r="AW10">
        <v>7</v>
      </c>
      <c r="AX10">
        <f>IF(Z10&gt;0, (R10*SUMPRODUCT(K10:$K$98, X10:$X$98)-K10*$AZ$3)/Z10, 0)</f>
        <v>793.20552231431645</v>
      </c>
    </row>
    <row r="11" spans="1:52" x14ac:dyDescent="0.25">
      <c r="A11" t="s">
        <v>33</v>
      </c>
      <c r="C11" s="25">
        <f>AU91</f>
        <v>-379.33715282363363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1.90621E-3</v>
      </c>
      <c r="Q11" s="5">
        <f t="shared" si="30"/>
        <v>25</v>
      </c>
      <c r="R11">
        <f t="shared" si="0"/>
        <v>50000</v>
      </c>
      <c r="S11">
        <f t="shared" si="1"/>
        <v>860.81585179158549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731.24929862833233</v>
      </c>
      <c r="AC11">
        <f t="shared" si="27"/>
        <v>784.13016122924296</v>
      </c>
      <c r="AE11">
        <f t="shared" si="2"/>
        <v>0</v>
      </c>
      <c r="AF11">
        <f t="shared" si="3"/>
        <v>0</v>
      </c>
      <c r="AG11">
        <f t="shared" si="4"/>
        <v>-22.772877602023147</v>
      </c>
      <c r="AH11">
        <f t="shared" si="5"/>
        <v>-87.865924172547508</v>
      </c>
      <c r="AI11">
        <f t="shared" si="6"/>
        <v>-110.63880177457065</v>
      </c>
      <c r="AJ11">
        <f t="shared" si="7"/>
        <v>-52.880862600910632</v>
      </c>
      <c r="AK11">
        <f t="shared" si="28"/>
        <v>51.187450903983269</v>
      </c>
      <c r="AL11">
        <f t="shared" si="8"/>
        <v>-112.33221347149802</v>
      </c>
      <c r="AN11">
        <f t="shared" si="9"/>
        <v>0</v>
      </c>
      <c r="AO11">
        <f t="shared" si="10"/>
        <v>0</v>
      </c>
      <c r="AP11">
        <f t="shared" si="11"/>
        <v>-9.1975833162841862</v>
      </c>
      <c r="AQ11">
        <f t="shared" si="12"/>
        <v>-35.487573084198971</v>
      </c>
      <c r="AR11">
        <f t="shared" si="13"/>
        <v>-44.685156400483159</v>
      </c>
      <c r="AS11">
        <f t="shared" si="14"/>
        <v>-21.357693485589287</v>
      </c>
      <c r="AT11">
        <f t="shared" si="15"/>
        <v>20.673752903136243</v>
      </c>
      <c r="AU11">
        <f t="shared" si="16"/>
        <v>-45.369096982936206</v>
      </c>
      <c r="AW11">
        <v>8</v>
      </c>
      <c r="AX11">
        <f>IF(Z11&gt;0, (R11*SUMPRODUCT(K11:$K$98, X11:$X$98)-K11*$AZ$3)/Z11, 0)</f>
        <v>860.81585179158549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2.0198360000000001E-3</v>
      </c>
      <c r="Q12" s="5">
        <f t="shared" si="30"/>
        <v>25</v>
      </c>
      <c r="R12">
        <f t="shared" si="0"/>
        <v>50000</v>
      </c>
      <c r="S12">
        <f t="shared" si="1"/>
        <v>922.14634684277996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784.13016122924296</v>
      </c>
      <c r="AC12">
        <f t="shared" si="27"/>
        <v>829.90040890479452</v>
      </c>
      <c r="AE12">
        <f t="shared" si="2"/>
        <v>0</v>
      </c>
      <c r="AF12">
        <f t="shared" si="3"/>
        <v>0</v>
      </c>
      <c r="AG12">
        <f t="shared" si="4"/>
        <v>-22.499151347998758</v>
      </c>
      <c r="AH12">
        <f t="shared" si="5"/>
        <v>-91.994956008320059</v>
      </c>
      <c r="AI12">
        <f t="shared" si="6"/>
        <v>-114.49410735631882</v>
      </c>
      <c r="AJ12">
        <f t="shared" si="7"/>
        <v>-45.770247675551559</v>
      </c>
      <c r="AK12">
        <f t="shared" si="28"/>
        <v>54.889111286047012</v>
      </c>
      <c r="AL12">
        <f t="shared" si="8"/>
        <v>-105.37524374582335</v>
      </c>
      <c r="AN12">
        <f t="shared" si="9"/>
        <v>0</v>
      </c>
      <c r="AO12">
        <f t="shared" si="10"/>
        <v>0</v>
      </c>
      <c r="AP12">
        <f t="shared" si="11"/>
        <v>-8.1134195296661726</v>
      </c>
      <c r="AQ12">
        <f t="shared" si="12"/>
        <v>-33.174303384339616</v>
      </c>
      <c r="AR12">
        <f t="shared" si="13"/>
        <v>-41.287722914005791</v>
      </c>
      <c r="AS12">
        <f t="shared" si="14"/>
        <v>-16.505210157693735</v>
      </c>
      <c r="AT12">
        <f t="shared" si="15"/>
        <v>19.793563792078118</v>
      </c>
      <c r="AU12">
        <f t="shared" si="16"/>
        <v>-37.999369279621405</v>
      </c>
      <c r="AW12">
        <v>9</v>
      </c>
      <c r="AX12">
        <f>IF(Z12&gt;0, (R12*SUMPRODUCT(K12:$K$98, X12:$X$98)-K12*$AZ$3)/Z12, 0)</f>
        <v>922.14634684277996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2.1424809999999999E-3</v>
      </c>
      <c r="Q13" s="5">
        <f t="shared" si="30"/>
        <v>25</v>
      </c>
      <c r="R13">
        <f t="shared" si="0"/>
        <v>50000</v>
      </c>
      <c r="S13">
        <f t="shared" si="1"/>
        <v>977.77316962011878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829.90040890479452</v>
      </c>
      <c r="AC13">
        <f t="shared" si="27"/>
        <v>869.27773119880362</v>
      </c>
      <c r="AE13">
        <f t="shared" si="2"/>
        <v>0</v>
      </c>
      <c r="AF13">
        <f t="shared" si="3"/>
        <v>0</v>
      </c>
      <c r="AG13">
        <f t="shared" si="4"/>
        <v>-22.225955830239556</v>
      </c>
      <c r="AH13">
        <f t="shared" si="5"/>
        <v>-96.408008558423461</v>
      </c>
      <c r="AI13">
        <f t="shared" si="6"/>
        <v>-118.63396438866302</v>
      </c>
      <c r="AJ13">
        <f t="shared" si="7"/>
        <v>-39.377322294009105</v>
      </c>
      <c r="AK13">
        <f t="shared" si="28"/>
        <v>58.09302862333562</v>
      </c>
      <c r="AL13">
        <f t="shared" si="8"/>
        <v>-99.918258059336495</v>
      </c>
      <c r="AN13">
        <f t="shared" si="9"/>
        <v>0</v>
      </c>
      <c r="AO13">
        <f t="shared" si="10"/>
        <v>0</v>
      </c>
      <c r="AP13">
        <f t="shared" si="11"/>
        <v>-7.1561629349840805</v>
      </c>
      <c r="AQ13">
        <f t="shared" si="12"/>
        <v>-31.040798548819126</v>
      </c>
      <c r="AR13">
        <f t="shared" si="13"/>
        <v>-38.196961483803207</v>
      </c>
      <c r="AS13">
        <f t="shared" si="14"/>
        <v>-12.678443907277083</v>
      </c>
      <c r="AT13">
        <f t="shared" si="15"/>
        <v>18.704400449211317</v>
      </c>
      <c r="AU13">
        <f t="shared" si="16"/>
        <v>-32.171004941868972</v>
      </c>
      <c r="AW13">
        <v>10</v>
      </c>
      <c r="AX13">
        <f>IF(Z13&gt;0, (R13*SUMPRODUCT(K13:$K$98, X13:$X$98)-K13*$AZ$3)/Z13, 0)</f>
        <v>977.77316962011878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2.275947E-3</v>
      </c>
      <c r="Q14" s="5">
        <f t="shared" si="30"/>
        <v>25</v>
      </c>
      <c r="R14">
        <f t="shared" si="0"/>
        <v>50000</v>
      </c>
      <c r="S14">
        <f t="shared" si="1"/>
        <v>1028.3453250512896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869.27773119880362</v>
      </c>
      <c r="AC14">
        <f t="shared" si="27"/>
        <v>903.01516986279546</v>
      </c>
      <c r="AE14">
        <f t="shared" si="2"/>
        <v>0</v>
      </c>
      <c r="AF14">
        <f t="shared" si="3"/>
        <v>0</v>
      </c>
      <c r="AG14">
        <f t="shared" si="4"/>
        <v>-21.953111174443197</v>
      </c>
      <c r="AH14">
        <f t="shared" si="5"/>
        <v>-101.17019498793246</v>
      </c>
      <c r="AI14">
        <f t="shared" si="6"/>
        <v>-123.12330616237566</v>
      </c>
      <c r="AJ14">
        <f t="shared" si="7"/>
        <v>-33.737438663991838</v>
      </c>
      <c r="AK14">
        <f t="shared" si="28"/>
        <v>60.849441183916262</v>
      </c>
      <c r="AL14">
        <f t="shared" si="8"/>
        <v>-96.011303642451225</v>
      </c>
      <c r="AN14">
        <f t="shared" si="9"/>
        <v>0</v>
      </c>
      <c r="AO14">
        <f t="shared" si="10"/>
        <v>0</v>
      </c>
      <c r="AP14">
        <f t="shared" si="11"/>
        <v>-6.3109948732775463</v>
      </c>
      <c r="AQ14">
        <f t="shared" si="12"/>
        <v>-29.084013506050383</v>
      </c>
      <c r="AR14">
        <f t="shared" si="13"/>
        <v>-35.395008379327926</v>
      </c>
      <c r="AS14">
        <f t="shared" si="14"/>
        <v>-9.6987074293978033</v>
      </c>
      <c r="AT14">
        <f t="shared" si="15"/>
        <v>17.492760288143494</v>
      </c>
      <c r="AU14">
        <f t="shared" si="16"/>
        <v>-27.600955520582232</v>
      </c>
      <c r="AW14">
        <v>11</v>
      </c>
      <c r="AX14">
        <f>IF(Z14&gt;0, (R14*SUMPRODUCT(K14:$K$98, X14:$X$98)-K14*$AZ$3)/Z14, 0)</f>
        <v>1028.3453250512896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2.4175300000000002E-3</v>
      </c>
      <c r="Q15" s="5">
        <f t="shared" si="30"/>
        <v>25</v>
      </c>
      <c r="R15">
        <f t="shared" si="0"/>
        <v>50000</v>
      </c>
      <c r="S15">
        <f t="shared" si="1"/>
        <v>1074.4315568634502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903.01516986279546</v>
      </c>
      <c r="AC15">
        <f t="shared" si="27"/>
        <v>931.76886815389776</v>
      </c>
      <c r="AE15">
        <f t="shared" si="2"/>
        <v>0</v>
      </c>
      <c r="AF15">
        <f t="shared" si="3"/>
        <v>0</v>
      </c>
      <c r="AG15">
        <f t="shared" si="4"/>
        <v>-21.680507757841212</v>
      </c>
      <c r="AH15">
        <f t="shared" si="5"/>
        <v>-106.14460971510333</v>
      </c>
      <c r="AI15">
        <f t="shared" si="6"/>
        <v>-127.82511747294454</v>
      </c>
      <c r="AJ15">
        <f t="shared" si="7"/>
        <v>-28.753698291102296</v>
      </c>
      <c r="AK15">
        <f t="shared" si="28"/>
        <v>63.21106189039569</v>
      </c>
      <c r="AL15">
        <f t="shared" si="8"/>
        <v>-93.367753873651168</v>
      </c>
      <c r="AN15">
        <f t="shared" si="9"/>
        <v>0</v>
      </c>
      <c r="AO15">
        <f t="shared" si="10"/>
        <v>0</v>
      </c>
      <c r="AP15">
        <f t="shared" si="11"/>
        <v>-5.5648463438471216</v>
      </c>
      <c r="AQ15">
        <f t="shared" si="12"/>
        <v>-27.244677564276191</v>
      </c>
      <c r="AR15">
        <f t="shared" si="13"/>
        <v>-32.80952390812331</v>
      </c>
      <c r="AS15">
        <f t="shared" si="14"/>
        <v>-7.3803581813923556</v>
      </c>
      <c r="AT15">
        <f t="shared" si="15"/>
        <v>16.224705185894052</v>
      </c>
      <c r="AU15">
        <f t="shared" si="16"/>
        <v>-23.965176903621622</v>
      </c>
      <c r="AW15">
        <v>12</v>
      </c>
      <c r="AX15">
        <f>IF(Z15&gt;0, (R15*SUMPRODUCT(K15:$K$98, X15:$X$98)-K15*$AZ$3)/Z15, 0)</f>
        <v>1074.4315568634502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3.6493060000000002E-3</v>
      </c>
      <c r="Q16" s="5">
        <f t="shared" si="30"/>
        <v>25</v>
      </c>
      <c r="R16">
        <f t="shared" si="0"/>
        <v>50000</v>
      </c>
      <c r="S16">
        <f t="shared" si="1"/>
        <v>1117.8204476212343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931.76886815389776</v>
      </c>
      <c r="AC16">
        <f t="shared" si="27"/>
        <v>956.16500469422249</v>
      </c>
      <c r="AE16">
        <f t="shared" si="2"/>
        <v>0</v>
      </c>
      <c r="AF16">
        <f t="shared" si="3"/>
        <v>0</v>
      </c>
      <c r="AG16">
        <f t="shared" si="4"/>
        <v>-21.384583873219064</v>
      </c>
      <c r="AH16">
        <f t="shared" si="5"/>
        <v>-158.23761408747299</v>
      </c>
      <c r="AI16">
        <f t="shared" si="6"/>
        <v>-179.62219796069206</v>
      </c>
      <c r="AJ16">
        <f t="shared" si="7"/>
        <v>-24.396136540324733</v>
      </c>
      <c r="AK16">
        <f t="shared" si="28"/>
        <v>65.223820770772846</v>
      </c>
      <c r="AL16">
        <f t="shared" si="8"/>
        <v>-138.79451373024395</v>
      </c>
      <c r="AN16">
        <f t="shared" si="9"/>
        <v>0</v>
      </c>
      <c r="AO16">
        <f t="shared" si="10"/>
        <v>0</v>
      </c>
      <c r="AP16">
        <f t="shared" si="11"/>
        <v>-4.9007946904080093</v>
      </c>
      <c r="AQ16">
        <f t="shared" si="12"/>
        <v>-36.263977056570297</v>
      </c>
      <c r="AR16">
        <f t="shared" si="13"/>
        <v>-41.164771746978303</v>
      </c>
      <c r="AS16">
        <f t="shared" si="14"/>
        <v>-5.5909648339252254</v>
      </c>
      <c r="AT16">
        <f t="shared" si="15"/>
        <v>14.947616302313854</v>
      </c>
      <c r="AU16">
        <f t="shared" si="16"/>
        <v>-31.808120278589676</v>
      </c>
      <c r="AW16">
        <v>13</v>
      </c>
      <c r="AX16">
        <f>IF(Z16&gt;0, (R16*SUMPRODUCT(K16:$K$98, X16:$X$98)-K16*$AZ$3)/Z16, 0)</f>
        <v>1117.8204476212343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5.0597569999999998E-3</v>
      </c>
      <c r="Q17" s="5">
        <f t="shared" si="30"/>
        <v>25</v>
      </c>
      <c r="R17">
        <f t="shared" si="0"/>
        <v>50000</v>
      </c>
      <c r="S17">
        <f t="shared" si="1"/>
        <v>1146.5960706979001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956.16500469422249</v>
      </c>
      <c r="AC17">
        <f t="shared" si="27"/>
        <v>966.00889737390287</v>
      </c>
      <c r="AE17">
        <f t="shared" si="2"/>
        <v>0</v>
      </c>
      <c r="AF17">
        <f t="shared" si="3"/>
        <v>0</v>
      </c>
      <c r="AG17">
        <f t="shared" si="4"/>
        <v>-21.062537236542266</v>
      </c>
      <c r="AH17">
        <f t="shared" si="5"/>
        <v>-216.40159588921455</v>
      </c>
      <c r="AI17">
        <f t="shared" si="6"/>
        <v>-237.4641331257568</v>
      </c>
      <c r="AJ17">
        <f t="shared" si="7"/>
        <v>-9.8438926796803798</v>
      </c>
      <c r="AK17">
        <f t="shared" si="28"/>
        <v>66.931550328595577</v>
      </c>
      <c r="AL17">
        <f t="shared" si="8"/>
        <v>-180.37647547684162</v>
      </c>
      <c r="AN17">
        <f t="shared" si="9"/>
        <v>0</v>
      </c>
      <c r="AO17">
        <f t="shared" si="10"/>
        <v>0</v>
      </c>
      <c r="AP17">
        <f t="shared" si="11"/>
        <v>-4.3098124225567629</v>
      </c>
      <c r="AQ17">
        <f t="shared" si="12"/>
        <v>-44.280054000633498</v>
      </c>
      <c r="AR17">
        <f t="shared" si="13"/>
        <v>-48.589866423190259</v>
      </c>
      <c r="AS17">
        <f t="shared" si="14"/>
        <v>-2.014255475527261</v>
      </c>
      <c r="AT17">
        <f t="shared" si="15"/>
        <v>13.695521286329123</v>
      </c>
      <c r="AU17">
        <f t="shared" si="16"/>
        <v>-36.908600612388398</v>
      </c>
      <c r="AW17">
        <v>14</v>
      </c>
      <c r="AX17">
        <f>IF(Z17&gt;0, (R17*SUMPRODUCT(K17:$K$98, X17:$X$98)-K17*$AZ$3)/Z17, 0)</f>
        <v>1146.5960706979001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6.5505219999999996E-3</v>
      </c>
      <c r="Q18" s="5">
        <f t="shared" si="30"/>
        <v>25</v>
      </c>
      <c r="R18">
        <f t="shared" si="0"/>
        <v>50000</v>
      </c>
      <c r="S18">
        <f t="shared" si="1"/>
        <v>1162.1358926319488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966.00889737390287</v>
      </c>
      <c r="AC18">
        <f t="shared" si="27"/>
        <v>962.89658420920762</v>
      </c>
      <c r="AE18">
        <f t="shared" si="2"/>
        <v>0</v>
      </c>
      <c r="AF18">
        <f t="shared" si="3"/>
        <v>0</v>
      </c>
      <c r="AG18">
        <f t="shared" si="4"/>
        <v>-20.713941250633056</v>
      </c>
      <c r="AH18">
        <f t="shared" si="5"/>
        <v>-275.94122708757862</v>
      </c>
      <c r="AI18">
        <f t="shared" si="6"/>
        <v>-296.65516833821169</v>
      </c>
      <c r="AJ18">
        <f t="shared" si="7"/>
        <v>3.1123131646952515</v>
      </c>
      <c r="AK18">
        <f t="shared" si="28"/>
        <v>67.62062281617321</v>
      </c>
      <c r="AL18">
        <f t="shared" si="8"/>
        <v>-225.92223235734323</v>
      </c>
      <c r="AN18">
        <f t="shared" si="9"/>
        <v>0</v>
      </c>
      <c r="AO18">
        <f t="shared" si="10"/>
        <v>0</v>
      </c>
      <c r="AP18">
        <f t="shared" si="11"/>
        <v>-3.784359622536932</v>
      </c>
      <c r="AQ18">
        <f t="shared" si="12"/>
        <v>-50.413430517556016</v>
      </c>
      <c r="AR18">
        <f t="shared" si="13"/>
        <v>-54.197790140092948</v>
      </c>
      <c r="AS18">
        <f t="shared" si="14"/>
        <v>0.56860797907317062</v>
      </c>
      <c r="AT18">
        <f t="shared" si="15"/>
        <v>12.354034972871457</v>
      </c>
      <c r="AU18">
        <f t="shared" si="16"/>
        <v>-41.275147188148317</v>
      </c>
      <c r="AW18">
        <v>15</v>
      </c>
      <c r="AX18">
        <f>IF(Z18&gt;0, (R18*SUMPRODUCT(K18:$K$98, X18:$X$98)-K18*$AZ$3)/Z18, 0)</f>
        <v>1162.1358926319488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8.1883779999999996E-3</v>
      </c>
      <c r="Q19" s="5">
        <f t="shared" si="30"/>
        <v>25</v>
      </c>
      <c r="R19">
        <f t="shared" si="0"/>
        <v>50000</v>
      </c>
      <c r="S19">
        <f t="shared" si="1"/>
        <v>1166.8772166817778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962.89658420920762</v>
      </c>
      <c r="AC19">
        <f t="shared" si="27"/>
        <v>949.24006515231076</v>
      </c>
      <c r="AE19">
        <f t="shared" si="2"/>
        <v>0</v>
      </c>
      <c r="AF19">
        <f t="shared" si="3"/>
        <v>0</v>
      </c>
      <c r="AG19">
        <f t="shared" si="4"/>
        <v>-20.337188257296752</v>
      </c>
      <c r="AH19">
        <f t="shared" si="5"/>
        <v>-339.22716165995234</v>
      </c>
      <c r="AI19">
        <f t="shared" si="6"/>
        <v>-359.5643499172491</v>
      </c>
      <c r="AJ19">
        <f t="shared" si="7"/>
        <v>13.656519056896855</v>
      </c>
      <c r="AK19">
        <f t="shared" si="28"/>
        <v>67.402760894644544</v>
      </c>
      <c r="AL19">
        <f t="shared" si="8"/>
        <v>-278.50506996570772</v>
      </c>
      <c r="AN19">
        <f t="shared" si="9"/>
        <v>0</v>
      </c>
      <c r="AO19">
        <f t="shared" si="10"/>
        <v>0</v>
      </c>
      <c r="AP19">
        <f t="shared" si="11"/>
        <v>-3.3174359457449047</v>
      </c>
      <c r="AQ19">
        <f t="shared" si="12"/>
        <v>-55.335298352267344</v>
      </c>
      <c r="AR19">
        <f t="shared" si="13"/>
        <v>-58.652734298012248</v>
      </c>
      <c r="AS19">
        <f t="shared" si="14"/>
        <v>2.2276740835520932</v>
      </c>
      <c r="AT19">
        <f t="shared" si="15"/>
        <v>10.994850369943157</v>
      </c>
      <c r="AU19">
        <f t="shared" si="16"/>
        <v>-45.430209844517002</v>
      </c>
      <c r="AW19">
        <v>16</v>
      </c>
      <c r="AX19">
        <f>IF(Z19&gt;0, (R19*SUMPRODUCT(K19:$K$98, X19:$X$98)-K19*$AZ$3)/Z19, 0)</f>
        <v>1166.8772166817778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9.9453500000000004E-3</v>
      </c>
      <c r="Q20" s="5">
        <f t="shared" si="30"/>
        <v>25</v>
      </c>
      <c r="R20">
        <f t="shared" si="0"/>
        <v>50000</v>
      </c>
      <c r="S20">
        <f t="shared" si="1"/>
        <v>1162.382206249275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949.24006515231076</v>
      </c>
      <c r="AC20">
        <f t="shared" si="27"/>
        <v>926.72343774706042</v>
      </c>
      <c r="AE20">
        <f t="shared" si="2"/>
        <v>0</v>
      </c>
      <c r="AF20">
        <f t="shared" si="3"/>
        <v>0</v>
      </c>
      <c r="AG20">
        <f t="shared" si="4"/>
        <v>-19.931555919489078</v>
      </c>
      <c r="AH20">
        <f t="shared" si="5"/>
        <v>-404.52091046941251</v>
      </c>
      <c r="AI20">
        <f t="shared" si="6"/>
        <v>-424.4524663889016</v>
      </c>
      <c r="AJ20">
        <f t="shared" si="7"/>
        <v>22.516627405250347</v>
      </c>
      <c r="AK20">
        <f t="shared" si="28"/>
        <v>66.446804560661761</v>
      </c>
      <c r="AL20">
        <f t="shared" si="8"/>
        <v>-335.4890344229895</v>
      </c>
      <c r="AN20">
        <f t="shared" si="9"/>
        <v>0</v>
      </c>
      <c r="AO20">
        <f t="shared" si="10"/>
        <v>0</v>
      </c>
      <c r="AP20">
        <f t="shared" si="11"/>
        <v>-2.9029183256289657</v>
      </c>
      <c r="AQ20">
        <f t="shared" si="12"/>
        <v>-58.916181398239438</v>
      </c>
      <c r="AR20">
        <f t="shared" si="13"/>
        <v>-61.819099723868405</v>
      </c>
      <c r="AS20">
        <f t="shared" si="14"/>
        <v>3.2794193584329134</v>
      </c>
      <c r="AT20">
        <f t="shared" si="15"/>
        <v>9.6776010572272391</v>
      </c>
      <c r="AU20">
        <f t="shared" si="16"/>
        <v>-48.862079308208259</v>
      </c>
      <c r="AW20">
        <v>17</v>
      </c>
      <c r="AX20">
        <f>IF(Z20&gt;0, (R20*SUMPRODUCT(K20:$K$98, X20:$X$98)-K20*$AZ$3)/Z20, 0)</f>
        <v>1162.382206249275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1.1968530999999999E-2</v>
      </c>
      <c r="Q21" s="5">
        <f t="shared" si="30"/>
        <v>25</v>
      </c>
      <c r="R21">
        <f t="shared" si="0"/>
        <v>50000</v>
      </c>
      <c r="S21">
        <f t="shared" si="1"/>
        <v>1150.5129237167168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926.72343774706042</v>
      </c>
      <c r="AC21">
        <f t="shared" si="27"/>
        <v>897.10964112294346</v>
      </c>
      <c r="AE21">
        <f t="shared" si="2"/>
        <v>0</v>
      </c>
      <c r="AF21">
        <f t="shared" si="3"/>
        <v>0</v>
      </c>
      <c r="AG21">
        <f t="shared" si="4"/>
        <v>-19.493688915393548</v>
      </c>
      <c r="AH21">
        <f t="shared" si="5"/>
        <v>-477.102889801277</v>
      </c>
      <c r="AI21">
        <f t="shared" si="6"/>
        <v>-496.59657871667054</v>
      </c>
      <c r="AJ21">
        <f t="shared" si="7"/>
        <v>29.613796624116958</v>
      </c>
      <c r="AK21">
        <f t="shared" si="28"/>
        <v>64.870640642294234</v>
      </c>
      <c r="AL21">
        <f t="shared" si="8"/>
        <v>-402.11214145025934</v>
      </c>
      <c r="AN21">
        <f t="shared" si="9"/>
        <v>0</v>
      </c>
      <c r="AO21">
        <f t="shared" si="10"/>
        <v>0</v>
      </c>
      <c r="AP21">
        <f t="shared" si="11"/>
        <v>-2.5349513164302833</v>
      </c>
      <c r="AQ21">
        <f t="shared" si="12"/>
        <v>-62.042264233497072</v>
      </c>
      <c r="AR21">
        <f t="shared" si="13"/>
        <v>-64.577215549927345</v>
      </c>
      <c r="AS21">
        <f t="shared" si="14"/>
        <v>3.8509659748147476</v>
      </c>
      <c r="AT21">
        <f t="shared" si="15"/>
        <v>8.4357515197651196</v>
      </c>
      <c r="AU21">
        <f t="shared" si="16"/>
        <v>-52.290498055347484</v>
      </c>
      <c r="AW21">
        <v>18</v>
      </c>
      <c r="AX21">
        <f>IF(Z21&gt;0, (R21*SUMPRODUCT(K21:$K$98, X21:$X$98)-K21*$AZ$3)/Z21, 0)</f>
        <v>1150.5129237167168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1.4271456E-2</v>
      </c>
      <c r="Q22" s="5">
        <f t="shared" si="30"/>
        <v>25</v>
      </c>
      <c r="R22">
        <f t="shared" si="0"/>
        <v>50000</v>
      </c>
      <c r="S22">
        <f t="shared" si="1"/>
        <v>1131.9734171493405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897.10964112294346</v>
      </c>
      <c r="AC22">
        <f t="shared" si="27"/>
        <v>861.23022043776962</v>
      </c>
      <c r="AE22">
        <f t="shared" si="2"/>
        <v>0</v>
      </c>
      <c r="AF22">
        <f t="shared" si="3"/>
        <v>0</v>
      </c>
      <c r="AG22">
        <f t="shared" si="4"/>
        <v>-19.020548702605886</v>
      </c>
      <c r="AH22">
        <f t="shared" si="5"/>
        <v>-556.40664726745342</v>
      </c>
      <c r="AI22">
        <f t="shared" si="6"/>
        <v>-575.4271959700593</v>
      </c>
      <c r="AJ22">
        <f t="shared" si="7"/>
        <v>35.879420685173841</v>
      </c>
      <c r="AK22">
        <f t="shared" si="28"/>
        <v>62.797674878606045</v>
      </c>
      <c r="AL22">
        <f t="shared" si="8"/>
        <v>-476.75010040627944</v>
      </c>
      <c r="AN22">
        <f t="shared" si="9"/>
        <v>0</v>
      </c>
      <c r="AO22">
        <f t="shared" si="10"/>
        <v>0</v>
      </c>
      <c r="AP22">
        <f t="shared" si="11"/>
        <v>-2.2084146045458959</v>
      </c>
      <c r="AQ22">
        <f t="shared" si="12"/>
        <v>-64.602582454601531</v>
      </c>
      <c r="AR22">
        <f t="shared" si="13"/>
        <v>-66.810997059147425</v>
      </c>
      <c r="AS22">
        <f t="shared" si="14"/>
        <v>4.1658438924492387</v>
      </c>
      <c r="AT22">
        <f t="shared" si="15"/>
        <v>7.2912356263643634</v>
      </c>
      <c r="AU22">
        <f t="shared" si="16"/>
        <v>-55.353917540333825</v>
      </c>
      <c r="AW22">
        <v>19</v>
      </c>
      <c r="AX22">
        <f>IF(Z22&gt;0, (R22*SUMPRODUCT(K22:$K$98, X22:$X$98)-K22*$AZ$3)/Z22, 0)</f>
        <v>1131.9734171493405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1.6820735999999999E-2</v>
      </c>
      <c r="Q23" s="5">
        <f t="shared" si="30"/>
        <v>25</v>
      </c>
      <c r="R23">
        <f t="shared" si="0"/>
        <v>50000</v>
      </c>
      <c r="S23">
        <f t="shared" si="1"/>
        <v>1107.4681811453106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861.23022043776962</v>
      </c>
      <c r="AC23">
        <f t="shared" si="27"/>
        <v>819.98731972274254</v>
      </c>
      <c r="AE23">
        <f t="shared" si="2"/>
        <v>0</v>
      </c>
      <c r="AF23">
        <f t="shared" si="3"/>
        <v>0</v>
      </c>
      <c r="AG23">
        <f t="shared" si="4"/>
        <v>-18.510403587278148</v>
      </c>
      <c r="AH23">
        <f t="shared" si="5"/>
        <v>-639.87925660335213</v>
      </c>
      <c r="AI23">
        <f t="shared" si="6"/>
        <v>-658.38966019063025</v>
      </c>
      <c r="AJ23">
        <f t="shared" si="7"/>
        <v>41.242900715027076</v>
      </c>
      <c r="AK23">
        <f t="shared" si="28"/>
        <v>60.286115430643882</v>
      </c>
      <c r="AL23">
        <f t="shared" si="8"/>
        <v>-556.86064404495926</v>
      </c>
      <c r="AN23">
        <f t="shared" si="9"/>
        <v>0</v>
      </c>
      <c r="AO23">
        <f t="shared" si="10"/>
        <v>0</v>
      </c>
      <c r="AP23">
        <f t="shared" si="11"/>
        <v>-1.9189136602310943</v>
      </c>
      <c r="AQ23">
        <f t="shared" si="12"/>
        <v>-66.334212574305184</v>
      </c>
      <c r="AR23">
        <f t="shared" si="13"/>
        <v>-68.253126234536282</v>
      </c>
      <c r="AS23">
        <f t="shared" si="14"/>
        <v>4.2755180996708644</v>
      </c>
      <c r="AT23">
        <f t="shared" si="15"/>
        <v>6.2496665659758186</v>
      </c>
      <c r="AU23">
        <f t="shared" si="16"/>
        <v>-57.727941568889591</v>
      </c>
      <c r="AW23">
        <v>20</v>
      </c>
      <c r="AX23">
        <f>IF(Z23&gt;0, (R23*SUMPRODUCT(K23:$K$98, X23:$X$98)-K23*$AZ$3)/Z23, 0)</f>
        <v>1107.4681811453106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1.9715634999999999E-2</v>
      </c>
      <c r="Q24" s="5">
        <f t="shared" si="30"/>
        <v>25</v>
      </c>
      <c r="R24">
        <f t="shared" si="0"/>
        <v>50000</v>
      </c>
      <c r="S24">
        <f t="shared" si="1"/>
        <v>1078.0827517415753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819.98731972274254</v>
      </c>
      <c r="AC24">
        <f t="shared" si="27"/>
        <v>774.50996584448603</v>
      </c>
      <c r="AE24">
        <f t="shared" si="2"/>
        <v>0</v>
      </c>
      <c r="AF24">
        <f t="shared" si="3"/>
        <v>0</v>
      </c>
      <c r="AG24">
        <f t="shared" si="4"/>
        <v>-17.9603551905759</v>
      </c>
      <c r="AH24">
        <f t="shared" si="5"/>
        <v>-729.88872165893315</v>
      </c>
      <c r="AI24">
        <f t="shared" ref="AI24:AI69" si="39">SUM(AE24:AH24)</f>
        <v>-747.84907684950906</v>
      </c>
      <c r="AJ24">
        <f t="shared" si="7"/>
        <v>45.477353878256508</v>
      </c>
      <c r="AK24">
        <f t="shared" si="28"/>
        <v>57.39911238059198</v>
      </c>
      <c r="AL24">
        <f t="shared" ref="AL24:AL69" si="40">SUM(AI24:AK24)</f>
        <v>-644.97261059066057</v>
      </c>
      <c r="AN24">
        <f t="shared" si="9"/>
        <v>0</v>
      </c>
      <c r="AO24">
        <f t="shared" si="10"/>
        <v>0</v>
      </c>
      <c r="AP24">
        <f t="shared" si="11"/>
        <v>-1.6624035020599579</v>
      </c>
      <c r="AQ24">
        <f t="shared" si="12"/>
        <v>-67.558216645768326</v>
      </c>
      <c r="AR24">
        <f t="shared" si="13"/>
        <v>-69.220620147828285</v>
      </c>
      <c r="AS24">
        <f t="shared" si="14"/>
        <v>4.2093662151683455</v>
      </c>
      <c r="AT24">
        <f t="shared" si="15"/>
        <v>5.3128395526775511</v>
      </c>
      <c r="AU24">
        <f t="shared" si="16"/>
        <v>-59.698414379982388</v>
      </c>
      <c r="AW24">
        <v>21</v>
      </c>
      <c r="AX24">
        <f>IF(Z24&gt;0, (R24*SUMPRODUCT(K24:$K$98, X24:$X$98)-K24*$AZ$3)/Z24, 0)</f>
        <v>1078.0827517415753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2.2996762E-2</v>
      </c>
      <c r="Q25" s="5">
        <f t="shared" si="30"/>
        <v>25</v>
      </c>
      <c r="R25">
        <f t="shared" si="0"/>
        <v>50000</v>
      </c>
      <c r="S25">
        <f t="shared" si="1"/>
        <v>1044.4287974740528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774.50996584448603</v>
      </c>
      <c r="AC25">
        <f t="shared" si="27"/>
        <v>725.5739444630467</v>
      </c>
      <c r="AE25">
        <f t="shared" si="2"/>
        <v>0</v>
      </c>
      <c r="AF25">
        <f t="shared" si="3"/>
        <v>0</v>
      </c>
      <c r="AG25">
        <f t="shared" si="4"/>
        <v>-17.367721624917003</v>
      </c>
      <c r="AH25">
        <f t="shared" si="5"/>
        <v>-826.06002750627727</v>
      </c>
      <c r="AI25">
        <f t="shared" si="39"/>
        <v>-843.42774913119422</v>
      </c>
      <c r="AJ25">
        <f t="shared" si="7"/>
        <v>48.936021381439332</v>
      </c>
      <c r="AK25">
        <f t="shared" si="28"/>
        <v>54.215697609114031</v>
      </c>
      <c r="AL25">
        <f t="shared" si="40"/>
        <v>-740.27603014064084</v>
      </c>
      <c r="AN25">
        <f t="shared" si="9"/>
        <v>0</v>
      </c>
      <c r="AO25">
        <f t="shared" si="10"/>
        <v>0</v>
      </c>
      <c r="AP25">
        <f t="shared" si="11"/>
        <v>-1.4353121154951063</v>
      </c>
      <c r="AQ25">
        <f t="shared" si="12"/>
        <v>-68.267674437213145</v>
      </c>
      <c r="AR25">
        <f t="shared" si="13"/>
        <v>-69.702986552708253</v>
      </c>
      <c r="AS25">
        <f t="shared" si="14"/>
        <v>4.0441956573128284</v>
      </c>
      <c r="AT25">
        <f t="shared" si="15"/>
        <v>4.4805213550140781</v>
      </c>
      <c r="AU25">
        <f t="shared" si="16"/>
        <v>-61.178269540381343</v>
      </c>
      <c r="AW25">
        <v>22</v>
      </c>
      <c r="AX25">
        <f>IF(Z25&gt;0, (R25*SUMPRODUCT(K25:$K$98, X25:$X$98)-K25*$AZ$3)/Z25, 0)</f>
        <v>1044.4287974740528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2.6417759999999998E-2</v>
      </c>
      <c r="Q26" s="5">
        <f t="shared" si="30"/>
        <v>25</v>
      </c>
      <c r="R26">
        <f t="shared" si="0"/>
        <v>50000</v>
      </c>
      <c r="S26">
        <f t="shared" si="1"/>
        <v>1006.7583569416815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725.5739444630467</v>
      </c>
      <c r="AC26">
        <f t="shared" si="27"/>
        <v>673.93323008327047</v>
      </c>
      <c r="AE26">
        <f t="shared" si="2"/>
        <v>0</v>
      </c>
      <c r="AF26">
        <f t="shared" si="3"/>
        <v>0</v>
      </c>
      <c r="AG26">
        <f t="shared" si="4"/>
        <v>-16.735228107033965</v>
      </c>
      <c r="AH26">
        <f t="shared" si="5"/>
        <v>-917.63260326773491</v>
      </c>
      <c r="AI26">
        <f t="shared" si="39"/>
        <v>-934.36783137476891</v>
      </c>
      <c r="AJ26">
        <f t="shared" si="7"/>
        <v>51.640714379776227</v>
      </c>
      <c r="AK26">
        <f t="shared" si="28"/>
        <v>50.79017611241327</v>
      </c>
      <c r="AL26">
        <f t="shared" si="40"/>
        <v>-831.93694088257939</v>
      </c>
      <c r="AN26">
        <f t="shared" si="9"/>
        <v>0</v>
      </c>
      <c r="AO26">
        <f t="shared" si="10"/>
        <v>0</v>
      </c>
      <c r="AP26">
        <f t="shared" si="11"/>
        <v>-1.2348582708463509</v>
      </c>
      <c r="AQ26">
        <f t="shared" si="12"/>
        <v>-67.710233914717861</v>
      </c>
      <c r="AR26">
        <f t="shared" si="13"/>
        <v>-68.945092185564206</v>
      </c>
      <c r="AS26">
        <f t="shared" si="14"/>
        <v>3.8104627469928603</v>
      </c>
      <c r="AT26">
        <f t="shared" si="15"/>
        <v>3.7477032669662314</v>
      </c>
      <c r="AU26">
        <f t="shared" si="16"/>
        <v>-61.386926171605118</v>
      </c>
      <c r="AW26">
        <v>23</v>
      </c>
      <c r="AX26">
        <f>IF(Z26&gt;0, (R26*SUMPRODUCT(K26:$K$98, X26:$X$98)-K26*$AZ$3)/Z26, 0)</f>
        <v>1006.7583569416815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3.0077894000000001E-2</v>
      </c>
      <c r="Q27" s="5">
        <f t="shared" si="30"/>
        <v>25</v>
      </c>
      <c r="R27">
        <f t="shared" si="0"/>
        <v>50000</v>
      </c>
      <c r="S27">
        <f t="shared" si="1"/>
        <v>966.52230150056198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673.93323008327047</v>
      </c>
      <c r="AC27">
        <f t="shared" si="27"/>
        <v>621.06849621983565</v>
      </c>
      <c r="AE27">
        <f t="shared" si="2"/>
        <v>0</v>
      </c>
      <c r="AF27">
        <f t="shared" si="3"/>
        <v>0</v>
      </c>
      <c r="AG27">
        <f t="shared" si="4"/>
        <v>-16.064515408894437</v>
      </c>
      <c r="AH27">
        <f t="shared" si="5"/>
        <v>-1006.7208341383764</v>
      </c>
      <c r="AI27">
        <f t="shared" si="39"/>
        <v>-1022.7853495472708</v>
      </c>
      <c r="AJ27">
        <f t="shared" si="7"/>
        <v>52.864733863434822</v>
      </c>
      <c r="AK27">
        <f t="shared" si="28"/>
        <v>47.175326105828937</v>
      </c>
      <c r="AL27">
        <f t="shared" si="40"/>
        <v>-922.74528957800703</v>
      </c>
      <c r="AN27">
        <f t="shared" si="9"/>
        <v>0</v>
      </c>
      <c r="AO27">
        <f t="shared" si="10"/>
        <v>0</v>
      </c>
      <c r="AP27">
        <f t="shared" si="11"/>
        <v>-1.0583640642520959</v>
      </c>
      <c r="AQ27">
        <f t="shared" si="12"/>
        <v>-66.324886027749685</v>
      </c>
      <c r="AR27">
        <f t="shared" si="13"/>
        <v>-67.383250092001788</v>
      </c>
      <c r="AS27">
        <f t="shared" si="14"/>
        <v>3.482839859354387</v>
      </c>
      <c r="AT27">
        <f t="shared" si="15"/>
        <v>3.1080097095327957</v>
      </c>
      <c r="AU27">
        <f t="shared" si="16"/>
        <v>-60.792400523114601</v>
      </c>
      <c r="AW27">
        <v>24</v>
      </c>
      <c r="AX27">
        <f>IF(Z27&gt;0, (R27*SUMPRODUCT(K27:$K$98, X27:$X$98)-K27*$AZ$3)/Z27, 0)</f>
        <v>966.52230150056198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3.4111622000000001E-2</v>
      </c>
      <c r="Q28" s="5">
        <f t="shared" si="30"/>
        <v>25</v>
      </c>
      <c r="R28">
        <f t="shared" si="0"/>
        <v>50000</v>
      </c>
      <c r="S28">
        <f t="shared" si="1"/>
        <v>924.72458208468151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621.06849621983565</v>
      </c>
      <c r="AC28">
        <f t="shared" si="27"/>
        <v>567.99852095215977</v>
      </c>
      <c r="AE28">
        <f t="shared" si="2"/>
        <v>0</v>
      </c>
      <c r="AF28">
        <f t="shared" si="3"/>
        <v>0</v>
      </c>
      <c r="AG28">
        <f t="shared" si="4"/>
        <v>-15.355883577564109</v>
      </c>
      <c r="AH28">
        <f t="shared" si="5"/>
        <v>-1095.973354482765</v>
      </c>
      <c r="AI28">
        <f t="shared" si="39"/>
        <v>-1111.3292380603291</v>
      </c>
      <c r="AJ28">
        <f t="shared" si="7"/>
        <v>53.069975267675886</v>
      </c>
      <c r="AK28">
        <f t="shared" si="28"/>
        <v>43.4747947353885</v>
      </c>
      <c r="AL28">
        <f t="shared" si="40"/>
        <v>-1014.7844680572648</v>
      </c>
      <c r="AN28">
        <f t="shared" si="9"/>
        <v>0</v>
      </c>
      <c r="AO28">
        <f t="shared" si="10"/>
        <v>0</v>
      </c>
      <c r="AP28">
        <f t="shared" si="11"/>
        <v>-0.90328384706377107</v>
      </c>
      <c r="AQ28">
        <f t="shared" si="12"/>
        <v>-64.468776603841448</v>
      </c>
      <c r="AR28">
        <f t="shared" si="13"/>
        <v>-65.372060450905209</v>
      </c>
      <c r="AS28">
        <f t="shared" si="14"/>
        <v>3.121751423891018</v>
      </c>
      <c r="AT28">
        <f t="shared" si="15"/>
        <v>2.557331178016061</v>
      </c>
      <c r="AU28">
        <f t="shared" si="16"/>
        <v>-59.69297784899814</v>
      </c>
      <c r="AW28">
        <v>25</v>
      </c>
      <c r="AX28">
        <f>IF(Z28&gt;0, (R28*SUMPRODUCT(K28:$K$98, X28:$X$98)-K28*$AZ$3)/Z28, 0)</f>
        <v>924.72458208468151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3.8936755000000003E-2</v>
      </c>
      <c r="Q29" s="5">
        <f t="shared" si="30"/>
        <v>25</v>
      </c>
      <c r="R29">
        <f t="shared" si="0"/>
        <v>50000</v>
      </c>
      <c r="S29">
        <f t="shared" si="1"/>
        <v>882.20656972024085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567.99852095215977</v>
      </c>
      <c r="AC29">
        <f t="shared" si="27"/>
        <v>515.36448609838442</v>
      </c>
      <c r="AE29">
        <f t="shared" si="2"/>
        <v>0</v>
      </c>
      <c r="AF29">
        <f t="shared" si="3"/>
        <v>0</v>
      </c>
      <c r="AG29">
        <f t="shared" si="4"/>
        <v>-14.604416465120329</v>
      </c>
      <c r="AH29">
        <f t="shared" si="5"/>
        <v>-1195.8165533362744</v>
      </c>
      <c r="AI29">
        <f t="shared" si="39"/>
        <v>-1210.4209698013947</v>
      </c>
      <c r="AJ29">
        <f t="shared" si="7"/>
        <v>52.634034853775347</v>
      </c>
      <c r="AK29">
        <f t="shared" si="28"/>
        <v>39.759896466651185</v>
      </c>
      <c r="AL29">
        <f t="shared" si="40"/>
        <v>-1118.0270384809683</v>
      </c>
      <c r="AN29">
        <f t="shared" si="9"/>
        <v>0</v>
      </c>
      <c r="AO29">
        <f t="shared" si="10"/>
        <v>0</v>
      </c>
      <c r="AP29">
        <f t="shared" si="11"/>
        <v>-0.76703577387906574</v>
      </c>
      <c r="AQ29">
        <f t="shared" si="12"/>
        <v>-62.80525330103486</v>
      </c>
      <c r="AR29">
        <f t="shared" si="13"/>
        <v>-63.572289074913918</v>
      </c>
      <c r="AS29">
        <f t="shared" si="14"/>
        <v>2.7643821136478839</v>
      </c>
      <c r="AT29">
        <f t="shared" si="15"/>
        <v>2.0882219449497224</v>
      </c>
      <c r="AU29">
        <f t="shared" si="16"/>
        <v>-58.719685016316319</v>
      </c>
      <c r="AW29">
        <v>26</v>
      </c>
      <c r="AX29">
        <f>IF(Z29&gt;0, (R29*SUMPRODUCT(K29:$K$98, X29:$X$98)-K29*$AZ$3)/Z29, 0)</f>
        <v>882.20656972024085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4.4081337999999998E-2</v>
      </c>
      <c r="Q30" s="5">
        <f t="shared" si="30"/>
        <v>25</v>
      </c>
      <c r="R30">
        <f t="shared" si="0"/>
        <v>50000</v>
      </c>
      <c r="S30">
        <f t="shared" si="1"/>
        <v>838.11022215375579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515.36448609838442</v>
      </c>
      <c r="AC30">
        <f t="shared" si="27"/>
        <v>463.12596650276566</v>
      </c>
      <c r="AE30">
        <f t="shared" si="2"/>
        <v>0</v>
      </c>
      <c r="AF30">
        <f t="shared" si="3"/>
        <v>0</v>
      </c>
      <c r="AG30">
        <f t="shared" si="4"/>
        <v>-13.814590081977391</v>
      </c>
      <c r="AH30">
        <f t="shared" si="5"/>
        <v>-1287.5644369834688</v>
      </c>
      <c r="AI30">
        <f t="shared" si="39"/>
        <v>-1301.3790270654463</v>
      </c>
      <c r="AJ30">
        <f t="shared" si="7"/>
        <v>52.238519595618754</v>
      </c>
      <c r="AK30">
        <f t="shared" si="28"/>
        <v>36.075514026886914</v>
      </c>
      <c r="AL30">
        <f t="shared" si="40"/>
        <v>-1213.0649934429407</v>
      </c>
      <c r="AN30">
        <f t="shared" si="9"/>
        <v>0</v>
      </c>
      <c r="AO30">
        <f t="shared" si="10"/>
        <v>0</v>
      </c>
      <c r="AP30">
        <f t="shared" si="11"/>
        <v>-0.64781558297662534</v>
      </c>
      <c r="AQ30">
        <f t="shared" si="12"/>
        <v>-60.378505725811898</v>
      </c>
      <c r="AR30">
        <f t="shared" si="13"/>
        <v>-61.026321308788525</v>
      </c>
      <c r="AS30">
        <f t="shared" si="14"/>
        <v>2.4496511894204325</v>
      </c>
      <c r="AT30">
        <f t="shared" si="15"/>
        <v>1.6917099973164023</v>
      </c>
      <c r="AU30">
        <f t="shared" si="16"/>
        <v>-56.884960122051694</v>
      </c>
      <c r="AW30">
        <v>27</v>
      </c>
      <c r="AX30">
        <f>IF(Z30&gt;0, (R30*SUMPRODUCT(K30:$K$98, X30:$X$98)-K30*$AZ$3)/Z30, 0)</f>
        <v>838.11022215375579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4.9206066999999999E-2</v>
      </c>
      <c r="Q31" s="5">
        <f t="shared" si="30"/>
        <v>25</v>
      </c>
      <c r="R31">
        <f t="shared" si="0"/>
        <v>50000</v>
      </c>
      <c r="S31">
        <f t="shared" si="1"/>
        <v>792.86010737852803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463.12596650276566</v>
      </c>
      <c r="AC31">
        <f t="shared" si="27"/>
        <v>412.18204444250387</v>
      </c>
      <c r="AE31">
        <f t="shared" si="2"/>
        <v>0</v>
      </c>
      <c r="AF31">
        <f t="shared" si="3"/>
        <v>0</v>
      </c>
      <c r="AG31">
        <f t="shared" si="4"/>
        <v>-12.996682536006302</v>
      </c>
      <c r="AH31">
        <f t="shared" si="5"/>
        <v>-1359.5232903026299</v>
      </c>
      <c r="AI31">
        <f t="shared" si="39"/>
        <v>-1372.5199728386362</v>
      </c>
      <c r="AJ31">
        <f t="shared" si="7"/>
        <v>50.943922060261798</v>
      </c>
      <c r="AK31">
        <f t="shared" si="28"/>
        <v>32.4188176551936</v>
      </c>
      <c r="AL31">
        <f t="shared" si="40"/>
        <v>-1289.1572331231807</v>
      </c>
      <c r="AN31">
        <f t="shared" si="9"/>
        <v>0</v>
      </c>
      <c r="AO31">
        <f t="shared" si="10"/>
        <v>0</v>
      </c>
      <c r="AP31">
        <f t="shared" si="11"/>
        <v>-0.54416158050648844</v>
      </c>
      <c r="AQ31">
        <f t="shared" si="12"/>
        <v>-56.922244606414068</v>
      </c>
      <c r="AR31">
        <f t="shared" si="13"/>
        <v>-57.466406186920558</v>
      </c>
      <c r="AS31">
        <f t="shared" si="14"/>
        <v>2.1329847111915314</v>
      </c>
      <c r="AT31">
        <f t="shared" si="15"/>
        <v>1.3573521554080106</v>
      </c>
      <c r="AU31">
        <f t="shared" si="16"/>
        <v>-53.97606932032101</v>
      </c>
      <c r="AW31">
        <v>28</v>
      </c>
      <c r="AX31">
        <f>IF(Z31&gt;0, (R31*SUMPRODUCT(K31:$K$98, X31:$X$98)-K31*$AZ$3)/Z31, 0)</f>
        <v>792.86010737852803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5.4843360000000001E-2</v>
      </c>
      <c r="Q32" s="5">
        <f t="shared" si="30"/>
        <v>25</v>
      </c>
      <c r="R32">
        <f t="shared" si="0"/>
        <v>50000</v>
      </c>
      <c r="S32">
        <f t="shared" si="1"/>
        <v>748.07781600595251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412.18204444250387</v>
      </c>
      <c r="AC32">
        <f t="shared" si="27"/>
        <v>363.68353525175945</v>
      </c>
      <c r="AE32">
        <f t="shared" si="2"/>
        <v>0</v>
      </c>
      <c r="AF32">
        <f t="shared" si="3"/>
        <v>0</v>
      </c>
      <c r="AG32">
        <f t="shared" si="4"/>
        <v>-12.153933971518333</v>
      </c>
      <c r="AH32">
        <f t="shared" si="5"/>
        <v>-1425.5634782558132</v>
      </c>
      <c r="AI32">
        <f t="shared" si="39"/>
        <v>-1437.7174122273316</v>
      </c>
      <c r="AJ32">
        <f t="shared" si="7"/>
        <v>48.498509190744414</v>
      </c>
      <c r="AK32">
        <f t="shared" si="28"/>
        <v>28.852743110975272</v>
      </c>
      <c r="AL32">
        <f t="shared" si="40"/>
        <v>-1360.3661599256118</v>
      </c>
      <c r="AN32">
        <f t="shared" si="9"/>
        <v>0</v>
      </c>
      <c r="AO32">
        <f t="shared" si="10"/>
        <v>0</v>
      </c>
      <c r="AP32">
        <f t="shared" si="11"/>
        <v>-0.45435385289601538</v>
      </c>
      <c r="AQ32">
        <f t="shared" si="12"/>
        <v>-53.29223117479701</v>
      </c>
      <c r="AR32">
        <f t="shared" si="13"/>
        <v>-53.74658502769303</v>
      </c>
      <c r="AS32">
        <f t="shared" si="14"/>
        <v>1.8130330938250727</v>
      </c>
      <c r="AT32">
        <f t="shared" si="15"/>
        <v>1.0786100228791098</v>
      </c>
      <c r="AU32">
        <f t="shared" si="16"/>
        <v>-50.854941910988842</v>
      </c>
      <c r="AW32">
        <v>29</v>
      </c>
      <c r="AX32">
        <f>IF(Z32&gt;0, (R32*SUMPRODUCT(K32:$K$98, X32:$X$98)-K32*$AZ$3)/Z32, 0)</f>
        <v>748.07781600595251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6.0839808000000002E-2</v>
      </c>
      <c r="Q33" s="5">
        <f t="shared" si="30"/>
        <v>25</v>
      </c>
      <c r="R33">
        <f t="shared" si="0"/>
        <v>50000</v>
      </c>
      <c r="S33">
        <f t="shared" si="1"/>
        <v>703.78521718381933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363.68353525175945</v>
      </c>
      <c r="AC33">
        <f t="shared" si="27"/>
        <v>317.9124964123821</v>
      </c>
      <c r="AE33">
        <f t="shared" si="2"/>
        <v>0</v>
      </c>
      <c r="AF33">
        <f t="shared" si="3"/>
        <v>0</v>
      </c>
      <c r="AG33">
        <f t="shared" si="4"/>
        <v>-11.292951622531296</v>
      </c>
      <c r="AH33">
        <f t="shared" si="5"/>
        <v>-1478.8860185437056</v>
      </c>
      <c r="AI33">
        <f t="shared" si="39"/>
        <v>-1490.1789701662369</v>
      </c>
      <c r="AJ33">
        <f t="shared" si="7"/>
        <v>45.771038839377354</v>
      </c>
      <c r="AK33">
        <f t="shared" si="28"/>
        <v>25.457847467623164</v>
      </c>
      <c r="AL33">
        <f t="shared" si="40"/>
        <v>-1418.9500838592364</v>
      </c>
      <c r="AN33">
        <f t="shared" si="9"/>
        <v>0</v>
      </c>
      <c r="AO33">
        <f t="shared" si="10"/>
        <v>0</v>
      </c>
      <c r="AP33">
        <f t="shared" si="11"/>
        <v>-0.37693527963642981</v>
      </c>
      <c r="AQ33">
        <f t="shared" si="12"/>
        <v>-49.362144954024679</v>
      </c>
      <c r="AR33">
        <f t="shared" si="13"/>
        <v>-49.739080233661106</v>
      </c>
      <c r="AS33">
        <f t="shared" si="14"/>
        <v>1.5277422502854416</v>
      </c>
      <c r="AT33">
        <f t="shared" si="15"/>
        <v>0.8497300949208525</v>
      </c>
      <c r="AU33">
        <f t="shared" si="16"/>
        <v>-47.361607888454813</v>
      </c>
      <c r="AW33">
        <v>30</v>
      </c>
      <c r="AX33">
        <f>IF(Z33&gt;0, (R33*SUMPRODUCT(K33:$K$98, X33:$X$98)-K33*$AZ$3)/Z33, 0)</f>
        <v>703.78521718381933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6.7515763000000006E-2</v>
      </c>
      <c r="Q34" s="5">
        <f t="shared" si="30"/>
        <v>25</v>
      </c>
      <c r="R34">
        <f t="shared" si="0"/>
        <v>50000</v>
      </c>
      <c r="S34">
        <f t="shared" si="1"/>
        <v>660.58040750137695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317.9124964123821</v>
      </c>
      <c r="AC34">
        <f t="shared" si="27"/>
        <v>275.265701757839</v>
      </c>
      <c r="AE34">
        <f t="shared" si="2"/>
        <v>0</v>
      </c>
      <c r="AF34">
        <f t="shared" si="3"/>
        <v>0</v>
      </c>
      <c r="AG34">
        <f t="shared" si="4"/>
        <v>-10.417569860988694</v>
      </c>
      <c r="AH34">
        <f t="shared" si="5"/>
        <v>-1524.9044906345769</v>
      </c>
      <c r="AI34">
        <f t="shared" si="39"/>
        <v>-1535.3220604955657</v>
      </c>
      <c r="AJ34">
        <f t="shared" si="7"/>
        <v>42.6467946545431</v>
      </c>
      <c r="AK34">
        <f t="shared" si="28"/>
        <v>22.25387474886675</v>
      </c>
      <c r="AL34">
        <f t="shared" si="40"/>
        <v>-1470.4213910921558</v>
      </c>
      <c r="AN34">
        <f t="shared" si="9"/>
        <v>0</v>
      </c>
      <c r="AO34">
        <f t="shared" si="10"/>
        <v>0</v>
      </c>
      <c r="AP34">
        <f t="shared" si="11"/>
        <v>-0.31046147663731566</v>
      </c>
      <c r="AQ34">
        <f t="shared" si="12"/>
        <v>-45.444773225485569</v>
      </c>
      <c r="AR34">
        <f t="shared" si="13"/>
        <v>-45.755234702122891</v>
      </c>
      <c r="AS34">
        <f t="shared" si="14"/>
        <v>1.270947737233725</v>
      </c>
      <c r="AT34">
        <f t="shared" si="15"/>
        <v>0.66320369410792102</v>
      </c>
      <c r="AU34">
        <f t="shared" si="16"/>
        <v>-43.821083270781244</v>
      </c>
      <c r="AW34">
        <v>31</v>
      </c>
      <c r="AX34">
        <f>IF(Z34&gt;0, (R34*SUMPRODUCT(K34:$K$98, X34:$X$98)-K34*$AZ$3)/Z34, 0)</f>
        <v>660.58040750137695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7.5215941999999994E-2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618.62817964285853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275.265701757839</v>
      </c>
      <c r="AC35">
        <f t="shared" si="27"/>
        <v>235.81677701403339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-9.5298268319337325</v>
      </c>
      <c r="AH35">
        <f t="shared" ref="AH35:AH66" si="46">-X35*R35</f>
        <v>-1567.1346608901474</v>
      </c>
      <c r="AI35">
        <f t="shared" si="39"/>
        <v>-1576.664487722081</v>
      </c>
      <c r="AJ35">
        <f t="shared" ref="AJ35:AJ66" si="47">AB35-AC35</f>
        <v>39.448924743805605</v>
      </c>
      <c r="AK35">
        <f t="shared" si="28"/>
        <v>19.26859912304873</v>
      </c>
      <c r="AL35">
        <f t="shared" si="40"/>
        <v>-1517.9469638552268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-0.25357607986692482</v>
      </c>
      <c r="AQ35">
        <f t="shared" ref="AQ35:AQ66" si="51">AH35*$K35</f>
        <v>-41.699379321404805</v>
      </c>
      <c r="AR35">
        <f t="shared" ref="AR35:AR66" si="52">AI35*$K35</f>
        <v>-41.95295540127173</v>
      </c>
      <c r="AS35">
        <f t="shared" ref="AS35:AS66" si="53">AJ35*$K35</f>
        <v>1.0496836792437023</v>
      </c>
      <c r="AT35">
        <f t="shared" ref="AT35:AT66" si="54">AK35*$K35</f>
        <v>0.51271192187639303</v>
      </c>
      <c r="AU35">
        <f t="shared" ref="AU35:AU66" si="55">AL35*$K35</f>
        <v>-40.390559800151635</v>
      </c>
      <c r="AW35">
        <v>32</v>
      </c>
      <c r="AX35">
        <f>IF(Z35&gt;0, (R35*SUMPRODUCT(K35:$K$98, X35:$X$98)-K35*$AZ$3)/Z35, 0)</f>
        <v>618.62817964285853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8.3448538000000003E-2</v>
      </c>
      <c r="Q36" s="5">
        <f t="shared" si="30"/>
        <v>25</v>
      </c>
      <c r="R36">
        <f t="shared" si="41"/>
        <v>50000</v>
      </c>
      <c r="S36">
        <f t="shared" si="42"/>
        <v>577.22075708772729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235.81677701403339</v>
      </c>
      <c r="AC36">
        <f t="shared" si="27"/>
        <v>199.47083383698572</v>
      </c>
      <c r="AE36">
        <f t="shared" si="43"/>
        <v>0</v>
      </c>
      <c r="AF36">
        <f t="shared" si="44"/>
        <v>0</v>
      </c>
      <c r="AG36">
        <f t="shared" si="45"/>
        <v>-8.6392784470963555</v>
      </c>
      <c r="AH36">
        <f t="shared" si="46"/>
        <v>-1590.5002330360833</v>
      </c>
      <c r="AI36">
        <f t="shared" si="39"/>
        <v>-1599.1395114831796</v>
      </c>
      <c r="AJ36">
        <f t="shared" si="47"/>
        <v>36.345943177047673</v>
      </c>
      <c r="AK36">
        <f t="shared" ref="AK36:AK67" si="59">G36*SUM(AB36:AB36, AE36:AF36)</f>
        <v>16.507174390982339</v>
      </c>
      <c r="AL36">
        <f t="shared" si="40"/>
        <v>-1546.2863939151496</v>
      </c>
      <c r="AN36">
        <f t="shared" si="48"/>
        <v>0</v>
      </c>
      <c r="AO36">
        <f t="shared" si="49"/>
        <v>0</v>
      </c>
      <c r="AP36">
        <f t="shared" si="50"/>
        <v>-0.20524979101034774</v>
      </c>
      <c r="AQ36">
        <f t="shared" si="51"/>
        <v>-37.786702029760903</v>
      </c>
      <c r="AR36">
        <f t="shared" si="52"/>
        <v>-37.991951820771249</v>
      </c>
      <c r="AS36">
        <f t="shared" si="53"/>
        <v>0.86349771995950653</v>
      </c>
      <c r="AT36">
        <f t="shared" si="54"/>
        <v>0.39217327172261951</v>
      </c>
      <c r="AU36">
        <f t="shared" si="55"/>
        <v>-36.736280829089125</v>
      </c>
      <c r="AW36">
        <v>33</v>
      </c>
      <c r="AX36">
        <f>IF(Z36&gt;0, (R36*SUMPRODUCT(K36:$K$98, X36:$X$98)-K36*$AZ$3)/Z36, 0)</f>
        <v>577.22075708772729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41"/>
        <v>50000</v>
      </c>
      <c r="S37">
        <f t="shared" si="42"/>
        <v>536.53761552277592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199.47083383698572</v>
      </c>
      <c r="AC37">
        <f t="shared" si="27"/>
        <v>166.4639855075437</v>
      </c>
      <c r="AE37">
        <f t="shared" si="43"/>
        <v>0</v>
      </c>
      <c r="AF37">
        <f t="shared" si="44"/>
        <v>0</v>
      </c>
      <c r="AG37">
        <f t="shared" si="45"/>
        <v>-7.7563986518144379</v>
      </c>
      <c r="AH37">
        <f t="shared" si="46"/>
        <v>-1592.9740216219068</v>
      </c>
      <c r="AI37">
        <f t="shared" si="39"/>
        <v>-1600.7304202737212</v>
      </c>
      <c r="AJ37">
        <f t="shared" si="47"/>
        <v>33.006848329442022</v>
      </c>
      <c r="AK37">
        <f t="shared" si="59"/>
        <v>13.962958368589002</v>
      </c>
      <c r="AL37">
        <f t="shared" si="40"/>
        <v>-1553.7606135756903</v>
      </c>
      <c r="AN37">
        <f t="shared" si="48"/>
        <v>0</v>
      </c>
      <c r="AO37">
        <f t="shared" si="49"/>
        <v>0</v>
      </c>
      <c r="AP37">
        <f t="shared" si="50"/>
        <v>-0.16453085380693994</v>
      </c>
      <c r="AQ37">
        <f t="shared" si="51"/>
        <v>-33.790601493699164</v>
      </c>
      <c r="AR37">
        <f t="shared" si="52"/>
        <v>-33.955132347506101</v>
      </c>
      <c r="AS37">
        <f t="shared" si="53"/>
        <v>0.70015031213601764</v>
      </c>
      <c r="AT37">
        <f t="shared" si="54"/>
        <v>0.29618609939772683</v>
      </c>
      <c r="AU37">
        <f t="shared" si="55"/>
        <v>-32.958795935972361</v>
      </c>
      <c r="AW37">
        <v>34</v>
      </c>
      <c r="AX37">
        <f>IF(Z37&gt;0, (R37*SUMPRODUCT(K37:$K$98, X37:$X$98)-K37*$AZ$3)/Z37, 0)</f>
        <v>536.53761552277592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0.10204429399999999</v>
      </c>
      <c r="Q38" s="5">
        <f t="shared" si="60"/>
        <v>25</v>
      </c>
      <c r="R38">
        <f t="shared" si="41"/>
        <v>50000</v>
      </c>
      <c r="S38">
        <f t="shared" si="42"/>
        <v>497.07558190760113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166.4639855075437</v>
      </c>
      <c r="AC38">
        <f t="shared" si="27"/>
        <v>136.94111053198631</v>
      </c>
      <c r="AE38">
        <f t="shared" si="43"/>
        <v>0</v>
      </c>
      <c r="AF38">
        <f t="shared" si="44"/>
        <v>0</v>
      </c>
      <c r="AG38">
        <f t="shared" si="45"/>
        <v>-6.8873384408893372</v>
      </c>
      <c r="AH38">
        <f t="shared" si="46"/>
        <v>-1582.9924488139122</v>
      </c>
      <c r="AI38">
        <f t="shared" si="39"/>
        <v>-1589.8797872548016</v>
      </c>
      <c r="AJ38">
        <f t="shared" si="47"/>
        <v>29.522874975557386</v>
      </c>
      <c r="AK38">
        <f t="shared" si="59"/>
        <v>11.652478985528059</v>
      </c>
      <c r="AL38">
        <f t="shared" si="40"/>
        <v>-1548.7044332937162</v>
      </c>
      <c r="AN38">
        <f t="shared" si="48"/>
        <v>0</v>
      </c>
      <c r="AO38">
        <f t="shared" si="49"/>
        <v>0</v>
      </c>
      <c r="AP38">
        <f t="shared" si="50"/>
        <v>-0.13044295575975368</v>
      </c>
      <c r="AQ38">
        <f t="shared" si="51"/>
        <v>-29.981133603475708</v>
      </c>
      <c r="AR38">
        <f t="shared" si="52"/>
        <v>-30.111576559235463</v>
      </c>
      <c r="AS38">
        <f t="shared" si="53"/>
        <v>0.55914938802398961</v>
      </c>
      <c r="AT38">
        <f t="shared" si="54"/>
        <v>0.22069247995375499</v>
      </c>
      <c r="AU38">
        <f t="shared" si="55"/>
        <v>-29.331734691257719</v>
      </c>
      <c r="AW38">
        <v>35</v>
      </c>
      <c r="AX38">
        <f>IF(Z38&gt;0, (R38*SUMPRODUCT(K38:$K$98, X38:$X$98)-K38*$AZ$3)/Z38, 0)</f>
        <v>497.07558190760113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0.11315193599999999</v>
      </c>
      <c r="Q39" s="5">
        <f t="shared" si="60"/>
        <v>25</v>
      </c>
      <c r="R39">
        <f t="shared" si="41"/>
        <v>50000</v>
      </c>
      <c r="S39">
        <f t="shared" si="42"/>
        <v>458.55152812330977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136.94111053198631</v>
      </c>
      <c r="AC39">
        <f t="shared" si="27"/>
        <v>110.77044703399437</v>
      </c>
      <c r="AE39">
        <f t="shared" si="43"/>
        <v>0</v>
      </c>
      <c r="AF39">
        <f t="shared" si="44"/>
        <v>0</v>
      </c>
      <c r="AG39">
        <f t="shared" si="45"/>
        <v>-6.0391493780065941</v>
      </c>
      <c r="AH39">
        <f t="shared" si="46"/>
        <v>-1558.6313569477002</v>
      </c>
      <c r="AI39">
        <f t="shared" si="39"/>
        <v>-1564.6705063257068</v>
      </c>
      <c r="AJ39">
        <f t="shared" si="47"/>
        <v>26.170663497991939</v>
      </c>
      <c r="AK39">
        <f t="shared" si="59"/>
        <v>9.5858777372390431</v>
      </c>
      <c r="AL39">
        <f t="shared" si="40"/>
        <v>-1528.9139650904758</v>
      </c>
      <c r="AN39">
        <f t="shared" si="48"/>
        <v>0</v>
      </c>
      <c r="AO39">
        <f t="shared" si="49"/>
        <v>0</v>
      </c>
      <c r="AP39">
        <f t="shared" si="50"/>
        <v>-0.10212379751819434</v>
      </c>
      <c r="AQ39">
        <f t="shared" si="51"/>
        <v>-26.356916038890141</v>
      </c>
      <c r="AR39">
        <f t="shared" si="52"/>
        <v>-26.459039836408337</v>
      </c>
      <c r="AS39">
        <f t="shared" si="53"/>
        <v>0.44255364004059744</v>
      </c>
      <c r="AT39">
        <f t="shared" si="54"/>
        <v>0.1621000203500676</v>
      </c>
      <c r="AU39">
        <f t="shared" si="55"/>
        <v>-25.85438617601767</v>
      </c>
      <c r="AW39">
        <v>36</v>
      </c>
      <c r="AX39">
        <f>IF(Z39&gt;0, (R39*SUMPRODUCT(K39:$K$98, X39:$X$98)-K39*$AZ$3)/Z39, 0)</f>
        <v>458.55152812330977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0.12586404500000001</v>
      </c>
      <c r="Q40" s="5">
        <f t="shared" si="60"/>
        <v>25</v>
      </c>
      <c r="R40">
        <f t="shared" si="41"/>
        <v>50000</v>
      </c>
      <c r="S40">
        <f t="shared" si="42"/>
        <v>420.68256070991356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110.77044703399437</v>
      </c>
      <c r="AC40">
        <f t="shared" si="27"/>
        <v>87.815736446429071</v>
      </c>
      <c r="AE40">
        <f t="shared" si="43"/>
        <v>0</v>
      </c>
      <c r="AF40">
        <f t="shared" si="44"/>
        <v>0</v>
      </c>
      <c r="AG40">
        <f t="shared" si="45"/>
        <v>-5.2186461151513841</v>
      </c>
      <c r="AH40">
        <f t="shared" si="46"/>
        <v>-1520.2235381502878</v>
      </c>
      <c r="AI40">
        <f t="shared" si="39"/>
        <v>-1525.4421842654392</v>
      </c>
      <c r="AJ40">
        <f t="shared" si="47"/>
        <v>22.954710587565302</v>
      </c>
      <c r="AK40">
        <f t="shared" si="59"/>
        <v>7.7539312923796064</v>
      </c>
      <c r="AL40">
        <f t="shared" si="40"/>
        <v>-1494.7335423854943</v>
      </c>
      <c r="AN40">
        <f t="shared" si="48"/>
        <v>0</v>
      </c>
      <c r="AO40">
        <f t="shared" si="49"/>
        <v>0</v>
      </c>
      <c r="AP40">
        <f t="shared" si="50"/>
        <v>-7.8793611871974548E-2</v>
      </c>
      <c r="AQ40">
        <f t="shared" si="51"/>
        <v>-22.953061154287319</v>
      </c>
      <c r="AR40">
        <f t="shared" si="52"/>
        <v>-23.031854766159295</v>
      </c>
      <c r="AS40">
        <f t="shared" si="53"/>
        <v>0.34658118538042665</v>
      </c>
      <c r="AT40">
        <f t="shared" si="54"/>
        <v>0.1170725585243087</v>
      </c>
      <c r="AU40">
        <f t="shared" si="55"/>
        <v>-22.568201022254559</v>
      </c>
      <c r="AW40">
        <v>37</v>
      </c>
      <c r="AX40">
        <f>IF(Z40&gt;0, (R40*SUMPRODUCT(K40:$K$98, X40:$X$98)-K40*$AZ$3)/Z40, 0)</f>
        <v>420.68256070991356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0.140533459</v>
      </c>
      <c r="Q41" s="5">
        <f t="shared" si="60"/>
        <v>25</v>
      </c>
      <c r="R41">
        <f t="shared" si="41"/>
        <v>50000</v>
      </c>
      <c r="S41">
        <f t="shared" si="42"/>
        <v>382.91991367730247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87.815736446429071</v>
      </c>
      <c r="AC41">
        <f t="shared" si="27"/>
        <v>67.900358730824706</v>
      </c>
      <c r="AE41">
        <f t="shared" si="43"/>
        <v>0</v>
      </c>
      <c r="AF41">
        <f t="shared" si="44"/>
        <v>0</v>
      </c>
      <c r="AG41">
        <f t="shared" si="45"/>
        <v>-4.4330652641407333</v>
      </c>
      <c r="AH41">
        <f t="shared" si="46"/>
        <v>-1466.7887797182725</v>
      </c>
      <c r="AI41">
        <f t="shared" si="39"/>
        <v>-1471.2218449824131</v>
      </c>
      <c r="AJ41">
        <f t="shared" si="47"/>
        <v>19.915377715604365</v>
      </c>
      <c r="AK41">
        <f t="shared" si="59"/>
        <v>6.1471015512500351</v>
      </c>
      <c r="AL41">
        <f t="shared" si="40"/>
        <v>-1445.1593657155588</v>
      </c>
      <c r="AN41">
        <f t="shared" si="48"/>
        <v>0</v>
      </c>
      <c r="AO41">
        <f t="shared" si="49"/>
        <v>0</v>
      </c>
      <c r="AP41">
        <f t="shared" si="50"/>
        <v>-5.9761193687306015E-2</v>
      </c>
      <c r="AQ41">
        <f t="shared" si="51"/>
        <v>-19.77346218477151</v>
      </c>
      <c r="AR41">
        <f t="shared" si="52"/>
        <v>-19.833223378458815</v>
      </c>
      <c r="AS41">
        <f t="shared" si="53"/>
        <v>0.26847489809035824</v>
      </c>
      <c r="AT41">
        <f t="shared" si="54"/>
        <v>8.2867746024713251E-2</v>
      </c>
      <c r="AU41">
        <f t="shared" si="55"/>
        <v>-19.481880734343747</v>
      </c>
      <c r="AW41">
        <v>38</v>
      </c>
      <c r="AX41">
        <f>IF(Z41&gt;0, (R41*SUMPRODUCT(K41:$K$98, X41:$X$98)-K41*$AZ$3)/Z41, 0)</f>
        <v>382.91991367730247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0.15744443499999999</v>
      </c>
      <c r="Q42" s="5">
        <f t="shared" si="60"/>
        <v>25</v>
      </c>
      <c r="R42">
        <f t="shared" si="41"/>
        <v>50000</v>
      </c>
      <c r="S42">
        <f t="shared" si="42"/>
        <v>344.36628693867016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67.900358730824706</v>
      </c>
      <c r="AC42">
        <f t="shared" si="27"/>
        <v>50.839113902020046</v>
      </c>
      <c r="AE42">
        <f t="shared" si="43"/>
        <v>0</v>
      </c>
      <c r="AF42">
        <f t="shared" si="44"/>
        <v>0</v>
      </c>
      <c r="AG42">
        <f t="shared" si="45"/>
        <v>-3.6907731556685621</v>
      </c>
      <c r="AH42">
        <f t="shared" si="46"/>
        <v>-1395.922911661527</v>
      </c>
      <c r="AI42">
        <f t="shared" si="39"/>
        <v>-1399.6136848171955</v>
      </c>
      <c r="AJ42">
        <f t="shared" si="47"/>
        <v>17.061244828804661</v>
      </c>
      <c r="AK42">
        <f t="shared" si="59"/>
        <v>4.7530251111577302</v>
      </c>
      <c r="AL42">
        <f t="shared" si="40"/>
        <v>-1377.7994148772329</v>
      </c>
      <c r="AN42">
        <f t="shared" si="48"/>
        <v>0</v>
      </c>
      <c r="AO42">
        <f t="shared" si="49"/>
        <v>0</v>
      </c>
      <c r="AP42">
        <f t="shared" si="50"/>
        <v>-4.4423673549472756E-2</v>
      </c>
      <c r="AQ42">
        <f t="shared" si="51"/>
        <v>-16.801906026827609</v>
      </c>
      <c r="AR42">
        <f t="shared" si="52"/>
        <v>-16.846329700377083</v>
      </c>
      <c r="AS42">
        <f t="shared" si="53"/>
        <v>0.20535620550354713</v>
      </c>
      <c r="AT42">
        <f t="shared" si="54"/>
        <v>5.7209377819989436E-2</v>
      </c>
      <c r="AU42">
        <f t="shared" si="55"/>
        <v>-16.583764117053544</v>
      </c>
      <c r="AW42">
        <v>39</v>
      </c>
      <c r="AX42">
        <f>IF(Z42&gt;0, (R42*SUMPRODUCT(K42:$K$98, X42:$X$98)-K42*$AZ$3)/Z42, 0)</f>
        <v>344.36628693867016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0.177590515</v>
      </c>
      <c r="Q43" s="5">
        <f t="shared" si="60"/>
        <v>25</v>
      </c>
      <c r="R43">
        <f t="shared" si="41"/>
        <v>50000</v>
      </c>
      <c r="S43">
        <f t="shared" si="42"/>
        <v>303.98377504744622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50.839113902020046</v>
      </c>
      <c r="AC43">
        <f t="shared" si="27"/>
        <v>36.458830514448564</v>
      </c>
      <c r="AE43">
        <f t="shared" si="43"/>
        <v>0</v>
      </c>
      <c r="AF43">
        <f t="shared" si="44"/>
        <v>0</v>
      </c>
      <c r="AG43">
        <f t="shared" si="45"/>
        <v>-2.9984191186485214</v>
      </c>
      <c r="AH43">
        <f t="shared" si="46"/>
        <v>-1310.8926109267102</v>
      </c>
      <c r="AI43">
        <f t="shared" si="39"/>
        <v>-1313.8910300453588</v>
      </c>
      <c r="AJ43">
        <f t="shared" si="47"/>
        <v>14.380283387571481</v>
      </c>
      <c r="AK43">
        <f t="shared" si="59"/>
        <v>3.5587379731414037</v>
      </c>
      <c r="AL43">
        <f t="shared" si="40"/>
        <v>-1295.9520086846458</v>
      </c>
      <c r="AN43">
        <f t="shared" si="48"/>
        <v>0</v>
      </c>
      <c r="AO43">
        <f t="shared" si="49"/>
        <v>0</v>
      </c>
      <c r="AP43">
        <f t="shared" si="50"/>
        <v>-3.2223405134049359E-2</v>
      </c>
      <c r="AQ43">
        <f t="shared" si="51"/>
        <v>-14.087898328290613</v>
      </c>
      <c r="AR43">
        <f t="shared" si="52"/>
        <v>-14.120121733424664</v>
      </c>
      <c r="AS43">
        <f t="shared" si="53"/>
        <v>0.15454200337043467</v>
      </c>
      <c r="AT43">
        <f t="shared" si="54"/>
        <v>3.824503878101887E-2</v>
      </c>
      <c r="AU43">
        <f t="shared" si="55"/>
        <v>-13.927334691273209</v>
      </c>
      <c r="AW43">
        <v>40</v>
      </c>
      <c r="AX43">
        <f>IF(Z43&gt;0, (R43*SUMPRODUCT(K43:$K$98, X43:$X$98)-K43*$AZ$3)/Z43, 0)</f>
        <v>303.98377504744622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0.20082551000000001</v>
      </c>
      <c r="Q44" s="5">
        <f t="shared" si="60"/>
        <v>25</v>
      </c>
      <c r="R44">
        <f t="shared" si="41"/>
        <v>50000</v>
      </c>
      <c r="S44">
        <f t="shared" si="42"/>
        <v>259.19521342667076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36.458830514448564</v>
      </c>
      <c r="AC44">
        <f t="shared" si="27"/>
        <v>24.533095256922302</v>
      </c>
      <c r="AE44">
        <f t="shared" si="43"/>
        <v>0</v>
      </c>
      <c r="AF44">
        <f t="shared" si="44"/>
        <v>0</v>
      </c>
      <c r="AG44">
        <f t="shared" si="45"/>
        <v>-2.3662758787656961</v>
      </c>
      <c r="AH44">
        <f t="shared" si="46"/>
        <v>-1204.3180973926796</v>
      </c>
      <c r="AI44">
        <f t="shared" si="39"/>
        <v>-1206.6843732714453</v>
      </c>
      <c r="AJ44">
        <f t="shared" si="47"/>
        <v>11.925735257526263</v>
      </c>
      <c r="AK44">
        <f t="shared" si="59"/>
        <v>2.5521181360113996</v>
      </c>
      <c r="AL44">
        <f t="shared" si="40"/>
        <v>-1192.2065198779078</v>
      </c>
      <c r="AN44">
        <f t="shared" si="48"/>
        <v>0</v>
      </c>
      <c r="AO44">
        <f t="shared" si="49"/>
        <v>0</v>
      </c>
      <c r="AP44">
        <f t="shared" si="50"/>
        <v>-2.2705258314934626E-2</v>
      </c>
      <c r="AQ44">
        <f t="shared" si="51"/>
        <v>-11.555860303539429</v>
      </c>
      <c r="AR44">
        <f t="shared" si="52"/>
        <v>-11.578565561854365</v>
      </c>
      <c r="AS44">
        <f t="shared" si="53"/>
        <v>0.11443166963224113</v>
      </c>
      <c r="AT44">
        <f t="shared" si="54"/>
        <v>2.4488480843828962E-2</v>
      </c>
      <c r="AU44">
        <f t="shared" si="55"/>
        <v>-11.439645411378295</v>
      </c>
      <c r="AW44">
        <v>41</v>
      </c>
      <c r="AX44">
        <f>IF(Z44&gt;0, (R44*SUMPRODUCT(K44:$K$98, X44:$X$98)-K44*$AZ$3)/Z44, 0)</f>
        <v>259.19521342667076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0.22750767399999999</v>
      </c>
      <c r="Q45" s="5">
        <f t="shared" si="60"/>
        <v>25</v>
      </c>
      <c r="R45">
        <f t="shared" si="41"/>
        <v>50000</v>
      </c>
      <c r="S45">
        <f t="shared" si="42"/>
        <v>206.56222239977649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24.533095256922302</v>
      </c>
      <c r="AC45">
        <f t="shared" si="27"/>
        <v>14.907737695136802</v>
      </c>
      <c r="AE45">
        <f t="shared" si="43"/>
        <v>0</v>
      </c>
      <c r="AF45">
        <f t="shared" si="44"/>
        <v>0</v>
      </c>
      <c r="AG45">
        <f t="shared" si="45"/>
        <v>-1.8042671987577499</v>
      </c>
      <c r="AH45">
        <f t="shared" si="46"/>
        <v>-1076.691842440579</v>
      </c>
      <c r="AI45">
        <f t="shared" si="39"/>
        <v>-1078.4961096393367</v>
      </c>
      <c r="AJ45">
        <f t="shared" si="47"/>
        <v>9.6253575617854992</v>
      </c>
      <c r="AK45">
        <f t="shared" si="59"/>
        <v>1.7173166679845613</v>
      </c>
      <c r="AL45">
        <f t="shared" si="40"/>
        <v>-1067.1534354095668</v>
      </c>
      <c r="AN45">
        <f t="shared" si="48"/>
        <v>0</v>
      </c>
      <c r="AO45">
        <f t="shared" si="49"/>
        <v>0</v>
      </c>
      <c r="AP45">
        <f t="shared" si="50"/>
        <v>-1.5457665379451199E-2</v>
      </c>
      <c r="AQ45">
        <f t="shared" si="51"/>
        <v>-9.2243223335713136</v>
      </c>
      <c r="AR45">
        <f t="shared" si="52"/>
        <v>-9.2397799989507643</v>
      </c>
      <c r="AS45">
        <f t="shared" si="53"/>
        <v>8.2463149831737997E-2</v>
      </c>
      <c r="AT45">
        <f t="shared" si="54"/>
        <v>1.4712735687117928E-2</v>
      </c>
      <c r="AU45">
        <f t="shared" si="55"/>
        <v>-9.1426041134319096</v>
      </c>
      <c r="AW45">
        <v>42</v>
      </c>
      <c r="AX45">
        <f>IF(Z45&gt;0, (R45*SUMPRODUCT(K45:$K$98, X45:$X$98)-K45*$AZ$3)/Z45, 0)</f>
        <v>206.56222239977649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0.25832914600000001</v>
      </c>
      <c r="Q46" s="5">
        <f t="shared" si="60"/>
        <v>25</v>
      </c>
      <c r="R46">
        <f t="shared" si="41"/>
        <v>50000</v>
      </c>
      <c r="S46">
        <f t="shared" si="42"/>
        <v>140.27179298202586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14.907737695136802</v>
      </c>
      <c r="AC46">
        <f t="shared" si="27"/>
        <v>7.4070785238457812</v>
      </c>
      <c r="AE46">
        <f t="shared" si="43"/>
        <v>0</v>
      </c>
      <c r="AF46">
        <f t="shared" si="44"/>
        <v>0</v>
      </c>
      <c r="AG46">
        <f t="shared" si="45"/>
        <v>-1.3201297221592707</v>
      </c>
      <c r="AH46">
        <f t="shared" si="46"/>
        <v>-932.18960922180372</v>
      </c>
      <c r="AI46">
        <f t="shared" si="39"/>
        <v>-933.50973894396304</v>
      </c>
      <c r="AJ46">
        <f t="shared" si="47"/>
        <v>7.5006591712910211</v>
      </c>
      <c r="AK46">
        <f t="shared" si="59"/>
        <v>1.0435416386595762</v>
      </c>
      <c r="AL46">
        <f t="shared" si="40"/>
        <v>-924.96553813401249</v>
      </c>
      <c r="AN46">
        <f t="shared" si="48"/>
        <v>0</v>
      </c>
      <c r="AO46">
        <f t="shared" si="49"/>
        <v>0</v>
      </c>
      <c r="AP46">
        <f t="shared" si="50"/>
        <v>-1.0098145740204727E-2</v>
      </c>
      <c r="AQ46">
        <f t="shared" si="51"/>
        <v>-7.1306526725489192</v>
      </c>
      <c r="AR46">
        <f t="shared" si="52"/>
        <v>-7.1407508182891242</v>
      </c>
      <c r="AS46">
        <f t="shared" si="53"/>
        <v>5.737523228809005E-2</v>
      </c>
      <c r="AT46">
        <f t="shared" si="54"/>
        <v>7.9824242847288101E-3</v>
      </c>
      <c r="AU46">
        <f t="shared" si="55"/>
        <v>-7.0753931617163062</v>
      </c>
      <c r="AW46">
        <v>43</v>
      </c>
      <c r="AX46">
        <f>IF(Z46&gt;0, (R46*SUMPRODUCT(K46:$K$98, X46:$X$98)-K46*$AZ$3)/Z46, 0)</f>
        <v>140.27179298202586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0.29279089899999999</v>
      </c>
      <c r="Q47" s="5">
        <f t="shared" si="60"/>
        <v>25</v>
      </c>
      <c r="R47">
        <f t="shared" si="41"/>
        <v>50000</v>
      </c>
      <c r="S47">
        <f t="shared" si="42"/>
        <v>49.310030482344303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7.4070785238457812</v>
      </c>
      <c r="AC47">
        <f t="shared" si="27"/>
        <v>1.8154108176185453</v>
      </c>
      <c r="AE47">
        <f t="shared" si="43"/>
        <v>0</v>
      </c>
      <c r="AF47">
        <f t="shared" si="44"/>
        <v>0</v>
      </c>
      <c r="AG47">
        <f t="shared" si="45"/>
        <v>-0.92040645679004507</v>
      </c>
      <c r="AH47">
        <f t="shared" si="46"/>
        <v>-773.04393629526612</v>
      </c>
      <c r="AI47">
        <f t="shared" si="39"/>
        <v>-773.96434275205615</v>
      </c>
      <c r="AJ47">
        <f t="shared" si="47"/>
        <v>5.591667706227236</v>
      </c>
      <c r="AK47">
        <f t="shared" si="59"/>
        <v>0.51849549666920469</v>
      </c>
      <c r="AL47">
        <f t="shared" si="40"/>
        <v>-767.85417954915977</v>
      </c>
      <c r="AN47">
        <f t="shared" si="48"/>
        <v>0</v>
      </c>
      <c r="AO47">
        <f t="shared" si="49"/>
        <v>0</v>
      </c>
      <c r="AP47">
        <f t="shared" si="50"/>
        <v>-6.2861777797277828E-3</v>
      </c>
      <c r="AQ47">
        <f t="shared" si="51"/>
        <v>-5.2797235169777883</v>
      </c>
      <c r="AR47">
        <f t="shared" si="52"/>
        <v>-5.2860096947575164</v>
      </c>
      <c r="AS47">
        <f t="shared" si="53"/>
        <v>3.8189885595864767E-2</v>
      </c>
      <c r="AT47">
        <f t="shared" si="54"/>
        <v>3.5412125219308086E-3</v>
      </c>
      <c r="AU47">
        <f t="shared" si="55"/>
        <v>-5.2442785966397212</v>
      </c>
      <c r="AW47">
        <v>44</v>
      </c>
      <c r="AX47">
        <f>IF(Z47&gt;0, (R47*SUMPRODUCT(K47:$K$98, X47:$X$98)-K47*$AZ$3)/Z47, 0)</f>
        <v>49.310030482344303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0.33114650899999998</v>
      </c>
      <c r="Q48" s="5">
        <f t="shared" si="60"/>
        <v>25</v>
      </c>
      <c r="R48">
        <f t="shared" si="41"/>
        <v>50000</v>
      </c>
      <c r="S48">
        <f t="shared" si="42"/>
        <v>-86.171427501917577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1.8154108176185453</v>
      </c>
      <c r="AC48">
        <f t="shared" si="27"/>
        <v>-2.0902189794291637</v>
      </c>
      <c r="AE48">
        <f t="shared" si="43"/>
        <v>0</v>
      </c>
      <c r="AF48">
        <f t="shared" si="44"/>
        <v>0</v>
      </c>
      <c r="AG48">
        <f t="shared" si="45"/>
        <v>-0.60641300719506186</v>
      </c>
      <c r="AH48">
        <f t="shared" si="46"/>
        <v>-609.57877005416549</v>
      </c>
      <c r="AI48">
        <f t="shared" si="39"/>
        <v>-610.18518306136059</v>
      </c>
      <c r="AJ48">
        <f t="shared" si="47"/>
        <v>3.905629797047709</v>
      </c>
      <c r="AK48">
        <f t="shared" si="59"/>
        <v>0.12707875723329817</v>
      </c>
      <c r="AL48">
        <f t="shared" si="40"/>
        <v>-606.15247450707955</v>
      </c>
      <c r="AN48">
        <f t="shared" si="48"/>
        <v>0</v>
      </c>
      <c r="AO48">
        <f t="shared" si="49"/>
        <v>0</v>
      </c>
      <c r="AP48">
        <f t="shared" si="50"/>
        <v>-3.6979197993038202E-3</v>
      </c>
      <c r="AQ48">
        <f t="shared" si="51"/>
        <v>-3.7172246905539752</v>
      </c>
      <c r="AR48">
        <f t="shared" si="52"/>
        <v>-3.7209226103532789</v>
      </c>
      <c r="AS48">
        <f t="shared" si="53"/>
        <v>2.3816616042023602E-2</v>
      </c>
      <c r="AT48">
        <f t="shared" si="54"/>
        <v>7.749290448395309E-4</v>
      </c>
      <c r="AU48">
        <f t="shared" si="55"/>
        <v>-3.6963310652664156</v>
      </c>
      <c r="AW48">
        <v>45</v>
      </c>
      <c r="AX48">
        <f>IF(Z48&gt;0, (R48*SUMPRODUCT(K48:$K$98, X48:$X$98)-K48*$AZ$3)/Z48, 0)</f>
        <v>-86.171427501917577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0.373009747</v>
      </c>
      <c r="Q49" s="5">
        <f t="shared" si="60"/>
        <v>25</v>
      </c>
      <c r="R49">
        <f t="shared" si="41"/>
        <v>50000</v>
      </c>
      <c r="S49">
        <f t="shared" si="42"/>
        <v>-306.06461836878265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-2.0902189794291637</v>
      </c>
      <c r="AC49">
        <f t="shared" si="27"/>
        <v>-4.5805742771884299</v>
      </c>
      <c r="AE49">
        <f t="shared" si="43"/>
        <v>0</v>
      </c>
      <c r="AF49">
        <f t="shared" si="44"/>
        <v>0</v>
      </c>
      <c r="AG49">
        <f t="shared" si="45"/>
        <v>-0.37415091473177203</v>
      </c>
      <c r="AH49">
        <f t="shared" si="46"/>
        <v>-452.39592478267838</v>
      </c>
      <c r="AI49">
        <f t="shared" si="39"/>
        <v>-452.77007569741016</v>
      </c>
      <c r="AJ49">
        <f t="shared" si="47"/>
        <v>2.4903552977592662</v>
      </c>
      <c r="AK49">
        <f t="shared" si="59"/>
        <v>-0.14631532856004148</v>
      </c>
      <c r="AL49">
        <f t="shared" si="40"/>
        <v>-450.42603572821093</v>
      </c>
      <c r="AN49">
        <f t="shared" si="48"/>
        <v>0</v>
      </c>
      <c r="AO49">
        <f t="shared" si="49"/>
        <v>0</v>
      </c>
      <c r="AP49">
        <f t="shared" si="50"/>
        <v>-2.0371254219162258E-3</v>
      </c>
      <c r="AQ49">
        <f t="shared" si="51"/>
        <v>-2.4631430870796582</v>
      </c>
      <c r="AR49">
        <f t="shared" si="52"/>
        <v>-2.4651802125015743</v>
      </c>
      <c r="AS49">
        <f t="shared" si="53"/>
        <v>1.3559143882639162E-2</v>
      </c>
      <c r="AT49">
        <f t="shared" si="54"/>
        <v>-7.9663756973403685E-4</v>
      </c>
      <c r="AU49">
        <f t="shared" si="55"/>
        <v>-2.4524177061886694</v>
      </c>
      <c r="AW49">
        <v>46</v>
      </c>
      <c r="AX49">
        <f>IF(Z49&gt;0, (R49*SUMPRODUCT(K49:$K$98, X49:$X$98)-K49*$AZ$3)/Z49, 0)</f>
        <v>-306.06461836878265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0.41902673299999998</v>
      </c>
      <c r="Q50" s="5">
        <f t="shared" si="60"/>
        <v>25</v>
      </c>
      <c r="R50">
        <f t="shared" si="41"/>
        <v>50000</v>
      </c>
      <c r="S50">
        <f t="shared" si="42"/>
        <v>-696.09763683980054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-4.5805742771884299</v>
      </c>
      <c r="AC50">
        <f t="shared" si="27"/>
        <v>-5.9482982635585246</v>
      </c>
      <c r="AE50">
        <f t="shared" si="43"/>
        <v>0</v>
      </c>
      <c r="AF50">
        <f t="shared" si="44"/>
        <v>0</v>
      </c>
      <c r="AG50">
        <f t="shared" si="45"/>
        <v>-0.21363017013543828</v>
      </c>
      <c r="AH50">
        <f t="shared" si="46"/>
        <v>-313.558470898032</v>
      </c>
      <c r="AI50">
        <f t="shared" si="39"/>
        <v>-313.77210106816744</v>
      </c>
      <c r="AJ50">
        <f t="shared" si="47"/>
        <v>1.3677239863700947</v>
      </c>
      <c r="AK50">
        <f t="shared" si="59"/>
        <v>-0.32064019940319011</v>
      </c>
      <c r="AL50">
        <f t="shared" si="40"/>
        <v>-312.72501728120056</v>
      </c>
      <c r="AN50">
        <f t="shared" si="48"/>
        <v>0</v>
      </c>
      <c r="AO50">
        <f t="shared" si="49"/>
        <v>0</v>
      </c>
      <c r="AP50">
        <f t="shared" si="50"/>
        <v>-1.0385215691430898E-3</v>
      </c>
      <c r="AQ50">
        <f t="shared" si="51"/>
        <v>-1.5243035897442905</v>
      </c>
      <c r="AR50">
        <f t="shared" si="52"/>
        <v>-1.5253421113134336</v>
      </c>
      <c r="AS50">
        <f t="shared" si="53"/>
        <v>6.6489244453589768E-3</v>
      </c>
      <c r="AT50">
        <f t="shared" si="54"/>
        <v>-1.5587300370703376E-3</v>
      </c>
      <c r="AU50">
        <f t="shared" si="55"/>
        <v>-1.5202519169051449</v>
      </c>
      <c r="AW50">
        <v>47</v>
      </c>
      <c r="AX50">
        <f>IF(Z50&gt;0, (R50*SUMPRODUCT(K50:$K$98, X50:$X$98)-K50*$AZ$3)/Z50, 0)</f>
        <v>-696.09763683980054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0.47079290899999998</v>
      </c>
      <c r="Q51" s="5">
        <f t="shared" si="60"/>
        <v>25</v>
      </c>
      <c r="R51">
        <f t="shared" si="41"/>
        <v>50000</v>
      </c>
      <c r="S51">
        <f t="shared" si="42"/>
        <v>-1463.8137107407754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-5.9482982635585246</v>
      </c>
      <c r="AC51">
        <f t="shared" si="27"/>
        <v>-6.4945490848121352</v>
      </c>
      <c r="AE51">
        <f t="shared" si="43"/>
        <v>0</v>
      </c>
      <c r="AF51">
        <f t="shared" si="44"/>
        <v>0</v>
      </c>
      <c r="AG51">
        <f t="shared" si="45"/>
        <v>-0.110918299185856</v>
      </c>
      <c r="AH51">
        <f t="shared" si="46"/>
        <v>-201.15113849645581</v>
      </c>
      <c r="AI51">
        <f t="shared" si="39"/>
        <v>-201.26205679564168</v>
      </c>
      <c r="AJ51">
        <f t="shared" si="47"/>
        <v>0.54625082125361057</v>
      </c>
      <c r="AK51">
        <f t="shared" si="59"/>
        <v>-0.41638087844909677</v>
      </c>
      <c r="AL51">
        <f t="shared" si="40"/>
        <v>-201.13218685283718</v>
      </c>
      <c r="AN51">
        <f t="shared" si="48"/>
        <v>0</v>
      </c>
      <c r="AO51">
        <f t="shared" si="49"/>
        <v>0</v>
      </c>
      <c r="AP51">
        <f t="shared" si="50"/>
        <v>-4.8143550254958848E-4</v>
      </c>
      <c r="AQ51">
        <f t="shared" si="51"/>
        <v>-0.87308676892164272</v>
      </c>
      <c r="AR51">
        <f t="shared" si="52"/>
        <v>-0.87356820442419236</v>
      </c>
      <c r="AS51">
        <f t="shared" si="53"/>
        <v>2.3709752185047256E-3</v>
      </c>
      <c r="AT51">
        <f t="shared" si="54"/>
        <v>-1.8072810252191662E-3</v>
      </c>
      <c r="AU51">
        <f t="shared" si="55"/>
        <v>-0.87300451023090686</v>
      </c>
      <c r="AW51">
        <v>48</v>
      </c>
      <c r="AX51">
        <f>IF(Z51&gt;0, (R51*SUMPRODUCT(K51:$K$98, X51:$X$98)-K51*$AZ$3)/Z51, 0)</f>
        <v>-1463.8137107407754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0.528968832</v>
      </c>
      <c r="Q52" s="5">
        <f t="shared" si="60"/>
        <v>25</v>
      </c>
      <c r="R52">
        <f t="shared" si="41"/>
        <v>50000</v>
      </c>
      <c r="S52">
        <f t="shared" si="42"/>
        <v>-3175.0008501533493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-6.4945490848121352</v>
      </c>
      <c r="AC52">
        <f t="shared" si="27"/>
        <v>-6.4943744532956709</v>
      </c>
      <c r="AE52">
        <f t="shared" si="43"/>
        <v>0</v>
      </c>
      <c r="AF52">
        <f t="shared" si="44"/>
        <v>0</v>
      </c>
      <c r="AG52">
        <f t="shared" si="45"/>
        <v>-5.1136793026228637E-2</v>
      </c>
      <c r="AH52">
        <f t="shared" si="46"/>
        <v>-117.34464633553759</v>
      </c>
      <c r="AI52">
        <f t="shared" si="39"/>
        <v>-117.39578312856382</v>
      </c>
      <c r="AJ52">
        <f t="shared" si="47"/>
        <v>-1.7463151646435193E-4</v>
      </c>
      <c r="AK52">
        <f t="shared" si="59"/>
        <v>-0.45461843593684953</v>
      </c>
      <c r="AL52">
        <f t="shared" si="40"/>
        <v>-117.85057619601713</v>
      </c>
      <c r="AN52">
        <f t="shared" si="48"/>
        <v>0</v>
      </c>
      <c r="AO52">
        <f t="shared" si="49"/>
        <v>0</v>
      </c>
      <c r="AP52">
        <f t="shared" si="50"/>
        <v>-1.9817568933669976E-4</v>
      </c>
      <c r="AQ52">
        <f t="shared" si="51"/>
        <v>-0.45475781333390858</v>
      </c>
      <c r="AR52">
        <f t="shared" si="52"/>
        <v>-0.4549559890232453</v>
      </c>
      <c r="AS52">
        <f t="shared" si="53"/>
        <v>-6.7676753091429666E-7</v>
      </c>
      <c r="AT52">
        <f t="shared" si="54"/>
        <v>-1.7618297236736578E-3</v>
      </c>
      <c r="AU52">
        <f t="shared" si="55"/>
        <v>-0.45671849551444987</v>
      </c>
      <c r="AW52">
        <v>49</v>
      </c>
      <c r="AX52">
        <f>IF(Z52&gt;0, (R52*SUMPRODUCT(K52:$K$98, X52:$X$98)-K52*$AZ$3)/Z52, 0)</f>
        <v>-3175.0008501533493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0.59457872599999995</v>
      </c>
      <c r="Q53" s="5">
        <f t="shared" si="60"/>
        <v>25</v>
      </c>
      <c r="R53">
        <f t="shared" si="41"/>
        <v>50000</v>
      </c>
      <c r="S53">
        <f t="shared" si="42"/>
        <v>-7627.6692543750105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-6.4943744532956709</v>
      </c>
      <c r="AC53">
        <f t="shared" si="27"/>
        <v>-6.1694345876669834</v>
      </c>
      <c r="AE53">
        <f t="shared" si="43"/>
        <v>0</v>
      </c>
      <c r="AF53">
        <f t="shared" si="44"/>
        <v>0</v>
      </c>
      <c r="AG53">
        <f t="shared" si="45"/>
        <v>-2.0220575846705644E-2</v>
      </c>
      <c r="AH53">
        <f t="shared" si="46"/>
        <v>-60.809698498521406</v>
      </c>
      <c r="AI53">
        <f t="shared" si="39"/>
        <v>-60.829919074368114</v>
      </c>
      <c r="AJ53">
        <f t="shared" si="47"/>
        <v>-0.32493986562868749</v>
      </c>
      <c r="AK53">
        <f t="shared" si="59"/>
        <v>-0.45460621173069699</v>
      </c>
      <c r="AL53">
        <f t="shared" si="40"/>
        <v>-61.609465151727498</v>
      </c>
      <c r="AN53">
        <f t="shared" si="48"/>
        <v>0</v>
      </c>
      <c r="AO53">
        <f t="shared" si="49"/>
        <v>0</v>
      </c>
      <c r="AP53">
        <f t="shared" si="50"/>
        <v>-6.9966860315487538E-5</v>
      </c>
      <c r="AQ53">
        <f t="shared" si="51"/>
        <v>-0.2104125873035477</v>
      </c>
      <c r="AR53">
        <f t="shared" si="52"/>
        <v>-0.21048255416386319</v>
      </c>
      <c r="AS53">
        <f t="shared" si="53"/>
        <v>-1.1243508771328922E-3</v>
      </c>
      <c r="AT53">
        <f t="shared" si="54"/>
        <v>-1.5730199553093693E-3</v>
      </c>
      <c r="AU53">
        <f t="shared" si="55"/>
        <v>-0.21317992499630545</v>
      </c>
      <c r="AW53">
        <v>50</v>
      </c>
      <c r="AX53">
        <f>IF(Z53&gt;0, (R53*SUMPRODUCT(K53:$K$98, X53:$X$98)-K53*$AZ$3)/Z53, 0)</f>
        <v>-7627.6692543750105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0.66545322200000001</v>
      </c>
      <c r="Q54" s="5">
        <f t="shared" si="60"/>
        <v>25</v>
      </c>
      <c r="R54">
        <f t="shared" si="41"/>
        <v>50000</v>
      </c>
      <c r="S54">
        <f t="shared" si="42"/>
        <v>-21652.071763845684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-6.1694345876669834</v>
      </c>
      <c r="AC54">
        <f t="shared" si="27"/>
        <v>-5.6836885330396418</v>
      </c>
      <c r="AE54">
        <f t="shared" si="43"/>
        <v>0</v>
      </c>
      <c r="AF54">
        <f t="shared" si="44"/>
        <v>0</v>
      </c>
      <c r="AG54">
        <f t="shared" si="45"/>
        <v>-6.5625227403529381E-3</v>
      </c>
      <c r="AH54">
        <f t="shared" si="46"/>
        <v>-26.911694695771299</v>
      </c>
      <c r="AI54">
        <f t="shared" si="39"/>
        <v>-26.918257218511652</v>
      </c>
      <c r="AJ54">
        <f t="shared" si="47"/>
        <v>-0.48574605462734155</v>
      </c>
      <c r="AK54">
        <f t="shared" si="59"/>
        <v>-0.43186042113668888</v>
      </c>
      <c r="AL54">
        <f t="shared" si="40"/>
        <v>-27.835863694275684</v>
      </c>
      <c r="AN54">
        <f t="shared" si="48"/>
        <v>0</v>
      </c>
      <c r="AO54">
        <f t="shared" si="49"/>
        <v>0</v>
      </c>
      <c r="AP54">
        <f t="shared" si="50"/>
        <v>-2.0274570609078159E-5</v>
      </c>
      <c r="AQ54">
        <f t="shared" si="51"/>
        <v>-8.3142272553866262E-2</v>
      </c>
      <c r="AR54">
        <f t="shared" si="52"/>
        <v>-8.316254712447535E-2</v>
      </c>
      <c r="AS54">
        <f t="shared" si="53"/>
        <v>-1.5006870181288731E-3</v>
      </c>
      <c r="AT54">
        <f t="shared" si="54"/>
        <v>-1.3342101731339882E-3</v>
      </c>
      <c r="AU54">
        <f t="shared" si="55"/>
        <v>-8.5997444315738206E-2</v>
      </c>
      <c r="AW54">
        <v>51</v>
      </c>
      <c r="AX54">
        <f>IF(Z54&gt;0, (R54*SUMPRODUCT(K54:$K$98, X54:$X$98)-K54*$AZ$3)/Z54, 0)</f>
        <v>-21652.071763845684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0.73950958099999997</v>
      </c>
      <c r="Q55" s="5">
        <f t="shared" si="60"/>
        <v>25</v>
      </c>
      <c r="R55">
        <f t="shared" si="41"/>
        <v>50000</v>
      </c>
      <c r="S55">
        <f t="shared" si="42"/>
        <v>-78250.197669896574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-5.6836885330396418</v>
      </c>
      <c r="AC55">
        <f t="shared" si="27"/>
        <v>-5.1452605895837857</v>
      </c>
      <c r="AE55">
        <f t="shared" si="43"/>
        <v>0</v>
      </c>
      <c r="AF55">
        <f t="shared" si="44"/>
        <v>0</v>
      </c>
      <c r="AG55">
        <f t="shared" si="45"/>
        <v>-1.643849070928036E-3</v>
      </c>
      <c r="AH55">
        <f t="shared" si="46"/>
        <v>-9.7060968840427453</v>
      </c>
      <c r="AI55">
        <f t="shared" si="39"/>
        <v>-9.707740733113674</v>
      </c>
      <c r="AJ55">
        <f t="shared" si="47"/>
        <v>-0.5384279434558561</v>
      </c>
      <c r="AK55">
        <f t="shared" si="59"/>
        <v>-0.39785819731277494</v>
      </c>
      <c r="AL55">
        <f t="shared" si="40"/>
        <v>-10.644026873882305</v>
      </c>
      <c r="AN55">
        <f t="shared" si="48"/>
        <v>0</v>
      </c>
      <c r="AO55">
        <f t="shared" si="49"/>
        <v>0</v>
      </c>
      <c r="AP55">
        <f t="shared" si="50"/>
        <v>-4.5344515061723869E-6</v>
      </c>
      <c r="AQ55">
        <f t="shared" si="51"/>
        <v>-2.6773641457275538E-2</v>
      </c>
      <c r="AR55">
        <f t="shared" si="52"/>
        <v>-2.6778175908781711E-2</v>
      </c>
      <c r="AS55">
        <f t="shared" si="53"/>
        <v>-1.4852187115879021E-3</v>
      </c>
      <c r="AT55">
        <f t="shared" si="54"/>
        <v>-1.0974661445222918E-3</v>
      </c>
      <c r="AU55">
        <f t="shared" si="55"/>
        <v>-2.9360860764891906E-2</v>
      </c>
      <c r="AW55">
        <v>52</v>
      </c>
      <c r="AX55">
        <f>IF(Z55&gt;0, (R55*SUMPRODUCT(K55:$K$98, X55:$X$98)-K55*$AZ$3)/Z55, 0)</f>
        <v>-78250.197669896574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0.74173968400000001</v>
      </c>
      <c r="Q56" s="5">
        <f t="shared" si="60"/>
        <v>25</v>
      </c>
      <c r="R56">
        <f t="shared" si="41"/>
        <v>50000</v>
      </c>
      <c r="S56">
        <f t="shared" si="42"/>
        <v>-282837.08989969519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-5.1452605895837857</v>
      </c>
      <c r="AC56">
        <f t="shared" si="27"/>
        <v>-4.6170608238895241</v>
      </c>
      <c r="AE56">
        <f t="shared" si="43"/>
        <v>0</v>
      </c>
      <c r="AF56">
        <f t="shared" si="44"/>
        <v>0</v>
      </c>
      <c r="AG56">
        <f t="shared" si="45"/>
        <v>-4.0810248980490055E-4</v>
      </c>
      <c r="AH56">
        <f t="shared" si="46"/>
        <v>-2.4386161808277103</v>
      </c>
      <c r="AI56">
        <f t="shared" si="39"/>
        <v>-2.4390242833175151</v>
      </c>
      <c r="AJ56">
        <f t="shared" si="47"/>
        <v>-0.52819976569426164</v>
      </c>
      <c r="AK56">
        <f t="shared" si="59"/>
        <v>-0.36016824127086505</v>
      </c>
      <c r="AL56">
        <f t="shared" si="40"/>
        <v>-3.3273922902826416</v>
      </c>
      <c r="AN56">
        <f t="shared" si="48"/>
        <v>0</v>
      </c>
      <c r="AO56">
        <f t="shared" si="49"/>
        <v>0</v>
      </c>
      <c r="AP56">
        <f t="shared" si="50"/>
        <v>-1.0051110391152077E-6</v>
      </c>
      <c r="AQ56">
        <f t="shared" si="51"/>
        <v>-6.0060404058957691E-3</v>
      </c>
      <c r="AR56">
        <f t="shared" si="52"/>
        <v>-6.0070455169348846E-3</v>
      </c>
      <c r="AS56">
        <f t="shared" si="53"/>
        <v>-1.3008972712006065E-3</v>
      </c>
      <c r="AT56">
        <f t="shared" si="54"/>
        <v>-8.8705431670637388E-4</v>
      </c>
      <c r="AU56">
        <f t="shared" si="55"/>
        <v>-8.1949971048418651E-3</v>
      </c>
      <c r="AW56">
        <v>53</v>
      </c>
      <c r="AX56">
        <f>IF(Z56&gt;0, (R56*SUMPRODUCT(K56:$K$98, X56:$X$98)-K56*$AZ$3)/Z56, 0)</f>
        <v>-282837.08989969519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0.74414860599999999</v>
      </c>
      <c r="Q57" s="5">
        <f t="shared" si="60"/>
        <v>25</v>
      </c>
      <c r="R57">
        <f t="shared" si="41"/>
        <v>50000</v>
      </c>
      <c r="S57">
        <f t="shared" si="42"/>
        <v>-1028468.3870920122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-4.6170608238895241</v>
      </c>
      <c r="AC57">
        <f t="shared" si="27"/>
        <v>-4.1275548936244038</v>
      </c>
      <c r="AE57">
        <f t="shared" si="43"/>
        <v>0</v>
      </c>
      <c r="AF57">
        <f t="shared" si="44"/>
        <v>0</v>
      </c>
      <c r="AG57">
        <f t="shared" si="45"/>
        <v>-1.0033256601340559E-4</v>
      </c>
      <c r="AH57">
        <f t="shared" si="46"/>
        <v>-0.60737779778689194</v>
      </c>
      <c r="AI57">
        <f t="shared" si="39"/>
        <v>-0.60747813035290532</v>
      </c>
      <c r="AJ57">
        <f t="shared" si="47"/>
        <v>-0.48950593026512035</v>
      </c>
      <c r="AK57">
        <f t="shared" si="59"/>
        <v>-0.32319425767226673</v>
      </c>
      <c r="AL57">
        <f t="shared" si="40"/>
        <v>-1.4201783182902923</v>
      </c>
      <c r="AN57">
        <f t="shared" si="48"/>
        <v>0</v>
      </c>
      <c r="AO57">
        <f t="shared" si="49"/>
        <v>0</v>
      </c>
      <c r="AP57">
        <f t="shared" si="50"/>
        <v>-2.2063209829576993E-7</v>
      </c>
      <c r="AQ57">
        <f t="shared" si="51"/>
        <v>-1.3356285332728451E-3</v>
      </c>
      <c r="AR57">
        <f t="shared" si="52"/>
        <v>-1.3358491653711407E-3</v>
      </c>
      <c r="AS57">
        <f t="shared" si="53"/>
        <v>-1.0764273736225004E-3</v>
      </c>
      <c r="AT57">
        <f t="shared" si="54"/>
        <v>-7.1070670332351019E-4</v>
      </c>
      <c r="AU57">
        <f t="shared" si="55"/>
        <v>-3.1229832423171509E-3</v>
      </c>
      <c r="AW57">
        <v>54</v>
      </c>
      <c r="AX57">
        <f>IF(Z57&gt;0, (R57*SUMPRODUCT(K57:$K$98, X57:$X$98)-K57*$AZ$3)/Z57, 0)</f>
        <v>-1028468.3870920122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0.74680299299999997</v>
      </c>
      <c r="Q58" s="5">
        <f t="shared" si="60"/>
        <v>25</v>
      </c>
      <c r="R58">
        <f t="shared" si="41"/>
        <v>50000</v>
      </c>
      <c r="S58">
        <f t="shared" si="42"/>
        <v>-3777030.2551924894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-4.1275548936244038</v>
      </c>
      <c r="AC58">
        <f t="shared" si="27"/>
        <v>-3.6864691197728408</v>
      </c>
      <c r="AE58">
        <f t="shared" si="43"/>
        <v>0</v>
      </c>
      <c r="AF58">
        <f t="shared" si="44"/>
        <v>0</v>
      </c>
      <c r="AG58">
        <f t="shared" si="45"/>
        <v>-2.4400579759090166E-5</v>
      </c>
      <c r="AH58">
        <f t="shared" si="46"/>
        <v>-0.14985732118836276</v>
      </c>
      <c r="AI58">
        <f t="shared" si="39"/>
        <v>-0.14988172176812184</v>
      </c>
      <c r="AJ58">
        <f t="shared" si="47"/>
        <v>-0.441085773851563</v>
      </c>
      <c r="AK58">
        <f t="shared" si="59"/>
        <v>-0.28892884255370826</v>
      </c>
      <c r="AL58">
        <f t="shared" si="40"/>
        <v>-0.87989633817339308</v>
      </c>
      <c r="AN58">
        <f t="shared" si="48"/>
        <v>0</v>
      </c>
      <c r="AO58">
        <f t="shared" si="49"/>
        <v>0</v>
      </c>
      <c r="AP58">
        <f t="shared" si="50"/>
        <v>-4.7908094601483077E-8</v>
      </c>
      <c r="AQ58">
        <f t="shared" si="51"/>
        <v>-2.9422984171276992E-4</v>
      </c>
      <c r="AR58">
        <f t="shared" si="52"/>
        <v>-2.9427774980737137E-4</v>
      </c>
      <c r="AS58">
        <f t="shared" si="53"/>
        <v>-8.6602774154071957E-4</v>
      </c>
      <c r="AT58">
        <f t="shared" si="54"/>
        <v>-5.6728284568744185E-4</v>
      </c>
      <c r="AU58">
        <f t="shared" si="55"/>
        <v>-1.7275883370355327E-3</v>
      </c>
      <c r="AW58">
        <v>55</v>
      </c>
      <c r="AX58">
        <f>IF(Z58&gt;0, (R58*SUMPRODUCT(K58:$K$98, X58:$X$98)-K58*$AZ$3)/Z58, 0)</f>
        <v>-3777030.2551924894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0.74973846</v>
      </c>
      <c r="Q59" s="5">
        <f t="shared" si="60"/>
        <v>25</v>
      </c>
      <c r="R59">
        <f t="shared" si="41"/>
        <v>50000</v>
      </c>
      <c r="S59">
        <f t="shared" si="42"/>
        <v>-14037238.900473347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-3.6864691197728408</v>
      </c>
      <c r="AC59">
        <f t="shared" si="27"/>
        <v>-3.2917442403423789</v>
      </c>
      <c r="AE59">
        <f t="shared" si="43"/>
        <v>0</v>
      </c>
      <c r="AF59">
        <f t="shared" si="44"/>
        <v>0</v>
      </c>
      <c r="AG59">
        <f t="shared" si="45"/>
        <v>-5.8625208698118307E-6</v>
      </c>
      <c r="AH59">
        <f t="shared" si="46"/>
        <v>-3.6588106183374866E-2</v>
      </c>
      <c r="AI59">
        <f t="shared" si="39"/>
        <v>-3.6593968704244681E-2</v>
      </c>
      <c r="AJ59">
        <f t="shared" si="47"/>
        <v>-0.39472487943046186</v>
      </c>
      <c r="AK59">
        <f t="shared" si="59"/>
        <v>-0.25805283838409887</v>
      </c>
      <c r="AL59">
        <f t="shared" si="40"/>
        <v>-0.68937168651880543</v>
      </c>
      <c r="AN59">
        <f t="shared" si="48"/>
        <v>0</v>
      </c>
      <c r="AO59">
        <f t="shared" si="49"/>
        <v>0</v>
      </c>
      <c r="AP59">
        <f t="shared" si="50"/>
        <v>-1.0277207667337506E-8</v>
      </c>
      <c r="AQ59">
        <f t="shared" si="51"/>
        <v>-6.414025190723256E-5</v>
      </c>
      <c r="AR59">
        <f t="shared" si="52"/>
        <v>-6.4150529114899912E-5</v>
      </c>
      <c r="AS59">
        <f t="shared" si="53"/>
        <v>-6.9196675755319262E-4</v>
      </c>
      <c r="AT59">
        <f t="shared" si="54"/>
        <v>-4.5237580694606387E-4</v>
      </c>
      <c r="AU59">
        <f t="shared" si="55"/>
        <v>-1.2084930936141565E-3</v>
      </c>
      <c r="AW59">
        <v>56</v>
      </c>
      <c r="AX59">
        <f>IF(Z59&gt;0, (R59*SUMPRODUCT(K59:$K$98, X59:$X$98)-K59*$AZ$3)/Z59, 0)</f>
        <v>-14037238.900473347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0.75265391500000001</v>
      </c>
      <c r="Q60" s="5">
        <f t="shared" si="60"/>
        <v>25</v>
      </c>
      <c r="R60">
        <f t="shared" si="41"/>
        <v>50000</v>
      </c>
      <c r="S60">
        <f t="shared" si="42"/>
        <v>-52806791.489999145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-3.2917442403423789</v>
      </c>
      <c r="AC60">
        <f t="shared" si="27"/>
        <v>-2.9391127473155589</v>
      </c>
      <c r="AE60">
        <f t="shared" si="43"/>
        <v>0</v>
      </c>
      <c r="AF60">
        <f t="shared" si="44"/>
        <v>0</v>
      </c>
      <c r="AG60">
        <f t="shared" si="45"/>
        <v>-1.3914463766806325E-6</v>
      </c>
      <c r="AH60">
        <f t="shared" si="46"/>
        <v>-8.8248985688661585E-3</v>
      </c>
      <c r="AI60">
        <f t="shared" si="39"/>
        <v>-8.8262900152428388E-3</v>
      </c>
      <c r="AJ60">
        <f t="shared" si="47"/>
        <v>-0.35263149302681995</v>
      </c>
      <c r="AK60">
        <f t="shared" si="59"/>
        <v>-0.23042209682396655</v>
      </c>
      <c r="AL60">
        <f t="shared" si="40"/>
        <v>-0.5918798798660293</v>
      </c>
      <c r="AN60">
        <f t="shared" si="48"/>
        <v>0</v>
      </c>
      <c r="AO60">
        <f t="shared" si="49"/>
        <v>0</v>
      </c>
      <c r="AP60">
        <f t="shared" si="50"/>
        <v>-2.1779062540844099E-9</v>
      </c>
      <c r="AQ60">
        <f t="shared" si="51"/>
        <v>-1.3812822475159982E-5</v>
      </c>
      <c r="AR60">
        <f t="shared" si="52"/>
        <v>-1.3815000381414066E-5</v>
      </c>
      <c r="AS60">
        <f t="shared" si="53"/>
        <v>-5.5194245852458498E-4</v>
      </c>
      <c r="AT60">
        <f t="shared" si="54"/>
        <v>-3.6065904814048248E-4</v>
      </c>
      <c r="AU60">
        <f t="shared" si="55"/>
        <v>-9.2641650704648152E-4</v>
      </c>
      <c r="AW60">
        <v>57</v>
      </c>
      <c r="AX60">
        <f>IF(Z60&gt;0, (R60*SUMPRODUCT(K60:$K$98, X60:$X$98)-K60*$AZ$3)/Z60, 0)</f>
        <v>-52806791.489999145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0.755802533</v>
      </c>
      <c r="Q61" s="5">
        <f t="shared" si="60"/>
        <v>25</v>
      </c>
      <c r="R61">
        <f t="shared" si="41"/>
        <v>50000</v>
      </c>
      <c r="S61">
        <f t="shared" si="42"/>
        <v>-201322140.69292697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-2.9391127473155589</v>
      </c>
      <c r="AC61">
        <f t="shared" si="27"/>
        <v>-2.624219744710599</v>
      </c>
      <c r="AE61">
        <f t="shared" si="43"/>
        <v>0</v>
      </c>
      <c r="AF61">
        <f t="shared" si="44"/>
        <v>0</v>
      </c>
      <c r="AG61">
        <f t="shared" si="45"/>
        <v>-3.2587321688493197E-7</v>
      </c>
      <c r="AH61">
        <f t="shared" si="46"/>
        <v>-2.1033173920577885E-3</v>
      </c>
      <c r="AI61">
        <f t="shared" si="39"/>
        <v>-2.1036432652746734E-3</v>
      </c>
      <c r="AJ61">
        <f t="shared" si="47"/>
        <v>-0.31489300260495989</v>
      </c>
      <c r="AK61">
        <f t="shared" si="59"/>
        <v>-0.20573789231208914</v>
      </c>
      <c r="AL61">
        <f t="shared" si="40"/>
        <v>-0.52273453818232374</v>
      </c>
      <c r="AN61">
        <f t="shared" si="48"/>
        <v>0</v>
      </c>
      <c r="AO61">
        <f t="shared" si="49"/>
        <v>0</v>
      </c>
      <c r="AP61">
        <f t="shared" si="50"/>
        <v>-4.5541082863395269E-10</v>
      </c>
      <c r="AQ61">
        <f t="shared" si="51"/>
        <v>-2.9394054704884614E-6</v>
      </c>
      <c r="AR61">
        <f t="shared" si="52"/>
        <v>-2.9398608813170951E-6</v>
      </c>
      <c r="AS61">
        <f t="shared" si="53"/>
        <v>-4.4006587782264943E-4</v>
      </c>
      <c r="AT61">
        <f t="shared" si="54"/>
        <v>-2.875206036105013E-4</v>
      </c>
      <c r="AU61">
        <f t="shared" si="55"/>
        <v>-7.305263423144679E-4</v>
      </c>
      <c r="AW61">
        <v>58</v>
      </c>
      <c r="AX61">
        <f>IF(Z61&gt;0, (R61*SUMPRODUCT(K61:$K$98, X61:$X$98)-K61*$AZ$3)/Z61, 0)</f>
        <v>-201322140.69292697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0.75910169800000005</v>
      </c>
      <c r="Q62" s="5">
        <f t="shared" si="60"/>
        <v>25</v>
      </c>
      <c r="R62">
        <f t="shared" si="41"/>
        <v>50000</v>
      </c>
      <c r="S62">
        <f t="shared" si="42"/>
        <v>-778490377.46997011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-2.624219744710599</v>
      </c>
      <c r="AC62">
        <f t="shared" si="27"/>
        <v>-2.3430558846272884</v>
      </c>
      <c r="AE62">
        <f t="shared" si="43"/>
        <v>0</v>
      </c>
      <c r="AF62">
        <f t="shared" si="44"/>
        <v>0</v>
      </c>
      <c r="AG62">
        <f t="shared" si="45"/>
        <v>-7.5243572446008512E-8</v>
      </c>
      <c r="AH62">
        <f t="shared" si="46"/>
        <v>-4.9474182454014822E-4</v>
      </c>
      <c r="AI62">
        <f t="shared" si="39"/>
        <v>-4.9481706811259428E-4</v>
      </c>
      <c r="AJ62">
        <f t="shared" si="47"/>
        <v>-0.28116386008331062</v>
      </c>
      <c r="AK62">
        <f t="shared" si="59"/>
        <v>-0.18369538212974196</v>
      </c>
      <c r="AL62">
        <f t="shared" si="40"/>
        <v>-0.46535405928116519</v>
      </c>
      <c r="AN62">
        <f t="shared" si="48"/>
        <v>0</v>
      </c>
      <c r="AO62">
        <f t="shared" si="49"/>
        <v>0</v>
      </c>
      <c r="AP62">
        <f t="shared" si="50"/>
        <v>-9.3887131289279151E-11</v>
      </c>
      <c r="AQ62">
        <f t="shared" si="51"/>
        <v>-6.173270237564652E-7</v>
      </c>
      <c r="AR62">
        <f t="shared" si="52"/>
        <v>-6.1742091088775453E-7</v>
      </c>
      <c r="AS62">
        <f t="shared" si="53"/>
        <v>-3.5082954446885291E-4</v>
      </c>
      <c r="AT62">
        <f t="shared" si="54"/>
        <v>-2.2921070728831771E-4</v>
      </c>
      <c r="AU62">
        <f t="shared" si="55"/>
        <v>-5.8065767266805835E-4</v>
      </c>
      <c r="AW62">
        <v>59</v>
      </c>
      <c r="AX62">
        <f>IF(Z62&gt;0, (R62*SUMPRODUCT(K62:$K$98, X62:$X$98)-K62*$AZ$3)/Z62, 0)</f>
        <v>-778490377.46997011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0.76251046700000003</v>
      </c>
      <c r="Q63" s="5">
        <f t="shared" si="60"/>
        <v>25</v>
      </c>
      <c r="R63">
        <f t="shared" si="41"/>
        <v>50000</v>
      </c>
      <c r="S63">
        <f t="shared" si="42"/>
        <v>-3055441111.6192379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-2.3430558846272884</v>
      </c>
      <c r="AC63">
        <f t="shared" si="27"/>
        <v>-2.0920147166964718</v>
      </c>
      <c r="AE63">
        <f t="shared" si="43"/>
        <v>0</v>
      </c>
      <c r="AF63">
        <f t="shared" si="44"/>
        <v>0</v>
      </c>
      <c r="AG63">
        <f t="shared" si="45"/>
        <v>-1.7117125156994139E-8</v>
      </c>
      <c r="AH63">
        <f t="shared" si="46"/>
        <v>-1.1474802312910859E-4</v>
      </c>
      <c r="AI63">
        <f t="shared" si="39"/>
        <v>-1.1476514025426559E-4</v>
      </c>
      <c r="AJ63">
        <f t="shared" si="47"/>
        <v>-0.25104116793081666</v>
      </c>
      <c r="AK63">
        <f t="shared" si="59"/>
        <v>-0.16401391192391021</v>
      </c>
      <c r="AL63">
        <f t="shared" si="40"/>
        <v>-0.41516984499498111</v>
      </c>
      <c r="AN63">
        <f t="shared" si="48"/>
        <v>0</v>
      </c>
      <c r="AO63">
        <f t="shared" si="49"/>
        <v>0</v>
      </c>
      <c r="AP63">
        <f t="shared" si="50"/>
        <v>-1.9069946117596245E-11</v>
      </c>
      <c r="AQ63">
        <f t="shared" si="51"/>
        <v>-1.2783914343692601E-7</v>
      </c>
      <c r="AR63">
        <f t="shared" si="52"/>
        <v>-1.2785821338304361E-7</v>
      </c>
      <c r="AS63">
        <f t="shared" si="53"/>
        <v>-2.7968140104315202E-4</v>
      </c>
      <c r="AT63">
        <f t="shared" si="54"/>
        <v>-1.8272557069240895E-4</v>
      </c>
      <c r="AU63">
        <f t="shared" si="55"/>
        <v>-4.6253482994894395E-4</v>
      </c>
      <c r="AW63">
        <v>60</v>
      </c>
      <c r="AX63">
        <f>IF(Z63&gt;0, (R63*SUMPRODUCT(K63:$K$98, X63:$X$98)-K63*$AZ$3)/Z63, 0)</f>
        <v>-3055441111.6192379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0.76616800500000004</v>
      </c>
      <c r="Q64" s="5">
        <f t="shared" si="60"/>
        <v>25</v>
      </c>
      <c r="R64">
        <f t="shared" si="41"/>
        <v>50000</v>
      </c>
      <c r="S64">
        <f t="shared" si="42"/>
        <v>-12188036758.072083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-2.0920147166964718</v>
      </c>
      <c r="AC64">
        <f t="shared" si="27"/>
        <v>-1.8678703934125436</v>
      </c>
      <c r="AE64">
        <f t="shared" si="43"/>
        <v>0</v>
      </c>
      <c r="AF64">
        <f t="shared" si="44"/>
        <v>0</v>
      </c>
      <c r="AG64">
        <f t="shared" si="45"/>
        <v>-3.8313602725546862E-9</v>
      </c>
      <c r="AH64">
        <f t="shared" si="46"/>
        <v>-2.6229187265739024E-5</v>
      </c>
      <c r="AI64">
        <f t="shared" si="39"/>
        <v>-2.6233018626011579E-5</v>
      </c>
      <c r="AJ64">
        <f t="shared" si="47"/>
        <v>-0.22414432328392819</v>
      </c>
      <c r="AK64">
        <f t="shared" si="59"/>
        <v>-0.14644103016875304</v>
      </c>
      <c r="AL64">
        <f t="shared" si="40"/>
        <v>-0.37061158647130721</v>
      </c>
      <c r="AN64">
        <f t="shared" si="48"/>
        <v>0</v>
      </c>
      <c r="AO64">
        <f t="shared" si="49"/>
        <v>0</v>
      </c>
      <c r="AP64">
        <f t="shared" si="50"/>
        <v>-3.8111286464679216E-12</v>
      </c>
      <c r="AQ64">
        <f t="shared" si="51"/>
        <v>-2.6090683164957519E-8</v>
      </c>
      <c r="AR64">
        <f t="shared" si="52"/>
        <v>-2.6094494293603987E-8</v>
      </c>
      <c r="AS64">
        <f t="shared" si="53"/>
        <v>-2.2296072168670025E-4</v>
      </c>
      <c r="AT64">
        <f t="shared" si="54"/>
        <v>-1.4566774341016813E-4</v>
      </c>
      <c r="AU64">
        <f t="shared" si="55"/>
        <v>-3.6865455959116193E-4</v>
      </c>
      <c r="AW64">
        <v>61</v>
      </c>
      <c r="AX64">
        <f>IF(Z64&gt;0, (R64*SUMPRODUCT(K64:$K$98, X64:$X$98)-K64*$AZ$3)/Z64, 0)</f>
        <v>-12188036758.072083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0.76992945700000004</v>
      </c>
      <c r="Q65" s="5">
        <f t="shared" si="60"/>
        <v>25</v>
      </c>
      <c r="R65">
        <f t="shared" si="41"/>
        <v>50000</v>
      </c>
      <c r="S65">
        <f t="shared" si="42"/>
        <v>-49448579877.83477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-1.8678703934125436</v>
      </c>
      <c r="AC65">
        <f t="shared" si="27"/>
        <v>-1.6677414452861983</v>
      </c>
      <c r="AE65">
        <f t="shared" si="43"/>
        <v>0</v>
      </c>
      <c r="AF65">
        <f t="shared" si="44"/>
        <v>0</v>
      </c>
      <c r="AG65">
        <f t="shared" si="45"/>
        <v>-8.4316953560973757E-10</v>
      </c>
      <c r="AH65">
        <f t="shared" si="46"/>
        <v>-5.8997542684388033E-6</v>
      </c>
      <c r="AI65">
        <f t="shared" si="39"/>
        <v>-5.9005974379744129E-6</v>
      </c>
      <c r="AJ65">
        <f t="shared" si="47"/>
        <v>-0.2001289481263453</v>
      </c>
      <c r="AK65">
        <f t="shared" si="59"/>
        <v>-0.13075092753887807</v>
      </c>
      <c r="AL65">
        <f t="shared" si="40"/>
        <v>-0.33088577626266136</v>
      </c>
      <c r="AN65">
        <f t="shared" si="48"/>
        <v>0</v>
      </c>
      <c r="AO65">
        <f t="shared" si="49"/>
        <v>0</v>
      </c>
      <c r="AP65">
        <f t="shared" si="50"/>
        <v>-7.488545988134376E-13</v>
      </c>
      <c r="AQ65">
        <f t="shared" si="51"/>
        <v>-5.2398218023789131E-9</v>
      </c>
      <c r="AR65">
        <f t="shared" si="52"/>
        <v>-5.2405706569777268E-9</v>
      </c>
      <c r="AS65">
        <f t="shared" si="53"/>
        <v>-1.7774300046518283E-4</v>
      </c>
      <c r="AT65">
        <f t="shared" si="54"/>
        <v>-1.1612544008223132E-4</v>
      </c>
      <c r="AU65">
        <f t="shared" si="55"/>
        <v>-2.9387368111807117E-4</v>
      </c>
      <c r="AW65">
        <v>62</v>
      </c>
      <c r="AX65">
        <f>IF(Z65&gt;0, (R65*SUMPRODUCT(K65:$K$98, X65:$X$98)-K65*$AZ$3)/Z65, 0)</f>
        <v>-49448579877.83477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0.77391342299999999</v>
      </c>
      <c r="Q66" s="5">
        <f t="shared" si="60"/>
        <v>25</v>
      </c>
      <c r="R66">
        <f t="shared" si="41"/>
        <v>50000</v>
      </c>
      <c r="S66">
        <f t="shared" si="42"/>
        <v>-204318650865.14566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-1.6677414452861983</v>
      </c>
      <c r="AC66">
        <f t="shared" si="27"/>
        <v>-1.4890548664036733</v>
      </c>
      <c r="AE66">
        <f t="shared" si="43"/>
        <v>0</v>
      </c>
      <c r="AF66">
        <f t="shared" si="44"/>
        <v>0</v>
      </c>
      <c r="AG66">
        <f t="shared" si="45"/>
        <v>-1.8219761878058784E-10</v>
      </c>
      <c r="AH66">
        <f t="shared" si="46"/>
        <v>-1.3050804429461047E-6</v>
      </c>
      <c r="AI66">
        <f t="shared" si="39"/>
        <v>-1.3052626405648852E-6</v>
      </c>
      <c r="AJ66">
        <f t="shared" si="47"/>
        <v>-0.17868657888252493</v>
      </c>
      <c r="AK66">
        <f t="shared" si="59"/>
        <v>-0.11674190117003388</v>
      </c>
      <c r="AL66">
        <f t="shared" si="40"/>
        <v>-0.29542978531519937</v>
      </c>
      <c r="AN66">
        <f t="shared" si="48"/>
        <v>0</v>
      </c>
      <c r="AO66">
        <f t="shared" si="49"/>
        <v>0</v>
      </c>
      <c r="AP66">
        <f t="shared" si="50"/>
        <v>-1.4447984547170002E-13</v>
      </c>
      <c r="AQ66">
        <f t="shared" si="51"/>
        <v>-1.0349082605303557E-9</v>
      </c>
      <c r="AR66">
        <f t="shared" si="52"/>
        <v>-1.0350527403758275E-9</v>
      </c>
      <c r="AS66">
        <f t="shared" si="53"/>
        <v>-1.4169564606606461E-4</v>
      </c>
      <c r="AT66">
        <f t="shared" si="54"/>
        <v>-9.257449111577546E-5</v>
      </c>
      <c r="AU66">
        <f t="shared" si="55"/>
        <v>-2.3427117223458042E-4</v>
      </c>
      <c r="AW66">
        <v>63</v>
      </c>
      <c r="AX66">
        <f>IF(Z66&gt;0, (R66*SUMPRODUCT(K66:$K$98, X66:$X$98)-K66*$AZ$3)/Z66, 0)</f>
        <v>-204318650865.14566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-861038175584.61157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-1.4890548664036733</v>
      </c>
      <c r="AC67">
        <f t="shared" si="27"/>
        <v>-1.3295132744722007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-3.8602042051431477E-11</v>
      </c>
      <c r="AH67">
        <f t="shared" ref="AH67:AH89" si="66">-X67*R67</f>
        <v>-2.8354720108270094E-7</v>
      </c>
      <c r="AI67">
        <f t="shared" si="39"/>
        <v>-2.8358580312475237E-7</v>
      </c>
      <c r="AJ67">
        <f t="shared" ref="AJ67:AJ89" si="67">AB67-AC67</f>
        <v>-0.15954159193147266</v>
      </c>
      <c r="AK67">
        <f t="shared" si="59"/>
        <v>-0.10423384064825715</v>
      </c>
      <c r="AL67">
        <f t="shared" si="40"/>
        <v>-0.26377571616553291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-2.7331082217063471E-14</v>
      </c>
      <c r="AQ67">
        <f t="shared" ref="AQ67:AQ89" si="71">AH67*$K67</f>
        <v>-2.0075756238191416E-10</v>
      </c>
      <c r="AR67">
        <f t="shared" ref="AR67:AR89" si="72">AI67*$K67</f>
        <v>-2.0078489346413123E-10</v>
      </c>
      <c r="AS67">
        <f t="shared" ref="AS67:AS89" si="73">AJ67*$K67</f>
        <v>-1.1295890409918279E-4</v>
      </c>
      <c r="AT67">
        <f t="shared" ref="AT67:AT89" si="74">AK67*$K67</f>
        <v>-7.3799817759956203E-5</v>
      </c>
      <c r="AU67">
        <f t="shared" ref="AU67:AU89" si="75">AL67*$K67</f>
        <v>-1.8675892264403244E-4</v>
      </c>
      <c r="AW67">
        <v>64</v>
      </c>
      <c r="AX67">
        <f>IF(Z67&gt;0, (R67*SUMPRODUCT(K67:$K$98, X67:$X$98)-K67*$AZ$3)/Z67, 0)</f>
        <v>-861038175584.61157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0.78242625899999996</v>
      </c>
      <c r="Q68" s="5">
        <f t="shared" si="60"/>
        <v>25</v>
      </c>
      <c r="R68">
        <f t="shared" si="61"/>
        <v>50000</v>
      </c>
      <c r="S68">
        <f t="shared" si="62"/>
        <v>-3703667341314.7988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-1.3295132744722007</v>
      </c>
      <c r="AC68">
        <f t="shared" ref="AC68:AC89" si="79">S68*Z68</f>
        <v>-1.1870654238101181</v>
      </c>
      <c r="AE68">
        <f t="shared" si="63"/>
        <v>0</v>
      </c>
      <c r="AF68">
        <f t="shared" si="64"/>
        <v>0</v>
      </c>
      <c r="AG68">
        <f t="shared" si="65"/>
        <v>-8.0127702788549498E-12</v>
      </c>
      <c r="AH68">
        <f t="shared" si="66"/>
        <v>-6.0406502704124433E-8</v>
      </c>
      <c r="AI68">
        <f t="shared" si="39"/>
        <v>-6.0414515474403291E-8</v>
      </c>
      <c r="AJ68">
        <f t="shared" si="67"/>
        <v>-0.14244785066208254</v>
      </c>
      <c r="AK68">
        <f t="shared" ref="AK68:AK89" si="80">G68*SUM(AB68:AB68, AE68:AF68)</f>
        <v>-9.3065929213054052E-2</v>
      </c>
      <c r="AL68">
        <f t="shared" si="40"/>
        <v>-0.23551384028965205</v>
      </c>
      <c r="AN68">
        <f t="shared" si="68"/>
        <v>0</v>
      </c>
      <c r="AO68">
        <f t="shared" si="69"/>
        <v>0</v>
      </c>
      <c r="AP68">
        <f t="shared" si="70"/>
        <v>-5.065370519084323E-15</v>
      </c>
      <c r="AQ68">
        <f t="shared" si="71"/>
        <v>-3.8186707881282857E-11</v>
      </c>
      <c r="AR68">
        <f t="shared" si="72"/>
        <v>-3.8191773251801942E-11</v>
      </c>
      <c r="AS68">
        <f t="shared" si="73"/>
        <v>-9.0050147219963861E-5</v>
      </c>
      <c r="AT68">
        <f t="shared" si="74"/>
        <v>-5.883276292233339E-5</v>
      </c>
      <c r="AU68">
        <f t="shared" si="75"/>
        <v>-1.4888294833407051E-4</v>
      </c>
      <c r="AW68">
        <v>65</v>
      </c>
      <c r="AX68">
        <f>IF(Z68&gt;0, (R68*SUMPRODUCT(K68:$K$98, X68:$X$98)-K68*$AZ$3)/Z68, 0)</f>
        <v>-3703667341314.7988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0.78691510499999995</v>
      </c>
      <c r="Q69" s="5">
        <f t="shared" ref="Q69:Q89" si="81">$C$8</f>
        <v>25</v>
      </c>
      <c r="R69">
        <f t="shared" si="61"/>
        <v>50000</v>
      </c>
      <c r="S69">
        <f t="shared" si="62"/>
        <v>-16283071375461.537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-1.1870654238101181</v>
      </c>
      <c r="AC69">
        <f t="shared" si="79"/>
        <v>-1.059879842720769</v>
      </c>
      <c r="AE69">
        <f t="shared" si="63"/>
        <v>0</v>
      </c>
      <c r="AF69">
        <f t="shared" si="64"/>
        <v>0</v>
      </c>
      <c r="AG69">
        <f t="shared" si="65"/>
        <v>-1.6272726107403785E-12</v>
      </c>
      <c r="AH69">
        <f t="shared" si="66"/>
        <v>-1.2610739930652046E-8</v>
      </c>
      <c r="AI69">
        <f t="shared" si="39"/>
        <v>-1.2612367203262786E-8</v>
      </c>
      <c r="AJ69">
        <f t="shared" si="67"/>
        <v>-0.12718558108934919</v>
      </c>
      <c r="AK69">
        <f t="shared" si="80"/>
        <v>-8.3094579666708274E-2</v>
      </c>
      <c r="AL69">
        <f t="shared" si="40"/>
        <v>-0.21028017336842467</v>
      </c>
      <c r="AN69">
        <f t="shared" si="68"/>
        <v>0</v>
      </c>
      <c r="AO69">
        <f t="shared" si="69"/>
        <v>0</v>
      </c>
      <c r="AP69">
        <f t="shared" si="70"/>
        <v>-9.1848235714672803E-16</v>
      </c>
      <c r="AQ69">
        <f t="shared" si="71"/>
        <v>-7.1178867390877585E-12</v>
      </c>
      <c r="AR69">
        <f t="shared" si="72"/>
        <v>-7.1188052214449051E-12</v>
      </c>
      <c r="AS69">
        <f t="shared" si="73"/>
        <v>-7.1787426115942481E-5</v>
      </c>
      <c r="AT69">
        <f t="shared" si="74"/>
        <v>-4.6901118407978494E-5</v>
      </c>
      <c r="AU69">
        <f t="shared" si="75"/>
        <v>-1.1868855164272621E-4</v>
      </c>
      <c r="AW69">
        <v>66</v>
      </c>
      <c r="AX69">
        <f>IF(Z69&gt;0, (R69*SUMPRODUCT(K69:$K$98, X69:$X$98)-K69*$AZ$3)/Z69, 0)</f>
        <v>-16283071375461.537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0.79143424399999995</v>
      </c>
      <c r="Q70" s="5">
        <f t="shared" si="81"/>
        <v>25</v>
      </c>
      <c r="R70">
        <f t="shared" si="61"/>
        <v>50000</v>
      </c>
      <c r="S70">
        <f t="shared" si="62"/>
        <v>-73217340583784.016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-1.059879842720769</v>
      </c>
      <c r="AC70">
        <f t="shared" si="79"/>
        <v>-0.94632128814972993</v>
      </c>
      <c r="AE70">
        <f t="shared" si="63"/>
        <v>0</v>
      </c>
      <c r="AF70">
        <f t="shared" si="64"/>
        <v>0</v>
      </c>
      <c r="AG70">
        <f t="shared" si="65"/>
        <v>-3.2312061616975699E-13</v>
      </c>
      <c r="AH70">
        <f t="shared" si="66"/>
        <v>-2.5757585369264354E-9</v>
      </c>
      <c r="AI70">
        <f t="shared" ref="AI70:AI89" si="88">SUM(AE70:AH70)</f>
        <v>-2.5760816575426052E-9</v>
      </c>
      <c r="AJ70">
        <f t="shared" si="67"/>
        <v>-0.11355855457103903</v>
      </c>
      <c r="AK70">
        <f t="shared" si="80"/>
        <v>-7.4191588990453833E-2</v>
      </c>
      <c r="AL70">
        <f t="shared" ref="AL70:AL89" si="89">SUM(AI70:AK70)</f>
        <v>-0.18775014613757451</v>
      </c>
      <c r="AN70">
        <f t="shared" si="68"/>
        <v>0</v>
      </c>
      <c r="AO70">
        <f t="shared" si="69"/>
        <v>0</v>
      </c>
      <c r="AP70">
        <f t="shared" si="70"/>
        <v>-1.6283852108884113E-16</v>
      </c>
      <c r="AQ70">
        <f t="shared" si="71"/>
        <v>-1.2980685534924261E-12</v>
      </c>
      <c r="AR70">
        <f t="shared" si="72"/>
        <v>-1.2982313920135151E-12</v>
      </c>
      <c r="AS70">
        <f t="shared" si="73"/>
        <v>-5.722849659837092E-5</v>
      </c>
      <c r="AT70">
        <f t="shared" si="74"/>
        <v>-3.7389284446305828E-5</v>
      </c>
      <c r="AU70">
        <f t="shared" si="75"/>
        <v>-9.4617782342908141E-5</v>
      </c>
      <c r="AW70">
        <v>67</v>
      </c>
      <c r="AX70">
        <f>IF(Z70&gt;0, (R70*SUMPRODUCT(K70:$K$98, X70:$X$98)-K70*$AZ$3)/Z70, 0)</f>
        <v>-73217340583784.016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0.79587939600000002</v>
      </c>
      <c r="Q71" s="5">
        <f t="shared" si="81"/>
        <v>25</v>
      </c>
      <c r="R71">
        <f t="shared" si="61"/>
        <v>50000</v>
      </c>
      <c r="S71">
        <f t="shared" si="62"/>
        <v>-336762941049385.44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-0.94632128814972993</v>
      </c>
      <c r="AC71">
        <f t="shared" si="79"/>
        <v>-0.84492972156338775</v>
      </c>
      <c r="AE71">
        <f t="shared" si="63"/>
        <v>0</v>
      </c>
      <c r="AF71">
        <f t="shared" si="64"/>
        <v>0</v>
      </c>
      <c r="AG71">
        <f t="shared" si="65"/>
        <v>-6.272436917572538E-14</v>
      </c>
      <c r="AH71">
        <f t="shared" si="66"/>
        <v>-5.1433008166466817E-10</v>
      </c>
      <c r="AI71">
        <f t="shared" si="88"/>
        <v>-5.1439280603384394E-10</v>
      </c>
      <c r="AJ71">
        <f t="shared" si="67"/>
        <v>-0.10139156658634219</v>
      </c>
      <c r="AK71">
        <f t="shared" si="80"/>
        <v>-6.6242490170481103E-2</v>
      </c>
      <c r="AL71">
        <f t="shared" si="89"/>
        <v>-0.16763405727121611</v>
      </c>
      <c r="AN71">
        <f t="shared" si="68"/>
        <v>0</v>
      </c>
      <c r="AO71">
        <f t="shared" si="69"/>
        <v>0</v>
      </c>
      <c r="AP71">
        <f t="shared" si="70"/>
        <v>-2.8223492918064792E-17</v>
      </c>
      <c r="AQ71">
        <f t="shared" si="71"/>
        <v>-2.3142825680307168E-13</v>
      </c>
      <c r="AR71">
        <f t="shared" si="72"/>
        <v>-2.3145648029598978E-13</v>
      </c>
      <c r="AS71">
        <f t="shared" si="73"/>
        <v>-4.5622207111946298E-5</v>
      </c>
      <c r="AT71">
        <f t="shared" si="74"/>
        <v>-2.9806508646803444E-5</v>
      </c>
      <c r="AU71">
        <f t="shared" si="75"/>
        <v>-7.5428715990206221E-5</v>
      </c>
      <c r="AW71">
        <v>68</v>
      </c>
      <c r="AX71">
        <f>IF(Z71&gt;0, (R71*SUMPRODUCT(K71:$K$98, X71:$X$98)-K71*$AZ$3)/Z71, 0)</f>
        <v>-336762941049385.44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0.80043084799999997</v>
      </c>
      <c r="Q72" s="5">
        <f t="shared" si="81"/>
        <v>25</v>
      </c>
      <c r="R72">
        <f t="shared" si="61"/>
        <v>50000</v>
      </c>
      <c r="S72">
        <f t="shared" si="62"/>
        <v>-1586129358038183.5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-0.84492972156338775</v>
      </c>
      <c r="AC72">
        <f t="shared" si="79"/>
        <v>-0.75440153711036906</v>
      </c>
      <c r="AE72">
        <f t="shared" si="63"/>
        <v>0</v>
      </c>
      <c r="AF72">
        <f t="shared" si="64"/>
        <v>0</v>
      </c>
      <c r="AG72">
        <f t="shared" si="65"/>
        <v>-1.1890605474377205E-14</v>
      </c>
      <c r="AH72">
        <f t="shared" si="66"/>
        <v>-1.0041304001918184E-10</v>
      </c>
      <c r="AI72">
        <f t="shared" si="88"/>
        <v>-1.0042493062465622E-10</v>
      </c>
      <c r="AJ72">
        <f t="shared" si="67"/>
        <v>-9.052818445301869E-2</v>
      </c>
      <c r="AK72">
        <f t="shared" si="80"/>
        <v>-5.9145080509437148E-2</v>
      </c>
      <c r="AL72">
        <f t="shared" si="89"/>
        <v>-0.14967326506288076</v>
      </c>
      <c r="AN72">
        <f t="shared" si="68"/>
        <v>0</v>
      </c>
      <c r="AO72">
        <f t="shared" si="69"/>
        <v>0</v>
      </c>
      <c r="AP72">
        <f t="shared" si="70"/>
        <v>-4.7770568026388837E-18</v>
      </c>
      <c r="AQ72">
        <f t="shared" si="71"/>
        <v>-4.0340989946301058E-14</v>
      </c>
      <c r="AR72">
        <f t="shared" si="72"/>
        <v>-4.0345767003103693E-14</v>
      </c>
      <c r="AS72">
        <f t="shared" si="73"/>
        <v>-3.6369744190380811E-5</v>
      </c>
      <c r="AT72">
        <f t="shared" si="74"/>
        <v>-2.3761566204435E-5</v>
      </c>
      <c r="AU72">
        <f t="shared" si="75"/>
        <v>-6.0131310435161569E-5</v>
      </c>
      <c r="AW72">
        <v>69</v>
      </c>
      <c r="AX72">
        <f>IF(Z72&gt;0, (R72*SUMPRODUCT(K72:$K$98, X72:$X$98)-K72*$AZ$3)/Z72, 0)</f>
        <v>-1586129358038183.5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0.80506197899999998</v>
      </c>
      <c r="Q73" s="5">
        <f t="shared" si="81"/>
        <v>25</v>
      </c>
      <c r="R73">
        <f t="shared" si="61"/>
        <v>50000</v>
      </c>
      <c r="S73">
        <f t="shared" si="62"/>
        <v>-7657629940897227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-0.75440153711036906</v>
      </c>
      <c r="AC73">
        <f t="shared" si="79"/>
        <v>-0.67357280099143602</v>
      </c>
      <c r="AE73">
        <f t="shared" si="63"/>
        <v>0</v>
      </c>
      <c r="AF73">
        <f t="shared" si="64"/>
        <v>0</v>
      </c>
      <c r="AG73">
        <f t="shared" si="65"/>
        <v>-2.1990250449230867E-15</v>
      </c>
      <c r="AH73">
        <f t="shared" si="66"/>
        <v>-1.9145348749420694E-11</v>
      </c>
      <c r="AI73">
        <f t="shared" si="88"/>
        <v>-1.9147547774465616E-11</v>
      </c>
      <c r="AJ73">
        <f t="shared" si="67"/>
        <v>-8.0828736118933042E-2</v>
      </c>
      <c r="AK73">
        <f t="shared" si="80"/>
        <v>-5.2808107597725841E-2</v>
      </c>
      <c r="AL73">
        <f t="shared" si="89"/>
        <v>-0.13363684373580642</v>
      </c>
      <c r="AN73">
        <f t="shared" si="68"/>
        <v>0</v>
      </c>
      <c r="AO73">
        <f t="shared" si="69"/>
        <v>0</v>
      </c>
      <c r="AP73">
        <f t="shared" si="70"/>
        <v>-7.8880306364698463E-19</v>
      </c>
      <c r="AQ73">
        <f t="shared" si="71"/>
        <v>-6.8675478630854864E-15</v>
      </c>
      <c r="AR73">
        <f t="shared" si="72"/>
        <v>-6.8683366661491326E-15</v>
      </c>
      <c r="AS73">
        <f t="shared" si="73"/>
        <v>-2.8993737396728045E-5</v>
      </c>
      <c r="AT73">
        <f t="shared" si="74"/>
        <v>-1.8942575099203878E-5</v>
      </c>
      <c r="AU73">
        <f t="shared" si="75"/>
        <v>-4.7936312502800252E-5</v>
      </c>
      <c r="AW73">
        <v>70</v>
      </c>
      <c r="AX73">
        <f>IF(Z73&gt;0, (R73*SUMPRODUCT(K73:$K$98, X73:$X$98)-K73*$AZ$3)/Z73, 0)</f>
        <v>-7657629940897227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0.80974286299999998</v>
      </c>
      <c r="Q74" s="5">
        <f t="shared" si="81"/>
        <v>25</v>
      </c>
      <c r="R74">
        <f t="shared" si="61"/>
        <v>50000</v>
      </c>
      <c r="S74">
        <f t="shared" si="62"/>
        <v>-3.7930090890586352E+16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-0.67357280099143602</v>
      </c>
      <c r="AC74">
        <f t="shared" si="79"/>
        <v>-0.6014042865995024</v>
      </c>
      <c r="AE74">
        <f t="shared" si="63"/>
        <v>0</v>
      </c>
      <c r="AF74">
        <f t="shared" si="64"/>
        <v>0</v>
      </c>
      <c r="AG74">
        <f t="shared" si="65"/>
        <v>-3.9638995878913211E-16</v>
      </c>
      <c r="AH74">
        <f t="shared" si="66"/>
        <v>-3.5612896713694476E-12</v>
      </c>
      <c r="AI74">
        <f t="shared" si="88"/>
        <v>-3.5616860613282366E-12</v>
      </c>
      <c r="AJ74">
        <f t="shared" si="67"/>
        <v>-7.2168514391933614E-2</v>
      </c>
      <c r="AK74">
        <f t="shared" si="80"/>
        <v>-4.7150096069400523E-2</v>
      </c>
      <c r="AL74">
        <f t="shared" si="89"/>
        <v>-0.11931861046489584</v>
      </c>
      <c r="AN74">
        <f t="shared" si="68"/>
        <v>0</v>
      </c>
      <c r="AO74">
        <f t="shared" si="69"/>
        <v>0</v>
      </c>
      <c r="AP74">
        <f t="shared" si="70"/>
        <v>-1.2695301956235201E-19</v>
      </c>
      <c r="AQ74">
        <f t="shared" si="71"/>
        <v>-1.140585091251215E-15</v>
      </c>
      <c r="AR74">
        <f t="shared" si="72"/>
        <v>-1.1407120442707774E-15</v>
      </c>
      <c r="AS74">
        <f t="shared" si="73"/>
        <v>-2.3113629940002976E-5</v>
      </c>
      <c r="AT74">
        <f t="shared" si="74"/>
        <v>-1.5100904894136526E-5</v>
      </c>
      <c r="AU74">
        <f t="shared" si="75"/>
        <v>-3.8214534835280221E-5</v>
      </c>
      <c r="AW74">
        <v>71</v>
      </c>
      <c r="AX74">
        <f>IF(Z74&gt;0, (R74*SUMPRODUCT(K74:$K$98, X74:$X$98)-K74*$AZ$3)/Z74, 0)</f>
        <v>-3.7930090890586352E+16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0.814443943</v>
      </c>
      <c r="Q75" s="5">
        <f t="shared" si="81"/>
        <v>25</v>
      </c>
      <c r="R75">
        <f t="shared" si="61"/>
        <v>50000</v>
      </c>
      <c r="S75">
        <f t="shared" si="62"/>
        <v>-1.9290791305981955E+17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-0.6014042865995024</v>
      </c>
      <c r="AC75">
        <f t="shared" si="79"/>
        <v>-0.53696811303527092</v>
      </c>
      <c r="AE75">
        <f t="shared" si="63"/>
        <v>0</v>
      </c>
      <c r="AF75">
        <f t="shared" si="64"/>
        <v>0</v>
      </c>
      <c r="AG75">
        <f t="shared" si="65"/>
        <v>-6.9588658199412542E-17</v>
      </c>
      <c r="AH75">
        <f t="shared" si="66"/>
        <v>-6.4567480200365647E-13</v>
      </c>
      <c r="AI75">
        <f t="shared" si="88"/>
        <v>-6.4574439066185593E-13</v>
      </c>
      <c r="AJ75">
        <f t="shared" si="67"/>
        <v>-6.443617356423148E-2</v>
      </c>
      <c r="AK75">
        <f t="shared" si="80"/>
        <v>-4.2098300061965174E-2</v>
      </c>
      <c r="AL75">
        <f t="shared" si="89"/>
        <v>-0.1065344736268424</v>
      </c>
      <c r="AN75">
        <f t="shared" si="68"/>
        <v>0</v>
      </c>
      <c r="AO75">
        <f t="shared" si="69"/>
        <v>0</v>
      </c>
      <c r="AP75">
        <f t="shared" si="70"/>
        <v>-1.9899438873759275E-20</v>
      </c>
      <c r="AQ75">
        <f t="shared" si="71"/>
        <v>-1.8463592469306802E-16</v>
      </c>
      <c r="AR75">
        <f t="shared" si="72"/>
        <v>-1.8465582413194179E-16</v>
      </c>
      <c r="AS75">
        <f t="shared" si="73"/>
        <v>-1.8426044276151775E-5</v>
      </c>
      <c r="AT75">
        <f t="shared" si="74"/>
        <v>-1.2038348927086E-5</v>
      </c>
      <c r="AU75">
        <f t="shared" si="75"/>
        <v>-3.046439320342243E-5</v>
      </c>
      <c r="AW75">
        <v>72</v>
      </c>
      <c r="AX75">
        <f>IF(Z75&gt;0, (R75*SUMPRODUCT(K75:$K$98, X75:$X$98)-K75*$AZ$3)/Z75, 0)</f>
        <v>-1.9290791305981955E+17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0.81916999199999996</v>
      </c>
      <c r="Q76" s="5">
        <f t="shared" si="81"/>
        <v>25</v>
      </c>
      <c r="R76">
        <f t="shared" si="61"/>
        <v>50000</v>
      </c>
      <c r="S76">
        <f t="shared" si="62"/>
        <v>-1.0082491367039251E+18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-0.53696811303527092</v>
      </c>
      <c r="AC76">
        <f t="shared" si="79"/>
        <v>-0.4794358152100634</v>
      </c>
      <c r="AE76">
        <f t="shared" si="63"/>
        <v>0</v>
      </c>
      <c r="AF76">
        <f t="shared" si="64"/>
        <v>0</v>
      </c>
      <c r="AG76">
        <f t="shared" si="65"/>
        <v>-1.188783103691491E-17</v>
      </c>
      <c r="AH76">
        <f t="shared" si="66"/>
        <v>-1.1400988116100702E-13</v>
      </c>
      <c r="AI76">
        <f t="shared" si="88"/>
        <v>-1.1402176899204392E-13</v>
      </c>
      <c r="AJ76">
        <f t="shared" si="67"/>
        <v>-5.7532297825207523E-2</v>
      </c>
      <c r="AK76">
        <f t="shared" si="80"/>
        <v>-3.758776791246897E-2</v>
      </c>
      <c r="AL76">
        <f t="shared" si="89"/>
        <v>-9.5120065737790513E-2</v>
      </c>
      <c r="AN76">
        <f t="shared" si="68"/>
        <v>0</v>
      </c>
      <c r="AO76">
        <f t="shared" si="69"/>
        <v>0</v>
      </c>
      <c r="AP76">
        <f t="shared" si="70"/>
        <v>-3.0351975910712569E-21</v>
      </c>
      <c r="AQ76">
        <f t="shared" si="71"/>
        <v>-2.9108969969681919E-17</v>
      </c>
      <c r="AR76">
        <f t="shared" si="72"/>
        <v>-2.9112005167272984E-17</v>
      </c>
      <c r="AS76">
        <f t="shared" si="73"/>
        <v>-1.4689129684432433E-5</v>
      </c>
      <c r="AT76">
        <f t="shared" si="74"/>
        <v>-9.5968980604958697E-6</v>
      </c>
      <c r="AU76">
        <f t="shared" si="75"/>
        <v>-2.4286027744957415E-5</v>
      </c>
      <c r="AW76">
        <v>73</v>
      </c>
      <c r="AX76">
        <f>IF(Z76&gt;0, (R76*SUMPRODUCT(K76:$K$98, X76:$X$98)-K76*$AZ$3)/Z76, 0)</f>
        <v>-1.0082491367039251E+18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0.82392963799999996</v>
      </c>
      <c r="Q77" s="5">
        <f t="shared" si="81"/>
        <v>25</v>
      </c>
      <c r="R77">
        <f t="shared" si="61"/>
        <v>50000</v>
      </c>
      <c r="S77">
        <f t="shared" si="62"/>
        <v>-5.4207290972584684E+18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-0.4794358152100634</v>
      </c>
      <c r="AC77">
        <f t="shared" si="79"/>
        <v>-0.42806769215184237</v>
      </c>
      <c r="AE77">
        <f t="shared" si="63"/>
        <v>0</v>
      </c>
      <c r="AF77">
        <f t="shared" si="64"/>
        <v>0</v>
      </c>
      <c r="AG77">
        <f t="shared" si="65"/>
        <v>-1.9742164036952955E-18</v>
      </c>
      <c r="AH77">
        <f t="shared" si="66"/>
        <v>-1.9589472645700932E-14</v>
      </c>
      <c r="AI77">
        <f t="shared" si="88"/>
        <v>-1.9591446862104627E-14</v>
      </c>
      <c r="AJ77">
        <f t="shared" si="67"/>
        <v>-5.1368123058221027E-2</v>
      </c>
      <c r="AK77">
        <f t="shared" si="80"/>
        <v>-3.356050706470444E-2</v>
      </c>
      <c r="AL77">
        <f t="shared" si="89"/>
        <v>-8.4928630122945048E-2</v>
      </c>
      <c r="AN77">
        <f t="shared" si="68"/>
        <v>0</v>
      </c>
      <c r="AO77">
        <f t="shared" si="69"/>
        <v>0</v>
      </c>
      <c r="AP77">
        <f t="shared" si="70"/>
        <v>-4.5005032383101063E-22</v>
      </c>
      <c r="AQ77">
        <f t="shared" si="71"/>
        <v>-4.4656950936960937E-18</v>
      </c>
      <c r="AR77">
        <f t="shared" si="72"/>
        <v>-4.466145144019925E-18</v>
      </c>
      <c r="AS77">
        <f t="shared" si="73"/>
        <v>-1.1710084250982492E-5</v>
      </c>
      <c r="AT77">
        <f t="shared" si="74"/>
        <v>-7.6505883773085696E-6</v>
      </c>
      <c r="AU77">
        <f t="shared" si="75"/>
        <v>-1.9360672628295527E-5</v>
      </c>
      <c r="AW77">
        <v>74</v>
      </c>
      <c r="AX77">
        <f>IF(Z77&gt;0, (R77*SUMPRODUCT(K77:$K$98, X77:$X$98)-K77*$AZ$3)/Z77, 0)</f>
        <v>-5.4207290972584684E+18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0.82869589300000002</v>
      </c>
      <c r="Q78" s="5">
        <f t="shared" si="81"/>
        <v>25</v>
      </c>
      <c r="R78">
        <f t="shared" si="61"/>
        <v>50000</v>
      </c>
      <c r="S78">
        <f t="shared" si="62"/>
        <v>-3.0005043169674371E+19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-0.42806769215184237</v>
      </c>
      <c r="AC78">
        <f t="shared" si="79"/>
        <v>-0.38220329656414498</v>
      </c>
      <c r="AE78">
        <f t="shared" si="63"/>
        <v>0</v>
      </c>
      <c r="AF78">
        <f t="shared" si="64"/>
        <v>0</v>
      </c>
      <c r="AG78">
        <f t="shared" si="65"/>
        <v>-3.1844921402282125E-19</v>
      </c>
      <c r="AH78">
        <f t="shared" si="66"/>
        <v>-3.2720500512710426E-15</v>
      </c>
      <c r="AI78">
        <f t="shared" si="88"/>
        <v>-3.2723685004850653E-15</v>
      </c>
      <c r="AJ78">
        <f t="shared" si="67"/>
        <v>-4.5864395587697393E-2</v>
      </c>
      <c r="AK78">
        <f t="shared" si="80"/>
        <v>-2.9964738450628969E-2</v>
      </c>
      <c r="AL78">
        <f t="shared" si="89"/>
        <v>-7.5829134038329638E-2</v>
      </c>
      <c r="AN78">
        <f t="shared" si="68"/>
        <v>0</v>
      </c>
      <c r="AO78">
        <f t="shared" si="69"/>
        <v>0</v>
      </c>
      <c r="AP78">
        <f t="shared" si="70"/>
        <v>-6.4816933563055362E-23</v>
      </c>
      <c r="AQ78">
        <f t="shared" si="71"/>
        <v>-6.6599081250371148E-19</v>
      </c>
      <c r="AR78">
        <f t="shared" si="72"/>
        <v>-6.6605562943727457E-19</v>
      </c>
      <c r="AS78">
        <f t="shared" si="73"/>
        <v>-9.3352074704898792E-6</v>
      </c>
      <c r="AT78">
        <f t="shared" si="74"/>
        <v>-6.0990022140533886E-6</v>
      </c>
      <c r="AU78">
        <f t="shared" si="75"/>
        <v>-1.5434209684543934E-5</v>
      </c>
      <c r="AW78">
        <v>75</v>
      </c>
      <c r="AX78">
        <f>IF(Z78&gt;0, (R78*SUMPRODUCT(K78:$K$98, X78:$X$98)-K78*$AZ$3)/Z78, 0)</f>
        <v>-3.0005043169674371E+19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0.83344103599999997</v>
      </c>
      <c r="Q79" s="5">
        <f t="shared" si="81"/>
        <v>25</v>
      </c>
      <c r="R79">
        <f t="shared" si="61"/>
        <v>50000</v>
      </c>
      <c r="S79">
        <f t="shared" si="62"/>
        <v>-1.7111902398498685E+20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-0.38220329656414498</v>
      </c>
      <c r="AC79">
        <f t="shared" si="79"/>
        <v>-0.34125294336084377</v>
      </c>
      <c r="AE79">
        <f t="shared" si="63"/>
        <v>0</v>
      </c>
      <c r="AF79">
        <f t="shared" si="64"/>
        <v>0</v>
      </c>
      <c r="AG79">
        <f t="shared" si="65"/>
        <v>-4.9856079034027161E-20</v>
      </c>
      <c r="AH79">
        <f t="shared" si="66"/>
        <v>-5.3081728569713178E-16</v>
      </c>
      <c r="AI79">
        <f t="shared" si="88"/>
        <v>-5.3086714177616579E-16</v>
      </c>
      <c r="AJ79">
        <f t="shared" si="67"/>
        <v>-4.0950353203301204E-2</v>
      </c>
      <c r="AK79">
        <f t="shared" si="80"/>
        <v>-2.6754230759490152E-2</v>
      </c>
      <c r="AL79">
        <f t="shared" si="89"/>
        <v>-6.7704583962791887E-2</v>
      </c>
      <c r="AN79">
        <f t="shared" si="68"/>
        <v>0</v>
      </c>
      <c r="AO79">
        <f t="shared" si="69"/>
        <v>0</v>
      </c>
      <c r="AP79">
        <f t="shared" si="70"/>
        <v>-9.0604214002578345E-24</v>
      </c>
      <c r="AQ79">
        <f t="shared" si="71"/>
        <v>-9.6466236177028631E-20</v>
      </c>
      <c r="AR79">
        <f t="shared" si="72"/>
        <v>-9.6475296598428889E-20</v>
      </c>
      <c r="AS79">
        <f t="shared" si="73"/>
        <v>-7.4419702411430723E-6</v>
      </c>
      <c r="AT79">
        <f t="shared" si="74"/>
        <v>-4.8620872242134792E-6</v>
      </c>
      <c r="AU79">
        <f t="shared" si="75"/>
        <v>-1.2304057465356649E-5</v>
      </c>
      <c r="AW79">
        <v>76</v>
      </c>
      <c r="AX79">
        <f>IF(Z79&gt;0, (R79*SUMPRODUCT(K79:$K$98, X79:$X$98)-K79*$AZ$3)/Z79, 0)</f>
        <v>-1.7111902398498685E+20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0.83895010800000003</v>
      </c>
      <c r="Q80" s="5">
        <f t="shared" si="81"/>
        <v>25</v>
      </c>
      <c r="R80">
        <f t="shared" si="61"/>
        <v>50000</v>
      </c>
      <c r="S80">
        <f t="shared" si="62"/>
        <v>-1.0114859456088738E+21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-0.34125294336084377</v>
      </c>
      <c r="AC80">
        <f t="shared" si="79"/>
        <v>-0.30469012800075329</v>
      </c>
      <c r="AE80">
        <f t="shared" si="63"/>
        <v>0</v>
      </c>
      <c r="AF80">
        <f t="shared" si="64"/>
        <v>0</v>
      </c>
      <c r="AG80">
        <f t="shared" si="65"/>
        <v>-7.5307553536332648E-21</v>
      </c>
      <c r="AH80">
        <f t="shared" si="66"/>
        <v>-8.3653525780107243E-17</v>
      </c>
      <c r="AI80">
        <f t="shared" si="88"/>
        <v>-8.3661056535460875E-17</v>
      </c>
      <c r="AJ80">
        <f t="shared" si="67"/>
        <v>-3.6562815360090484E-2</v>
      </c>
      <c r="AK80">
        <f t="shared" si="80"/>
        <v>-2.3887706035259068E-2</v>
      </c>
      <c r="AL80">
        <f t="shared" si="89"/>
        <v>-6.0450521395349635E-2</v>
      </c>
      <c r="AN80">
        <f t="shared" si="68"/>
        <v>0</v>
      </c>
      <c r="AO80">
        <f t="shared" si="69"/>
        <v>0</v>
      </c>
      <c r="AP80">
        <f t="shared" si="70"/>
        <v>-1.2219425660566375E-24</v>
      </c>
      <c r="AQ80">
        <f t="shared" si="71"/>
        <v>-1.3573645557628249E-20</v>
      </c>
      <c r="AR80">
        <f t="shared" si="72"/>
        <v>-1.3574867500194306E-20</v>
      </c>
      <c r="AS80">
        <f t="shared" si="73"/>
        <v>-5.9326931131561673E-6</v>
      </c>
      <c r="AT80">
        <f t="shared" si="74"/>
        <v>-3.8760261672620216E-6</v>
      </c>
      <c r="AU80">
        <f t="shared" si="75"/>
        <v>-9.8087192804182025E-6</v>
      </c>
      <c r="AW80">
        <v>77</v>
      </c>
      <c r="AX80">
        <f>IF(Z80&gt;0, (R80*SUMPRODUCT(K80:$K$98, X80:$X$98)-K80*$AZ$3)/Z80, 0)</f>
        <v>-1.0114859456088738E+21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0.84442925499999999</v>
      </c>
      <c r="Q81" s="5">
        <f t="shared" si="81"/>
        <v>25</v>
      </c>
      <c r="R81">
        <f t="shared" si="61"/>
        <v>50000</v>
      </c>
      <c r="S81">
        <f t="shared" si="62"/>
        <v>-6.2039419488887961E+21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-0.30469012800075329</v>
      </c>
      <c r="AC81">
        <f t="shared" si="79"/>
        <v>-0.27204475714352971</v>
      </c>
      <c r="AE81">
        <f t="shared" si="63"/>
        <v>0</v>
      </c>
      <c r="AF81">
        <f t="shared" si="64"/>
        <v>0</v>
      </c>
      <c r="AG81">
        <f t="shared" si="65"/>
        <v>-1.0962576672411334E-21</v>
      </c>
      <c r="AH81">
        <f t="shared" si="66"/>
        <v>-1.2718380265711599E-17</v>
      </c>
      <c r="AI81">
        <f t="shared" si="88"/>
        <v>-1.271947652337884E-17</v>
      </c>
      <c r="AJ81">
        <f t="shared" si="67"/>
        <v>-3.2645370857223577E-2</v>
      </c>
      <c r="AK81">
        <f t="shared" si="80"/>
        <v>-2.1328308960052732E-2</v>
      </c>
      <c r="AL81">
        <f t="shared" si="89"/>
        <v>-5.3973679817276327E-2</v>
      </c>
      <c r="AN81">
        <f t="shared" si="68"/>
        <v>0</v>
      </c>
      <c r="AO81">
        <f t="shared" si="69"/>
        <v>0</v>
      </c>
      <c r="AP81">
        <f t="shared" si="70"/>
        <v>-1.5882061579292546E-25</v>
      </c>
      <c r="AQ81">
        <f t="shared" si="71"/>
        <v>-1.842578661978562E-21</v>
      </c>
      <c r="AR81">
        <f t="shared" si="72"/>
        <v>-1.8427374825943548E-21</v>
      </c>
      <c r="AS81">
        <f t="shared" si="73"/>
        <v>-4.7295066271971891E-6</v>
      </c>
      <c r="AT81">
        <f t="shared" si="74"/>
        <v>-3.0899443297688298E-6</v>
      </c>
      <c r="AU81">
        <f t="shared" si="75"/>
        <v>-7.8194509569660214E-6</v>
      </c>
      <c r="AW81">
        <v>78</v>
      </c>
      <c r="AX81">
        <f>IF(Z81&gt;0, (R81*SUMPRODUCT(K81:$K$98, X81:$X$98)-K81*$AZ$3)/Z81, 0)</f>
        <v>-6.2039419488887961E+21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0.84987168300000004</v>
      </c>
      <c r="Q82" s="5">
        <f t="shared" si="81"/>
        <v>25</v>
      </c>
      <c r="R82">
        <f t="shared" si="61"/>
        <v>50000</v>
      </c>
      <c r="S82">
        <f t="shared" si="62"/>
        <v>-3.952972533693118E+22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-0.27204475714352971</v>
      </c>
      <c r="AC82">
        <f t="shared" si="79"/>
        <v>-0.24289710459243719</v>
      </c>
      <c r="AE82">
        <f t="shared" si="63"/>
        <v>0</v>
      </c>
      <c r="AF82">
        <f t="shared" si="64"/>
        <v>0</v>
      </c>
      <c r="AG82">
        <f t="shared" si="65"/>
        <v>-1.5361674190884605E-22</v>
      </c>
      <c r="AH82">
        <f t="shared" si="66"/>
        <v>-1.8633566973197524E-18</v>
      </c>
      <c r="AI82">
        <f t="shared" si="88"/>
        <v>-1.8635103140616613E-18</v>
      </c>
      <c r="AJ82">
        <f t="shared" si="67"/>
        <v>-2.9147652551092529E-2</v>
      </c>
      <c r="AK82">
        <f t="shared" si="80"/>
        <v>-1.9043133000047081E-2</v>
      </c>
      <c r="AL82">
        <f t="shared" si="89"/>
        <v>-4.8190785551139613E-2</v>
      </c>
      <c r="AN82">
        <f t="shared" si="68"/>
        <v>0</v>
      </c>
      <c r="AO82">
        <f t="shared" si="69"/>
        <v>0</v>
      </c>
      <c r="AP82">
        <f t="shared" si="70"/>
        <v>-1.9870772853541303E-26</v>
      </c>
      <c r="AQ82">
        <f t="shared" si="71"/>
        <v>-2.4103061435541062E-22</v>
      </c>
      <c r="AR82">
        <f t="shared" si="72"/>
        <v>-2.4105048512826417E-22</v>
      </c>
      <c r="AS82">
        <f t="shared" si="73"/>
        <v>-3.7703337270385817E-6</v>
      </c>
      <c r="AT82">
        <f t="shared" si="74"/>
        <v>-2.4632847016652017E-6</v>
      </c>
      <c r="AU82">
        <f t="shared" si="75"/>
        <v>-6.2336184287037839E-6</v>
      </c>
      <c r="AW82">
        <v>79</v>
      </c>
      <c r="AX82">
        <f>IF(Z82&gt;0, (R82*SUMPRODUCT(K82:$K$98, X82:$X$98)-K82*$AZ$3)/Z82, 0)</f>
        <v>-3.952972533693118E+22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0.85527059900000002</v>
      </c>
      <c r="Q83" s="5">
        <f t="shared" si="81"/>
        <v>25</v>
      </c>
      <c r="R83">
        <f t="shared" si="61"/>
        <v>50000</v>
      </c>
      <c r="S83">
        <f t="shared" si="62"/>
        <v>-2.6196507488562198E+23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-0.24289710459243719</v>
      </c>
      <c r="AC83">
        <f t="shared" si="79"/>
        <v>-0.21687241481467603</v>
      </c>
      <c r="AE83">
        <f t="shared" si="63"/>
        <v>0</v>
      </c>
      <c r="AF83">
        <f t="shared" si="64"/>
        <v>0</v>
      </c>
      <c r="AG83">
        <f t="shared" si="65"/>
        <v>-2.0696691620950416E-23</v>
      </c>
      <c r="AH83">
        <f t="shared" si="66"/>
        <v>-2.6276776573761435E-19</v>
      </c>
      <c r="AI83">
        <f t="shared" si="88"/>
        <v>-2.627884624292353E-19</v>
      </c>
      <c r="AJ83">
        <f t="shared" si="67"/>
        <v>-2.6024689777761151E-2</v>
      </c>
      <c r="AK83">
        <f t="shared" si="80"/>
        <v>-1.7002797321470604E-2</v>
      </c>
      <c r="AL83">
        <f t="shared" si="89"/>
        <v>-4.3027487099231751E-2</v>
      </c>
      <c r="AN83">
        <f t="shared" si="68"/>
        <v>0</v>
      </c>
      <c r="AO83">
        <f t="shared" si="69"/>
        <v>0</v>
      </c>
      <c r="AP83">
        <f t="shared" si="70"/>
        <v>-2.3903368963970349E-27</v>
      </c>
      <c r="AQ83">
        <f t="shared" si="71"/>
        <v>-3.0348013930430731E-23</v>
      </c>
      <c r="AR83">
        <f t="shared" si="72"/>
        <v>-3.0350404267327127E-23</v>
      </c>
      <c r="AS83">
        <f t="shared" si="73"/>
        <v>-3.0056869635192728E-6</v>
      </c>
      <c r="AT83">
        <f t="shared" si="74"/>
        <v>-1.9637154828325897E-6</v>
      </c>
      <c r="AU83">
        <f t="shared" si="75"/>
        <v>-4.9694024463518626E-6</v>
      </c>
      <c r="AW83">
        <v>80</v>
      </c>
      <c r="AX83">
        <f>IF(Z83&gt;0, (R83*SUMPRODUCT(K83:$K$98, X83:$X$98)-K83*$AZ$3)/Z83, 0)</f>
        <v>-2.6196507488562198E+23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0.86061939499999995</v>
      </c>
      <c r="Q84" s="5">
        <f t="shared" si="81"/>
        <v>25</v>
      </c>
      <c r="R84">
        <f t="shared" si="61"/>
        <v>50000</v>
      </c>
      <c r="S84">
        <f t="shared" si="62"/>
        <v>-1.8078241966076279E+24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-0.21687241481467603</v>
      </c>
      <c r="AC84">
        <f t="shared" si="79"/>
        <v>-0.19363608465596074</v>
      </c>
      <c r="AE84">
        <f t="shared" si="63"/>
        <v>0</v>
      </c>
      <c r="AF84">
        <f t="shared" si="64"/>
        <v>0</v>
      </c>
      <c r="AG84">
        <f t="shared" si="65"/>
        <v>-2.6777504834169961E-24</v>
      </c>
      <c r="AH84">
        <f t="shared" si="66"/>
        <v>-3.5623948442647831E-20</v>
      </c>
      <c r="AI84">
        <f t="shared" si="88"/>
        <v>-3.5626626193131251E-20</v>
      </c>
      <c r="AJ84">
        <f t="shared" si="67"/>
        <v>-2.323633015871529E-2</v>
      </c>
      <c r="AK84">
        <f t="shared" si="80"/>
        <v>-1.5181069037027324E-2</v>
      </c>
      <c r="AL84">
        <f t="shared" si="89"/>
        <v>-3.8417399195742614E-2</v>
      </c>
      <c r="AN84">
        <f t="shared" si="68"/>
        <v>0</v>
      </c>
      <c r="AO84">
        <f t="shared" si="69"/>
        <v>0</v>
      </c>
      <c r="AP84">
        <f t="shared" si="70"/>
        <v>-2.7612788733006321E-28</v>
      </c>
      <c r="AQ84">
        <f t="shared" si="71"/>
        <v>-3.6735183814703459E-24</v>
      </c>
      <c r="AR84">
        <f t="shared" si="72"/>
        <v>-3.6737945093576766E-24</v>
      </c>
      <c r="AS84">
        <f t="shared" si="73"/>
        <v>-2.396115245152479E-6</v>
      </c>
      <c r="AT84">
        <f t="shared" si="74"/>
        <v>-1.5654619601662865E-6</v>
      </c>
      <c r="AU84">
        <f t="shared" si="75"/>
        <v>-3.9615772053187653E-6</v>
      </c>
      <c r="AW84">
        <v>81</v>
      </c>
      <c r="AX84">
        <f>IF(Z84&gt;0, (R84*SUMPRODUCT(K84:$K$98, X84:$X$98)-K84*$AZ$3)/Z84, 0)</f>
        <v>-1.8078241966076279E+24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0.86594101899999998</v>
      </c>
      <c r="Q85" s="5">
        <f t="shared" si="81"/>
        <v>25</v>
      </c>
      <c r="R85">
        <f t="shared" si="61"/>
        <v>50000</v>
      </c>
      <c r="S85">
        <f t="shared" si="62"/>
        <v>-1.3010978600340885E+25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-0.19363608465596074</v>
      </c>
      <c r="AC85">
        <f t="shared" si="79"/>
        <v>-0.17288936129996493</v>
      </c>
      <c r="AE85">
        <f t="shared" si="63"/>
        <v>0</v>
      </c>
      <c r="AF85">
        <f t="shared" si="64"/>
        <v>0</v>
      </c>
      <c r="AG85">
        <f t="shared" si="65"/>
        <v>-3.3219899634496987E-25</v>
      </c>
      <c r="AH85">
        <f t="shared" si="66"/>
        <v>-4.6375479644757128E-21</v>
      </c>
      <c r="AI85">
        <f t="shared" si="88"/>
        <v>-4.6378801634720575E-21</v>
      </c>
      <c r="AJ85">
        <f t="shared" si="67"/>
        <v>-2.0746723355995811E-2</v>
      </c>
      <c r="AK85">
        <f t="shared" si="80"/>
        <v>-1.3554525925917254E-2</v>
      </c>
      <c r="AL85">
        <f t="shared" si="89"/>
        <v>-3.4301249281913068E-2</v>
      </c>
      <c r="AN85">
        <f t="shared" si="68"/>
        <v>0</v>
      </c>
      <c r="AO85">
        <f t="shared" si="69"/>
        <v>0</v>
      </c>
      <c r="AP85">
        <f t="shared" si="70"/>
        <v>-3.0585843149866467E-29</v>
      </c>
      <c r="AQ85">
        <f t="shared" si="71"/>
        <v>-4.2698297165877168E-25</v>
      </c>
      <c r="AR85">
        <f t="shared" si="72"/>
        <v>-4.2701355750192146E-25</v>
      </c>
      <c r="AS85">
        <f t="shared" si="73"/>
        <v>-1.9101684033422201E-6</v>
      </c>
      <c r="AT85">
        <f t="shared" si="74"/>
        <v>-1.2479766901835831E-6</v>
      </c>
      <c r="AU85">
        <f t="shared" si="75"/>
        <v>-3.1581450935258036E-6</v>
      </c>
      <c r="AW85">
        <v>82</v>
      </c>
      <c r="AX85">
        <f>IF(Z85&gt;0, (R85*SUMPRODUCT(K85:$K$98, X85:$X$98)-K85*$AZ$3)/Z85, 0)</f>
        <v>-1.3010978600340885E+25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0.87126245999999996</v>
      </c>
      <c r="Q86" s="5">
        <f t="shared" si="81"/>
        <v>25</v>
      </c>
      <c r="R86">
        <f t="shared" si="61"/>
        <v>50000</v>
      </c>
      <c r="S86">
        <f t="shared" si="62"/>
        <v>-9.7837172463534125E+25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-0.17288936129996493</v>
      </c>
      <c r="AC86">
        <f t="shared" si="79"/>
        <v>-0.15436550116068298</v>
      </c>
      <c r="AE86">
        <f t="shared" si="63"/>
        <v>0</v>
      </c>
      <c r="AF86">
        <f t="shared" si="64"/>
        <v>0</v>
      </c>
      <c r="AG86">
        <f t="shared" si="65"/>
        <v>-3.9444491616470745E-26</v>
      </c>
      <c r="AH86">
        <f t="shared" si="66"/>
        <v>-5.788650295300989E-22</v>
      </c>
      <c r="AI86">
        <f t="shared" si="88"/>
        <v>-5.7890447402171538E-22</v>
      </c>
      <c r="AJ86">
        <f t="shared" si="67"/>
        <v>-1.852386013928195E-2</v>
      </c>
      <c r="AK86">
        <f t="shared" si="80"/>
        <v>-1.2102255290997547E-2</v>
      </c>
      <c r="AL86">
        <f t="shared" si="89"/>
        <v>-3.0626115430279495E-2</v>
      </c>
      <c r="AN86">
        <f t="shared" si="68"/>
        <v>0</v>
      </c>
      <c r="AO86">
        <f t="shared" si="69"/>
        <v>0</v>
      </c>
      <c r="AP86">
        <f t="shared" si="70"/>
        <v>-3.2425783700366059E-30</v>
      </c>
      <c r="AQ86">
        <f t="shared" si="71"/>
        <v>-4.7586244542726437E-26</v>
      </c>
      <c r="AR86">
        <f t="shared" si="72"/>
        <v>-4.758948712109647E-26</v>
      </c>
      <c r="AS86">
        <f t="shared" si="73"/>
        <v>-1.522774556235824E-6</v>
      </c>
      <c r="AT86">
        <f t="shared" si="74"/>
        <v>-9.9487937674073872E-7</v>
      </c>
      <c r="AU86">
        <f t="shared" si="75"/>
        <v>-2.5176539329765627E-6</v>
      </c>
      <c r="AW86">
        <v>83</v>
      </c>
      <c r="AX86">
        <f>IF(Z86&gt;0, (R86*SUMPRODUCT(K86:$K$98, X86:$X$98)-K86*$AZ$3)/Z86, 0)</f>
        <v>-9.7837172463534125E+25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0.87658408399999999</v>
      </c>
      <c r="Q87" s="5">
        <f t="shared" si="81"/>
        <v>25</v>
      </c>
      <c r="R87">
        <f t="shared" si="61"/>
        <v>50000</v>
      </c>
      <c r="S87">
        <f t="shared" si="62"/>
        <v>-7.7021481068858583E+26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-0.15436550116068298</v>
      </c>
      <c r="AC87">
        <f t="shared" si="79"/>
        <v>-0.13782634032203836</v>
      </c>
      <c r="AE87">
        <f t="shared" si="63"/>
        <v>0</v>
      </c>
      <c r="AF87">
        <f t="shared" si="64"/>
        <v>0</v>
      </c>
      <c r="AG87">
        <f t="shared" si="65"/>
        <v>-4.4736331478363532E-27</v>
      </c>
      <c r="AH87">
        <f t="shared" si="66"/>
        <v>-6.9152827104939366E-23</v>
      </c>
      <c r="AI87">
        <f t="shared" si="88"/>
        <v>-6.9157300738087197E-23</v>
      </c>
      <c r="AJ87">
        <f t="shared" si="67"/>
        <v>-1.6539160838644623E-2</v>
      </c>
      <c r="AK87">
        <f t="shared" si="80"/>
        <v>-1.080558508124781E-2</v>
      </c>
      <c r="AL87">
        <f t="shared" si="89"/>
        <v>-2.7344745919892433E-2</v>
      </c>
      <c r="AN87">
        <f t="shared" si="68"/>
        <v>0</v>
      </c>
      <c r="AO87">
        <f t="shared" si="69"/>
        <v>0</v>
      </c>
      <c r="AP87">
        <f t="shared" si="70"/>
        <v>-3.2835713932097217E-31</v>
      </c>
      <c r="AQ87">
        <f t="shared" si="71"/>
        <v>-5.07570105410134E-27</v>
      </c>
      <c r="AR87">
        <f t="shared" si="72"/>
        <v>-5.0760294112406608E-27</v>
      </c>
      <c r="AS87">
        <f t="shared" si="73"/>
        <v>-1.2139465531216726E-6</v>
      </c>
      <c r="AT87">
        <f t="shared" si="74"/>
        <v>-7.9311174803949199E-7</v>
      </c>
      <c r="AU87">
        <f t="shared" si="75"/>
        <v>-2.0070583011611646E-6</v>
      </c>
      <c r="AW87">
        <v>84</v>
      </c>
      <c r="AX87">
        <f>IF(Z87&gt;0, (R87*SUMPRODUCT(K87:$K$98, X87:$X$98)-K87*$AZ$3)/Z87, 0)</f>
        <v>-7.7021481068858583E+26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0.88190570700000004</v>
      </c>
      <c r="Q88" s="5">
        <f t="shared" si="81"/>
        <v>25</v>
      </c>
      <c r="R88">
        <f t="shared" si="61"/>
        <v>50000</v>
      </c>
      <c r="S88">
        <f t="shared" si="62"/>
        <v>-6.3619620996796383E+27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-0.13782634032203836</v>
      </c>
      <c r="AC88">
        <f t="shared" si="79"/>
        <v>-0.12305923243039137</v>
      </c>
      <c r="AE88">
        <f t="shared" si="63"/>
        <v>0</v>
      </c>
      <c r="AF88">
        <f t="shared" si="64"/>
        <v>0</v>
      </c>
      <c r="AG88">
        <f t="shared" si="65"/>
        <v>-4.8357421225673493E-28</v>
      </c>
      <c r="AH88">
        <f t="shared" si="66"/>
        <v>-7.8906452082025089E-24</v>
      </c>
      <c r="AI88">
        <f t="shared" si="88"/>
        <v>-7.8911287824147652E-24</v>
      </c>
      <c r="AJ88">
        <f t="shared" si="67"/>
        <v>-1.4767107891646994E-2</v>
      </c>
      <c r="AK88">
        <f t="shared" si="80"/>
        <v>-9.6478438225426864E-3</v>
      </c>
      <c r="AL88">
        <f t="shared" si="89"/>
        <v>-2.441495171418968E-2</v>
      </c>
      <c r="AN88">
        <f t="shared" si="68"/>
        <v>0</v>
      </c>
      <c r="AO88">
        <f t="shared" si="69"/>
        <v>0</v>
      </c>
      <c r="AP88">
        <f t="shared" si="70"/>
        <v>-3.1690654309288368E-32</v>
      </c>
      <c r="AQ88">
        <f t="shared" si="71"/>
        <v>-5.1710720553814181E-28</v>
      </c>
      <c r="AR88">
        <f t="shared" si="72"/>
        <v>-5.1713889619245109E-28</v>
      </c>
      <c r="AS88">
        <f t="shared" si="73"/>
        <v>-9.6775075982276256E-7</v>
      </c>
      <c r="AT88">
        <f t="shared" si="74"/>
        <v>-6.322638297508704E-7</v>
      </c>
      <c r="AU88">
        <f t="shared" si="75"/>
        <v>-1.600014589573633E-6</v>
      </c>
      <c r="AW88">
        <v>85</v>
      </c>
      <c r="AX88">
        <f>IF(Z88&gt;0, (R88*SUMPRODUCT(K88:$K$98, X88:$X$98)-K88*$AZ$3)/Z88, 0)</f>
        <v>-6.3619620996796383E+27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-0.12305923243039137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-0.12305923243039137</v>
      </c>
      <c r="AK89">
        <f t="shared" si="80"/>
        <v>-8.6141462701273958E-3</v>
      </c>
      <c r="AL89">
        <f t="shared" si="89"/>
        <v>-0.13167337870051876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-5.6590454123729213E-29</v>
      </c>
      <c r="AR89">
        <f t="shared" si="72"/>
        <v>-5.6590454123729213E-29</v>
      </c>
      <c r="AS89">
        <f t="shared" si="73"/>
        <v>-7.2005264867764917E-6</v>
      </c>
      <c r="AT89">
        <f t="shared" si="74"/>
        <v>-5.0403685407435449E-7</v>
      </c>
      <c r="AU89">
        <f t="shared" si="75"/>
        <v>-7.7045633408508466E-6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3784.3396767466793</v>
      </c>
      <c r="AO91" s="6">
        <f t="shared" ref="AO91:AU91" si="93">SUM(AO3:AO89)</f>
        <v>-378.43396767466794</v>
      </c>
      <c r="AP91" s="6">
        <f t="shared" si="93"/>
        <v>-1682.6599309845731</v>
      </c>
      <c r="AQ91" s="6">
        <f t="shared" si="93"/>
        <v>-1877.786138546322</v>
      </c>
      <c r="AR91" s="6">
        <f t="shared" si="93"/>
        <v>-154.54036045888344</v>
      </c>
      <c r="AS91" s="6">
        <f t="shared" si="93"/>
        <v>-539.51230167540143</v>
      </c>
      <c r="AT91" s="6">
        <f t="shared" si="93"/>
        <v>314.7155093106511</v>
      </c>
      <c r="AU91" s="6">
        <f t="shared" si="93"/>
        <v>-379.33715282363363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9014.2373281328746</v>
      </c>
      <c r="K3">
        <v>1</v>
      </c>
      <c r="L3" s="2">
        <v>0</v>
      </c>
      <c r="O3">
        <f>$C$3</f>
        <v>9014.2373281328746</v>
      </c>
      <c r="P3">
        <f>O3*C5</f>
        <v>901.42373281328753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9014.2373281328746</v>
      </c>
      <c r="AF3">
        <f t="shared" ref="AF3:AF34" si="3">-$Z3*P3</f>
        <v>-901.42373281328753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6590.3810083195867</v>
      </c>
      <c r="AJ3">
        <f t="shared" ref="AJ3:AJ34" si="7">AB3-AC3</f>
        <v>0</v>
      </c>
      <c r="AL3">
        <f t="shared" ref="AL3:AL23" si="8">SUM(AI3:AK3)</f>
        <v>6590.3810083195867</v>
      </c>
      <c r="AN3">
        <f t="shared" ref="AN3:AN34" si="9">AE3*$K3</f>
        <v>9014.2373281328746</v>
      </c>
      <c r="AO3">
        <f t="shared" ref="AO3:AO34" si="10">AF3*$K3</f>
        <v>-901.42373281328753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6590.3810083195867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6590.3810083195867</v>
      </c>
      <c r="AW3">
        <v>0</v>
      </c>
      <c r="AX3">
        <f>IF(Z3&gt;0, (R3*SUMPRODUCT(K3:$K$98, X3:$X$98)-K3*$AZ$3)/Z3, 0)</f>
        <v>0</v>
      </c>
      <c r="AZ3">
        <f>C6*ABS(SUMPRODUCT(X4:X79, K4:K79))/1</f>
        <v>5040.5287945910168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546.7687608933054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540.05665656332349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-540.05665656332349</v>
      </c>
      <c r="AK4">
        <f t="shared" ref="AK4:AK35" si="28">G4*SUM(AB4:AB4, AE4:AF4)</f>
        <v>0</v>
      </c>
      <c r="AL4">
        <f t="shared" si="8"/>
        <v>-653.85400656332354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-101.60477678571428</v>
      </c>
      <c r="AR4">
        <f t="shared" si="13"/>
        <v>-101.60477678571428</v>
      </c>
      <c r="AS4">
        <f t="shared" si="14"/>
        <v>-482.19344336011022</v>
      </c>
      <c r="AT4">
        <f t="shared" si="15"/>
        <v>0</v>
      </c>
      <c r="AU4">
        <f t="shared" si="16"/>
        <v>-583.79822014582453</v>
      </c>
      <c r="AW4">
        <v>1</v>
      </c>
      <c r="AX4">
        <f>IF(Z4&gt;0, (R4*SUMPRODUCT(K4:$K$98, X4:$X$98)-K4*$AZ$3)/Z4, 0)</f>
        <v>546.7687608933054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2.4175300000000002E-3</v>
      </c>
      <c r="Q5" s="5">
        <f t="shared" ref="Q5:Q36" si="30">$C$8</f>
        <v>25</v>
      </c>
      <c r="R5">
        <f t="shared" si="0"/>
        <v>50000</v>
      </c>
      <c r="S5">
        <f t="shared" si="1"/>
        <v>943.80733679887987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540.05665656332349</v>
      </c>
      <c r="AC5">
        <f t="shared" si="27"/>
        <v>920.64532313771906</v>
      </c>
      <c r="AE5">
        <f t="shared" si="2"/>
        <v>0</v>
      </c>
      <c r="AF5">
        <f t="shared" si="3"/>
        <v>0</v>
      </c>
      <c r="AG5">
        <f t="shared" si="4"/>
        <v>-24.386473998503771</v>
      </c>
      <c r="AH5">
        <f t="shared" si="5"/>
        <v>-119.39262649245451</v>
      </c>
      <c r="AI5">
        <f t="shared" si="6"/>
        <v>-143.77910049095829</v>
      </c>
      <c r="AJ5">
        <f t="shared" si="7"/>
        <v>-380.58866657439557</v>
      </c>
      <c r="AK5">
        <f t="shared" si="28"/>
        <v>37.803965959432645</v>
      </c>
      <c r="AL5">
        <f t="shared" si="8"/>
        <v>-486.56380110592124</v>
      </c>
      <c r="AN5">
        <f t="shared" si="9"/>
        <v>0</v>
      </c>
      <c r="AO5">
        <f t="shared" si="10"/>
        <v>0</v>
      </c>
      <c r="AP5">
        <f t="shared" si="11"/>
        <v>-19.440747766664355</v>
      </c>
      <c r="AQ5">
        <f t="shared" si="12"/>
        <v>-95.179070864520483</v>
      </c>
      <c r="AR5">
        <f t="shared" si="13"/>
        <v>-114.61981863118484</v>
      </c>
      <c r="AS5">
        <f t="shared" si="14"/>
        <v>-303.40295485841483</v>
      </c>
      <c r="AT5">
        <f t="shared" si="15"/>
        <v>30.137090210006889</v>
      </c>
      <c r="AU5">
        <f t="shared" si="16"/>
        <v>-387.8856832795928</v>
      </c>
      <c r="AW5">
        <v>2</v>
      </c>
      <c r="AX5">
        <f>IF(Z5&gt;0, (R5*SUMPRODUCT(K5:$K$98, X5:$X$98)-K5*$AZ$3)/Z5, 0)</f>
        <v>943.80733679887987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3.6493060000000002E-3</v>
      </c>
      <c r="Q6" s="5">
        <f t="shared" si="30"/>
        <v>25</v>
      </c>
      <c r="R6">
        <f t="shared" si="0"/>
        <v>50000</v>
      </c>
      <c r="S6">
        <f t="shared" si="1"/>
        <v>1305.4130154234256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920.64532313771906</v>
      </c>
      <c r="AC6">
        <f t="shared" si="27"/>
        <v>1255.9961124161546</v>
      </c>
      <c r="AE6">
        <f t="shared" si="2"/>
        <v>0</v>
      </c>
      <c r="AF6">
        <f t="shared" si="3"/>
        <v>0</v>
      </c>
      <c r="AG6">
        <f t="shared" si="4"/>
        <v>-24.053615552637147</v>
      </c>
      <c r="AH6">
        <f t="shared" si="5"/>
        <v>-177.98741176316761</v>
      </c>
      <c r="AI6">
        <f t="shared" si="6"/>
        <v>-202.04102731580477</v>
      </c>
      <c r="AJ6">
        <f t="shared" si="7"/>
        <v>-335.35078927843551</v>
      </c>
      <c r="AK6">
        <f t="shared" si="28"/>
        <v>64.445172619640346</v>
      </c>
      <c r="AL6">
        <f t="shared" si="8"/>
        <v>-472.94664397459991</v>
      </c>
      <c r="AN6">
        <f t="shared" si="9"/>
        <v>0</v>
      </c>
      <c r="AO6">
        <f t="shared" si="10"/>
        <v>0</v>
      </c>
      <c r="AP6">
        <f t="shared" si="11"/>
        <v>-17.120888438864586</v>
      </c>
      <c r="AQ6">
        <f t="shared" si="12"/>
        <v>-126.68792405245506</v>
      </c>
      <c r="AR6">
        <f t="shared" si="13"/>
        <v>-143.80881249131966</v>
      </c>
      <c r="AS6">
        <f t="shared" si="14"/>
        <v>-238.6960678970278</v>
      </c>
      <c r="AT6">
        <f t="shared" si="15"/>
        <v>45.870800937585656</v>
      </c>
      <c r="AU6">
        <f t="shared" si="16"/>
        <v>-336.63407945076176</v>
      </c>
      <c r="AW6">
        <v>3</v>
      </c>
      <c r="AX6">
        <f>IF(Z6&gt;0, (R6*SUMPRODUCT(K6:$K$98, X6:$X$98)-K6*$AZ$3)/Z6, 0)</f>
        <v>1305.4130154234256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5.0597569999999998E-3</v>
      </c>
      <c r="Q7" s="5">
        <f t="shared" si="30"/>
        <v>25</v>
      </c>
      <c r="R7">
        <f t="shared" si="0"/>
        <v>50000</v>
      </c>
      <c r="S7">
        <f t="shared" si="1"/>
        <v>1597.3217219943003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1255.9961124161546</v>
      </c>
      <c r="AC7">
        <f t="shared" si="27"/>
        <v>1513.709849205623</v>
      </c>
      <c r="AE7">
        <f t="shared" si="2"/>
        <v>0</v>
      </c>
      <c r="AF7">
        <f t="shared" si="3"/>
        <v>0</v>
      </c>
      <c r="AG7">
        <f t="shared" si="4"/>
        <v>-23.691373947443012</v>
      </c>
      <c r="AH7">
        <f t="shared" si="5"/>
        <v>-243.41089933552934</v>
      </c>
      <c r="AI7">
        <f t="shared" si="6"/>
        <v>-267.10227328297236</v>
      </c>
      <c r="AJ7">
        <f t="shared" si="7"/>
        <v>-257.71373678946838</v>
      </c>
      <c r="AK7">
        <f t="shared" si="28"/>
        <v>87.919727869130824</v>
      </c>
      <c r="AL7">
        <f t="shared" si="8"/>
        <v>-436.89628220330997</v>
      </c>
      <c r="AN7">
        <f t="shared" si="9"/>
        <v>0</v>
      </c>
      <c r="AO7">
        <f t="shared" si="10"/>
        <v>0</v>
      </c>
      <c r="AP7">
        <f t="shared" si="11"/>
        <v>-15.056296445849263</v>
      </c>
      <c r="AQ7">
        <f t="shared" si="12"/>
        <v>-154.69202700850741</v>
      </c>
      <c r="AR7">
        <f t="shared" si="13"/>
        <v>-169.74832345435669</v>
      </c>
      <c r="AS7">
        <f t="shared" si="14"/>
        <v>-163.78173878297142</v>
      </c>
      <c r="AT7">
        <f t="shared" si="15"/>
        <v>55.874576509265708</v>
      </c>
      <c r="AU7">
        <f t="shared" si="16"/>
        <v>-277.65548572806239</v>
      </c>
      <c r="AW7">
        <v>4</v>
      </c>
      <c r="AX7">
        <f>IF(Z7&gt;0, (R7*SUMPRODUCT(K7:$K$98, X7:$X$98)-K7*$AZ$3)/Z7, 0)</f>
        <v>1597.3217219943003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6.5505219999999996E-3</v>
      </c>
      <c r="Q8" s="5">
        <f t="shared" si="30"/>
        <v>25</v>
      </c>
      <c r="R8">
        <f t="shared" si="0"/>
        <v>50000</v>
      </c>
      <c r="S8">
        <f t="shared" si="1"/>
        <v>1826.4881677622532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1513.709849205623</v>
      </c>
      <c r="AC8">
        <f t="shared" si="27"/>
        <v>1702.2335908059767</v>
      </c>
      <c r="AE8">
        <f t="shared" si="2"/>
        <v>0</v>
      </c>
      <c r="AF8">
        <f t="shared" si="3"/>
        <v>0</v>
      </c>
      <c r="AG8">
        <f t="shared" si="4"/>
        <v>-23.299269341715629</v>
      </c>
      <c r="AH8">
        <f t="shared" si="5"/>
        <v>-310.38173250590455</v>
      </c>
      <c r="AI8">
        <f t="shared" si="6"/>
        <v>-333.68100184762017</v>
      </c>
      <c r="AJ8">
        <f t="shared" si="7"/>
        <v>-188.52374160035379</v>
      </c>
      <c r="AK8">
        <f t="shared" si="28"/>
        <v>105.95968944439362</v>
      </c>
      <c r="AL8">
        <f t="shared" si="8"/>
        <v>-416.24505400358026</v>
      </c>
      <c r="AN8">
        <f t="shared" si="9"/>
        <v>0</v>
      </c>
      <c r="AO8">
        <f t="shared" si="10"/>
        <v>0</v>
      </c>
      <c r="AP8">
        <f t="shared" si="11"/>
        <v>-13.220631143110458</v>
      </c>
      <c r="AQ8">
        <f t="shared" si="12"/>
        <v>-176.1189305483168</v>
      </c>
      <c r="AR8">
        <f t="shared" si="13"/>
        <v>-189.33956169142724</v>
      </c>
      <c r="AS8">
        <f t="shared" si="14"/>
        <v>-106.97343392459445</v>
      </c>
      <c r="AT8">
        <f t="shared" si="15"/>
        <v>60.124373414351524</v>
      </c>
      <c r="AU8">
        <f t="shared" si="16"/>
        <v>-236.18862220167011</v>
      </c>
      <c r="AW8">
        <v>5</v>
      </c>
      <c r="AX8">
        <f>IF(Z8&gt;0, (R8*SUMPRODUCT(K8:$K$98, X8:$X$98)-K8*$AZ$3)/Z8, 0)</f>
        <v>1826.4881677622532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8.1883779999999996E-3</v>
      </c>
      <c r="Q9" s="5">
        <f t="shared" si="30"/>
        <v>25</v>
      </c>
      <c r="R9">
        <f t="shared" si="0"/>
        <v>50000</v>
      </c>
      <c r="S9">
        <f t="shared" si="1"/>
        <v>2002.751674958726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1702.2335908059767</v>
      </c>
      <c r="AC9">
        <f t="shared" si="27"/>
        <v>1832.5573108012868</v>
      </c>
      <c r="AE9">
        <f t="shared" si="2"/>
        <v>0</v>
      </c>
      <c r="AF9">
        <f t="shared" si="3"/>
        <v>0</v>
      </c>
      <c r="AG9">
        <f t="shared" si="4"/>
        <v>-22.875493423804695</v>
      </c>
      <c r="AH9">
        <f t="shared" si="5"/>
        <v>-381.56644898755746</v>
      </c>
      <c r="AI9">
        <f t="shared" si="6"/>
        <v>-404.44194241136216</v>
      </c>
      <c r="AJ9">
        <f t="shared" si="7"/>
        <v>-130.32371999531006</v>
      </c>
      <c r="AK9">
        <f t="shared" si="28"/>
        <v>119.15635135641838</v>
      </c>
      <c r="AL9">
        <f t="shared" si="8"/>
        <v>-415.60931105025378</v>
      </c>
      <c r="AN9">
        <f t="shared" si="9"/>
        <v>0</v>
      </c>
      <c r="AO9">
        <f t="shared" si="10"/>
        <v>0</v>
      </c>
      <c r="AP9">
        <f t="shared" si="11"/>
        <v>-11.589436880786602</v>
      </c>
      <c r="AQ9">
        <f t="shared" si="12"/>
        <v>-193.31343785421521</v>
      </c>
      <c r="AR9">
        <f t="shared" si="13"/>
        <v>-204.90287473500183</v>
      </c>
      <c r="AS9">
        <f t="shared" si="14"/>
        <v>-66.026052377223152</v>
      </c>
      <c r="AT9">
        <f t="shared" si="15"/>
        <v>60.368315883101012</v>
      </c>
      <c r="AU9">
        <f t="shared" si="16"/>
        <v>-210.56061122912394</v>
      </c>
      <c r="AW9">
        <v>6</v>
      </c>
      <c r="AX9">
        <f>IF(Z9&gt;0, (R9*SUMPRODUCT(K9:$K$98, X9:$X$98)-K9*$AZ$3)/Z9, 0)</f>
        <v>2002.751674958726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9.9453500000000004E-3</v>
      </c>
      <c r="Q10" s="5">
        <f t="shared" si="30"/>
        <v>25</v>
      </c>
      <c r="R10">
        <f t="shared" si="0"/>
        <v>50000</v>
      </c>
      <c r="S10">
        <f t="shared" si="1"/>
        <v>2133.0494697862132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1832.5573108012868</v>
      </c>
      <c r="AC10">
        <f t="shared" si="27"/>
        <v>1912.8533823610223</v>
      </c>
      <c r="AE10">
        <f t="shared" si="2"/>
        <v>0</v>
      </c>
      <c r="AF10">
        <f t="shared" si="3"/>
        <v>0</v>
      </c>
      <c r="AG10">
        <f t="shared" si="4"/>
        <v>-22.41923370104421</v>
      </c>
      <c r="AH10">
        <f t="shared" si="5"/>
        <v>-455.009577044872</v>
      </c>
      <c r="AI10">
        <f t="shared" si="6"/>
        <v>-477.42881074591622</v>
      </c>
      <c r="AJ10">
        <f t="shared" si="7"/>
        <v>-80.296071559735537</v>
      </c>
      <c r="AK10">
        <f t="shared" si="28"/>
        <v>128.27901175609009</v>
      </c>
      <c r="AL10">
        <f t="shared" si="8"/>
        <v>-429.44587054956173</v>
      </c>
      <c r="AN10">
        <f t="shared" si="9"/>
        <v>0</v>
      </c>
      <c r="AO10">
        <f t="shared" si="10"/>
        <v>0</v>
      </c>
      <c r="AP10">
        <f t="shared" si="11"/>
        <v>-10.141322773121788</v>
      </c>
      <c r="AQ10">
        <f t="shared" si="12"/>
        <v>-205.82322514701966</v>
      </c>
      <c r="AR10">
        <f t="shared" si="13"/>
        <v>-215.96454792014146</v>
      </c>
      <c r="AS10">
        <f t="shared" si="14"/>
        <v>-36.321864964681424</v>
      </c>
      <c r="AT10">
        <f t="shared" si="15"/>
        <v>58.026910312059492</v>
      </c>
      <c r="AU10">
        <f t="shared" si="16"/>
        <v>-194.25950257276341</v>
      </c>
      <c r="AW10">
        <v>7</v>
      </c>
      <c r="AX10">
        <f>IF(Z10&gt;0, (R10*SUMPRODUCT(K10:$K$98, X10:$X$98)-K10*$AZ$3)/Z10, 0)</f>
        <v>2133.0494697862132</v>
      </c>
    </row>
    <row r="11" spans="1:52" x14ac:dyDescent="0.25">
      <c r="A11" t="s">
        <v>33</v>
      </c>
      <c r="C11" s="25">
        <f>AU81</f>
        <v>919.48357432671401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1.1968530999999999E-2</v>
      </c>
      <c r="Q11" s="5">
        <f t="shared" si="30"/>
        <v>25</v>
      </c>
      <c r="R11">
        <f t="shared" si="0"/>
        <v>50000</v>
      </c>
      <c r="S11">
        <f t="shared" si="1"/>
        <v>2224.8251354364643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1912.8533823610223</v>
      </c>
      <c r="AC11">
        <f t="shared" si="27"/>
        <v>1951.3243620478879</v>
      </c>
      <c r="AE11">
        <f t="shared" si="2"/>
        <v>0</v>
      </c>
      <c r="AF11">
        <f t="shared" si="3"/>
        <v>0</v>
      </c>
      <c r="AG11">
        <f t="shared" si="4"/>
        <v>-21.926716070486577</v>
      </c>
      <c r="AH11">
        <f t="shared" si="5"/>
        <v>-536.65058709438472</v>
      </c>
      <c r="AI11">
        <f t="shared" si="6"/>
        <v>-558.5773031648713</v>
      </c>
      <c r="AJ11">
        <f t="shared" si="7"/>
        <v>-38.470979686865576</v>
      </c>
      <c r="AK11">
        <f t="shared" si="28"/>
        <v>133.89973676527157</v>
      </c>
      <c r="AL11">
        <f t="shared" si="8"/>
        <v>-463.14854608646533</v>
      </c>
      <c r="AN11">
        <f t="shared" si="9"/>
        <v>0</v>
      </c>
      <c r="AO11">
        <f t="shared" si="10"/>
        <v>0</v>
      </c>
      <c r="AP11">
        <f t="shared" si="11"/>
        <v>-8.8558328655352287</v>
      </c>
      <c r="AQ11">
        <f t="shared" si="12"/>
        <v>-216.74417141270371</v>
      </c>
      <c r="AR11">
        <f t="shared" si="13"/>
        <v>-225.60000427823894</v>
      </c>
      <c r="AS11">
        <f t="shared" si="14"/>
        <v>-15.537783459460011</v>
      </c>
      <c r="AT11">
        <f t="shared" si="15"/>
        <v>54.079857910345702</v>
      </c>
      <c r="AU11">
        <f t="shared" si="16"/>
        <v>-187.05792982735326</v>
      </c>
      <c r="AW11">
        <v>8</v>
      </c>
      <c r="AX11">
        <f>IF(Z11&gt;0, (R11*SUMPRODUCT(K11:$K$98, X11:$X$98)-K11*$AZ$3)/Z11, 0)</f>
        <v>2224.8251354364643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1.4271456E-2</v>
      </c>
      <c r="Q12" s="5">
        <f t="shared" si="30"/>
        <v>25</v>
      </c>
      <c r="R12">
        <f t="shared" si="0"/>
        <v>50000</v>
      </c>
      <c r="S12">
        <f t="shared" si="1"/>
        <v>2281.7756202699779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1951.3243620478879</v>
      </c>
      <c r="AC12">
        <f t="shared" si="27"/>
        <v>1952.7000163797261</v>
      </c>
      <c r="AE12">
        <f t="shared" si="2"/>
        <v>0</v>
      </c>
      <c r="AF12">
        <f t="shared" si="3"/>
        <v>0</v>
      </c>
      <c r="AG12">
        <f t="shared" si="4"/>
        <v>-21.394522746157268</v>
      </c>
      <c r="AH12">
        <f t="shared" si="5"/>
        <v>-625.85232724888419</v>
      </c>
      <c r="AI12">
        <f t="shared" si="6"/>
        <v>-647.24684999504143</v>
      </c>
      <c r="AJ12">
        <f t="shared" si="7"/>
        <v>-1.3756543318381773</v>
      </c>
      <c r="AK12">
        <f t="shared" si="28"/>
        <v>136.59270534335218</v>
      </c>
      <c r="AL12">
        <f t="shared" si="8"/>
        <v>-512.02979898352737</v>
      </c>
      <c r="AN12">
        <f t="shared" si="9"/>
        <v>0</v>
      </c>
      <c r="AO12">
        <f t="shared" si="10"/>
        <v>0</v>
      </c>
      <c r="AP12">
        <f t="shared" si="11"/>
        <v>-7.7150793819607459</v>
      </c>
      <c r="AQ12">
        <f t="shared" si="12"/>
        <v>-225.68862336399988</v>
      </c>
      <c r="AR12">
        <f t="shared" si="13"/>
        <v>-233.4037027459606</v>
      </c>
      <c r="AS12">
        <f t="shared" si="14"/>
        <v>-0.49607474297018334</v>
      </c>
      <c r="AT12">
        <f t="shared" si="15"/>
        <v>49.256698886167776</v>
      </c>
      <c r="AU12">
        <f t="shared" si="16"/>
        <v>-184.64307860276301</v>
      </c>
      <c r="AW12">
        <v>9</v>
      </c>
      <c r="AX12">
        <f>IF(Z12&gt;0, (R12*SUMPRODUCT(K12:$K$98, X12:$X$98)-K12*$AZ$3)/Z12, 0)</f>
        <v>2281.7756202699779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1.6820735999999999E-2</v>
      </c>
      <c r="Q13" s="5">
        <f t="shared" si="30"/>
        <v>25</v>
      </c>
      <c r="R13">
        <f t="shared" si="0"/>
        <v>50000</v>
      </c>
      <c r="S13">
        <f t="shared" si="1"/>
        <v>2307.5121067999044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1952.7000163797261</v>
      </c>
      <c r="AC13">
        <f t="shared" si="27"/>
        <v>1921.7612374304949</v>
      </c>
      <c r="AE13">
        <f t="shared" si="2"/>
        <v>0</v>
      </c>
      <c r="AF13">
        <f t="shared" si="3"/>
        <v>0</v>
      </c>
      <c r="AG13">
        <f t="shared" si="4"/>
        <v>-20.820705899736588</v>
      </c>
      <c r="AH13">
        <f t="shared" si="5"/>
        <v>-719.7432379182128</v>
      </c>
      <c r="AI13">
        <f t="shared" si="6"/>
        <v>-740.56394381794939</v>
      </c>
      <c r="AJ13">
        <f t="shared" si="7"/>
        <v>30.938778949231164</v>
      </c>
      <c r="AK13">
        <f t="shared" si="28"/>
        <v>136.68900114658084</v>
      </c>
      <c r="AL13">
        <f t="shared" si="8"/>
        <v>-572.93616372213739</v>
      </c>
      <c r="AN13">
        <f t="shared" si="9"/>
        <v>0</v>
      </c>
      <c r="AO13">
        <f t="shared" si="10"/>
        <v>0</v>
      </c>
      <c r="AP13">
        <f t="shared" si="11"/>
        <v>-6.7037100666411895</v>
      </c>
      <c r="AQ13">
        <f t="shared" si="12"/>
        <v>-231.73805982679437</v>
      </c>
      <c r="AR13">
        <f t="shared" si="13"/>
        <v>-238.44176989343555</v>
      </c>
      <c r="AS13">
        <f t="shared" si="14"/>
        <v>9.9614587944480526</v>
      </c>
      <c r="AT13">
        <f t="shared" si="15"/>
        <v>44.010200105513995</v>
      </c>
      <c r="AU13">
        <f t="shared" si="16"/>
        <v>-184.4701109934735</v>
      </c>
      <c r="AW13">
        <v>10</v>
      </c>
      <c r="AX13">
        <f>IF(Z13&gt;0, (R13*SUMPRODUCT(K13:$K$98, X13:$X$98)-K13*$AZ$3)/Z13, 0)</f>
        <v>2307.5121067999044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1.9715634999999999E-2</v>
      </c>
      <c r="Q14" s="5">
        <f t="shared" si="30"/>
        <v>25</v>
      </c>
      <c r="R14">
        <f t="shared" si="0"/>
        <v>50000</v>
      </c>
      <c r="S14">
        <f t="shared" si="1"/>
        <v>2306.5865617027653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1921.7612374304949</v>
      </c>
      <c r="AC14">
        <f t="shared" si="27"/>
        <v>1863.906967259745</v>
      </c>
      <c r="AE14">
        <f t="shared" si="2"/>
        <v>0</v>
      </c>
      <c r="AF14">
        <f t="shared" si="3"/>
        <v>0</v>
      </c>
      <c r="AG14">
        <f t="shared" si="4"/>
        <v>-20.202005402777669</v>
      </c>
      <c r="AH14">
        <f t="shared" si="5"/>
        <v>-820.98687592310637</v>
      </c>
      <c r="AI14">
        <f t="shared" si="6"/>
        <v>-841.18888132588404</v>
      </c>
      <c r="AJ14">
        <f t="shared" si="7"/>
        <v>57.854270170749942</v>
      </c>
      <c r="AK14">
        <f t="shared" si="28"/>
        <v>134.52328662013466</v>
      </c>
      <c r="AL14">
        <f t="shared" si="8"/>
        <v>-648.81132453499947</v>
      </c>
      <c r="AN14">
        <f t="shared" si="9"/>
        <v>0</v>
      </c>
      <c r="AO14">
        <f t="shared" si="10"/>
        <v>0</v>
      </c>
      <c r="AP14">
        <f t="shared" si="11"/>
        <v>-5.8075938081741549</v>
      </c>
      <c r="AQ14">
        <f t="shared" si="12"/>
        <v>-236.01410860664885</v>
      </c>
      <c r="AR14">
        <f t="shared" si="13"/>
        <v>-241.82170241482302</v>
      </c>
      <c r="AS14">
        <f t="shared" si="14"/>
        <v>16.631720194168675</v>
      </c>
      <c r="AT14">
        <f t="shared" si="15"/>
        <v>38.672230348127343</v>
      </c>
      <c r="AU14">
        <f t="shared" si="16"/>
        <v>-186.51775187252699</v>
      </c>
      <c r="AW14">
        <v>11</v>
      </c>
      <c r="AX14">
        <f>IF(Z14&gt;0, (R14*SUMPRODUCT(K14:$K$98, X14:$X$98)-K14*$AZ$3)/Z14, 0)</f>
        <v>2306.5865617027653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2.2996762E-2</v>
      </c>
      <c r="Q15" s="5">
        <f t="shared" si="30"/>
        <v>25</v>
      </c>
      <c r="R15">
        <f t="shared" si="0"/>
        <v>50000</v>
      </c>
      <c r="S15">
        <f t="shared" si="1"/>
        <v>2281.9417811713956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1863.906967259745</v>
      </c>
      <c r="AC15">
        <f t="shared" si="27"/>
        <v>1783.1462422745617</v>
      </c>
      <c r="AE15">
        <f t="shared" si="2"/>
        <v>0</v>
      </c>
      <c r="AF15">
        <f t="shared" si="3"/>
        <v>0</v>
      </c>
      <c r="AG15">
        <f t="shared" si="4"/>
        <v>-19.535404638579497</v>
      </c>
      <c r="AH15">
        <f t="shared" si="5"/>
        <v>-929.16142034078428</v>
      </c>
      <c r="AI15">
        <f t="shared" si="6"/>
        <v>-948.69682497936378</v>
      </c>
      <c r="AJ15">
        <f t="shared" si="7"/>
        <v>80.760724985183288</v>
      </c>
      <c r="AK15">
        <f t="shared" si="28"/>
        <v>130.47348770818215</v>
      </c>
      <c r="AL15">
        <f t="shared" si="8"/>
        <v>-737.46261228599838</v>
      </c>
      <c r="AN15">
        <f t="shared" si="9"/>
        <v>0</v>
      </c>
      <c r="AO15">
        <f t="shared" si="10"/>
        <v>0</v>
      </c>
      <c r="AP15">
        <f t="shared" si="11"/>
        <v>-5.0142518013331765</v>
      </c>
      <c r="AQ15">
        <f t="shared" si="12"/>
        <v>-238.49259392724051</v>
      </c>
      <c r="AR15">
        <f t="shared" si="13"/>
        <v>-243.50684572857367</v>
      </c>
      <c r="AS15">
        <f t="shared" si="14"/>
        <v>20.729266591908925</v>
      </c>
      <c r="AT15">
        <f t="shared" si="15"/>
        <v>33.489294584406728</v>
      </c>
      <c r="AU15">
        <f t="shared" si="16"/>
        <v>-189.28828455225803</v>
      </c>
      <c r="AW15">
        <v>12</v>
      </c>
      <c r="AX15">
        <f>IF(Z15&gt;0, (R15*SUMPRODUCT(K15:$K$98, X15:$X$98)-K15*$AZ$3)/Z15, 0)</f>
        <v>2281.9417811713956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2.6417759999999998E-2</v>
      </c>
      <c r="Q16" s="5">
        <f t="shared" si="30"/>
        <v>25</v>
      </c>
      <c r="R16">
        <f t="shared" si="0"/>
        <v>50000</v>
      </c>
      <c r="S16">
        <f t="shared" si="1"/>
        <v>2235.5444066531795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1783.1462422745617</v>
      </c>
      <c r="AC16">
        <f t="shared" si="27"/>
        <v>1683.2727408664882</v>
      </c>
      <c r="AE16">
        <f t="shared" si="2"/>
        <v>0</v>
      </c>
      <c r="AF16">
        <f t="shared" si="3"/>
        <v>0</v>
      </c>
      <c r="AG16">
        <f t="shared" si="4"/>
        <v>-18.823968960948822</v>
      </c>
      <c r="AH16">
        <f t="shared" si="5"/>
        <v>-1032.1632624897597</v>
      </c>
      <c r="AI16">
        <f t="shared" si="6"/>
        <v>-1050.9872314507086</v>
      </c>
      <c r="AJ16">
        <f t="shared" si="7"/>
        <v>99.87350140807348</v>
      </c>
      <c r="AK16">
        <f t="shared" si="28"/>
        <v>124.82023695921933</v>
      </c>
      <c r="AL16">
        <f t="shared" si="8"/>
        <v>-826.2934930834158</v>
      </c>
      <c r="AN16">
        <f t="shared" si="9"/>
        <v>0</v>
      </c>
      <c r="AO16">
        <f t="shared" si="10"/>
        <v>0</v>
      </c>
      <c r="AP16">
        <f t="shared" si="11"/>
        <v>-4.3139678416541578</v>
      </c>
      <c r="AQ16">
        <f t="shared" si="12"/>
        <v>-236.54517976283486</v>
      </c>
      <c r="AR16">
        <f t="shared" si="13"/>
        <v>-240.85914760448904</v>
      </c>
      <c r="AS16">
        <f t="shared" si="14"/>
        <v>22.888428800623842</v>
      </c>
      <c r="AT16">
        <f t="shared" si="15"/>
        <v>28.60557671694027</v>
      </c>
      <c r="AU16">
        <f t="shared" si="16"/>
        <v>-189.36514208692492</v>
      </c>
      <c r="AW16">
        <v>13</v>
      </c>
      <c r="AX16">
        <f>IF(Z16&gt;0, (R16*SUMPRODUCT(K16:$K$98, X16:$X$98)-K16*$AZ$3)/Z16, 0)</f>
        <v>2235.5444066531795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3.0077894000000001E-2</v>
      </c>
      <c r="Q17" s="5">
        <f t="shared" si="30"/>
        <v>25</v>
      </c>
      <c r="R17">
        <f t="shared" si="0"/>
        <v>50000</v>
      </c>
      <c r="S17">
        <f t="shared" si="1"/>
        <v>2172.8476023383228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1683.2727408664882</v>
      </c>
      <c r="AC17">
        <f t="shared" si="27"/>
        <v>1570.494607995767</v>
      </c>
      <c r="AE17">
        <f t="shared" si="2"/>
        <v>0</v>
      </c>
      <c r="AF17">
        <f t="shared" si="3"/>
        <v>0</v>
      </c>
      <c r="AG17">
        <f t="shared" si="4"/>
        <v>-18.069543928272626</v>
      </c>
      <c r="AH17">
        <f t="shared" si="5"/>
        <v>-1132.3706861334176</v>
      </c>
      <c r="AI17">
        <f t="shared" si="6"/>
        <v>-1150.4402300616903</v>
      </c>
      <c r="AJ17">
        <f t="shared" si="7"/>
        <v>112.77813287072127</v>
      </c>
      <c r="AK17">
        <f t="shared" si="28"/>
        <v>117.82909186065419</v>
      </c>
      <c r="AL17">
        <f t="shared" si="8"/>
        <v>-919.83300533031479</v>
      </c>
      <c r="AN17">
        <f t="shared" si="9"/>
        <v>0</v>
      </c>
      <c r="AO17">
        <f t="shared" si="10"/>
        <v>0</v>
      </c>
      <c r="AP17">
        <f t="shared" si="11"/>
        <v>-3.6973866926579766</v>
      </c>
      <c r="AQ17">
        <f t="shared" si="12"/>
        <v>-231.70547760836169</v>
      </c>
      <c r="AR17">
        <f t="shared" si="13"/>
        <v>-235.40286430101966</v>
      </c>
      <c r="AS17">
        <f t="shared" si="14"/>
        <v>23.076640415178421</v>
      </c>
      <c r="AT17">
        <f t="shared" si="15"/>
        <v>24.110166697229108</v>
      </c>
      <c r="AU17">
        <f t="shared" si="16"/>
        <v>-188.21605718861213</v>
      </c>
      <c r="AW17">
        <v>14</v>
      </c>
      <c r="AX17">
        <f>IF(Z17&gt;0, (R17*SUMPRODUCT(K17:$K$98, X17:$X$98)-K17*$AZ$3)/Z17, 0)</f>
        <v>2172.8476023383228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3.4111622000000001E-2</v>
      </c>
      <c r="Q18" s="5">
        <f t="shared" si="30"/>
        <v>25</v>
      </c>
      <c r="R18">
        <f t="shared" si="0"/>
        <v>50000</v>
      </c>
      <c r="S18">
        <f t="shared" si="1"/>
        <v>2097.6960314468506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1570.494607995767</v>
      </c>
      <c r="AC18">
        <f t="shared" si="27"/>
        <v>1449.2954222553631</v>
      </c>
      <c r="AE18">
        <f t="shared" si="2"/>
        <v>0</v>
      </c>
      <c r="AF18">
        <f t="shared" si="3"/>
        <v>0</v>
      </c>
      <c r="AG18">
        <f t="shared" si="4"/>
        <v>-17.272467036796268</v>
      </c>
      <c r="AH18">
        <f t="shared" si="5"/>
        <v>-1232.7629043872621</v>
      </c>
      <c r="AI18">
        <f t="shared" si="6"/>
        <v>-1250.0353714240584</v>
      </c>
      <c r="AJ18">
        <f t="shared" si="7"/>
        <v>121.19918574040389</v>
      </c>
      <c r="AK18">
        <f t="shared" si="28"/>
        <v>109.9346225597037</v>
      </c>
      <c r="AL18">
        <f t="shared" si="8"/>
        <v>-1018.9015631239508</v>
      </c>
      <c r="AN18">
        <f t="shared" si="9"/>
        <v>0</v>
      </c>
      <c r="AO18">
        <f t="shared" si="10"/>
        <v>0</v>
      </c>
      <c r="AP18">
        <f t="shared" si="11"/>
        <v>-3.1556151504318013</v>
      </c>
      <c r="AQ18">
        <f t="shared" si="12"/>
        <v>-225.22117365674839</v>
      </c>
      <c r="AR18">
        <f t="shared" si="13"/>
        <v>-228.37678880718019</v>
      </c>
      <c r="AS18">
        <f t="shared" si="14"/>
        <v>22.142638103037047</v>
      </c>
      <c r="AT18">
        <f t="shared" si="15"/>
        <v>20.084644525148764</v>
      </c>
      <c r="AU18">
        <f t="shared" si="16"/>
        <v>-186.14950617899439</v>
      </c>
      <c r="AW18">
        <v>15</v>
      </c>
      <c r="AX18">
        <f>IF(Z18&gt;0, (R18*SUMPRODUCT(K18:$K$98, X18:$X$98)-K18*$AZ$3)/Z18, 0)</f>
        <v>2097.6960314468506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3.8936755000000003E-2</v>
      </c>
      <c r="Q19" s="5">
        <f t="shared" si="30"/>
        <v>25</v>
      </c>
      <c r="R19">
        <f t="shared" si="0"/>
        <v>50000</v>
      </c>
      <c r="S19">
        <f t="shared" si="1"/>
        <v>2013.0330979001462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1449.2954222553631</v>
      </c>
      <c r="AC19">
        <f t="shared" si="27"/>
        <v>1322.7405806235781</v>
      </c>
      <c r="AE19">
        <f t="shared" si="2"/>
        <v>0</v>
      </c>
      <c r="AF19">
        <f t="shared" si="3"/>
        <v>0</v>
      </c>
      <c r="AG19">
        <f t="shared" si="4"/>
        <v>-16.427208549170995</v>
      </c>
      <c r="AH19">
        <f t="shared" si="5"/>
        <v>-1345.0676345146246</v>
      </c>
      <c r="AI19">
        <f t="shared" si="6"/>
        <v>-1361.4948430637955</v>
      </c>
      <c r="AJ19">
        <f t="shared" si="7"/>
        <v>126.55484163178494</v>
      </c>
      <c r="AK19">
        <f t="shared" si="28"/>
        <v>101.45067955787542</v>
      </c>
      <c r="AL19">
        <f t="shared" si="8"/>
        <v>-1133.4893218741352</v>
      </c>
      <c r="AN19">
        <f t="shared" si="9"/>
        <v>0</v>
      </c>
      <c r="AO19">
        <f t="shared" si="10"/>
        <v>0</v>
      </c>
      <c r="AP19">
        <f t="shared" si="11"/>
        <v>-2.679633557982886</v>
      </c>
      <c r="AQ19">
        <f t="shared" si="12"/>
        <v>-219.40966783330572</v>
      </c>
      <c r="AR19">
        <f t="shared" si="13"/>
        <v>-222.08930139128859</v>
      </c>
      <c r="AS19">
        <f t="shared" si="14"/>
        <v>20.643836081258883</v>
      </c>
      <c r="AT19">
        <f t="shared" si="15"/>
        <v>16.548803444585868</v>
      </c>
      <c r="AU19">
        <f t="shared" si="16"/>
        <v>-184.89666186544383</v>
      </c>
      <c r="AW19">
        <v>16</v>
      </c>
      <c r="AX19">
        <f>IF(Z19&gt;0, (R19*SUMPRODUCT(K19:$K$98, X19:$X$98)-K19*$AZ$3)/Z19, 0)</f>
        <v>2013.0330979001462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4.4081337999999998E-2</v>
      </c>
      <c r="Q20" s="5">
        <f t="shared" si="30"/>
        <v>25</v>
      </c>
      <c r="R20">
        <f t="shared" si="0"/>
        <v>50000</v>
      </c>
      <c r="S20">
        <f t="shared" si="1"/>
        <v>1916.8558897949879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1322.7405806235781</v>
      </c>
      <c r="AC20">
        <f t="shared" si="27"/>
        <v>1191.4258520982748</v>
      </c>
      <c r="AE20">
        <f t="shared" si="2"/>
        <v>0</v>
      </c>
      <c r="AF20">
        <f t="shared" si="3"/>
        <v>0</v>
      </c>
      <c r="AG20">
        <f t="shared" si="4"/>
        <v>-15.538803131226789</v>
      </c>
      <c r="AH20">
        <f t="shared" si="5"/>
        <v>-1448.2666649049922</v>
      </c>
      <c r="AI20">
        <f t="shared" si="6"/>
        <v>-1463.8054680362191</v>
      </c>
      <c r="AJ20">
        <f t="shared" si="7"/>
        <v>131.31472852530328</v>
      </c>
      <c r="AK20">
        <f t="shared" si="28"/>
        <v>92.591840643650471</v>
      </c>
      <c r="AL20">
        <f t="shared" si="8"/>
        <v>-1239.8988988672654</v>
      </c>
      <c r="AN20">
        <f t="shared" si="9"/>
        <v>0</v>
      </c>
      <c r="AO20">
        <f t="shared" si="10"/>
        <v>0</v>
      </c>
      <c r="AP20">
        <f t="shared" si="11"/>
        <v>-2.263138740908456</v>
      </c>
      <c r="AQ20">
        <f t="shared" si="12"/>
        <v>-210.93184390283244</v>
      </c>
      <c r="AR20">
        <f t="shared" si="13"/>
        <v>-213.1949826437409</v>
      </c>
      <c r="AS20">
        <f t="shared" si="14"/>
        <v>19.125247090637924</v>
      </c>
      <c r="AT20">
        <f t="shared" si="15"/>
        <v>13.4854776061587</v>
      </c>
      <c r="AU20">
        <f t="shared" si="16"/>
        <v>-180.58425794694429</v>
      </c>
      <c r="AW20">
        <v>17</v>
      </c>
      <c r="AX20">
        <f>IF(Z20&gt;0, (R20*SUMPRODUCT(K20:$K$98, X20:$X$98)-K20*$AZ$3)/Z20, 0)</f>
        <v>1916.8558897949879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4.9206066999999999E-2</v>
      </c>
      <c r="Q21" s="5">
        <f t="shared" si="30"/>
        <v>25</v>
      </c>
      <c r="R21">
        <f t="shared" si="0"/>
        <v>50000</v>
      </c>
      <c r="S21">
        <f t="shared" si="1"/>
        <v>1811.2795774315966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1191.4258520982748</v>
      </c>
      <c r="AC21">
        <f t="shared" si="27"/>
        <v>1059.1502040061589</v>
      </c>
      <c r="AE21">
        <f t="shared" si="2"/>
        <v>0</v>
      </c>
      <c r="AF21">
        <f t="shared" si="3"/>
        <v>0</v>
      </c>
      <c r="AG21">
        <f t="shared" si="4"/>
        <v>-14.618811711939566</v>
      </c>
      <c r="AH21">
        <f t="shared" si="5"/>
        <v>-1529.2067759499105</v>
      </c>
      <c r="AI21">
        <f t="shared" si="6"/>
        <v>-1543.82558766185</v>
      </c>
      <c r="AJ21">
        <f t="shared" si="7"/>
        <v>132.27564809211594</v>
      </c>
      <c r="AK21">
        <f t="shared" si="28"/>
        <v>83.399809646879248</v>
      </c>
      <c r="AL21">
        <f t="shared" si="8"/>
        <v>-1328.1501299228548</v>
      </c>
      <c r="AN21">
        <f t="shared" si="9"/>
        <v>0</v>
      </c>
      <c r="AO21">
        <f t="shared" si="10"/>
        <v>0</v>
      </c>
      <c r="AP21">
        <f t="shared" si="11"/>
        <v>-1.9010242830213697</v>
      </c>
      <c r="AQ21">
        <f t="shared" si="12"/>
        <v>-198.85742234899487</v>
      </c>
      <c r="AR21">
        <f t="shared" si="13"/>
        <v>-200.75844663201624</v>
      </c>
      <c r="AS21">
        <f t="shared" si="14"/>
        <v>17.20107106038779</v>
      </c>
      <c r="AT21">
        <f t="shared" si="15"/>
        <v>10.845277062333968</v>
      </c>
      <c r="AU21">
        <f t="shared" si="16"/>
        <v>-172.71209850929449</v>
      </c>
      <c r="AW21">
        <v>18</v>
      </c>
      <c r="AX21">
        <f>IF(Z21&gt;0, (R21*SUMPRODUCT(K21:$K$98, X21:$X$98)-K21*$AZ$3)/Z21, 0)</f>
        <v>1811.2795774315966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5.4843360000000001E-2</v>
      </c>
      <c r="Q22" s="5">
        <f t="shared" si="30"/>
        <v>25</v>
      </c>
      <c r="R22">
        <f t="shared" si="0"/>
        <v>50000</v>
      </c>
      <c r="S22">
        <f t="shared" si="1"/>
        <v>1701.6490649883513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1059.1502040061589</v>
      </c>
      <c r="AC22">
        <f t="shared" si="27"/>
        <v>930.52152791673279</v>
      </c>
      <c r="AE22">
        <f t="shared" si="2"/>
        <v>0</v>
      </c>
      <c r="AF22">
        <f t="shared" si="3"/>
        <v>0</v>
      </c>
      <c r="AG22">
        <f t="shared" si="4"/>
        <v>-13.670878841330053</v>
      </c>
      <c r="AH22">
        <f t="shared" si="5"/>
        <v>-1603.4895069802358</v>
      </c>
      <c r="AI22">
        <f t="shared" si="6"/>
        <v>-1617.1603858215658</v>
      </c>
      <c r="AJ22">
        <f t="shared" si="7"/>
        <v>128.62867608942611</v>
      </c>
      <c r="AK22">
        <f t="shared" si="28"/>
        <v>74.140514280431134</v>
      </c>
      <c r="AL22">
        <f t="shared" si="8"/>
        <v>-1414.3911954517087</v>
      </c>
      <c r="AN22">
        <f t="shared" si="9"/>
        <v>0</v>
      </c>
      <c r="AO22">
        <f t="shared" si="10"/>
        <v>0</v>
      </c>
      <c r="AP22">
        <f t="shared" si="11"/>
        <v>-1.5872816795256011</v>
      </c>
      <c r="AQ22">
        <f t="shared" si="12"/>
        <v>-186.17599843300511</v>
      </c>
      <c r="AR22">
        <f t="shared" si="13"/>
        <v>-187.76328011253071</v>
      </c>
      <c r="AS22">
        <f t="shared" si="14"/>
        <v>14.934660996418787</v>
      </c>
      <c r="AT22">
        <f t="shared" si="15"/>
        <v>8.6082161500953767</v>
      </c>
      <c r="AU22">
        <f t="shared" si="16"/>
        <v>-164.22040296601656</v>
      </c>
      <c r="AW22">
        <v>19</v>
      </c>
      <c r="AX22">
        <f>IF(Z22&gt;0, (R22*SUMPRODUCT(K22:$K$98, X22:$X$98)-K22*$AZ$3)/Z22, 0)</f>
        <v>1701.6490649883513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6.0839808000000002E-2</v>
      </c>
      <c r="Q23" s="5">
        <f t="shared" si="30"/>
        <v>25</v>
      </c>
      <c r="R23">
        <f t="shared" si="0"/>
        <v>50000</v>
      </c>
      <c r="S23">
        <f t="shared" si="1"/>
        <v>1588.3759249573261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930.52152791673279</v>
      </c>
      <c r="AC23">
        <f t="shared" si="27"/>
        <v>807.04976721548485</v>
      </c>
      <c r="AE23">
        <f t="shared" si="2"/>
        <v>0</v>
      </c>
      <c r="AF23">
        <f t="shared" si="3"/>
        <v>0</v>
      </c>
      <c r="AG23">
        <f t="shared" si="4"/>
        <v>-12.702436409018969</v>
      </c>
      <c r="AH23">
        <f t="shared" si="5"/>
        <v>-1663.4672877955659</v>
      </c>
      <c r="AI23">
        <f t="shared" si="6"/>
        <v>-1676.1697242045848</v>
      </c>
      <c r="AJ23">
        <f t="shared" si="7"/>
        <v>123.47176070124794</v>
      </c>
      <c r="AK23">
        <f t="shared" si="28"/>
        <v>65.136506954171296</v>
      </c>
      <c r="AL23">
        <f t="shared" si="8"/>
        <v>-1487.5614565491655</v>
      </c>
      <c r="AN23">
        <f t="shared" si="9"/>
        <v>0</v>
      </c>
      <c r="AO23">
        <f t="shared" si="10"/>
        <v>0</v>
      </c>
      <c r="AP23">
        <f t="shared" si="11"/>
        <v>-1.3168204911661516</v>
      </c>
      <c r="AQ23">
        <f t="shared" si="12"/>
        <v>-172.44627254331269</v>
      </c>
      <c r="AR23">
        <f t="shared" si="13"/>
        <v>-173.76309303447883</v>
      </c>
      <c r="AS23">
        <f t="shared" si="14"/>
        <v>12.799918010715235</v>
      </c>
      <c r="AT23">
        <f t="shared" si="15"/>
        <v>6.7524909645946973</v>
      </c>
      <c r="AU23">
        <f t="shared" si="16"/>
        <v>-154.2106840591689</v>
      </c>
      <c r="AW23">
        <v>20</v>
      </c>
      <c r="AX23">
        <f>IF(Z23&gt;0, (R23*SUMPRODUCT(K23:$K$98, X23:$X$98)-K23*$AZ$3)/Z23, 0)</f>
        <v>1588.3759249573261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6.7515763000000006E-2</v>
      </c>
      <c r="Q24" s="5">
        <f t="shared" si="30"/>
        <v>25</v>
      </c>
      <c r="R24">
        <f t="shared" si="0"/>
        <v>50000</v>
      </c>
      <c r="S24">
        <f t="shared" si="1"/>
        <v>1473.3772057827882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807.04976721548485</v>
      </c>
      <c r="AC24">
        <f t="shared" si="27"/>
        <v>690.58942121838436</v>
      </c>
      <c r="AE24">
        <f t="shared" si="2"/>
        <v>0</v>
      </c>
      <c r="AF24">
        <f t="shared" si="3"/>
        <v>0</v>
      </c>
      <c r="AG24">
        <f t="shared" si="4"/>
        <v>-11.717797358814884</v>
      </c>
      <c r="AH24">
        <f t="shared" si="5"/>
        <v>-1715.2293722277916</v>
      </c>
      <c r="AI24">
        <f t="shared" ref="AI24:AI69" si="39">SUM(AE24:AH24)</f>
        <v>-1726.9471695866064</v>
      </c>
      <c r="AJ24">
        <f t="shared" si="7"/>
        <v>116.46034599710049</v>
      </c>
      <c r="AK24">
        <f t="shared" si="28"/>
        <v>56.493483705083946</v>
      </c>
      <c r="AL24">
        <f t="shared" ref="AL24:AL69" si="40">SUM(AI24:AK24)</f>
        <v>-1553.9933398844221</v>
      </c>
      <c r="AN24">
        <f t="shared" si="9"/>
        <v>0</v>
      </c>
      <c r="AO24">
        <f t="shared" si="10"/>
        <v>0</v>
      </c>
      <c r="AP24">
        <f t="shared" si="11"/>
        <v>-1.0845947732672971</v>
      </c>
      <c r="AQ24">
        <f t="shared" si="12"/>
        <v>-158.76096463413836</v>
      </c>
      <c r="AR24">
        <f t="shared" si="13"/>
        <v>-159.84555940740566</v>
      </c>
      <c r="AS24">
        <f t="shared" si="14"/>
        <v>10.779524401515264</v>
      </c>
      <c r="AT24">
        <f t="shared" si="15"/>
        <v>5.2290149141469922</v>
      </c>
      <c r="AU24">
        <f t="shared" si="16"/>
        <v>-143.83702009174343</v>
      </c>
      <c r="AW24">
        <v>21</v>
      </c>
      <c r="AX24">
        <f>IF(Z24&gt;0, (R24*SUMPRODUCT(K24:$K$98, X24:$X$98)-K24*$AZ$3)/Z24, 0)</f>
        <v>1473.3772057827882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7.5215941999999994E-2</v>
      </c>
      <c r="Q25" s="5">
        <f t="shared" si="30"/>
        <v>25</v>
      </c>
      <c r="R25">
        <f t="shared" si="0"/>
        <v>50000</v>
      </c>
      <c r="S25">
        <f t="shared" si="1"/>
        <v>1356.9411619712268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690.58942121838436</v>
      </c>
      <c r="AC25">
        <f t="shared" si="27"/>
        <v>581.81589100050678</v>
      </c>
      <c r="AE25">
        <f t="shared" si="2"/>
        <v>0</v>
      </c>
      <c r="AF25">
        <f t="shared" si="3"/>
        <v>0</v>
      </c>
      <c r="AG25">
        <f t="shared" si="4"/>
        <v>-10.719254218718362</v>
      </c>
      <c r="AH25">
        <f t="shared" si="5"/>
        <v>-1762.730333016747</v>
      </c>
      <c r="AI25">
        <f t="shared" si="39"/>
        <v>-1773.4495872354653</v>
      </c>
      <c r="AJ25">
        <f t="shared" si="7"/>
        <v>108.77353021787758</v>
      </c>
      <c r="AK25">
        <f t="shared" si="28"/>
        <v>48.341259485286912</v>
      </c>
      <c r="AL25">
        <f t="shared" si="40"/>
        <v>-1616.3347975323009</v>
      </c>
      <c r="AN25">
        <f t="shared" si="9"/>
        <v>0</v>
      </c>
      <c r="AO25">
        <f t="shared" si="10"/>
        <v>0</v>
      </c>
      <c r="AP25">
        <f t="shared" si="11"/>
        <v>-0.88586607854914989</v>
      </c>
      <c r="AQ25">
        <f t="shared" si="12"/>
        <v>-145.67645992781456</v>
      </c>
      <c r="AR25">
        <f t="shared" si="13"/>
        <v>-146.56232600636372</v>
      </c>
      <c r="AS25">
        <f t="shared" si="14"/>
        <v>8.9893176053044215</v>
      </c>
      <c r="AT25">
        <f t="shared" si="15"/>
        <v>3.9950430411079672</v>
      </c>
      <c r="AU25">
        <f t="shared" si="16"/>
        <v>-133.57796535995132</v>
      </c>
      <c r="AW25">
        <v>22</v>
      </c>
      <c r="AX25">
        <f>IF(Z25&gt;0, (R25*SUMPRODUCT(K25:$K$98, X25:$X$98)-K25*$AZ$3)/Z25, 0)</f>
        <v>1356.9411619712268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8.3448538000000003E-2</v>
      </c>
      <c r="Q26" s="5">
        <f t="shared" si="30"/>
        <v>25</v>
      </c>
      <c r="R26">
        <f t="shared" si="0"/>
        <v>50000</v>
      </c>
      <c r="S26">
        <f t="shared" si="1"/>
        <v>1236.8621532745794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581.81589100050678</v>
      </c>
      <c r="AC26">
        <f t="shared" si="27"/>
        <v>480.77106894435371</v>
      </c>
      <c r="AE26">
        <f t="shared" si="2"/>
        <v>0</v>
      </c>
      <c r="AF26">
        <f t="shared" si="3"/>
        <v>0</v>
      </c>
      <c r="AG26">
        <f t="shared" si="4"/>
        <v>-9.7175555835287994</v>
      </c>
      <c r="AH26">
        <f t="shared" si="5"/>
        <v>-1789.0121860047591</v>
      </c>
      <c r="AI26">
        <f t="shared" si="39"/>
        <v>-1798.7297415882879</v>
      </c>
      <c r="AJ26">
        <f t="shared" si="7"/>
        <v>101.04482205615307</v>
      </c>
      <c r="AK26">
        <f t="shared" si="28"/>
        <v>40.727112370035478</v>
      </c>
      <c r="AL26">
        <f t="shared" si="40"/>
        <v>-1656.9578071620992</v>
      </c>
      <c r="AN26">
        <f t="shared" si="9"/>
        <v>0</v>
      </c>
      <c r="AO26">
        <f t="shared" si="10"/>
        <v>0</v>
      </c>
      <c r="AP26">
        <f t="shared" si="11"/>
        <v>-0.71703856129012378</v>
      </c>
      <c r="AQ26">
        <f t="shared" si="12"/>
        <v>-132.00755199771379</v>
      </c>
      <c r="AR26">
        <f t="shared" si="13"/>
        <v>-132.7245905590039</v>
      </c>
      <c r="AS26">
        <f t="shared" si="14"/>
        <v>7.4558908575494067</v>
      </c>
      <c r="AT26">
        <f t="shared" si="15"/>
        <v>3.005170364943444</v>
      </c>
      <c r="AU26">
        <f t="shared" si="16"/>
        <v>-122.26352933651104</v>
      </c>
      <c r="AW26">
        <v>23</v>
      </c>
      <c r="AX26">
        <f>IF(Z26&gt;0, (R26*SUMPRODUCT(K26:$K$98, X26:$X$98)-K26*$AZ$3)/Z26, 0)</f>
        <v>1236.8621532745794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9.2193696000000006E-2</v>
      </c>
      <c r="Q27" s="5">
        <f t="shared" si="30"/>
        <v>25</v>
      </c>
      <c r="R27">
        <f t="shared" si="0"/>
        <v>50000</v>
      </c>
      <c r="S27">
        <f t="shared" si="1"/>
        <v>1113.5708805240808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480.77106894435371</v>
      </c>
      <c r="AC27">
        <f t="shared" si="27"/>
        <v>388.61319361776583</v>
      </c>
      <c r="AE27">
        <f t="shared" si="2"/>
        <v>0</v>
      </c>
      <c r="AF27">
        <f t="shared" si="3"/>
        <v>0</v>
      </c>
      <c r="AG27">
        <f t="shared" si="4"/>
        <v>-8.7244826623625542</v>
      </c>
      <c r="AH27">
        <f t="shared" si="5"/>
        <v>-1791.7947306619137</v>
      </c>
      <c r="AI27">
        <f t="shared" si="39"/>
        <v>-1800.5192133242763</v>
      </c>
      <c r="AJ27">
        <f t="shared" si="7"/>
        <v>92.157875326587885</v>
      </c>
      <c r="AK27">
        <f t="shared" si="28"/>
        <v>33.653974826104765</v>
      </c>
      <c r="AL27">
        <f t="shared" si="40"/>
        <v>-1674.7073631715837</v>
      </c>
      <c r="AN27">
        <f t="shared" si="9"/>
        <v>0</v>
      </c>
      <c r="AO27">
        <f t="shared" si="10"/>
        <v>0</v>
      </c>
      <c r="AP27">
        <f t="shared" si="11"/>
        <v>-0.57478726833693161</v>
      </c>
      <c r="AQ27">
        <f t="shared" si="12"/>
        <v>-118.04720560689115</v>
      </c>
      <c r="AR27">
        <f t="shared" si="13"/>
        <v>-118.62199287522807</v>
      </c>
      <c r="AS27">
        <f t="shared" si="14"/>
        <v>6.071554665725083</v>
      </c>
      <c r="AT27">
        <f t="shared" si="15"/>
        <v>2.2171946472455226</v>
      </c>
      <c r="AU27">
        <f t="shared" si="16"/>
        <v>-110.33324356225748</v>
      </c>
      <c r="AW27">
        <v>24</v>
      </c>
      <c r="AX27">
        <f>IF(Z27&gt;0, (R27*SUMPRODUCT(K27:$K$98, X27:$X$98)-K27*$AZ$3)/Z27, 0)</f>
        <v>1113.5708805240808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0.10204429399999999</v>
      </c>
      <c r="Q28" s="5">
        <f t="shared" si="30"/>
        <v>25</v>
      </c>
      <c r="R28">
        <f t="shared" si="0"/>
        <v>50000</v>
      </c>
      <c r="S28">
        <f t="shared" si="1"/>
        <v>987.95620210065044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388.61319361776583</v>
      </c>
      <c r="AC28">
        <f t="shared" si="27"/>
        <v>306.14605646723743</v>
      </c>
      <c r="AE28">
        <f t="shared" si="2"/>
        <v>0</v>
      </c>
      <c r="AF28">
        <f t="shared" si="3"/>
        <v>0</v>
      </c>
      <c r="AG28">
        <f t="shared" si="4"/>
        <v>-7.7469541619429014</v>
      </c>
      <c r="AH28">
        <f t="shared" si="5"/>
        <v>-1780.5673475920544</v>
      </c>
      <c r="AI28">
        <f t="shared" si="39"/>
        <v>-1788.3143017539974</v>
      </c>
      <c r="AJ28">
        <f t="shared" si="7"/>
        <v>82.467137150528401</v>
      </c>
      <c r="AK28">
        <f t="shared" si="28"/>
        <v>27.202923553243611</v>
      </c>
      <c r="AL28">
        <f t="shared" si="40"/>
        <v>-1678.6442410502254</v>
      </c>
      <c r="AN28">
        <f t="shared" si="9"/>
        <v>0</v>
      </c>
      <c r="AO28">
        <f t="shared" si="10"/>
        <v>0</v>
      </c>
      <c r="AP28">
        <f t="shared" si="11"/>
        <v>-0.45570145951422458</v>
      </c>
      <c r="AQ28">
        <f t="shared" si="12"/>
        <v>-104.73885892434059</v>
      </c>
      <c r="AR28">
        <f t="shared" si="13"/>
        <v>-105.19456038385482</v>
      </c>
      <c r="AS28">
        <f t="shared" si="14"/>
        <v>4.8509896890922777</v>
      </c>
      <c r="AT28">
        <f t="shared" si="15"/>
        <v>1.60016591128997</v>
      </c>
      <c r="AU28">
        <f t="shared" si="16"/>
        <v>-98.743404783472585</v>
      </c>
      <c r="AW28">
        <v>25</v>
      </c>
      <c r="AX28">
        <f>IF(Z28&gt;0, (R28*SUMPRODUCT(K28:$K$98, X28:$X$98)-K28*$AZ$3)/Z28, 0)</f>
        <v>987.95620210065044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0.11315193599999999</v>
      </c>
      <c r="Q29" s="5">
        <f t="shared" si="30"/>
        <v>25</v>
      </c>
      <c r="R29">
        <f t="shared" si="0"/>
        <v>50000</v>
      </c>
      <c r="S29">
        <f t="shared" si="1"/>
        <v>858.15725034430045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306.14605646723743</v>
      </c>
      <c r="AC29">
        <f t="shared" si="27"/>
        <v>233.17511580750642</v>
      </c>
      <c r="AE29">
        <f t="shared" si="2"/>
        <v>0</v>
      </c>
      <c r="AF29">
        <f t="shared" si="3"/>
        <v>0</v>
      </c>
      <c r="AG29">
        <f t="shared" si="4"/>
        <v>-6.7929017587963756</v>
      </c>
      <c r="AH29">
        <f t="shared" si="5"/>
        <v>-1753.1657230541934</v>
      </c>
      <c r="AI29">
        <f t="shared" si="39"/>
        <v>-1759.9586248129899</v>
      </c>
      <c r="AJ29">
        <f t="shared" si="7"/>
        <v>72.970940659731014</v>
      </c>
      <c r="AK29">
        <f t="shared" si="28"/>
        <v>21.430223952706623</v>
      </c>
      <c r="AL29">
        <f t="shared" si="40"/>
        <v>-1665.5574602005522</v>
      </c>
      <c r="AN29">
        <f t="shared" si="9"/>
        <v>0</v>
      </c>
      <c r="AO29">
        <f t="shared" si="10"/>
        <v>0</v>
      </c>
      <c r="AP29">
        <f t="shared" si="11"/>
        <v>-0.35676869869376976</v>
      </c>
      <c r="AQ29">
        <f t="shared" si="12"/>
        <v>-92.077682825107345</v>
      </c>
      <c r="AR29">
        <f t="shared" si="13"/>
        <v>-92.43445152380113</v>
      </c>
      <c r="AS29">
        <f t="shared" si="14"/>
        <v>3.8324928677086314</v>
      </c>
      <c r="AT29">
        <f t="shared" si="15"/>
        <v>1.1255327080834914</v>
      </c>
      <c r="AU29">
        <f t="shared" si="16"/>
        <v>-87.476425948008995</v>
      </c>
      <c r="AW29">
        <v>26</v>
      </c>
      <c r="AX29">
        <f>IF(Z29&gt;0, (R29*SUMPRODUCT(K29:$K$98, X29:$X$98)-K29*$AZ$3)/Z29, 0)</f>
        <v>858.15725034430045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0.12586404500000001</v>
      </c>
      <c r="Q30" s="5">
        <f t="shared" si="30"/>
        <v>25</v>
      </c>
      <c r="R30">
        <f t="shared" si="0"/>
        <v>50000</v>
      </c>
      <c r="S30">
        <f t="shared" si="1"/>
        <v>721.72877209040803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233.17511580750642</v>
      </c>
      <c r="AC30">
        <f t="shared" si="27"/>
        <v>169.46164571865754</v>
      </c>
      <c r="AE30">
        <f t="shared" si="2"/>
        <v>0</v>
      </c>
      <c r="AF30">
        <f t="shared" si="3"/>
        <v>0</v>
      </c>
      <c r="AG30">
        <f t="shared" si="4"/>
        <v>-5.8699906485586855</v>
      </c>
      <c r="AH30">
        <f t="shared" si="5"/>
        <v>-1709.9641852994525</v>
      </c>
      <c r="AI30">
        <f t="shared" si="39"/>
        <v>-1715.8341759480113</v>
      </c>
      <c r="AJ30">
        <f t="shared" si="7"/>
        <v>63.713470088848879</v>
      </c>
      <c r="AK30">
        <f t="shared" si="28"/>
        <v>16.32225810652545</v>
      </c>
      <c r="AL30">
        <f t="shared" si="40"/>
        <v>-1635.798447752637</v>
      </c>
      <c r="AN30">
        <f t="shared" si="9"/>
        <v>0</v>
      </c>
      <c r="AO30">
        <f t="shared" si="10"/>
        <v>0</v>
      </c>
      <c r="AP30">
        <f t="shared" si="11"/>
        <v>-0.27526487514272135</v>
      </c>
      <c r="AQ30">
        <f t="shared" si="12"/>
        <v>-80.18634204818585</v>
      </c>
      <c r="AR30">
        <f t="shared" si="13"/>
        <v>-80.461606923328574</v>
      </c>
      <c r="AS30">
        <f t="shared" si="14"/>
        <v>2.9877526965435273</v>
      </c>
      <c r="AT30">
        <f t="shared" si="15"/>
        <v>0.76540911369989917</v>
      </c>
      <c r="AU30">
        <f t="shared" si="16"/>
        <v>-76.708445113085162</v>
      </c>
      <c r="AW30">
        <v>27</v>
      </c>
      <c r="AX30">
        <f>IF(Z30&gt;0, (R30*SUMPRODUCT(K30:$K$98, X30:$X$98)-K30*$AZ$3)/Z30, 0)</f>
        <v>721.72877209040803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0.140533459</v>
      </c>
      <c r="Q31" s="5">
        <f t="shared" si="30"/>
        <v>25</v>
      </c>
      <c r="R31">
        <f t="shared" si="0"/>
        <v>50000</v>
      </c>
      <c r="S31">
        <f t="shared" si="1"/>
        <v>574.56981961945951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169.46164571865754</v>
      </c>
      <c r="AC31">
        <f t="shared" si="27"/>
        <v>114.60049361355992</v>
      </c>
      <c r="AE31">
        <f t="shared" si="2"/>
        <v>0</v>
      </c>
      <c r="AF31">
        <f t="shared" si="3"/>
        <v>0</v>
      </c>
      <c r="AG31">
        <f t="shared" si="4"/>
        <v>-4.9863606519334933</v>
      </c>
      <c r="AH31">
        <f t="shared" si="5"/>
        <v>-1649.8601802792109</v>
      </c>
      <c r="AI31">
        <f t="shared" si="39"/>
        <v>-1654.8465409311443</v>
      </c>
      <c r="AJ31">
        <f t="shared" si="7"/>
        <v>54.861152105097617</v>
      </c>
      <c r="AK31">
        <f t="shared" si="28"/>
        <v>11.862315200306028</v>
      </c>
      <c r="AL31">
        <f t="shared" si="40"/>
        <v>-1588.1230736257407</v>
      </c>
      <c r="AN31">
        <f t="shared" si="9"/>
        <v>0</v>
      </c>
      <c r="AO31">
        <f t="shared" si="10"/>
        <v>0</v>
      </c>
      <c r="AP31">
        <f t="shared" si="11"/>
        <v>-0.20877526905918251</v>
      </c>
      <c r="AQ31">
        <f t="shared" si="12"/>
        <v>-69.078437580374555</v>
      </c>
      <c r="AR31">
        <f t="shared" si="13"/>
        <v>-69.287212849433729</v>
      </c>
      <c r="AS31">
        <f t="shared" si="14"/>
        <v>2.2969962646398758</v>
      </c>
      <c r="AT31">
        <f t="shared" si="15"/>
        <v>0.49666645084093947</v>
      </c>
      <c r="AU31">
        <f t="shared" si="16"/>
        <v>-66.493550133952922</v>
      </c>
      <c r="AW31">
        <v>28</v>
      </c>
      <c r="AX31">
        <f>IF(Z31&gt;0, (R31*SUMPRODUCT(K31:$K$98, X31:$X$98)-K31*$AZ$3)/Z31, 0)</f>
        <v>574.56981961945951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0.15744443499999999</v>
      </c>
      <c r="Q32" s="5">
        <f t="shared" si="30"/>
        <v>25</v>
      </c>
      <c r="R32">
        <f t="shared" si="0"/>
        <v>50000</v>
      </c>
      <c r="S32">
        <f t="shared" si="1"/>
        <v>410.30415410997495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114.60049361355992</v>
      </c>
      <c r="AC32">
        <f t="shared" si="27"/>
        <v>68.133832768085313</v>
      </c>
      <c r="AE32">
        <f t="shared" si="2"/>
        <v>0</v>
      </c>
      <c r="AF32">
        <f t="shared" si="3"/>
        <v>0</v>
      </c>
      <c r="AG32">
        <f t="shared" si="4"/>
        <v>-4.151422309864258</v>
      </c>
      <c r="AH32">
        <f t="shared" si="5"/>
        <v>-1570.1494710998011</v>
      </c>
      <c r="AI32">
        <f t="shared" si="39"/>
        <v>-1574.3008934096654</v>
      </c>
      <c r="AJ32">
        <f t="shared" si="7"/>
        <v>46.466660845474607</v>
      </c>
      <c r="AK32">
        <f t="shared" si="28"/>
        <v>8.0220345529491954</v>
      </c>
      <c r="AL32">
        <f t="shared" si="40"/>
        <v>-1519.8121980112417</v>
      </c>
      <c r="AN32">
        <f t="shared" si="9"/>
        <v>0</v>
      </c>
      <c r="AO32">
        <f t="shared" si="10"/>
        <v>0</v>
      </c>
      <c r="AP32">
        <f t="shared" si="11"/>
        <v>-0.15519376079428096</v>
      </c>
      <c r="AQ32">
        <f t="shared" si="12"/>
        <v>-58.697329069635657</v>
      </c>
      <c r="AR32">
        <f t="shared" si="13"/>
        <v>-58.85252283042994</v>
      </c>
      <c r="AS32">
        <f t="shared" si="14"/>
        <v>1.7370759488926488</v>
      </c>
      <c r="AT32">
        <f t="shared" si="15"/>
        <v>0.29988992171084655</v>
      </c>
      <c r="AU32">
        <f t="shared" si="16"/>
        <v>-56.815556959826445</v>
      </c>
      <c r="AW32">
        <v>29</v>
      </c>
      <c r="AX32">
        <f>IF(Z32&gt;0, (R32*SUMPRODUCT(K32:$K$98, X32:$X$98)-K32*$AZ$3)/Z32, 0)</f>
        <v>410.30415410997495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0.177590515</v>
      </c>
      <c r="Q33" s="5">
        <f t="shared" si="30"/>
        <v>25</v>
      </c>
      <c r="R33">
        <f t="shared" si="0"/>
        <v>50000</v>
      </c>
      <c r="S33">
        <f t="shared" si="1"/>
        <v>219.60140669489007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68.133832768085313</v>
      </c>
      <c r="AC33">
        <f t="shared" si="27"/>
        <v>29.625590068896088</v>
      </c>
      <c r="AE33">
        <f t="shared" si="2"/>
        <v>0</v>
      </c>
      <c r="AF33">
        <f t="shared" si="3"/>
        <v>0</v>
      </c>
      <c r="AG33">
        <f t="shared" si="4"/>
        <v>-3.372654860774333</v>
      </c>
      <c r="AH33">
        <f t="shared" si="5"/>
        <v>-1474.5064519825664</v>
      </c>
      <c r="AI33">
        <f t="shared" si="39"/>
        <v>-1477.8791068433409</v>
      </c>
      <c r="AJ33">
        <f t="shared" si="7"/>
        <v>38.508242699189225</v>
      </c>
      <c r="AK33">
        <f t="shared" si="28"/>
        <v>4.7693682937659725</v>
      </c>
      <c r="AL33">
        <f t="shared" si="40"/>
        <v>-1434.6014958503858</v>
      </c>
      <c r="AN33">
        <f t="shared" si="9"/>
        <v>0</v>
      </c>
      <c r="AO33">
        <f t="shared" si="10"/>
        <v>0</v>
      </c>
      <c r="AP33">
        <f t="shared" si="11"/>
        <v>-0.11257221721615628</v>
      </c>
      <c r="AQ33">
        <f t="shared" si="12"/>
        <v>-49.215964114719945</v>
      </c>
      <c r="AR33">
        <f t="shared" si="13"/>
        <v>-49.328536331936107</v>
      </c>
      <c r="AS33">
        <f t="shared" si="14"/>
        <v>1.2853251935628907</v>
      </c>
      <c r="AT33">
        <f t="shared" si="15"/>
        <v>0.15919161186460815</v>
      </c>
      <c r="AU33">
        <f t="shared" si="16"/>
        <v>-47.884019526508609</v>
      </c>
      <c r="AW33">
        <v>30</v>
      </c>
      <c r="AX33">
        <f>IF(Z33&gt;0, (R33*SUMPRODUCT(K33:$K$98, X33:$X$98)-K33*$AZ$3)/Z33, 0)</f>
        <v>219.60140669489007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0.20082551000000001</v>
      </c>
      <c r="Q34" s="5">
        <f t="shared" si="30"/>
        <v>25</v>
      </c>
      <c r="R34">
        <f t="shared" si="0"/>
        <v>50000</v>
      </c>
      <c r="S34">
        <f t="shared" si="1"/>
        <v>-14.694134408261371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29.625590068896088</v>
      </c>
      <c r="AC34">
        <f t="shared" si="27"/>
        <v>-1.5644040722110617</v>
      </c>
      <c r="AE34">
        <f t="shared" si="2"/>
        <v>0</v>
      </c>
      <c r="AF34">
        <f t="shared" si="3"/>
        <v>0</v>
      </c>
      <c r="AG34">
        <f t="shared" si="4"/>
        <v>-2.6616131796976057</v>
      </c>
      <c r="AH34">
        <f t="shared" si="5"/>
        <v>-1354.6302649379688</v>
      </c>
      <c r="AI34">
        <f t="shared" si="39"/>
        <v>-1357.2918781176663</v>
      </c>
      <c r="AJ34">
        <f t="shared" si="7"/>
        <v>31.18999414110715</v>
      </c>
      <c r="AK34">
        <f t="shared" si="28"/>
        <v>2.0737913048227266</v>
      </c>
      <c r="AL34">
        <f t="shared" si="40"/>
        <v>-1324.0280926717367</v>
      </c>
      <c r="AN34">
        <f t="shared" si="9"/>
        <v>0</v>
      </c>
      <c r="AO34">
        <f t="shared" si="10"/>
        <v>0</v>
      </c>
      <c r="AP34">
        <f t="shared" si="11"/>
        <v>-7.9320644740829782E-2</v>
      </c>
      <c r="AQ34">
        <f t="shared" si="12"/>
        <v>-40.370308811188146</v>
      </c>
      <c r="AR34">
        <f t="shared" si="13"/>
        <v>-40.449629455928971</v>
      </c>
      <c r="AS34">
        <f t="shared" si="14"/>
        <v>0.9295154020151053</v>
      </c>
      <c r="AT34">
        <f t="shared" si="15"/>
        <v>6.180254313857661E-2</v>
      </c>
      <c r="AU34">
        <f t="shared" si="16"/>
        <v>-39.458311510775296</v>
      </c>
      <c r="AW34">
        <v>31</v>
      </c>
      <c r="AX34">
        <f>IF(Z34&gt;0, (R34*SUMPRODUCT(K34:$K$98, X34:$X$98)-K34*$AZ$3)/Z34, 0)</f>
        <v>-14.694134408261371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0.22750767399999999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-318.31252672056547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-1.5644040722110617</v>
      </c>
      <c r="AC35">
        <f t="shared" si="27"/>
        <v>-25.840096835530616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-2.0294596242998835</v>
      </c>
      <c r="AH35">
        <f t="shared" ref="AH35:AH66" si="46">-X35*R35</f>
        <v>-1211.0748472014925</v>
      </c>
      <c r="AI35">
        <f t="shared" si="39"/>
        <v>-1213.1043068257925</v>
      </c>
      <c r="AJ35">
        <f t="shared" ref="AJ35:AJ66" si="47">AB35-AC35</f>
        <v>24.275692763319555</v>
      </c>
      <c r="AK35">
        <f t="shared" si="28"/>
        <v>-0.10950828505477433</v>
      </c>
      <c r="AL35">
        <f t="shared" si="40"/>
        <v>-1188.9381223475277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-5.4001234739513362E-2</v>
      </c>
      <c r="AQ35">
        <f t="shared" ref="AQ35:AQ66" si="51">AH35*$K35</f>
        <v>-32.225098902083062</v>
      </c>
      <c r="AR35">
        <f t="shared" ref="AR35:AR66" si="52">AI35*$K35</f>
        <v>-32.279100136822578</v>
      </c>
      <c r="AS35">
        <f t="shared" ref="AS35:AS66" si="53">AJ35*$K35</f>
        <v>0.64594405706817704</v>
      </c>
      <c r="AT35">
        <f t="shared" ref="AT35:AT66" si="54">AK35*$K35</f>
        <v>-2.9138705379292583E-3</v>
      </c>
      <c r="AU35">
        <f t="shared" ref="AU35:AU66" si="55">AL35*$K35</f>
        <v>-31.636069950292331</v>
      </c>
      <c r="AW35">
        <v>32</v>
      </c>
      <c r="AX35">
        <f>IF(Z35&gt;0, (R35*SUMPRODUCT(K35:$K$98, X35:$X$98)-K35*$AZ$3)/Z35, 0)</f>
        <v>-318.31252672056547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0.25832914600000001</v>
      </c>
      <c r="Q36" s="5">
        <f t="shared" si="30"/>
        <v>25</v>
      </c>
      <c r="R36">
        <f t="shared" si="41"/>
        <v>50000</v>
      </c>
      <c r="S36">
        <f t="shared" si="42"/>
        <v>-735.65740303545113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-25.840096835530616</v>
      </c>
      <c r="AC36">
        <f t="shared" si="27"/>
        <v>-43.695002837730996</v>
      </c>
      <c r="AE36">
        <f t="shared" si="43"/>
        <v>0</v>
      </c>
      <c r="AF36">
        <f t="shared" si="44"/>
        <v>0</v>
      </c>
      <c r="AG36">
        <f t="shared" si="45"/>
        <v>-1.4848964564700149</v>
      </c>
      <c r="AH36">
        <f t="shared" si="46"/>
        <v>-1048.5371431737394</v>
      </c>
      <c r="AI36">
        <f t="shared" si="39"/>
        <v>-1050.0220396302095</v>
      </c>
      <c r="AJ36">
        <f t="shared" si="47"/>
        <v>17.85490600220038</v>
      </c>
      <c r="AK36">
        <f t="shared" ref="AK36:AK67" si="59">G36*SUM(AB36:AB36, AE36:AF36)</f>
        <v>-1.8088067784871433</v>
      </c>
      <c r="AL36">
        <f t="shared" si="40"/>
        <v>-1033.9759404064964</v>
      </c>
      <c r="AN36">
        <f t="shared" si="48"/>
        <v>0</v>
      </c>
      <c r="AO36">
        <f t="shared" si="49"/>
        <v>0</v>
      </c>
      <c r="AP36">
        <f t="shared" si="50"/>
        <v>-3.5277794231173401E-2</v>
      </c>
      <c r="AQ36">
        <f t="shared" si="51"/>
        <v>-24.910880095007176</v>
      </c>
      <c r="AR36">
        <f t="shared" si="52"/>
        <v>-24.94615788923835</v>
      </c>
      <c r="AS36">
        <f t="shared" si="53"/>
        <v>0.42419233827250186</v>
      </c>
      <c r="AT36">
        <f t="shared" si="54"/>
        <v>-4.2973173689912193E-2</v>
      </c>
      <c r="AU36">
        <f t="shared" si="55"/>
        <v>-24.564938724655764</v>
      </c>
      <c r="AW36">
        <v>33</v>
      </c>
      <c r="AX36">
        <f>IF(Z36&gt;0, (R36*SUMPRODUCT(K36:$K$98, X36:$X$98)-K36*$AZ$3)/Z36, 0)</f>
        <v>-735.65740303545113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41"/>
        <v>50000</v>
      </c>
      <c r="S37">
        <f t="shared" si="42"/>
        <v>-1346.8620688689832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-43.695002837730996</v>
      </c>
      <c r="AC37">
        <f t="shared" si="27"/>
        <v>-55.775353557842898</v>
      </c>
      <c r="AE37">
        <f t="shared" si="43"/>
        <v>0</v>
      </c>
      <c r="AF37">
        <f t="shared" si="44"/>
        <v>0</v>
      </c>
      <c r="AG37">
        <f t="shared" si="45"/>
        <v>-1.0352833234935446</v>
      </c>
      <c r="AH37">
        <f t="shared" si="46"/>
        <v>-869.52833682354003</v>
      </c>
      <c r="AI37">
        <f t="shared" si="39"/>
        <v>-870.56362014703359</v>
      </c>
      <c r="AJ37">
        <f t="shared" si="47"/>
        <v>12.080350720111902</v>
      </c>
      <c r="AK37">
        <f t="shared" si="59"/>
        <v>-3.0586501986411698</v>
      </c>
      <c r="AL37">
        <f t="shared" si="40"/>
        <v>-861.54191962556285</v>
      </c>
      <c r="AN37">
        <f t="shared" si="48"/>
        <v>0</v>
      </c>
      <c r="AO37">
        <f t="shared" si="49"/>
        <v>0</v>
      </c>
      <c r="AP37">
        <f t="shared" si="50"/>
        <v>-2.1960713572481597E-2</v>
      </c>
      <c r="AQ37">
        <f t="shared" si="51"/>
        <v>-18.444673370861203</v>
      </c>
      <c r="AR37">
        <f t="shared" si="52"/>
        <v>-18.466634084433682</v>
      </c>
      <c r="AS37">
        <f t="shared" si="53"/>
        <v>0.25625171003843905</v>
      </c>
      <c r="AT37">
        <f t="shared" si="54"/>
        <v>-6.4880926222310106E-2</v>
      </c>
      <c r="AU37">
        <f t="shared" si="55"/>
        <v>-18.275263300617553</v>
      </c>
      <c r="AW37">
        <v>34</v>
      </c>
      <c r="AX37">
        <f>IF(Z37&gt;0, (R37*SUMPRODUCT(K37:$K$98, X37:$X$98)-K37*$AZ$3)/Z37, 0)</f>
        <v>-1346.8620688689832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0.33114650899999998</v>
      </c>
      <c r="Q38" s="5">
        <f t="shared" si="60"/>
        <v>25</v>
      </c>
      <c r="R38">
        <f t="shared" si="41"/>
        <v>50000</v>
      </c>
      <c r="S38">
        <f t="shared" si="42"/>
        <v>-2300.4029540484889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-55.775353557842898</v>
      </c>
      <c r="AC38">
        <f t="shared" si="27"/>
        <v>-62.764197129690452</v>
      </c>
      <c r="AE38">
        <f t="shared" si="43"/>
        <v>0</v>
      </c>
      <c r="AF38">
        <f t="shared" si="44"/>
        <v>0</v>
      </c>
      <c r="AG38">
        <f t="shared" si="45"/>
        <v>-0.68210003185780421</v>
      </c>
      <c r="AH38">
        <f t="shared" si="46"/>
        <v>-685.66091680161003</v>
      </c>
      <c r="AI38">
        <f t="shared" si="39"/>
        <v>-686.3430168334678</v>
      </c>
      <c r="AJ38">
        <f t="shared" si="47"/>
        <v>6.9888435718475534</v>
      </c>
      <c r="AK38">
        <f t="shared" si="59"/>
        <v>-3.9042747490490033</v>
      </c>
      <c r="AL38">
        <f t="shared" si="40"/>
        <v>-683.25844801066921</v>
      </c>
      <c r="AN38">
        <f t="shared" si="48"/>
        <v>0</v>
      </c>
      <c r="AO38">
        <f t="shared" si="49"/>
        <v>0</v>
      </c>
      <c r="AP38">
        <f t="shared" si="50"/>
        <v>-1.2918654287571949E-2</v>
      </c>
      <c r="AQ38">
        <f t="shared" si="51"/>
        <v>-12.986095776207501</v>
      </c>
      <c r="AR38">
        <f t="shared" si="52"/>
        <v>-12.999014430495071</v>
      </c>
      <c r="AS38">
        <f t="shared" si="53"/>
        <v>0.13236541527304876</v>
      </c>
      <c r="AT38">
        <f t="shared" si="54"/>
        <v>-7.3945130290179323E-2</v>
      </c>
      <c r="AU38">
        <f t="shared" si="55"/>
        <v>-12.9405941455122</v>
      </c>
      <c r="AW38">
        <v>35</v>
      </c>
      <c r="AX38">
        <f>IF(Z38&gt;0, (R38*SUMPRODUCT(K38:$K$98, X38:$X$98)-K38*$AZ$3)/Z38, 0)</f>
        <v>-2300.4029540484889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0.373009747</v>
      </c>
      <c r="Q39" s="5">
        <f t="shared" si="60"/>
        <v>25</v>
      </c>
      <c r="R39">
        <f t="shared" si="41"/>
        <v>50000</v>
      </c>
      <c r="S39">
        <f t="shared" si="42"/>
        <v>-3892.2429632208768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-62.764197129690452</v>
      </c>
      <c r="AC39">
        <f t="shared" si="27"/>
        <v>-65.521873442492947</v>
      </c>
      <c r="AE39">
        <f t="shared" si="43"/>
        <v>0</v>
      </c>
      <c r="AF39">
        <f t="shared" si="44"/>
        <v>0</v>
      </c>
      <c r="AG39">
        <f t="shared" si="45"/>
        <v>-0.42084907122725468</v>
      </c>
      <c r="AH39">
        <f t="shared" si="46"/>
        <v>-508.85992062394303</v>
      </c>
      <c r="AI39">
        <f t="shared" si="39"/>
        <v>-509.28076969517031</v>
      </c>
      <c r="AJ39">
        <f t="shared" si="47"/>
        <v>2.757676312802495</v>
      </c>
      <c r="AK39">
        <f t="shared" si="59"/>
        <v>-4.3934937990783318</v>
      </c>
      <c r="AL39">
        <f t="shared" si="40"/>
        <v>-510.91658718144612</v>
      </c>
      <c r="AN39">
        <f t="shared" si="48"/>
        <v>0</v>
      </c>
      <c r="AO39">
        <f t="shared" si="49"/>
        <v>0</v>
      </c>
      <c r="AP39">
        <f t="shared" si="50"/>
        <v>-7.1166819440254912E-3</v>
      </c>
      <c r="AQ39">
        <f t="shared" si="51"/>
        <v>-8.6049713703351376</v>
      </c>
      <c r="AR39">
        <f t="shared" si="52"/>
        <v>-8.6120880522791641</v>
      </c>
      <c r="AS39">
        <f t="shared" si="53"/>
        <v>4.6633119958082822E-2</v>
      </c>
      <c r="AT39">
        <f t="shared" si="54"/>
        <v>-7.4295276213654213E-2</v>
      </c>
      <c r="AU39">
        <f t="shared" si="55"/>
        <v>-8.6397502085347355</v>
      </c>
      <c r="AW39">
        <v>36</v>
      </c>
      <c r="AX39">
        <f>IF(Z39&gt;0, (R39*SUMPRODUCT(K39:$K$98, X39:$X$98)-K39*$AZ$3)/Z39, 0)</f>
        <v>-3892.2429632208768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0.41902673299999998</v>
      </c>
      <c r="Q40" s="5">
        <f t="shared" si="60"/>
        <v>25</v>
      </c>
      <c r="R40">
        <f t="shared" si="41"/>
        <v>50000</v>
      </c>
      <c r="S40">
        <f t="shared" si="42"/>
        <v>-6761.9711666469766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-65.521873442492947</v>
      </c>
      <c r="AC40">
        <f t="shared" si="27"/>
        <v>-64.994327434787877</v>
      </c>
      <c r="AE40">
        <f t="shared" si="43"/>
        <v>0</v>
      </c>
      <c r="AF40">
        <f t="shared" si="44"/>
        <v>0</v>
      </c>
      <c r="AG40">
        <f t="shared" si="45"/>
        <v>-0.24029356911254132</v>
      </c>
      <c r="AH40">
        <f t="shared" si="46"/>
        <v>-352.69402280488163</v>
      </c>
      <c r="AI40">
        <f t="shared" si="39"/>
        <v>-352.93431637399419</v>
      </c>
      <c r="AJ40">
        <f t="shared" si="47"/>
        <v>-0.52754600770506954</v>
      </c>
      <c r="AK40">
        <f t="shared" si="59"/>
        <v>-4.5865311409745066</v>
      </c>
      <c r="AL40">
        <f t="shared" si="40"/>
        <v>-358.04839352267373</v>
      </c>
      <c r="AN40">
        <f t="shared" si="48"/>
        <v>0</v>
      </c>
      <c r="AO40">
        <f t="shared" si="49"/>
        <v>0</v>
      </c>
      <c r="AP40">
        <f t="shared" si="50"/>
        <v>-3.628067089089416E-3</v>
      </c>
      <c r="AQ40">
        <f t="shared" si="51"/>
        <v>-5.3251428300090895</v>
      </c>
      <c r="AR40">
        <f t="shared" si="52"/>
        <v>-5.3287708970981793</v>
      </c>
      <c r="AS40">
        <f t="shared" si="53"/>
        <v>-7.9651416207433615E-3</v>
      </c>
      <c r="AT40">
        <f t="shared" si="54"/>
        <v>-6.9249638045285722E-2</v>
      </c>
      <c r="AU40">
        <f t="shared" si="55"/>
        <v>-5.4059856767642076</v>
      </c>
      <c r="AW40">
        <v>37</v>
      </c>
      <c r="AX40">
        <f>IF(Z40&gt;0, (R40*SUMPRODUCT(K40:$K$98, X40:$X$98)-K40*$AZ$3)/Z40, 0)</f>
        <v>-6761.9711666469766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0.47079290899999998</v>
      </c>
      <c r="Q41" s="5">
        <f t="shared" si="60"/>
        <v>25</v>
      </c>
      <c r="R41">
        <f t="shared" si="41"/>
        <v>50000</v>
      </c>
      <c r="S41">
        <f t="shared" si="42"/>
        <v>-12456.792654239078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-64.994327434787877</v>
      </c>
      <c r="AC41">
        <f t="shared" si="27"/>
        <v>-62.165436891546797</v>
      </c>
      <c r="AE41">
        <f t="shared" si="43"/>
        <v>0</v>
      </c>
      <c r="AF41">
        <f t="shared" si="44"/>
        <v>0</v>
      </c>
      <c r="AG41">
        <f t="shared" si="45"/>
        <v>-0.12476212500493003</v>
      </c>
      <c r="AH41">
        <f t="shared" si="46"/>
        <v>-226.25701683297174</v>
      </c>
      <c r="AI41">
        <f t="shared" si="39"/>
        <v>-226.38177895797668</v>
      </c>
      <c r="AJ41">
        <f t="shared" si="47"/>
        <v>-2.82889054324108</v>
      </c>
      <c r="AK41">
        <f t="shared" si="59"/>
        <v>-4.5496029204351522</v>
      </c>
      <c r="AL41">
        <f t="shared" si="40"/>
        <v>-233.7602724216529</v>
      </c>
      <c r="AN41">
        <f t="shared" si="48"/>
        <v>0</v>
      </c>
      <c r="AO41">
        <f t="shared" si="49"/>
        <v>0</v>
      </c>
      <c r="AP41">
        <f t="shared" si="50"/>
        <v>-1.6818912136419228E-3</v>
      </c>
      <c r="AQ41">
        <f t="shared" si="51"/>
        <v>-3.0501218909278003</v>
      </c>
      <c r="AR41">
        <f t="shared" si="52"/>
        <v>-3.0518037821414423</v>
      </c>
      <c r="AS41">
        <f t="shared" si="53"/>
        <v>-3.8135661354308355E-2</v>
      </c>
      <c r="AT41">
        <f t="shared" si="54"/>
        <v>-6.1332212617708659E-2</v>
      </c>
      <c r="AU41">
        <f t="shared" si="55"/>
        <v>-3.1512716561134591</v>
      </c>
      <c r="AW41">
        <v>38</v>
      </c>
      <c r="AX41">
        <f>IF(Z41&gt;0, (R41*SUMPRODUCT(K41:$K$98, X41:$X$98)-K41*$AZ$3)/Z41, 0)</f>
        <v>-12456.792654239078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0.528968832</v>
      </c>
      <c r="Q42" s="5">
        <f t="shared" si="60"/>
        <v>25</v>
      </c>
      <c r="R42">
        <f t="shared" si="41"/>
        <v>50000</v>
      </c>
      <c r="S42">
        <f t="shared" si="42"/>
        <v>-25180.784600997307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-62.165436891546797</v>
      </c>
      <c r="AC42">
        <f t="shared" si="27"/>
        <v>-57.935171842072648</v>
      </c>
      <c r="AE42">
        <f t="shared" si="43"/>
        <v>0</v>
      </c>
      <c r="AF42">
        <f t="shared" si="44"/>
        <v>0</v>
      </c>
      <c r="AG42">
        <f t="shared" si="45"/>
        <v>-5.7519228213184899E-2</v>
      </c>
      <c r="AH42">
        <f t="shared" si="46"/>
        <v>-131.99055108339167</v>
      </c>
      <c r="AI42">
        <f t="shared" si="39"/>
        <v>-132.04807031160485</v>
      </c>
      <c r="AJ42">
        <f t="shared" si="47"/>
        <v>-4.2302650494741485</v>
      </c>
      <c r="AK42">
        <f t="shared" si="59"/>
        <v>-4.3515805824082765</v>
      </c>
      <c r="AL42">
        <f t="shared" si="40"/>
        <v>-140.62991594348728</v>
      </c>
      <c r="AN42">
        <f t="shared" si="48"/>
        <v>0</v>
      </c>
      <c r="AO42">
        <f t="shared" si="49"/>
        <v>0</v>
      </c>
      <c r="AP42">
        <f t="shared" si="50"/>
        <v>-6.9232524167345819E-4</v>
      </c>
      <c r="AQ42">
        <f t="shared" si="51"/>
        <v>-1.5886929121986255</v>
      </c>
      <c r="AR42">
        <f t="shared" si="52"/>
        <v>-1.5893852374402988</v>
      </c>
      <c r="AS42">
        <f t="shared" si="53"/>
        <v>-5.0917221313630821E-2</v>
      </c>
      <c r="AT42">
        <f t="shared" si="54"/>
        <v>-5.2377425288309881E-2</v>
      </c>
      <c r="AU42">
        <f t="shared" si="55"/>
        <v>-1.6926798840422397</v>
      </c>
      <c r="AW42">
        <v>39</v>
      </c>
      <c r="AX42">
        <f>IF(Z42&gt;0, (R42*SUMPRODUCT(K42:$K$98, X42:$X$98)-K42*$AZ$3)/Z42, 0)</f>
        <v>-25180.784600997307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0.59457872599999995</v>
      </c>
      <c r="Q43" s="5">
        <f t="shared" si="60"/>
        <v>25</v>
      </c>
      <c r="R43">
        <f t="shared" si="41"/>
        <v>50000</v>
      </c>
      <c r="S43">
        <f t="shared" si="42"/>
        <v>-58282.138265127956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-57.935171842072648</v>
      </c>
      <c r="AC43">
        <f t="shared" si="27"/>
        <v>-53.023519271769544</v>
      </c>
      <c r="AE43">
        <f t="shared" si="43"/>
        <v>0</v>
      </c>
      <c r="AF43">
        <f t="shared" si="44"/>
        <v>0</v>
      </c>
      <c r="AG43">
        <f t="shared" si="45"/>
        <v>-2.274432649955432E-2</v>
      </c>
      <c r="AH43">
        <f t="shared" si="46"/>
        <v>-68.399418862997464</v>
      </c>
      <c r="AI43">
        <f t="shared" si="39"/>
        <v>-68.422163189497013</v>
      </c>
      <c r="AJ43">
        <f t="shared" si="47"/>
        <v>-4.9116525703031044</v>
      </c>
      <c r="AK43">
        <f t="shared" si="59"/>
        <v>-4.0554620289450858</v>
      </c>
      <c r="AL43">
        <f t="shared" si="40"/>
        <v>-77.389277788745204</v>
      </c>
      <c r="AN43">
        <f t="shared" si="48"/>
        <v>0</v>
      </c>
      <c r="AO43">
        <f t="shared" si="49"/>
        <v>0</v>
      </c>
      <c r="AP43">
        <f t="shared" si="50"/>
        <v>-2.4442868668292568E-4</v>
      </c>
      <c r="AQ43">
        <f t="shared" si="51"/>
        <v>-0.73507475030686931</v>
      </c>
      <c r="AR43">
        <f t="shared" si="52"/>
        <v>-0.73531917899355215</v>
      </c>
      <c r="AS43">
        <f t="shared" si="53"/>
        <v>-5.2784538914596085E-2</v>
      </c>
      <c r="AT43">
        <f t="shared" si="54"/>
        <v>-4.3583231961031886E-2</v>
      </c>
      <c r="AU43">
        <f t="shared" si="55"/>
        <v>-0.83168694986918013</v>
      </c>
      <c r="AW43">
        <v>40</v>
      </c>
      <c r="AX43">
        <f>IF(Z43&gt;0, (R43*SUMPRODUCT(K43:$K$98, X43:$X$98)-K43*$AZ$3)/Z43, 0)</f>
        <v>-58282.138265127956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0.66545322200000001</v>
      </c>
      <c r="Q44" s="5">
        <f t="shared" si="60"/>
        <v>25</v>
      </c>
      <c r="R44">
        <f t="shared" si="41"/>
        <v>50000</v>
      </c>
      <c r="S44">
        <f t="shared" si="42"/>
        <v>-162413.05366978797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-53.023519271769544</v>
      </c>
      <c r="AC44">
        <f t="shared" si="27"/>
        <v>-47.954714126985579</v>
      </c>
      <c r="AE44">
        <f t="shared" si="43"/>
        <v>0</v>
      </c>
      <c r="AF44">
        <f t="shared" si="44"/>
        <v>0</v>
      </c>
      <c r="AG44">
        <f t="shared" si="45"/>
        <v>-7.3815978832103722E-3</v>
      </c>
      <c r="AH44">
        <f t="shared" si="46"/>
        <v>-30.270570702696808</v>
      </c>
      <c r="AI44">
        <f t="shared" si="39"/>
        <v>-30.277952300580019</v>
      </c>
      <c r="AJ44">
        <f t="shared" si="47"/>
        <v>-5.0688051447839655</v>
      </c>
      <c r="AK44">
        <f t="shared" si="59"/>
        <v>-3.7116463490238685</v>
      </c>
      <c r="AL44">
        <f t="shared" si="40"/>
        <v>-39.05840379438785</v>
      </c>
      <c r="AN44">
        <f t="shared" si="48"/>
        <v>0</v>
      </c>
      <c r="AO44">
        <f t="shared" si="49"/>
        <v>0</v>
      </c>
      <c r="AP44">
        <f t="shared" si="50"/>
        <v>-7.0829055994388416E-5</v>
      </c>
      <c r="AQ44">
        <f t="shared" si="51"/>
        <v>-0.29045688768282391</v>
      </c>
      <c r="AR44">
        <f t="shared" si="52"/>
        <v>-0.29052771673881828</v>
      </c>
      <c r="AS44">
        <f t="shared" si="53"/>
        <v>-4.8636987425330291E-2</v>
      </c>
      <c r="AT44">
        <f t="shared" si="54"/>
        <v>-3.5614566283044789E-2</v>
      </c>
      <c r="AU44">
        <f t="shared" si="55"/>
        <v>-0.37477927044719334</v>
      </c>
      <c r="AW44">
        <v>41</v>
      </c>
      <c r="AX44">
        <f>IF(Z44&gt;0, (R44*SUMPRODUCT(K44:$K$98, X44:$X$98)-K44*$AZ$3)/Z44, 0)</f>
        <v>-162413.05366978797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0.73950958099999997</v>
      </c>
      <c r="Q45" s="5">
        <f t="shared" si="60"/>
        <v>25</v>
      </c>
      <c r="R45">
        <f t="shared" si="41"/>
        <v>50000</v>
      </c>
      <c r="S45">
        <f t="shared" si="42"/>
        <v>-582242.8361014151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-47.954714126985579</v>
      </c>
      <c r="AC45">
        <f t="shared" si="27"/>
        <v>-43.063135394051592</v>
      </c>
      <c r="AE45">
        <f t="shared" si="43"/>
        <v>0</v>
      </c>
      <c r="AF45">
        <f t="shared" si="44"/>
        <v>0</v>
      </c>
      <c r="AG45">
        <f t="shared" si="45"/>
        <v>-1.8490195466548795E-3</v>
      </c>
      <c r="AH45">
        <f t="shared" si="46"/>
        <v>-10.917524715446778</v>
      </c>
      <c r="AI45">
        <f t="shared" si="39"/>
        <v>-10.919373734993432</v>
      </c>
      <c r="AJ45">
        <f t="shared" si="47"/>
        <v>-4.8915787329339864</v>
      </c>
      <c r="AK45">
        <f t="shared" si="59"/>
        <v>-3.356829988888991</v>
      </c>
      <c r="AL45">
        <f t="shared" si="40"/>
        <v>-19.167782456816408</v>
      </c>
      <c r="AN45">
        <f t="shared" si="48"/>
        <v>0</v>
      </c>
      <c r="AO45">
        <f t="shared" si="49"/>
        <v>0</v>
      </c>
      <c r="AP45">
        <f t="shared" si="50"/>
        <v>-1.5841071351257872E-5</v>
      </c>
      <c r="AQ45">
        <f t="shared" si="51"/>
        <v>-9.3533509858992323E-2</v>
      </c>
      <c r="AR45">
        <f t="shared" si="52"/>
        <v>-9.3549350930343569E-2</v>
      </c>
      <c r="AS45">
        <f t="shared" si="53"/>
        <v>-4.1907533032243274E-2</v>
      </c>
      <c r="AT45">
        <f t="shared" si="54"/>
        <v>-2.8758908181492557E-2</v>
      </c>
      <c r="AU45">
        <f t="shared" si="55"/>
        <v>-0.16421579214407939</v>
      </c>
      <c r="AW45">
        <v>42</v>
      </c>
      <c r="AX45">
        <f>IF(Z45&gt;0, (R45*SUMPRODUCT(K45:$K$98, X45:$X$98)-K45*$AZ$3)/Z45, 0)</f>
        <v>-582242.8361014151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0.74173968400000001</v>
      </c>
      <c r="Q46" s="5">
        <f t="shared" si="60"/>
        <v>25</v>
      </c>
      <c r="R46">
        <f t="shared" si="41"/>
        <v>50000</v>
      </c>
      <c r="S46">
        <f t="shared" si="42"/>
        <v>-2098401.250747757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-43.063135394051592</v>
      </c>
      <c r="AC46">
        <f t="shared" si="27"/>
        <v>-38.52985138550271</v>
      </c>
      <c r="AE46">
        <f t="shared" si="43"/>
        <v>0</v>
      </c>
      <c r="AF46">
        <f t="shared" si="44"/>
        <v>0</v>
      </c>
      <c r="AG46">
        <f t="shared" si="45"/>
        <v>-4.5903817694271709E-4</v>
      </c>
      <c r="AH46">
        <f t="shared" si="46"/>
        <v>-2.742982348491227</v>
      </c>
      <c r="AI46">
        <f t="shared" si="39"/>
        <v>-2.7434413866681697</v>
      </c>
      <c r="AJ46">
        <f t="shared" si="47"/>
        <v>-4.5332840085488826</v>
      </c>
      <c r="AK46">
        <f t="shared" si="59"/>
        <v>-3.014419477583612</v>
      </c>
      <c r="AL46">
        <f t="shared" si="40"/>
        <v>-10.291144872800665</v>
      </c>
      <c r="AN46">
        <f t="shared" si="48"/>
        <v>0</v>
      </c>
      <c r="AO46">
        <f t="shared" si="49"/>
        <v>0</v>
      </c>
      <c r="AP46">
        <f t="shared" si="50"/>
        <v>-3.5113476602159157E-6</v>
      </c>
      <c r="AQ46">
        <f t="shared" si="51"/>
        <v>-2.0982055818399046E-2</v>
      </c>
      <c r="AR46">
        <f t="shared" si="52"/>
        <v>-2.098556716605926E-2</v>
      </c>
      <c r="AS46">
        <f t="shared" si="53"/>
        <v>-3.4676715349753424E-2</v>
      </c>
      <c r="AT46">
        <f t="shared" si="54"/>
        <v>-2.305837577610315E-2</v>
      </c>
      <c r="AU46">
        <f t="shared" si="55"/>
        <v>-7.8720658291915838E-2</v>
      </c>
      <c r="AW46">
        <v>43</v>
      </c>
      <c r="AX46">
        <f>IF(Z46&gt;0, (R46*SUMPRODUCT(K46:$K$98, X46:$X$98)-K46*$AZ$3)/Z46, 0)</f>
        <v>-2098401.250747757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0.74414860599999999</v>
      </c>
      <c r="Q47" s="5">
        <f t="shared" si="60"/>
        <v>25</v>
      </c>
      <c r="R47">
        <f t="shared" si="41"/>
        <v>50000</v>
      </c>
      <c r="S47">
        <f t="shared" si="42"/>
        <v>-7624760.2641266054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-38.52985138550271</v>
      </c>
      <c r="AC47">
        <f t="shared" si="27"/>
        <v>-34.419746371314076</v>
      </c>
      <c r="AE47">
        <f t="shared" si="43"/>
        <v>0</v>
      </c>
      <c r="AF47">
        <f t="shared" si="44"/>
        <v>0</v>
      </c>
      <c r="AG47">
        <f t="shared" si="45"/>
        <v>-1.1285517570058565E-4</v>
      </c>
      <c r="AH47">
        <f t="shared" si="46"/>
        <v>-0.68318523894540861</v>
      </c>
      <c r="AI47">
        <f t="shared" si="39"/>
        <v>-0.6832980941211092</v>
      </c>
      <c r="AJ47">
        <f t="shared" si="47"/>
        <v>-4.1101050141886333</v>
      </c>
      <c r="AK47">
        <f t="shared" si="59"/>
        <v>-2.6970895969851898</v>
      </c>
      <c r="AL47">
        <f t="shared" si="40"/>
        <v>-7.4904927052949315</v>
      </c>
      <c r="AN47">
        <f t="shared" si="48"/>
        <v>0</v>
      </c>
      <c r="AO47">
        <f t="shared" si="49"/>
        <v>0</v>
      </c>
      <c r="AP47">
        <f t="shared" si="50"/>
        <v>-7.7077653310957239E-7</v>
      </c>
      <c r="AQ47">
        <f t="shared" si="51"/>
        <v>-4.6660079759482777E-3</v>
      </c>
      <c r="AR47">
        <f t="shared" si="52"/>
        <v>-4.666778752481387E-3</v>
      </c>
      <c r="AS47">
        <f t="shared" si="53"/>
        <v>-2.8071131641826372E-2</v>
      </c>
      <c r="AT47">
        <f t="shared" si="54"/>
        <v>-1.8420540805018218E-2</v>
      </c>
      <c r="AU47">
        <f t="shared" si="55"/>
        <v>-5.1158451199325973E-2</v>
      </c>
      <c r="AW47">
        <v>44</v>
      </c>
      <c r="AX47">
        <f>IF(Z47&gt;0, (R47*SUMPRODUCT(K47:$K$98, X47:$X$98)-K47*$AZ$3)/Z47, 0)</f>
        <v>-7624760.2641266054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0.74680299299999997</v>
      </c>
      <c r="Q48" s="5">
        <f t="shared" si="60"/>
        <v>25</v>
      </c>
      <c r="R48">
        <f t="shared" si="41"/>
        <v>50000</v>
      </c>
      <c r="S48">
        <f t="shared" si="42"/>
        <v>-27996698.89697475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-34.419746371314076</v>
      </c>
      <c r="AC48">
        <f t="shared" si="27"/>
        <v>-30.735941781069467</v>
      </c>
      <c r="AE48">
        <f t="shared" si="43"/>
        <v>0</v>
      </c>
      <c r="AF48">
        <f t="shared" si="44"/>
        <v>0</v>
      </c>
      <c r="AG48">
        <f t="shared" si="45"/>
        <v>-2.7446040954841563E-5</v>
      </c>
      <c r="AH48">
        <f t="shared" si="46"/>
        <v>-0.16856116597747645</v>
      </c>
      <c r="AI48">
        <f t="shared" si="39"/>
        <v>-0.16858861201843128</v>
      </c>
      <c r="AJ48">
        <f t="shared" si="47"/>
        <v>-3.683804590244609</v>
      </c>
      <c r="AK48">
        <f t="shared" si="59"/>
        <v>-2.4093822459919854</v>
      </c>
      <c r="AL48">
        <f t="shared" si="40"/>
        <v>-6.2617754482550261</v>
      </c>
      <c r="AN48">
        <f t="shared" si="48"/>
        <v>0</v>
      </c>
      <c r="AO48">
        <f t="shared" si="49"/>
        <v>0</v>
      </c>
      <c r="AP48">
        <f t="shared" si="50"/>
        <v>-1.6736655885543253E-7</v>
      </c>
      <c r="AQ48">
        <f t="shared" si="51"/>
        <v>-1.0278896818935574E-3</v>
      </c>
      <c r="AR48">
        <f t="shared" si="52"/>
        <v>-1.0280570484524128E-3</v>
      </c>
      <c r="AS48">
        <f t="shared" si="53"/>
        <v>-2.2463921072606516E-2</v>
      </c>
      <c r="AT48">
        <f t="shared" si="54"/>
        <v>-1.469246570543783E-2</v>
      </c>
      <c r="AU48">
        <f t="shared" si="55"/>
        <v>-3.8184443826496758E-2</v>
      </c>
      <c r="AW48">
        <v>45</v>
      </c>
      <c r="AX48">
        <f>IF(Z48&gt;0, (R48*SUMPRODUCT(K48:$K$98, X48:$X$98)-K48*$AZ$3)/Z48, 0)</f>
        <v>-27996698.89697475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0.74973846</v>
      </c>
      <c r="Q49" s="5">
        <f t="shared" si="60"/>
        <v>25</v>
      </c>
      <c r="R49">
        <f t="shared" si="41"/>
        <v>50000</v>
      </c>
      <c r="S49">
        <f t="shared" si="42"/>
        <v>-104044370.59677729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-30.735941781069467</v>
      </c>
      <c r="AC49">
        <f t="shared" si="27"/>
        <v>-27.443692350911576</v>
      </c>
      <c r="AE49">
        <f t="shared" si="43"/>
        <v>0</v>
      </c>
      <c r="AF49">
        <f t="shared" si="44"/>
        <v>0</v>
      </c>
      <c r="AG49">
        <f t="shared" si="45"/>
        <v>-6.5942280667133054E-6</v>
      </c>
      <c r="AH49">
        <f t="shared" si="46"/>
        <v>-4.1154704957159685E-2</v>
      </c>
      <c r="AI49">
        <f t="shared" si="39"/>
        <v>-4.1161299185226395E-2</v>
      </c>
      <c r="AJ49">
        <f t="shared" si="47"/>
        <v>-3.2922494301578915</v>
      </c>
      <c r="AK49">
        <f t="shared" si="59"/>
        <v>-2.1515159246748627</v>
      </c>
      <c r="AL49">
        <f t="shared" si="40"/>
        <v>-5.4849266540179809</v>
      </c>
      <c r="AN49">
        <f t="shared" si="48"/>
        <v>0</v>
      </c>
      <c r="AO49">
        <f t="shared" si="49"/>
        <v>0</v>
      </c>
      <c r="AP49">
        <f t="shared" si="50"/>
        <v>-3.5903345692059695E-8</v>
      </c>
      <c r="AQ49">
        <f t="shared" si="51"/>
        <v>-2.2407347516387736E-4</v>
      </c>
      <c r="AR49">
        <f t="shared" si="52"/>
        <v>-2.241093785095694E-4</v>
      </c>
      <c r="AS49">
        <f t="shared" si="53"/>
        <v>-1.7925186723843467E-2</v>
      </c>
      <c r="AT49">
        <f t="shared" si="54"/>
        <v>-1.1714277884245868E-2</v>
      </c>
      <c r="AU49">
        <f t="shared" si="55"/>
        <v>-2.9863573986598904E-2</v>
      </c>
      <c r="AW49">
        <v>46</v>
      </c>
      <c r="AX49">
        <f>IF(Z49&gt;0, (R49*SUMPRODUCT(K49:$K$98, X49:$X$98)-K49*$AZ$3)/Z49, 0)</f>
        <v>-104044370.59677729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0.75265391500000001</v>
      </c>
      <c r="Q50" s="5">
        <f t="shared" si="60"/>
        <v>25</v>
      </c>
      <c r="R50">
        <f t="shared" si="41"/>
        <v>50000</v>
      </c>
      <c r="S50">
        <f t="shared" si="42"/>
        <v>-391400991.8172912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-27.443692350911576</v>
      </c>
      <c r="AC50">
        <f t="shared" si="27"/>
        <v>-24.503490245958364</v>
      </c>
      <c r="AE50">
        <f t="shared" si="43"/>
        <v>0</v>
      </c>
      <c r="AF50">
        <f t="shared" si="44"/>
        <v>0</v>
      </c>
      <c r="AG50">
        <f t="shared" si="45"/>
        <v>-1.5651142152315219E-6</v>
      </c>
      <c r="AH50">
        <f t="shared" si="46"/>
        <v>-9.926343141629301E-3</v>
      </c>
      <c r="AI50">
        <f t="shared" si="39"/>
        <v>-9.9279082558445322E-3</v>
      </c>
      <c r="AJ50">
        <f t="shared" si="47"/>
        <v>-2.9402021049532117</v>
      </c>
      <c r="AK50">
        <f t="shared" si="59"/>
        <v>-1.9210584645638105</v>
      </c>
      <c r="AL50">
        <f t="shared" si="40"/>
        <v>-4.8711884777728667</v>
      </c>
      <c r="AN50">
        <f t="shared" si="48"/>
        <v>0</v>
      </c>
      <c r="AO50">
        <f t="shared" si="49"/>
        <v>0</v>
      </c>
      <c r="AP50">
        <f t="shared" si="50"/>
        <v>-7.6084986950106992E-9</v>
      </c>
      <c r="AQ50">
        <f t="shared" si="51"/>
        <v>-4.8254988744155556E-5</v>
      </c>
      <c r="AR50">
        <f t="shared" si="52"/>
        <v>-4.8262597242850566E-5</v>
      </c>
      <c r="AS50">
        <f t="shared" si="53"/>
        <v>-1.4293221325892199E-2</v>
      </c>
      <c r="AT50">
        <f t="shared" si="54"/>
        <v>-9.3388525121221658E-3</v>
      </c>
      <c r="AU50">
        <f t="shared" si="55"/>
        <v>-2.3680336435257215E-2</v>
      </c>
      <c r="AW50">
        <v>47</v>
      </c>
      <c r="AX50">
        <f>IF(Z50&gt;0, (R50*SUMPRODUCT(K50:$K$98, X50:$X$98)-K50*$AZ$3)/Z50, 0)</f>
        <v>-391400991.8172912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0.755802533</v>
      </c>
      <c r="Q51" s="5">
        <f t="shared" si="60"/>
        <v>25</v>
      </c>
      <c r="R51">
        <f t="shared" si="41"/>
        <v>50000</v>
      </c>
      <c r="S51">
        <f t="shared" si="42"/>
        <v>-1492184530.1022415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-24.503490245958364</v>
      </c>
      <c r="AC51">
        <f t="shared" si="27"/>
        <v>-21.878157984493196</v>
      </c>
      <c r="AE51">
        <f t="shared" si="43"/>
        <v>0</v>
      </c>
      <c r="AF51">
        <f t="shared" si="44"/>
        <v>0</v>
      </c>
      <c r="AG51">
        <f t="shared" si="45"/>
        <v>-3.6654578477291525E-7</v>
      </c>
      <c r="AH51">
        <f t="shared" si="46"/>
        <v>-2.365834576612583E-3</v>
      </c>
      <c r="AI51">
        <f t="shared" si="39"/>
        <v>-2.3662011223973558E-3</v>
      </c>
      <c r="AJ51">
        <f t="shared" si="47"/>
        <v>-2.625332261465168</v>
      </c>
      <c r="AK51">
        <f t="shared" si="59"/>
        <v>-1.7152443172170857</v>
      </c>
      <c r="AL51">
        <f t="shared" si="40"/>
        <v>-4.3429427798046509</v>
      </c>
      <c r="AN51">
        <f t="shared" si="48"/>
        <v>0</v>
      </c>
      <c r="AO51">
        <f t="shared" si="49"/>
        <v>0</v>
      </c>
      <c r="AP51">
        <f t="shared" si="50"/>
        <v>-1.5909742161109923E-9</v>
      </c>
      <c r="AQ51">
        <f t="shared" si="51"/>
        <v>-1.0268790332171931E-5</v>
      </c>
      <c r="AR51">
        <f t="shared" si="52"/>
        <v>-1.0270381306388042E-5</v>
      </c>
      <c r="AS51">
        <f t="shared" si="53"/>
        <v>-1.1395127458096685E-2</v>
      </c>
      <c r="AT51">
        <f t="shared" si="54"/>
        <v>-7.4449348386693859E-3</v>
      </c>
      <c r="AU51">
        <f t="shared" si="55"/>
        <v>-1.8850332678072457E-2</v>
      </c>
      <c r="AW51">
        <v>48</v>
      </c>
      <c r="AX51">
        <f>IF(Z51&gt;0, (R51*SUMPRODUCT(K51:$K$98, X51:$X$98)-K51*$AZ$3)/Z51, 0)</f>
        <v>-1492184530.1022415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0.75910169800000005</v>
      </c>
      <c r="Q52" s="5">
        <f t="shared" si="60"/>
        <v>25</v>
      </c>
      <c r="R52">
        <f t="shared" si="41"/>
        <v>50000</v>
      </c>
      <c r="S52">
        <f t="shared" si="42"/>
        <v>-5770108355.5052977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-21.878157984493196</v>
      </c>
      <c r="AC52">
        <f t="shared" si="27"/>
        <v>-19.534078506449681</v>
      </c>
      <c r="AE52">
        <f t="shared" si="43"/>
        <v>0</v>
      </c>
      <c r="AF52">
        <f t="shared" si="44"/>
        <v>0</v>
      </c>
      <c r="AG52">
        <f t="shared" si="45"/>
        <v>-8.4634799309323583E-8</v>
      </c>
      <c r="AH52">
        <f t="shared" si="46"/>
        <v>-5.5649105523172511E-4</v>
      </c>
      <c r="AI52">
        <f t="shared" si="39"/>
        <v>-5.5657569003103439E-4</v>
      </c>
      <c r="AJ52">
        <f t="shared" si="47"/>
        <v>-2.3440794780435148</v>
      </c>
      <c r="AK52">
        <f t="shared" si="59"/>
        <v>-1.531471058914524</v>
      </c>
      <c r="AL52">
        <f t="shared" si="40"/>
        <v>-3.8761071126480697</v>
      </c>
      <c r="AN52">
        <f t="shared" si="48"/>
        <v>0</v>
      </c>
      <c r="AO52">
        <f t="shared" si="49"/>
        <v>0</v>
      </c>
      <c r="AP52">
        <f t="shared" si="50"/>
        <v>-3.2799396877304385E-10</v>
      </c>
      <c r="AQ52">
        <f t="shared" si="51"/>
        <v>-2.1566271945072736E-6</v>
      </c>
      <c r="AR52">
        <f t="shared" si="52"/>
        <v>-2.1569551884760464E-6</v>
      </c>
      <c r="AS52">
        <f t="shared" si="53"/>
        <v>-9.0842530188198801E-3</v>
      </c>
      <c r="AT52">
        <f t="shared" si="54"/>
        <v>-5.9350677826809084E-3</v>
      </c>
      <c r="AU52">
        <f t="shared" si="55"/>
        <v>-1.5021477756689265E-2</v>
      </c>
      <c r="AW52">
        <v>49</v>
      </c>
      <c r="AX52">
        <f>IF(Z52&gt;0, (R52*SUMPRODUCT(K52:$K$98, X52:$X$98)-K52*$AZ$3)/Z52, 0)</f>
        <v>-5770108355.5052977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0.76251046700000003</v>
      </c>
      <c r="Q53" s="5">
        <f t="shared" si="60"/>
        <v>25</v>
      </c>
      <c r="R53">
        <f t="shared" si="41"/>
        <v>50000</v>
      </c>
      <c r="S53">
        <f t="shared" si="42"/>
        <v>-22646681556.629177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-19.534078506449681</v>
      </c>
      <c r="AC53">
        <f t="shared" si="27"/>
        <v>-17.441143389118082</v>
      </c>
      <c r="AE53">
        <f t="shared" si="43"/>
        <v>0</v>
      </c>
      <c r="AF53">
        <f t="shared" si="44"/>
        <v>0</v>
      </c>
      <c r="AG53">
        <f t="shared" si="45"/>
        <v>-1.9253530970426746E-8</v>
      </c>
      <c r="AH53">
        <f t="shared" si="46"/>
        <v>-1.290698406916072E-4</v>
      </c>
      <c r="AI53">
        <f t="shared" si="39"/>
        <v>-1.2908909422257761E-4</v>
      </c>
      <c r="AJ53">
        <f t="shared" si="47"/>
        <v>-2.0929351173315993</v>
      </c>
      <c r="AK53">
        <f t="shared" si="59"/>
        <v>-1.3673854954514779</v>
      </c>
      <c r="AL53">
        <f t="shared" si="40"/>
        <v>-3.4604497018772999</v>
      </c>
      <c r="AN53">
        <f t="shared" si="48"/>
        <v>0</v>
      </c>
      <c r="AO53">
        <f t="shared" si="49"/>
        <v>0</v>
      </c>
      <c r="AP53">
        <f t="shared" si="50"/>
        <v>-6.6620709627675299E-11</v>
      </c>
      <c r="AQ53">
        <f t="shared" si="51"/>
        <v>-4.466050612541376E-7</v>
      </c>
      <c r="AR53">
        <f t="shared" si="52"/>
        <v>-4.4667168196376523E-7</v>
      </c>
      <c r="AS53">
        <f t="shared" si="53"/>
        <v>-7.2419351512966936E-3</v>
      </c>
      <c r="AT53">
        <f t="shared" si="54"/>
        <v>-4.7314018494317104E-3</v>
      </c>
      <c r="AU53">
        <f t="shared" si="55"/>
        <v>-1.1973783672410369E-2</v>
      </c>
      <c r="AW53">
        <v>50</v>
      </c>
      <c r="AX53">
        <f>IF(Z53&gt;0, (R53*SUMPRODUCT(K53:$K$98, X53:$X$98)-K53*$AZ$3)/Z53, 0)</f>
        <v>-22646681556.629177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0.76616800500000004</v>
      </c>
      <c r="Q54" s="5">
        <f t="shared" si="60"/>
        <v>25</v>
      </c>
      <c r="R54">
        <f t="shared" si="41"/>
        <v>50000</v>
      </c>
      <c r="S54">
        <f t="shared" si="42"/>
        <v>-90336736228.281326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-17.441143389118082</v>
      </c>
      <c r="AC54">
        <f t="shared" si="27"/>
        <v>-15.572449841117079</v>
      </c>
      <c r="AE54">
        <f t="shared" si="43"/>
        <v>0</v>
      </c>
      <c r="AF54">
        <f t="shared" si="44"/>
        <v>0</v>
      </c>
      <c r="AG54">
        <f t="shared" si="45"/>
        <v>-4.3095562479049023E-9</v>
      </c>
      <c r="AH54">
        <f t="shared" si="46"/>
        <v>-2.9502878825635152E-5</v>
      </c>
      <c r="AI54">
        <f t="shared" si="39"/>
        <v>-2.9507188381883058E-5</v>
      </c>
      <c r="AJ54">
        <f t="shared" si="47"/>
        <v>-1.8686935480010032</v>
      </c>
      <c r="AK54">
        <f t="shared" si="59"/>
        <v>-1.2208800372382658</v>
      </c>
      <c r="AL54">
        <f t="shared" si="40"/>
        <v>-3.0896030924276507</v>
      </c>
      <c r="AN54">
        <f t="shared" si="48"/>
        <v>0</v>
      </c>
      <c r="AO54">
        <f t="shared" si="49"/>
        <v>0</v>
      </c>
      <c r="AP54">
        <f t="shared" si="50"/>
        <v>-1.3314148521677017E-11</v>
      </c>
      <c r="AQ54">
        <f t="shared" si="51"/>
        <v>-9.1147600334143349E-8</v>
      </c>
      <c r="AR54">
        <f t="shared" si="52"/>
        <v>-9.116091448266502E-8</v>
      </c>
      <c r="AS54">
        <f t="shared" si="53"/>
        <v>-5.7732309333891202E-3</v>
      </c>
      <c r="AT54">
        <f t="shared" si="54"/>
        <v>-3.7718449900365544E-3</v>
      </c>
      <c r="AU54">
        <f t="shared" si="55"/>
        <v>-9.5451670843401566E-3</v>
      </c>
      <c r="AW54">
        <v>51</v>
      </c>
      <c r="AX54">
        <f>IF(Z54&gt;0, (R54*SUMPRODUCT(K54:$K$98, X54:$X$98)-K54*$AZ$3)/Z54, 0)</f>
        <v>-90336736228.281326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0.76992945700000004</v>
      </c>
      <c r="Q55" s="5">
        <f t="shared" si="60"/>
        <v>25</v>
      </c>
      <c r="R55">
        <f t="shared" si="41"/>
        <v>50000</v>
      </c>
      <c r="S55">
        <f t="shared" si="42"/>
        <v>-366508845583.03198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-15.572449841117079</v>
      </c>
      <c r="AC55">
        <f t="shared" si="27"/>
        <v>-13.903973151366406</v>
      </c>
      <c r="AE55">
        <f t="shared" si="43"/>
        <v>0</v>
      </c>
      <c r="AF55">
        <f t="shared" si="44"/>
        <v>0</v>
      </c>
      <c r="AG55">
        <f t="shared" si="45"/>
        <v>-9.4840638356547398E-10</v>
      </c>
      <c r="AH55">
        <f t="shared" si="46"/>
        <v>-6.6361086037207588E-6</v>
      </c>
      <c r="AI55">
        <f t="shared" si="39"/>
        <v>-6.637057010104324E-6</v>
      </c>
      <c r="AJ55">
        <f t="shared" si="47"/>
        <v>-1.6684766897506726</v>
      </c>
      <c r="AK55">
        <f t="shared" si="59"/>
        <v>-1.0900714888781957</v>
      </c>
      <c r="AL55">
        <f t="shared" si="40"/>
        <v>-2.7585548156858786</v>
      </c>
      <c r="AN55">
        <f t="shared" si="48"/>
        <v>0</v>
      </c>
      <c r="AO55">
        <f t="shared" si="49"/>
        <v>0</v>
      </c>
      <c r="AP55">
        <f t="shared" si="50"/>
        <v>-2.6161177631679523E-12</v>
      </c>
      <c r="AQ55">
        <f t="shared" si="51"/>
        <v>-1.8305277038771676E-8</v>
      </c>
      <c r="AR55">
        <f t="shared" si="52"/>
        <v>-1.8307893156534845E-8</v>
      </c>
      <c r="AS55">
        <f t="shared" si="53"/>
        <v>-4.6023852022997929E-3</v>
      </c>
      <c r="AT55">
        <f t="shared" si="54"/>
        <v>-3.0068918077672466E-3</v>
      </c>
      <c r="AU55">
        <f t="shared" si="55"/>
        <v>-7.6092953179601967E-3</v>
      </c>
      <c r="AW55">
        <v>52</v>
      </c>
      <c r="AX55">
        <f>IF(Z55&gt;0, (R55*SUMPRODUCT(K55:$K$98, X55:$X$98)-K55*$AZ$3)/Z55, 0)</f>
        <v>-366508845583.03198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0.77391342299999999</v>
      </c>
      <c r="Q56" s="5">
        <f t="shared" si="60"/>
        <v>25</v>
      </c>
      <c r="R56">
        <f t="shared" si="41"/>
        <v>50000</v>
      </c>
      <c r="S56">
        <f t="shared" si="42"/>
        <v>-1514393192119.9766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-13.903973151366406</v>
      </c>
      <c r="AC56">
        <f t="shared" si="27"/>
        <v>-12.414261758155371</v>
      </c>
      <c r="AE56">
        <f t="shared" si="43"/>
        <v>0</v>
      </c>
      <c r="AF56">
        <f t="shared" si="44"/>
        <v>0</v>
      </c>
      <c r="AG56">
        <f t="shared" si="45"/>
        <v>-2.0493788902961243E-10</v>
      </c>
      <c r="AH56">
        <f t="shared" si="46"/>
        <v>-1.4679688614004138E-6</v>
      </c>
      <c r="AI56">
        <f t="shared" si="39"/>
        <v>-1.4681737992894436E-6</v>
      </c>
      <c r="AJ56">
        <f t="shared" si="47"/>
        <v>-1.4897113932110351</v>
      </c>
      <c r="AK56">
        <f t="shared" si="59"/>
        <v>-0.97327812059564855</v>
      </c>
      <c r="AL56">
        <f t="shared" si="40"/>
        <v>-2.4629909819804827</v>
      </c>
      <c r="AN56">
        <f t="shared" si="48"/>
        <v>0</v>
      </c>
      <c r="AO56">
        <f t="shared" si="49"/>
        <v>0</v>
      </c>
      <c r="AP56">
        <f t="shared" si="50"/>
        <v>-5.0473922542130341E-13</v>
      </c>
      <c r="AQ56">
        <f t="shared" si="51"/>
        <v>-3.6154440233293095E-9</v>
      </c>
      <c r="AR56">
        <f t="shared" si="52"/>
        <v>-3.6159487625547312E-9</v>
      </c>
      <c r="AS56">
        <f t="shared" si="53"/>
        <v>-3.668993460755228E-3</v>
      </c>
      <c r="AT56">
        <f t="shared" si="54"/>
        <v>-2.397075753219876E-3</v>
      </c>
      <c r="AU56">
        <f t="shared" si="55"/>
        <v>-6.0660728299238654E-3</v>
      </c>
      <c r="AW56">
        <v>53</v>
      </c>
      <c r="AX56">
        <f>IF(Z56&gt;0, (R56*SUMPRODUCT(K56:$K$98, X56:$X$98)-K56*$AZ$3)/Z56, 0)</f>
        <v>-1514393192119.9766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0.77813091899999998</v>
      </c>
      <c r="Q57" s="5">
        <f t="shared" si="60"/>
        <v>25</v>
      </c>
      <c r="R57">
        <f t="shared" si="41"/>
        <v>50000</v>
      </c>
      <c r="S57">
        <f t="shared" si="42"/>
        <v>-6381944796659.7334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-12.414261758155371</v>
      </c>
      <c r="AC57">
        <f t="shared" si="27"/>
        <v>-11.084162287202677</v>
      </c>
      <c r="AE57">
        <f t="shared" si="43"/>
        <v>0</v>
      </c>
      <c r="AF57">
        <f t="shared" si="44"/>
        <v>0</v>
      </c>
      <c r="AG57">
        <f t="shared" si="45"/>
        <v>-4.3420002210783978E-11</v>
      </c>
      <c r="AH57">
        <f t="shared" si="46"/>
        <v>-3.1893701585706462E-7</v>
      </c>
      <c r="AI57">
        <f t="shared" si="39"/>
        <v>-3.1898043585927538E-7</v>
      </c>
      <c r="AJ57">
        <f t="shared" si="47"/>
        <v>-1.3300994709526943</v>
      </c>
      <c r="AK57">
        <f t="shared" si="59"/>
        <v>-0.8689983230708761</v>
      </c>
      <c r="AL57">
        <f t="shared" si="40"/>
        <v>-2.1990981130040064</v>
      </c>
      <c r="AN57">
        <f t="shared" si="48"/>
        <v>0</v>
      </c>
      <c r="AO57">
        <f t="shared" si="49"/>
        <v>0</v>
      </c>
      <c r="AP57">
        <f t="shared" si="50"/>
        <v>-9.548092485237804E-14</v>
      </c>
      <c r="AQ57">
        <f t="shared" si="51"/>
        <v>-7.0134499523647656E-10</v>
      </c>
      <c r="AR57">
        <f t="shared" si="52"/>
        <v>-7.0144047616132886E-10</v>
      </c>
      <c r="AS57">
        <f t="shared" si="53"/>
        <v>-2.9248991516789913E-3</v>
      </c>
      <c r="AT57">
        <f t="shared" si="54"/>
        <v>-1.9109341169348301E-3</v>
      </c>
      <c r="AU57">
        <f t="shared" si="55"/>
        <v>-4.8358339700542976E-3</v>
      </c>
      <c r="AW57">
        <v>54</v>
      </c>
      <c r="AX57">
        <f>IF(Z57&gt;0, (R57*SUMPRODUCT(K57:$K$98, X57:$X$98)-K57*$AZ$3)/Z57, 0)</f>
        <v>-6381944796659.7334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0.78242625899999996</v>
      </c>
      <c r="Q58" s="5">
        <f t="shared" si="60"/>
        <v>25</v>
      </c>
      <c r="R58">
        <f t="shared" si="41"/>
        <v>50000</v>
      </c>
      <c r="S58">
        <f t="shared" si="42"/>
        <v>-27451280542118.586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-11.084162287202677</v>
      </c>
      <c r="AC58">
        <f t="shared" si="27"/>
        <v>-9.8965734713253273</v>
      </c>
      <c r="AE58">
        <f t="shared" si="43"/>
        <v>0</v>
      </c>
      <c r="AF58">
        <f t="shared" si="44"/>
        <v>0</v>
      </c>
      <c r="AG58">
        <f t="shared" si="45"/>
        <v>-9.0128522931207008E-12</v>
      </c>
      <c r="AH58">
        <f t="shared" si="46"/>
        <v>-6.7945899791110862E-8</v>
      </c>
      <c r="AI58">
        <f t="shared" si="39"/>
        <v>-6.7954912643403977E-8</v>
      </c>
      <c r="AJ58">
        <f t="shared" si="47"/>
        <v>-1.1875888158773495</v>
      </c>
      <c r="AK58">
        <f t="shared" si="59"/>
        <v>-0.77589136010418747</v>
      </c>
      <c r="AL58">
        <f t="shared" si="40"/>
        <v>-1.9634802439364496</v>
      </c>
      <c r="AN58">
        <f t="shared" si="48"/>
        <v>0</v>
      </c>
      <c r="AO58">
        <f t="shared" si="49"/>
        <v>0</v>
      </c>
      <c r="AP58">
        <f t="shared" si="50"/>
        <v>-1.7695832826560696E-14</v>
      </c>
      <c r="AQ58">
        <f t="shared" si="51"/>
        <v>-1.3340496935376115E-10</v>
      </c>
      <c r="AR58">
        <f t="shared" si="52"/>
        <v>-1.334226651865877E-10</v>
      </c>
      <c r="AS58">
        <f t="shared" si="53"/>
        <v>-2.3317117011336457E-3</v>
      </c>
      <c r="AT58">
        <f t="shared" si="54"/>
        <v>-1.5233849788547325E-3</v>
      </c>
      <c r="AU58">
        <f t="shared" si="55"/>
        <v>-3.8550968134110431E-3</v>
      </c>
      <c r="AW58">
        <v>55</v>
      </c>
      <c r="AX58">
        <f>IF(Z58&gt;0, (R58*SUMPRODUCT(K58:$K$98, X58:$X$98)-K58*$AZ$3)/Z58, 0)</f>
        <v>-27451280542118.586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0.78691510499999995</v>
      </c>
      <c r="Q59" s="5">
        <f t="shared" si="60"/>
        <v>25</v>
      </c>
      <c r="R59">
        <f t="shared" si="41"/>
        <v>50000</v>
      </c>
      <c r="S59">
        <f t="shared" si="42"/>
        <v>-120688798213807.28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-9.8965734713253273</v>
      </c>
      <c r="AC59">
        <f t="shared" si="27"/>
        <v>-8.8362263137991839</v>
      </c>
      <c r="AE59">
        <f t="shared" si="43"/>
        <v>0</v>
      </c>
      <c r="AF59">
        <f t="shared" si="44"/>
        <v>0</v>
      </c>
      <c r="AG59">
        <f t="shared" si="45"/>
        <v>-1.8303741615989269E-12</v>
      </c>
      <c r="AH59">
        <f t="shared" si="46"/>
        <v>-1.4184699217181135E-8</v>
      </c>
      <c r="AI59">
        <f t="shared" si="39"/>
        <v>-1.4186529591342733E-8</v>
      </c>
      <c r="AJ59">
        <f t="shared" si="47"/>
        <v>-1.0603471575261434</v>
      </c>
      <c r="AK59">
        <f t="shared" si="59"/>
        <v>-0.692760142992773</v>
      </c>
      <c r="AL59">
        <f t="shared" si="40"/>
        <v>-1.7531073147054459</v>
      </c>
      <c r="AN59">
        <f t="shared" si="48"/>
        <v>0</v>
      </c>
      <c r="AO59">
        <f t="shared" si="49"/>
        <v>0</v>
      </c>
      <c r="AP59">
        <f t="shared" si="50"/>
        <v>-3.2087110281425286E-15</v>
      </c>
      <c r="AQ59">
        <f t="shared" si="51"/>
        <v>-2.4866282404956172E-11</v>
      </c>
      <c r="AR59">
        <f t="shared" si="52"/>
        <v>-2.4869491115984313E-11</v>
      </c>
      <c r="AS59">
        <f t="shared" si="53"/>
        <v>-1.858826293221705E-3</v>
      </c>
      <c r="AT59">
        <f t="shared" si="54"/>
        <v>-1.2144331783708725E-3</v>
      </c>
      <c r="AU59">
        <f t="shared" si="55"/>
        <v>-3.0732594964620686E-3</v>
      </c>
      <c r="AW59">
        <v>56</v>
      </c>
      <c r="AX59">
        <f>IF(Z59&gt;0, (R59*SUMPRODUCT(K59:$K$98, X59:$X$98)-K59*$AZ$3)/Z59, 0)</f>
        <v>-120688798213807.28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0.79143424399999995</v>
      </c>
      <c r="Q60" s="5">
        <f t="shared" si="60"/>
        <v>25</v>
      </c>
      <c r="R60">
        <f t="shared" si="41"/>
        <v>50000</v>
      </c>
      <c r="S60">
        <f t="shared" si="42"/>
        <v>-542680962312239.69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-8.8362263137991839</v>
      </c>
      <c r="AC60">
        <f t="shared" si="27"/>
        <v>-7.8894877801994534</v>
      </c>
      <c r="AE60">
        <f t="shared" si="43"/>
        <v>0</v>
      </c>
      <c r="AF60">
        <f t="shared" si="44"/>
        <v>0</v>
      </c>
      <c r="AG60">
        <f t="shared" si="45"/>
        <v>-3.6344962916075717E-13</v>
      </c>
      <c r="AH60">
        <f t="shared" si="46"/>
        <v>-2.8972415816443613E-9</v>
      </c>
      <c r="AI60">
        <f t="shared" si="39"/>
        <v>-2.8976050312735222E-9</v>
      </c>
      <c r="AJ60">
        <f t="shared" si="47"/>
        <v>-0.94673853359973048</v>
      </c>
      <c r="AK60">
        <f t="shared" si="59"/>
        <v>-0.61853584196594291</v>
      </c>
      <c r="AL60">
        <f t="shared" si="40"/>
        <v>-1.5652743784632785</v>
      </c>
      <c r="AN60">
        <f t="shared" si="48"/>
        <v>0</v>
      </c>
      <c r="AO60">
        <f t="shared" si="49"/>
        <v>0</v>
      </c>
      <c r="AP60">
        <f t="shared" si="50"/>
        <v>-5.6887511704344515E-16</v>
      </c>
      <c r="AQ60">
        <f t="shared" si="51"/>
        <v>-4.5347924763793658E-12</v>
      </c>
      <c r="AR60">
        <f t="shared" si="52"/>
        <v>-4.5353613514964099E-12</v>
      </c>
      <c r="AS60">
        <f t="shared" si="53"/>
        <v>-1.4818449405347147E-3</v>
      </c>
      <c r="AT60">
        <f t="shared" si="54"/>
        <v>-9.6813869450477943E-4</v>
      </c>
      <c r="AU60">
        <f t="shared" si="55"/>
        <v>-2.4499836395748555E-3</v>
      </c>
      <c r="AW60">
        <v>57</v>
      </c>
      <c r="AX60">
        <f>IF(Z60&gt;0, (R60*SUMPRODUCT(K60:$K$98, X60:$X$98)-K60*$AZ$3)/Z60, 0)</f>
        <v>-542680962312239.69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0.79587939600000002</v>
      </c>
      <c r="Q61" s="5">
        <f t="shared" si="60"/>
        <v>25</v>
      </c>
      <c r="R61">
        <f t="shared" si="41"/>
        <v>50000</v>
      </c>
      <c r="S61">
        <f t="shared" si="42"/>
        <v>-2496059478020902.5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-7.8894877801994534</v>
      </c>
      <c r="AC61">
        <f t="shared" si="27"/>
        <v>-7.0441855180391704</v>
      </c>
      <c r="AE61">
        <f t="shared" si="43"/>
        <v>0</v>
      </c>
      <c r="AF61">
        <f t="shared" si="44"/>
        <v>0</v>
      </c>
      <c r="AG61">
        <f t="shared" si="45"/>
        <v>-7.0553061536262201E-14</v>
      </c>
      <c r="AH61">
        <f t="shared" si="46"/>
        <v>-5.7852414266577473E-10</v>
      </c>
      <c r="AI61">
        <f t="shared" si="39"/>
        <v>-5.7859469572731095E-10</v>
      </c>
      <c r="AJ61">
        <f t="shared" si="47"/>
        <v>-0.84530226216028304</v>
      </c>
      <c r="AK61">
        <f t="shared" si="59"/>
        <v>-0.55226414461396178</v>
      </c>
      <c r="AL61">
        <f t="shared" si="40"/>
        <v>-1.3975664073528395</v>
      </c>
      <c r="AN61">
        <f t="shared" si="48"/>
        <v>0</v>
      </c>
      <c r="AO61">
        <f t="shared" si="49"/>
        <v>0</v>
      </c>
      <c r="AP61">
        <f t="shared" si="50"/>
        <v>-9.8598554750932383E-17</v>
      </c>
      <c r="AQ61">
        <f t="shared" si="51"/>
        <v>-8.0849282955708273E-13</v>
      </c>
      <c r="AR61">
        <f t="shared" si="52"/>
        <v>-8.0859142811183358E-13</v>
      </c>
      <c r="AS61">
        <f t="shared" si="53"/>
        <v>-1.1813177140989194E-3</v>
      </c>
      <c r="AT61">
        <f t="shared" si="54"/>
        <v>-7.717942398815619E-4</v>
      </c>
      <c r="AU61">
        <f t="shared" si="55"/>
        <v>-1.9531119547890729E-3</v>
      </c>
      <c r="AW61">
        <v>58</v>
      </c>
      <c r="AX61">
        <f>IF(Z61&gt;0, (R61*SUMPRODUCT(K61:$K$98, X61:$X$98)-K61*$AZ$3)/Z61, 0)</f>
        <v>-2496059478020902.5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0.80043084799999997</v>
      </c>
      <c r="Q62" s="5">
        <f t="shared" si="60"/>
        <v>25</v>
      </c>
      <c r="R62">
        <f t="shared" si="41"/>
        <v>50000</v>
      </c>
      <c r="S62">
        <f t="shared" si="42"/>
        <v>-1.1756261556455576E+16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-7.0441855180391704</v>
      </c>
      <c r="AC62">
        <f t="shared" si="27"/>
        <v>-6.2894513553928189</v>
      </c>
      <c r="AE62">
        <f t="shared" si="43"/>
        <v>0</v>
      </c>
      <c r="AF62">
        <f t="shared" si="44"/>
        <v>0</v>
      </c>
      <c r="AG62">
        <f t="shared" si="45"/>
        <v>-1.3374684046433041E-14</v>
      </c>
      <c r="AH62">
        <f t="shared" si="46"/>
        <v>-1.1294569374893308E-10</v>
      </c>
      <c r="AI62">
        <f t="shared" si="39"/>
        <v>-1.1295906843297952E-10</v>
      </c>
      <c r="AJ62">
        <f t="shared" si="47"/>
        <v>-0.75473416264635151</v>
      </c>
      <c r="AK62">
        <f t="shared" si="59"/>
        <v>-0.49309298626274195</v>
      </c>
      <c r="AL62">
        <f t="shared" si="40"/>
        <v>-1.2478271490220525</v>
      </c>
      <c r="AN62">
        <f t="shared" si="48"/>
        <v>0</v>
      </c>
      <c r="AO62">
        <f t="shared" si="49"/>
        <v>0</v>
      </c>
      <c r="AP62">
        <f t="shared" si="50"/>
        <v>-1.6688611082642694E-17</v>
      </c>
      <c r="AQ62">
        <f t="shared" si="51"/>
        <v>-1.4093093712654151E-13</v>
      </c>
      <c r="AR62">
        <f t="shared" si="52"/>
        <v>-1.4094762573762414E-13</v>
      </c>
      <c r="AS62">
        <f t="shared" si="53"/>
        <v>-9.4173924912627021E-4</v>
      </c>
      <c r="AT62">
        <f t="shared" si="54"/>
        <v>-6.1526964276306922E-4</v>
      </c>
      <c r="AU62">
        <f t="shared" si="55"/>
        <v>-1.557008892030287E-3</v>
      </c>
      <c r="AW62">
        <v>59</v>
      </c>
      <c r="AX62">
        <f>IF(Z62&gt;0, (R62*SUMPRODUCT(K62:$K$98, X62:$X$98)-K62*$AZ$3)/Z62, 0)</f>
        <v>-1.1756261556455576E+16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0.80506197899999998</v>
      </c>
      <c r="Q63" s="5">
        <f t="shared" si="60"/>
        <v>25</v>
      </c>
      <c r="R63">
        <f t="shared" si="41"/>
        <v>50000</v>
      </c>
      <c r="S63">
        <f t="shared" si="42"/>
        <v>-5.675772914201576E+16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-6.2894513553928189</v>
      </c>
      <c r="AC63">
        <f t="shared" si="27"/>
        <v>-5.6155815673151395</v>
      </c>
      <c r="AE63">
        <f t="shared" si="43"/>
        <v>0</v>
      </c>
      <c r="AF63">
        <f t="shared" si="44"/>
        <v>0</v>
      </c>
      <c r="AG63">
        <f t="shared" si="45"/>
        <v>-2.4734875990475987E-15</v>
      </c>
      <c r="AH63">
        <f t="shared" si="46"/>
        <v>-2.1534899213842224E-11</v>
      </c>
      <c r="AI63">
        <f t="shared" si="39"/>
        <v>-2.1537372701441271E-11</v>
      </c>
      <c r="AJ63">
        <f t="shared" si="47"/>
        <v>-0.67386978807767939</v>
      </c>
      <c r="AK63">
        <f t="shared" si="59"/>
        <v>-0.44026159487749739</v>
      </c>
      <c r="AL63">
        <f t="shared" si="40"/>
        <v>-1.1141313829767141</v>
      </c>
      <c r="AN63">
        <f t="shared" si="48"/>
        <v>0</v>
      </c>
      <c r="AO63">
        <f t="shared" si="49"/>
        <v>0</v>
      </c>
      <c r="AP63">
        <f t="shared" si="50"/>
        <v>-2.7556774168416138E-18</v>
      </c>
      <c r="AQ63">
        <f t="shared" si="51"/>
        <v>-2.3991725473131539E-14</v>
      </c>
      <c r="AR63">
        <f t="shared" si="52"/>
        <v>-2.3994481150548378E-14</v>
      </c>
      <c r="AS63">
        <f t="shared" si="53"/>
        <v>-7.5074876365360365E-4</v>
      </c>
      <c r="AT63">
        <f t="shared" si="54"/>
        <v>-4.9048919225377712E-4</v>
      </c>
      <c r="AU63">
        <f t="shared" si="55"/>
        <v>-1.2412379559313751E-3</v>
      </c>
      <c r="AW63">
        <v>60</v>
      </c>
      <c r="AX63">
        <f>IF(Z63&gt;0, (R63*SUMPRODUCT(K63:$K$98, X63:$X$98)-K63*$AZ$3)/Z63, 0)</f>
        <v>-5.675772914201576E+16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0.80974286299999998</v>
      </c>
      <c r="Q64" s="5">
        <f t="shared" si="60"/>
        <v>25</v>
      </c>
      <c r="R64">
        <f t="shared" si="41"/>
        <v>50000</v>
      </c>
      <c r="S64">
        <f t="shared" si="42"/>
        <v>-2.8113474295777814E+17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-5.6155815673151395</v>
      </c>
      <c r="AC64">
        <f t="shared" si="27"/>
        <v>-5.0139121136742526</v>
      </c>
      <c r="AE64">
        <f t="shared" si="43"/>
        <v>0</v>
      </c>
      <c r="AF64">
        <f t="shared" si="44"/>
        <v>0</v>
      </c>
      <c r="AG64">
        <f t="shared" si="45"/>
        <v>-4.4586379300932412E-16</v>
      </c>
      <c r="AH64">
        <f t="shared" si="46"/>
        <v>-4.0057778600955971E-12</v>
      </c>
      <c r="AI64">
        <f t="shared" si="39"/>
        <v>-4.0062237238886065E-12</v>
      </c>
      <c r="AJ64">
        <f t="shared" si="47"/>
        <v>-0.60166945364088686</v>
      </c>
      <c r="AK64">
        <f t="shared" si="59"/>
        <v>-0.39309070971205978</v>
      </c>
      <c r="AL64">
        <f t="shared" si="40"/>
        <v>-0.99476016335695294</v>
      </c>
      <c r="AN64">
        <f t="shared" si="48"/>
        <v>0</v>
      </c>
      <c r="AO64">
        <f t="shared" si="49"/>
        <v>0</v>
      </c>
      <c r="AP64">
        <f t="shared" si="50"/>
        <v>-4.4350939433520086E-19</v>
      </c>
      <c r="AQ64">
        <f t="shared" si="51"/>
        <v>-3.9846252161031655E-15</v>
      </c>
      <c r="AR64">
        <f t="shared" si="52"/>
        <v>-3.9850687254975008E-15</v>
      </c>
      <c r="AS64">
        <f t="shared" si="53"/>
        <v>-5.9849231796375206E-4</v>
      </c>
      <c r="AT64">
        <f t="shared" si="54"/>
        <v>-3.9101498106966498E-4</v>
      </c>
      <c r="AU64">
        <f t="shared" si="55"/>
        <v>-9.8950729903740219E-4</v>
      </c>
      <c r="AW64">
        <v>61</v>
      </c>
      <c r="AX64">
        <f>IF(Z64&gt;0, (R64*SUMPRODUCT(K64:$K$98, X64:$X$98)-K64*$AZ$3)/Z64, 0)</f>
        <v>-2.8113474295777814E+17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0.814443943</v>
      </c>
      <c r="Q65" s="5">
        <f t="shared" si="60"/>
        <v>25</v>
      </c>
      <c r="R65">
        <f t="shared" si="41"/>
        <v>50000</v>
      </c>
      <c r="S65">
        <f t="shared" si="42"/>
        <v>-1.4298177325500035E+18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-5.0139121136742526</v>
      </c>
      <c r="AC65">
        <f t="shared" si="27"/>
        <v>-4.4767072443520135</v>
      </c>
      <c r="AE65">
        <f t="shared" si="43"/>
        <v>0</v>
      </c>
      <c r="AF65">
        <f t="shared" si="44"/>
        <v>0</v>
      </c>
      <c r="AG65">
        <f t="shared" si="45"/>
        <v>-7.8274089459781091E-17</v>
      </c>
      <c r="AH65">
        <f t="shared" si="46"/>
        <v>-7.262621312388995E-13</v>
      </c>
      <c r="AI65">
        <f t="shared" si="39"/>
        <v>-7.2634040532835928E-13</v>
      </c>
      <c r="AJ65">
        <f t="shared" si="47"/>
        <v>-0.5372048693222391</v>
      </c>
      <c r="AK65">
        <f t="shared" si="59"/>
        <v>-0.35097384795719772</v>
      </c>
      <c r="AL65">
        <f t="shared" si="40"/>
        <v>-0.88817871728016318</v>
      </c>
      <c r="AN65">
        <f t="shared" si="48"/>
        <v>0</v>
      </c>
      <c r="AO65">
        <f t="shared" si="49"/>
        <v>0</v>
      </c>
      <c r="AP65">
        <f t="shared" si="50"/>
        <v>-6.9518536171380331E-20</v>
      </c>
      <c r="AQ65">
        <f t="shared" si="51"/>
        <v>-6.450241783569692E-16</v>
      </c>
      <c r="AR65">
        <f t="shared" si="52"/>
        <v>-6.4509369689314057E-16</v>
      </c>
      <c r="AS65">
        <f t="shared" si="53"/>
        <v>-4.7711441164203822E-4</v>
      </c>
      <c r="AT65">
        <f t="shared" si="54"/>
        <v>-3.1171474893946632E-4</v>
      </c>
      <c r="AU65">
        <f t="shared" si="55"/>
        <v>-7.8882916058214969E-4</v>
      </c>
      <c r="AW65">
        <v>62</v>
      </c>
      <c r="AX65">
        <f>IF(Z65&gt;0, (R65*SUMPRODUCT(K65:$K$98, X65:$X$98)-K65*$AZ$3)/Z65, 0)</f>
        <v>-1.4298177325500035E+18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0.81916999199999996</v>
      </c>
      <c r="Q66" s="5">
        <f t="shared" si="60"/>
        <v>25</v>
      </c>
      <c r="R66">
        <f t="shared" si="41"/>
        <v>50000</v>
      </c>
      <c r="S66">
        <f t="shared" si="42"/>
        <v>-7.4730604443399322E+18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-4.4767072443520135</v>
      </c>
      <c r="AC66">
        <f t="shared" si="27"/>
        <v>-3.9970600396000133</v>
      </c>
      <c r="AE66">
        <f t="shared" si="43"/>
        <v>0</v>
      </c>
      <c r="AF66">
        <f t="shared" si="44"/>
        <v>0</v>
      </c>
      <c r="AG66">
        <f t="shared" si="45"/>
        <v>-1.337156332860713E-17</v>
      </c>
      <c r="AH66">
        <f t="shared" si="46"/>
        <v>-1.2823957047315231E-13</v>
      </c>
      <c r="AI66">
        <f t="shared" si="39"/>
        <v>-1.2825294203648091E-13</v>
      </c>
      <c r="AJ66">
        <f t="shared" si="47"/>
        <v>-0.47964720475200018</v>
      </c>
      <c r="AK66">
        <f t="shared" si="59"/>
        <v>-0.31336950710464095</v>
      </c>
      <c r="AL66">
        <f t="shared" si="40"/>
        <v>-0.79301671185676936</v>
      </c>
      <c r="AN66">
        <f t="shared" si="48"/>
        <v>0</v>
      </c>
      <c r="AO66">
        <f t="shared" si="49"/>
        <v>0</v>
      </c>
      <c r="AP66">
        <f t="shared" si="50"/>
        <v>-1.060343936634393E-20</v>
      </c>
      <c r="AQ66">
        <f t="shared" si="51"/>
        <v>-1.0169196199885952E-16</v>
      </c>
      <c r="AR66">
        <f t="shared" si="52"/>
        <v>-1.0170256543822587E-16</v>
      </c>
      <c r="AS66">
        <f t="shared" si="53"/>
        <v>-3.8035268785239097E-4</v>
      </c>
      <c r="AT66">
        <f t="shared" si="54"/>
        <v>-2.4849708939689611E-4</v>
      </c>
      <c r="AU66">
        <f t="shared" si="55"/>
        <v>-6.2884977724938877E-4</v>
      </c>
      <c r="AW66">
        <v>63</v>
      </c>
      <c r="AX66">
        <f>IF(Z66&gt;0, (R66*SUMPRODUCT(K66:$K$98, X66:$X$98)-K66*$AZ$3)/Z66, 0)</f>
        <v>-7.4730604443399322E+18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-4.0178002362228138E+19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-3.9970600396000133</v>
      </c>
      <c r="AC67">
        <f t="shared" si="27"/>
        <v>-3.5688036067857265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-2.220620362487711E-18</v>
      </c>
      <c r="AH67">
        <f t="shared" ref="AH67:AH79" si="66">-X67*R67</f>
        <v>-2.2034454665666695E-14</v>
      </c>
      <c r="AI67">
        <f t="shared" si="39"/>
        <v>-2.2036675286029184E-14</v>
      </c>
      <c r="AJ67">
        <f t="shared" ref="AJ67:AJ79" si="67">AB67-AC67</f>
        <v>-0.42825643281428682</v>
      </c>
      <c r="AK67">
        <f t="shared" si="59"/>
        <v>-0.27979420277200096</v>
      </c>
      <c r="AL67">
        <f t="shared" si="40"/>
        <v>-0.70805063558630987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-1.5722473339408811E-21</v>
      </c>
      <c r="AQ67">
        <f t="shared" ref="AQ67:AQ79" si="71">AH67*$K67</f>
        <v>-1.5600871354761967E-17</v>
      </c>
      <c r="AR67">
        <f t="shared" ref="AR67:AR79" si="72">AI67*$K67</f>
        <v>-1.5602443602095912E-17</v>
      </c>
      <c r="AS67">
        <f t="shared" ref="AS67:AS79" si="73">AJ67*$K67</f>
        <v>-3.0321483406600111E-4</v>
      </c>
      <c r="AT67">
        <f t="shared" ref="AT67:AT79" si="74">AK67*$K67</f>
        <v>-1.9810035825645422E-4</v>
      </c>
      <c r="AU67">
        <f t="shared" ref="AU67:AU79" si="75">AL67*$K67</f>
        <v>-5.01315192322471E-4</v>
      </c>
      <c r="AW67">
        <v>64</v>
      </c>
      <c r="AX67">
        <f>IF(Z67&gt;0, (R67*SUMPRODUCT(K67:$K$98, X67:$X$98)-K67*$AZ$3)/Z67, 0)</f>
        <v>-4.0178002362228138E+19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0.82869589300000002</v>
      </c>
      <c r="Q68" s="5">
        <f t="shared" si="60"/>
        <v>25</v>
      </c>
      <c r="R68">
        <f t="shared" si="61"/>
        <v>50000</v>
      </c>
      <c r="S68">
        <f t="shared" si="62"/>
        <v>-2.2239493502075902E+20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-3.5688036067857265</v>
      </c>
      <c r="AC68">
        <f t="shared" ref="AC68:AC79" si="79">S68*Z68</f>
        <v>-3.1864317917729696</v>
      </c>
      <c r="AE68">
        <f t="shared" si="63"/>
        <v>0</v>
      </c>
      <c r="AF68">
        <f t="shared" si="64"/>
        <v>0</v>
      </c>
      <c r="AG68">
        <f t="shared" si="65"/>
        <v>-3.5819518455709641E-19</v>
      </c>
      <c r="AH68">
        <f t="shared" si="66"/>
        <v>-3.6804379486114753E-15</v>
      </c>
      <c r="AI68">
        <f t="shared" si="39"/>
        <v>-3.6807961437960327E-15</v>
      </c>
      <c r="AJ68">
        <f t="shared" si="67"/>
        <v>-0.38237181501275685</v>
      </c>
      <c r="AK68">
        <f t="shared" ref="AK68:AK79" si="80">G68*SUM(AB68:AB68, AE68:AF68)</f>
        <v>-0.24981625247500089</v>
      </c>
      <c r="AL68">
        <f t="shared" si="40"/>
        <v>-0.63218806748776135</v>
      </c>
      <c r="AN68">
        <f t="shared" si="68"/>
        <v>0</v>
      </c>
      <c r="AO68">
        <f t="shared" si="69"/>
        <v>0</v>
      </c>
      <c r="AP68">
        <f t="shared" si="70"/>
        <v>-2.2643745730755761E-22</v>
      </c>
      <c r="AQ68">
        <f t="shared" si="71"/>
        <v>-2.3266337650303711E-18</v>
      </c>
      <c r="AR68">
        <f t="shared" si="72"/>
        <v>-2.3268602024876789E-18</v>
      </c>
      <c r="AS68">
        <f t="shared" si="73"/>
        <v>-2.4172100930006514E-4</v>
      </c>
      <c r="AT68">
        <f t="shared" si="74"/>
        <v>-1.5792439274270906E-4</v>
      </c>
      <c r="AU68">
        <f t="shared" si="75"/>
        <v>-3.9964540204277647E-4</v>
      </c>
      <c r="AW68">
        <v>65</v>
      </c>
      <c r="AX68">
        <f>IF(Z68&gt;0, (R68*SUMPRODUCT(K68:$K$98, X68:$X$98)-K68*$AZ$3)/Z68, 0)</f>
        <v>-2.2239493502075902E+20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0.83344103599999997</v>
      </c>
      <c r="Q69" s="5">
        <f t="shared" ref="Q69:Q79" si="81">$C$8</f>
        <v>25</v>
      </c>
      <c r="R69">
        <f t="shared" si="61"/>
        <v>50000</v>
      </c>
      <c r="S69">
        <f t="shared" si="62"/>
        <v>-1.2683202621891061E+21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-3.1864317917729696</v>
      </c>
      <c r="AC69">
        <f t="shared" si="79"/>
        <v>-2.8450283855115801</v>
      </c>
      <c r="AE69">
        <f t="shared" si="63"/>
        <v>0</v>
      </c>
      <c r="AF69">
        <f t="shared" si="64"/>
        <v>0</v>
      </c>
      <c r="AG69">
        <f t="shared" si="65"/>
        <v>-5.607866700404782E-20</v>
      </c>
      <c r="AH69">
        <f t="shared" si="66"/>
        <v>-5.9706913141495527E-16</v>
      </c>
      <c r="AI69">
        <f t="shared" si="39"/>
        <v>-5.9712521008195927E-16</v>
      </c>
      <c r="AJ69">
        <f t="shared" si="67"/>
        <v>-0.34140340626138954</v>
      </c>
      <c r="AK69">
        <f t="shared" si="80"/>
        <v>-0.22305022542410791</v>
      </c>
      <c r="AL69">
        <f t="shared" si="40"/>
        <v>-0.564453631685498</v>
      </c>
      <c r="AN69">
        <f t="shared" si="68"/>
        <v>0</v>
      </c>
      <c r="AO69">
        <f t="shared" si="69"/>
        <v>0</v>
      </c>
      <c r="AP69">
        <f t="shared" si="70"/>
        <v>-3.165251225612987E-23</v>
      </c>
      <c r="AQ69">
        <f t="shared" si="71"/>
        <v>-3.3700405179931537E-19</v>
      </c>
      <c r="AR69">
        <f t="shared" si="72"/>
        <v>-3.3703570431157145E-19</v>
      </c>
      <c r="AS69">
        <f t="shared" si="73"/>
        <v>-1.9269850868946492E-4</v>
      </c>
      <c r="AT69">
        <f t="shared" si="74"/>
        <v>-1.2589635901045045E-4</v>
      </c>
      <c r="AU69">
        <f t="shared" si="75"/>
        <v>-3.1859486769991567E-4</v>
      </c>
      <c r="AW69">
        <v>66</v>
      </c>
      <c r="AX69">
        <f>IF(Z69&gt;0, (R69*SUMPRODUCT(K69:$K$98, X69:$X$98)-K69*$AZ$3)/Z69, 0)</f>
        <v>-1.2683202621891061E+21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0.83895010800000003</v>
      </c>
      <c r="Q70" s="5">
        <f t="shared" si="81"/>
        <v>25</v>
      </c>
      <c r="R70">
        <f t="shared" si="61"/>
        <v>50000</v>
      </c>
      <c r="S70">
        <f t="shared" si="62"/>
        <v>-7.4970514081929128E+21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-2.8450283855115801</v>
      </c>
      <c r="AC70">
        <f t="shared" si="79"/>
        <v>-2.5402039156353391</v>
      </c>
      <c r="AE70">
        <f t="shared" si="63"/>
        <v>0</v>
      </c>
      <c r="AF70">
        <f t="shared" si="64"/>
        <v>0</v>
      </c>
      <c r="AG70">
        <f t="shared" si="65"/>
        <v>-8.4706765944653878E-21</v>
      </c>
      <c r="AH70">
        <f t="shared" si="66"/>
        <v>-9.4094407479083907E-17</v>
      </c>
      <c r="AI70">
        <f t="shared" ref="AI70:AI79" si="88">SUM(AE70:AH70)</f>
        <v>-9.4102878155678372E-17</v>
      </c>
      <c r="AJ70">
        <f t="shared" si="67"/>
        <v>-0.30482446987624101</v>
      </c>
      <c r="AK70">
        <f t="shared" si="80"/>
        <v>-0.19915198698581063</v>
      </c>
      <c r="AL70">
        <f t="shared" ref="AL70:AL79" si="89">SUM(AI70:AK70)</f>
        <v>-0.50397645686205172</v>
      </c>
      <c r="AN70">
        <f t="shared" si="68"/>
        <v>0</v>
      </c>
      <c r="AO70">
        <f t="shared" si="69"/>
        <v>0</v>
      </c>
      <c r="AP70">
        <f t="shared" si="70"/>
        <v>-4.2688469266224052E-24</v>
      </c>
      <c r="AQ70">
        <f t="shared" si="71"/>
        <v>-4.7419426028127639E-20</v>
      </c>
      <c r="AR70">
        <f t="shared" si="72"/>
        <v>-4.742369487505426E-20</v>
      </c>
      <c r="AS70">
        <f t="shared" si="73"/>
        <v>-1.5361807134045371E-4</v>
      </c>
      <c r="AT70">
        <f t="shared" si="74"/>
        <v>-1.0036380660909634E-4</v>
      </c>
      <c r="AU70">
        <f t="shared" si="75"/>
        <v>-2.539818779495501E-4</v>
      </c>
      <c r="AW70">
        <v>67</v>
      </c>
      <c r="AX70">
        <f>IF(Z70&gt;0, (R70*SUMPRODUCT(K70:$K$98, X70:$X$98)-K70*$AZ$3)/Z70, 0)</f>
        <v>-7.4970514081929128E+21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0.84442925499999999</v>
      </c>
      <c r="Q71" s="5">
        <f t="shared" si="81"/>
        <v>25</v>
      </c>
      <c r="R71">
        <f t="shared" si="61"/>
        <v>50000</v>
      </c>
      <c r="S71">
        <f t="shared" si="62"/>
        <v>-4.5983112198623708E+22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-2.5402039156353391</v>
      </c>
      <c r="AC71">
        <f t="shared" si="79"/>
        <v>-2.2680392103886957</v>
      </c>
      <c r="AE71">
        <f t="shared" si="63"/>
        <v>0</v>
      </c>
      <c r="AF71">
        <f t="shared" si="64"/>
        <v>0</v>
      </c>
      <c r="AG71">
        <f t="shared" si="65"/>
        <v>-1.2330827025103897E-21</v>
      </c>
      <c r="AH71">
        <f t="shared" si="66"/>
        <v>-1.4305774252020688E-17</v>
      </c>
      <c r="AI71">
        <f t="shared" si="88"/>
        <v>-1.4307007334723198E-17</v>
      </c>
      <c r="AJ71">
        <f t="shared" si="67"/>
        <v>-0.27216470524664338</v>
      </c>
      <c r="AK71">
        <f t="shared" si="80"/>
        <v>-0.17781427409447376</v>
      </c>
      <c r="AL71">
        <f t="shared" si="89"/>
        <v>-0.44997897934111714</v>
      </c>
      <c r="AN71">
        <f t="shared" si="68"/>
        <v>0</v>
      </c>
      <c r="AO71">
        <f t="shared" si="69"/>
        <v>0</v>
      </c>
      <c r="AP71">
        <f t="shared" si="70"/>
        <v>-5.548385958923071E-25</v>
      </c>
      <c r="AQ71">
        <f t="shared" si="71"/>
        <v>-6.4370343392085649E-21</v>
      </c>
      <c r="AR71">
        <f t="shared" si="72"/>
        <v>-6.4375891778044579E-21</v>
      </c>
      <c r="AS71">
        <f t="shared" si="73"/>
        <v>-1.2246338595380538E-4</v>
      </c>
      <c r="AT71">
        <f t="shared" si="74"/>
        <v>-8.0009412156486226E-5</v>
      </c>
      <c r="AU71">
        <f t="shared" si="75"/>
        <v>-2.024727981102916E-4</v>
      </c>
      <c r="AW71">
        <v>68</v>
      </c>
      <c r="AX71">
        <f>IF(Z71&gt;0, (R71*SUMPRODUCT(K71:$K$98, X71:$X$98)-K71*$AZ$3)/Z71, 0)</f>
        <v>-4.5983112198623708E+22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0.84987168300000004</v>
      </c>
      <c r="Q72" s="5">
        <f t="shared" si="81"/>
        <v>25</v>
      </c>
      <c r="R72">
        <f t="shared" si="61"/>
        <v>50000</v>
      </c>
      <c r="S72">
        <f t="shared" si="62"/>
        <v>-2.9299110312830345E+23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-2.2680392103886957</v>
      </c>
      <c r="AC72">
        <f t="shared" si="79"/>
        <v>-2.0250350092756206</v>
      </c>
      <c r="AE72">
        <f t="shared" si="63"/>
        <v>0</v>
      </c>
      <c r="AF72">
        <f t="shared" si="64"/>
        <v>0</v>
      </c>
      <c r="AG72">
        <f t="shared" si="65"/>
        <v>-1.7278980382459254E-22</v>
      </c>
      <c r="AH72">
        <f t="shared" si="66"/>
        <v>-2.0959241433213867E-18</v>
      </c>
      <c r="AI72">
        <f t="shared" si="88"/>
        <v>-2.0960969331252114E-18</v>
      </c>
      <c r="AJ72">
        <f t="shared" si="67"/>
        <v>-0.24300420111307508</v>
      </c>
      <c r="AK72">
        <f t="shared" si="80"/>
        <v>-0.15876274472720872</v>
      </c>
      <c r="AL72">
        <f t="shared" si="89"/>
        <v>-0.40176694584028383</v>
      </c>
      <c r="AN72">
        <f t="shared" si="68"/>
        <v>0</v>
      </c>
      <c r="AO72">
        <f t="shared" si="69"/>
        <v>0</v>
      </c>
      <c r="AP72">
        <f t="shared" si="70"/>
        <v>-6.9418391650921501E-26</v>
      </c>
      <c r="AQ72">
        <f t="shared" si="71"/>
        <v>-8.4203859157919992E-22</v>
      </c>
      <c r="AR72">
        <f t="shared" si="72"/>
        <v>-8.4210800997085083E-22</v>
      </c>
      <c r="AS72">
        <f t="shared" si="73"/>
        <v>-9.7627061506541524E-5</v>
      </c>
      <c r="AT72">
        <f t="shared" si="74"/>
        <v>-6.3783013517606992E-5</v>
      </c>
      <c r="AU72">
        <f t="shared" si="75"/>
        <v>-1.6141007502414853E-4</v>
      </c>
      <c r="AW72">
        <v>69</v>
      </c>
      <c r="AX72">
        <f>IF(Z72&gt;0, (R72*SUMPRODUCT(K72:$K$98, X72:$X$98)-K72*$AZ$3)/Z72, 0)</f>
        <v>-2.9299110312830345E+23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0.85527059900000002</v>
      </c>
      <c r="Q73" s="5">
        <f t="shared" si="81"/>
        <v>25</v>
      </c>
      <c r="R73">
        <f t="shared" si="61"/>
        <v>50000</v>
      </c>
      <c r="S73">
        <f t="shared" si="62"/>
        <v>-1.941663788898606E+24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-2.0250350092756206</v>
      </c>
      <c r="AC73">
        <f t="shared" si="79"/>
        <v>-1.8080669725675185</v>
      </c>
      <c r="AE73">
        <f t="shared" si="63"/>
        <v>0</v>
      </c>
      <c r="AF73">
        <f t="shared" si="64"/>
        <v>0</v>
      </c>
      <c r="AG73">
        <f t="shared" si="65"/>
        <v>-2.327986676819485E-23</v>
      </c>
      <c r="AH73">
        <f t="shared" si="66"/>
        <v>-2.9556407803630354E-19</v>
      </c>
      <c r="AI73">
        <f t="shared" si="88"/>
        <v>-2.9558735790307171E-19</v>
      </c>
      <c r="AJ73">
        <f t="shared" si="67"/>
        <v>-0.21696803670810216</v>
      </c>
      <c r="AK73">
        <f t="shared" si="80"/>
        <v>-0.14175245064929345</v>
      </c>
      <c r="AL73">
        <f t="shared" si="89"/>
        <v>-0.35872048735739559</v>
      </c>
      <c r="AN73">
        <f t="shared" si="68"/>
        <v>0</v>
      </c>
      <c r="AO73">
        <f t="shared" si="69"/>
        <v>0</v>
      </c>
      <c r="AP73">
        <f t="shared" si="70"/>
        <v>-8.3506235049214727E-27</v>
      </c>
      <c r="AQ73">
        <f t="shared" si="71"/>
        <v>-1.0602055251589326E-22</v>
      </c>
      <c r="AR73">
        <f t="shared" si="72"/>
        <v>-1.0602890313939818E-22</v>
      </c>
      <c r="AS73">
        <f t="shared" si="73"/>
        <v>-7.7827695716311586E-5</v>
      </c>
      <c r="AT73">
        <f t="shared" si="74"/>
        <v>-5.0847427867990254E-5</v>
      </c>
      <c r="AU73">
        <f t="shared" si="75"/>
        <v>-1.2867512358430183E-4</v>
      </c>
      <c r="AW73">
        <v>70</v>
      </c>
      <c r="AX73">
        <f>IF(Z73&gt;0, (R73*SUMPRODUCT(K73:$K$98, X73:$X$98)-K73*$AZ$3)/Z73, 0)</f>
        <v>-1.941663788898606E+24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0.86061939499999995</v>
      </c>
      <c r="Q74" s="5">
        <f t="shared" si="81"/>
        <v>25</v>
      </c>
      <c r="R74">
        <f t="shared" si="61"/>
        <v>50000</v>
      </c>
      <c r="S74">
        <f t="shared" si="62"/>
        <v>-1.3399445635187616E+25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-1.8080669725675185</v>
      </c>
      <c r="AC74">
        <f t="shared" si="79"/>
        <v>-1.6143455112209983</v>
      </c>
      <c r="AE74">
        <f t="shared" si="63"/>
        <v>0</v>
      </c>
      <c r="AF74">
        <f t="shared" si="64"/>
        <v>0</v>
      </c>
      <c r="AG74">
        <f t="shared" si="65"/>
        <v>-3.011963246788446E-24</v>
      </c>
      <c r="AH74">
        <f t="shared" si="66"/>
        <v>-4.0070209707448914E-20</v>
      </c>
      <c r="AI74">
        <f t="shared" si="88"/>
        <v>-4.0073221670695701E-20</v>
      </c>
      <c r="AJ74">
        <f t="shared" si="67"/>
        <v>-0.19372146134652013</v>
      </c>
      <c r="AK74">
        <f t="shared" si="80"/>
        <v>-0.12656468807972632</v>
      </c>
      <c r="AL74">
        <f t="shared" si="89"/>
        <v>-0.32028614942624645</v>
      </c>
      <c r="AN74">
        <f t="shared" si="68"/>
        <v>0</v>
      </c>
      <c r="AO74">
        <f t="shared" si="69"/>
        <v>0</v>
      </c>
      <c r="AP74">
        <f t="shared" si="70"/>
        <v>-9.6465064392317954E-28</v>
      </c>
      <c r="AQ74">
        <f t="shared" si="71"/>
        <v>-1.2833408122639815E-23</v>
      </c>
      <c r="AR74">
        <f t="shared" si="72"/>
        <v>-1.2834372773283737E-23</v>
      </c>
      <c r="AS74">
        <f t="shared" si="73"/>
        <v>-6.2043762528947471E-5</v>
      </c>
      <c r="AT74">
        <f t="shared" si="74"/>
        <v>-4.0535258185578966E-5</v>
      </c>
      <c r="AU74">
        <f t="shared" si="75"/>
        <v>-1.0257902071452644E-4</v>
      </c>
      <c r="AW74">
        <v>71</v>
      </c>
      <c r="AX74">
        <f>IF(Z74&gt;0, (R74*SUMPRODUCT(K74:$K$98, X74:$X$98)-K74*$AZ$3)/Z74, 0)</f>
        <v>-1.3399445635187616E+25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0.86594101899999998</v>
      </c>
      <c r="Q75" s="5">
        <f t="shared" si="81"/>
        <v>25</v>
      </c>
      <c r="R75">
        <f t="shared" si="61"/>
        <v>50000</v>
      </c>
      <c r="S75">
        <f t="shared" si="62"/>
        <v>-9.6436313189636931E+25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-1.6143455112209983</v>
      </c>
      <c r="AC75">
        <f t="shared" si="79"/>
        <v>-1.4413799207330342</v>
      </c>
      <c r="AE75">
        <f t="shared" si="63"/>
        <v>0</v>
      </c>
      <c r="AF75">
        <f t="shared" si="64"/>
        <v>0</v>
      </c>
      <c r="AG75">
        <f t="shared" si="65"/>
        <v>-3.7366109120602645E-25</v>
      </c>
      <c r="AH75">
        <f t="shared" si="66"/>
        <v>-5.2163650462290702E-21</v>
      </c>
      <c r="AI75">
        <f t="shared" si="88"/>
        <v>-5.2167387073202765E-21</v>
      </c>
      <c r="AJ75">
        <f t="shared" si="67"/>
        <v>-0.17296559048796412</v>
      </c>
      <c r="AK75">
        <f t="shared" si="80"/>
        <v>-0.11300418578546989</v>
      </c>
      <c r="AL75">
        <f t="shared" si="89"/>
        <v>-0.28596977627343401</v>
      </c>
      <c r="AN75">
        <f t="shared" si="68"/>
        <v>0</v>
      </c>
      <c r="AO75">
        <f t="shared" si="69"/>
        <v>0</v>
      </c>
      <c r="AP75">
        <f t="shared" si="70"/>
        <v>-1.0685140705902106E-28</v>
      </c>
      <c r="AQ75">
        <f t="shared" si="71"/>
        <v>-1.491661717103293E-24</v>
      </c>
      <c r="AR75">
        <f t="shared" si="72"/>
        <v>-1.4917685685103521E-24</v>
      </c>
      <c r="AS75">
        <f t="shared" si="73"/>
        <v>-4.9460907628306257E-5</v>
      </c>
      <c r="AT75">
        <f t="shared" si="74"/>
        <v>-3.2314459650493424E-5</v>
      </c>
      <c r="AU75">
        <f t="shared" si="75"/>
        <v>-8.1775367278799681E-5</v>
      </c>
      <c r="AW75">
        <v>72</v>
      </c>
      <c r="AX75">
        <f>IF(Z75&gt;0, (R75*SUMPRODUCT(K75:$K$98, X75:$X$98)-K75*$AZ$3)/Z75, 0)</f>
        <v>-9.6436313189636931E+25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0.87126245999999996</v>
      </c>
      <c r="Q76" s="5">
        <f t="shared" si="81"/>
        <v>25</v>
      </c>
      <c r="R76">
        <f t="shared" si="61"/>
        <v>50000</v>
      </c>
      <c r="S76">
        <f t="shared" si="62"/>
        <v>-7.2516115006404649E+26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-1.4413799207330342</v>
      </c>
      <c r="AC76">
        <f t="shared" si="79"/>
        <v>-1.2869463577973519</v>
      </c>
      <c r="AE76">
        <f t="shared" si="63"/>
        <v>0</v>
      </c>
      <c r="AF76">
        <f t="shared" si="64"/>
        <v>0</v>
      </c>
      <c r="AG76">
        <f t="shared" si="65"/>
        <v>-4.4367598763519264E-26</v>
      </c>
      <c r="AH76">
        <f t="shared" si="66"/>
        <v>-6.5111376306089383E-22</v>
      </c>
      <c r="AI76">
        <f t="shared" si="88"/>
        <v>-6.5115813065965737E-22</v>
      </c>
      <c r="AJ76">
        <f t="shared" si="67"/>
        <v>-0.15443356293568233</v>
      </c>
      <c r="AK76">
        <f t="shared" si="80"/>
        <v>-0.10089659445131241</v>
      </c>
      <c r="AL76">
        <f t="shared" si="89"/>
        <v>-0.25533015738699472</v>
      </c>
      <c r="AN76">
        <f t="shared" si="68"/>
        <v>0</v>
      </c>
      <c r="AO76">
        <f t="shared" si="69"/>
        <v>0</v>
      </c>
      <c r="AP76">
        <f t="shared" si="70"/>
        <v>-1.1327922517613223E-29</v>
      </c>
      <c r="AQ76">
        <f t="shared" si="71"/>
        <v>-1.6624217815840006E-25</v>
      </c>
      <c r="AR76">
        <f t="shared" si="72"/>
        <v>-1.6625350608091768E-25</v>
      </c>
      <c r="AS76">
        <f t="shared" si="73"/>
        <v>-3.9429932739402328E-5</v>
      </c>
      <c r="AT76">
        <f t="shared" si="74"/>
        <v>-2.5760889389742843E-5</v>
      </c>
      <c r="AU76">
        <f t="shared" si="75"/>
        <v>-6.5190822129145161E-5</v>
      </c>
      <c r="AW76">
        <v>73</v>
      </c>
      <c r="AX76">
        <f>IF(Z76&gt;0, (R76*SUMPRODUCT(K76:$K$98, X76:$X$98)-K76*$AZ$3)/Z76, 0)</f>
        <v>-7.2516115006404649E+26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0.87658408399999999</v>
      </c>
      <c r="Q77" s="5">
        <f t="shared" si="81"/>
        <v>25</v>
      </c>
      <c r="R77">
        <f t="shared" si="61"/>
        <v>50000</v>
      </c>
      <c r="S77">
        <f t="shared" si="62"/>
        <v>-5.7087694160772333E+27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-1.2869463577973519</v>
      </c>
      <c r="AC77">
        <f t="shared" si="79"/>
        <v>-1.1490592480333499</v>
      </c>
      <c r="AE77">
        <f t="shared" si="63"/>
        <v>0</v>
      </c>
      <c r="AF77">
        <f t="shared" si="64"/>
        <v>0</v>
      </c>
      <c r="AG77">
        <f t="shared" si="65"/>
        <v>-5.0319918544850035E-27</v>
      </c>
      <c r="AH77">
        <f t="shared" si="66"/>
        <v>-7.7783861842798136E-23</v>
      </c>
      <c r="AI77">
        <f t="shared" si="88"/>
        <v>-7.7788893834652624E-23</v>
      </c>
      <c r="AJ77">
        <f t="shared" si="67"/>
        <v>-0.13788710976400198</v>
      </c>
      <c r="AK77">
        <f t="shared" si="80"/>
        <v>-9.0086245045814639E-2</v>
      </c>
      <c r="AL77">
        <f t="shared" si="89"/>
        <v>-0.22797335480981662</v>
      </c>
      <c r="AN77">
        <f t="shared" si="68"/>
        <v>0</v>
      </c>
      <c r="AO77">
        <f t="shared" si="69"/>
        <v>0</v>
      </c>
      <c r="AP77">
        <f t="shared" si="70"/>
        <v>-1.1471131327786869E-30</v>
      </c>
      <c r="AQ77">
        <f t="shared" si="71"/>
        <v>-1.7731922470937429E-26</v>
      </c>
      <c r="AR77">
        <f t="shared" si="72"/>
        <v>-1.7733069584070208E-26</v>
      </c>
      <c r="AS77">
        <f t="shared" si="73"/>
        <v>-3.1433300972100048E-5</v>
      </c>
      <c r="AT77">
        <f t="shared" si="74"/>
        <v>-2.0536423301772033E-5</v>
      </c>
      <c r="AU77">
        <f t="shared" si="75"/>
        <v>-5.1969724273872081E-5</v>
      </c>
      <c r="AW77">
        <v>74</v>
      </c>
      <c r="AX77">
        <f>IF(Z77&gt;0, (R77*SUMPRODUCT(K77:$K$98, X77:$X$98)-K77*$AZ$3)/Z77, 0)</f>
        <v>-5.7087694160772333E+27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0.88190570700000004</v>
      </c>
      <c r="Q78" s="5">
        <f t="shared" si="81"/>
        <v>25</v>
      </c>
      <c r="R78">
        <f t="shared" si="61"/>
        <v>50000</v>
      </c>
      <c r="S78">
        <f t="shared" si="62"/>
        <v>-4.7154344680055959E+28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-1.1490592480333499</v>
      </c>
      <c r="AC78">
        <f t="shared" si="79"/>
        <v>-1.0259457571726338</v>
      </c>
      <c r="AE78">
        <f t="shared" si="63"/>
        <v>0</v>
      </c>
      <c r="AF78">
        <f t="shared" si="64"/>
        <v>0</v>
      </c>
      <c r="AG78">
        <f t="shared" si="65"/>
        <v>-5.4392960189231513E-28</v>
      </c>
      <c r="AH78">
        <f t="shared" si="66"/>
        <v>-8.8754846680956773E-24</v>
      </c>
      <c r="AI78">
        <f t="shared" si="88"/>
        <v>-8.8760285976975703E-24</v>
      </c>
      <c r="AJ78">
        <f t="shared" si="67"/>
        <v>-0.1231134908607161</v>
      </c>
      <c r="AK78">
        <f t="shared" si="80"/>
        <v>-8.0434147362334507E-2</v>
      </c>
      <c r="AL78">
        <f t="shared" si="89"/>
        <v>-0.20354763822305061</v>
      </c>
      <c r="AN78">
        <f t="shared" si="68"/>
        <v>0</v>
      </c>
      <c r="AO78">
        <f t="shared" si="69"/>
        <v>0</v>
      </c>
      <c r="AP78">
        <f t="shared" si="70"/>
        <v>-1.1071105632029218E-31</v>
      </c>
      <c r="AQ78">
        <f t="shared" si="71"/>
        <v>-1.8065100328074513E-27</v>
      </c>
      <c r="AR78">
        <f t="shared" si="72"/>
        <v>-1.8066207438637718E-27</v>
      </c>
      <c r="AS78">
        <f t="shared" si="73"/>
        <v>-2.5058435086176705E-5</v>
      </c>
      <c r="AT78">
        <f t="shared" si="74"/>
        <v>-1.6371510922968778E-5</v>
      </c>
      <c r="AU78">
        <f t="shared" si="75"/>
        <v>-4.1429946009145483E-5</v>
      </c>
      <c r="AW78">
        <v>75</v>
      </c>
      <c r="AX78">
        <f>IF(Z78&gt;0, (R78*SUMPRODUCT(K78:$K$98, X78:$X$98)-K78*$AZ$3)/Z78, 0)</f>
        <v>-4.7154344680055959E+28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-1.0259457571726338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-1.0259457571726338</v>
      </c>
      <c r="AK79">
        <f t="shared" si="80"/>
        <v>-7.1816203002084369E-2</v>
      </c>
      <c r="AL79">
        <f t="shared" si="89"/>
        <v>-1.0977619601747182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-1.9769831485766461E-28</v>
      </c>
      <c r="AR79">
        <f t="shared" si="72"/>
        <v>-1.9769831485766461E-28</v>
      </c>
      <c r="AS79">
        <f t="shared" si="73"/>
        <v>-1.8644668962929087E-4</v>
      </c>
      <c r="AT79">
        <f t="shared" si="74"/>
        <v>-1.3051268274050362E-5</v>
      </c>
      <c r="AU79">
        <f t="shared" si="75"/>
        <v>-1.9949795790334123E-4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9014.2373281328746</v>
      </c>
      <c r="AO81" s="6">
        <f t="shared" ref="AO81:AU81" si="90">SUM(AO3:AO79)</f>
        <v>-901.42373281328753</v>
      </c>
      <c r="AP81" s="6">
        <f t="shared" si="90"/>
        <v>-1669.0567433721337</v>
      </c>
      <c r="AQ81" s="6">
        <f t="shared" si="90"/>
        <v>-5040.5287945910159</v>
      </c>
      <c r="AR81" s="6">
        <f t="shared" si="90"/>
        <v>1403.2280573564367</v>
      </c>
      <c r="AS81" s="6">
        <f t="shared" si="90"/>
        <v>-1160.9867592713372</v>
      </c>
      <c r="AT81" s="6">
        <f t="shared" si="90"/>
        <v>677.2422762416121</v>
      </c>
      <c r="AU81" s="6">
        <f t="shared" si="90"/>
        <v>919.48357432671401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19903.710771398539</v>
      </c>
      <c r="K3">
        <v>1</v>
      </c>
      <c r="L3" s="2">
        <v>0</v>
      </c>
      <c r="O3">
        <f>$C$3</f>
        <v>19903.710771398539</v>
      </c>
      <c r="P3" s="2">
        <f>O3*C5</f>
        <v>1990.3710771398539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19903.710771398539</v>
      </c>
      <c r="AF3">
        <f t="shared" ref="AF3:AF34" si="3">-$Z3*P3</f>
        <v>-1990.3710771398539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16390.907107258685</v>
      </c>
      <c r="AJ3">
        <f t="shared" ref="AJ3:AJ34" si="7">AB3-AC3</f>
        <v>0</v>
      </c>
      <c r="AL3">
        <f t="shared" ref="AL3:AL23" si="8">SUM(AI3:AK3)</f>
        <v>16390.907107258685</v>
      </c>
      <c r="AN3">
        <f t="shared" ref="AN3:AN34" si="9">AE3*$K3</f>
        <v>19903.710771398539</v>
      </c>
      <c r="AO3">
        <f t="shared" ref="AO3:AO34" si="10">AF3*$K3</f>
        <v>-1990.3710771398539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16390.907107258685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16390.907107258685</v>
      </c>
      <c r="AW3">
        <v>0</v>
      </c>
      <c r="AX3">
        <f>IF(Z3&gt;0, (R3*SUMPRODUCT(K3:$K$98, X3:$X$98)-K3*$AZ$3)/Z3, 0)</f>
        <v>0</v>
      </c>
      <c r="AZ3">
        <f>C6*ABS(SUMPRODUCT(X4:X69, K4:K69))/1</f>
        <v>12354.869597555093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1364.2763668664029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1323.7360283094749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-1323.7360283094749</v>
      </c>
      <c r="AK4">
        <f t="shared" ref="AK4:AK35" si="27">G4*SUM(AB4:AB4, AE4:AF4)</f>
        <v>0</v>
      </c>
      <c r="AL4">
        <f t="shared" si="8"/>
        <v>-2309.517778309475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-880.1622767857142</v>
      </c>
      <c r="AR4">
        <f t="shared" si="13"/>
        <v>-880.1622767857142</v>
      </c>
      <c r="AS4">
        <f t="shared" si="14"/>
        <v>-1181.9071681334597</v>
      </c>
      <c r="AT4">
        <f t="shared" si="15"/>
        <v>0</v>
      </c>
      <c r="AU4">
        <f t="shared" si="16"/>
        <v>-2062.0694449191742</v>
      </c>
      <c r="AW4">
        <v>1</v>
      </c>
      <c r="AX4">
        <f>IF(Z4&gt;0, (R4*SUMPRODUCT(K4:$K$98, X4:$X$98)-K4*$AZ$3)/Z4, 0)</f>
        <v>1364.2763668664029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</v>
      </c>
      <c r="S5">
        <f t="shared" si="1"/>
        <v>1732.4268833920225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1323.7360283094749</v>
      </c>
      <c r="AC5">
        <f>S5*Z5</f>
        <v>1625.4809196572205</v>
      </c>
      <c r="AE5">
        <f t="shared" si="2"/>
        <v>0</v>
      </c>
      <c r="AF5">
        <f t="shared" si="3"/>
        <v>0</v>
      </c>
      <c r="AG5">
        <f t="shared" si="4"/>
        <v>-23.456703068394351</v>
      </c>
      <c r="AH5">
        <f t="shared" si="5"/>
        <v>-1115.6699307113065</v>
      </c>
      <c r="AI5">
        <f t="shared" si="6"/>
        <v>-1139.1266337797008</v>
      </c>
      <c r="AJ5">
        <f t="shared" si="7"/>
        <v>-301.74489134774558</v>
      </c>
      <c r="AK5">
        <f t="shared" si="27"/>
        <v>92.661521981663256</v>
      </c>
      <c r="AL5">
        <f t="shared" si="8"/>
        <v>-1348.210003145783</v>
      </c>
      <c r="AN5">
        <f t="shared" si="9"/>
        <v>0</v>
      </c>
      <c r="AO5">
        <f t="shared" si="10"/>
        <v>0</v>
      </c>
      <c r="AP5">
        <f t="shared" si="11"/>
        <v>-18.699540073656209</v>
      </c>
      <c r="AQ5">
        <f t="shared" si="12"/>
        <v>-889.40523813082461</v>
      </c>
      <c r="AR5">
        <f t="shared" si="13"/>
        <v>-908.10477820448079</v>
      </c>
      <c r="AS5">
        <f t="shared" si="14"/>
        <v>-240.54917996472062</v>
      </c>
      <c r="AT5">
        <f t="shared" si="15"/>
        <v>73.869198008341243</v>
      </c>
      <c r="AU5">
        <f t="shared" si="16"/>
        <v>-1074.7847601608601</v>
      </c>
      <c r="AW5">
        <v>2</v>
      </c>
      <c r="AX5">
        <f>IF(Z5&gt;0, (R5*SUMPRODUCT(K5:$K$98, X5:$X$98)-K5*$AZ$3)/Z5, 0)</f>
        <v>1732.4268833920225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</v>
      </c>
      <c r="S6">
        <f t="shared" si="1"/>
        <v>1981.365901973134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1625.4809196572205</v>
      </c>
      <c r="AC6">
        <f t="shared" ref="AC6:AC69" si="30">S6*Z6</f>
        <v>1791.3499387884112</v>
      </c>
      <c r="AE6">
        <f t="shared" si="2"/>
        <v>0</v>
      </c>
      <c r="AF6">
        <f t="shared" si="3"/>
        <v>0</v>
      </c>
      <c r="AG6">
        <f t="shared" si="4"/>
        <v>-22.6024624856583</v>
      </c>
      <c r="AH6">
        <f t="shared" si="5"/>
        <v>-1239.347104104211</v>
      </c>
      <c r="AI6">
        <f t="shared" si="6"/>
        <v>-1261.9495665898694</v>
      </c>
      <c r="AJ6">
        <f t="shared" si="7"/>
        <v>-165.86901913119073</v>
      </c>
      <c r="AK6">
        <f t="shared" si="27"/>
        <v>113.78366437600545</v>
      </c>
      <c r="AL6">
        <f t="shared" si="8"/>
        <v>-1314.0349213450547</v>
      </c>
      <c r="AN6">
        <f t="shared" si="9"/>
        <v>0</v>
      </c>
      <c r="AO6">
        <f t="shared" si="10"/>
        <v>0</v>
      </c>
      <c r="AP6">
        <f t="shared" si="11"/>
        <v>-16.087986349235191</v>
      </c>
      <c r="AQ6">
        <f t="shared" si="12"/>
        <v>-882.14278888612853</v>
      </c>
      <c r="AR6">
        <f t="shared" si="13"/>
        <v>-898.23077523536381</v>
      </c>
      <c r="AS6">
        <f t="shared" si="14"/>
        <v>-118.06229154176634</v>
      </c>
      <c r="AT6">
        <f t="shared" si="15"/>
        <v>80.988964826671136</v>
      </c>
      <c r="AU6">
        <f t="shared" si="16"/>
        <v>-935.30410195045908</v>
      </c>
      <c r="AW6">
        <v>3</v>
      </c>
      <c r="AX6">
        <f>IF(Z6&gt;0, (R6*SUMPRODUCT(K6:$K$98, X6:$X$98)-K6*$AZ$3)/Z6, 0)</f>
        <v>1981.365901973134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</v>
      </c>
      <c r="S7">
        <f t="shared" si="1"/>
        <v>2133.3020137885183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1791.3499387884112</v>
      </c>
      <c r="AC7">
        <f t="shared" si="30"/>
        <v>1851.4163081719425</v>
      </c>
      <c r="AE7">
        <f t="shared" si="2"/>
        <v>0</v>
      </c>
      <c r="AF7">
        <f t="shared" si="3"/>
        <v>0</v>
      </c>
      <c r="AG7">
        <f t="shared" si="4"/>
        <v>-21.696603390019114</v>
      </c>
      <c r="AH7">
        <f t="shared" si="5"/>
        <v>-1359.6689415652138</v>
      </c>
      <c r="AI7">
        <f t="shared" si="6"/>
        <v>-1381.365544955233</v>
      </c>
      <c r="AJ7">
        <f t="shared" si="7"/>
        <v>-60.06636938353131</v>
      </c>
      <c r="AK7">
        <f t="shared" si="27"/>
        <v>125.3944957151888</v>
      </c>
      <c r="AL7">
        <f t="shared" si="8"/>
        <v>-1316.0374186235754</v>
      </c>
      <c r="AN7">
        <f t="shared" si="9"/>
        <v>0</v>
      </c>
      <c r="AO7">
        <f t="shared" si="10"/>
        <v>0</v>
      </c>
      <c r="AP7">
        <f t="shared" si="11"/>
        <v>-13.788583694336694</v>
      </c>
      <c r="AQ7">
        <f t="shared" si="12"/>
        <v>-864.09419301025537</v>
      </c>
      <c r="AR7">
        <f t="shared" si="13"/>
        <v>-877.88277670459217</v>
      </c>
      <c r="AS7">
        <f t="shared" si="14"/>
        <v>-38.173263647376601</v>
      </c>
      <c r="AT7">
        <f t="shared" si="15"/>
        <v>79.690468959459622</v>
      </c>
      <c r="AU7">
        <f t="shared" si="16"/>
        <v>-836.36557139250908</v>
      </c>
      <c r="AW7">
        <v>4</v>
      </c>
      <c r="AX7">
        <f>IF(Z7&gt;0, (R7*SUMPRODUCT(K7:$K$98, X7:$X$98)-K7*$AZ$3)/Z7, 0)</f>
        <v>2133.3020137885183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</v>
      </c>
      <c r="S8">
        <f t="shared" si="1"/>
        <v>2204.2208791944508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1851.4163081719425</v>
      </c>
      <c r="AC8">
        <f t="shared" si="30"/>
        <v>1828.5802921881684</v>
      </c>
      <c r="AE8">
        <f t="shared" si="2"/>
        <v>0</v>
      </c>
      <c r="AF8">
        <f t="shared" si="3"/>
        <v>0</v>
      </c>
      <c r="AG8">
        <f t="shared" si="4"/>
        <v>-20.739531022594669</v>
      </c>
      <c r="AH8">
        <f t="shared" si="5"/>
        <v>-1480.2126670485011</v>
      </c>
      <c r="AI8">
        <f t="shared" si="6"/>
        <v>-1500.9521980710958</v>
      </c>
      <c r="AJ8">
        <f t="shared" si="7"/>
        <v>22.836015983774132</v>
      </c>
      <c r="AK8">
        <f t="shared" si="27"/>
        <v>129.59914157203599</v>
      </c>
      <c r="AL8">
        <f t="shared" si="8"/>
        <v>-1348.5170405152858</v>
      </c>
      <c r="AN8">
        <f t="shared" si="9"/>
        <v>0</v>
      </c>
      <c r="AO8">
        <f t="shared" si="10"/>
        <v>0</v>
      </c>
      <c r="AP8">
        <f t="shared" si="11"/>
        <v>-11.768166877229239</v>
      </c>
      <c r="AQ8">
        <f t="shared" si="12"/>
        <v>-839.91241945817285</v>
      </c>
      <c r="AR8">
        <f t="shared" si="13"/>
        <v>-851.68058633540215</v>
      </c>
      <c r="AS8">
        <f t="shared" si="14"/>
        <v>12.957768746812631</v>
      </c>
      <c r="AT8">
        <f t="shared" si="15"/>
        <v>73.538033406049991</v>
      </c>
      <c r="AU8">
        <f t="shared" si="16"/>
        <v>-765.1847841825396</v>
      </c>
      <c r="AW8">
        <v>5</v>
      </c>
      <c r="AX8">
        <f>IF(Z8&gt;0, (R8*SUMPRODUCT(K8:$K$98, X8:$X$98)-K8*$AZ$3)/Z8, 0)</f>
        <v>2204.2208791944508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</v>
      </c>
      <c r="S9">
        <f t="shared" si="1"/>
        <v>2205.1026948502772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1828.5802921881684</v>
      </c>
      <c r="AC9">
        <f t="shared" si="30"/>
        <v>1739.7912450750655</v>
      </c>
      <c r="AE9">
        <f t="shared" si="2"/>
        <v>0</v>
      </c>
      <c r="AF9">
        <f t="shared" si="3"/>
        <v>0</v>
      </c>
      <c r="AG9">
        <f t="shared" si="4"/>
        <v>-19.724605674127055</v>
      </c>
      <c r="AH9">
        <f t="shared" si="5"/>
        <v>-1615.0600764833364</v>
      </c>
      <c r="AI9">
        <f t="shared" si="6"/>
        <v>-1634.7846821574635</v>
      </c>
      <c r="AJ9">
        <f t="shared" si="7"/>
        <v>88.789047113102924</v>
      </c>
      <c r="AK9">
        <f t="shared" si="27"/>
        <v>128.00062045317179</v>
      </c>
      <c r="AL9">
        <f t="shared" si="8"/>
        <v>-1417.9950145911889</v>
      </c>
      <c r="AN9">
        <f t="shared" si="9"/>
        <v>0</v>
      </c>
      <c r="AO9">
        <f t="shared" si="10"/>
        <v>0</v>
      </c>
      <c r="AP9">
        <f t="shared" si="11"/>
        <v>-9.9930990874635324</v>
      </c>
      <c r="AQ9">
        <f t="shared" si="12"/>
        <v>-818.23969731748218</v>
      </c>
      <c r="AR9">
        <f t="shared" si="13"/>
        <v>-828.2327964049457</v>
      </c>
      <c r="AS9">
        <f t="shared" si="14"/>
        <v>44.98329448717729</v>
      </c>
      <c r="AT9">
        <f t="shared" si="15"/>
        <v>64.849097851583124</v>
      </c>
      <c r="AU9">
        <f t="shared" si="16"/>
        <v>-718.40040406618539</v>
      </c>
      <c r="AW9">
        <v>6</v>
      </c>
      <c r="AX9">
        <f>IF(Z9&gt;0, (R9*SUMPRODUCT(K9:$K$98, X9:$X$98)-K9*$AZ$3)/Z9, 0)</f>
        <v>2205.1026948502772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</v>
      </c>
      <c r="S10">
        <f t="shared" si="1"/>
        <v>2133.4123259873304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1739.7912450750655</v>
      </c>
      <c r="AC10">
        <f t="shared" si="30"/>
        <v>1592.1974159228273</v>
      </c>
      <c r="AE10">
        <f t="shared" si="2"/>
        <v>0</v>
      </c>
      <c r="AF10">
        <f t="shared" si="3"/>
        <v>0</v>
      </c>
      <c r="AG10">
        <f t="shared" si="4"/>
        <v>-18.657872607747873</v>
      </c>
      <c r="AH10">
        <f t="shared" si="5"/>
        <v>-1738.9740192758252</v>
      </c>
      <c r="AI10">
        <f t="shared" si="6"/>
        <v>-1757.631891883573</v>
      </c>
      <c r="AJ10">
        <f t="shared" si="7"/>
        <v>147.59382915223819</v>
      </c>
      <c r="AK10">
        <f t="shared" si="27"/>
        <v>121.7853871552546</v>
      </c>
      <c r="AL10">
        <f t="shared" si="8"/>
        <v>-1488.2526755760803</v>
      </c>
      <c r="AN10">
        <f t="shared" si="9"/>
        <v>0</v>
      </c>
      <c r="AO10">
        <f t="shared" si="10"/>
        <v>0</v>
      </c>
      <c r="AP10">
        <f t="shared" si="11"/>
        <v>-8.4398740339704705</v>
      </c>
      <c r="AQ10">
        <f t="shared" si="12"/>
        <v>-786.62353311066352</v>
      </c>
      <c r="AR10">
        <f t="shared" si="13"/>
        <v>-795.06340714463397</v>
      </c>
      <c r="AS10">
        <f t="shared" si="14"/>
        <v>66.763952805582463</v>
      </c>
      <c r="AT10">
        <f t="shared" si="15"/>
        <v>55.089524319179212</v>
      </c>
      <c r="AU10">
        <f t="shared" si="16"/>
        <v>-673.20993001987233</v>
      </c>
      <c r="AW10">
        <v>7</v>
      </c>
      <c r="AX10">
        <f>IF(Z10&gt;0, (R10*SUMPRODUCT(K10:$K$98, X10:$X$98)-K10*$AZ$3)/Z10, 0)</f>
        <v>2133.4123259873304</v>
      </c>
    </row>
    <row r="11" spans="1:52" x14ac:dyDescent="0.25">
      <c r="A11" t="s">
        <v>33</v>
      </c>
      <c r="C11" s="25">
        <f>AU71</f>
        <v>3530.5423893040524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</v>
      </c>
      <c r="S11">
        <f t="shared" si="1"/>
        <v>2000.1534880885936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1592.1974159228273</v>
      </c>
      <c r="AC11">
        <f t="shared" si="30"/>
        <v>1404.3648365311301</v>
      </c>
      <c r="AE11">
        <f t="shared" si="2"/>
        <v>0</v>
      </c>
      <c r="AF11">
        <f t="shared" si="3"/>
        <v>0</v>
      </c>
      <c r="AG11">
        <f t="shared" si="4"/>
        <v>-17.553213352056083</v>
      </c>
      <c r="AH11">
        <f t="shared" si="5"/>
        <v>-1836.1610592286131</v>
      </c>
      <c r="AI11">
        <f t="shared" si="6"/>
        <v>-1853.7142725806691</v>
      </c>
      <c r="AJ11">
        <f t="shared" si="7"/>
        <v>187.83257939169721</v>
      </c>
      <c r="AK11">
        <f t="shared" si="27"/>
        <v>111.45381911459792</v>
      </c>
      <c r="AL11">
        <f t="shared" si="8"/>
        <v>-1554.4278740743739</v>
      </c>
      <c r="AN11">
        <f t="shared" si="9"/>
        <v>0</v>
      </c>
      <c r="AO11">
        <f t="shared" si="10"/>
        <v>0</v>
      </c>
      <c r="AP11">
        <f t="shared" si="11"/>
        <v>-7.0894484700389748</v>
      </c>
      <c r="AQ11">
        <f t="shared" si="12"/>
        <v>-741.59465569126996</v>
      </c>
      <c r="AR11">
        <f t="shared" si="13"/>
        <v>-748.68410416130894</v>
      </c>
      <c r="AS11">
        <f t="shared" si="14"/>
        <v>75.862428484409804</v>
      </c>
      <c r="AT11">
        <f t="shared" si="15"/>
        <v>45.014328234632529</v>
      </c>
      <c r="AU11">
        <f t="shared" si="16"/>
        <v>-627.80734744226652</v>
      </c>
      <c r="AW11">
        <v>8</v>
      </c>
      <c r="AX11">
        <f>IF(Z11&gt;0, (R11*SUMPRODUCT(K11:$K$98, X11:$X$98)-K11*$AZ$3)/Z11, 0)</f>
        <v>2000.1534880885936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</v>
      </c>
      <c r="S12">
        <f t="shared" si="1"/>
        <v>1823.6440264083549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1404.3648365311301</v>
      </c>
      <c r="AC12">
        <f t="shared" si="30"/>
        <v>1197.4049609460808</v>
      </c>
      <c r="AE12">
        <f t="shared" si="2"/>
        <v>0</v>
      </c>
      <c r="AF12">
        <f t="shared" si="3"/>
        <v>0</v>
      </c>
      <c r="AG12">
        <f t="shared" si="4"/>
        <v>-16.415004019511905</v>
      </c>
      <c r="AH12">
        <f t="shared" si="5"/>
        <v>-1925.3543980472371</v>
      </c>
      <c r="AI12">
        <f t="shared" si="6"/>
        <v>-1941.7694020667489</v>
      </c>
      <c r="AJ12">
        <f t="shared" si="7"/>
        <v>206.9598755850493</v>
      </c>
      <c r="AK12">
        <f t="shared" si="27"/>
        <v>98.305538557179119</v>
      </c>
      <c r="AL12">
        <f t="shared" si="8"/>
        <v>-1636.5039879245205</v>
      </c>
      <c r="AN12">
        <f t="shared" si="9"/>
        <v>0</v>
      </c>
      <c r="AO12">
        <f t="shared" si="10"/>
        <v>0</v>
      </c>
      <c r="AP12">
        <f t="shared" si="11"/>
        <v>-5.919415009548918</v>
      </c>
      <c r="AQ12">
        <f t="shared" si="12"/>
        <v>-694.3020975782083</v>
      </c>
      <c r="AR12">
        <f t="shared" si="13"/>
        <v>-700.22151258775727</v>
      </c>
      <c r="AS12">
        <f t="shared" si="14"/>
        <v>74.631805904909243</v>
      </c>
      <c r="AT12">
        <f t="shared" si="15"/>
        <v>35.449962714931999</v>
      </c>
      <c r="AU12">
        <f t="shared" si="16"/>
        <v>-590.13974396791605</v>
      </c>
      <c r="AW12">
        <v>9</v>
      </c>
      <c r="AX12">
        <f>IF(Z12&gt;0, (R12*SUMPRODUCT(K12:$K$98, X12:$X$98)-K12*$AZ$3)/Z12, 0)</f>
        <v>1823.6440264083549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</v>
      </c>
      <c r="S13">
        <f t="shared" si="1"/>
        <v>1607.0753469140766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1197.4049609460808</v>
      </c>
      <c r="AC13">
        <f t="shared" si="30"/>
        <v>980.45534560556962</v>
      </c>
      <c r="AE13">
        <f t="shared" si="2"/>
        <v>0</v>
      </c>
      <c r="AF13">
        <f t="shared" si="3"/>
        <v>0</v>
      </c>
      <c r="AG13">
        <f t="shared" si="4"/>
        <v>-15.252168286450454</v>
      </c>
      <c r="AH13">
        <f t="shared" si="5"/>
        <v>-1997.3713857326652</v>
      </c>
      <c r="AI13">
        <f t="shared" si="6"/>
        <v>-2012.6235540191155</v>
      </c>
      <c r="AJ13">
        <f t="shared" si="7"/>
        <v>216.94961534051117</v>
      </c>
      <c r="AK13">
        <f t="shared" si="27"/>
        <v>83.818347266225658</v>
      </c>
      <c r="AL13">
        <f t="shared" si="8"/>
        <v>-1711.8555914123788</v>
      </c>
      <c r="AN13">
        <f t="shared" si="9"/>
        <v>0</v>
      </c>
      <c r="AO13">
        <f t="shared" si="10"/>
        <v>0</v>
      </c>
      <c r="AP13">
        <f t="shared" si="11"/>
        <v>-4.9107899882144226</v>
      </c>
      <c r="AQ13">
        <f t="shared" si="12"/>
        <v>-643.10012973798985</v>
      </c>
      <c r="AR13">
        <f t="shared" si="13"/>
        <v>-648.01091972620418</v>
      </c>
      <c r="AS13">
        <f t="shared" si="14"/>
        <v>69.851969828290905</v>
      </c>
      <c r="AT13">
        <f t="shared" si="15"/>
        <v>26.987264554989594</v>
      </c>
      <c r="AU13">
        <f t="shared" si="16"/>
        <v>-551.17168534292375</v>
      </c>
      <c r="AW13">
        <v>10</v>
      </c>
      <c r="AX13">
        <f>IF(Z13&gt;0, (R13*SUMPRODUCT(K13:$K$98, X13:$X$98)-K13*$AZ$3)/Z13, 0)</f>
        <v>1607.0753469140766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</v>
      </c>
      <c r="S14">
        <f t="shared" si="1"/>
        <v>1356.7324800949423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980.45534560556962</v>
      </c>
      <c r="AC14">
        <f t="shared" si="30"/>
        <v>763.56278929409473</v>
      </c>
      <c r="AE14">
        <f t="shared" si="2"/>
        <v>0</v>
      </c>
      <c r="AF14">
        <f t="shared" si="3"/>
        <v>0</v>
      </c>
      <c r="AG14">
        <f t="shared" si="4"/>
        <v>-14.069884824321846</v>
      </c>
      <c r="AH14">
        <f t="shared" si="5"/>
        <v>-2059.5235585282098</v>
      </c>
      <c r="AI14">
        <f t="shared" si="6"/>
        <v>-2073.5934433525317</v>
      </c>
      <c r="AJ14">
        <f t="shared" si="7"/>
        <v>216.89255631147489</v>
      </c>
      <c r="AK14">
        <f t="shared" si="27"/>
        <v>68.631874192389873</v>
      </c>
      <c r="AL14">
        <f t="shared" si="8"/>
        <v>-1788.0690128486669</v>
      </c>
      <c r="AN14">
        <f t="shared" si="9"/>
        <v>0</v>
      </c>
      <c r="AO14">
        <f t="shared" si="10"/>
        <v>0</v>
      </c>
      <c r="AP14">
        <f t="shared" si="11"/>
        <v>-4.0447556744153763</v>
      </c>
      <c r="AQ14">
        <f t="shared" si="12"/>
        <v>-592.06380890546029</v>
      </c>
      <c r="AR14">
        <f t="shared" si="13"/>
        <v>-596.10856457987563</v>
      </c>
      <c r="AS14">
        <f t="shared" si="14"/>
        <v>62.351427096460142</v>
      </c>
      <c r="AT14">
        <f t="shared" si="15"/>
        <v>19.730023809829667</v>
      </c>
      <c r="AU14">
        <f t="shared" si="16"/>
        <v>-514.02711367358586</v>
      </c>
      <c r="AW14">
        <v>11</v>
      </c>
      <c r="AX14">
        <f>IF(Z14&gt;0, (R14*SUMPRODUCT(K14:$K$98, X14:$X$98)-K14*$AZ$3)/Z14, 0)</f>
        <v>1356.7324800949423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</v>
      </c>
      <c r="S15">
        <f t="shared" si="1"/>
        <v>1072.266090448441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763.56278929409473</v>
      </c>
      <c r="AC15">
        <f t="shared" si="30"/>
        <v>552.04145666230806</v>
      </c>
      <c r="AE15">
        <f t="shared" si="2"/>
        <v>0</v>
      </c>
      <c r="AF15">
        <f t="shared" si="3"/>
        <v>0</v>
      </c>
      <c r="AG15">
        <f t="shared" si="4"/>
        <v>-12.870906335185756</v>
      </c>
      <c r="AH15">
        <f t="shared" si="5"/>
        <v>-2116.5592817857441</v>
      </c>
      <c r="AI15">
        <f t="shared" si="6"/>
        <v>-2129.4301881209299</v>
      </c>
      <c r="AJ15">
        <f t="shared" si="7"/>
        <v>211.52133263178666</v>
      </c>
      <c r="AK15">
        <f t="shared" si="27"/>
        <v>53.449395250586633</v>
      </c>
      <c r="AL15">
        <f t="shared" si="8"/>
        <v>-1864.4594602385566</v>
      </c>
      <c r="AN15">
        <f t="shared" si="9"/>
        <v>0</v>
      </c>
      <c r="AO15">
        <f t="shared" si="10"/>
        <v>0</v>
      </c>
      <c r="AP15">
        <f t="shared" si="11"/>
        <v>-3.3036410798752005</v>
      </c>
      <c r="AQ15">
        <f t="shared" si="12"/>
        <v>-543.26805037678173</v>
      </c>
      <c r="AR15">
        <f t="shared" si="13"/>
        <v>-546.57169145665694</v>
      </c>
      <c r="AS15">
        <f t="shared" si="14"/>
        <v>54.292257713196392</v>
      </c>
      <c r="AT15">
        <f t="shared" si="15"/>
        <v>13.719128493819159</v>
      </c>
      <c r="AU15">
        <f t="shared" si="16"/>
        <v>-478.56030524964137</v>
      </c>
      <c r="AW15">
        <v>12</v>
      </c>
      <c r="AX15">
        <f>IF(Z15&gt;0, (R15*SUMPRODUCT(K15:$K$98, X15:$X$98)-K15*$AZ$3)/Z15, 0)</f>
        <v>1072.266090448441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</v>
      </c>
      <c r="S16">
        <f t="shared" si="1"/>
        <v>746.78463231895319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552.04145666230806</v>
      </c>
      <c r="AC16">
        <f t="shared" si="30"/>
        <v>348.54347438702143</v>
      </c>
      <c r="AE16">
        <f t="shared" si="2"/>
        <v>0</v>
      </c>
      <c r="AF16">
        <f t="shared" si="3"/>
        <v>0</v>
      </c>
      <c r="AG16">
        <f t="shared" si="4"/>
        <v>-11.668138955427709</v>
      </c>
      <c r="AH16">
        <f t="shared" si="5"/>
        <v>-2148.1166328123786</v>
      </c>
      <c r="AI16">
        <f t="shared" si="6"/>
        <v>-2159.7847717678064</v>
      </c>
      <c r="AJ16">
        <f t="shared" si="7"/>
        <v>203.49798227528663</v>
      </c>
      <c r="AK16">
        <f t="shared" si="27"/>
        <v>38.64290196636157</v>
      </c>
      <c r="AL16">
        <f t="shared" si="8"/>
        <v>-1917.6438875261583</v>
      </c>
      <c r="AN16">
        <f t="shared" si="9"/>
        <v>0</v>
      </c>
      <c r="AO16">
        <f t="shared" si="10"/>
        <v>0</v>
      </c>
      <c r="AP16">
        <f t="shared" si="11"/>
        <v>-2.6740362954322516</v>
      </c>
      <c r="AQ16">
        <f t="shared" si="12"/>
        <v>-492.29288962915484</v>
      </c>
      <c r="AR16">
        <f t="shared" si="13"/>
        <v>-494.96692592458709</v>
      </c>
      <c r="AS16">
        <f t="shared" si="14"/>
        <v>46.636485280989575</v>
      </c>
      <c r="AT16">
        <f t="shared" si="15"/>
        <v>8.8559557624066176</v>
      </c>
      <c r="AU16">
        <f t="shared" si="16"/>
        <v>-439.4744848811909</v>
      </c>
      <c r="AW16">
        <v>13</v>
      </c>
      <c r="AX16">
        <f>IF(Z16&gt;0, (R16*SUMPRODUCT(K16:$K$98, X16:$X$98)-K16*$AZ$3)/Z16, 0)</f>
        <v>746.78463231895319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</v>
      </c>
      <c r="S17">
        <f t="shared" si="1"/>
        <v>380.92031926376012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348.54347438702143</v>
      </c>
      <c r="AC17">
        <f t="shared" si="30"/>
        <v>159.61671699134513</v>
      </c>
      <c r="AE17">
        <f t="shared" si="2"/>
        <v>0</v>
      </c>
      <c r="AF17">
        <f t="shared" si="3"/>
        <v>0</v>
      </c>
      <c r="AG17">
        <f t="shared" si="4"/>
        <v>-10.475728710130973</v>
      </c>
      <c r="AH17">
        <f t="shared" si="5"/>
        <v>-2151.4577114849194</v>
      </c>
      <c r="AI17">
        <f t="shared" si="6"/>
        <v>-2161.9334401950505</v>
      </c>
      <c r="AJ17">
        <f t="shared" si="7"/>
        <v>188.9267573956763</v>
      </c>
      <c r="AK17">
        <f t="shared" si="27"/>
        <v>24.398043207091504</v>
      </c>
      <c r="AL17">
        <f t="shared" si="8"/>
        <v>-1948.6086395922828</v>
      </c>
      <c r="AN17">
        <f t="shared" si="9"/>
        <v>0</v>
      </c>
      <c r="AO17">
        <f t="shared" si="10"/>
        <v>0</v>
      </c>
      <c r="AP17">
        <f t="shared" si="11"/>
        <v>-2.1435416456820371</v>
      </c>
      <c r="AQ17">
        <f t="shared" si="12"/>
        <v>-440.23087377508421</v>
      </c>
      <c r="AR17">
        <f t="shared" si="13"/>
        <v>-442.37441542076624</v>
      </c>
      <c r="AS17">
        <f t="shared" si="14"/>
        <v>38.658157696433499</v>
      </c>
      <c r="AT17">
        <f t="shared" si="15"/>
        <v>4.992323029229774</v>
      </c>
      <c r="AU17">
        <f t="shared" si="16"/>
        <v>-398.72393469510303</v>
      </c>
      <c r="AW17">
        <v>14</v>
      </c>
      <c r="AX17">
        <f>IF(Z17&gt;0, (R17*SUMPRODUCT(K17:$K$98, X17:$X$98)-K17*$AZ$3)/Z17, 0)</f>
        <v>380.92031926376012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</v>
      </c>
      <c r="S18">
        <f t="shared" si="1"/>
        <v>-26.208225255492845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159.61671699134513</v>
      </c>
      <c r="AC18">
        <f t="shared" si="30"/>
        <v>-9.7515387181347251</v>
      </c>
      <c r="AE18">
        <f t="shared" si="2"/>
        <v>0</v>
      </c>
      <c r="AF18">
        <f t="shared" si="3"/>
        <v>0</v>
      </c>
      <c r="AG18">
        <f t="shared" si="4"/>
        <v>-9.3019830826688192</v>
      </c>
      <c r="AH18">
        <f t="shared" si="5"/>
        <v>-2137.9766807216911</v>
      </c>
      <c r="AI18">
        <f t="shared" si="6"/>
        <v>-2147.2786638043599</v>
      </c>
      <c r="AJ18">
        <f t="shared" si="7"/>
        <v>169.36825570947985</v>
      </c>
      <c r="AK18">
        <f t="shared" si="27"/>
        <v>11.17317018939416</v>
      </c>
      <c r="AL18">
        <f t="shared" si="8"/>
        <v>-1966.7372379054859</v>
      </c>
      <c r="AN18">
        <f t="shared" si="9"/>
        <v>0</v>
      </c>
      <c r="AO18">
        <f t="shared" si="10"/>
        <v>0</v>
      </c>
      <c r="AP18">
        <f t="shared" si="11"/>
        <v>-1.6994375315464245</v>
      </c>
      <c r="AQ18">
        <f t="shared" si="12"/>
        <v>-390.60034623789568</v>
      </c>
      <c r="AR18">
        <f t="shared" si="13"/>
        <v>-392.29978376944212</v>
      </c>
      <c r="AS18">
        <f t="shared" si="14"/>
        <v>30.942947094960846</v>
      </c>
      <c r="AT18">
        <f t="shared" si="15"/>
        <v>2.0412964200709185</v>
      </c>
      <c r="AU18">
        <f t="shared" si="16"/>
        <v>-359.31554025441034</v>
      </c>
      <c r="AW18">
        <v>15</v>
      </c>
      <c r="AX18">
        <f>IF(Z18&gt;0, (R18*SUMPRODUCT(K18:$K$98, X18:$X$98)-K18*$AZ$3)/Z18, 0)</f>
        <v>-26.208225255492845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</v>
      </c>
      <c r="S19">
        <f t="shared" si="1"/>
        <v>-485.84473289664101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-9.7515387181347251</v>
      </c>
      <c r="AC19">
        <f t="shared" si="30"/>
        <v>-158.51026168316912</v>
      </c>
      <c r="AE19">
        <f t="shared" si="2"/>
        <v>0</v>
      </c>
      <c r="AF19">
        <f t="shared" si="3"/>
        <v>0</v>
      </c>
      <c r="AG19">
        <f t="shared" si="4"/>
        <v>-8.1564258573989061</v>
      </c>
      <c r="AH19">
        <f t="shared" si="5"/>
        <v>-2105.0747888864498</v>
      </c>
      <c r="AI19">
        <f t="shared" si="6"/>
        <v>-2113.2312147438488</v>
      </c>
      <c r="AJ19">
        <f t="shared" si="7"/>
        <v>148.75872296503439</v>
      </c>
      <c r="AK19">
        <f t="shared" si="27"/>
        <v>-0.68260771026943079</v>
      </c>
      <c r="AL19">
        <f t="shared" si="8"/>
        <v>-1965.1550994890838</v>
      </c>
      <c r="AN19">
        <f t="shared" si="9"/>
        <v>0</v>
      </c>
      <c r="AO19">
        <f t="shared" si="10"/>
        <v>0</v>
      </c>
      <c r="AP19">
        <f t="shared" si="11"/>
        <v>-1.330489740558412</v>
      </c>
      <c r="AQ19">
        <f t="shared" si="12"/>
        <v>-343.38329786703395</v>
      </c>
      <c r="AR19">
        <f t="shared" si="13"/>
        <v>-344.71378760759239</v>
      </c>
      <c r="AS19">
        <f t="shared" si="14"/>
        <v>24.265770103704078</v>
      </c>
      <c r="AT19">
        <f t="shared" si="15"/>
        <v>-0.11134810408601856</v>
      </c>
      <c r="AU19">
        <f t="shared" si="16"/>
        <v>-320.55936560797431</v>
      </c>
      <c r="AW19">
        <v>16</v>
      </c>
      <c r="AX19">
        <f>IF(Z19&gt;0, (R19*SUMPRODUCT(K19:$K$98, X19:$X$98)-K19*$AZ$3)/Z19, 0)</f>
        <v>-485.84473289664101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</v>
      </c>
      <c r="S20">
        <f t="shared" si="1"/>
        <v>-1014.305319252595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-158.51026168316912</v>
      </c>
      <c r="AC20">
        <f t="shared" si="30"/>
        <v>-285.96353877086335</v>
      </c>
      <c r="AE20">
        <f t="shared" si="2"/>
        <v>0</v>
      </c>
      <c r="AF20">
        <f t="shared" si="3"/>
        <v>0</v>
      </c>
      <c r="AG20">
        <f t="shared" si="4"/>
        <v>-7.0482608476700976</v>
      </c>
      <c r="AH20">
        <f t="shared" si="5"/>
        <v>-2053.2015023096392</v>
      </c>
      <c r="AI20">
        <f t="shared" si="6"/>
        <v>-2060.2497631573092</v>
      </c>
      <c r="AJ20">
        <f t="shared" si="7"/>
        <v>127.45327708769423</v>
      </c>
      <c r="AK20">
        <f t="shared" si="27"/>
        <v>-11.09571831782184</v>
      </c>
      <c r="AL20">
        <f t="shared" si="8"/>
        <v>-1943.8922043874368</v>
      </c>
      <c r="AN20">
        <f t="shared" si="9"/>
        <v>0</v>
      </c>
      <c r="AO20">
        <f t="shared" si="10"/>
        <v>0</v>
      </c>
      <c r="AP20">
        <f t="shared" si="11"/>
        <v>-1.0265393058706656</v>
      </c>
      <c r="AQ20">
        <f t="shared" si="12"/>
        <v>-299.03717960300406</v>
      </c>
      <c r="AR20">
        <f t="shared" si="13"/>
        <v>-300.0637189088747</v>
      </c>
      <c r="AS20">
        <f t="shared" si="14"/>
        <v>18.562848540969203</v>
      </c>
      <c r="AT20">
        <f t="shared" si="15"/>
        <v>-1.6160285815583073</v>
      </c>
      <c r="AU20">
        <f t="shared" si="16"/>
        <v>-283.1168989494638</v>
      </c>
      <c r="AW20">
        <v>17</v>
      </c>
      <c r="AX20">
        <f>IF(Z20&gt;0, (R20*SUMPRODUCT(K20:$K$98, X20:$X$98)-K20*$AZ$3)/Z20, 0)</f>
        <v>-1014.305319252595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</v>
      </c>
      <c r="S21">
        <f t="shared" si="1"/>
        <v>-1637.6687396189398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-285.96353877086335</v>
      </c>
      <c r="AC21">
        <f t="shared" si="30"/>
        <v>-392.20605696374173</v>
      </c>
      <c r="AE21">
        <f t="shared" si="2"/>
        <v>0</v>
      </c>
      <c r="AF21">
        <f t="shared" si="3"/>
        <v>0</v>
      </c>
      <c r="AG21">
        <f t="shared" si="4"/>
        <v>-5.987261762336046</v>
      </c>
      <c r="AH21">
        <f t="shared" si="5"/>
        <v>-1981.0329537147015</v>
      </c>
      <c r="AI21">
        <f t="shared" si="6"/>
        <v>-1987.0202154770375</v>
      </c>
      <c r="AJ21">
        <f t="shared" si="7"/>
        <v>106.24251819287838</v>
      </c>
      <c r="AK21">
        <f t="shared" si="27"/>
        <v>-20.017447713960436</v>
      </c>
      <c r="AL21">
        <f t="shared" si="8"/>
        <v>-1900.7951449981194</v>
      </c>
      <c r="AN21">
        <f t="shared" si="9"/>
        <v>0</v>
      </c>
      <c r="AO21">
        <f t="shared" si="10"/>
        <v>0</v>
      </c>
      <c r="AP21">
        <f t="shared" si="11"/>
        <v>-0.77858106549865636</v>
      </c>
      <c r="AQ21">
        <f t="shared" si="12"/>
        <v>-257.61271330975643</v>
      </c>
      <c r="AR21">
        <f t="shared" si="13"/>
        <v>-258.39129437525509</v>
      </c>
      <c r="AS21">
        <f t="shared" si="14"/>
        <v>13.815733518822709</v>
      </c>
      <c r="AT21">
        <f t="shared" si="15"/>
        <v>-2.6030606959162066</v>
      </c>
      <c r="AU21">
        <f t="shared" si="16"/>
        <v>-247.17862155234855</v>
      </c>
      <c r="AW21">
        <v>18</v>
      </c>
      <c r="AX21">
        <f>IF(Z21&gt;0, (R21*SUMPRODUCT(K21:$K$98, X21:$X$98)-K21*$AZ$3)/Z21, 0)</f>
        <v>-1637.6687396189398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</v>
      </c>
      <c r="S22">
        <f t="shared" si="1"/>
        <v>-2395.7208407794164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-392.20605696374173</v>
      </c>
      <c r="AC22">
        <f t="shared" si="30"/>
        <v>-477.68067972874337</v>
      </c>
      <c r="AE22">
        <f t="shared" si="2"/>
        <v>0</v>
      </c>
      <c r="AF22">
        <f t="shared" si="3"/>
        <v>0</v>
      </c>
      <c r="AG22">
        <f t="shared" si="4"/>
        <v>-4.9847280993445819</v>
      </c>
      <c r="AH22">
        <f t="shared" si="5"/>
        <v>-1885.3220907362058</v>
      </c>
      <c r="AI22">
        <f t="shared" si="6"/>
        <v>-1890.3068188355505</v>
      </c>
      <c r="AJ22">
        <f t="shared" si="7"/>
        <v>85.474622765001641</v>
      </c>
      <c r="AK22">
        <f t="shared" si="27"/>
        <v>-27.454423987461922</v>
      </c>
      <c r="AL22">
        <f t="shared" si="8"/>
        <v>-1832.2866200580108</v>
      </c>
      <c r="AN22">
        <f t="shared" si="9"/>
        <v>0</v>
      </c>
      <c r="AO22">
        <f t="shared" si="10"/>
        <v>0</v>
      </c>
      <c r="AP22">
        <f t="shared" si="11"/>
        <v>-0.57876071328976408</v>
      </c>
      <c r="AQ22">
        <f t="shared" si="12"/>
        <v>-218.89867135559629</v>
      </c>
      <c r="AR22">
        <f t="shared" si="13"/>
        <v>-219.47743206888609</v>
      </c>
      <c r="AS22">
        <f t="shared" si="14"/>
        <v>9.9241829551646656</v>
      </c>
      <c r="AT22">
        <f t="shared" si="15"/>
        <v>-3.1876446805658891</v>
      </c>
      <c r="AU22">
        <f t="shared" si="16"/>
        <v>-212.7408937942873</v>
      </c>
      <c r="AW22">
        <v>19</v>
      </c>
      <c r="AX22">
        <f>IF(Z22&gt;0, (R22*SUMPRODUCT(K22:$K$98, X22:$X$98)-K22*$AZ$3)/Z22, 0)</f>
        <v>-2395.7208407794164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</v>
      </c>
      <c r="S23">
        <f t="shared" si="1"/>
        <v>-3351.4372596217149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-477.68067972874337</v>
      </c>
      <c r="AC23">
        <f t="shared" si="30"/>
        <v>-542.8846273836657</v>
      </c>
      <c r="AE23">
        <f t="shared" si="2"/>
        <v>0</v>
      </c>
      <c r="AF23">
        <f t="shared" si="3"/>
        <v>0</v>
      </c>
      <c r="AG23">
        <f t="shared" si="4"/>
        <v>-4.0496403880535601</v>
      </c>
      <c r="AH23">
        <f t="shared" si="5"/>
        <v>-1770.4808605951509</v>
      </c>
      <c r="AI23">
        <f t="shared" si="6"/>
        <v>-1774.5305009832045</v>
      </c>
      <c r="AJ23">
        <f t="shared" si="7"/>
        <v>65.203947654922331</v>
      </c>
      <c r="AK23">
        <f t="shared" si="27"/>
        <v>-33.437647581012037</v>
      </c>
      <c r="AL23">
        <f t="shared" si="8"/>
        <v>-1742.7642009092942</v>
      </c>
      <c r="AN23">
        <f t="shared" si="9"/>
        <v>0</v>
      </c>
      <c r="AO23">
        <f t="shared" si="10"/>
        <v>0</v>
      </c>
      <c r="AP23">
        <f t="shared" si="11"/>
        <v>-0.41981311876961591</v>
      </c>
      <c r="AQ23">
        <f t="shared" si="12"/>
        <v>-183.54002345517242</v>
      </c>
      <c r="AR23">
        <f t="shared" si="13"/>
        <v>-183.95983657394203</v>
      </c>
      <c r="AS23">
        <f t="shared" si="14"/>
        <v>6.7594823238763313</v>
      </c>
      <c r="AT23">
        <f t="shared" si="15"/>
        <v>-3.4663727566316211</v>
      </c>
      <c r="AU23">
        <f t="shared" si="16"/>
        <v>-180.66672700669733</v>
      </c>
      <c r="AW23">
        <v>20</v>
      </c>
      <c r="AX23">
        <f>IF(Z23&gt;0, (R23*SUMPRODUCT(K23:$K$98, X23:$X$98)-K23*$AZ$3)/Z23, 0)</f>
        <v>-3351.4372596217149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</v>
      </c>
      <c r="S24">
        <f t="shared" si="1"/>
        <v>-4609.0476657355593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-542.8846273836657</v>
      </c>
      <c r="AC24">
        <f t="shared" si="30"/>
        <v>-589.19721896323642</v>
      </c>
      <c r="AE24">
        <f t="shared" si="2"/>
        <v>0</v>
      </c>
      <c r="AF24">
        <f t="shared" si="3"/>
        <v>0</v>
      </c>
      <c r="AG24">
        <f t="shared" si="4"/>
        <v>-3.19587288792557</v>
      </c>
      <c r="AH24">
        <f t="shared" si="5"/>
        <v>-1626.5421924949085</v>
      </c>
      <c r="AI24">
        <f t="shared" ref="AI24:AI69" si="39">SUM(AE24:AH24)</f>
        <v>-1629.7380653828341</v>
      </c>
      <c r="AJ24">
        <f t="shared" si="7"/>
        <v>46.312591579570721</v>
      </c>
      <c r="AK24">
        <f t="shared" si="27"/>
        <v>-38.001923916856605</v>
      </c>
      <c r="AL24">
        <f t="shared" ref="AL24:AL69" si="40">SUM(AI24:AK24)</f>
        <v>-1621.4273977201199</v>
      </c>
      <c r="AN24">
        <f t="shared" si="9"/>
        <v>0</v>
      </c>
      <c r="AO24">
        <f t="shared" si="10"/>
        <v>0</v>
      </c>
      <c r="AP24">
        <f t="shared" si="11"/>
        <v>-0.29580875348242947</v>
      </c>
      <c r="AQ24">
        <f t="shared" si="12"/>
        <v>-150.55211371714054</v>
      </c>
      <c r="AR24">
        <f t="shared" si="13"/>
        <v>-150.84792247062296</v>
      </c>
      <c r="AS24">
        <f t="shared" si="14"/>
        <v>4.2866754924618053</v>
      </c>
      <c r="AT24">
        <f t="shared" si="15"/>
        <v>-3.5174433208062181</v>
      </c>
      <c r="AU24">
        <f t="shared" si="16"/>
        <v>-150.07869029896736</v>
      </c>
      <c r="AW24">
        <v>21</v>
      </c>
      <c r="AX24">
        <f>IF(Z24&gt;0, (R24*SUMPRODUCT(K24:$K$98, X24:$X$98)-K24*$AZ$3)/Z24, 0)</f>
        <v>-4609.0476657355593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</v>
      </c>
      <c r="S25">
        <f t="shared" si="1"/>
        <v>-6332.2554991540947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-589.19721896323642</v>
      </c>
      <c r="AC25">
        <f t="shared" si="30"/>
        <v>-617.2248399343041</v>
      </c>
      <c r="AE25">
        <f t="shared" si="2"/>
        <v>0</v>
      </c>
      <c r="AF25">
        <f t="shared" si="3"/>
        <v>0</v>
      </c>
      <c r="AG25">
        <f t="shared" si="4"/>
        <v>-2.4368285519147057</v>
      </c>
      <c r="AH25">
        <f t="shared" si="5"/>
        <v>-1454.1712142632182</v>
      </c>
      <c r="AI25">
        <f t="shared" si="39"/>
        <v>-1456.6080428151329</v>
      </c>
      <c r="AJ25">
        <f t="shared" si="7"/>
        <v>28.027620971067677</v>
      </c>
      <c r="AK25">
        <f t="shared" si="27"/>
        <v>-41.243805327426557</v>
      </c>
      <c r="AL25">
        <f t="shared" si="40"/>
        <v>-1469.8242271714919</v>
      </c>
      <c r="AN25">
        <f t="shared" si="9"/>
        <v>0</v>
      </c>
      <c r="AO25">
        <f t="shared" si="10"/>
        <v>0</v>
      </c>
      <c r="AP25">
        <f t="shared" si="11"/>
        <v>-0.20138562901248061</v>
      </c>
      <c r="AQ25">
        <f t="shared" si="12"/>
        <v>-120.17635973861951</v>
      </c>
      <c r="AR25">
        <f t="shared" si="13"/>
        <v>-120.37774536763199</v>
      </c>
      <c r="AS25">
        <f t="shared" si="14"/>
        <v>2.3162729583691375</v>
      </c>
      <c r="AT25">
        <f t="shared" si="15"/>
        <v>-3.4084916118558435</v>
      </c>
      <c r="AU25">
        <f t="shared" si="16"/>
        <v>-121.4699640211187</v>
      </c>
      <c r="AW25">
        <v>22</v>
      </c>
      <c r="AX25">
        <f>IF(Z25&gt;0, (R25*SUMPRODUCT(K25:$K$98, X25:$X$98)-K25*$AZ$3)/Z25, 0)</f>
        <v>-6332.2554991540947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</v>
      </c>
      <c r="S26">
        <f t="shared" si="1"/>
        <v>-8805.6601021941806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-617.2248399343041</v>
      </c>
      <c r="AC26">
        <f t="shared" si="30"/>
        <v>-628.00433114964403</v>
      </c>
      <c r="AE26">
        <f t="shared" si="2"/>
        <v>0</v>
      </c>
      <c r="AF26">
        <f t="shared" si="3"/>
        <v>0</v>
      </c>
      <c r="AG26">
        <f t="shared" si="4"/>
        <v>-1.7829564276310157</v>
      </c>
      <c r="AH26">
        <f t="shared" si="5"/>
        <v>-1259.0076775290852</v>
      </c>
      <c r="AI26">
        <f t="shared" si="39"/>
        <v>-1260.7906339567162</v>
      </c>
      <c r="AJ26">
        <f t="shared" si="7"/>
        <v>10.779491215339931</v>
      </c>
      <c r="AK26">
        <f t="shared" si="27"/>
        <v>-43.205738795401288</v>
      </c>
      <c r="AL26">
        <f t="shared" si="40"/>
        <v>-1293.2168815367775</v>
      </c>
      <c r="AN26">
        <f t="shared" si="9"/>
        <v>0</v>
      </c>
      <c r="AO26">
        <f t="shared" si="10"/>
        <v>0</v>
      </c>
      <c r="AP26">
        <f t="shared" si="11"/>
        <v>-0.13156070996686503</v>
      </c>
      <c r="AQ26">
        <f t="shared" si="12"/>
        <v>-92.899602784762394</v>
      </c>
      <c r="AR26">
        <f t="shared" si="13"/>
        <v>-93.031163494729256</v>
      </c>
      <c r="AS26">
        <f t="shared" si="14"/>
        <v>0.79539662068802663</v>
      </c>
      <c r="AT26">
        <f t="shared" si="15"/>
        <v>-3.1880631419122163</v>
      </c>
      <c r="AU26">
        <f t="shared" si="16"/>
        <v>-95.423830015953442</v>
      </c>
      <c r="AW26">
        <v>23</v>
      </c>
      <c r="AX26">
        <f>IF(Z26&gt;0, (R26*SUMPRODUCT(K26:$K$98, X26:$X$98)-K26*$AZ$3)/Z26, 0)</f>
        <v>-8805.6601021941806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</v>
      </c>
      <c r="S27">
        <f t="shared" si="1"/>
        <v>-12533.815527997116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-628.00433114964403</v>
      </c>
      <c r="AC27">
        <f t="shared" si="30"/>
        <v>-623.22815846719277</v>
      </c>
      <c r="AE27">
        <f t="shared" si="2"/>
        <v>0</v>
      </c>
      <c r="AF27">
        <f t="shared" si="3"/>
        <v>0</v>
      </c>
      <c r="AG27">
        <f t="shared" si="4"/>
        <v>-1.243093448030792</v>
      </c>
      <c r="AH27">
        <f t="shared" si="5"/>
        <v>-1044.0668306478269</v>
      </c>
      <c r="AI27">
        <f t="shared" si="39"/>
        <v>-1045.3099240958577</v>
      </c>
      <c r="AJ27">
        <f t="shared" si="7"/>
        <v>-4.7761726824512607</v>
      </c>
      <c r="AK27">
        <f t="shared" si="27"/>
        <v>-43.960303180475087</v>
      </c>
      <c r="AL27">
        <f t="shared" si="40"/>
        <v>-1094.0463999587841</v>
      </c>
      <c r="AN27">
        <f t="shared" si="9"/>
        <v>0</v>
      </c>
      <c r="AO27">
        <f t="shared" si="10"/>
        <v>0</v>
      </c>
      <c r="AP27">
        <f t="shared" si="11"/>
        <v>-8.1897611002606868E-2</v>
      </c>
      <c r="AQ27">
        <f t="shared" si="12"/>
        <v>-68.785318829065474</v>
      </c>
      <c r="AR27">
        <f t="shared" si="13"/>
        <v>-68.867216440068077</v>
      </c>
      <c r="AS27">
        <f t="shared" si="14"/>
        <v>-0.31466430222788977</v>
      </c>
      <c r="AT27">
        <f t="shared" si="15"/>
        <v>-2.8961972369289093</v>
      </c>
      <c r="AU27">
        <f t="shared" si="16"/>
        <v>-72.078077979224886</v>
      </c>
      <c r="AW27">
        <v>24</v>
      </c>
      <c r="AX27">
        <f>IF(Z27&gt;0, (R27*SUMPRODUCT(K27:$K$98, X27:$X$98)-K27*$AZ$3)/Z27, 0)</f>
        <v>-12533.815527997116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</v>
      </c>
      <c r="S28">
        <f t="shared" si="1"/>
        <v>-18461.25794150581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-623.22815846719277</v>
      </c>
      <c r="AC28">
        <f t="shared" si="30"/>
        <v>-604.80296348624586</v>
      </c>
      <c r="AE28">
        <f t="shared" si="2"/>
        <v>0</v>
      </c>
      <c r="AF28">
        <f t="shared" si="3"/>
        <v>0</v>
      </c>
      <c r="AG28">
        <f t="shared" si="4"/>
        <v>-0.81901645787431454</v>
      </c>
      <c r="AH28">
        <f t="shared" si="5"/>
        <v>-823.29211135233948</v>
      </c>
      <c r="AI28">
        <f t="shared" si="39"/>
        <v>-824.11112781021382</v>
      </c>
      <c r="AJ28">
        <f t="shared" si="7"/>
        <v>-18.425194980946912</v>
      </c>
      <c r="AK28">
        <f t="shared" si="27"/>
        <v>-43.625971092703502</v>
      </c>
      <c r="AL28">
        <f t="shared" si="40"/>
        <v>-886.16229388386421</v>
      </c>
      <c r="AN28">
        <f t="shared" si="9"/>
        <v>0</v>
      </c>
      <c r="AO28">
        <f t="shared" si="10"/>
        <v>0</v>
      </c>
      <c r="AP28">
        <f t="shared" si="11"/>
        <v>-4.8177256172881745E-2</v>
      </c>
      <c r="AQ28">
        <f t="shared" si="12"/>
        <v>-48.428764248130811</v>
      </c>
      <c r="AR28">
        <f t="shared" si="13"/>
        <v>-48.476941504303696</v>
      </c>
      <c r="AS28">
        <f t="shared" si="14"/>
        <v>-1.0838308926492857</v>
      </c>
      <c r="AT28">
        <f t="shared" si="15"/>
        <v>-2.5662238712258545</v>
      </c>
      <c r="AU28">
        <f t="shared" si="16"/>
        <v>-52.126996268178836</v>
      </c>
      <c r="AW28">
        <v>25</v>
      </c>
      <c r="AX28">
        <f>IF(Z28&gt;0, (R28*SUMPRODUCT(K28:$K$98, X28:$X$98)-K28*$AZ$3)/Z28, 0)</f>
        <v>-18461.25794150581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</v>
      </c>
      <c r="S29">
        <f t="shared" si="1"/>
        <v>-28465.096829448164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-604.80296348624586</v>
      </c>
      <c r="AC29">
        <f t="shared" si="30"/>
        <v>-575.3651975468656</v>
      </c>
      <c r="AE29">
        <f t="shared" si="2"/>
        <v>0</v>
      </c>
      <c r="AF29">
        <f t="shared" si="3"/>
        <v>0</v>
      </c>
      <c r="AG29">
        <f t="shared" si="4"/>
        <v>-0.5053251715550372</v>
      </c>
      <c r="AH29">
        <f t="shared" si="5"/>
        <v>-611.00224348106849</v>
      </c>
      <c r="AI29">
        <f t="shared" si="39"/>
        <v>-611.50756865262349</v>
      </c>
      <c r="AJ29">
        <f t="shared" si="7"/>
        <v>-29.437765939380256</v>
      </c>
      <c r="AK29">
        <f t="shared" si="27"/>
        <v>-42.336207444037214</v>
      </c>
      <c r="AL29">
        <f t="shared" si="40"/>
        <v>-683.28154203604095</v>
      </c>
      <c r="AN29">
        <f t="shared" si="9"/>
        <v>0</v>
      </c>
      <c r="AO29">
        <f t="shared" si="10"/>
        <v>0</v>
      </c>
      <c r="AP29">
        <f t="shared" si="11"/>
        <v>-2.6540087031207246E-2</v>
      </c>
      <c r="AQ29">
        <f t="shared" si="12"/>
        <v>-32.090332386072866</v>
      </c>
      <c r="AR29">
        <f t="shared" si="13"/>
        <v>-32.116872473104074</v>
      </c>
      <c r="AS29">
        <f t="shared" si="14"/>
        <v>-1.5460952947014783</v>
      </c>
      <c r="AT29">
        <f t="shared" si="15"/>
        <v>-2.2235318828039321</v>
      </c>
      <c r="AU29">
        <f t="shared" si="16"/>
        <v>-35.88649965060948</v>
      </c>
      <c r="AW29">
        <v>26</v>
      </c>
      <c r="AX29">
        <f>IF(Z29&gt;0, (R29*SUMPRODUCT(K29:$K$98, X29:$X$98)-K29*$AZ$3)/Z29, 0)</f>
        <v>-28465.096829448164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</v>
      </c>
      <c r="S30">
        <f t="shared" si="1"/>
        <v>-46610.155749396159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-575.3651975468656</v>
      </c>
      <c r="AC30">
        <f t="shared" si="30"/>
        <v>-537.93184226551796</v>
      </c>
      <c r="AE30">
        <f t="shared" si="2"/>
        <v>0</v>
      </c>
      <c r="AF30">
        <f t="shared" si="3"/>
        <v>0</v>
      </c>
      <c r="AG30">
        <f t="shared" si="4"/>
        <v>-0.28852716410011509</v>
      </c>
      <c r="AH30">
        <f t="shared" si="5"/>
        <v>-423.48951147874357</v>
      </c>
      <c r="AI30">
        <f t="shared" si="39"/>
        <v>-423.77803864284368</v>
      </c>
      <c r="AJ30">
        <f t="shared" si="7"/>
        <v>-37.433355281347644</v>
      </c>
      <c r="AK30">
        <f t="shared" si="27"/>
        <v>-40.275563828280596</v>
      </c>
      <c r="AL30">
        <f t="shared" si="40"/>
        <v>-501.48695775247194</v>
      </c>
      <c r="AN30">
        <f t="shared" si="9"/>
        <v>0</v>
      </c>
      <c r="AO30">
        <f t="shared" si="10"/>
        <v>0</v>
      </c>
      <c r="AP30">
        <f t="shared" si="11"/>
        <v>-1.3530071605957797E-2</v>
      </c>
      <c r="AQ30">
        <f t="shared" si="12"/>
        <v>-19.85893921825436</v>
      </c>
      <c r="AR30">
        <f t="shared" si="13"/>
        <v>-19.872469289860316</v>
      </c>
      <c r="AS30">
        <f t="shared" si="14"/>
        <v>-1.755384034593539</v>
      </c>
      <c r="AT30">
        <f t="shared" si="15"/>
        <v>-1.8886653680132395</v>
      </c>
      <c r="AU30">
        <f t="shared" si="16"/>
        <v>-23.516518692467095</v>
      </c>
      <c r="AW30">
        <v>27</v>
      </c>
      <c r="AX30">
        <f>IF(Z30&gt;0, (R30*SUMPRODUCT(K30:$K$98, X30:$X$98)-K30*$AZ$3)/Z30, 0)</f>
        <v>-46610.155749396159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</v>
      </c>
      <c r="S31">
        <f t="shared" si="1"/>
        <v>-82726.695316870217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-537.93184226551796</v>
      </c>
      <c r="AC31">
        <f t="shared" si="30"/>
        <v>-495.71606035214683</v>
      </c>
      <c r="AE31">
        <f t="shared" si="2"/>
        <v>0</v>
      </c>
      <c r="AF31">
        <f t="shared" si="3"/>
        <v>0</v>
      </c>
      <c r="AG31">
        <f t="shared" si="4"/>
        <v>-0.14980534954690039</v>
      </c>
      <c r="AH31">
        <f t="shared" si="5"/>
        <v>-271.67308582442706</v>
      </c>
      <c r="AI31">
        <f t="shared" si="39"/>
        <v>-271.82289117397397</v>
      </c>
      <c r="AJ31">
        <f t="shared" si="7"/>
        <v>-42.215781913371131</v>
      </c>
      <c r="AK31">
        <f t="shared" si="27"/>
        <v>-37.655228958586264</v>
      </c>
      <c r="AL31">
        <f t="shared" si="40"/>
        <v>-351.6939020459314</v>
      </c>
      <c r="AN31">
        <f t="shared" si="9"/>
        <v>0</v>
      </c>
      <c r="AO31">
        <f t="shared" si="10"/>
        <v>0</v>
      </c>
      <c r="AP31">
        <f t="shared" si="11"/>
        <v>-6.2722402853134336E-3</v>
      </c>
      <c r="AQ31">
        <f t="shared" si="12"/>
        <v>-11.374753161334235</v>
      </c>
      <c r="AR31">
        <f t="shared" si="13"/>
        <v>-11.381025401619548</v>
      </c>
      <c r="AS31">
        <f t="shared" si="14"/>
        <v>-1.767543874727612</v>
      </c>
      <c r="AT31">
        <f t="shared" si="15"/>
        <v>-1.5765968621354389</v>
      </c>
      <c r="AU31">
        <f t="shared" si="16"/>
        <v>-14.725166138482601</v>
      </c>
      <c r="AW31">
        <v>28</v>
      </c>
      <c r="AX31">
        <f>IF(Z31&gt;0, (R31*SUMPRODUCT(K31:$K$98, X31:$X$98)-K31*$AZ$3)/Z31, 0)</f>
        <v>-82726.695316870217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</v>
      </c>
      <c r="S32">
        <f t="shared" si="1"/>
        <v>-163493.58526388311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-495.71606035214683</v>
      </c>
      <c r="AC32">
        <f t="shared" si="30"/>
        <v>-451.66695536024412</v>
      </c>
      <c r="AE32">
        <f t="shared" si="2"/>
        <v>0</v>
      </c>
      <c r="AF32">
        <f t="shared" si="3"/>
        <v>0</v>
      </c>
      <c r="AG32">
        <f t="shared" si="4"/>
        <v>-6.9064935274255765E-2</v>
      </c>
      <c r="AH32">
        <f t="shared" si="5"/>
        <v>-158.48472155435127</v>
      </c>
      <c r="AI32">
        <f t="shared" si="39"/>
        <v>-158.55378648962554</v>
      </c>
      <c r="AJ32">
        <f t="shared" si="7"/>
        <v>-44.049104991902709</v>
      </c>
      <c r="AK32">
        <f t="shared" si="27"/>
        <v>-34.700124224650281</v>
      </c>
      <c r="AL32">
        <f t="shared" si="40"/>
        <v>-237.30301570617854</v>
      </c>
      <c r="AN32">
        <f t="shared" si="9"/>
        <v>0</v>
      </c>
      <c r="AO32">
        <f t="shared" si="10"/>
        <v>0</v>
      </c>
      <c r="AP32">
        <f t="shared" si="11"/>
        <v>-2.5818734506381298E-3</v>
      </c>
      <c r="AQ32">
        <f t="shared" si="12"/>
        <v>-5.9246778888314164</v>
      </c>
      <c r="AR32">
        <f t="shared" si="13"/>
        <v>-5.9272597622820555</v>
      </c>
      <c r="AS32">
        <f t="shared" si="14"/>
        <v>-1.6466997942059629</v>
      </c>
      <c r="AT32">
        <f t="shared" si="15"/>
        <v>-1.2972042775933088</v>
      </c>
      <c r="AU32">
        <f t="shared" si="16"/>
        <v>-8.8711638340813277</v>
      </c>
      <c r="AW32">
        <v>29</v>
      </c>
      <c r="AX32">
        <f>IF(Z32&gt;0, (R32*SUMPRODUCT(K32:$K$98, X32:$X$98)-K32*$AZ$3)/Z32, 0)</f>
        <v>-163493.58526388311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</v>
      </c>
      <c r="S33">
        <f t="shared" si="1"/>
        <v>-373590.13254420995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-451.66695536024412</v>
      </c>
      <c r="AC33">
        <f t="shared" si="30"/>
        <v>-408.10604561225682</v>
      </c>
      <c r="AE33">
        <f t="shared" si="2"/>
        <v>0</v>
      </c>
      <c r="AF33">
        <f t="shared" si="3"/>
        <v>0</v>
      </c>
      <c r="AG33">
        <f t="shared" si="4"/>
        <v>-2.7309744694873756E-2</v>
      </c>
      <c r="AH33">
        <f t="shared" si="5"/>
        <v>-82.129082453278897</v>
      </c>
      <c r="AI33">
        <f t="shared" si="39"/>
        <v>-82.156392197973773</v>
      </c>
      <c r="AJ33">
        <f t="shared" si="7"/>
        <v>-43.560909747987296</v>
      </c>
      <c r="AK33">
        <f t="shared" si="27"/>
        <v>-31.616686875217091</v>
      </c>
      <c r="AL33">
        <f t="shared" si="40"/>
        <v>-157.33398882117817</v>
      </c>
      <c r="AN33">
        <f t="shared" si="9"/>
        <v>0</v>
      </c>
      <c r="AO33">
        <f t="shared" si="10"/>
        <v>0</v>
      </c>
      <c r="AP33">
        <f t="shared" si="11"/>
        <v>-9.115425796054513E-4</v>
      </c>
      <c r="AQ33">
        <f t="shared" si="12"/>
        <v>-2.7412982624529341</v>
      </c>
      <c r="AR33">
        <f t="shared" si="13"/>
        <v>-2.7422098050325392</v>
      </c>
      <c r="AS33">
        <f t="shared" si="14"/>
        <v>-1.4539727297082352</v>
      </c>
      <c r="AT33">
        <f t="shared" si="15"/>
        <v>-1.0552993678561531</v>
      </c>
      <c r="AU33">
        <f t="shared" si="16"/>
        <v>-5.2514819025969279</v>
      </c>
      <c r="AW33">
        <v>30</v>
      </c>
      <c r="AX33">
        <f>IF(Z33&gt;0, (R33*SUMPRODUCT(K33:$K$98, X33:$X$98)-K33*$AZ$3)/Z33, 0)</f>
        <v>-373590.13254420995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</v>
      </c>
      <c r="S34">
        <f t="shared" si="1"/>
        <v>-1034220.3572730046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-408.10604561225682</v>
      </c>
      <c r="AC34">
        <f t="shared" si="30"/>
        <v>-366.663783484693</v>
      </c>
      <c r="AE34">
        <f t="shared" si="2"/>
        <v>0</v>
      </c>
      <c r="AF34">
        <f t="shared" si="3"/>
        <v>0</v>
      </c>
      <c r="AG34">
        <f t="shared" si="4"/>
        <v>-8.8632896487238714E-3</v>
      </c>
      <c r="AH34">
        <f t="shared" si="5"/>
        <v>-36.346715198402293</v>
      </c>
      <c r="AI34">
        <f t="shared" si="39"/>
        <v>-36.355578488051016</v>
      </c>
      <c r="AJ34">
        <f t="shared" si="7"/>
        <v>-41.442262127563822</v>
      </c>
      <c r="AK34">
        <f t="shared" si="27"/>
        <v>-28.56742319285798</v>
      </c>
      <c r="AL34">
        <f t="shared" si="40"/>
        <v>-106.3652638084728</v>
      </c>
      <c r="AN34">
        <f t="shared" si="9"/>
        <v>0</v>
      </c>
      <c r="AO34">
        <f t="shared" si="10"/>
        <v>0</v>
      </c>
      <c r="AP34">
        <f t="shared" si="11"/>
        <v>-2.6414125644710516E-4</v>
      </c>
      <c r="AQ34">
        <f t="shared" si="12"/>
        <v>-1.0831945474797124</v>
      </c>
      <c r="AR34">
        <f t="shared" si="13"/>
        <v>-1.0834586887361597</v>
      </c>
      <c r="AS34">
        <f t="shared" si="14"/>
        <v>-1.2350505988440841</v>
      </c>
      <c r="AT34">
        <f t="shared" si="15"/>
        <v>-0.85135828283622905</v>
      </c>
      <c r="AU34">
        <f t="shared" si="16"/>
        <v>-3.1698675704164723</v>
      </c>
      <c r="AW34">
        <v>31</v>
      </c>
      <c r="AX34">
        <f>IF(Z34&gt;0, (R34*SUMPRODUCT(K34:$K$98, X34:$X$98)-K34*$AZ$3)/Z34, 0)</f>
        <v>-1034220.3572730046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-3696760.811457573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-366.663783484693</v>
      </c>
      <c r="AC35">
        <f t="shared" si="30"/>
        <v>-328.29737054108637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-2.2201691378272051E-3</v>
      </c>
      <c r="AH35">
        <f t="shared" ref="AH35:AH69" si="46">-X35*R35</f>
        <v>-13.108975228818853</v>
      </c>
      <c r="AI35">
        <f t="shared" si="39"/>
        <v>-13.11119539795668</v>
      </c>
      <c r="AJ35">
        <f t="shared" ref="AJ35:AJ69" si="47">AB35-AC35</f>
        <v>-38.366412943606633</v>
      </c>
      <c r="AK35">
        <f t="shared" si="27"/>
        <v>-25.666464843928512</v>
      </c>
      <c r="AL35">
        <f t="shared" si="40"/>
        <v>-77.14407318549182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-5.9075762502340896E-5</v>
      </c>
      <c r="AQ35">
        <f t="shared" ref="AQ35:AQ69" si="51">AH35*$K35</f>
        <v>-0.34881248192859327</v>
      </c>
      <c r="AR35">
        <f t="shared" ref="AR35:AR69" si="52">AI35*$K35</f>
        <v>-0.34887155769109557</v>
      </c>
      <c r="AS35">
        <f t="shared" ref="AS35:AS69" si="53">AJ35*$K35</f>
        <v>-1.0208794728771904</v>
      </c>
      <c r="AT35">
        <f t="shared" ref="AT35:AT69" si="54">AK35*$K35</f>
        <v>-0.68295066153316353</v>
      </c>
      <c r="AU35">
        <f t="shared" ref="AU35:AU69" si="55">AL35*$K35</f>
        <v>-2.0527016921014494</v>
      </c>
      <c r="AW35">
        <v>32</v>
      </c>
      <c r="AX35">
        <f>IF(Z35&gt;0, (R35*SUMPRODUCT(K35:$K$98, X35:$X$98)-K35*$AZ$3)/Z35, 0)</f>
        <v>-3696760.811457573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0.74173968400000001</v>
      </c>
      <c r="Q36" s="5">
        <f t="shared" si="29"/>
        <v>25</v>
      </c>
      <c r="R36">
        <f t="shared" si="41"/>
        <v>50000</v>
      </c>
      <c r="S36">
        <f t="shared" si="42"/>
        <v>-13308872.638227293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-328.29737054108637</v>
      </c>
      <c r="AC36">
        <f t="shared" si="30"/>
        <v>-293.42331919168788</v>
      </c>
      <c r="AE36">
        <f t="shared" si="43"/>
        <v>0</v>
      </c>
      <c r="AF36">
        <f t="shared" si="44"/>
        <v>0</v>
      </c>
      <c r="AG36">
        <f t="shared" si="45"/>
        <v>-5.5117989173042968E-4</v>
      </c>
      <c r="AH36">
        <f t="shared" si="46"/>
        <v>-3.2935751094370072</v>
      </c>
      <c r="AI36">
        <f t="shared" si="39"/>
        <v>-3.2941262893287377</v>
      </c>
      <c r="AJ36">
        <f t="shared" si="47"/>
        <v>-34.874051349398485</v>
      </c>
      <c r="AK36">
        <f t="shared" ref="AK36:AK69" si="59">G36*SUM(AB36:AB36, AE36:AF36)</f>
        <v>-22.980815937876049</v>
      </c>
      <c r="AL36">
        <f t="shared" si="40"/>
        <v>-61.148993576603274</v>
      </c>
      <c r="AN36">
        <f t="shared" si="48"/>
        <v>0</v>
      </c>
      <c r="AO36">
        <f t="shared" si="49"/>
        <v>0</v>
      </c>
      <c r="AP36">
        <f t="shared" si="50"/>
        <v>-1.3094792381046523E-5</v>
      </c>
      <c r="AQ36">
        <f t="shared" si="51"/>
        <v>-7.8247923947402473E-2</v>
      </c>
      <c r="AR36">
        <f t="shared" si="52"/>
        <v>-7.8261018739783514E-2</v>
      </c>
      <c r="AS36">
        <f t="shared" si="53"/>
        <v>-0.82852888640878664</v>
      </c>
      <c r="AT36">
        <f t="shared" si="54"/>
        <v>-0.54597240931407154</v>
      </c>
      <c r="AU36">
        <f t="shared" si="55"/>
        <v>-1.4527623144626418</v>
      </c>
      <c r="AW36">
        <v>33</v>
      </c>
      <c r="AX36">
        <f>IF(Z36&gt;0, (R36*SUMPRODUCT(K36:$K$98, X36:$X$98)-K36*$AZ$3)/Z36, 0)</f>
        <v>-13308872.638227293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41"/>
        <v>50000</v>
      </c>
      <c r="S37">
        <f t="shared" si="42"/>
        <v>-48346207.401558995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-293.42331919168788</v>
      </c>
      <c r="AC37">
        <f t="shared" si="30"/>
        <v>-262.05258155195037</v>
      </c>
      <c r="AE37">
        <f t="shared" si="43"/>
        <v>0</v>
      </c>
      <c r="AF37">
        <f t="shared" si="44"/>
        <v>0</v>
      </c>
      <c r="AG37">
        <f t="shared" si="45"/>
        <v>-1.3550834472669519E-4</v>
      </c>
      <c r="AH37">
        <f t="shared" si="46"/>
        <v>-0.82031949617286026</v>
      </c>
      <c r="AI37">
        <f t="shared" si="39"/>
        <v>-0.82045500451758691</v>
      </c>
      <c r="AJ37">
        <f t="shared" si="47"/>
        <v>-31.370737639737513</v>
      </c>
      <c r="AK37">
        <f t="shared" si="59"/>
        <v>-20.539632343418155</v>
      </c>
      <c r="AL37">
        <f t="shared" si="40"/>
        <v>-52.730824987673252</v>
      </c>
      <c r="AN37">
        <f t="shared" si="48"/>
        <v>0</v>
      </c>
      <c r="AO37">
        <f t="shared" si="49"/>
        <v>0</v>
      </c>
      <c r="AP37">
        <f t="shared" si="50"/>
        <v>-2.8744401437686307E-6</v>
      </c>
      <c r="AQ37">
        <f t="shared" si="51"/>
        <v>-1.7400841957527124E-2</v>
      </c>
      <c r="AR37">
        <f t="shared" si="52"/>
        <v>-1.7403716397670892E-2</v>
      </c>
      <c r="AS37">
        <f t="shared" si="53"/>
        <v>-0.66544468381754884</v>
      </c>
      <c r="AT37">
        <f t="shared" si="54"/>
        <v>-0.43569231005844328</v>
      </c>
      <c r="AU37">
        <f t="shared" si="55"/>
        <v>-1.1185407102736629</v>
      </c>
      <c r="AW37">
        <v>34</v>
      </c>
      <c r="AX37">
        <f>IF(Z37&gt;0, (R37*SUMPRODUCT(K37:$K$98, X37:$X$98)-K37*$AZ$3)/Z37, 0)</f>
        <v>-48346207.401558995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0.74680299299999997</v>
      </c>
      <c r="Q38" s="5">
        <f t="shared" si="60"/>
        <v>25</v>
      </c>
      <c r="R38">
        <f t="shared" si="41"/>
        <v>50000</v>
      </c>
      <c r="S38">
        <f t="shared" si="42"/>
        <v>-177506403.8286427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-262.05258155195037</v>
      </c>
      <c r="AC38">
        <f t="shared" si="30"/>
        <v>-233.99053099776069</v>
      </c>
      <c r="AE38">
        <f t="shared" si="43"/>
        <v>0</v>
      </c>
      <c r="AF38">
        <f t="shared" si="44"/>
        <v>0</v>
      </c>
      <c r="AG38">
        <f t="shared" si="45"/>
        <v>-3.2955223861056501E-5</v>
      </c>
      <c r="AH38">
        <f t="shared" si="46"/>
        <v>-0.20239607483674349</v>
      </c>
      <c r="AI38">
        <f t="shared" si="39"/>
        <v>-0.20242903006060456</v>
      </c>
      <c r="AJ38">
        <f t="shared" si="47"/>
        <v>-28.062050554189682</v>
      </c>
      <c r="AK38">
        <f t="shared" si="59"/>
        <v>-18.343680708636526</v>
      </c>
      <c r="AL38">
        <f t="shared" si="40"/>
        <v>-46.608160292886808</v>
      </c>
      <c r="AN38">
        <f t="shared" si="48"/>
        <v>0</v>
      </c>
      <c r="AO38">
        <f t="shared" si="49"/>
        <v>0</v>
      </c>
      <c r="AP38">
        <f t="shared" si="50"/>
        <v>-6.2415646407605417E-7</v>
      </c>
      <c r="AQ38">
        <f t="shared" si="51"/>
        <v>-3.8332866117245785E-3</v>
      </c>
      <c r="AR38">
        <f t="shared" si="52"/>
        <v>-3.8339107681886544E-3</v>
      </c>
      <c r="AS38">
        <f t="shared" si="53"/>
        <v>-0.53148205948994565</v>
      </c>
      <c r="AT38">
        <f t="shared" si="54"/>
        <v>-0.34742069838501322</v>
      </c>
      <c r="AU38">
        <f t="shared" si="55"/>
        <v>-0.88273666864314737</v>
      </c>
      <c r="AW38">
        <v>35</v>
      </c>
      <c r="AX38">
        <f>IF(Z38&gt;0, (R38*SUMPRODUCT(K38:$K$98, X38:$X$98)-K38*$AZ$3)/Z38, 0)</f>
        <v>-177506403.8286427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0.74973846</v>
      </c>
      <c r="Q39" s="5">
        <f t="shared" si="60"/>
        <v>25</v>
      </c>
      <c r="R39">
        <f t="shared" si="41"/>
        <v>50000</v>
      </c>
      <c r="S39">
        <f t="shared" si="42"/>
        <v>-659657681.63920987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-233.99053099776069</v>
      </c>
      <c r="AC39">
        <f t="shared" si="30"/>
        <v>-208.92342553781234</v>
      </c>
      <c r="AE39">
        <f t="shared" si="43"/>
        <v>0</v>
      </c>
      <c r="AF39">
        <f t="shared" si="44"/>
        <v>0</v>
      </c>
      <c r="AG39">
        <f t="shared" si="45"/>
        <v>-7.9178728359021797E-6</v>
      </c>
      <c r="AH39">
        <f t="shared" si="46"/>
        <v>-4.9415597573087514E-2</v>
      </c>
      <c r="AI39">
        <f t="shared" si="39"/>
        <v>-4.9423515445923417E-2</v>
      </c>
      <c r="AJ39">
        <f t="shared" si="47"/>
        <v>-25.067105459948351</v>
      </c>
      <c r="AK39">
        <f t="shared" si="59"/>
        <v>-16.37933716984325</v>
      </c>
      <c r="AL39">
        <f t="shared" si="40"/>
        <v>-41.495866145237528</v>
      </c>
      <c r="AN39">
        <f t="shared" si="48"/>
        <v>0</v>
      </c>
      <c r="AO39">
        <f t="shared" si="49"/>
        <v>0</v>
      </c>
      <c r="AP39">
        <f t="shared" si="50"/>
        <v>-1.3389356541059589E-7</v>
      </c>
      <c r="AQ39">
        <f t="shared" si="51"/>
        <v>-8.3563233245611808E-4</v>
      </c>
      <c r="AR39">
        <f t="shared" si="52"/>
        <v>-8.3576622602152869E-4</v>
      </c>
      <c r="AS39">
        <f t="shared" si="53"/>
        <v>-0.42389214807002806</v>
      </c>
      <c r="AT39">
        <f t="shared" si="54"/>
        <v>-0.27697942341135445</v>
      </c>
      <c r="AU39">
        <f t="shared" si="55"/>
        <v>-0.70170733770740412</v>
      </c>
      <c r="AW39">
        <v>36</v>
      </c>
      <c r="AX39">
        <f>IF(Z39&gt;0, (R39*SUMPRODUCT(K39:$K$98, X39:$X$98)-K39*$AZ$3)/Z39, 0)</f>
        <v>-659657681.63920987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0.75265391500000001</v>
      </c>
      <c r="Q40" s="5">
        <f t="shared" si="60"/>
        <v>25</v>
      </c>
      <c r="R40">
        <f t="shared" si="41"/>
        <v>50000</v>
      </c>
      <c r="S40">
        <f t="shared" si="42"/>
        <v>-2481533880.6968207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-208.92342553781234</v>
      </c>
      <c r="AC40">
        <f t="shared" si="30"/>
        <v>-186.53949443214478</v>
      </c>
      <c r="AE40">
        <f t="shared" si="43"/>
        <v>0</v>
      </c>
      <c r="AF40">
        <f t="shared" si="44"/>
        <v>0</v>
      </c>
      <c r="AG40">
        <f t="shared" si="45"/>
        <v>-1.8792761191292302E-6</v>
      </c>
      <c r="AH40">
        <f t="shared" si="46"/>
        <v>-1.1918835976827856E-2</v>
      </c>
      <c r="AI40">
        <f t="shared" si="39"/>
        <v>-1.1920715252946985E-2</v>
      </c>
      <c r="AJ40">
        <f t="shared" si="47"/>
        <v>-22.383931105667557</v>
      </c>
      <c r="AK40">
        <f t="shared" si="59"/>
        <v>-14.624639787646865</v>
      </c>
      <c r="AL40">
        <f t="shared" si="40"/>
        <v>-37.020491608567369</v>
      </c>
      <c r="AN40">
        <f t="shared" si="48"/>
        <v>0</v>
      </c>
      <c r="AO40">
        <f t="shared" si="49"/>
        <v>0</v>
      </c>
      <c r="AP40">
        <f t="shared" si="50"/>
        <v>-2.8374208532943174E-8</v>
      </c>
      <c r="AQ40">
        <f t="shared" si="51"/>
        <v>-1.7995627892784566E-4</v>
      </c>
      <c r="AR40">
        <f t="shared" si="52"/>
        <v>-1.7998465313637859E-4</v>
      </c>
      <c r="AS40">
        <f t="shared" si="53"/>
        <v>-0.33796328411470095</v>
      </c>
      <c r="AT40">
        <f t="shared" si="54"/>
        <v>-0.22080979736290401</v>
      </c>
      <c r="AU40">
        <f t="shared" si="55"/>
        <v>-0.55895306613074125</v>
      </c>
      <c r="AW40">
        <v>37</v>
      </c>
      <c r="AX40">
        <f>IF(Z40&gt;0, (R40*SUMPRODUCT(K40:$K$98, X40:$X$98)-K40*$AZ$3)/Z40, 0)</f>
        <v>-2481533880.6968207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0.755802533</v>
      </c>
      <c r="Q41" s="5">
        <f t="shared" si="60"/>
        <v>25</v>
      </c>
      <c r="R41">
        <f t="shared" si="41"/>
        <v>50000</v>
      </c>
      <c r="S41">
        <f t="shared" si="42"/>
        <v>-9460637416.1098061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-186.53949443214478</v>
      </c>
      <c r="AC41">
        <f t="shared" si="30"/>
        <v>-166.55327551520938</v>
      </c>
      <c r="AE41">
        <f t="shared" si="43"/>
        <v>0</v>
      </c>
      <c r="AF41">
        <f t="shared" si="44"/>
        <v>0</v>
      </c>
      <c r="AG41">
        <f t="shared" si="45"/>
        <v>-4.4012170689365596E-7</v>
      </c>
      <c r="AH41">
        <f t="shared" si="46"/>
        <v>-2.8407233020885637E-3</v>
      </c>
      <c r="AI41">
        <f t="shared" si="39"/>
        <v>-2.8411634237954573E-3</v>
      </c>
      <c r="AJ41">
        <f t="shared" si="47"/>
        <v>-19.9862189169354</v>
      </c>
      <c r="AK41">
        <f t="shared" si="59"/>
        <v>-13.057764610250135</v>
      </c>
      <c r="AL41">
        <f t="shared" si="40"/>
        <v>-33.046824690609327</v>
      </c>
      <c r="AN41">
        <f t="shared" si="48"/>
        <v>0</v>
      </c>
      <c r="AO41">
        <f t="shared" si="49"/>
        <v>0</v>
      </c>
      <c r="AP41">
        <f t="shared" si="50"/>
        <v>-5.9331855058438198E-9</v>
      </c>
      <c r="AQ41">
        <f t="shared" si="51"/>
        <v>-3.8295176216194047E-5</v>
      </c>
      <c r="AR41">
        <f t="shared" si="52"/>
        <v>-3.8301109401699889E-5</v>
      </c>
      <c r="AS41">
        <f t="shared" si="53"/>
        <v>-0.26942989299829045</v>
      </c>
      <c r="AT41">
        <f t="shared" si="54"/>
        <v>-0.17602889953113832</v>
      </c>
      <c r="AU41">
        <f t="shared" si="55"/>
        <v>-0.44549709363883039</v>
      </c>
      <c r="AW41">
        <v>38</v>
      </c>
      <c r="AX41">
        <f>IF(Z41&gt;0, (R41*SUMPRODUCT(K41:$K$98, X41:$X$98)-K41*$AZ$3)/Z41, 0)</f>
        <v>-9460637416.1098061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0.75910169800000005</v>
      </c>
      <c r="Q42" s="5">
        <f t="shared" si="60"/>
        <v>25</v>
      </c>
      <c r="R42">
        <f t="shared" si="41"/>
        <v>50000</v>
      </c>
      <c r="S42">
        <f t="shared" si="42"/>
        <v>-36583203515.643478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-166.55327551520938</v>
      </c>
      <c r="AC42">
        <f t="shared" si="30"/>
        <v>-148.70831481644424</v>
      </c>
      <c r="AE42">
        <f t="shared" si="43"/>
        <v>0</v>
      </c>
      <c r="AF42">
        <f t="shared" si="44"/>
        <v>0</v>
      </c>
      <c r="AG42">
        <f t="shared" si="45"/>
        <v>-1.0162335479508685E-7</v>
      </c>
      <c r="AH42">
        <f t="shared" si="46"/>
        <v>-6.6819427005926509E-4</v>
      </c>
      <c r="AI42">
        <f t="shared" si="39"/>
        <v>-6.6829589341406014E-4</v>
      </c>
      <c r="AJ42">
        <f t="shared" si="47"/>
        <v>-17.844960698765135</v>
      </c>
      <c r="AK42">
        <f t="shared" si="59"/>
        <v>-11.658729286064657</v>
      </c>
      <c r="AL42">
        <f t="shared" si="40"/>
        <v>-29.50435828072321</v>
      </c>
      <c r="AN42">
        <f t="shared" si="48"/>
        <v>0</v>
      </c>
      <c r="AO42">
        <f t="shared" si="49"/>
        <v>0</v>
      </c>
      <c r="AP42">
        <f t="shared" si="50"/>
        <v>-1.2231807667413828E-9</v>
      </c>
      <c r="AQ42">
        <f t="shared" si="51"/>
        <v>-8.0426628429197005E-6</v>
      </c>
      <c r="AR42">
        <f t="shared" si="52"/>
        <v>-8.0438860236864406E-6</v>
      </c>
      <c r="AS42">
        <f t="shared" si="53"/>
        <v>-0.21478933414468102</v>
      </c>
      <c r="AT42">
        <f t="shared" si="54"/>
        <v>-0.14032929198326605</v>
      </c>
      <c r="AU42">
        <f t="shared" si="55"/>
        <v>-0.3551266700139708</v>
      </c>
      <c r="AW42">
        <v>39</v>
      </c>
      <c r="AX42">
        <f>IF(Z42&gt;0, (R42*SUMPRODUCT(K42:$K$98, X42:$X$98)-K42*$AZ$3)/Z42, 0)</f>
        <v>-36583203515.643478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0.76251046700000003</v>
      </c>
      <c r="Q43" s="5">
        <f t="shared" si="60"/>
        <v>25</v>
      </c>
      <c r="R43">
        <f t="shared" si="41"/>
        <v>50000</v>
      </c>
      <c r="S43">
        <f t="shared" si="42"/>
        <v>-143582765537.61273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-148.70831481644424</v>
      </c>
      <c r="AC43">
        <f t="shared" si="30"/>
        <v>-132.77528804308801</v>
      </c>
      <c r="AE43">
        <f t="shared" si="43"/>
        <v>0</v>
      </c>
      <c r="AF43">
        <f t="shared" si="44"/>
        <v>0</v>
      </c>
      <c r="AG43">
        <f t="shared" si="45"/>
        <v>-2.3118249524227611E-8</v>
      </c>
      <c r="AH43">
        <f t="shared" si="46"/>
        <v>-1.5497774344581673E-4</v>
      </c>
      <c r="AI43">
        <f t="shared" si="39"/>
        <v>-1.5500086169534095E-4</v>
      </c>
      <c r="AJ43">
        <f t="shared" si="47"/>
        <v>-15.933026773356232</v>
      </c>
      <c r="AK43">
        <f t="shared" si="59"/>
        <v>-10.409582037151099</v>
      </c>
      <c r="AL43">
        <f t="shared" si="40"/>
        <v>-26.342763811369025</v>
      </c>
      <c r="AN43">
        <f t="shared" si="48"/>
        <v>0</v>
      </c>
      <c r="AO43">
        <f t="shared" si="49"/>
        <v>0</v>
      </c>
      <c r="AP43">
        <f t="shared" si="50"/>
        <v>-2.484471619648027E-10</v>
      </c>
      <c r="AQ43">
        <f t="shared" si="51"/>
        <v>-1.6655145315596248E-6</v>
      </c>
      <c r="AR43">
        <f t="shared" si="52"/>
        <v>-1.6657629787215894E-6</v>
      </c>
      <c r="AS43">
        <f t="shared" si="53"/>
        <v>-0.17122902316635621</v>
      </c>
      <c r="AT43">
        <f t="shared" si="54"/>
        <v>-0.11186967731530212</v>
      </c>
      <c r="AU43">
        <f t="shared" si="55"/>
        <v>-0.28310036624463708</v>
      </c>
      <c r="AW43">
        <v>40</v>
      </c>
      <c r="AX43">
        <f>IF(Z43&gt;0, (R43*SUMPRODUCT(K43:$K$98, X43:$X$98)-K43*$AZ$3)/Z43, 0)</f>
        <v>-143582765537.61273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0.76616800500000004</v>
      </c>
      <c r="Q44" s="5">
        <f t="shared" si="60"/>
        <v>25</v>
      </c>
      <c r="R44">
        <f t="shared" si="41"/>
        <v>50000</v>
      </c>
      <c r="S44">
        <f t="shared" si="42"/>
        <v>-572746087351.45093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-132.77528804308801</v>
      </c>
      <c r="AC44">
        <f t="shared" si="30"/>
        <v>-118.54936576572841</v>
      </c>
      <c r="AE44">
        <f t="shared" si="43"/>
        <v>0</v>
      </c>
      <c r="AF44">
        <f t="shared" si="44"/>
        <v>0</v>
      </c>
      <c r="AG44">
        <f t="shared" si="45"/>
        <v>-5.1746039119156669E-9</v>
      </c>
      <c r="AH44">
        <f t="shared" si="46"/>
        <v>-3.5424926234139332E-5</v>
      </c>
      <c r="AI44">
        <f t="shared" si="39"/>
        <v>-3.5430100838051245E-5</v>
      </c>
      <c r="AJ44">
        <f t="shared" si="47"/>
        <v>-14.225922277359601</v>
      </c>
      <c r="AK44">
        <f t="shared" si="59"/>
        <v>-9.2942701630161615</v>
      </c>
      <c r="AL44">
        <f t="shared" si="40"/>
        <v>-23.520227870476599</v>
      </c>
      <c r="AN44">
        <f t="shared" si="48"/>
        <v>0</v>
      </c>
      <c r="AO44">
        <f t="shared" si="49"/>
        <v>0</v>
      </c>
      <c r="AP44">
        <f t="shared" si="50"/>
        <v>-4.9652164209526697E-11</v>
      </c>
      <c r="AQ44">
        <f t="shared" si="51"/>
        <v>-3.3991476148300846E-7</v>
      </c>
      <c r="AR44">
        <f t="shared" si="52"/>
        <v>-3.3996441364721793E-7</v>
      </c>
      <c r="AS44">
        <f t="shared" si="53"/>
        <v>-0.13650278184981487</v>
      </c>
      <c r="AT44">
        <f t="shared" si="54"/>
        <v>-8.9181826512193904E-2</v>
      </c>
      <c r="AU44">
        <f t="shared" si="55"/>
        <v>-0.22568494832642241</v>
      </c>
      <c r="AW44">
        <v>41</v>
      </c>
      <c r="AX44">
        <f>IF(Z44&gt;0, (R44*SUMPRODUCT(K44:$K$98, X44:$X$98)-K44*$AZ$3)/Z44, 0)</f>
        <v>-572746087351.45093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0.76992945700000004</v>
      </c>
      <c r="Q45" s="5">
        <f t="shared" si="60"/>
        <v>25</v>
      </c>
      <c r="R45">
        <f t="shared" si="41"/>
        <v>50000</v>
      </c>
      <c r="S45">
        <f t="shared" si="42"/>
        <v>-2323711431736.2827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-118.54936576572841</v>
      </c>
      <c r="AC45">
        <f t="shared" si="30"/>
        <v>-105.84764829950552</v>
      </c>
      <c r="AE45">
        <f t="shared" si="43"/>
        <v>0</v>
      </c>
      <c r="AF45">
        <f t="shared" si="44"/>
        <v>0</v>
      </c>
      <c r="AG45">
        <f t="shared" si="45"/>
        <v>-1.1387778927052046E-9</v>
      </c>
      <c r="AH45">
        <f t="shared" si="46"/>
        <v>-7.9681599601826108E-6</v>
      </c>
      <c r="AI45">
        <f t="shared" si="39"/>
        <v>-7.969298738075316E-6</v>
      </c>
      <c r="AJ45">
        <f t="shared" si="47"/>
        <v>-12.701717466222888</v>
      </c>
      <c r="AK45">
        <f t="shared" si="59"/>
        <v>-8.2984556036009902</v>
      </c>
      <c r="AL45">
        <f t="shared" si="40"/>
        <v>-21.000181039122616</v>
      </c>
      <c r="AN45">
        <f t="shared" si="48"/>
        <v>0</v>
      </c>
      <c r="AO45">
        <f t="shared" si="49"/>
        <v>0</v>
      </c>
      <c r="AP45">
        <f t="shared" si="50"/>
        <v>-9.7562310167104484E-12</v>
      </c>
      <c r="AQ45">
        <f t="shared" si="51"/>
        <v>-6.8265471122706643E-8</v>
      </c>
      <c r="AR45">
        <f t="shared" si="52"/>
        <v>-6.8275227353723351E-8</v>
      </c>
      <c r="AS45">
        <f t="shared" si="53"/>
        <v>-0.10881919178732773</v>
      </c>
      <c r="AT45">
        <f t="shared" si="54"/>
        <v>-7.1095206948845413E-2</v>
      </c>
      <c r="AU45">
        <f t="shared" si="55"/>
        <v>-0.17991446701140049</v>
      </c>
      <c r="AW45">
        <v>42</v>
      </c>
      <c r="AX45">
        <f>IF(Z45&gt;0, (R45*SUMPRODUCT(K45:$K$98, X45:$X$98)-K45*$AZ$3)/Z45, 0)</f>
        <v>-2323711431736.2827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0.77391342299999999</v>
      </c>
      <c r="Q46" s="5">
        <f t="shared" si="60"/>
        <v>25</v>
      </c>
      <c r="R46">
        <f t="shared" si="41"/>
        <v>50000</v>
      </c>
      <c r="S46">
        <f t="shared" si="42"/>
        <v>-9601440218395.9863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-105.84764829950552</v>
      </c>
      <c r="AC46">
        <f t="shared" si="30"/>
        <v>-94.506828898005239</v>
      </c>
      <c r="AE46">
        <f t="shared" si="43"/>
        <v>0</v>
      </c>
      <c r="AF46">
        <f t="shared" si="44"/>
        <v>0</v>
      </c>
      <c r="AG46">
        <f t="shared" si="45"/>
        <v>-2.4607461679794095E-10</v>
      </c>
      <c r="AH46">
        <f t="shared" si="46"/>
        <v>-1.7626309939604233E-6</v>
      </c>
      <c r="AI46">
        <f t="shared" si="39"/>
        <v>-1.7628770685772213E-6</v>
      </c>
      <c r="AJ46">
        <f t="shared" si="47"/>
        <v>-11.340819401500283</v>
      </c>
      <c r="AK46">
        <f t="shared" si="59"/>
        <v>-7.4093353809653877</v>
      </c>
      <c r="AL46">
        <f t="shared" si="40"/>
        <v>-18.75015654534274</v>
      </c>
      <c r="AN46">
        <f t="shared" si="48"/>
        <v>0</v>
      </c>
      <c r="AO46">
        <f t="shared" si="49"/>
        <v>0</v>
      </c>
      <c r="AP46">
        <f t="shared" si="50"/>
        <v>-1.8823130043055272E-12</v>
      </c>
      <c r="AQ46">
        <f t="shared" si="51"/>
        <v>-1.3482996681644915E-8</v>
      </c>
      <c r="AR46">
        <f t="shared" si="52"/>
        <v>-1.3484878994649223E-8</v>
      </c>
      <c r="AS46">
        <f t="shared" si="53"/>
        <v>-8.6749995252265413E-2</v>
      </c>
      <c r="AT46">
        <f t="shared" si="54"/>
        <v>-5.6676663860475415E-2</v>
      </c>
      <c r="AU46">
        <f t="shared" si="55"/>
        <v>-0.14342667259761985</v>
      </c>
      <c r="AW46">
        <v>43</v>
      </c>
      <c r="AX46">
        <f>IF(Z46&gt;0, (R46*SUMPRODUCT(K46:$K$98, X46:$X$98)-K46*$AZ$3)/Z46, 0)</f>
        <v>-9601440218395.9863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0.77813091899999998</v>
      </c>
      <c r="Q47" s="5">
        <f t="shared" si="60"/>
        <v>25</v>
      </c>
      <c r="R47">
        <f t="shared" si="41"/>
        <v>50000</v>
      </c>
      <c r="S47">
        <f t="shared" si="42"/>
        <v>-40462319661917.164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-94.506828898005239</v>
      </c>
      <c r="AC47">
        <f t="shared" si="30"/>
        <v>-84.381097242054523</v>
      </c>
      <c r="AE47">
        <f t="shared" si="43"/>
        <v>0</v>
      </c>
      <c r="AF47">
        <f t="shared" si="44"/>
        <v>0</v>
      </c>
      <c r="AG47">
        <f t="shared" si="45"/>
        <v>-5.2135602918406939E-11</v>
      </c>
      <c r="AH47">
        <f t="shared" si="46"/>
        <v>-3.8295653542310928E-7</v>
      </c>
      <c r="AI47">
        <f t="shared" si="39"/>
        <v>-3.8300867102602766E-7</v>
      </c>
      <c r="AJ47">
        <f t="shared" si="47"/>
        <v>-10.125731655950716</v>
      </c>
      <c r="AK47">
        <f t="shared" si="59"/>
        <v>-6.6154780228603673</v>
      </c>
      <c r="AL47">
        <f t="shared" si="40"/>
        <v>-16.741210061819757</v>
      </c>
      <c r="AN47">
        <f t="shared" si="48"/>
        <v>0</v>
      </c>
      <c r="AO47">
        <f t="shared" si="49"/>
        <v>0</v>
      </c>
      <c r="AP47">
        <f t="shared" si="50"/>
        <v>-3.5607493426478685E-13</v>
      </c>
      <c r="AQ47">
        <f t="shared" si="51"/>
        <v>-2.6155106212248407E-9</v>
      </c>
      <c r="AR47">
        <f t="shared" si="52"/>
        <v>-2.6158666961591053E-9</v>
      </c>
      <c r="AS47">
        <f t="shared" si="53"/>
        <v>-6.9156565416884475E-2</v>
      </c>
      <c r="AT47">
        <f t="shared" si="54"/>
        <v>-4.5182289457872171E-2</v>
      </c>
      <c r="AU47">
        <f t="shared" si="55"/>
        <v>-0.11433885749062335</v>
      </c>
      <c r="AW47">
        <v>44</v>
      </c>
      <c r="AX47">
        <f>IF(Z47&gt;0, (R47*SUMPRODUCT(K47:$K$98, X47:$X$98)-K47*$AZ$3)/Z47, 0)</f>
        <v>-40462319661917.164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0.78242625899999996</v>
      </c>
      <c r="Q48" s="5">
        <f t="shared" si="60"/>
        <v>25</v>
      </c>
      <c r="R48">
        <f t="shared" si="41"/>
        <v>50000</v>
      </c>
      <c r="S48">
        <f t="shared" si="42"/>
        <v>-174044515234709.69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-84.381097242054523</v>
      </c>
      <c r="AC48">
        <f t="shared" si="30"/>
        <v>-75.340265396961371</v>
      </c>
      <c r="AE48">
        <f t="shared" si="43"/>
        <v>0</v>
      </c>
      <c r="AF48">
        <f t="shared" si="44"/>
        <v>0</v>
      </c>
      <c r="AG48">
        <f t="shared" si="45"/>
        <v>-1.0821982137064246E-11</v>
      </c>
      <c r="AH48">
        <f t="shared" si="46"/>
        <v>-8.1584529504317247E-8</v>
      </c>
      <c r="AI48">
        <f t="shared" si="39"/>
        <v>-8.1595351486454317E-8</v>
      </c>
      <c r="AJ48">
        <f t="shared" si="47"/>
        <v>-9.0408318450931517</v>
      </c>
      <c r="AK48">
        <f t="shared" si="59"/>
        <v>-5.9066768069438176</v>
      </c>
      <c r="AL48">
        <f t="shared" si="40"/>
        <v>-14.94750873363232</v>
      </c>
      <c r="AN48">
        <f t="shared" si="48"/>
        <v>0</v>
      </c>
      <c r="AO48">
        <f t="shared" si="49"/>
        <v>0</v>
      </c>
      <c r="AP48">
        <f t="shared" si="50"/>
        <v>-6.599268409077757E-14</v>
      </c>
      <c r="AQ48">
        <f t="shared" si="51"/>
        <v>-4.9750424775083584E-10</v>
      </c>
      <c r="AR48">
        <f t="shared" si="52"/>
        <v>-4.9757024043492661E-10</v>
      </c>
      <c r="AS48">
        <f t="shared" si="53"/>
        <v>-5.5131190600257791E-2</v>
      </c>
      <c r="AT48">
        <f t="shared" si="54"/>
        <v>-3.6019044534544867E-2</v>
      </c>
      <c r="AU48">
        <f t="shared" si="55"/>
        <v>-9.11502356323729E-2</v>
      </c>
      <c r="AW48">
        <v>45</v>
      </c>
      <c r="AX48">
        <f>IF(Z48&gt;0, (R48*SUMPRODUCT(K48:$K$98, X48:$X$98)-K48*$AZ$3)/Z48, 0)</f>
        <v>-174044515234709.69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0.78691510499999995</v>
      </c>
      <c r="Q49" s="5">
        <f t="shared" si="60"/>
        <v>25</v>
      </c>
      <c r="R49">
        <f t="shared" si="41"/>
        <v>50000</v>
      </c>
      <c r="S49">
        <f t="shared" si="42"/>
        <v>-765181913718484.13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-75.340265396961371</v>
      </c>
      <c r="AC49">
        <f t="shared" si="30"/>
        <v>-67.268094104861845</v>
      </c>
      <c r="AE49">
        <f t="shared" si="43"/>
        <v>0</v>
      </c>
      <c r="AF49">
        <f t="shared" si="44"/>
        <v>0</v>
      </c>
      <c r="AG49">
        <f t="shared" si="45"/>
        <v>-2.1977811059975685E-12</v>
      </c>
      <c r="AH49">
        <f t="shared" si="46"/>
        <v>-1.7031962419392069E-8</v>
      </c>
      <c r="AI49">
        <f t="shared" si="39"/>
        <v>-1.7034160200498066E-8</v>
      </c>
      <c r="AJ49">
        <f t="shared" si="47"/>
        <v>-8.0721712920995259</v>
      </c>
      <c r="AK49">
        <f t="shared" si="59"/>
        <v>-5.2738185777872966</v>
      </c>
      <c r="AL49">
        <f t="shared" si="40"/>
        <v>-13.345989886920982</v>
      </c>
      <c r="AN49">
        <f t="shared" si="48"/>
        <v>0</v>
      </c>
      <c r="AO49">
        <f t="shared" si="49"/>
        <v>0</v>
      </c>
      <c r="AP49">
        <f t="shared" si="50"/>
        <v>-1.1966176177985479E-14</v>
      </c>
      <c r="AQ49">
        <f t="shared" si="51"/>
        <v>-9.2733285590225099E-11</v>
      </c>
      <c r="AR49">
        <f t="shared" si="52"/>
        <v>-9.2745251766403073E-11</v>
      </c>
      <c r="AS49">
        <f t="shared" si="53"/>
        <v>-4.3950247618629978E-2</v>
      </c>
      <c r="AT49">
        <f t="shared" si="54"/>
        <v>-2.8714161779041802E-2</v>
      </c>
      <c r="AU49">
        <f t="shared" si="55"/>
        <v>-7.266440949041704E-2</v>
      </c>
      <c r="AW49">
        <v>46</v>
      </c>
      <c r="AX49">
        <f>IF(Z49&gt;0, (R49*SUMPRODUCT(K49:$K$98, X49:$X$98)-K49*$AZ$3)/Z49, 0)</f>
        <v>-765181913718484.13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0.79143424399999995</v>
      </c>
      <c r="Q50" s="5">
        <f t="shared" si="60"/>
        <v>25</v>
      </c>
      <c r="R50">
        <f t="shared" si="41"/>
        <v>50000</v>
      </c>
      <c r="S50">
        <f t="shared" si="42"/>
        <v>-3440664447950244.5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-67.268094104861845</v>
      </c>
      <c r="AC50">
        <f t="shared" si="30"/>
        <v>-60.060798307992954</v>
      </c>
      <c r="AE50">
        <f t="shared" si="43"/>
        <v>0</v>
      </c>
      <c r="AF50">
        <f t="shared" si="44"/>
        <v>0</v>
      </c>
      <c r="AG50">
        <f t="shared" si="45"/>
        <v>-4.3640406683492357E-13</v>
      </c>
      <c r="AH50">
        <f t="shared" si="46"/>
        <v>-3.4787984562053385E-9</v>
      </c>
      <c r="AI50">
        <f t="shared" si="39"/>
        <v>-3.4792348602721734E-9</v>
      </c>
      <c r="AJ50">
        <f t="shared" si="47"/>
        <v>-7.2072957968688911</v>
      </c>
      <c r="AK50">
        <f t="shared" si="59"/>
        <v>-4.7087665873403299</v>
      </c>
      <c r="AL50">
        <f t="shared" si="40"/>
        <v>-11.916062387688456</v>
      </c>
      <c r="AN50">
        <f t="shared" si="48"/>
        <v>0</v>
      </c>
      <c r="AO50">
        <f t="shared" si="49"/>
        <v>0</v>
      </c>
      <c r="AP50">
        <f t="shared" si="50"/>
        <v>-2.1214935885811412E-15</v>
      </c>
      <c r="AQ50">
        <f t="shared" si="51"/>
        <v>-1.6911502851776328E-11</v>
      </c>
      <c r="AR50">
        <f t="shared" si="52"/>
        <v>-1.6913624345364909E-11</v>
      </c>
      <c r="AS50">
        <f t="shared" si="53"/>
        <v>-3.5036868320131677E-2</v>
      </c>
      <c r="AT50">
        <f t="shared" si="54"/>
        <v>-2.2890753969408664E-2</v>
      </c>
      <c r="AU50">
        <f t="shared" si="55"/>
        <v>-5.7927622306453964E-2</v>
      </c>
      <c r="AW50">
        <v>47</v>
      </c>
      <c r="AX50">
        <f>IF(Z50&gt;0, (R50*SUMPRODUCT(K50:$K$98, X50:$X$98)-K50*$AZ$3)/Z50, 0)</f>
        <v>-3440664447950244.5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0.79587939600000002</v>
      </c>
      <c r="Q51" s="5">
        <f t="shared" si="60"/>
        <v>25</v>
      </c>
      <c r="R51">
        <f t="shared" si="41"/>
        <v>50000</v>
      </c>
      <c r="S51">
        <f t="shared" si="42"/>
        <v>-1.5825325932572554E+16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-60.060798307992954</v>
      </c>
      <c r="AC51">
        <f t="shared" si="30"/>
        <v>-53.625712775008424</v>
      </c>
      <c r="AE51">
        <f t="shared" si="43"/>
        <v>0</v>
      </c>
      <c r="AF51">
        <f t="shared" si="44"/>
        <v>0</v>
      </c>
      <c r="AG51">
        <f t="shared" si="45"/>
        <v>-8.4715021042051712E-14</v>
      </c>
      <c r="AH51">
        <f t="shared" si="46"/>
        <v>-6.9465001024904528E-10</v>
      </c>
      <c r="AI51">
        <f t="shared" si="39"/>
        <v>-6.9473472527008729E-10</v>
      </c>
      <c r="AJ51">
        <f t="shared" si="47"/>
        <v>-6.4350855329845302</v>
      </c>
      <c r="AK51">
        <f t="shared" si="59"/>
        <v>-4.204255881559507</v>
      </c>
      <c r="AL51">
        <f t="shared" si="40"/>
        <v>-10.639341415238771</v>
      </c>
      <c r="AN51">
        <f t="shared" si="48"/>
        <v>0</v>
      </c>
      <c r="AO51">
        <f t="shared" si="49"/>
        <v>0</v>
      </c>
      <c r="AP51">
        <f t="shared" si="50"/>
        <v>-3.6770144356919513E-16</v>
      </c>
      <c r="AQ51">
        <f t="shared" si="51"/>
        <v>-3.0150947069604132E-12</v>
      </c>
      <c r="AR51">
        <f t="shared" si="52"/>
        <v>-3.0154624084039821E-12</v>
      </c>
      <c r="AS51">
        <f t="shared" si="53"/>
        <v>-2.7931176913656215E-2</v>
      </c>
      <c r="AT51">
        <f t="shared" si="54"/>
        <v>-1.8248368916963791E-2</v>
      </c>
      <c r="AU51">
        <f t="shared" si="55"/>
        <v>-4.6179545833635462E-2</v>
      </c>
      <c r="AW51">
        <v>48</v>
      </c>
      <c r="AX51">
        <f>IF(Z51&gt;0, (R51*SUMPRODUCT(K51:$K$98, X51:$X$98)-K51*$AZ$3)/Z51, 0)</f>
        <v>-1.5825325932572554E+16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0.80043084799999997</v>
      </c>
      <c r="Q52" s="5">
        <f t="shared" si="60"/>
        <v>25</v>
      </c>
      <c r="R52">
        <f t="shared" si="41"/>
        <v>50000</v>
      </c>
      <c r="S52">
        <f t="shared" si="42"/>
        <v>-7.4536152891270784E+16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-53.625712775008424</v>
      </c>
      <c r="AC52">
        <f t="shared" si="30"/>
        <v>-47.88010069197442</v>
      </c>
      <c r="AE52">
        <f t="shared" si="43"/>
        <v>0</v>
      </c>
      <c r="AF52">
        <f t="shared" si="44"/>
        <v>0</v>
      </c>
      <c r="AG52">
        <f t="shared" si="45"/>
        <v>-1.6059354700603901E-14</v>
      </c>
      <c r="AH52">
        <f t="shared" si="46"/>
        <v>-1.3561703226205458E-10</v>
      </c>
      <c r="AI52">
        <f t="shared" si="39"/>
        <v>-1.3563309161675518E-10</v>
      </c>
      <c r="AJ52">
        <f t="shared" si="47"/>
        <v>-5.7456120830340041</v>
      </c>
      <c r="AK52">
        <f t="shared" si="59"/>
        <v>-3.7537998942505899</v>
      </c>
      <c r="AL52">
        <f t="shared" si="40"/>
        <v>-9.4994119774202268</v>
      </c>
      <c r="AN52">
        <f t="shared" si="48"/>
        <v>0</v>
      </c>
      <c r="AO52">
        <f t="shared" si="49"/>
        <v>0</v>
      </c>
      <c r="AP52">
        <f t="shared" si="50"/>
        <v>-6.2236473970168017E-17</v>
      </c>
      <c r="AQ52">
        <f t="shared" si="51"/>
        <v>-5.2557067551234816E-13</v>
      </c>
      <c r="AR52">
        <f t="shared" si="52"/>
        <v>-5.2563291198631823E-13</v>
      </c>
      <c r="AS52">
        <f t="shared" si="53"/>
        <v>-2.2266563228408039E-2</v>
      </c>
      <c r="AT52">
        <f t="shared" si="54"/>
        <v>-1.4547487975899867E-2</v>
      </c>
      <c r="AU52">
        <f t="shared" si="55"/>
        <v>-3.6814051204833539E-2</v>
      </c>
      <c r="AW52">
        <v>49</v>
      </c>
      <c r="AX52">
        <f>IF(Z52&gt;0, (R52*SUMPRODUCT(K52:$K$98, X52:$X$98)-K52*$AZ$3)/Z52, 0)</f>
        <v>-7.4536152891270784E+16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0.80506197899999998</v>
      </c>
      <c r="Q53" s="5">
        <f t="shared" si="60"/>
        <v>25</v>
      </c>
      <c r="R53">
        <f t="shared" si="41"/>
        <v>50000</v>
      </c>
      <c r="S53">
        <f t="shared" si="42"/>
        <v>-3.5985102549607104E+17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-47.88010069197442</v>
      </c>
      <c r="AC53">
        <f t="shared" si="30"/>
        <v>-42.750089903549039</v>
      </c>
      <c r="AE53">
        <f t="shared" si="43"/>
        <v>0</v>
      </c>
      <c r="AF53">
        <f t="shared" si="44"/>
        <v>0</v>
      </c>
      <c r="AG53">
        <f t="shared" si="45"/>
        <v>-2.9699852768667321E-15</v>
      </c>
      <c r="AH53">
        <f t="shared" si="46"/>
        <v>-2.5857551753462257E-11</v>
      </c>
      <c r="AI53">
        <f t="shared" si="39"/>
        <v>-2.5860521738739123E-11</v>
      </c>
      <c r="AJ53">
        <f t="shared" si="47"/>
        <v>-5.1300107884253805</v>
      </c>
      <c r="AK53">
        <f t="shared" si="59"/>
        <v>-3.3516070484382099</v>
      </c>
      <c r="AL53">
        <f t="shared" si="40"/>
        <v>-8.4816178368894501</v>
      </c>
      <c r="AN53">
        <f t="shared" si="48"/>
        <v>0</v>
      </c>
      <c r="AO53">
        <f t="shared" si="49"/>
        <v>0</v>
      </c>
      <c r="AP53">
        <f t="shared" si="50"/>
        <v>-1.0276687794697216E-17</v>
      </c>
      <c r="AQ53">
        <f t="shared" si="51"/>
        <v>-8.9471819465009715E-14</v>
      </c>
      <c r="AR53">
        <f t="shared" si="52"/>
        <v>-8.9482096152804417E-14</v>
      </c>
      <c r="AS53">
        <f t="shared" si="53"/>
        <v>-1.7750767879797052E-2</v>
      </c>
      <c r="AT53">
        <f t="shared" si="54"/>
        <v>-1.1597168348135095E-2</v>
      </c>
      <c r="AU53">
        <f t="shared" si="55"/>
        <v>-2.9347936228021627E-2</v>
      </c>
      <c r="AW53">
        <v>50</v>
      </c>
      <c r="AX53">
        <f>IF(Z53&gt;0, (R53*SUMPRODUCT(K53:$K$98, X53:$X$98)-K53*$AZ$3)/Z53, 0)</f>
        <v>-3.5985102549607104E+17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0.80974286299999998</v>
      </c>
      <c r="Q54" s="5">
        <f t="shared" si="60"/>
        <v>25</v>
      </c>
      <c r="R54">
        <f t="shared" si="41"/>
        <v>50000</v>
      </c>
      <c r="S54">
        <f t="shared" si="42"/>
        <v>-1.782429055658614E+18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-42.750089903549039</v>
      </c>
      <c r="AC54">
        <f t="shared" si="30"/>
        <v>-38.169723128168869</v>
      </c>
      <c r="AE54">
        <f t="shared" si="43"/>
        <v>0</v>
      </c>
      <c r="AF54">
        <f t="shared" si="44"/>
        <v>0</v>
      </c>
      <c r="AG54">
        <f t="shared" si="45"/>
        <v>-5.3536104294014967E-16</v>
      </c>
      <c r="AH54">
        <f t="shared" si="46"/>
        <v>-4.8098487623158306E-12</v>
      </c>
      <c r="AI54">
        <f t="shared" si="39"/>
        <v>-4.8103841233587706E-12</v>
      </c>
      <c r="AJ54">
        <f t="shared" si="47"/>
        <v>-4.5803667753801705</v>
      </c>
      <c r="AK54">
        <f t="shared" si="59"/>
        <v>-2.9925062932484332</v>
      </c>
      <c r="AL54">
        <f t="shared" si="40"/>
        <v>-7.572873068633414</v>
      </c>
      <c r="AN54">
        <f t="shared" si="48"/>
        <v>0</v>
      </c>
      <c r="AO54">
        <f t="shared" si="49"/>
        <v>0</v>
      </c>
      <c r="AP54">
        <f t="shared" si="50"/>
        <v>-1.6539699283169324E-18</v>
      </c>
      <c r="AQ54">
        <f t="shared" si="51"/>
        <v>-1.4859776066134424E-14</v>
      </c>
      <c r="AR54">
        <f t="shared" si="52"/>
        <v>-1.4861430036062742E-14</v>
      </c>
      <c r="AS54">
        <f t="shared" si="53"/>
        <v>-1.4150803475604649E-2</v>
      </c>
      <c r="AT54">
        <f t="shared" si="54"/>
        <v>-9.245191604061875E-3</v>
      </c>
      <c r="AU54">
        <f t="shared" si="55"/>
        <v>-2.3395995079681386E-2</v>
      </c>
      <c r="AW54">
        <v>51</v>
      </c>
      <c r="AX54">
        <f>IF(Z54&gt;0, (R54*SUMPRODUCT(K54:$K$98, X54:$X$98)-K54*$AZ$3)/Z54, 0)</f>
        <v>-1.782429055658614E+18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0.814443943</v>
      </c>
      <c r="Q55" s="5">
        <f t="shared" si="60"/>
        <v>25</v>
      </c>
      <c r="R55">
        <f t="shared" si="41"/>
        <v>50000</v>
      </c>
      <c r="S55">
        <f t="shared" si="42"/>
        <v>-9.0652213382811761E+18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-38.169723128168869</v>
      </c>
      <c r="AC55">
        <f t="shared" si="30"/>
        <v>-34.080109935865067</v>
      </c>
      <c r="AE55">
        <f t="shared" si="43"/>
        <v>0</v>
      </c>
      <c r="AF55">
        <f t="shared" si="44"/>
        <v>0</v>
      </c>
      <c r="AG55">
        <f t="shared" si="45"/>
        <v>-9.3985873769980321E-17</v>
      </c>
      <c r="AH55">
        <f t="shared" si="46"/>
        <v>-8.7204311748153567E-13</v>
      </c>
      <c r="AI55">
        <f t="shared" si="39"/>
        <v>-8.7213710335530568E-13</v>
      </c>
      <c r="AJ55">
        <f t="shared" si="47"/>
        <v>-4.0896131923038013</v>
      </c>
      <c r="AK55">
        <f t="shared" si="59"/>
        <v>-2.6718806189718212</v>
      </c>
      <c r="AL55">
        <f t="shared" si="40"/>
        <v>-6.7614938112764946</v>
      </c>
      <c r="AN55">
        <f t="shared" si="48"/>
        <v>0</v>
      </c>
      <c r="AO55">
        <f t="shared" si="49"/>
        <v>0</v>
      </c>
      <c r="AP55">
        <f t="shared" si="50"/>
        <v>-2.5925396340347603E-19</v>
      </c>
      <c r="AQ55">
        <f t="shared" si="51"/>
        <v>-2.4054746250390533E-15</v>
      </c>
      <c r="AR55">
        <f t="shared" si="52"/>
        <v>-2.4057338790024568E-15</v>
      </c>
      <c r="AS55">
        <f t="shared" si="53"/>
        <v>-1.128093389317994E-2</v>
      </c>
      <c r="AT55">
        <f t="shared" si="54"/>
        <v>-7.3702101435442393E-3</v>
      </c>
      <c r="AU55">
        <f t="shared" si="55"/>
        <v>-1.8651144036726585E-2</v>
      </c>
      <c r="AW55">
        <v>52</v>
      </c>
      <c r="AX55">
        <f>IF(Z55&gt;0, (R55*SUMPRODUCT(K55:$K$98, X55:$X$98)-K55*$AZ$3)/Z55, 0)</f>
        <v>-9.0652213382811761E+18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0.81916999199999996</v>
      </c>
      <c r="Q56" s="5">
        <f t="shared" si="60"/>
        <v>25</v>
      </c>
      <c r="R56">
        <f t="shared" si="41"/>
        <v>50000</v>
      </c>
      <c r="S56">
        <f t="shared" si="42"/>
        <v>-4.7380127872295928E+19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-34.080109935865067</v>
      </c>
      <c r="AC56">
        <f t="shared" si="30"/>
        <v>-30.428669585593816</v>
      </c>
      <c r="AE56">
        <f t="shared" si="43"/>
        <v>0</v>
      </c>
      <c r="AF56">
        <f t="shared" si="44"/>
        <v>0</v>
      </c>
      <c r="AG56">
        <f t="shared" si="45"/>
        <v>-1.6055607568012729E-17</v>
      </c>
      <c r="AH56">
        <f t="shared" si="46"/>
        <v>-1.5398081492853559E-13</v>
      </c>
      <c r="AI56">
        <f t="shared" si="39"/>
        <v>-1.5399687053610361E-13</v>
      </c>
      <c r="AJ56">
        <f t="shared" si="47"/>
        <v>-3.6514403502712511</v>
      </c>
      <c r="AK56">
        <f t="shared" si="59"/>
        <v>-2.3856076955105547</v>
      </c>
      <c r="AL56">
        <f t="shared" si="40"/>
        <v>-6.03704804578196</v>
      </c>
      <c r="AN56">
        <f t="shared" si="48"/>
        <v>0</v>
      </c>
      <c r="AO56">
        <f t="shared" si="49"/>
        <v>0</v>
      </c>
      <c r="AP56">
        <f t="shared" si="50"/>
        <v>-3.9543175573435284E-20</v>
      </c>
      <c r="AQ56">
        <f t="shared" si="51"/>
        <v>-3.7923761986998888E-16</v>
      </c>
      <c r="AR56">
        <f t="shared" si="52"/>
        <v>-3.7927716304556234E-16</v>
      </c>
      <c r="AS56">
        <f t="shared" si="53"/>
        <v>-8.9930914327008456E-3</v>
      </c>
      <c r="AT56">
        <f t="shared" si="54"/>
        <v>-5.8754864026978951E-3</v>
      </c>
      <c r="AU56">
        <f t="shared" si="55"/>
        <v>-1.4868577835399119E-2</v>
      </c>
      <c r="AW56">
        <v>53</v>
      </c>
      <c r="AX56">
        <f>IF(Z56&gt;0, (R56*SUMPRODUCT(K56:$K$98, X56:$X$98)-K56*$AZ$3)/Z56, 0)</f>
        <v>-4.7380127872295928E+19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0.82392963799999996</v>
      </c>
      <c r="Q57" s="5">
        <f t="shared" si="60"/>
        <v>25</v>
      </c>
      <c r="R57">
        <f t="shared" si="41"/>
        <v>50000</v>
      </c>
      <c r="S57">
        <f t="shared" si="42"/>
        <v>-2.5473350627286644E+20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-30.428669585593816</v>
      </c>
      <c r="AC57">
        <f t="shared" si="30"/>
        <v>-27.168454987137331</v>
      </c>
      <c r="AE57">
        <f t="shared" si="43"/>
        <v>0</v>
      </c>
      <c r="AF57">
        <f t="shared" si="44"/>
        <v>0</v>
      </c>
      <c r="AG57">
        <f t="shared" si="45"/>
        <v>-2.6663605609498144E-18</v>
      </c>
      <c r="AH57">
        <f t="shared" si="46"/>
        <v>-2.6457381862765576E-14</v>
      </c>
      <c r="AI57">
        <f t="shared" si="39"/>
        <v>-2.6460048223326525E-14</v>
      </c>
      <c r="AJ57">
        <f t="shared" si="47"/>
        <v>-3.2602145984564856</v>
      </c>
      <c r="AK57">
        <f t="shared" si="59"/>
        <v>-2.1300068709915672</v>
      </c>
      <c r="AL57">
        <f t="shared" si="40"/>
        <v>-5.390221469448079</v>
      </c>
      <c r="AN57">
        <f t="shared" si="48"/>
        <v>0</v>
      </c>
      <c r="AO57">
        <f t="shared" si="49"/>
        <v>0</v>
      </c>
      <c r="AP57">
        <f t="shared" si="50"/>
        <v>-5.8633477518838898E-21</v>
      </c>
      <c r="AQ57">
        <f t="shared" si="51"/>
        <v>-5.8179989884983875E-17</v>
      </c>
      <c r="AR57">
        <f t="shared" si="52"/>
        <v>-5.8185853232735766E-17</v>
      </c>
      <c r="AS57">
        <f t="shared" si="53"/>
        <v>-7.1692374304056722E-3</v>
      </c>
      <c r="AT57">
        <f t="shared" si="54"/>
        <v>-4.6839017878650318E-3</v>
      </c>
      <c r="AU57">
        <f t="shared" si="55"/>
        <v>-1.1853139218270761E-2</v>
      </c>
      <c r="AW57">
        <v>54</v>
      </c>
      <c r="AX57">
        <f>IF(Z57&gt;0, (R57*SUMPRODUCT(K57:$K$98, X57:$X$98)-K57*$AZ$3)/Z57, 0)</f>
        <v>-2.5473350627286644E+20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0.82869589300000002</v>
      </c>
      <c r="Q58" s="5">
        <f t="shared" si="60"/>
        <v>25</v>
      </c>
      <c r="R58">
        <f t="shared" si="41"/>
        <v>50000</v>
      </c>
      <c r="S58">
        <f t="shared" si="42"/>
        <v>-1.4100114053560557E+21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-27.168454987137331</v>
      </c>
      <c r="AC58">
        <f t="shared" si="30"/>
        <v>-24.25754909565833</v>
      </c>
      <c r="AE58">
        <f t="shared" si="43"/>
        <v>0</v>
      </c>
      <c r="AF58">
        <f t="shared" si="44"/>
        <v>0</v>
      </c>
      <c r="AG58">
        <f t="shared" si="45"/>
        <v>-4.3009490922402893E-19</v>
      </c>
      <c r="AH58">
        <f t="shared" si="46"/>
        <v>-4.4192040922325747E-15</v>
      </c>
      <c r="AI58">
        <f t="shared" si="39"/>
        <v>-4.4196341871417988E-15</v>
      </c>
      <c r="AJ58">
        <f t="shared" si="47"/>
        <v>-2.9109058914790005</v>
      </c>
      <c r="AK58">
        <f t="shared" si="59"/>
        <v>-1.9017918490996133</v>
      </c>
      <c r="AL58">
        <f t="shared" si="40"/>
        <v>-4.812697740578618</v>
      </c>
      <c r="AN58">
        <f t="shared" si="48"/>
        <v>0</v>
      </c>
      <c r="AO58">
        <f t="shared" si="49"/>
        <v>0</v>
      </c>
      <c r="AP58">
        <f t="shared" si="50"/>
        <v>-8.4444827959650746E-22</v>
      </c>
      <c r="AQ58">
        <f t="shared" si="51"/>
        <v>-8.6766646450302892E-18</v>
      </c>
      <c r="AR58">
        <f t="shared" si="52"/>
        <v>-8.6775090933098857E-18</v>
      </c>
      <c r="AS58">
        <f t="shared" si="53"/>
        <v>-5.7152721862290022E-3</v>
      </c>
      <c r="AT58">
        <f t="shared" si="54"/>
        <v>-3.7339778283362805E-3</v>
      </c>
      <c r="AU58">
        <f t="shared" si="55"/>
        <v>-9.449250014565291E-3</v>
      </c>
      <c r="AW58">
        <v>55</v>
      </c>
      <c r="AX58">
        <f>IF(Z58&gt;0, (R58*SUMPRODUCT(K58:$K$98, X58:$X$98)-K58*$AZ$3)/Z58, 0)</f>
        <v>-1.4100114053560557E+21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0.83344103599999997</v>
      </c>
      <c r="Q59" s="5">
        <f t="shared" si="60"/>
        <v>25</v>
      </c>
      <c r="R59">
        <f t="shared" si="41"/>
        <v>50000</v>
      </c>
      <c r="S59">
        <f t="shared" si="42"/>
        <v>-8.041307393821236E+21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-24.25754909565833</v>
      </c>
      <c r="AC59">
        <f t="shared" si="30"/>
        <v>-21.658525978266361</v>
      </c>
      <c r="AE59">
        <f t="shared" si="43"/>
        <v>0</v>
      </c>
      <c r="AF59">
        <f t="shared" si="44"/>
        <v>0</v>
      </c>
      <c r="AG59">
        <f t="shared" si="45"/>
        <v>-6.7335213409787989E-20</v>
      </c>
      <c r="AH59">
        <f t="shared" si="46"/>
        <v>-7.1691749344400133E-16</v>
      </c>
      <c r="AI59">
        <f t="shared" si="39"/>
        <v>-7.1698482865741109E-16</v>
      </c>
      <c r="AJ59">
        <f t="shared" si="47"/>
        <v>-2.5990231173919689</v>
      </c>
      <c r="AK59">
        <f t="shared" si="59"/>
        <v>-1.6980284366960832</v>
      </c>
      <c r="AL59">
        <f t="shared" si="40"/>
        <v>-4.2970515540880534</v>
      </c>
      <c r="AN59">
        <f t="shared" si="48"/>
        <v>0</v>
      </c>
      <c r="AO59">
        <f t="shared" si="49"/>
        <v>0</v>
      </c>
      <c r="AP59">
        <f t="shared" si="50"/>
        <v>-1.1804102482608169E-22</v>
      </c>
      <c r="AQ59">
        <f t="shared" si="51"/>
        <v>-1.256781873205948E-18</v>
      </c>
      <c r="AR59">
        <f t="shared" si="52"/>
        <v>-1.256899914230774E-18</v>
      </c>
      <c r="AS59">
        <f t="shared" si="53"/>
        <v>-4.5561799953994023E-3</v>
      </c>
      <c r="AT59">
        <f t="shared" si="54"/>
        <v>-2.9767042636609374E-3</v>
      </c>
      <c r="AU59">
        <f t="shared" si="55"/>
        <v>-7.5328842590603427E-3</v>
      </c>
      <c r="AW59">
        <v>56</v>
      </c>
      <c r="AX59">
        <f>IF(Z59&gt;0, (R59*SUMPRODUCT(K59:$K$98, X59:$X$98)-K59*$AZ$3)/Z59, 0)</f>
        <v>-8.041307393821236E+21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0.83895010800000003</v>
      </c>
      <c r="Q60" s="5">
        <f t="shared" si="60"/>
        <v>25</v>
      </c>
      <c r="R60">
        <f t="shared" si="41"/>
        <v>50000</v>
      </c>
      <c r="S60">
        <f t="shared" si="42"/>
        <v>-4.7532233551568821E+22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-21.658525978266361</v>
      </c>
      <c r="AC60">
        <f t="shared" si="30"/>
        <v>-19.337969623452107</v>
      </c>
      <c r="AE60">
        <f t="shared" si="43"/>
        <v>0</v>
      </c>
      <c r="AF60">
        <f t="shared" si="44"/>
        <v>0</v>
      </c>
      <c r="AG60">
        <f t="shared" si="45"/>
        <v>-1.0170976713345426E-20</v>
      </c>
      <c r="AH60">
        <f t="shared" si="46"/>
        <v>-1.1298176912468937E-16</v>
      </c>
      <c r="AI60">
        <f t="shared" si="39"/>
        <v>-1.1299194010140273E-16</v>
      </c>
      <c r="AJ60">
        <f t="shared" si="47"/>
        <v>-2.3205563548142543</v>
      </c>
      <c r="AK60">
        <f t="shared" si="59"/>
        <v>-1.5160968184786454</v>
      </c>
      <c r="AL60">
        <f t="shared" si="40"/>
        <v>-3.8366531732928997</v>
      </c>
      <c r="AN60">
        <f t="shared" si="48"/>
        <v>0</v>
      </c>
      <c r="AO60">
        <f t="shared" si="49"/>
        <v>0</v>
      </c>
      <c r="AP60">
        <f t="shared" si="50"/>
        <v>-1.591971790316871E-23</v>
      </c>
      <c r="AQ60">
        <f t="shared" si="51"/>
        <v>-1.7684023308262842E-19</v>
      </c>
      <c r="AR60">
        <f t="shared" si="52"/>
        <v>-1.7685615280053161E-19</v>
      </c>
      <c r="AS60">
        <f t="shared" si="53"/>
        <v>-3.6321587973528343E-3</v>
      </c>
      <c r="AT60">
        <f t="shared" si="54"/>
        <v>-2.3730104142705172E-3</v>
      </c>
      <c r="AU60">
        <f t="shared" si="55"/>
        <v>-6.0051692116233511E-3</v>
      </c>
      <c r="AW60">
        <v>57</v>
      </c>
      <c r="AX60">
        <f>IF(Z60&gt;0, (R60*SUMPRODUCT(K60:$K$98, X60:$X$98)-K60*$AZ$3)/Z60, 0)</f>
        <v>-4.7532233551568821E+22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0.84442925499999999</v>
      </c>
      <c r="Q61" s="5">
        <f t="shared" si="60"/>
        <v>25</v>
      </c>
      <c r="R61">
        <f t="shared" si="41"/>
        <v>50000</v>
      </c>
      <c r="S61">
        <f t="shared" si="42"/>
        <v>-2.9153862091227288E+23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-19.337969623452107</v>
      </c>
      <c r="AC61">
        <f t="shared" si="30"/>
        <v>-17.266044306653665</v>
      </c>
      <c r="AE61">
        <f t="shared" si="43"/>
        <v>0</v>
      </c>
      <c r="AF61">
        <f t="shared" si="44"/>
        <v>0</v>
      </c>
      <c r="AG61">
        <f t="shared" si="45"/>
        <v>-1.4805966575393457E-21</v>
      </c>
      <c r="AH61">
        <f t="shared" si="46"/>
        <v>-1.7177340577345252E-17</v>
      </c>
      <c r="AI61">
        <f t="shared" si="39"/>
        <v>-1.7178821174002791E-17</v>
      </c>
      <c r="AJ61">
        <f t="shared" si="47"/>
        <v>-2.0719253167984419</v>
      </c>
      <c r="AK61">
        <f t="shared" si="59"/>
        <v>-1.3536578736416476</v>
      </c>
      <c r="AL61">
        <f t="shared" si="40"/>
        <v>-3.4255831904400895</v>
      </c>
      <c r="AN61">
        <f t="shared" si="48"/>
        <v>0</v>
      </c>
      <c r="AO61">
        <f t="shared" si="49"/>
        <v>0</v>
      </c>
      <c r="AP61">
        <f t="shared" si="50"/>
        <v>-2.0691474958518817E-24</v>
      </c>
      <c r="AQ61">
        <f t="shared" si="51"/>
        <v>-2.4005492015683775E-20</v>
      </c>
      <c r="AR61">
        <f t="shared" si="52"/>
        <v>-2.4007561163179625E-20</v>
      </c>
      <c r="AS61">
        <f t="shared" si="53"/>
        <v>-2.8955347555427572E-3</v>
      </c>
      <c r="AT61">
        <f t="shared" si="54"/>
        <v>-1.8917493736212666E-3</v>
      </c>
      <c r="AU61">
        <f t="shared" si="55"/>
        <v>-4.7872841291640243E-3</v>
      </c>
      <c r="AW61">
        <v>58</v>
      </c>
      <c r="AX61">
        <f>IF(Z61&gt;0, (R61*SUMPRODUCT(K61:$K$98, X61:$X$98)-K61*$AZ$3)/Z61, 0)</f>
        <v>-2.9153862091227288E+23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0.84987168300000004</v>
      </c>
      <c r="Q62" s="5">
        <f t="shared" si="60"/>
        <v>25</v>
      </c>
      <c r="R62">
        <f t="shared" si="41"/>
        <v>50000</v>
      </c>
      <c r="S62">
        <f t="shared" si="42"/>
        <v>-1.8575998461484675E+24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-17.266044306653665</v>
      </c>
      <c r="AC62">
        <f t="shared" si="30"/>
        <v>-15.416110988083627</v>
      </c>
      <c r="AE62">
        <f t="shared" si="43"/>
        <v>0</v>
      </c>
      <c r="AF62">
        <f t="shared" si="44"/>
        <v>0</v>
      </c>
      <c r="AG62">
        <f t="shared" si="45"/>
        <v>-2.0747351777681384E-22</v>
      </c>
      <c r="AH62">
        <f t="shared" si="46"/>
        <v>-2.5166343463742767E-18</v>
      </c>
      <c r="AI62">
        <f t="shared" si="39"/>
        <v>-2.5168418198920535E-18</v>
      </c>
      <c r="AJ62">
        <f t="shared" si="47"/>
        <v>-1.849933318570038</v>
      </c>
      <c r="AK62">
        <f t="shared" si="59"/>
        <v>-1.2086231014657567</v>
      </c>
      <c r="AL62">
        <f t="shared" si="40"/>
        <v>-3.0585564200357949</v>
      </c>
      <c r="AN62">
        <f t="shared" si="48"/>
        <v>0</v>
      </c>
      <c r="AO62">
        <f t="shared" si="49"/>
        <v>0</v>
      </c>
      <c r="AP62">
        <f t="shared" si="50"/>
        <v>-2.5888049662365055E-25</v>
      </c>
      <c r="AQ62">
        <f t="shared" si="51"/>
        <v>-3.1401961869194183E-21</v>
      </c>
      <c r="AR62">
        <f t="shared" si="52"/>
        <v>-3.1404550674160421E-21</v>
      </c>
      <c r="AS62">
        <f t="shared" si="53"/>
        <v>-2.3083025793548774E-3</v>
      </c>
      <c r="AT62">
        <f t="shared" si="54"/>
        <v>-1.5080910185118514E-3</v>
      </c>
      <c r="AU62">
        <f t="shared" si="55"/>
        <v>-3.8163935978667287E-3</v>
      </c>
      <c r="AW62">
        <v>59</v>
      </c>
      <c r="AX62">
        <f>IF(Z62&gt;0, (R62*SUMPRODUCT(K62:$K$98, X62:$X$98)-K62*$AZ$3)/Z62, 0)</f>
        <v>-1.8575998461484675E+24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0.85527059900000002</v>
      </c>
      <c r="Q63" s="5">
        <f t="shared" si="60"/>
        <v>25</v>
      </c>
      <c r="R63">
        <f t="shared" si="41"/>
        <v>50000</v>
      </c>
      <c r="S63">
        <f t="shared" si="42"/>
        <v>-1.2310388667162474E+25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-15.416110988083627</v>
      </c>
      <c r="AC63">
        <f t="shared" si="30"/>
        <v>-13.764384810788954</v>
      </c>
      <c r="AE63">
        <f t="shared" si="43"/>
        <v>0</v>
      </c>
      <c r="AF63">
        <f t="shared" si="44"/>
        <v>0</v>
      </c>
      <c r="AG63">
        <f t="shared" si="45"/>
        <v>-2.7952782773432982E-23</v>
      </c>
      <c r="AH63">
        <f t="shared" si="46"/>
        <v>-3.5489199965122539E-19</v>
      </c>
      <c r="AI63">
        <f t="shared" si="39"/>
        <v>-3.5491995243399882E-19</v>
      </c>
      <c r="AJ63">
        <f t="shared" si="47"/>
        <v>-1.6517261772946732</v>
      </c>
      <c r="AK63">
        <f t="shared" si="59"/>
        <v>-1.0791277691658541</v>
      </c>
      <c r="AL63">
        <f t="shared" si="40"/>
        <v>-2.7308539464605275</v>
      </c>
      <c r="AN63">
        <f t="shared" si="48"/>
        <v>0</v>
      </c>
      <c r="AO63">
        <f t="shared" si="49"/>
        <v>0</v>
      </c>
      <c r="AP63">
        <f t="shared" si="50"/>
        <v>-3.114179842918479E-26</v>
      </c>
      <c r="AQ63">
        <f t="shared" si="51"/>
        <v>-3.9538013824415543E-22</v>
      </c>
      <c r="AR63">
        <f t="shared" si="52"/>
        <v>-3.9541128004258463E-22</v>
      </c>
      <c r="AS63">
        <f t="shared" si="53"/>
        <v>-1.8401646837969327E-3</v>
      </c>
      <c r="AT63">
        <f t="shared" si="54"/>
        <v>-1.2022409267473304E-3</v>
      </c>
      <c r="AU63">
        <f t="shared" si="55"/>
        <v>-3.0424056105442633E-3</v>
      </c>
      <c r="AW63">
        <v>60</v>
      </c>
      <c r="AX63">
        <f>IF(Z63&gt;0, (R63*SUMPRODUCT(K63:$K$98, X63:$X$98)-K63*$AZ$3)/Z63, 0)</f>
        <v>-1.2310388667162474E+25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0.86061939499999995</v>
      </c>
      <c r="Q64" s="5">
        <f t="shared" si="60"/>
        <v>25</v>
      </c>
      <c r="R64">
        <f t="shared" si="41"/>
        <v>50000</v>
      </c>
      <c r="S64">
        <f t="shared" si="42"/>
        <v>-8.4954143264545921E+25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-13.764384810788954</v>
      </c>
      <c r="AC64">
        <f t="shared" si="30"/>
        <v>-12.289629295347281</v>
      </c>
      <c r="AE64">
        <f t="shared" si="43"/>
        <v>0</v>
      </c>
      <c r="AF64">
        <f t="shared" si="44"/>
        <v>0</v>
      </c>
      <c r="AG64">
        <f t="shared" si="45"/>
        <v>-3.616547946660341E-24</v>
      </c>
      <c r="AH64">
        <f t="shared" si="46"/>
        <v>-4.8113413998076628E-20</v>
      </c>
      <c r="AI64">
        <f t="shared" si="39"/>
        <v>-4.8117030546023288E-20</v>
      </c>
      <c r="AJ64">
        <f t="shared" si="47"/>
        <v>-1.4747555154416734</v>
      </c>
      <c r="AK64">
        <f t="shared" si="59"/>
        <v>-0.96350693675522692</v>
      </c>
      <c r="AL64">
        <f t="shared" si="40"/>
        <v>-2.4382624521969003</v>
      </c>
      <c r="AN64">
        <f t="shared" si="48"/>
        <v>0</v>
      </c>
      <c r="AO64">
        <f t="shared" si="49"/>
        <v>0</v>
      </c>
      <c r="AP64">
        <f t="shared" si="50"/>
        <v>-3.5974506442464121E-27</v>
      </c>
      <c r="AQ64">
        <f t="shared" si="51"/>
        <v>-4.7859349505958861E-23</v>
      </c>
      <c r="AR64">
        <f t="shared" si="52"/>
        <v>-4.7862946956603103E-23</v>
      </c>
      <c r="AS64">
        <f t="shared" si="53"/>
        <v>-1.466968019608525E-3</v>
      </c>
      <c r="AT64">
        <f t="shared" si="54"/>
        <v>-9.5841910614423659E-4</v>
      </c>
      <c r="AU64">
        <f t="shared" si="55"/>
        <v>-2.4253871257527617E-3</v>
      </c>
      <c r="AW64">
        <v>61</v>
      </c>
      <c r="AX64">
        <f>IF(Z64&gt;0, (R64*SUMPRODUCT(K64:$K$98, X64:$X$98)-K64*$AZ$3)/Z64, 0)</f>
        <v>-8.4954143264545921E+25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0.86594101899999998</v>
      </c>
      <c r="Q65" s="5">
        <f t="shared" si="60"/>
        <v>25</v>
      </c>
      <c r="R65">
        <f t="shared" si="41"/>
        <v>50000</v>
      </c>
      <c r="S65">
        <f t="shared" si="42"/>
        <v>-6.1141815786040416E+26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-12.289629295347281</v>
      </c>
      <c r="AC65">
        <f t="shared" si="30"/>
        <v>-10.972883299417214</v>
      </c>
      <c r="AE65">
        <f t="shared" si="43"/>
        <v>0</v>
      </c>
      <c r="AF65">
        <f t="shared" si="44"/>
        <v>0</v>
      </c>
      <c r="AG65">
        <f t="shared" si="45"/>
        <v>-4.4866525300032409E-25</v>
      </c>
      <c r="AH65">
        <f t="shared" si="46"/>
        <v>-6.2634344283868276E-21</v>
      </c>
      <c r="AI65">
        <f t="shared" si="39"/>
        <v>-6.2638830936398279E-21</v>
      </c>
      <c r="AJ65">
        <f t="shared" si="47"/>
        <v>-1.3167459959300665</v>
      </c>
      <c r="AK65">
        <f t="shared" si="59"/>
        <v>-0.86027405067430973</v>
      </c>
      <c r="AL65">
        <f t="shared" si="40"/>
        <v>-2.1770200466043761</v>
      </c>
      <c r="AN65">
        <f t="shared" si="48"/>
        <v>0</v>
      </c>
      <c r="AO65">
        <f t="shared" si="49"/>
        <v>0</v>
      </c>
      <c r="AP65">
        <f t="shared" si="50"/>
        <v>-3.9847862600268144E-28</v>
      </c>
      <c r="AQ65">
        <f t="shared" si="51"/>
        <v>-5.5628215655016874E-24</v>
      </c>
      <c r="AR65">
        <f t="shared" si="52"/>
        <v>-5.5632200441276898E-24</v>
      </c>
      <c r="AS65">
        <f t="shared" si="53"/>
        <v>-1.169457923795062E-3</v>
      </c>
      <c r="AT65">
        <f t="shared" si="54"/>
        <v>-7.6404584354610686E-4</v>
      </c>
      <c r="AU65">
        <f t="shared" si="55"/>
        <v>-1.9335037673411687E-3</v>
      </c>
      <c r="AW65">
        <v>62</v>
      </c>
      <c r="AX65">
        <f>IF(Z65&gt;0, (R65*SUMPRODUCT(K65:$K$98, X65:$X$98)-K65*$AZ$3)/Z65, 0)</f>
        <v>-6.1141815786040416E+26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0.87126245999999996</v>
      </c>
      <c r="Q66" s="5">
        <f t="shared" si="60"/>
        <v>25</v>
      </c>
      <c r="R66">
        <f t="shared" si="41"/>
        <v>50000</v>
      </c>
      <c r="S66">
        <f t="shared" si="42"/>
        <v>-4.5976114168966085E+27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-10.972883299417214</v>
      </c>
      <c r="AC66">
        <f t="shared" si="30"/>
        <v>-9.7972172316225112</v>
      </c>
      <c r="AE66">
        <f t="shared" si="43"/>
        <v>0</v>
      </c>
      <c r="AF66">
        <f t="shared" si="44"/>
        <v>0</v>
      </c>
      <c r="AG66">
        <f t="shared" si="45"/>
        <v>-5.327340842473613E-26</v>
      </c>
      <c r="AH66">
        <f t="shared" si="46"/>
        <v>-7.8181038409116949E-22</v>
      </c>
      <c r="AI66">
        <f t="shared" si="39"/>
        <v>-7.8186365749959419E-22</v>
      </c>
      <c r="AJ66">
        <f t="shared" si="47"/>
        <v>-1.1756660677947028</v>
      </c>
      <c r="AK66">
        <f t="shared" si="59"/>
        <v>-0.76810183095920503</v>
      </c>
      <c r="AL66">
        <f t="shared" si="40"/>
        <v>-1.943767898753908</v>
      </c>
      <c r="AN66">
        <f t="shared" si="48"/>
        <v>0</v>
      </c>
      <c r="AO66">
        <f t="shared" si="49"/>
        <v>0</v>
      </c>
      <c r="AP66">
        <f t="shared" si="50"/>
        <v>-4.2244974816195045E-29</v>
      </c>
      <c r="AQ66">
        <f t="shared" si="51"/>
        <v>-6.1996333562235032E-25</v>
      </c>
      <c r="AR66">
        <f t="shared" si="52"/>
        <v>-6.2000558059716651E-25</v>
      </c>
      <c r="AS66">
        <f t="shared" si="53"/>
        <v>-9.3228469690295171E-4</v>
      </c>
      <c r="AT66">
        <f t="shared" si="54"/>
        <v>-6.0909266864326119E-4</v>
      </c>
      <c r="AU66">
        <f t="shared" si="55"/>
        <v>-1.5413773655462129E-3</v>
      </c>
      <c r="AW66">
        <v>63</v>
      </c>
      <c r="AX66">
        <f>IF(Z66&gt;0, (R66*SUMPRODUCT(K66:$K$98, X66:$X$98)-K66*$AZ$3)/Z66, 0)</f>
        <v>-4.5976114168966085E+27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0.87658408399999999</v>
      </c>
      <c r="Q67" s="5">
        <f t="shared" si="60"/>
        <v>25</v>
      </c>
      <c r="R67">
        <f t="shared" si="41"/>
        <v>50000</v>
      </c>
      <c r="S67">
        <f t="shared" si="42"/>
        <v>-3.619430445421511E+28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-9.7972172316225112</v>
      </c>
      <c r="AC67">
        <f t="shared" si="30"/>
        <v>-8.7475153853772429</v>
      </c>
      <c r="AE67">
        <f t="shared" si="43"/>
        <v>0</v>
      </c>
      <c r="AF67">
        <f t="shared" si="44"/>
        <v>0</v>
      </c>
      <c r="AG67">
        <f t="shared" si="45"/>
        <v>-6.0420524149335646E-27</v>
      </c>
      <c r="AH67">
        <f t="shared" si="46"/>
        <v>-9.3397243851110397E-23</v>
      </c>
      <c r="AI67">
        <f t="shared" si="39"/>
        <v>-9.3403285903525325E-23</v>
      </c>
      <c r="AJ67">
        <f t="shared" si="47"/>
        <v>-1.0497018462452683</v>
      </c>
      <c r="AK67">
        <f t="shared" si="59"/>
        <v>-0.68580520621357588</v>
      </c>
      <c r="AL67">
        <f t="shared" si="40"/>
        <v>-1.7355070524588441</v>
      </c>
      <c r="AN67">
        <f t="shared" si="48"/>
        <v>0</v>
      </c>
      <c r="AO67">
        <f t="shared" si="49"/>
        <v>0</v>
      </c>
      <c r="AP67">
        <f t="shared" si="50"/>
        <v>-4.2779040314068677E-30</v>
      </c>
      <c r="AQ67">
        <f t="shared" si="51"/>
        <v>-6.6127272415816786E-26</v>
      </c>
      <c r="AR67">
        <f t="shared" si="52"/>
        <v>-6.6131550319848186E-26</v>
      </c>
      <c r="AS67">
        <f t="shared" si="53"/>
        <v>-7.432116525055404E-4</v>
      </c>
      <c r="AT67">
        <f t="shared" si="54"/>
        <v>-4.8556494630362011E-4</v>
      </c>
      <c r="AU67">
        <f t="shared" si="55"/>
        <v>-1.2287765988091605E-3</v>
      </c>
      <c r="AW67">
        <v>64</v>
      </c>
      <c r="AX67">
        <f>IF(Z67&gt;0, (R67*SUMPRODUCT(K67:$K$98, X67:$X$98)-K67*$AZ$3)/Z67, 0)</f>
        <v>-3.619430445421511E+28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0.88190570700000004</v>
      </c>
      <c r="Q68" s="5">
        <f t="shared" si="60"/>
        <v>25</v>
      </c>
      <c r="R68">
        <f t="shared" si="41"/>
        <v>50000</v>
      </c>
      <c r="S68">
        <f t="shared" si="42"/>
        <v>-2.9896437976325069E+29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-8.7475153853772429</v>
      </c>
      <c r="AC68">
        <f t="shared" si="30"/>
        <v>-7.8102815940868231</v>
      </c>
      <c r="AE68">
        <f t="shared" si="43"/>
        <v>0</v>
      </c>
      <c r="AF68">
        <f t="shared" si="44"/>
        <v>0</v>
      </c>
      <c r="AG68">
        <f t="shared" si="45"/>
        <v>-6.5311138406118567E-28</v>
      </c>
      <c r="AH68">
        <f t="shared" si="46"/>
        <v>-1.0657041013446088E-23</v>
      </c>
      <c r="AI68">
        <f t="shared" si="39"/>
        <v>-1.0657694124830149E-23</v>
      </c>
      <c r="AJ68">
        <f t="shared" si="47"/>
        <v>-0.93723379129041984</v>
      </c>
      <c r="AK68">
        <f t="shared" si="59"/>
        <v>-0.61232607697640706</v>
      </c>
      <c r="AL68">
        <f t="shared" si="40"/>
        <v>-1.5495598682668268</v>
      </c>
      <c r="AN68">
        <f t="shared" si="48"/>
        <v>0</v>
      </c>
      <c r="AO68">
        <f t="shared" si="49"/>
        <v>0</v>
      </c>
      <c r="AP68">
        <f t="shared" si="50"/>
        <v>-4.1287233196140602E-31</v>
      </c>
      <c r="AQ68">
        <f t="shared" si="51"/>
        <v>-6.7369785344571876E-27</v>
      </c>
      <c r="AR68">
        <f t="shared" si="52"/>
        <v>-6.7373914067891489E-27</v>
      </c>
      <c r="AS68">
        <f t="shared" si="53"/>
        <v>-5.9248377910199438E-4</v>
      </c>
      <c r="AT68">
        <f t="shared" si="54"/>
        <v>-3.8708940234663595E-4</v>
      </c>
      <c r="AU68">
        <f t="shared" si="55"/>
        <v>-9.7957318144863029E-4</v>
      </c>
      <c r="AW68">
        <v>65</v>
      </c>
      <c r="AX68">
        <f>IF(Z68&gt;0, (R68*SUMPRODUCT(K68:$K$98, X68:$X$98)-K68*$AZ$3)/Z68, 0)</f>
        <v>-2.9896437976325069E+29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-7.8102815940868231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-7.8102815940868231</v>
      </c>
      <c r="AK69">
        <f t="shared" si="59"/>
        <v>-0.54671971158607768</v>
      </c>
      <c r="AL69">
        <f t="shared" si="40"/>
        <v>-8.3570013056729007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-7.3727202135965351E-28</v>
      </c>
      <c r="AR69">
        <f t="shared" si="52"/>
        <v>-7.3727202135965351E-28</v>
      </c>
      <c r="AS69">
        <f t="shared" si="53"/>
        <v>-4.408361451651739E-3</v>
      </c>
      <c r="AT69">
        <f t="shared" si="54"/>
        <v>-3.0858530161562175E-4</v>
      </c>
      <c r="AU69">
        <f t="shared" si="55"/>
        <v>-4.7169467532673605E-3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19903.710771398539</v>
      </c>
      <c r="AO71" s="6">
        <f t="shared" si="62"/>
        <v>-1990.3710771398539</v>
      </c>
      <c r="AP71" s="6">
        <f t="shared" si="62"/>
        <v>-1637.9380925093647</v>
      </c>
      <c r="AQ71" s="6">
        <f t="shared" si="62"/>
        <v>-12354.869597555096</v>
      </c>
      <c r="AR71" s="6">
        <f t="shared" si="62"/>
        <v>3920.5320041942264</v>
      </c>
      <c r="AS71" s="6">
        <f t="shared" si="62"/>
        <v>-935.97507573641019</v>
      </c>
      <c r="AT71" s="6">
        <f t="shared" si="62"/>
        <v>545.98546084623899</v>
      </c>
      <c r="AU71" s="6">
        <f t="shared" si="62"/>
        <v>3530.5423893040524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3661.2907886243743</v>
      </c>
      <c r="K3">
        <v>1</v>
      </c>
      <c r="L3" s="2">
        <v>0</v>
      </c>
      <c r="O3">
        <f>$C$3</f>
        <v>3661.2907886243743</v>
      </c>
      <c r="P3">
        <f>O3*C5</f>
        <v>366.12907886243744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3661.2907886243743</v>
      </c>
      <c r="AF3">
        <f t="shared" ref="AF3:AF34" si="4">-$Z3*P3</f>
        <v>-366.12907886243744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1772.7291227619369</v>
      </c>
      <c r="AJ3">
        <f t="shared" ref="AJ3:AJ34" si="8">AB3-AC3</f>
        <v>0</v>
      </c>
      <c r="AL3">
        <f t="shared" ref="AL3:AL34" si="9">SUM(AI3:AK3)</f>
        <v>1772.7291227619369</v>
      </c>
      <c r="AN3">
        <f t="shared" ref="AN3:AN34" si="10">AE3*$K3</f>
        <v>3661.2907886243743</v>
      </c>
      <c r="AO3">
        <f t="shared" ref="AO3:AO34" si="11">AF3*$K3</f>
        <v>-366.12907886243744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1772.7291227619369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1772.7291227619369</v>
      </c>
      <c r="AW3">
        <v>0</v>
      </c>
      <c r="AX3">
        <f>IF(Z3&gt;0, (R3*SUMPRODUCT(K3:$K$98, X3:$X$98)-K3*$AZ$3)/Z3, 0)</f>
        <v>0</v>
      </c>
      <c r="AZ3">
        <f>C6*SUMPRODUCT(X4:X98, K4:K98)/1</f>
        <v>1819.747108997459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197.16193573951085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194.97290453544224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-194.97290453544224</v>
      </c>
      <c r="AK4">
        <f>G4*SUM(AB4, AE4:AF4)</f>
        <v>0</v>
      </c>
      <c r="AL4">
        <f t="shared" si="9"/>
        <v>-305.24360453544227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-98.455982142857138</v>
      </c>
      <c r="AR4">
        <f t="shared" si="14"/>
        <v>-98.455982142857138</v>
      </c>
      <c r="AS4">
        <f t="shared" si="15"/>
        <v>-174.08295047807343</v>
      </c>
      <c r="AT4">
        <f t="shared" si="16"/>
        <v>0</v>
      </c>
      <c r="AU4">
        <f t="shared" si="17"/>
        <v>-272.53893262093061</v>
      </c>
      <c r="AW4">
        <v>1</v>
      </c>
      <c r="AX4">
        <f>IF(Z4&gt;0, (R4*SUMPRODUCT(K4:$K$98, X4:$X$98)-K4*$AZ$3)/Z4, 0)</f>
        <v>197.16193573951085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</v>
      </c>
      <c r="S5">
        <f t="shared" si="1"/>
        <v>276.71325615413008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194.97290453544224</v>
      </c>
      <c r="AC5">
        <f t="shared" si="2"/>
        <v>270.5998728706586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-110.1165813776997</v>
      </c>
      <c r="AI5">
        <f t="shared" si="7"/>
        <v>-134.56426023410529</v>
      </c>
      <c r="AJ5">
        <f t="shared" si="8"/>
        <v>-75.626968335216361</v>
      </c>
      <c r="AK5">
        <f>G5*SUM(AB5, AE5:AF5)</f>
        <v>13.648103317480958</v>
      </c>
      <c r="AL5">
        <f t="shared" si="9"/>
        <v>-196.54312525184071</v>
      </c>
      <c r="AN5">
        <f t="shared" si="10"/>
        <v>0</v>
      </c>
      <c r="AO5">
        <f t="shared" si="11"/>
        <v>0</v>
      </c>
      <c r="AP5">
        <f t="shared" si="12"/>
        <v>-19.489539904660052</v>
      </c>
      <c r="AQ5">
        <f t="shared" si="13"/>
        <v>-87.784264491150907</v>
      </c>
      <c r="AR5">
        <f t="shared" si="14"/>
        <v>-107.27380439581097</v>
      </c>
      <c r="AS5">
        <f t="shared" si="15"/>
        <v>-60.289356134579364</v>
      </c>
      <c r="AT5">
        <f t="shared" si="16"/>
        <v>10.880184404879589</v>
      </c>
      <c r="AU5">
        <f t="shared" si="17"/>
        <v>-156.68297612551075</v>
      </c>
      <c r="AW5">
        <v>2</v>
      </c>
      <c r="AX5">
        <f>IF(Z5&gt;0, (R5*SUMPRODUCT(K5:$K$98, X5:$X$98)-K5*$AZ$3)/Z5, 0)</f>
        <v>276.71325615413008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25</v>
      </c>
      <c r="R6">
        <f t="shared" si="0"/>
        <v>100000</v>
      </c>
      <c r="S6">
        <f t="shared" si="1"/>
        <v>349.78050211843663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270.5998728706586</v>
      </c>
      <c r="AC6">
        <f t="shared" si="2"/>
        <v>338.24681416350177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-110.21561256474017</v>
      </c>
      <c r="AI6">
        <f t="shared" si="7"/>
        <v>-134.39126072944052</v>
      </c>
      <c r="AJ6">
        <f t="shared" si="8"/>
        <v>-67.646941292843167</v>
      </c>
      <c r="AK6">
        <f>G6*SUM(AB6, AE6:AF6)</f>
        <v>18.941991100946105</v>
      </c>
      <c r="AL6">
        <f t="shared" si="9"/>
        <v>-183.09621092133759</v>
      </c>
      <c r="AN6">
        <f t="shared" si="10"/>
        <v>0</v>
      </c>
      <c r="AO6">
        <f t="shared" si="11"/>
        <v>0</v>
      </c>
      <c r="AP6">
        <f t="shared" si="12"/>
        <v>-17.207748841720242</v>
      </c>
      <c r="AQ6">
        <f t="shared" si="13"/>
        <v>-78.449296024237654</v>
      </c>
      <c r="AR6">
        <f t="shared" si="14"/>
        <v>-95.6570448659579</v>
      </c>
      <c r="AS6">
        <f t="shared" si="15"/>
        <v>-48.149756637239172</v>
      </c>
      <c r="AT6">
        <f t="shared" si="16"/>
        <v>13.482535119910844</v>
      </c>
      <c r="AU6">
        <f t="shared" si="17"/>
        <v>-130.32426638328624</v>
      </c>
      <c r="AW6">
        <v>3</v>
      </c>
      <c r="AX6">
        <f>IF(Z6&gt;0, (R6*SUMPRODUCT(K6:$K$98, X6:$X$98)-K6*$AZ$3)/Z6, 0)</f>
        <v>349.78050211843663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</v>
      </c>
      <c r="S7">
        <f t="shared" si="1"/>
        <v>416.81006089095416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338.24681416350177</v>
      </c>
      <c r="AC7">
        <f t="shared" si="2"/>
        <v>398.57538044640114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-110.38446227853919</v>
      </c>
      <c r="AI7">
        <f t="shared" si="7"/>
        <v>-134.2907578460229</v>
      </c>
      <c r="AJ7">
        <f t="shared" si="8"/>
        <v>-60.328566282899374</v>
      </c>
      <c r="AK7">
        <f>G7*SUM(AB7, AE7:AF7)</f>
        <v>23.677276991445126</v>
      </c>
      <c r="AL7">
        <f t="shared" si="9"/>
        <v>-170.94204713747715</v>
      </c>
      <c r="AN7">
        <f t="shared" si="10"/>
        <v>0</v>
      </c>
      <c r="AO7">
        <f t="shared" si="11"/>
        <v>0</v>
      </c>
      <c r="AP7">
        <f t="shared" si="12"/>
        <v>-15.192883020825175</v>
      </c>
      <c r="AQ7">
        <f t="shared" si="13"/>
        <v>-70.151321353007802</v>
      </c>
      <c r="AR7">
        <f t="shared" si="14"/>
        <v>-85.34420437383298</v>
      </c>
      <c r="AS7">
        <f t="shared" si="15"/>
        <v>-38.3398945170267</v>
      </c>
      <c r="AT7">
        <f t="shared" si="16"/>
        <v>15.04733757546213</v>
      </c>
      <c r="AU7">
        <f t="shared" si="17"/>
        <v>-108.63676131539755</v>
      </c>
      <c r="AW7">
        <v>4</v>
      </c>
      <c r="AX7">
        <f>IF(Z7&gt;0, (R7*SUMPRODUCT(K7:$K$98, X7:$X$98)-K7*$AZ$3)/Z7, 0)</f>
        <v>416.81006089095416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25</v>
      </c>
      <c r="R8">
        <f t="shared" si="0"/>
        <v>100000</v>
      </c>
      <c r="S8">
        <f t="shared" si="1"/>
        <v>478.36525741707248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398.57538044640114</v>
      </c>
      <c r="AC8">
        <f t="shared" si="2"/>
        <v>452.3328647247663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-110.87931134563479</v>
      </c>
      <c r="AI8">
        <f t="shared" si="7"/>
        <v>-134.51882412960725</v>
      </c>
      <c r="AJ8">
        <f t="shared" si="8"/>
        <v>-53.757484278365155</v>
      </c>
      <c r="AK8">
        <f>G8*SUM(AB8, AE8:AF8)</f>
        <v>27.900276631248083</v>
      </c>
      <c r="AL8">
        <f t="shared" si="9"/>
        <v>-160.37603177672432</v>
      </c>
      <c r="AN8">
        <f t="shared" si="10"/>
        <v>0</v>
      </c>
      <c r="AO8">
        <f t="shared" si="11"/>
        <v>0</v>
      </c>
      <c r="AP8">
        <f t="shared" si="12"/>
        <v>-13.413694409729121</v>
      </c>
      <c r="AQ8">
        <f t="shared" si="13"/>
        <v>-62.915899001097159</v>
      </c>
      <c r="AR8">
        <f t="shared" si="14"/>
        <v>-76.329593410826291</v>
      </c>
      <c r="AS8">
        <f t="shared" si="15"/>
        <v>-30.503440275414775</v>
      </c>
      <c r="AT8">
        <f t="shared" si="16"/>
        <v>15.831366242548214</v>
      </c>
      <c r="AU8">
        <f t="shared" si="17"/>
        <v>-91.001667443692853</v>
      </c>
      <c r="AW8">
        <v>5</v>
      </c>
      <c r="AX8">
        <f>IF(Z8&gt;0, (R8*SUMPRODUCT(K8:$K$98, X8:$X$98)-K8*$AZ$3)/Z8, 0)</f>
        <v>478.36525741707248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25</v>
      </c>
      <c r="R9">
        <f t="shared" si="0"/>
        <v>100000</v>
      </c>
      <c r="S9">
        <f t="shared" si="1"/>
        <v>534.8115907803375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452.3328647247663</v>
      </c>
      <c r="AC9">
        <f t="shared" si="2"/>
        <v>500.04982789453766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-112.28541633064189</v>
      </c>
      <c r="AI9">
        <f t="shared" si="7"/>
        <v>-135.66046263269197</v>
      </c>
      <c r="AJ9">
        <f t="shared" si="8"/>
        <v>-47.716963169771361</v>
      </c>
      <c r="AK9">
        <f t="shared" ref="AK9:AK40" si="30">G9*SUM(AB9:AB9, AE9:AF9)</f>
        <v>31.663300530733643</v>
      </c>
      <c r="AL9">
        <f t="shared" si="9"/>
        <v>-151.7141252717297</v>
      </c>
      <c r="AN9">
        <f t="shared" si="10"/>
        <v>0</v>
      </c>
      <c r="AO9">
        <f t="shared" si="11"/>
        <v>0</v>
      </c>
      <c r="AP9">
        <f t="shared" si="12"/>
        <v>-11.842525915579412</v>
      </c>
      <c r="AQ9">
        <f t="shared" si="13"/>
        <v>-56.887286367455346</v>
      </c>
      <c r="AR9">
        <f t="shared" si="14"/>
        <v>-68.729812283034761</v>
      </c>
      <c r="AS9">
        <f t="shared" si="15"/>
        <v>-24.174898549878186</v>
      </c>
      <c r="AT9">
        <f t="shared" si="16"/>
        <v>16.041613448060041</v>
      </c>
      <c r="AU9">
        <f t="shared" si="17"/>
        <v>-76.863097384852921</v>
      </c>
      <c r="AW9">
        <v>6</v>
      </c>
      <c r="AX9">
        <f>IF(Z9&gt;0, (R9*SUMPRODUCT(K9:$K$98, X9:$X$98)-K9*$AZ$3)/Z9, 0)</f>
        <v>534.8115907803375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</v>
      </c>
      <c r="S10">
        <f t="shared" si="1"/>
        <v>586.19342314414303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500.04982789453766</v>
      </c>
      <c r="AC10">
        <f t="shared" si="2"/>
        <v>541.94188275107183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-114.14904661013485</v>
      </c>
      <c r="AI10">
        <f t="shared" si="7"/>
        <v>-137.26180518751187</v>
      </c>
      <c r="AJ10">
        <f t="shared" si="8"/>
        <v>-41.892054856534173</v>
      </c>
      <c r="AK10">
        <f t="shared" si="30"/>
        <v>35.00348795261764</v>
      </c>
      <c r="AL10">
        <f t="shared" si="9"/>
        <v>-144.15037209142841</v>
      </c>
      <c r="AN10">
        <f t="shared" si="10"/>
        <v>0</v>
      </c>
      <c r="AO10">
        <f t="shared" si="11"/>
        <v>0</v>
      </c>
      <c r="AP10">
        <f t="shared" si="12"/>
        <v>-10.455038206747556</v>
      </c>
      <c r="AQ10">
        <f t="shared" si="13"/>
        <v>-51.635231665548986</v>
      </c>
      <c r="AR10">
        <f t="shared" si="14"/>
        <v>-62.090269872296538</v>
      </c>
      <c r="AS10">
        <f t="shared" si="15"/>
        <v>-18.949838143203333</v>
      </c>
      <c r="AT10">
        <f t="shared" si="16"/>
        <v>15.833800309420996</v>
      </c>
      <c r="AU10">
        <f t="shared" si="17"/>
        <v>-65.206307706078874</v>
      </c>
      <c r="AW10">
        <v>7</v>
      </c>
      <c r="AX10">
        <f>IF(Z10&gt;0, (R10*SUMPRODUCT(K10:$K$98, X10:$X$98)-K10*$AZ$3)/Z10, 0)</f>
        <v>586.19342314414303</v>
      </c>
    </row>
    <row r="11" spans="1:52" x14ac:dyDescent="0.25">
      <c r="A11" t="s">
        <v>33</v>
      </c>
      <c r="C11" s="25">
        <f>AU100</f>
        <v>-393.60663573008713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</v>
      </c>
      <c r="S11">
        <f t="shared" si="1"/>
        <v>632.86111998764841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541.94188275107183</v>
      </c>
      <c r="AC11">
        <f t="shared" si="2"/>
        <v>578.50249146408544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-115.86952845734669</v>
      </c>
      <c r="AI11">
        <f t="shared" si="7"/>
        <v>-138.72219206683562</v>
      </c>
      <c r="AJ11">
        <f t="shared" si="8"/>
        <v>-36.560608713013607</v>
      </c>
      <c r="AK11">
        <f t="shared" si="30"/>
        <v>37.935931792575033</v>
      </c>
      <c r="AL11">
        <f t="shared" si="9"/>
        <v>-137.34686898727421</v>
      </c>
      <c r="AN11">
        <f t="shared" si="10"/>
        <v>0</v>
      </c>
      <c r="AO11">
        <f t="shared" si="11"/>
        <v>0</v>
      </c>
      <c r="AP11">
        <f t="shared" si="12"/>
        <v>-9.2298075465270504</v>
      </c>
      <c r="AQ11">
        <f t="shared" si="13"/>
        <v>-46.797759177800565</v>
      </c>
      <c r="AR11">
        <f t="shared" si="14"/>
        <v>-56.027566724327613</v>
      </c>
      <c r="AS11">
        <f t="shared" si="15"/>
        <v>-14.766216663902586</v>
      </c>
      <c r="AT11">
        <f t="shared" si="16"/>
        <v>15.321686588790383</v>
      </c>
      <c r="AU11">
        <f t="shared" si="17"/>
        <v>-55.472096799439825</v>
      </c>
      <c r="AW11">
        <v>8</v>
      </c>
      <c r="AX11">
        <f>IF(Z11&gt;0, (R11*SUMPRODUCT(K11:$K$98, X11:$X$98)-K11*$AZ$3)/Z11, 0)</f>
        <v>632.86111998764841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</v>
      </c>
      <c r="S12">
        <f t="shared" si="1"/>
        <v>675.44063049298597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578.50249146408544</v>
      </c>
      <c r="AC12">
        <f t="shared" si="2"/>
        <v>610.45101833857268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-118.35760125972067</v>
      </c>
      <c r="AI12">
        <f t="shared" si="7"/>
        <v>-140.95214883279976</v>
      </c>
      <c r="AJ12">
        <f t="shared" si="8"/>
        <v>-31.948526874487243</v>
      </c>
      <c r="AK12">
        <f t="shared" si="30"/>
        <v>40.495174402485986</v>
      </c>
      <c r="AL12">
        <f t="shared" si="9"/>
        <v>-132.40550130480102</v>
      </c>
      <c r="AN12">
        <f t="shared" si="10"/>
        <v>0</v>
      </c>
      <c r="AO12">
        <f t="shared" si="11"/>
        <v>0</v>
      </c>
      <c r="AP12">
        <f t="shared" si="12"/>
        <v>-8.1478203647755461</v>
      </c>
      <c r="AQ12">
        <f t="shared" si="13"/>
        <v>-42.68093754702771</v>
      </c>
      <c r="AR12">
        <f t="shared" si="14"/>
        <v>-50.828757911803251</v>
      </c>
      <c r="AS12">
        <f t="shared" si="15"/>
        <v>-11.520959074333513</v>
      </c>
      <c r="AT12">
        <f t="shared" si="16"/>
        <v>14.602965852913895</v>
      </c>
      <c r="AU12">
        <f t="shared" si="17"/>
        <v>-47.746751133222872</v>
      </c>
      <c r="AW12">
        <v>9</v>
      </c>
      <c r="AX12">
        <f>IF(Z12&gt;0, (R12*SUMPRODUCT(K12:$K$98, X12:$X$98)-K12*$AZ$3)/Z12, 0)</f>
        <v>675.44063049298597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</v>
      </c>
      <c r="S13">
        <f t="shared" si="1"/>
        <v>714.10682329601525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610.45101833857268</v>
      </c>
      <c r="AC13">
        <f t="shared" si="2"/>
        <v>638.07926476680188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-120.93297773177187</v>
      </c>
      <c r="AI13">
        <f t="shared" si="7"/>
        <v>-143.27134658468725</v>
      </c>
      <c r="AJ13">
        <f t="shared" si="8"/>
        <v>-27.628246428229204</v>
      </c>
      <c r="AK13">
        <f t="shared" si="30"/>
        <v>42.731571283700092</v>
      </c>
      <c r="AL13">
        <f t="shared" si="9"/>
        <v>-128.16802172921638</v>
      </c>
      <c r="AN13">
        <f t="shared" si="10"/>
        <v>0</v>
      </c>
      <c r="AO13">
        <f t="shared" si="11"/>
        <v>0</v>
      </c>
      <c r="AP13">
        <f t="shared" si="12"/>
        <v>-7.1923569197299564</v>
      </c>
      <c r="AQ13">
        <f t="shared" si="13"/>
        <v>-38.937182250849162</v>
      </c>
      <c r="AR13">
        <f t="shared" si="14"/>
        <v>-46.129539170579122</v>
      </c>
      <c r="AS13">
        <f t="shared" si="15"/>
        <v>-8.895555923822295</v>
      </c>
      <c r="AT13">
        <f t="shared" si="16"/>
        <v>13.758422310818963</v>
      </c>
      <c r="AU13">
        <f t="shared" si="17"/>
        <v>-41.266672783582457</v>
      </c>
      <c r="AW13">
        <v>10</v>
      </c>
      <c r="AX13">
        <f>IF(Z13&gt;0, (R13*SUMPRODUCT(K13:$K$98, X13:$X$98)-K13*$AZ$3)/Z13, 0)</f>
        <v>714.10682329601525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</v>
      </c>
      <c r="S14">
        <f t="shared" si="1"/>
        <v>749.31980183968994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638.07926476680188</v>
      </c>
      <c r="AC14">
        <f t="shared" si="2"/>
        <v>661.9181396367178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-124.07418082669868</v>
      </c>
      <c r="AI14">
        <f t="shared" si="7"/>
        <v>-146.15814744587823</v>
      </c>
      <c r="AJ14">
        <f t="shared" si="8"/>
        <v>-23.838874869915912</v>
      </c>
      <c r="AK14">
        <f t="shared" si="30"/>
        <v>44.665548533676137</v>
      </c>
      <c r="AL14">
        <f t="shared" si="9"/>
        <v>-125.331473782118</v>
      </c>
      <c r="AN14">
        <f t="shared" si="10"/>
        <v>0</v>
      </c>
      <c r="AO14">
        <f t="shared" si="11"/>
        <v>0</v>
      </c>
      <c r="AP14">
        <f t="shared" si="12"/>
        <v>-6.3486126867304726</v>
      </c>
      <c r="AQ14">
        <f t="shared" si="13"/>
        <v>-35.668362123313798</v>
      </c>
      <c r="AR14">
        <f t="shared" si="14"/>
        <v>-42.016974810044267</v>
      </c>
      <c r="AS14">
        <f t="shared" si="15"/>
        <v>-6.8531068737030658</v>
      </c>
      <c r="AT14">
        <f t="shared" si="16"/>
        <v>12.840277879898681</v>
      </c>
      <c r="AU14">
        <f t="shared" si="17"/>
        <v>-36.029803803848651</v>
      </c>
      <c r="AW14">
        <v>11</v>
      </c>
      <c r="AX14">
        <f>IF(Z14&gt;0, (R14*SUMPRODUCT(K14:$K$98, X14:$X$98)-K14*$AZ$3)/Z14, 0)</f>
        <v>749.31980183968994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</v>
      </c>
      <c r="S15">
        <f t="shared" si="1"/>
        <v>781.34541853147152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661.9181396367178</v>
      </c>
      <c r="AC15">
        <f t="shared" si="2"/>
        <v>682.29982851408727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-128.79510669691871</v>
      </c>
      <c r="AI15">
        <f t="shared" si="7"/>
        <v>-150.62603487323224</v>
      </c>
      <c r="AJ15">
        <f t="shared" si="8"/>
        <v>-20.38168887736947</v>
      </c>
      <c r="AK15">
        <f t="shared" si="30"/>
        <v>46.334269774570252</v>
      </c>
      <c r="AL15">
        <f t="shared" si="9"/>
        <v>-124.67345397603145</v>
      </c>
      <c r="AN15">
        <f t="shared" si="10"/>
        <v>0</v>
      </c>
      <c r="AO15">
        <f t="shared" si="11"/>
        <v>0</v>
      </c>
      <c r="AP15">
        <f t="shared" si="12"/>
        <v>-5.6034555187393851</v>
      </c>
      <c r="AQ15">
        <f t="shared" si="13"/>
        <v>-33.058495982342905</v>
      </c>
      <c r="AR15">
        <f t="shared" si="14"/>
        <v>-38.661951501082299</v>
      </c>
      <c r="AS15">
        <f t="shared" si="15"/>
        <v>-5.2314718869828107</v>
      </c>
      <c r="AT15">
        <f t="shared" si="16"/>
        <v>11.89285300094455</v>
      </c>
      <c r="AU15">
        <f t="shared" si="17"/>
        <v>-32.000570387120554</v>
      </c>
      <c r="AW15">
        <v>12</v>
      </c>
      <c r="AX15">
        <f>IF(Z15&gt;0, (R15*SUMPRODUCT(K15:$K$98, X15:$X$98)-K15*$AZ$3)/Z15, 0)</f>
        <v>781.34541853147152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</v>
      </c>
      <c r="S16">
        <f t="shared" si="1"/>
        <v>810.14507750204655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682.29982851408727</v>
      </c>
      <c r="AC16">
        <f t="shared" si="2"/>
        <v>699.28602092521135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-134.32797148538742</v>
      </c>
      <c r="AI16">
        <f t="shared" si="7"/>
        <v>-155.90700838706647</v>
      </c>
      <c r="AJ16">
        <f t="shared" si="8"/>
        <v>-16.98619241112408</v>
      </c>
      <c r="AK16">
        <f t="shared" si="30"/>
        <v>47.760987995986113</v>
      </c>
      <c r="AL16">
        <f t="shared" si="9"/>
        <v>-125.13221280220444</v>
      </c>
      <c r="AN16">
        <f t="shared" si="10"/>
        <v>0</v>
      </c>
      <c r="AO16">
        <f t="shared" si="11"/>
        <v>0</v>
      </c>
      <c r="AP16">
        <f t="shared" si="12"/>
        <v>-4.9453583057236123</v>
      </c>
      <c r="AQ16">
        <f t="shared" si="13"/>
        <v>-30.784504076944092</v>
      </c>
      <c r="AR16">
        <f t="shared" si="14"/>
        <v>-35.729862382667704</v>
      </c>
      <c r="AS16">
        <f t="shared" si="15"/>
        <v>-3.8927968892085132</v>
      </c>
      <c r="AT16">
        <f t="shared" si="16"/>
        <v>10.945585743779773</v>
      </c>
      <c r="AU16">
        <f t="shared" si="17"/>
        <v>-28.67707352809645</v>
      </c>
      <c r="AW16">
        <v>13</v>
      </c>
      <c r="AX16">
        <f>IF(Z16&gt;0, (R16*SUMPRODUCT(K16:$K$98, X16:$X$98)-K16*$AZ$3)/Z16, 0)</f>
        <v>810.14507750204655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</v>
      </c>
      <c r="S17">
        <f t="shared" si="1"/>
        <v>835.96079440923847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699.28602092521135</v>
      </c>
      <c r="AC17">
        <f t="shared" si="2"/>
        <v>713.18427434243426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-139.86150661306644</v>
      </c>
      <c r="AI17">
        <f t="shared" si="7"/>
        <v>-161.18978776907542</v>
      </c>
      <c r="AJ17">
        <f t="shared" si="8"/>
        <v>-13.898253417222918</v>
      </c>
      <c r="AK17">
        <f t="shared" si="30"/>
        <v>48.950021464764802</v>
      </c>
      <c r="AL17">
        <f t="shared" si="9"/>
        <v>-126.13801972153354</v>
      </c>
      <c r="AN17">
        <f t="shared" si="10"/>
        <v>0</v>
      </c>
      <c r="AO17">
        <f t="shared" si="11"/>
        <v>0</v>
      </c>
      <c r="AP17">
        <f t="shared" si="12"/>
        <v>-4.3641888935618569</v>
      </c>
      <c r="AQ17">
        <f t="shared" si="13"/>
        <v>-28.618435275343565</v>
      </c>
      <c r="AR17">
        <f t="shared" si="14"/>
        <v>-32.982624168905424</v>
      </c>
      <c r="AS17">
        <f t="shared" si="15"/>
        <v>-2.8438580099204902</v>
      </c>
      <c r="AT17">
        <f t="shared" si="16"/>
        <v>10.016144219664614</v>
      </c>
      <c r="AU17">
        <f t="shared" si="17"/>
        <v>-25.810337959161298</v>
      </c>
      <c r="AW17">
        <v>14</v>
      </c>
      <c r="AX17">
        <f>IF(Z17&gt;0, (R17*SUMPRODUCT(K17:$K$98, X17:$X$98)-K17*$AZ$3)/Z17, 0)</f>
        <v>835.96079440923847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</v>
      </c>
      <c r="S18">
        <f t="shared" si="1"/>
        <v>859.23804730668087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713.18427434243426</v>
      </c>
      <c r="AC18">
        <f t="shared" si="2"/>
        <v>724.46115825831134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-145.62199617826241</v>
      </c>
      <c r="AI18">
        <f t="shared" si="7"/>
        <v>-166.70058902366674</v>
      </c>
      <c r="AJ18">
        <f t="shared" si="8"/>
        <v>-11.276883915877079</v>
      </c>
      <c r="AK18">
        <f t="shared" si="30"/>
        <v>49.922899203970402</v>
      </c>
      <c r="AL18">
        <f t="shared" si="9"/>
        <v>-128.0545737355734</v>
      </c>
      <c r="AN18">
        <f t="shared" si="10"/>
        <v>0</v>
      </c>
      <c r="AO18">
        <f t="shared" si="11"/>
        <v>0</v>
      </c>
      <c r="AP18">
        <f t="shared" si="12"/>
        <v>-3.8509801055656703</v>
      </c>
      <c r="AQ18">
        <f t="shared" si="13"/>
        <v>-26.604594259598059</v>
      </c>
      <c r="AR18">
        <f t="shared" si="14"/>
        <v>-30.455574365163731</v>
      </c>
      <c r="AS18">
        <f t="shared" si="15"/>
        <v>-2.0602445301411256</v>
      </c>
      <c r="AT18">
        <f t="shared" si="16"/>
        <v>9.1207270360348645</v>
      </c>
      <c r="AU18">
        <f t="shared" si="17"/>
        <v>-23.395091859269993</v>
      </c>
      <c r="AW18">
        <v>15</v>
      </c>
      <c r="AX18">
        <f>IF(Z18&gt;0, (R18*SUMPRODUCT(K18:$K$98, X18:$X$98)-K18*$AZ$3)/Z18, 0)</f>
        <v>859.23804730668087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</v>
      </c>
      <c r="S19">
        <f t="shared" si="1"/>
        <v>880.3256447646952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724.46115825831134</v>
      </c>
      <c r="AC19">
        <f t="shared" si="2"/>
        <v>733.47738470515992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-152.35708085903903</v>
      </c>
      <c r="AI19">
        <f t="shared" si="7"/>
        <v>-173.18679850577456</v>
      </c>
      <c r="AJ19">
        <f t="shared" si="8"/>
        <v>-9.0162264468485773</v>
      </c>
      <c r="AK19">
        <f t="shared" si="30"/>
        <v>50.712281078081801</v>
      </c>
      <c r="AL19">
        <f t="shared" si="9"/>
        <v>-131.49074387454135</v>
      </c>
      <c r="AN19">
        <f t="shared" si="10"/>
        <v>0</v>
      </c>
      <c r="AO19">
        <f t="shared" si="11"/>
        <v>0</v>
      </c>
      <c r="AP19">
        <f t="shared" si="12"/>
        <v>-3.3977781582566924</v>
      </c>
      <c r="AQ19">
        <f t="shared" si="13"/>
        <v>-24.852740223280119</v>
      </c>
      <c r="AR19">
        <f t="shared" si="14"/>
        <v>-28.250518381536811</v>
      </c>
      <c r="AS19">
        <f t="shared" si="15"/>
        <v>-1.4707418415630633</v>
      </c>
      <c r="AT19">
        <f t="shared" si="16"/>
        <v>8.2722715653078058</v>
      </c>
      <c r="AU19">
        <f t="shared" si="17"/>
        <v>-21.448988657792071</v>
      </c>
      <c r="AW19">
        <v>16</v>
      </c>
      <c r="AX19">
        <f>IF(Z19&gt;0, (R19*SUMPRODUCT(K19:$K$98, X19:$X$98)-K19*$AZ$3)/Z19, 0)</f>
        <v>880.3256447646952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</v>
      </c>
      <c r="S20">
        <f t="shared" si="1"/>
        <v>899.37714267798981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733.47738470515992</v>
      </c>
      <c r="AC20">
        <f t="shared" si="2"/>
        <v>740.42894868406461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-158.82326430153486</v>
      </c>
      <c r="AI20">
        <f t="shared" si="7"/>
        <v>-179.40497895572764</v>
      </c>
      <c r="AJ20">
        <f t="shared" si="8"/>
        <v>-6.9515639789046872</v>
      </c>
      <c r="AK20">
        <f t="shared" si="30"/>
        <v>51.343416929361197</v>
      </c>
      <c r="AL20">
        <f t="shared" si="9"/>
        <v>-135.01312600527115</v>
      </c>
      <c r="AN20">
        <f t="shared" si="10"/>
        <v>0</v>
      </c>
      <c r="AO20">
        <f t="shared" si="11"/>
        <v>0</v>
      </c>
      <c r="AP20">
        <f t="shared" si="12"/>
        <v>-2.9976102660456019</v>
      </c>
      <c r="AQ20">
        <f t="shared" si="13"/>
        <v>-23.131709653751745</v>
      </c>
      <c r="AR20">
        <f t="shared" si="14"/>
        <v>-26.129319919797346</v>
      </c>
      <c r="AS20">
        <f t="shared" si="15"/>
        <v>-1.0124559541492086</v>
      </c>
      <c r="AT20">
        <f t="shared" si="16"/>
        <v>7.4778781198368032</v>
      </c>
      <c r="AU20">
        <f t="shared" si="17"/>
        <v>-19.663897754109755</v>
      </c>
      <c r="AW20">
        <v>17</v>
      </c>
      <c r="AX20">
        <f>IF(Z20&gt;0, (R20*SUMPRODUCT(K20:$K$98, X20:$X$98)-K20*$AZ$3)/Z20, 0)</f>
        <v>899.37714267798981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</v>
      </c>
      <c r="S21">
        <f t="shared" si="1"/>
        <v>916.79206115792306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740.42894868406461</v>
      </c>
      <c r="AC21">
        <f t="shared" si="2"/>
        <v>745.69393921083508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-166.28675280106452</v>
      </c>
      <c r="AI21">
        <f t="shared" si="7"/>
        <v>-186.62107862051511</v>
      </c>
      <c r="AJ21">
        <f t="shared" si="8"/>
        <v>-5.2649905267704753</v>
      </c>
      <c r="AK21">
        <f t="shared" si="30"/>
        <v>51.830026407884525</v>
      </c>
      <c r="AL21">
        <f t="shared" si="9"/>
        <v>-140.05604273940105</v>
      </c>
      <c r="AN21">
        <f t="shared" si="10"/>
        <v>0</v>
      </c>
      <c r="AO21">
        <f t="shared" si="11"/>
        <v>0</v>
      </c>
      <c r="AP21">
        <f t="shared" si="12"/>
        <v>-2.6442673948712652</v>
      </c>
      <c r="AQ21">
        <f t="shared" si="13"/>
        <v>-21.623861176173158</v>
      </c>
      <c r="AR21">
        <f t="shared" si="14"/>
        <v>-24.268128571044421</v>
      </c>
      <c r="AS21">
        <f t="shared" si="15"/>
        <v>-0.68465721007225477</v>
      </c>
      <c r="AT21">
        <f t="shared" si="16"/>
        <v>6.7399553898457558</v>
      </c>
      <c r="AU21">
        <f t="shared" si="17"/>
        <v>-18.21283039127092</v>
      </c>
      <c r="AW21">
        <v>18</v>
      </c>
      <c r="AX21">
        <f>IF(Z21&gt;0, (R21*SUMPRODUCT(K21:$K$98, X21:$X$98)-K21*$AZ$3)/Z21, 0)</f>
        <v>916.79206115792306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</v>
      </c>
      <c r="S22">
        <f t="shared" si="1"/>
        <v>932.70365163535223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745.69393921083508</v>
      </c>
      <c r="AC22">
        <f t="shared" si="2"/>
        <v>749.42427462441378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-174.26362686392926</v>
      </c>
      <c r="AI22">
        <f t="shared" si="7"/>
        <v>-194.35104351846937</v>
      </c>
      <c r="AJ22">
        <f t="shared" si="8"/>
        <v>-3.7303354135787004</v>
      </c>
      <c r="AK22">
        <f t="shared" si="30"/>
        <v>52.198575744758458</v>
      </c>
      <c r="AL22">
        <f t="shared" si="9"/>
        <v>-145.8828031872896</v>
      </c>
      <c r="AN22">
        <f t="shared" si="10"/>
        <v>0</v>
      </c>
      <c r="AO22">
        <f t="shared" si="11"/>
        <v>0</v>
      </c>
      <c r="AP22">
        <f t="shared" si="12"/>
        <v>-2.3322852038126087</v>
      </c>
      <c r="AQ22">
        <f t="shared" si="13"/>
        <v>-20.233188044397085</v>
      </c>
      <c r="AR22">
        <f t="shared" si="14"/>
        <v>-22.565473248209692</v>
      </c>
      <c r="AS22">
        <f t="shared" si="15"/>
        <v>-0.43311722159063171</v>
      </c>
      <c r="AT22">
        <f t="shared" si="16"/>
        <v>6.0606083879917971</v>
      </c>
      <c r="AU22">
        <f t="shared" si="17"/>
        <v>-16.937982081808524</v>
      </c>
      <c r="AW22">
        <v>19</v>
      </c>
      <c r="AX22">
        <f>IF(Z22&gt;0, (R22*SUMPRODUCT(K22:$K$98, X22:$X$98)-K22*$AZ$3)/Z22, 0)</f>
        <v>932.70365163535223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</v>
      </c>
      <c r="S23">
        <f t="shared" si="1"/>
        <v>947.32549875664142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749.42427462441378</v>
      </c>
      <c r="AC23">
        <f t="shared" si="2"/>
        <v>751.82876210658094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-182.87158269060234</v>
      </c>
      <c r="AI23">
        <f t="shared" si="7"/>
        <v>-202.7124072829244</v>
      </c>
      <c r="AJ23">
        <f t="shared" si="8"/>
        <v>-2.4044874821671556</v>
      </c>
      <c r="AK23">
        <f t="shared" si="30"/>
        <v>52.459699223708967</v>
      </c>
      <c r="AL23">
        <f t="shared" si="9"/>
        <v>-152.65719554138258</v>
      </c>
      <c r="AN23">
        <f t="shared" si="10"/>
        <v>0</v>
      </c>
      <c r="AO23">
        <f t="shared" si="11"/>
        <v>0</v>
      </c>
      <c r="AP23">
        <f t="shared" si="12"/>
        <v>-2.0568341020193937</v>
      </c>
      <c r="AQ23">
        <f t="shared" si="13"/>
        <v>-18.957705402720343</v>
      </c>
      <c r="AR23">
        <f t="shared" si="14"/>
        <v>-21.014539504739737</v>
      </c>
      <c r="AS23">
        <f t="shared" si="15"/>
        <v>-0.24926543895327827</v>
      </c>
      <c r="AT23">
        <f t="shared" si="16"/>
        <v>5.4383273156278049</v>
      </c>
      <c r="AU23">
        <f t="shared" si="17"/>
        <v>-15.825477628065208</v>
      </c>
      <c r="AW23">
        <v>20</v>
      </c>
      <c r="AX23">
        <f>IF(Z23&gt;0, (R23*SUMPRODUCT(K23:$K$98, X23:$X$98)-K23*$AZ$3)/Z23, 0)</f>
        <v>947.32549875664142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</v>
      </c>
      <c r="S24">
        <f t="shared" si="1"/>
        <v>960.83743810137923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751.82876210658094</v>
      </c>
      <c r="AC24">
        <f t="shared" si="2"/>
        <v>753.08326699543579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-191.86315470670533</v>
      </c>
      <c r="AI24">
        <f t="shared" si="7"/>
        <v>-211.45760526442749</v>
      </c>
      <c r="AJ24">
        <f t="shared" si="8"/>
        <v>-1.2545048888548536</v>
      </c>
      <c r="AK24">
        <f t="shared" si="30"/>
        <v>52.628013347460673</v>
      </c>
      <c r="AL24">
        <f t="shared" si="9"/>
        <v>-160.08409680582167</v>
      </c>
      <c r="AN24">
        <f t="shared" si="10"/>
        <v>0</v>
      </c>
      <c r="AO24">
        <f t="shared" si="11"/>
        <v>0</v>
      </c>
      <c r="AP24">
        <f t="shared" si="12"/>
        <v>-1.8136547346897722</v>
      </c>
      <c r="AQ24">
        <f t="shared" si="13"/>
        <v>-17.758779095196232</v>
      </c>
      <c r="AR24">
        <f t="shared" si="14"/>
        <v>-19.572433829886005</v>
      </c>
      <c r="AS24">
        <f t="shared" si="15"/>
        <v>-0.11611648536204563</v>
      </c>
      <c r="AT24">
        <f t="shared" si="16"/>
        <v>4.8712284788879776</v>
      </c>
      <c r="AU24">
        <f t="shared" si="17"/>
        <v>-14.817321836360074</v>
      </c>
      <c r="AW24">
        <v>21</v>
      </c>
      <c r="AX24">
        <f>IF(Z24&gt;0, (R24*SUMPRODUCT(K24:$K$98, X24:$X$98)-K24*$AZ$3)/Z24, 0)</f>
        <v>960.83743810137923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</v>
      </c>
      <c r="S25">
        <f t="shared" si="1"/>
        <v>974.50601217207702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753.08326699543579</v>
      </c>
      <c r="AC25">
        <f t="shared" si="2"/>
        <v>753.37110423200295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-286.02458394799521</v>
      </c>
      <c r="AI25">
        <f t="shared" si="7"/>
        <v>-305.35158385415315</v>
      </c>
      <c r="AJ25">
        <f t="shared" si="8"/>
        <v>-0.28783723656715665</v>
      </c>
      <c r="AK25">
        <f t="shared" si="30"/>
        <v>52.715828689680514</v>
      </c>
      <c r="AL25">
        <f t="shared" si="9"/>
        <v>-252.9235924010398</v>
      </c>
      <c r="AN25">
        <f t="shared" si="10"/>
        <v>0</v>
      </c>
      <c r="AO25">
        <f t="shared" si="11"/>
        <v>0</v>
      </c>
      <c r="AP25">
        <f t="shared" si="12"/>
        <v>-1.5972317912836094</v>
      </c>
      <c r="AQ25">
        <f t="shared" si="13"/>
        <v>-23.637789661542119</v>
      </c>
      <c r="AR25">
        <f t="shared" si="14"/>
        <v>-25.235021452825727</v>
      </c>
      <c r="AS25">
        <f t="shared" si="15"/>
        <v>-2.3787591824523228E-2</v>
      </c>
      <c r="AT25">
        <f t="shared" si="16"/>
        <v>4.356568422199393</v>
      </c>
      <c r="AU25">
        <f t="shared" si="17"/>
        <v>-20.902240622450858</v>
      </c>
      <c r="AW25">
        <v>22</v>
      </c>
      <c r="AX25">
        <f>IF(Z25&gt;0, (R25*SUMPRODUCT(K25:$K$98, X25:$X$98)-K25*$AZ$3)/Z25, 0)</f>
        <v>974.50601217207702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</v>
      </c>
      <c r="S26">
        <f t="shared" si="1"/>
        <v>979.52394981849238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753.37110423200295</v>
      </c>
      <c r="AC26">
        <f t="shared" si="2"/>
        <v>745.84636486667841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-391.15969225672774</v>
      </c>
      <c r="AI26">
        <f t="shared" si="7"/>
        <v>-410.19563224075989</v>
      </c>
      <c r="AJ26">
        <f t="shared" si="8"/>
        <v>7.5247393653245354</v>
      </c>
      <c r="AK26">
        <f t="shared" si="30"/>
        <v>52.735977296240215</v>
      </c>
      <c r="AL26">
        <f t="shared" si="9"/>
        <v>-349.93491557919515</v>
      </c>
      <c r="AN26">
        <f t="shared" si="10"/>
        <v>0</v>
      </c>
      <c r="AO26">
        <f t="shared" si="11"/>
        <v>0</v>
      </c>
      <c r="AP26">
        <f t="shared" si="12"/>
        <v>-1.4046230969948246</v>
      </c>
      <c r="AQ26">
        <f t="shared" si="13"/>
        <v>-28.862874059177788</v>
      </c>
      <c r="AR26">
        <f t="shared" si="14"/>
        <v>-30.26749715617261</v>
      </c>
      <c r="AS26">
        <f t="shared" si="15"/>
        <v>0.55523513523718382</v>
      </c>
      <c r="AT26">
        <f t="shared" si="16"/>
        <v>3.8912799585956339</v>
      </c>
      <c r="AU26">
        <f t="shared" si="17"/>
        <v>-25.820982062339791</v>
      </c>
      <c r="AW26">
        <v>23</v>
      </c>
      <c r="AX26">
        <f>IF(Z26&gt;0, (R26*SUMPRODUCT(K26:$K$98, X26:$X$98)-K26*$AZ$3)/Z26, 0)</f>
        <v>979.52394981849238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</v>
      </c>
      <c r="S27">
        <f t="shared" si="1"/>
        <v>976.67676162300438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745.84636486667841</v>
      </c>
      <c r="AC27">
        <f t="shared" si="2"/>
        <v>731.37014285769487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-498.78137462432954</v>
      </c>
      <c r="AI27">
        <f t="shared" si="7"/>
        <v>-517.50225986486532</v>
      </c>
      <c r="AJ27">
        <f t="shared" si="8"/>
        <v>14.476222008983541</v>
      </c>
      <c r="AK27">
        <f t="shared" si="30"/>
        <v>52.209245540667496</v>
      </c>
      <c r="AL27">
        <f t="shared" si="9"/>
        <v>-450.81679231521429</v>
      </c>
      <c r="AN27">
        <f t="shared" si="10"/>
        <v>0</v>
      </c>
      <c r="AO27">
        <f t="shared" si="11"/>
        <v>0</v>
      </c>
      <c r="AP27">
        <f t="shared" si="12"/>
        <v>-1.233371296005628</v>
      </c>
      <c r="AQ27">
        <f t="shared" si="13"/>
        <v>-32.86076606633118</v>
      </c>
      <c r="AR27">
        <f t="shared" si="14"/>
        <v>-34.094137362336809</v>
      </c>
      <c r="AS27">
        <f t="shared" si="15"/>
        <v>0.95372395434727053</v>
      </c>
      <c r="AT27">
        <f t="shared" si="16"/>
        <v>3.439654909936634</v>
      </c>
      <c r="AU27">
        <f t="shared" si="17"/>
        <v>-29.700758498052902</v>
      </c>
      <c r="AW27">
        <v>24</v>
      </c>
      <c r="AX27">
        <f>IF(Z27&gt;0, (R27*SUMPRODUCT(K27:$K$98, X27:$X$98)-K27*$AZ$3)/Z27, 0)</f>
        <v>976.67676162300438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</v>
      </c>
      <c r="S28">
        <f t="shared" si="1"/>
        <v>967.5459609839827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731.37014285769487</v>
      </c>
      <c r="AC28">
        <f t="shared" si="2"/>
        <v>711.35460183618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-613.17473937651118</v>
      </c>
      <c r="AI28">
        <f t="shared" si="7"/>
        <v>-631.55512207979746</v>
      </c>
      <c r="AJ28">
        <f t="shared" si="8"/>
        <v>20.015541021514878</v>
      </c>
      <c r="AK28">
        <f t="shared" si="30"/>
        <v>51.195910000038644</v>
      </c>
      <c r="AL28">
        <f t="shared" si="9"/>
        <v>-560.3436710582439</v>
      </c>
      <c r="AN28">
        <f t="shared" si="10"/>
        <v>0</v>
      </c>
      <c r="AO28">
        <f t="shared" si="11"/>
        <v>0</v>
      </c>
      <c r="AP28">
        <f t="shared" si="12"/>
        <v>-1.0811948863031497</v>
      </c>
      <c r="AQ28">
        <f t="shared" si="13"/>
        <v>-36.068965664442757</v>
      </c>
      <c r="AR28">
        <f t="shared" si="14"/>
        <v>-37.150160550745902</v>
      </c>
      <c r="AS28">
        <f t="shared" si="15"/>
        <v>1.1773803053177778</v>
      </c>
      <c r="AT28">
        <f t="shared" si="16"/>
        <v>3.0115127081538615</v>
      </c>
      <c r="AU28">
        <f t="shared" si="17"/>
        <v>-32.96126753727426</v>
      </c>
      <c r="AW28">
        <v>25</v>
      </c>
      <c r="AX28">
        <f>IF(Z28&gt;0, (R28*SUMPRODUCT(K28:$K$98, X28:$X$98)-K28*$AZ$3)/Z28, 0)</f>
        <v>967.5459609839827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</v>
      </c>
      <c r="S29">
        <f t="shared" si="1"/>
        <v>953.09619184700909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711.35460183618</v>
      </c>
      <c r="AC29">
        <f t="shared" si="2"/>
        <v>686.75458710460896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-731.19735647251298</v>
      </c>
      <c r="AI29">
        <f t="shared" si="7"/>
        <v>-749.21113600964827</v>
      </c>
      <c r="AJ29">
        <f t="shared" si="8"/>
        <v>24.600014731571036</v>
      </c>
      <c r="AK29">
        <f t="shared" si="30"/>
        <v>49.794822128532601</v>
      </c>
      <c r="AL29">
        <f t="shared" si="9"/>
        <v>-674.81629914954465</v>
      </c>
      <c r="AN29">
        <f t="shared" si="10"/>
        <v>0</v>
      </c>
      <c r="AO29">
        <f t="shared" si="11"/>
        <v>0</v>
      </c>
      <c r="AP29">
        <f t="shared" si="12"/>
        <v>-0.94609828203359203</v>
      </c>
      <c r="AQ29">
        <f t="shared" si="13"/>
        <v>-38.40307700891082</v>
      </c>
      <c r="AR29">
        <f t="shared" si="14"/>
        <v>-39.349175290944409</v>
      </c>
      <c r="AS29">
        <f t="shared" si="15"/>
        <v>1.2920126854867489</v>
      </c>
      <c r="AT29">
        <f t="shared" si="16"/>
        <v>2.615264363197872</v>
      </c>
      <c r="AU29">
        <f t="shared" si="17"/>
        <v>-35.441898242259789</v>
      </c>
      <c r="AW29">
        <v>26</v>
      </c>
      <c r="AX29">
        <f>IF(Z29&gt;0, (R29*SUMPRODUCT(K29:$K$98, X29:$X$98)-K29*$AZ$3)/Z29, 0)</f>
        <v>953.09619184700909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</v>
      </c>
      <c r="S30">
        <f t="shared" si="1"/>
        <v>934.5414173240074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686.75458710460896</v>
      </c>
      <c r="AC30">
        <f t="shared" si="2"/>
        <v>658.59164485719066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-862.39391526947736</v>
      </c>
      <c r="AI30">
        <f t="shared" si="7"/>
        <v>-880.01195853242393</v>
      </c>
      <c r="AJ30">
        <f t="shared" si="8"/>
        <v>28.1629422474183</v>
      </c>
      <c r="AK30">
        <f t="shared" si="30"/>
        <v>48.072821097322631</v>
      </c>
      <c r="AL30">
        <f t="shared" si="9"/>
        <v>-803.77619518768302</v>
      </c>
      <c r="AN30">
        <f t="shared" si="10"/>
        <v>0</v>
      </c>
      <c r="AO30">
        <f t="shared" si="11"/>
        <v>0</v>
      </c>
      <c r="AP30">
        <f t="shared" si="12"/>
        <v>-0.8261731183890092</v>
      </c>
      <c r="AQ30">
        <f t="shared" si="13"/>
        <v>-40.440737919877805</v>
      </c>
      <c r="AR30">
        <f t="shared" si="14"/>
        <v>-41.266911038266812</v>
      </c>
      <c r="AS30">
        <f t="shared" si="15"/>
        <v>1.3206611808301194</v>
      </c>
      <c r="AT30">
        <f t="shared" si="16"/>
        <v>2.2543066742980349</v>
      </c>
      <c r="AU30">
        <f t="shared" si="17"/>
        <v>-37.691943183138655</v>
      </c>
      <c r="AW30">
        <v>27</v>
      </c>
      <c r="AX30">
        <f>IF(Z30&gt;0, (R30*SUMPRODUCT(K30:$K$98, X30:$X$98)-K30*$AZ$3)/Z30, 0)</f>
        <v>934.5414173240074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</v>
      </c>
      <c r="S31">
        <f t="shared" si="1"/>
        <v>912.27207273525255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658.59164485719066</v>
      </c>
      <c r="AC31">
        <f t="shared" si="2"/>
        <v>627.29388440293121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-1005.7405169329537</v>
      </c>
      <c r="AI31">
        <f t="shared" si="7"/>
        <v>-1022.9309446340376</v>
      </c>
      <c r="AJ31">
        <f t="shared" si="8"/>
        <v>31.297760454259446</v>
      </c>
      <c r="AK31">
        <f t="shared" si="30"/>
        <v>46.101415140003347</v>
      </c>
      <c r="AL31">
        <f t="shared" si="9"/>
        <v>-945.53176903977476</v>
      </c>
      <c r="AN31">
        <f t="shared" si="10"/>
        <v>0</v>
      </c>
      <c r="AO31">
        <f t="shared" si="11"/>
        <v>0</v>
      </c>
      <c r="AP31">
        <f t="shared" si="12"/>
        <v>-0.7197506195514709</v>
      </c>
      <c r="AQ31">
        <f t="shared" si="13"/>
        <v>-42.109618955255478</v>
      </c>
      <c r="AR31">
        <f t="shared" si="14"/>
        <v>-42.829369574806954</v>
      </c>
      <c r="AS31">
        <f t="shared" si="15"/>
        <v>1.3104143113383064</v>
      </c>
      <c r="AT31">
        <f t="shared" si="16"/>
        <v>1.9302324925356484</v>
      </c>
      <c r="AU31">
        <f t="shared" si="17"/>
        <v>-39.588722770932996</v>
      </c>
      <c r="AW31">
        <v>28</v>
      </c>
      <c r="AX31">
        <f>IF(Z31&gt;0, (R31*SUMPRODUCT(K31:$K$98, X31:$X$98)-K31*$AZ$3)/Z31, 0)</f>
        <v>912.27207273525255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</v>
      </c>
      <c r="S32">
        <f t="shared" si="1"/>
        <v>886.68568660080314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627.29388440293121</v>
      </c>
      <c r="AC32">
        <f t="shared" si="2"/>
        <v>593.34763818483498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-1156.6225843480745</v>
      </c>
      <c r="AI32">
        <f t="shared" si="7"/>
        <v>-1173.3519521260605</v>
      </c>
      <c r="AJ32">
        <f t="shared" si="8"/>
        <v>33.946246218096235</v>
      </c>
      <c r="AK32">
        <f t="shared" si="30"/>
        <v>43.910571908205192</v>
      </c>
      <c r="AL32">
        <f t="shared" si="9"/>
        <v>-1095.495133999759</v>
      </c>
      <c r="AN32">
        <f t="shared" si="10"/>
        <v>0</v>
      </c>
      <c r="AO32">
        <f t="shared" si="11"/>
        <v>0</v>
      </c>
      <c r="AP32">
        <f t="shared" si="12"/>
        <v>-0.62539855196307526</v>
      </c>
      <c r="AQ32">
        <f t="shared" si="13"/>
        <v>-43.238339847541887</v>
      </c>
      <c r="AR32">
        <f t="shared" si="14"/>
        <v>-43.86373839950496</v>
      </c>
      <c r="AS32">
        <f t="shared" si="15"/>
        <v>1.269021848949704</v>
      </c>
      <c r="AT32">
        <f t="shared" si="16"/>
        <v>1.6415209738767564</v>
      </c>
      <c r="AU32">
        <f t="shared" si="17"/>
        <v>-40.953195576678503</v>
      </c>
      <c r="AW32">
        <v>29</v>
      </c>
      <c r="AX32">
        <f>IF(Z32&gt;0, (R32*SUMPRODUCT(K32:$K$98, X32:$X$98)-K32*$AZ$3)/Z32, 0)</f>
        <v>886.68568660080314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</v>
      </c>
      <c r="S33">
        <f t="shared" si="1"/>
        <v>858.47345612491665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593.34763818483498</v>
      </c>
      <c r="AC33">
        <f t="shared" si="2"/>
        <v>557.39802399547079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-1319.3204355661326</v>
      </c>
      <c r="AI33">
        <f t="shared" si="7"/>
        <v>-1335.5526795574472</v>
      </c>
      <c r="AJ33">
        <f t="shared" si="8"/>
        <v>35.949614189364183</v>
      </c>
      <c r="AK33">
        <f t="shared" si="30"/>
        <v>41.534334672938449</v>
      </c>
      <c r="AL33">
        <f t="shared" si="9"/>
        <v>-1258.0687306951445</v>
      </c>
      <c r="AN33">
        <f t="shared" si="10"/>
        <v>0</v>
      </c>
      <c r="AO33">
        <f t="shared" si="11"/>
        <v>0</v>
      </c>
      <c r="AP33">
        <f t="shared" si="12"/>
        <v>-0.54179860434233218</v>
      </c>
      <c r="AQ33">
        <f t="shared" si="13"/>
        <v>-44.036177071544735</v>
      </c>
      <c r="AR33">
        <f t="shared" si="14"/>
        <v>-44.577975675887068</v>
      </c>
      <c r="AS33">
        <f t="shared" si="15"/>
        <v>1.1999234859249659</v>
      </c>
      <c r="AT33">
        <f t="shared" si="16"/>
        <v>1.3863298611163186</v>
      </c>
      <c r="AU33">
        <f t="shared" si="17"/>
        <v>-41.991722328845782</v>
      </c>
      <c r="AW33">
        <v>30</v>
      </c>
      <c r="AX33">
        <f>IF(Z33&gt;0, (R33*SUMPRODUCT(K33:$K$98, X33:$X$98)-K33*$AZ$3)/Z33, 0)</f>
        <v>858.47345612491665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</v>
      </c>
      <c r="S34">
        <f t="shared" si="1"/>
        <v>827.99549155394197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557.39802399547079</v>
      </c>
      <c r="AC34">
        <f t="shared" si="2"/>
        <v>519.86963769015631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-1493.1562071767692</v>
      </c>
      <c r="AI34">
        <f t="shared" si="7"/>
        <v>-1508.8528396763763</v>
      </c>
      <c r="AJ34">
        <f t="shared" si="8"/>
        <v>37.528386305314484</v>
      </c>
      <c r="AK34">
        <f t="shared" si="30"/>
        <v>39.017861679682959</v>
      </c>
      <c r="AL34">
        <f t="shared" si="9"/>
        <v>-1432.3065916913788</v>
      </c>
      <c r="AN34">
        <f t="shared" si="10"/>
        <v>0</v>
      </c>
      <c r="AO34">
        <f t="shared" si="11"/>
        <v>0</v>
      </c>
      <c r="AP34">
        <f t="shared" si="12"/>
        <v>-0.46778661137760363</v>
      </c>
      <c r="AQ34">
        <f t="shared" si="13"/>
        <v>-44.49861984283136</v>
      </c>
      <c r="AR34">
        <f t="shared" si="14"/>
        <v>-44.966406454208958</v>
      </c>
      <c r="AS34">
        <f t="shared" si="15"/>
        <v>1.1184103762811517</v>
      </c>
      <c r="AT34">
        <f t="shared" si="16"/>
        <v>1.1627993009835456</v>
      </c>
      <c r="AU34">
        <f t="shared" si="17"/>
        <v>-42.68519677694426</v>
      </c>
      <c r="AW34">
        <v>31</v>
      </c>
      <c r="AX34">
        <f>IF(Z34&gt;0, (R34*SUMPRODUCT(K34:$K$98, X34:$X$98)-K34*$AZ$3)/Z34, 0)</f>
        <v>827.99549155394197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795.34159154850568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519.86963769015631</v>
      </c>
      <c r="AC35">
        <f t="shared" ref="AC35:AC66" si="33">S35*Z35</f>
        <v>481.1815453171734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-1658.6794807313004</v>
      </c>
      <c r="AI35">
        <f t="shared" ref="AI35:AI66" si="38">SUM(AE35:AH35)</f>
        <v>-1673.8044770357287</v>
      </c>
      <c r="AJ35">
        <f t="shared" ref="AJ35:AJ66" si="39">AB35-AC35</f>
        <v>38.688092372982908</v>
      </c>
      <c r="AK35">
        <f t="shared" si="30"/>
        <v>36.390874638310947</v>
      </c>
      <c r="AL35">
        <f t="shared" ref="AL35:AL66" si="40">SUM(AI35:AK35)</f>
        <v>-1598.7255100244347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-0.40245613467253644</v>
      </c>
      <c r="AQ35">
        <f t="shared" ref="AQ35:AQ66" si="44">AH35*$K35</f>
        <v>-44.135265823524286</v>
      </c>
      <c r="AR35">
        <f t="shared" ref="AR35:AR66" si="45">AI35*$K35</f>
        <v>-44.537721958196819</v>
      </c>
      <c r="AS35">
        <f t="shared" ref="AS35:AS66" si="46">AJ35*$K35</f>
        <v>1.0294389367702517</v>
      </c>
      <c r="AT35">
        <f t="shared" ref="AT35:AT66" si="47">AK35*$K35</f>
        <v>0.96831301307487938</v>
      </c>
      <c r="AU35">
        <f t="shared" ref="AU35:AU66" si="48">AL35*$K35</f>
        <v>-42.539970008351688</v>
      </c>
      <c r="AW35">
        <v>32</v>
      </c>
      <c r="AX35">
        <f>IF(Z35&gt;0, (R35*SUMPRODUCT(K35:$K$98, X35:$X$98)-K35*$AZ$3)/Z35, 0)</f>
        <v>795.34159154850568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</v>
      </c>
      <c r="S36">
        <f t="shared" si="32"/>
        <v>761.48458010618219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481.1815453171734</v>
      </c>
      <c r="AC36">
        <f t="shared" si="33"/>
        <v>442.2342504488708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-1819.7121423799545</v>
      </c>
      <c r="AI36">
        <f t="shared" si="38"/>
        <v>-1834.2309606857436</v>
      </c>
      <c r="AJ36">
        <f t="shared" si="39"/>
        <v>38.947294868302606</v>
      </c>
      <c r="AK36">
        <f t="shared" si="30"/>
        <v>33.68270817220214</v>
      </c>
      <c r="AL36">
        <f t="shared" si="40"/>
        <v>-1761.6009576452389</v>
      </c>
      <c r="AN36">
        <f t="shared" si="41"/>
        <v>0</v>
      </c>
      <c r="AO36">
        <f t="shared" si="42"/>
        <v>0</v>
      </c>
      <c r="AP36">
        <f t="shared" si="43"/>
        <v>-0.34493441104239353</v>
      </c>
      <c r="AQ36">
        <f t="shared" si="44"/>
        <v>-43.232260565465275</v>
      </c>
      <c r="AR36">
        <f t="shared" si="45"/>
        <v>-43.57719497650767</v>
      </c>
      <c r="AS36">
        <f t="shared" si="46"/>
        <v>0.92529997511820461</v>
      </c>
      <c r="AT36">
        <f t="shared" si="47"/>
        <v>0.80022525669728717</v>
      </c>
      <c r="AU36">
        <f t="shared" si="48"/>
        <v>-41.851669744692174</v>
      </c>
      <c r="AW36">
        <v>33</v>
      </c>
      <c r="AX36">
        <f>IF(Z36&gt;0, (R36*SUMPRODUCT(K36:$K$98, X36:$X$98)-K36*$AZ$3)/Z36, 0)</f>
        <v>761.48458010618219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</v>
      </c>
      <c r="S37">
        <f t="shared" si="32"/>
        <v>727.09207942160424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442.2342504488708</v>
      </c>
      <c r="AC37">
        <f t="shared" si="33"/>
        <v>403.63410680771079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-1981.041767735034</v>
      </c>
      <c r="AI37">
        <f t="shared" si="38"/>
        <v>-1994.9201374158315</v>
      </c>
      <c r="AJ37">
        <f t="shared" si="39"/>
        <v>38.600143641160003</v>
      </c>
      <c r="AK37">
        <f t="shared" si="30"/>
        <v>30.956397531420958</v>
      </c>
      <c r="AL37">
        <f t="shared" si="40"/>
        <v>-1925.3635962432506</v>
      </c>
      <c r="AN37">
        <f t="shared" si="41"/>
        <v>0</v>
      </c>
      <c r="AO37">
        <f t="shared" si="42"/>
        <v>0</v>
      </c>
      <c r="AP37">
        <f t="shared" si="43"/>
        <v>-0.2943917809711597</v>
      </c>
      <c r="AQ37">
        <f t="shared" si="44"/>
        <v>-42.022400872395551</v>
      </c>
      <c r="AR37">
        <f t="shared" si="45"/>
        <v>-42.316792653366711</v>
      </c>
      <c r="AS37">
        <f t="shared" si="46"/>
        <v>0.81879682510451191</v>
      </c>
      <c r="AT37">
        <f t="shared" si="47"/>
        <v>0.65665558789197576</v>
      </c>
      <c r="AU37">
        <f t="shared" si="48"/>
        <v>-40.841340240370229</v>
      </c>
      <c r="AW37">
        <v>34</v>
      </c>
      <c r="AX37">
        <f>IF(Z37&gt;0, (R37*SUMPRODUCT(K37:$K$98, X37:$X$98)-K37*$AZ$3)/Z37, 0)</f>
        <v>727.09207942160424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</v>
      </c>
      <c r="S38">
        <f t="shared" si="32"/>
        <v>692.74524635442128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403.63410680771079</v>
      </c>
      <c r="AC38">
        <f t="shared" si="33"/>
        <v>365.74752461773056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-2161.5147202425555</v>
      </c>
      <c r="AI38">
        <f t="shared" si="38"/>
        <v>-2174.7139275464842</v>
      </c>
      <c r="AJ38">
        <f t="shared" si="39"/>
        <v>37.886582189980231</v>
      </c>
      <c r="AK38">
        <f t="shared" si="30"/>
        <v>28.254387476539758</v>
      </c>
      <c r="AL38">
        <f t="shared" si="40"/>
        <v>-2108.5729578799642</v>
      </c>
      <c r="AN38">
        <f t="shared" si="41"/>
        <v>0</v>
      </c>
      <c r="AO38">
        <f t="shared" si="42"/>
        <v>0</v>
      </c>
      <c r="AP38">
        <f t="shared" si="43"/>
        <v>-0.24998678795692889</v>
      </c>
      <c r="AQ38">
        <f t="shared" si="44"/>
        <v>-40.938073748884669</v>
      </c>
      <c r="AR38">
        <f t="shared" si="45"/>
        <v>-41.188060536841597</v>
      </c>
      <c r="AS38">
        <f t="shared" si="46"/>
        <v>0.71755407504814239</v>
      </c>
      <c r="AT38">
        <f t="shared" si="47"/>
        <v>0.53512483047737491</v>
      </c>
      <c r="AU38">
        <f t="shared" si="48"/>
        <v>-39.935381631316076</v>
      </c>
      <c r="AW38">
        <v>35</v>
      </c>
      <c r="AX38">
        <f>IF(Z38&gt;0, (R38*SUMPRODUCT(K38:$K$98, X38:$X$98)-K38*$AZ$3)/Z38, 0)</f>
        <v>692.74524635442128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</v>
      </c>
      <c r="S39">
        <f t="shared" si="32"/>
        <v>657.77380801237916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365.74752461773056</v>
      </c>
      <c r="AC39">
        <f t="shared" si="33"/>
        <v>328.50214612100245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-2327.3548739862244</v>
      </c>
      <c r="AI39">
        <f t="shared" si="38"/>
        <v>-2339.8402504986175</v>
      </c>
      <c r="AJ39">
        <f t="shared" si="39"/>
        <v>37.245378496728108</v>
      </c>
      <c r="AK39">
        <f t="shared" si="30"/>
        <v>25.602326723241141</v>
      </c>
      <c r="AL39">
        <f t="shared" si="40"/>
        <v>-2276.9925452786483</v>
      </c>
      <c r="AN39">
        <f t="shared" si="41"/>
        <v>0</v>
      </c>
      <c r="AO39">
        <f t="shared" si="42"/>
        <v>0</v>
      </c>
      <c r="AP39">
        <f t="shared" si="43"/>
        <v>-0.21113139998383562</v>
      </c>
      <c r="AQ39">
        <f t="shared" si="44"/>
        <v>-39.356257483798963</v>
      </c>
      <c r="AR39">
        <f t="shared" si="45"/>
        <v>-39.567388883782804</v>
      </c>
      <c r="AS39">
        <f t="shared" si="46"/>
        <v>0.62983033768637764</v>
      </c>
      <c r="AT39">
        <f t="shared" si="47"/>
        <v>0.43294289752143295</v>
      </c>
      <c r="AU39">
        <f t="shared" si="48"/>
        <v>-38.50461564857499</v>
      </c>
      <c r="AW39">
        <v>36</v>
      </c>
      <c r="AX39">
        <f>IF(Z39&gt;0, (R39*SUMPRODUCT(K39:$K$98, X39:$X$98)-K39*$AZ$3)/Z39, 0)</f>
        <v>657.77380801237916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</v>
      </c>
      <c r="S40">
        <f t="shared" si="32"/>
        <v>622.42208684597745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328.50214612100245</v>
      </c>
      <c r="AC40">
        <f t="shared" si="33"/>
        <v>292.44293796948608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-2457.4250927561452</v>
      </c>
      <c r="AI40">
        <f t="shared" si="38"/>
        <v>-2469.1712592302251</v>
      </c>
      <c r="AJ40">
        <f t="shared" si="39"/>
        <v>36.059208151516373</v>
      </c>
      <c r="AK40">
        <f t="shared" si="30"/>
        <v>22.995150228470173</v>
      </c>
      <c r="AL40">
        <f t="shared" si="40"/>
        <v>-2410.1169008502384</v>
      </c>
      <c r="AN40">
        <f t="shared" si="41"/>
        <v>0</v>
      </c>
      <c r="AO40">
        <f t="shared" si="42"/>
        <v>0</v>
      </c>
      <c r="AP40">
        <f t="shared" si="43"/>
        <v>-0.17734923229516861</v>
      </c>
      <c r="AQ40">
        <f t="shared" si="44"/>
        <v>-37.103377905030044</v>
      </c>
      <c r="AR40">
        <f t="shared" si="45"/>
        <v>-37.280727137325215</v>
      </c>
      <c r="AS40">
        <f t="shared" si="46"/>
        <v>0.54443914931351922</v>
      </c>
      <c r="AT40">
        <f t="shared" si="47"/>
        <v>0.34719176239588079</v>
      </c>
      <c r="AU40">
        <f t="shared" si="48"/>
        <v>-36.389096225615809</v>
      </c>
      <c r="AW40">
        <v>37</v>
      </c>
      <c r="AX40">
        <f>IF(Z40&gt;0, (R40*SUMPRODUCT(K40:$K$98, X40:$X$98)-K40*$AZ$3)/Z40, 0)</f>
        <v>622.42208684597745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</v>
      </c>
      <c r="S41">
        <f t="shared" si="32"/>
        <v>587.83563902762512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292.44293796948608</v>
      </c>
      <c r="AC41">
        <f t="shared" si="33"/>
        <v>258.28335411113693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-2576.7969462316078</v>
      </c>
      <c r="AI41">
        <f t="shared" si="38"/>
        <v>-2587.7814518043892</v>
      </c>
      <c r="AJ41">
        <f t="shared" si="39"/>
        <v>34.159583858349151</v>
      </c>
      <c r="AK41">
        <f t="shared" ref="AK41:AK72" si="61">G41*SUM(AB41:AB41, AE41:AF41)</f>
        <v>20.471005657864026</v>
      </c>
      <c r="AL41">
        <f t="shared" si="40"/>
        <v>-2533.1508622881756</v>
      </c>
      <c r="AN41">
        <f t="shared" si="41"/>
        <v>0</v>
      </c>
      <c r="AO41">
        <f t="shared" si="42"/>
        <v>0</v>
      </c>
      <c r="AP41">
        <f t="shared" si="43"/>
        <v>-0.14807974301761548</v>
      </c>
      <c r="AQ41">
        <f t="shared" si="44"/>
        <v>-34.737242116026984</v>
      </c>
      <c r="AR41">
        <f t="shared" si="45"/>
        <v>-34.885321859044602</v>
      </c>
      <c r="AS41">
        <f t="shared" si="46"/>
        <v>0.46049795922241321</v>
      </c>
      <c r="AT41">
        <f t="shared" si="47"/>
        <v>0.27596519816422715</v>
      </c>
      <c r="AU41">
        <f t="shared" si="48"/>
        <v>-34.148858701657957</v>
      </c>
      <c r="AW41">
        <v>38</v>
      </c>
      <c r="AX41">
        <f>IF(Z41&gt;0, (R41*SUMPRODUCT(K41:$K$98, X41:$X$98)-K41*$AZ$3)/Z41, 0)</f>
        <v>587.83563902762512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</v>
      </c>
      <c r="S42">
        <f t="shared" si="32"/>
        <v>554.00353782406478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258.28335411113693</v>
      </c>
      <c r="AC42">
        <f t="shared" si="33"/>
        <v>226.17449953678937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-2673.1808400917848</v>
      </c>
      <c r="AI42">
        <f t="shared" si="38"/>
        <v>-2683.3872053988152</v>
      </c>
      <c r="AJ42">
        <f t="shared" si="39"/>
        <v>32.108854574347561</v>
      </c>
      <c r="AK42">
        <f t="shared" si="61"/>
        <v>18.079834787779586</v>
      </c>
      <c r="AL42">
        <f t="shared" si="40"/>
        <v>-2633.198516036688</v>
      </c>
      <c r="AN42">
        <f t="shared" si="41"/>
        <v>0</v>
      </c>
      <c r="AO42">
        <f t="shared" si="42"/>
        <v>0</v>
      </c>
      <c r="AP42">
        <f t="shared" si="43"/>
        <v>-0.12284803790496272</v>
      </c>
      <c r="AQ42">
        <f t="shared" si="44"/>
        <v>-32.175511192432374</v>
      </c>
      <c r="AR42">
        <f t="shared" si="45"/>
        <v>-32.29835923033734</v>
      </c>
      <c r="AS42">
        <f t="shared" si="46"/>
        <v>0.38647546557217988</v>
      </c>
      <c r="AT42">
        <f t="shared" si="47"/>
        <v>0.21761637590951624</v>
      </c>
      <c r="AU42">
        <f t="shared" si="48"/>
        <v>-31.694267388855639</v>
      </c>
      <c r="AW42">
        <v>39</v>
      </c>
      <c r="AX42">
        <f>IF(Z42&gt;0, (R42*SUMPRODUCT(K42:$K$98, X42:$X$98)-K42*$AZ$3)/Z42, 0)</f>
        <v>554.00353782406478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</v>
      </c>
      <c r="S43">
        <f t="shared" si="32"/>
        <v>521.35252354624004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226.17449953678937</v>
      </c>
      <c r="AC43">
        <f t="shared" si="33"/>
        <v>196.34576293514215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-2756.3621646435936</v>
      </c>
      <c r="AI43">
        <f t="shared" si="38"/>
        <v>-2765.7773757563928</v>
      </c>
      <c r="AJ43">
        <f t="shared" si="39"/>
        <v>29.828736601647222</v>
      </c>
      <c r="AK43">
        <f t="shared" si="61"/>
        <v>15.832214967575258</v>
      </c>
      <c r="AL43">
        <f t="shared" si="40"/>
        <v>-2720.1164241871707</v>
      </c>
      <c r="AN43">
        <f t="shared" si="41"/>
        <v>0</v>
      </c>
      <c r="AO43">
        <f t="shared" si="42"/>
        <v>0</v>
      </c>
      <c r="AP43">
        <f t="shared" si="43"/>
        <v>-0.10118337367295233</v>
      </c>
      <c r="AQ43">
        <f t="shared" si="44"/>
        <v>-29.622067900737427</v>
      </c>
      <c r="AR43">
        <f t="shared" si="45"/>
        <v>-29.723251274410377</v>
      </c>
      <c r="AS43">
        <f t="shared" si="46"/>
        <v>0.32056341229072727</v>
      </c>
      <c r="AT43">
        <f t="shared" si="47"/>
        <v>0.1701456190352354</v>
      </c>
      <c r="AU43">
        <f t="shared" si="48"/>
        <v>-29.232542243084421</v>
      </c>
      <c r="AW43">
        <v>40</v>
      </c>
      <c r="AX43">
        <f>IF(Z43&gt;0, (R43*SUMPRODUCT(K43:$K$98, X43:$X$98)-K43*$AZ$3)/Z43, 0)</f>
        <v>521.35252354624004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</v>
      </c>
      <c r="S44">
        <f t="shared" si="32"/>
        <v>490.01881752761312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196.34576293514215</v>
      </c>
      <c r="AC44">
        <f t="shared" si="33"/>
        <v>168.81902949046298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-2832.6958919122903</v>
      </c>
      <c r="AI44">
        <f t="shared" si="38"/>
        <v>-2841.3087769409835</v>
      </c>
      <c r="AJ44">
        <f t="shared" si="39"/>
        <v>27.526733444679166</v>
      </c>
      <c r="AK44">
        <f t="shared" si="61"/>
        <v>13.744203405459952</v>
      </c>
      <c r="AL44">
        <f t="shared" si="40"/>
        <v>-2800.0378400908444</v>
      </c>
      <c r="AN44">
        <f t="shared" si="41"/>
        <v>0</v>
      </c>
      <c r="AO44">
        <f t="shared" si="42"/>
        <v>0</v>
      </c>
      <c r="AP44">
        <f t="shared" si="43"/>
        <v>-8.2643693902387239E-2</v>
      </c>
      <c r="AQ44">
        <f t="shared" si="44"/>
        <v>-27.180724162675386</v>
      </c>
      <c r="AR44">
        <f t="shared" si="45"/>
        <v>-27.263367856577769</v>
      </c>
      <c r="AS44">
        <f t="shared" si="46"/>
        <v>0.26412879370338083</v>
      </c>
      <c r="AT44">
        <f t="shared" si="47"/>
        <v>0.13188051801328973</v>
      </c>
      <c r="AU44">
        <f t="shared" si="48"/>
        <v>-26.867358544861101</v>
      </c>
      <c r="AW44">
        <v>41</v>
      </c>
      <c r="AX44">
        <f>IF(Z44&gt;0, (R44*SUMPRODUCT(K44:$K$98, X44:$X$98)-K44*$AZ$3)/Z44, 0)</f>
        <v>490.01881752761312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</v>
      </c>
      <c r="S45">
        <f t="shared" si="32"/>
        <v>459.49253159758507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168.81902949046298</v>
      </c>
      <c r="AC45">
        <f t="shared" si="33"/>
        <v>143.50913966355384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-2874.9306544261767</v>
      </c>
      <c r="AI45">
        <f t="shared" si="38"/>
        <v>-2882.7386779409767</v>
      </c>
      <c r="AJ45">
        <f t="shared" si="39"/>
        <v>25.309889826909142</v>
      </c>
      <c r="AK45">
        <f t="shared" si="61"/>
        <v>11.81733206433241</v>
      </c>
      <c r="AL45">
        <f t="shared" si="40"/>
        <v>-2845.6114560497354</v>
      </c>
      <c r="AN45">
        <f t="shared" si="41"/>
        <v>0</v>
      </c>
      <c r="AO45">
        <f t="shared" si="42"/>
        <v>0</v>
      </c>
      <c r="AP45">
        <f t="shared" si="43"/>
        <v>-6.689353708240145E-2</v>
      </c>
      <c r="AQ45">
        <f t="shared" si="44"/>
        <v>-24.630340825263318</v>
      </c>
      <c r="AR45">
        <f t="shared" si="45"/>
        <v>-24.697234362345721</v>
      </c>
      <c r="AS45">
        <f t="shared" si="46"/>
        <v>0.21683695630253838</v>
      </c>
      <c r="AT45">
        <f t="shared" si="47"/>
        <v>0.10124241290540452</v>
      </c>
      <c r="AU45">
        <f t="shared" si="48"/>
        <v>-24.379154993137778</v>
      </c>
      <c r="AW45">
        <v>42</v>
      </c>
      <c r="AX45">
        <f>IF(Z45&gt;0, (R45*SUMPRODUCT(K45:$K$98, X45:$X$98)-K45*$AZ$3)/Z45, 0)</f>
        <v>459.49253159758507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</v>
      </c>
      <c r="S46">
        <f t="shared" si="32"/>
        <v>429.91295273554891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143.50913966355384</v>
      </c>
      <c r="AC46">
        <f t="shared" si="33"/>
        <v>120.54918663808184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-2879.4021851372263</v>
      </c>
      <c r="AI46">
        <f t="shared" si="38"/>
        <v>-2886.4122778705937</v>
      </c>
      <c r="AJ46">
        <f t="shared" si="39"/>
        <v>22.959953025472004</v>
      </c>
      <c r="AK46">
        <f t="shared" si="61"/>
        <v>10.04563977644877</v>
      </c>
      <c r="AL46">
        <f t="shared" si="40"/>
        <v>-2853.4066850686731</v>
      </c>
      <c r="AN46">
        <f t="shared" si="41"/>
        <v>0</v>
      </c>
      <c r="AO46">
        <f t="shared" si="42"/>
        <v>0</v>
      </c>
      <c r="AP46">
        <f t="shared" si="43"/>
        <v>-5.3622713651283738E-2</v>
      </c>
      <c r="AQ46">
        <f t="shared" si="44"/>
        <v>-22.025580079070163</v>
      </c>
      <c r="AR46">
        <f t="shared" si="45"/>
        <v>-22.079202792721446</v>
      </c>
      <c r="AS46">
        <f t="shared" si="46"/>
        <v>0.17562891581612175</v>
      </c>
      <c r="AT46">
        <f t="shared" si="47"/>
        <v>7.6842701753773945E-2</v>
      </c>
      <c r="AU46">
        <f t="shared" si="48"/>
        <v>-21.826731175151551</v>
      </c>
      <c r="AW46">
        <v>43</v>
      </c>
      <c r="AX46">
        <f>IF(Z46&gt;0, (R46*SUMPRODUCT(K46:$K$98, X46:$X$98)-K46*$AZ$3)/Z46, 0)</f>
        <v>429.91295273554891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</v>
      </c>
      <c r="S47">
        <f t="shared" si="32"/>
        <v>401.6892300691473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120.54918663808184</v>
      </c>
      <c r="AC47">
        <f t="shared" si="33"/>
        <v>100.01502423739674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-2861.3598554040755</v>
      </c>
      <c r="AI47">
        <f t="shared" si="38"/>
        <v>-2867.5845072462585</v>
      </c>
      <c r="AJ47">
        <f t="shared" si="39"/>
        <v>20.534162400685091</v>
      </c>
      <c r="AK47">
        <f t="shared" si="61"/>
        <v>8.43844306466573</v>
      </c>
      <c r="AL47">
        <f t="shared" si="40"/>
        <v>-2838.6119017809078</v>
      </c>
      <c r="AN47">
        <f t="shared" si="41"/>
        <v>0</v>
      </c>
      <c r="AO47">
        <f t="shared" si="42"/>
        <v>0</v>
      </c>
      <c r="AP47">
        <f t="shared" si="43"/>
        <v>-4.2513030855233468E-2</v>
      </c>
      <c r="AQ47">
        <f t="shared" si="44"/>
        <v>-19.542471274676465</v>
      </c>
      <c r="AR47">
        <f t="shared" si="45"/>
        <v>-19.584984305531702</v>
      </c>
      <c r="AS47">
        <f t="shared" si="46"/>
        <v>0.14024390469693676</v>
      </c>
      <c r="AT47">
        <f t="shared" si="47"/>
        <v>5.7632747898790554E-2</v>
      </c>
      <c r="AU47">
        <f t="shared" si="48"/>
        <v>-19.387107652935974</v>
      </c>
      <c r="AW47">
        <v>44</v>
      </c>
      <c r="AX47">
        <f>IF(Z47&gt;0, (R47*SUMPRODUCT(K47:$K$98, X47:$X$98)-K47*$AZ$3)/Z47, 0)</f>
        <v>401.6892300691473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</v>
      </c>
      <c r="S48">
        <f t="shared" si="32"/>
        <v>374.69342269567051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100.01502423739674</v>
      </c>
      <c r="AC48">
        <f t="shared" si="33"/>
        <v>81.804175889849802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-2817.3256274758128</v>
      </c>
      <c r="AI48">
        <f t="shared" si="38"/>
        <v>-2822.7837013927046</v>
      </c>
      <c r="AJ48">
        <f t="shared" si="39"/>
        <v>18.210848347546943</v>
      </c>
      <c r="AK48">
        <f t="shared" si="61"/>
        <v>7.0010516966177727</v>
      </c>
      <c r="AL48">
        <f t="shared" si="40"/>
        <v>-2797.5718013485402</v>
      </c>
      <c r="AN48">
        <f t="shared" si="41"/>
        <v>0</v>
      </c>
      <c r="AO48">
        <f t="shared" si="42"/>
        <v>0</v>
      </c>
      <c r="AP48">
        <f t="shared" si="43"/>
        <v>-3.3283454285878325E-2</v>
      </c>
      <c r="AQ48">
        <f t="shared" si="44"/>
        <v>-17.180113380347862</v>
      </c>
      <c r="AR48">
        <f t="shared" si="45"/>
        <v>-17.213396834633741</v>
      </c>
      <c r="AS48">
        <f t="shared" si="46"/>
        <v>0.11105015207045427</v>
      </c>
      <c r="AT48">
        <f t="shared" si="47"/>
        <v>4.2692566580361579E-2</v>
      </c>
      <c r="AU48">
        <f t="shared" si="48"/>
        <v>-17.059654115982926</v>
      </c>
      <c r="AW48">
        <v>45</v>
      </c>
      <c r="AX48">
        <f>IF(Z48&gt;0, (R48*SUMPRODUCT(K48:$K$98, X48:$X$98)-K48*$AZ$3)/Z48, 0)</f>
        <v>374.69342269567051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</v>
      </c>
      <c r="S49">
        <f t="shared" si="32"/>
        <v>348.8432182112262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81.804175889849802</v>
      </c>
      <c r="AC49">
        <f t="shared" si="33"/>
        <v>65.813011551581866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-2747.9010443561069</v>
      </c>
      <c r="AI49">
        <f t="shared" si="38"/>
        <v>-2752.617562272741</v>
      </c>
      <c r="AJ49">
        <f t="shared" si="39"/>
        <v>15.991164338267936</v>
      </c>
      <c r="AK49">
        <f t="shared" si="61"/>
        <v>5.7262923122894867</v>
      </c>
      <c r="AL49">
        <f t="shared" si="40"/>
        <v>-2730.9001056221837</v>
      </c>
      <c r="AN49">
        <f t="shared" si="41"/>
        <v>0</v>
      </c>
      <c r="AO49">
        <f t="shared" si="42"/>
        <v>0</v>
      </c>
      <c r="AP49">
        <f t="shared" si="43"/>
        <v>-2.5679847816987775E-2</v>
      </c>
      <c r="AQ49">
        <f t="shared" si="44"/>
        <v>-14.96139352854726</v>
      </c>
      <c r="AR49">
        <f t="shared" si="45"/>
        <v>-14.987073376364249</v>
      </c>
      <c r="AS49">
        <f t="shared" si="46"/>
        <v>8.7066491399277857E-2</v>
      </c>
      <c r="AT49">
        <f t="shared" si="47"/>
        <v>3.1177728513776586E-2</v>
      </c>
      <c r="AU49">
        <f t="shared" si="48"/>
        <v>-14.868829156451195</v>
      </c>
      <c r="AW49">
        <v>46</v>
      </c>
      <c r="AX49">
        <f>IF(Z49&gt;0, (R49*SUMPRODUCT(K49:$K$98, X49:$X$98)-K49*$AZ$3)/Z49, 0)</f>
        <v>348.8432182112262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</v>
      </c>
      <c r="S50">
        <f t="shared" si="32"/>
        <v>323.92903169874887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65.813011551581866</v>
      </c>
      <c r="AC50">
        <f t="shared" si="33"/>
        <v>51.913179667748842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-2651.3143090402536</v>
      </c>
      <c r="AI50">
        <f t="shared" si="38"/>
        <v>-2655.3208332004615</v>
      </c>
      <c r="AJ50">
        <f t="shared" si="39"/>
        <v>13.899831883833023</v>
      </c>
      <c r="AK50">
        <f t="shared" si="61"/>
        <v>4.6069108086107313</v>
      </c>
      <c r="AL50">
        <f t="shared" si="40"/>
        <v>-2636.8140905080177</v>
      </c>
      <c r="AN50">
        <f t="shared" si="41"/>
        <v>0</v>
      </c>
      <c r="AO50">
        <f t="shared" si="42"/>
        <v>0</v>
      </c>
      <c r="AP50">
        <f t="shared" si="43"/>
        <v>-1.9476938837949109E-2</v>
      </c>
      <c r="AQ50">
        <f t="shared" si="44"/>
        <v>-12.888849429696039</v>
      </c>
      <c r="AR50">
        <f t="shared" si="45"/>
        <v>-12.908326368533988</v>
      </c>
      <c r="AS50">
        <f t="shared" si="46"/>
        <v>6.7571332315429403E-2</v>
      </c>
      <c r="AT50">
        <f t="shared" si="47"/>
        <v>2.239560188913137E-2</v>
      </c>
      <c r="AU50">
        <f t="shared" si="48"/>
        <v>-12.818359434329427</v>
      </c>
      <c r="AW50">
        <v>47</v>
      </c>
      <c r="AX50">
        <f>IF(Z50&gt;0, (R50*SUMPRODUCT(K50:$K$98, X50:$X$98)-K50*$AZ$3)/Z50, 0)</f>
        <v>323.92903169874887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</v>
      </c>
      <c r="S51">
        <f t="shared" si="32"/>
        <v>299.58258038925084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51.913179667748842</v>
      </c>
      <c r="AC51">
        <f t="shared" si="33"/>
        <v>39.972153135119072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-2523.2197308709988</v>
      </c>
      <c r="AI51">
        <f t="shared" si="38"/>
        <v>-2526.5553848568866</v>
      </c>
      <c r="AJ51">
        <f t="shared" si="39"/>
        <v>11.94102653262977</v>
      </c>
      <c r="AK51">
        <f t="shared" si="61"/>
        <v>3.6339225767424193</v>
      </c>
      <c r="AL51">
        <f t="shared" si="40"/>
        <v>-2510.9804357475145</v>
      </c>
      <c r="AN51">
        <f t="shared" si="41"/>
        <v>0</v>
      </c>
      <c r="AO51">
        <f t="shared" si="42"/>
        <v>0</v>
      </c>
      <c r="AP51">
        <f t="shared" si="43"/>
        <v>-1.4478244480981398E-2</v>
      </c>
      <c r="AQ51">
        <f t="shared" si="44"/>
        <v>-10.951912967394479</v>
      </c>
      <c r="AR51">
        <f t="shared" si="45"/>
        <v>-10.966391211875459</v>
      </c>
      <c r="AS51">
        <f t="shared" si="46"/>
        <v>5.1829447006411178E-2</v>
      </c>
      <c r="AT51">
        <f t="shared" si="47"/>
        <v>1.5772864845581526E-2</v>
      </c>
      <c r="AU51">
        <f t="shared" si="48"/>
        <v>-10.898788900023467</v>
      </c>
      <c r="AW51">
        <v>48</v>
      </c>
      <c r="AX51">
        <f>IF(Z51&gt;0, (R51*SUMPRODUCT(K51:$K$98, X51:$X$98)-K51*$AZ$3)/Z51, 0)</f>
        <v>299.58258038925084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</v>
      </c>
      <c r="S52">
        <f t="shared" si="32"/>
        <v>275.52976076320584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39.972153135119072</v>
      </c>
      <c r="AC52">
        <f t="shared" si="33"/>
        <v>29.866510611533776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-2369.522036862516</v>
      </c>
      <c r="AI52">
        <f t="shared" si="38"/>
        <v>-2372.2319537993294</v>
      </c>
      <c r="AJ52">
        <f t="shared" si="39"/>
        <v>10.105642523585296</v>
      </c>
      <c r="AK52">
        <f t="shared" si="61"/>
        <v>2.7980507194583355</v>
      </c>
      <c r="AL52">
        <f t="shared" si="40"/>
        <v>-2359.3282605562858</v>
      </c>
      <c r="AN52">
        <f t="shared" si="41"/>
        <v>0</v>
      </c>
      <c r="AO52">
        <f t="shared" si="42"/>
        <v>0</v>
      </c>
      <c r="AP52">
        <f t="shared" si="43"/>
        <v>-1.0502020662944811E-2</v>
      </c>
      <c r="AQ52">
        <f t="shared" si="44"/>
        <v>-9.1828531916906933</v>
      </c>
      <c r="AR52">
        <f t="shared" si="45"/>
        <v>-9.1933552123536373</v>
      </c>
      <c r="AS52">
        <f t="shared" si="46"/>
        <v>3.9163438979729889E-2</v>
      </c>
      <c r="AT52">
        <f t="shared" si="47"/>
        <v>1.0843574602797093E-2</v>
      </c>
      <c r="AU52">
        <f t="shared" si="48"/>
        <v>-9.1433481987711112</v>
      </c>
      <c r="AW52">
        <v>49</v>
      </c>
      <c r="AX52">
        <f>IF(Z52&gt;0, (R52*SUMPRODUCT(K52:$K$98, X52:$X$98)-K52*$AZ$3)/Z52, 0)</f>
        <v>275.52976076320584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</v>
      </c>
      <c r="S53">
        <f t="shared" si="32"/>
        <v>250.6228716417784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29.866510611533776</v>
      </c>
      <c r="AC53">
        <f t="shared" si="33"/>
        <v>21.439256030386993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-2176.8818035727227</v>
      </c>
      <c r="AI53">
        <f t="shared" si="38"/>
        <v>-2179.0204008892747</v>
      </c>
      <c r="AJ53">
        <f t="shared" si="39"/>
        <v>8.4272545811467836</v>
      </c>
      <c r="AK53">
        <f t="shared" si="61"/>
        <v>2.0906557428073644</v>
      </c>
      <c r="AL53">
        <f t="shared" si="40"/>
        <v>-2168.5024905653204</v>
      </c>
      <c r="AN53">
        <f t="shared" si="41"/>
        <v>0</v>
      </c>
      <c r="AO53">
        <f t="shared" si="42"/>
        <v>0</v>
      </c>
      <c r="AP53">
        <f t="shared" si="43"/>
        <v>-7.3999346434365475E-3</v>
      </c>
      <c r="AQ53">
        <f t="shared" si="44"/>
        <v>-7.5324059130943928</v>
      </c>
      <c r="AR53">
        <f t="shared" si="45"/>
        <v>-7.5398058477378296</v>
      </c>
      <c r="AS53">
        <f t="shared" si="46"/>
        <v>2.9159829501997702E-2</v>
      </c>
      <c r="AT53">
        <f t="shared" si="47"/>
        <v>7.2340481019785704E-3</v>
      </c>
      <c r="AU53">
        <f t="shared" si="48"/>
        <v>-7.5034119701338522</v>
      </c>
      <c r="AW53">
        <v>50</v>
      </c>
      <c r="AX53">
        <f>IF(Z53&gt;0, (R53*SUMPRODUCT(K53:$K$98, X53:$X$98)-K53*$AZ$3)/Z53, 0)</f>
        <v>250.6228716417784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</v>
      </c>
      <c r="S54">
        <f t="shared" si="32"/>
        <v>223.55143910430104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21.439256030386993</v>
      </c>
      <c r="AC54">
        <f t="shared" si="33"/>
        <v>14.581491733849656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-1946.1892044455894</v>
      </c>
      <c r="AI54">
        <f t="shared" si="38"/>
        <v>-1947.8198684878646</v>
      </c>
      <c r="AJ54">
        <f t="shared" si="39"/>
        <v>6.8577642965373364</v>
      </c>
      <c r="AK54">
        <f t="shared" si="61"/>
        <v>1.5007479221270896</v>
      </c>
      <c r="AL54">
        <f t="shared" si="40"/>
        <v>-1939.4613562692</v>
      </c>
      <c r="AN54">
        <f t="shared" si="41"/>
        <v>0</v>
      </c>
      <c r="AO54">
        <f t="shared" si="42"/>
        <v>0</v>
      </c>
      <c r="AP54">
        <f t="shared" si="43"/>
        <v>-5.0378512308231361E-3</v>
      </c>
      <c r="AQ54">
        <f t="shared" si="44"/>
        <v>-6.012649708858099</v>
      </c>
      <c r="AR54">
        <f t="shared" si="45"/>
        <v>-6.0176875600889224</v>
      </c>
      <c r="AS54">
        <f t="shared" si="46"/>
        <v>2.1186703947799781E-2</v>
      </c>
      <c r="AT54">
        <f t="shared" si="47"/>
        <v>4.6364821757488668E-3</v>
      </c>
      <c r="AU54">
        <f t="shared" si="48"/>
        <v>-5.991864373965373</v>
      </c>
      <c r="AW54">
        <v>51</v>
      </c>
      <c r="AX54">
        <f>IF(Z54&gt;0, (R54*SUMPRODUCT(K54:$K$98, X54:$X$98)-K54*$AZ$3)/Z54, 0)</f>
        <v>223.55143910430104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</v>
      </c>
      <c r="S55">
        <f t="shared" si="32"/>
        <v>192.17016011076748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14.581491733849656</v>
      </c>
      <c r="AC55">
        <f t="shared" si="33"/>
        <v>9.1712006112032167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-1684.9921978153659</v>
      </c>
      <c r="AI55">
        <f t="shared" si="38"/>
        <v>-1686.1853071677644</v>
      </c>
      <c r="AJ55">
        <f t="shared" si="39"/>
        <v>5.4102911226464396</v>
      </c>
      <c r="AK55">
        <f t="shared" si="61"/>
        <v>1.020704421369476</v>
      </c>
      <c r="AL55">
        <f t="shared" si="40"/>
        <v>-1679.7543116237487</v>
      </c>
      <c r="AN55">
        <f t="shared" si="41"/>
        <v>0</v>
      </c>
      <c r="AO55">
        <f t="shared" si="42"/>
        <v>0</v>
      </c>
      <c r="AP55">
        <f t="shared" si="43"/>
        <v>-3.2911151003404597E-3</v>
      </c>
      <c r="AQ55">
        <f t="shared" si="44"/>
        <v>-4.6479421647628207</v>
      </c>
      <c r="AR55">
        <f t="shared" si="45"/>
        <v>-4.6512332798631606</v>
      </c>
      <c r="AS55">
        <f t="shared" si="46"/>
        <v>1.4923938677694596E-2</v>
      </c>
      <c r="AT55">
        <f t="shared" si="47"/>
        <v>2.8155472316097161E-3</v>
      </c>
      <c r="AU55">
        <f t="shared" si="48"/>
        <v>-4.633493793953857</v>
      </c>
      <c r="AW55">
        <v>52</v>
      </c>
      <c r="AX55">
        <f>IF(Z55&gt;0, (R55*SUMPRODUCT(K55:$K$98, X55:$X$98)-K55*$AZ$3)/Z55, 0)</f>
        <v>192.17016011076748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</v>
      </c>
      <c r="S56">
        <f t="shared" si="32"/>
        <v>152.10370549356497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9.1712006112032167</v>
      </c>
      <c r="AC56">
        <f t="shared" si="33"/>
        <v>5.0610786127008094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-1397.3262395762986</v>
      </c>
      <c r="AI56">
        <f t="shared" si="38"/>
        <v>-1398.1580862752789</v>
      </c>
      <c r="AJ56">
        <f t="shared" si="39"/>
        <v>4.1101219985024073</v>
      </c>
      <c r="AK56">
        <f t="shared" si="61"/>
        <v>0.64198404278422527</v>
      </c>
      <c r="AL56">
        <f t="shared" si="40"/>
        <v>-1393.4059802339923</v>
      </c>
      <c r="AN56">
        <f t="shared" si="41"/>
        <v>0</v>
      </c>
      <c r="AO56">
        <f t="shared" si="42"/>
        <v>0</v>
      </c>
      <c r="AP56">
        <f t="shared" si="43"/>
        <v>-2.048745893210622E-3</v>
      </c>
      <c r="AQ56">
        <f t="shared" si="44"/>
        <v>-3.44145910336128</v>
      </c>
      <c r="AR56">
        <f t="shared" si="45"/>
        <v>-3.4435078492544906</v>
      </c>
      <c r="AS56">
        <f t="shared" si="46"/>
        <v>1.0122773313095875E-2</v>
      </c>
      <c r="AT56">
        <f t="shared" si="47"/>
        <v>1.5811352894384771E-3</v>
      </c>
      <c r="AU56">
        <f t="shared" si="48"/>
        <v>-3.4318039406519563</v>
      </c>
      <c r="AW56">
        <v>53</v>
      </c>
      <c r="AX56">
        <f>IF(Z56&gt;0, (R56*SUMPRODUCT(K56:$K$98, X56:$X$98)-K56*$AZ$3)/Z56, 0)</f>
        <v>152.10370549356497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</v>
      </c>
      <c r="S57">
        <f t="shared" si="32"/>
        <v>95.783150588643934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5.0610786127008094</v>
      </c>
      <c r="AC57">
        <f t="shared" si="33"/>
        <v>2.0998160863577571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-1101.8525215622315</v>
      </c>
      <c r="AI57">
        <f t="shared" si="38"/>
        <v>-1102.4005866638315</v>
      </c>
      <c r="AJ57">
        <f t="shared" si="39"/>
        <v>2.9612625263430523</v>
      </c>
      <c r="AK57">
        <f t="shared" si="61"/>
        <v>0.35427550288905668</v>
      </c>
      <c r="AL57">
        <f t="shared" si="40"/>
        <v>-1099.0850486345994</v>
      </c>
      <c r="AN57">
        <f t="shared" si="41"/>
        <v>0</v>
      </c>
      <c r="AO57">
        <f t="shared" si="42"/>
        <v>0</v>
      </c>
      <c r="AP57">
        <f t="shared" si="43"/>
        <v>-1.2051994499229744E-3</v>
      </c>
      <c r="AQ57">
        <f t="shared" si="44"/>
        <v>-2.422982322731372</v>
      </c>
      <c r="AR57">
        <f t="shared" si="45"/>
        <v>-2.424187522181295</v>
      </c>
      <c r="AS57">
        <f t="shared" si="46"/>
        <v>6.5118394829491878E-3</v>
      </c>
      <c r="AT57">
        <f t="shared" si="47"/>
        <v>7.7905460493014791E-4</v>
      </c>
      <c r="AU57">
        <f t="shared" si="48"/>
        <v>-2.4168966280934154</v>
      </c>
      <c r="AW57">
        <v>54</v>
      </c>
      <c r="AX57">
        <f>IF(Z57&gt;0, (R57*SUMPRODUCT(K57:$K$98, X57:$X$98)-K57*$AZ$3)/Z57, 0)</f>
        <v>95.783150588643934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</v>
      </c>
      <c r="S58">
        <f t="shared" si="32"/>
        <v>7.8057407648731774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2.0998160863577571</v>
      </c>
      <c r="AC58">
        <f t="shared" si="33"/>
        <v>0.10558070739265757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-817.73449954954776</v>
      </c>
      <c r="AI58">
        <f t="shared" si="38"/>
        <v>-818.07265037524451</v>
      </c>
      <c r="AJ58">
        <f t="shared" si="39"/>
        <v>1.9942353789650995</v>
      </c>
      <c r="AK58">
        <f t="shared" si="61"/>
        <v>0.14698712604504302</v>
      </c>
      <c r="AL58">
        <f t="shared" si="40"/>
        <v>-815.93142787023442</v>
      </c>
      <c r="AN58">
        <f t="shared" si="41"/>
        <v>0</v>
      </c>
      <c r="AO58">
        <f t="shared" si="42"/>
        <v>0</v>
      </c>
      <c r="AP58">
        <f t="shared" si="43"/>
        <v>-6.6392527993163993E-4</v>
      </c>
      <c r="AQ58">
        <f t="shared" si="44"/>
        <v>-1.6055397925010995</v>
      </c>
      <c r="AR58">
        <f t="shared" si="45"/>
        <v>-1.6062037177810313</v>
      </c>
      <c r="AS58">
        <f t="shared" si="46"/>
        <v>3.9154814408658492E-3</v>
      </c>
      <c r="AT58">
        <f t="shared" si="47"/>
        <v>2.8859450100330778E-4</v>
      </c>
      <c r="AU58">
        <f t="shared" si="48"/>
        <v>-1.6019996418391622</v>
      </c>
      <c r="AW58">
        <v>55</v>
      </c>
      <c r="AX58">
        <f>IF(Z58&gt;0, (R58*SUMPRODUCT(K58:$K$98, X58:$X$98)-K58*$AZ$3)/Z58, 0)</f>
        <v>7.8057407648731774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</v>
      </c>
      <c r="S59">
        <f t="shared" si="32"/>
        <v>-144.65218713473439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0.10558070739265757</v>
      </c>
      <c r="AC59">
        <f t="shared" si="33"/>
        <v>-1.1171493138885582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-566.77694301180202</v>
      </c>
      <c r="AI59">
        <f t="shared" si="38"/>
        <v>-566.97001809348887</v>
      </c>
      <c r="AJ59">
        <f t="shared" si="39"/>
        <v>1.2227300212812158</v>
      </c>
      <c r="AK59">
        <f t="shared" si="61"/>
        <v>7.3906495174860306E-3</v>
      </c>
      <c r="AL59">
        <f t="shared" si="40"/>
        <v>-565.73989742269021</v>
      </c>
      <c r="AN59">
        <f t="shared" si="41"/>
        <v>0</v>
      </c>
      <c r="AO59">
        <f t="shared" si="42"/>
        <v>0</v>
      </c>
      <c r="AP59">
        <f t="shared" si="43"/>
        <v>-3.3846748761290883E-4</v>
      </c>
      <c r="AQ59">
        <f t="shared" si="44"/>
        <v>-0.99358014644951964</v>
      </c>
      <c r="AR59">
        <f t="shared" si="45"/>
        <v>-0.99391861393713266</v>
      </c>
      <c r="AS59">
        <f t="shared" si="46"/>
        <v>2.1434892308022438E-3</v>
      </c>
      <c r="AT59">
        <f t="shared" si="47"/>
        <v>1.2956071555980594E-5</v>
      </c>
      <c r="AU59">
        <f t="shared" si="48"/>
        <v>-0.99176216863477451</v>
      </c>
      <c r="AW59">
        <v>56</v>
      </c>
      <c r="AX59">
        <f>IF(Z59&gt;0, (R59*SUMPRODUCT(K59:$K$98, X59:$X$98)-K59*$AZ$3)/Z59, 0)</f>
        <v>-144.65218713473439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</v>
      </c>
      <c r="S60">
        <f t="shared" si="32"/>
        <v>-441.14874345373249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-1.1171493138885582</v>
      </c>
      <c r="AC60">
        <f t="shared" si="33"/>
        <v>-1.7689350217488935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-363.5935174509757</v>
      </c>
      <c r="AI60">
        <f t="shared" si="38"/>
        <v>-363.69376340248289</v>
      </c>
      <c r="AJ60">
        <f t="shared" si="39"/>
        <v>0.65178570786033529</v>
      </c>
      <c r="AK60">
        <f t="shared" si="61"/>
        <v>-7.8200451972199075E-2</v>
      </c>
      <c r="AL60">
        <f t="shared" si="40"/>
        <v>-363.12017814659475</v>
      </c>
      <c r="AN60">
        <f t="shared" si="41"/>
        <v>0</v>
      </c>
      <c r="AO60">
        <f t="shared" si="42"/>
        <v>0</v>
      </c>
      <c r="AP60">
        <f t="shared" si="43"/>
        <v>-1.5690599967997938E-4</v>
      </c>
      <c r="AQ60">
        <f t="shared" si="44"/>
        <v>-0.56910033248286729</v>
      </c>
      <c r="AR60">
        <f t="shared" si="45"/>
        <v>-0.56925723848254728</v>
      </c>
      <c r="AS60">
        <f t="shared" si="46"/>
        <v>1.0201817283524905E-3</v>
      </c>
      <c r="AT60">
        <f t="shared" si="47"/>
        <v>-1.2240015589301472E-4</v>
      </c>
      <c r="AU60">
        <f t="shared" si="48"/>
        <v>-0.56835945691008782</v>
      </c>
      <c r="AW60">
        <v>57</v>
      </c>
      <c r="AX60">
        <f>IF(Z60&gt;0, (R60*SUMPRODUCT(K60:$K$98, X60:$X$98)-K60*$AZ$3)/Z60, 0)</f>
        <v>-441.14874345373249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</v>
      </c>
      <c r="S61">
        <f t="shared" si="32"/>
        <v>-1099.6404918142578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-1.7689350217488935</v>
      </c>
      <c r="AC61">
        <f t="shared" si="33"/>
        <v>-2.03286174834856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-212.10793552595575</v>
      </c>
      <c r="AI61">
        <f t="shared" si="38"/>
        <v>-212.15415203406639</v>
      </c>
      <c r="AJ61">
        <f t="shared" si="39"/>
        <v>0.26392672659966654</v>
      </c>
      <c r="AK61">
        <f t="shared" si="61"/>
        <v>-0.12382545152242255</v>
      </c>
      <c r="AL61">
        <f t="shared" si="40"/>
        <v>-212.01405075898916</v>
      </c>
      <c r="AN61">
        <f t="shared" si="41"/>
        <v>0</v>
      </c>
      <c r="AO61">
        <f t="shared" si="42"/>
        <v>0</v>
      </c>
      <c r="AP61">
        <f t="shared" si="43"/>
        <v>-6.4587996695239738E-5</v>
      </c>
      <c r="AQ61">
        <f t="shared" si="44"/>
        <v>-0.29642279780182523</v>
      </c>
      <c r="AR61">
        <f t="shared" si="45"/>
        <v>-0.29648738579852046</v>
      </c>
      <c r="AS61">
        <f t="shared" si="46"/>
        <v>3.6884003665094861E-4</v>
      </c>
      <c r="AT61">
        <f t="shared" si="47"/>
        <v>-1.7304721149793663E-4</v>
      </c>
      <c r="AU61">
        <f t="shared" si="48"/>
        <v>-0.29629159297336749</v>
      </c>
      <c r="AW61">
        <v>58</v>
      </c>
      <c r="AX61">
        <f>IF(Z61&gt;0, (R61*SUMPRODUCT(K61:$K$98, X61:$X$98)-K61*$AZ$3)/Z61, 0)</f>
        <v>-1099.6404918142578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</v>
      </c>
      <c r="S62">
        <f t="shared" si="32"/>
        <v>-2813.6924481845681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-2.03286174834856</v>
      </c>
      <c r="AC62">
        <f t="shared" si="33"/>
        <v>-2.0568081123260997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-109.9174100503551</v>
      </c>
      <c r="AI62">
        <f t="shared" si="38"/>
        <v>-109.93568504087204</v>
      </c>
      <c r="AJ62">
        <f t="shared" si="39"/>
        <v>2.3946363977539686E-2</v>
      </c>
      <c r="AK62">
        <f t="shared" si="61"/>
        <v>-0.14230032238439921</v>
      </c>
      <c r="AL62">
        <f t="shared" si="40"/>
        <v>-110.0540389992789</v>
      </c>
      <c r="AN62">
        <f t="shared" si="41"/>
        <v>0</v>
      </c>
      <c r="AO62">
        <f t="shared" si="42"/>
        <v>0</v>
      </c>
      <c r="AP62">
        <f t="shared" si="43"/>
        <v>-2.2803096373517407E-5</v>
      </c>
      <c r="AQ62">
        <f t="shared" si="44"/>
        <v>-0.13715231710695658</v>
      </c>
      <c r="AR62">
        <f t="shared" si="45"/>
        <v>-0.13717512020333011</v>
      </c>
      <c r="AS62">
        <f t="shared" si="46"/>
        <v>2.9879700625237896E-5</v>
      </c>
      <c r="AT62">
        <f t="shared" si="47"/>
        <v>-1.7755894112812771E-4</v>
      </c>
      <c r="AU62">
        <f t="shared" si="48"/>
        <v>-0.13732279944383299</v>
      </c>
      <c r="AW62">
        <v>59</v>
      </c>
      <c r="AX62">
        <f>IF(Z62&gt;0, (R62*SUMPRODUCT(K62:$K$98, X62:$X$98)-K62*$AZ$3)/Z62, 0)</f>
        <v>-2813.6924481845681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</v>
      </c>
      <c r="S63">
        <f t="shared" si="32"/>
        <v>-8222.2581880472953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-2.0568081123260997</v>
      </c>
      <c r="AC63">
        <f t="shared" si="33"/>
        <v>-1.9506778992328011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-48.64460528606282</v>
      </c>
      <c r="AI63">
        <f t="shared" si="38"/>
        <v>-48.65053637535307</v>
      </c>
      <c r="AJ63">
        <f t="shared" si="39"/>
        <v>-0.10613021309329862</v>
      </c>
      <c r="AK63">
        <f t="shared" si="61"/>
        <v>-0.143976567862827</v>
      </c>
      <c r="AL63">
        <f t="shared" si="40"/>
        <v>-48.900643156309201</v>
      </c>
      <c r="AN63">
        <f t="shared" si="41"/>
        <v>0</v>
      </c>
      <c r="AO63">
        <f t="shared" si="42"/>
        <v>0</v>
      </c>
      <c r="AP63">
        <f t="shared" si="43"/>
        <v>-6.6077423718290698E-6</v>
      </c>
      <c r="AQ63">
        <f t="shared" si="44"/>
        <v>-5.4194264119048825E-2</v>
      </c>
      <c r="AR63">
        <f t="shared" si="45"/>
        <v>-5.4200871861420655E-2</v>
      </c>
      <c r="AS63">
        <f t="shared" si="46"/>
        <v>-1.1823816362709938E-4</v>
      </c>
      <c r="AT63">
        <f t="shared" si="47"/>
        <v>-1.6040225015347712E-4</v>
      </c>
      <c r="AU63">
        <f t="shared" si="48"/>
        <v>-5.4479512275201238E-2</v>
      </c>
      <c r="AW63">
        <v>60</v>
      </c>
      <c r="AX63">
        <f>IF(Z63&gt;0, (R63*SUMPRODUCT(K63:$K$98, X63:$X$98)-K63*$AZ$3)/Z63, 0)</f>
        <v>-8222.2581880472953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</v>
      </c>
      <c r="S64">
        <f t="shared" si="32"/>
        <v>-30081.416681391438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-1.9506778992328011</v>
      </c>
      <c r="AC64">
        <f t="shared" si="33"/>
        <v>-1.7876556185301942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-17.544389423633497</v>
      </c>
      <c r="AI64">
        <f t="shared" si="38"/>
        <v>-17.545875104674938</v>
      </c>
      <c r="AJ64">
        <f t="shared" si="39"/>
        <v>-0.16302228070260694</v>
      </c>
      <c r="AK64">
        <f t="shared" si="61"/>
        <v>-0.13654745294629608</v>
      </c>
      <c r="AL64">
        <f t="shared" si="40"/>
        <v>-17.845444838323839</v>
      </c>
      <c r="AN64">
        <f t="shared" si="41"/>
        <v>0</v>
      </c>
      <c r="AO64">
        <f t="shared" si="42"/>
        <v>0</v>
      </c>
      <c r="AP64">
        <f t="shared" si="43"/>
        <v>-1.477835853003141E-6</v>
      </c>
      <c r="AQ64">
        <f t="shared" si="44"/>
        <v>-1.7451745688383074E-2</v>
      </c>
      <c r="AR64">
        <f t="shared" si="45"/>
        <v>-1.7453223524236075E-2</v>
      </c>
      <c r="AS64">
        <f t="shared" si="46"/>
        <v>-1.6216143609589821E-4</v>
      </c>
      <c r="AT64">
        <f t="shared" si="47"/>
        <v>-1.3582640955319656E-4</v>
      </c>
      <c r="AU64">
        <f t="shared" si="48"/>
        <v>-1.775121136988517E-2</v>
      </c>
      <c r="AW64">
        <v>61</v>
      </c>
      <c r="AX64">
        <f>IF(Z64&gt;0, (R64*SUMPRODUCT(K64:$K$98, X64:$X$98)-K64*$AZ$3)/Z64, 0)</f>
        <v>-30081.416681391438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</v>
      </c>
      <c r="S65">
        <f t="shared" si="32"/>
        <v>-109206.09512934751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-1.7876556185301942</v>
      </c>
      <c r="AC65">
        <f t="shared" si="33"/>
        <v>-1.6111640206278124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-4.4079543448153746</v>
      </c>
      <c r="AI65">
        <f t="shared" si="38"/>
        <v>-4.4083231804601981</v>
      </c>
      <c r="AJ65">
        <f t="shared" si="39"/>
        <v>-0.17649159790238178</v>
      </c>
      <c r="AK65">
        <f t="shared" si="61"/>
        <v>-0.12513589329711361</v>
      </c>
      <c r="AL65">
        <f t="shared" si="40"/>
        <v>-4.7099506716596933</v>
      </c>
      <c r="AN65">
        <f t="shared" si="41"/>
        <v>0</v>
      </c>
      <c r="AO65">
        <f t="shared" si="42"/>
        <v>0</v>
      </c>
      <c r="AP65">
        <f t="shared" si="43"/>
        <v>-3.2757856773454397E-7</v>
      </c>
      <c r="AQ65">
        <f t="shared" si="44"/>
        <v>-3.9148910664657853E-3</v>
      </c>
      <c r="AR65">
        <f t="shared" si="45"/>
        <v>-3.9152186450335203E-3</v>
      </c>
      <c r="AS65">
        <f t="shared" si="46"/>
        <v>-1.5674966796037584E-4</v>
      </c>
      <c r="AT65">
        <f t="shared" si="47"/>
        <v>-1.1113849020221757E-4</v>
      </c>
      <c r="AU65">
        <f t="shared" si="48"/>
        <v>-4.1831068031961136E-3</v>
      </c>
      <c r="AW65">
        <v>62</v>
      </c>
      <c r="AX65">
        <f>IF(Z65&gt;0, (R65*SUMPRODUCT(K65:$K$98, X65:$X$98)-K65*$AZ$3)/Z65, 0)</f>
        <v>-109206.09512934751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</v>
      </c>
      <c r="S66">
        <f t="shared" si="32"/>
        <v>-397533.90232141007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-1.6111640206278124</v>
      </c>
      <c r="AC66">
        <f t="shared" si="33"/>
        <v>-1.4419152120596672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-1.0978741237542364</v>
      </c>
      <c r="AI66">
        <f t="shared" si="38"/>
        <v>-1.0979648025116733</v>
      </c>
      <c r="AJ66">
        <f t="shared" si="39"/>
        <v>-0.16924880856814517</v>
      </c>
      <c r="AK66">
        <f t="shared" si="61"/>
        <v>-0.11278148144394688</v>
      </c>
      <c r="AL66">
        <f t="shared" si="40"/>
        <v>-1.3799950925237654</v>
      </c>
      <c r="AN66">
        <f t="shared" si="41"/>
        <v>0</v>
      </c>
      <c r="AO66">
        <f t="shared" si="42"/>
        <v>0</v>
      </c>
      <c r="AP66">
        <f t="shared" si="43"/>
        <v>-7.1906828144697376E-8</v>
      </c>
      <c r="AQ66">
        <f t="shared" si="44"/>
        <v>-8.7059690905406234E-4</v>
      </c>
      <c r="AR66">
        <f t="shared" si="45"/>
        <v>-8.7066881588220718E-4</v>
      </c>
      <c r="AS66">
        <f t="shared" si="46"/>
        <v>-1.3421164267598152E-4</v>
      </c>
      <c r="AT66">
        <f t="shared" si="47"/>
        <v>-8.943394057588505E-5</v>
      </c>
      <c r="AU66">
        <f t="shared" si="48"/>
        <v>-1.0943143991340738E-3</v>
      </c>
      <c r="AW66">
        <v>63</v>
      </c>
      <c r="AX66">
        <f>IF(Z66&gt;0, (R66*SUMPRODUCT(K66:$K$98, X66:$X$98)-K66*$AZ$3)/Z66, 0)</f>
        <v>-397533.90232141007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-1460330.6861940098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-1.4419152120596672</v>
      </c>
      <c r="AC67">
        <f t="shared" ref="AC67:AC98" si="64">S67*Z67</f>
        <v>-1.2881753628663897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-0.2708766698211727</v>
      </c>
      <c r="AI67">
        <f t="shared" ref="AI67:AI98" si="69">SUM(AE67:AH67)</f>
        <v>-0.27089872262357978</v>
      </c>
      <c r="AJ67">
        <f t="shared" ref="AJ67:AJ98" si="70">AB67-AC67</f>
        <v>-0.15373984919327754</v>
      </c>
      <c r="AK67">
        <f t="shared" si="61"/>
        <v>-0.10093406484417672</v>
      </c>
      <c r="AL67">
        <f t="shared" ref="AL67:AL98" si="71">SUM(AI67:AK67)</f>
        <v>-0.52557263666103404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-1.5613861953262293E-8</v>
      </c>
      <c r="AQ67">
        <f t="shared" ref="AQ67:AQ98" si="75">AH67*$K67</f>
        <v>-1.9178655169855939E-4</v>
      </c>
      <c r="AR67">
        <f t="shared" ref="AR67:AR98" si="76">AI67*$K67</f>
        <v>-1.9180216556051265E-4</v>
      </c>
      <c r="AS67">
        <f t="shared" ref="AS67:AS98" si="77">AJ67*$K67</f>
        <v>-1.0885114452603395E-4</v>
      </c>
      <c r="AT67">
        <f t="shared" ref="AT67:AT98" si="78">AK67*$K67</f>
        <v>-7.1463504989791374E-5</v>
      </c>
      <c r="AU67">
        <f t="shared" ref="AU67:AU98" si="79">AL67*$K67</f>
        <v>-3.7211681507633799E-4</v>
      </c>
      <c r="AW67">
        <v>64</v>
      </c>
      <c r="AX67">
        <f>IF(Z67&gt;0, (R67*SUMPRODUCT(K67:$K$98, X67:$X$98)-K67*$AZ$3)/Z67, 0)</f>
        <v>-1460330.6861940098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</v>
      </c>
      <c r="S68">
        <f t="shared" si="63"/>
        <v>-5427644.9773326898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-1.2881753628663897</v>
      </c>
      <c r="AC68">
        <f t="shared" si="64"/>
        <v>-1.1503221082552926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-6.6135336461530678E-2</v>
      </c>
      <c r="AI68">
        <f t="shared" si="69"/>
        <v>-6.614063490179832E-2</v>
      </c>
      <c r="AJ68">
        <f t="shared" si="70"/>
        <v>-0.1378532546110971</v>
      </c>
      <c r="AK68">
        <f t="shared" si="61"/>
        <v>-9.0172275400647289E-2</v>
      </c>
      <c r="AL68">
        <f t="shared" si="71"/>
        <v>-0.29416616491354275</v>
      </c>
      <c r="AN68">
        <f t="shared" si="72"/>
        <v>0</v>
      </c>
      <c r="AO68">
        <f t="shared" si="73"/>
        <v>0</v>
      </c>
      <c r="AP68">
        <f t="shared" si="74"/>
        <v>-3.3494736769983996E-9</v>
      </c>
      <c r="AQ68">
        <f t="shared" si="75"/>
        <v>-4.1808260055326649E-5</v>
      </c>
      <c r="AR68">
        <f t="shared" si="76"/>
        <v>-4.1811609529003649E-5</v>
      </c>
      <c r="AS68">
        <f t="shared" si="77"/>
        <v>-8.7145617254194175E-5</v>
      </c>
      <c r="AT68">
        <f t="shared" si="78"/>
        <v>-5.7003504350865172E-5</v>
      </c>
      <c r="AU68">
        <f t="shared" si="79"/>
        <v>-1.8596073113406303E-4</v>
      </c>
      <c r="AW68">
        <v>65</v>
      </c>
      <c r="AX68">
        <f>IF(Z68&gt;0, (R68*SUMPRODUCT(K68:$K$98, X68:$X$98)-K68*$AZ$3)/Z68, 0)</f>
        <v>-5427644.9773326898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</v>
      </c>
      <c r="S69">
        <f t="shared" si="63"/>
        <v>-20418630.210174467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-1.1503221082552926</v>
      </c>
      <c r="AC69">
        <f t="shared" si="64"/>
        <v>-1.0271094154771372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-1.5951567243347547E-2</v>
      </c>
      <c r="AI69">
        <f t="shared" si="69"/>
        <v>-1.5952824807401678E-2</v>
      </c>
      <c r="AJ69">
        <f t="shared" si="70"/>
        <v>-0.12321269277815539</v>
      </c>
      <c r="AK69">
        <f t="shared" si="61"/>
        <v>-8.0522547577870487E-2</v>
      </c>
      <c r="AL69">
        <f t="shared" si="71"/>
        <v>-0.21968806516342754</v>
      </c>
      <c r="AN69">
        <f t="shared" si="72"/>
        <v>0</v>
      </c>
      <c r="AO69">
        <f t="shared" si="73"/>
        <v>0</v>
      </c>
      <c r="AP69">
        <f t="shared" si="74"/>
        <v>-7.0980755718403994E-10</v>
      </c>
      <c r="AQ69">
        <f t="shared" si="75"/>
        <v>-9.0035517006510382E-6</v>
      </c>
      <c r="AR69">
        <f t="shared" si="76"/>
        <v>-9.0042615082082211E-6</v>
      </c>
      <c r="AS69">
        <f t="shared" si="77"/>
        <v>-6.9545006624173539E-5</v>
      </c>
      <c r="AT69">
        <f t="shared" si="78"/>
        <v>-4.5449384949171048E-5</v>
      </c>
      <c r="AU69">
        <f t="shared" si="79"/>
        <v>-1.2399865308155281E-4</v>
      </c>
      <c r="AW69">
        <v>66</v>
      </c>
      <c r="AX69">
        <f>IF(Z69&gt;0, (R69*SUMPRODUCT(K69:$K$98, X69:$X$98)-K69*$AZ$3)/Z69, 0)</f>
        <v>-20418630.210174467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</v>
      </c>
      <c r="S70">
        <f t="shared" si="63"/>
        <v>-77844883.268310353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-1.0271094154771372</v>
      </c>
      <c r="AC70">
        <f t="shared" si="64"/>
        <v>-0.91706975738757857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-3.8018803900907541E-3</v>
      </c>
      <c r="AI70">
        <f t="shared" si="69"/>
        <v>-3.8021749084068222E-3</v>
      </c>
      <c r="AJ70">
        <f t="shared" si="70"/>
        <v>-0.11003965808955862</v>
      </c>
      <c r="AK70">
        <f t="shared" si="61"/>
        <v>-7.1897659083399609E-2</v>
      </c>
      <c r="AL70">
        <f t="shared" si="71"/>
        <v>-0.18573949208136506</v>
      </c>
      <c r="AN70">
        <f t="shared" si="72"/>
        <v>0</v>
      </c>
      <c r="AO70">
        <f t="shared" si="73"/>
        <v>0</v>
      </c>
      <c r="AP70">
        <f t="shared" si="74"/>
        <v>-1.4842422495532128E-10</v>
      </c>
      <c r="AQ70">
        <f t="shared" si="75"/>
        <v>-1.9159798202222843E-6</v>
      </c>
      <c r="AR70">
        <f t="shared" si="76"/>
        <v>-1.9161282444472399E-6</v>
      </c>
      <c r="AS70">
        <f t="shared" si="77"/>
        <v>-5.5455128171120978E-5</v>
      </c>
      <c r="AT70">
        <f t="shared" si="78"/>
        <v>-3.6233245076320447E-5</v>
      </c>
      <c r="AU70">
        <f t="shared" si="79"/>
        <v>-9.3604501491888672E-5</v>
      </c>
      <c r="AW70">
        <v>67</v>
      </c>
      <c r="AX70">
        <f>IF(Z70&gt;0, (R70*SUMPRODUCT(K70:$K$98, X70:$X$98)-K70*$AZ$3)/Z70, 0)</f>
        <v>-77844883.268310353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</v>
      </c>
      <c r="S71">
        <f t="shared" si="63"/>
        <v>-301017807.66465253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-0.91706975738757857</v>
      </c>
      <c r="AC71">
        <f t="shared" si="64"/>
        <v>-0.8188139397591313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-8.9427741527714814E-4</v>
      </c>
      <c r="AI71">
        <f t="shared" si="69"/>
        <v>-8.9434541905623617E-4</v>
      </c>
      <c r="AJ71">
        <f t="shared" si="70"/>
        <v>-9.8255817628447262E-2</v>
      </c>
      <c r="AK71">
        <f t="shared" si="61"/>
        <v>-6.41948830171305E-2</v>
      </c>
      <c r="AL71">
        <f t="shared" si="71"/>
        <v>-0.16334504606463401</v>
      </c>
      <c r="AN71">
        <f t="shared" si="72"/>
        <v>0</v>
      </c>
      <c r="AO71">
        <f t="shared" si="73"/>
        <v>0</v>
      </c>
      <c r="AP71">
        <f t="shared" si="74"/>
        <v>-3.05990192123658E-11</v>
      </c>
      <c r="AQ71">
        <f t="shared" si="75"/>
        <v>-4.0238957567113696E-7</v>
      </c>
      <c r="AR71">
        <f t="shared" si="76"/>
        <v>-4.0242017469034934E-7</v>
      </c>
      <c r="AS71">
        <f t="shared" si="77"/>
        <v>-4.4211243722931825E-5</v>
      </c>
      <c r="AT71">
        <f t="shared" si="78"/>
        <v>-2.8885166164591047E-5</v>
      </c>
      <c r="AU71">
        <f t="shared" si="79"/>
        <v>-7.3498830062213225E-5</v>
      </c>
      <c r="AW71">
        <v>68</v>
      </c>
      <c r="AX71">
        <f>IF(Z71&gt;0, (R71*SUMPRODUCT(K71:$K$98, X71:$X$98)-K71*$AZ$3)/Z71, 0)</f>
        <v>-301017807.66465253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</v>
      </c>
      <c r="S72">
        <f t="shared" si="63"/>
        <v>-1181443489.3610263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-0.8188139397591313</v>
      </c>
      <c r="AC72">
        <f t="shared" si="64"/>
        <v>-0.73108422285561103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-2.074143734005943E-4</v>
      </c>
      <c r="AI72">
        <f t="shared" si="69"/>
        <v>-2.0742984354854126E-4</v>
      </c>
      <c r="AJ72">
        <f t="shared" si="70"/>
        <v>-8.7729716903520272E-2</v>
      </c>
      <c r="AK72">
        <f t="shared" si="61"/>
        <v>-5.7316975783139198E-2</v>
      </c>
      <c r="AL72">
        <f t="shared" si="71"/>
        <v>-0.14525412253020803</v>
      </c>
      <c r="AN72">
        <f t="shared" si="72"/>
        <v>0</v>
      </c>
      <c r="AO72">
        <f t="shared" si="73"/>
        <v>0</v>
      </c>
      <c r="AP72">
        <f t="shared" si="74"/>
        <v>-6.215139813284929E-12</v>
      </c>
      <c r="AQ72">
        <f t="shared" si="75"/>
        <v>-8.332883010486793E-8</v>
      </c>
      <c r="AR72">
        <f t="shared" si="76"/>
        <v>-8.3335045244681206E-8</v>
      </c>
      <c r="AS72">
        <f t="shared" si="77"/>
        <v>-3.5245458427716922E-5</v>
      </c>
      <c r="AT72">
        <f t="shared" si="78"/>
        <v>-2.3027124199987339E-5</v>
      </c>
      <c r="AU72">
        <f t="shared" si="79"/>
        <v>-5.8355917672948948E-5</v>
      </c>
      <c r="AW72">
        <v>69</v>
      </c>
      <c r="AX72">
        <f>IF(Z72&gt;0, (R72*SUMPRODUCT(K72:$K$98, X72:$X$98)-K72*$AZ$3)/Z72, 0)</f>
        <v>-1181443489.3610263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</v>
      </c>
      <c r="S73">
        <f t="shared" si="63"/>
        <v>-4712732757.0399628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-0.73108422285561103</v>
      </c>
      <c r="AC73">
        <f t="shared" si="64"/>
        <v>-0.65275384252989122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-4.7410929558315346E-5</v>
      </c>
      <c r="AI73">
        <f t="shared" si="69"/>
        <v>-4.7414392272393262E-5</v>
      </c>
      <c r="AJ73">
        <f t="shared" si="70"/>
        <v>-7.8330380325719817E-2</v>
      </c>
      <c r="AK73">
        <f t="shared" ref="AK73:AK98" si="92">G73*SUM(AB73:AB73, AE73:AF73)</f>
        <v>-5.117589559989278E-2</v>
      </c>
      <c r="AL73">
        <f t="shared" si="71"/>
        <v>-0.129553690317885</v>
      </c>
      <c r="AN73">
        <f t="shared" si="72"/>
        <v>0</v>
      </c>
      <c r="AO73">
        <f t="shared" si="73"/>
        <v>0</v>
      </c>
      <c r="AP73">
        <f t="shared" si="74"/>
        <v>-1.2420956639388327E-12</v>
      </c>
      <c r="AQ73">
        <f t="shared" si="75"/>
        <v>-1.7006575969787809E-8</v>
      </c>
      <c r="AR73">
        <f t="shared" si="76"/>
        <v>-1.7007818065451749E-8</v>
      </c>
      <c r="AS73">
        <f t="shared" si="77"/>
        <v>-2.809756265405443E-5</v>
      </c>
      <c r="AT73">
        <f t="shared" si="78"/>
        <v>-1.8357091169684958E-5</v>
      </c>
      <c r="AU73">
        <f t="shared" si="79"/>
        <v>-4.6471661641804844E-5</v>
      </c>
      <c r="AW73">
        <v>70</v>
      </c>
      <c r="AX73">
        <f>IF(Z73&gt;0, (R73*SUMPRODUCT(K73:$K$98, X73:$X$98)-K73*$AZ$3)/Z73, 0)</f>
        <v>-4712732757.0399628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</v>
      </c>
      <c r="S74">
        <f t="shared" si="63"/>
        <v>-19120220059.799015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-0.65275384252989122</v>
      </c>
      <c r="AC74">
        <f t="shared" si="64"/>
        <v>-0.58281594555919047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-1.0664182279017375E-5</v>
      </c>
      <c r="AI74">
        <f t="shared" si="69"/>
        <v>-1.0664944320384756E-5</v>
      </c>
      <c r="AJ74">
        <f t="shared" si="70"/>
        <v>-6.9937896970700741E-2</v>
      </c>
      <c r="AK74">
        <f t="shared" si="92"/>
        <v>-4.5692768977092388E-2</v>
      </c>
      <c r="AL74">
        <f t="shared" si="71"/>
        <v>-0.11564133089211351</v>
      </c>
      <c r="AN74">
        <f t="shared" si="72"/>
        <v>0</v>
      </c>
      <c r="AO74">
        <f t="shared" si="73"/>
        <v>0</v>
      </c>
      <c r="AP74">
        <f t="shared" si="74"/>
        <v>-2.4406131001871809E-13</v>
      </c>
      <c r="AQ74">
        <f t="shared" si="75"/>
        <v>-3.4154501431374279E-9</v>
      </c>
      <c r="AR74">
        <f t="shared" si="76"/>
        <v>-3.4156942044474469E-9</v>
      </c>
      <c r="AS74">
        <f t="shared" si="77"/>
        <v>-2.2399223303722501E-5</v>
      </c>
      <c r="AT74">
        <f t="shared" si="78"/>
        <v>-1.4634162307054594E-5</v>
      </c>
      <c r="AU74">
        <f t="shared" si="79"/>
        <v>-3.7036801304981545E-5</v>
      </c>
      <c r="AW74">
        <v>71</v>
      </c>
      <c r="AX74">
        <f>IF(Z74&gt;0, (R74*SUMPRODUCT(K74:$K$98, X74:$X$98)-K74*$AZ$3)/Z74, 0)</f>
        <v>-19120220059.799015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</v>
      </c>
      <c r="S75">
        <f t="shared" si="63"/>
        <v>-79003635429.411835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-0.58281594555919047</v>
      </c>
      <c r="AC75">
        <f t="shared" si="64"/>
        <v>-0.52037138292350082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-2.3590161723872753E-6</v>
      </c>
      <c r="AI75">
        <f t="shared" si="69"/>
        <v>-2.3591808392978848E-6</v>
      </c>
      <c r="AJ75">
        <f t="shared" si="70"/>
        <v>-6.2444562635689649E-2</v>
      </c>
      <c r="AK75">
        <f t="shared" si="92"/>
        <v>-4.0797116189143334E-2</v>
      </c>
      <c r="AL75">
        <f t="shared" si="71"/>
        <v>-0.10324403800567228</v>
      </c>
      <c r="AN75">
        <f t="shared" si="72"/>
        <v>0</v>
      </c>
      <c r="AO75">
        <f t="shared" si="73"/>
        <v>0</v>
      </c>
      <c r="AP75">
        <f t="shared" si="74"/>
        <v>-4.7087833089357686E-14</v>
      </c>
      <c r="AQ75">
        <f t="shared" si="75"/>
        <v>-6.7457972806589404E-10</v>
      </c>
      <c r="AR75">
        <f t="shared" si="76"/>
        <v>-6.7462681589898336E-10</v>
      </c>
      <c r="AS75">
        <f t="shared" si="77"/>
        <v>-1.7856527045064197E-5</v>
      </c>
      <c r="AT75">
        <f t="shared" si="78"/>
        <v>-1.1666264889101801E-5</v>
      </c>
      <c r="AU75">
        <f t="shared" si="79"/>
        <v>-2.9523466560981898E-5</v>
      </c>
      <c r="AW75">
        <v>72</v>
      </c>
      <c r="AX75">
        <f>IF(Z75&gt;0, (R75*SUMPRODUCT(K75:$K$98, X75:$X$98)-K75*$AZ$3)/Z75, 0)</f>
        <v>-79003635429.411835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</v>
      </c>
      <c r="S76">
        <f t="shared" si="63"/>
        <v>-332936547233.37823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-0.52037138292350082</v>
      </c>
      <c r="AC76">
        <f t="shared" si="64"/>
        <v>-0.46461730676670565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-5.1252965792612155E-7</v>
      </c>
      <c r="AI76">
        <f t="shared" si="69"/>
        <v>-5.1256454575314348E-7</v>
      </c>
      <c r="AJ76">
        <f t="shared" si="70"/>
        <v>-5.5754076156795174E-2</v>
      </c>
      <c r="AK76">
        <f t="shared" si="92"/>
        <v>-3.6425996804645061E-2</v>
      </c>
      <c r="AL76">
        <f t="shared" si="71"/>
        <v>-9.2180585525985986E-2</v>
      </c>
      <c r="AN76">
        <f t="shared" si="72"/>
        <v>0</v>
      </c>
      <c r="AO76">
        <f t="shared" si="73"/>
        <v>0</v>
      </c>
      <c r="AP76">
        <f t="shared" si="74"/>
        <v>-8.9075499311817887E-15</v>
      </c>
      <c r="AQ76">
        <f t="shared" si="75"/>
        <v>-1.3085892441264466E-10</v>
      </c>
      <c r="AR76">
        <f t="shared" si="76"/>
        <v>-1.3086783196257584E-10</v>
      </c>
      <c r="AS76">
        <f t="shared" si="77"/>
        <v>-1.4235114641015685E-5</v>
      </c>
      <c r="AT76">
        <f t="shared" si="78"/>
        <v>-9.300274996381524E-6</v>
      </c>
      <c r="AU76">
        <f t="shared" si="79"/>
        <v>-2.3535520505229173E-5</v>
      </c>
      <c r="AW76">
        <v>73</v>
      </c>
      <c r="AX76">
        <f>IF(Z76&gt;0, (R76*SUMPRODUCT(K76:$K$98, X76:$X$98)-K76*$AZ$3)/Z76, 0)</f>
        <v>-332936547233.37823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</v>
      </c>
      <c r="S77">
        <f t="shared" si="63"/>
        <v>-1432092387817.4658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-0.46461730676670565</v>
      </c>
      <c r="AC77">
        <f t="shared" si="64"/>
        <v>-0.41483688115526551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-1.091886079257338E-7</v>
      </c>
      <c r="AI77">
        <f t="shared" si="69"/>
        <v>-1.0919584972250411E-7</v>
      </c>
      <c r="AJ77">
        <f t="shared" si="70"/>
        <v>-4.9780425611440138E-2</v>
      </c>
      <c r="AK77">
        <f t="shared" si="92"/>
        <v>-3.2523211473669399E-2</v>
      </c>
      <c r="AL77">
        <f t="shared" si="71"/>
        <v>-8.2303746280959267E-2</v>
      </c>
      <c r="AN77">
        <f t="shared" si="72"/>
        <v>0</v>
      </c>
      <c r="AO77">
        <f t="shared" si="73"/>
        <v>0</v>
      </c>
      <c r="AP77">
        <f t="shared" si="74"/>
        <v>-1.6508691628211578E-15</v>
      </c>
      <c r="AQ77">
        <f t="shared" si="75"/>
        <v>-2.4891074891108123E-11</v>
      </c>
      <c r="AR77">
        <f t="shared" si="76"/>
        <v>-2.4892725760270942E-11</v>
      </c>
      <c r="AS77">
        <f t="shared" si="77"/>
        <v>-1.1348146345526972E-5</v>
      </c>
      <c r="AT77">
        <f t="shared" si="78"/>
        <v>-7.414122295991452E-6</v>
      </c>
      <c r="AU77">
        <f t="shared" si="79"/>
        <v>-1.8762293534244184E-5</v>
      </c>
      <c r="AW77">
        <v>74</v>
      </c>
      <c r="AX77">
        <f>IF(Z77&gt;0, (R77*SUMPRODUCT(K77:$K$98, X77:$X$98)-K77*$AZ$3)/Z77, 0)</f>
        <v>-1432092387817.4658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</v>
      </c>
      <c r="S78">
        <f t="shared" si="63"/>
        <v>-6296154707954.9697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-0.41483688115526551</v>
      </c>
      <c r="AC78">
        <f t="shared" si="64"/>
        <v>-0.37039007248167533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-2.2794717063587686E-8</v>
      </c>
      <c r="AI78">
        <f t="shared" si="69"/>
        <v>-2.2796187763124396E-8</v>
      </c>
      <c r="AJ78">
        <f t="shared" si="70"/>
        <v>-4.4446808673590188E-2</v>
      </c>
      <c r="AK78">
        <f t="shared" si="92"/>
        <v>-2.9038581680868588E-2</v>
      </c>
      <c r="AL78">
        <f t="shared" si="71"/>
        <v>-7.3485413150646536E-2</v>
      </c>
      <c r="AN78">
        <f t="shared" si="72"/>
        <v>0</v>
      </c>
      <c r="AO78">
        <f t="shared" si="73"/>
        <v>0</v>
      </c>
      <c r="AP78">
        <f t="shared" si="74"/>
        <v>-2.9934517016988643E-16</v>
      </c>
      <c r="AQ78">
        <f t="shared" si="75"/>
        <v>-4.6396210021524037E-12</v>
      </c>
      <c r="AR78">
        <f t="shared" si="76"/>
        <v>-4.6399203473225736E-12</v>
      </c>
      <c r="AS78">
        <f t="shared" si="77"/>
        <v>-9.0466728069219589E-6</v>
      </c>
      <c r="AT78">
        <f t="shared" si="78"/>
        <v>-5.9104929033969313E-6</v>
      </c>
      <c r="AU78">
        <f t="shared" si="79"/>
        <v>-1.4957170350239238E-5</v>
      </c>
      <c r="AW78">
        <v>75</v>
      </c>
      <c r="AX78">
        <f>IF(Z78&gt;0, (R78*SUMPRODUCT(K78:$K$98, X78:$X$98)-K78*$AZ$3)/Z78, 0)</f>
        <v>-6296154707954.9697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</v>
      </c>
      <c r="S79">
        <f t="shared" si="63"/>
        <v>-28310856901226.035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-0.37039007248167533</v>
      </c>
      <c r="AC79">
        <f t="shared" si="64"/>
        <v>-0.33070542186267099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-4.6558479039479221E-9</v>
      </c>
      <c r="AI79">
        <f t="shared" si="69"/>
        <v>-4.6561399345132777E-9</v>
      </c>
      <c r="AJ79">
        <f t="shared" si="70"/>
        <v>-3.9684650619004336E-2</v>
      </c>
      <c r="AK79">
        <f t="shared" si="92"/>
        <v>-2.5927305073717277E-2</v>
      </c>
      <c r="AL79">
        <f t="shared" si="71"/>
        <v>-6.5611960348861548E-2</v>
      </c>
      <c r="AN79">
        <f t="shared" si="72"/>
        <v>0</v>
      </c>
      <c r="AO79">
        <f t="shared" si="73"/>
        <v>0</v>
      </c>
      <c r="AP79">
        <f t="shared" si="74"/>
        <v>-5.3071160731903724E-17</v>
      </c>
      <c r="AQ79">
        <f t="shared" si="75"/>
        <v>-8.4611435160162644E-13</v>
      </c>
      <c r="AR79">
        <f t="shared" si="76"/>
        <v>-8.4616742276235835E-13</v>
      </c>
      <c r="AS79">
        <f t="shared" si="77"/>
        <v>-7.2119521770811527E-6</v>
      </c>
      <c r="AT79">
        <f t="shared" si="78"/>
        <v>-4.7118087561717812E-6</v>
      </c>
      <c r="AU79">
        <f t="shared" si="79"/>
        <v>-1.1923761779420356E-5</v>
      </c>
      <c r="AW79">
        <v>76</v>
      </c>
      <c r="AX79">
        <f>IF(Z79&gt;0, (R79*SUMPRODUCT(K79:$K$98, X79:$X$98)-K79*$AZ$3)/Z79, 0)</f>
        <v>-28310856901226.035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</v>
      </c>
      <c r="S80">
        <f t="shared" si="63"/>
        <v>-130215702423474.39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-0.33070542186267099</v>
      </c>
      <c r="AC80">
        <f t="shared" si="64"/>
        <v>-0.29527269809240642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-9.2968443987504151E-10</v>
      </c>
      <c r="AI80">
        <f t="shared" si="69"/>
        <v>-9.2974112902477485E-10</v>
      </c>
      <c r="AJ80">
        <f t="shared" si="70"/>
        <v>-3.5432723770264574E-2</v>
      </c>
      <c r="AK80">
        <f t="shared" si="92"/>
        <v>-2.3149379530386972E-2</v>
      </c>
      <c r="AL80">
        <f t="shared" si="71"/>
        <v>-5.8582104230392673E-2</v>
      </c>
      <c r="AN80">
        <f t="shared" si="72"/>
        <v>0</v>
      </c>
      <c r="AO80">
        <f t="shared" si="73"/>
        <v>0</v>
      </c>
      <c r="AP80">
        <f t="shared" si="74"/>
        <v>-9.1983980145162745E-18</v>
      </c>
      <c r="AQ80">
        <f t="shared" si="75"/>
        <v>-1.5085086910116589E-13</v>
      </c>
      <c r="AR80">
        <f t="shared" si="76"/>
        <v>-1.5086006749918042E-13</v>
      </c>
      <c r="AS80">
        <f t="shared" si="77"/>
        <v>-5.7493241212947242E-6</v>
      </c>
      <c r="AT80">
        <f t="shared" si="78"/>
        <v>-3.756225092657232E-6</v>
      </c>
      <c r="AU80">
        <f t="shared" si="79"/>
        <v>-9.5055493648120232E-6</v>
      </c>
      <c r="AW80">
        <v>77</v>
      </c>
      <c r="AX80">
        <f>IF(Z80&gt;0, (R80*SUMPRODUCT(K80:$K$98, X80:$X$98)-K80*$AZ$3)/Z80, 0)</f>
        <v>-130215702423474.39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</v>
      </c>
      <c r="S81">
        <f t="shared" si="63"/>
        <v>-613306641900350.63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-0.29527269809240642</v>
      </c>
      <c r="AC81">
        <f t="shared" si="64"/>
        <v>-0.26363633758263705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-1.8150297677367222E-10</v>
      </c>
      <c r="AI81">
        <f t="shared" si="69"/>
        <v>-1.8151372328771475E-10</v>
      </c>
      <c r="AJ81">
        <f t="shared" si="70"/>
        <v>-3.1636360509769368E-2</v>
      </c>
      <c r="AK81">
        <f t="shared" si="92"/>
        <v>-2.0669088866468451E-2</v>
      </c>
      <c r="AL81">
        <f t="shared" si="71"/>
        <v>-5.2305449557751543E-2</v>
      </c>
      <c r="AN81">
        <f t="shared" si="72"/>
        <v>0</v>
      </c>
      <c r="AO81">
        <f t="shared" si="73"/>
        <v>0</v>
      </c>
      <c r="AP81">
        <f t="shared" si="74"/>
        <v>-1.5569040280092273E-18</v>
      </c>
      <c r="AQ81">
        <f t="shared" si="75"/>
        <v>-2.6295291153574205E-14</v>
      </c>
      <c r="AR81">
        <f t="shared" si="76"/>
        <v>-2.6296848057602215E-14</v>
      </c>
      <c r="AS81">
        <f t="shared" si="77"/>
        <v>-4.5833259896401417E-6</v>
      </c>
      <c r="AT81">
        <f t="shared" si="78"/>
        <v>-2.9944396465773221E-6</v>
      </c>
      <c r="AU81">
        <f t="shared" si="79"/>
        <v>-7.5777656625143115E-6</v>
      </c>
      <c r="AW81">
        <v>78</v>
      </c>
      <c r="AX81">
        <f>IF(Z81&gt;0, (R81*SUMPRODUCT(K81:$K$98, X81:$X$98)-K81*$AZ$3)/Z81, 0)</f>
        <v>-613306641900350.63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</v>
      </c>
      <c r="S82">
        <f t="shared" si="63"/>
        <v>-2960966128119803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-0.26363633758263705</v>
      </c>
      <c r="AC82">
        <f t="shared" si="64"/>
        <v>-0.23538958712737734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-3.4606439449758142E-11</v>
      </c>
      <c r="AI82">
        <f t="shared" si="69"/>
        <v>-3.460842688879782E-11</v>
      </c>
      <c r="AJ82">
        <f t="shared" si="70"/>
        <v>-2.8246750455259706E-2</v>
      </c>
      <c r="AK82">
        <f t="shared" si="92"/>
        <v>-1.8454543630784595E-2</v>
      </c>
      <c r="AL82">
        <f t="shared" si="71"/>
        <v>-4.6701294120652728E-2</v>
      </c>
      <c r="AN82">
        <f t="shared" si="72"/>
        <v>0</v>
      </c>
      <c r="AO82">
        <f t="shared" si="73"/>
        <v>0</v>
      </c>
      <c r="AP82">
        <f t="shared" si="74"/>
        <v>-2.5708102663120994E-19</v>
      </c>
      <c r="AQ82">
        <f t="shared" si="75"/>
        <v>-4.4764437067934989E-15</v>
      </c>
      <c r="AR82">
        <f t="shared" si="76"/>
        <v>-4.4767007878201298E-15</v>
      </c>
      <c r="AS82">
        <f t="shared" si="77"/>
        <v>-3.6537994177756242E-6</v>
      </c>
      <c r="AT82">
        <f t="shared" si="78"/>
        <v>-2.3871489529486715E-6</v>
      </c>
      <c r="AU82">
        <f t="shared" si="79"/>
        <v>-6.0409483752009966E-6</v>
      </c>
      <c r="AW82">
        <v>79</v>
      </c>
      <c r="AX82">
        <f>IF(Z82&gt;0, (R82*SUMPRODUCT(K82:$K$98, X82:$X$98)-K82*$AZ$3)/Z82, 0)</f>
        <v>-2960966128119803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</v>
      </c>
      <c r="S83">
        <f t="shared" si="63"/>
        <v>-1.466638048983254E+16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-0.23538958712737734</v>
      </c>
      <c r="AC83">
        <f t="shared" si="64"/>
        <v>-0.2101692742208765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-6.4372583121017871E-12</v>
      </c>
      <c r="AI83">
        <f t="shared" si="69"/>
        <v>-6.4376165621730409E-12</v>
      </c>
      <c r="AJ83">
        <f t="shared" si="70"/>
        <v>-2.5220312906500841E-2</v>
      </c>
      <c r="AK83">
        <f t="shared" si="92"/>
        <v>-1.6477271098916415E-2</v>
      </c>
      <c r="AL83">
        <f t="shared" si="71"/>
        <v>-4.1697584011854874E-2</v>
      </c>
      <c r="AN83">
        <f t="shared" si="72"/>
        <v>0</v>
      </c>
      <c r="AO83">
        <f t="shared" si="73"/>
        <v>0</v>
      </c>
      <c r="AP83">
        <f t="shared" si="74"/>
        <v>-4.1375615926395253E-20</v>
      </c>
      <c r="AQ83">
        <f t="shared" si="75"/>
        <v>-7.4346259474048269E-16</v>
      </c>
      <c r="AR83">
        <f t="shared" si="76"/>
        <v>-7.4350397035640906E-16</v>
      </c>
      <c r="AS83">
        <f t="shared" si="77"/>
        <v>-2.9127865256524005E-6</v>
      </c>
      <c r="AT83">
        <f t="shared" si="78"/>
        <v>-1.9030205300931939E-6</v>
      </c>
      <c r="AU83">
        <f t="shared" si="79"/>
        <v>-4.8158070564890987E-6</v>
      </c>
      <c r="AW83">
        <v>80</v>
      </c>
      <c r="AX83">
        <f>IF(Z83&gt;0, (R83*SUMPRODUCT(K83:$K$98, X83:$X$98)-K83*$AZ$3)/Z83, 0)</f>
        <v>-1.466638048983254E+16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</v>
      </c>
      <c r="S84">
        <f t="shared" si="63"/>
        <v>-7.4591459867475072E+16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-0.2101692742208765</v>
      </c>
      <c r="AC84">
        <f t="shared" si="64"/>
        <v>-0.18765113769721181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-1.1670984024488058E-12</v>
      </c>
      <c r="AI84">
        <f t="shared" si="69"/>
        <v>-1.1671612954187351E-12</v>
      </c>
      <c r="AJ84">
        <f t="shared" si="70"/>
        <v>-2.2518136523664689E-2</v>
      </c>
      <c r="AK84">
        <f t="shared" si="92"/>
        <v>-1.4711849195461356E-2</v>
      </c>
      <c r="AL84">
        <f t="shared" si="71"/>
        <v>-3.7229985720293207E-2</v>
      </c>
      <c r="AN84">
        <f t="shared" si="72"/>
        <v>0</v>
      </c>
      <c r="AO84">
        <f t="shared" si="73"/>
        <v>0</v>
      </c>
      <c r="AP84">
        <f t="shared" si="74"/>
        <v>-6.4854821321288882E-21</v>
      </c>
      <c r="AQ84">
        <f t="shared" si="75"/>
        <v>-1.2035042778266767E-16</v>
      </c>
      <c r="AR84">
        <f t="shared" si="76"/>
        <v>-1.2035691326479977E-16</v>
      </c>
      <c r="AS84">
        <f t="shared" si="77"/>
        <v>-2.322055584863534E-6</v>
      </c>
      <c r="AT84">
        <f t="shared" si="78"/>
        <v>-1.5170763154442197E-6</v>
      </c>
      <c r="AU84">
        <f t="shared" si="79"/>
        <v>-3.8391319004281111E-6</v>
      </c>
      <c r="AW84">
        <v>81</v>
      </c>
      <c r="AX84">
        <f>IF(Z84&gt;0, (R84*SUMPRODUCT(K84:$K$98, X84:$X$98)-K84*$AZ$3)/Z84, 0)</f>
        <v>-7.4591459867475072E+16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</v>
      </c>
      <c r="S85">
        <f t="shared" si="63"/>
        <v>-3.8985842428115456E+17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-0.18765113769721181</v>
      </c>
      <c r="AC85">
        <f t="shared" si="64"/>
        <v>-0.16754565865822493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-2.0608013469547778E-13</v>
      </c>
      <c r="AI85">
        <f t="shared" si="69"/>
        <v>-2.0609087870203394E-13</v>
      </c>
      <c r="AJ85">
        <f t="shared" si="70"/>
        <v>-2.0105479038986879E-2</v>
      </c>
      <c r="AK85">
        <f t="shared" si="92"/>
        <v>-1.3135579638804828E-2</v>
      </c>
      <c r="AL85">
        <f t="shared" si="71"/>
        <v>-3.3241058677997801E-2</v>
      </c>
      <c r="AN85">
        <f t="shared" si="72"/>
        <v>0</v>
      </c>
      <c r="AO85">
        <f t="shared" si="73"/>
        <v>0</v>
      </c>
      <c r="AP85">
        <f t="shared" si="74"/>
        <v>-9.892097897459245E-22</v>
      </c>
      <c r="AQ85">
        <f t="shared" si="75"/>
        <v>-1.8973972665329154E-17</v>
      </c>
      <c r="AR85">
        <f t="shared" si="76"/>
        <v>-1.8974961875118899E-17</v>
      </c>
      <c r="AS85">
        <f t="shared" si="77"/>
        <v>-1.8511284955864139E-6</v>
      </c>
      <c r="AT85">
        <f t="shared" si="78"/>
        <v>-1.2094039504497967E-6</v>
      </c>
      <c r="AU85">
        <f t="shared" si="79"/>
        <v>-3.0605324460551858E-6</v>
      </c>
      <c r="AW85">
        <v>82</v>
      </c>
      <c r="AX85">
        <f>IF(Z85&gt;0, (R85*SUMPRODUCT(K85:$K$98, X85:$X$98)-K85*$AZ$3)/Z85, 0)</f>
        <v>-3.8985842428115456E+17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</v>
      </c>
      <c r="S86">
        <f t="shared" si="63"/>
        <v>-2.0960264952180895E+18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-0.16754565865822493</v>
      </c>
      <c r="AC86">
        <f t="shared" si="64"/>
        <v>-0.14959433808770084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-3.5409221729985798E-14</v>
      </c>
      <c r="AI86">
        <f t="shared" si="69"/>
        <v>-3.541100599104391E-14</v>
      </c>
      <c r="AJ86">
        <f t="shared" si="70"/>
        <v>-1.7951320570524093E-2</v>
      </c>
      <c r="AK86">
        <f t="shared" si="92"/>
        <v>-1.1728196106075747E-2</v>
      </c>
      <c r="AL86">
        <f t="shared" si="71"/>
        <v>-2.9679516676635251E-2</v>
      </c>
      <c r="AN86">
        <f t="shared" si="72"/>
        <v>0</v>
      </c>
      <c r="AO86">
        <f t="shared" si="73"/>
        <v>0</v>
      </c>
      <c r="AP86">
        <f t="shared" si="74"/>
        <v>-1.4667716774736572E-22</v>
      </c>
      <c r="AQ86">
        <f t="shared" si="75"/>
        <v>-2.9108545141836273E-18</v>
      </c>
      <c r="AR86">
        <f t="shared" si="76"/>
        <v>-2.9110011913513744E-18</v>
      </c>
      <c r="AS86">
        <f t="shared" si="77"/>
        <v>-1.4757083032417278E-6</v>
      </c>
      <c r="AT86">
        <f t="shared" si="78"/>
        <v>-9.6412942478459605E-7</v>
      </c>
      <c r="AU86">
        <f t="shared" si="79"/>
        <v>-2.4398377280292349E-6</v>
      </c>
      <c r="AW86">
        <v>83</v>
      </c>
      <c r="AX86">
        <f>IF(Z86&gt;0, (R86*SUMPRODUCT(K86:$K$98, X86:$X$98)-K86*$AZ$3)/Z86, 0)</f>
        <v>-2.0960264952180895E+18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</v>
      </c>
      <c r="S87">
        <f t="shared" si="63"/>
        <v>-1.160201226539938E+19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-0.14959433808770084</v>
      </c>
      <c r="AC87">
        <f t="shared" si="64"/>
        <v>-0.13356637329259002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-5.9144392435951721E-15</v>
      </c>
      <c r="AI87">
        <f t="shared" si="69"/>
        <v>-5.9147270522318061E-15</v>
      </c>
      <c r="AJ87">
        <f t="shared" si="70"/>
        <v>-1.6027964795110816E-2</v>
      </c>
      <c r="AK87">
        <f t="shared" si="92"/>
        <v>-1.047160366613906E-2</v>
      </c>
      <c r="AL87">
        <f t="shared" si="71"/>
        <v>-2.6499568461255792E-2</v>
      </c>
      <c r="AN87">
        <f t="shared" si="72"/>
        <v>0</v>
      </c>
      <c r="AO87">
        <f t="shared" si="73"/>
        <v>0</v>
      </c>
      <c r="AP87">
        <f t="shared" si="74"/>
        <v>-2.1124669250694667E-23</v>
      </c>
      <c r="AQ87">
        <f t="shared" si="75"/>
        <v>-4.3410988038969295E-19</v>
      </c>
      <c r="AR87">
        <f t="shared" si="76"/>
        <v>-4.3413100505894365E-19</v>
      </c>
      <c r="AS87">
        <f t="shared" si="77"/>
        <v>-1.1764256243955115E-6</v>
      </c>
      <c r="AT87">
        <f t="shared" si="78"/>
        <v>-7.6859807460506702E-7</v>
      </c>
      <c r="AU87">
        <f t="shared" si="79"/>
        <v>-1.9450236990010127E-6</v>
      </c>
      <c r="AW87">
        <v>84</v>
      </c>
      <c r="AX87">
        <f>IF(Z87&gt;0, (R87*SUMPRODUCT(K87:$K$98, X87:$X$98)-K87*$AZ$3)/Z87, 0)</f>
        <v>-1.160201226539938E+19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</v>
      </c>
      <c r="S88">
        <f t="shared" si="63"/>
        <v>-6.616637756160684E+19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-0.13356637329259002</v>
      </c>
      <c r="AC88">
        <f t="shared" si="64"/>
        <v>-0.11925569043981252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-9.5948611314372672E-16</v>
      </c>
      <c r="AI88">
        <f t="shared" si="69"/>
        <v>-9.5953117216570838E-16</v>
      </c>
      <c r="AJ88">
        <f t="shared" si="70"/>
        <v>-1.4310682852777507E-2</v>
      </c>
      <c r="AK88">
        <f t="shared" si="92"/>
        <v>-9.3496461304813025E-3</v>
      </c>
      <c r="AL88">
        <f t="shared" si="71"/>
        <v>-2.3660328983259767E-2</v>
      </c>
      <c r="AN88">
        <f t="shared" si="72"/>
        <v>0</v>
      </c>
      <c r="AO88">
        <f t="shared" si="73"/>
        <v>0</v>
      </c>
      <c r="AP88">
        <f t="shared" si="74"/>
        <v>-2.9529074399387631E-24</v>
      </c>
      <c r="AQ88">
        <f t="shared" si="75"/>
        <v>-6.2879165090915372E-20</v>
      </c>
      <c r="AR88">
        <f t="shared" si="76"/>
        <v>-6.2882117998355311E-20</v>
      </c>
      <c r="AS88">
        <f t="shared" si="77"/>
        <v>-9.3783930516223741E-7</v>
      </c>
      <c r="AT88">
        <f t="shared" si="78"/>
        <v>-6.1272167937266173E-7</v>
      </c>
      <c r="AU88">
        <f t="shared" si="79"/>
        <v>-1.5505609845349618E-6</v>
      </c>
      <c r="AW88">
        <v>85</v>
      </c>
      <c r="AX88">
        <f>IF(Z88&gt;0, (R88*SUMPRODUCT(K88:$K$98, X88:$X$98)-K88*$AZ$3)/Z88, 0)</f>
        <v>-6.616637756160684E+19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</v>
      </c>
      <c r="S89">
        <f t="shared" si="63"/>
        <v>-3.9110999710521642E+20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-0.11925569043981252</v>
      </c>
      <c r="AC89">
        <f t="shared" si="64"/>
        <v>-0.10647829503554689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-1.5120908543155493E-16</v>
      </c>
      <c r="AI89">
        <f t="shared" si="69"/>
        <v>-1.5121589159195887E-16</v>
      </c>
      <c r="AJ89">
        <f t="shared" si="70"/>
        <v>-1.2777395404265632E-2</v>
      </c>
      <c r="AK89">
        <f t="shared" si="92"/>
        <v>-8.3478983307868765E-3</v>
      </c>
      <c r="AL89">
        <f t="shared" si="71"/>
        <v>-2.1125293735052661E-2</v>
      </c>
      <c r="AN89">
        <f t="shared" si="72"/>
        <v>0</v>
      </c>
      <c r="AO89">
        <f t="shared" si="73"/>
        <v>0</v>
      </c>
      <c r="AP89">
        <f t="shared" si="74"/>
        <v>-3.982467409720952E-25</v>
      </c>
      <c r="AQ89">
        <f t="shared" si="75"/>
        <v>-8.8476500558951025E-21</v>
      </c>
      <c r="AR89">
        <f t="shared" si="76"/>
        <v>-8.8480483026360744E-21</v>
      </c>
      <c r="AS89">
        <f t="shared" si="77"/>
        <v>-7.4763975220203879E-7</v>
      </c>
      <c r="AT89">
        <f t="shared" si="78"/>
        <v>-4.884579714386652E-7</v>
      </c>
      <c r="AU89">
        <f t="shared" si="79"/>
        <v>-1.2360977236407129E-6</v>
      </c>
      <c r="AW89">
        <v>86</v>
      </c>
      <c r="AX89">
        <f>IF(Z89&gt;0, (R89*SUMPRODUCT(K89:$K$98, X89:$X$98)-K89*$AZ$3)/Z89, 0)</f>
        <v>-3.9110999710521642E+20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</v>
      </c>
      <c r="S90">
        <f t="shared" si="63"/>
        <v>-2.3988704224755376E+21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-0.10647829503554689</v>
      </c>
      <c r="AC90">
        <f t="shared" si="64"/>
        <v>-9.5069906281738295E-2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-2.2989283837290548E-17</v>
      </c>
      <c r="AI90">
        <f t="shared" si="69"/>
        <v>-2.2990274615131141E-17</v>
      </c>
      <c r="AJ90">
        <f t="shared" si="70"/>
        <v>-1.140838875380859E-2</v>
      </c>
      <c r="AK90">
        <f t="shared" si="92"/>
        <v>-7.4534806524882823E-3</v>
      </c>
      <c r="AL90">
        <f t="shared" si="71"/>
        <v>-1.8861869406296895E-2</v>
      </c>
      <c r="AN90">
        <f t="shared" si="72"/>
        <v>0</v>
      </c>
      <c r="AO90">
        <f t="shared" si="73"/>
        <v>0</v>
      </c>
      <c r="AP90">
        <f t="shared" si="74"/>
        <v>-5.1761673908151737E-26</v>
      </c>
      <c r="AQ90">
        <f t="shared" si="75"/>
        <v>-1.2010399956615867E-21</v>
      </c>
      <c r="AR90">
        <f t="shared" si="76"/>
        <v>-1.2010917573354948E-21</v>
      </c>
      <c r="AS90">
        <f t="shared" si="77"/>
        <v>-5.9601383306922682E-7</v>
      </c>
      <c r="AT90">
        <f t="shared" si="78"/>
        <v>-3.8939570427189505E-7</v>
      </c>
      <c r="AU90">
        <f t="shared" si="79"/>
        <v>-9.8540953734112314E-7</v>
      </c>
      <c r="AW90">
        <v>87</v>
      </c>
      <c r="AX90">
        <f>IF(Z90&gt;0, (R90*SUMPRODUCT(K90:$K$98, X90:$X$98)-K90*$AZ$3)/Z90, 0)</f>
        <v>-2.3988704224755376E+21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</v>
      </c>
      <c r="S91">
        <f t="shared" si="63"/>
        <v>-1.5284909127225271E+22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-9.5069906281738295E-2</v>
      </c>
      <c r="AC91">
        <f t="shared" si="64"/>
        <v>-8.4883844894409186E-2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-3.368136123456544E-18</v>
      </c>
      <c r="AI91">
        <f t="shared" si="69"/>
        <v>-3.3682749594878675E-18</v>
      </c>
      <c r="AJ91">
        <f t="shared" si="70"/>
        <v>-1.0186061387329109E-2</v>
      </c>
      <c r="AK91">
        <f t="shared" si="92"/>
        <v>-6.6548934397216812E-3</v>
      </c>
      <c r="AL91">
        <f t="shared" si="71"/>
        <v>-1.6840954827050794E-2</v>
      </c>
      <c r="AN91">
        <f t="shared" si="72"/>
        <v>0</v>
      </c>
      <c r="AO91">
        <f t="shared" si="73"/>
        <v>0</v>
      </c>
      <c r="AP91">
        <f t="shared" si="74"/>
        <v>-6.4761395087965309E-27</v>
      </c>
      <c r="AQ91">
        <f t="shared" si="75"/>
        <v>-1.5710993185435039E-22</v>
      </c>
      <c r="AR91">
        <f t="shared" si="76"/>
        <v>-1.5711640799385917E-22</v>
      </c>
      <c r="AS91">
        <f t="shared" si="77"/>
        <v>-4.7513857865850404E-7</v>
      </c>
      <c r="AT91">
        <f t="shared" si="78"/>
        <v>-3.1042387139022248E-7</v>
      </c>
      <c r="AU91">
        <f t="shared" si="79"/>
        <v>-7.8556245004872673E-7</v>
      </c>
      <c r="AW91">
        <v>88</v>
      </c>
      <c r="AX91">
        <f>IF(Z91&gt;0, (R91*SUMPRODUCT(K91:$K$98, X91:$X$98)-K91*$AZ$3)/Z91, 0)</f>
        <v>-1.5284909127225271E+22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</v>
      </c>
      <c r="S92">
        <f t="shared" si="63"/>
        <v>-1.0129370568615095E+23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-8.4883844894409186E-2</v>
      </c>
      <c r="AC92">
        <f t="shared" si="64"/>
        <v>-7.5789147227151035E-2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-4.7496950269041969E-19</v>
      </c>
      <c r="AI92">
        <f t="shared" si="69"/>
        <v>-4.7498820798575712E-19</v>
      </c>
      <c r="AJ92">
        <f t="shared" si="70"/>
        <v>-9.0946976672581503E-3</v>
      </c>
      <c r="AK92">
        <f t="shared" si="92"/>
        <v>-5.9418691426086434E-3</v>
      </c>
      <c r="AL92">
        <f t="shared" si="71"/>
        <v>-1.5036566809866793E-2</v>
      </c>
      <c r="AN92">
        <f t="shared" si="72"/>
        <v>0</v>
      </c>
      <c r="AO92">
        <f t="shared" si="73"/>
        <v>0</v>
      </c>
      <c r="AP92">
        <f t="shared" si="74"/>
        <v>-7.7904142572552766E-28</v>
      </c>
      <c r="AQ92">
        <f t="shared" si="75"/>
        <v>-1.9781613274628479E-23</v>
      </c>
      <c r="AR92">
        <f t="shared" si="76"/>
        <v>-1.9782392316054206E-23</v>
      </c>
      <c r="AS92">
        <f t="shared" si="77"/>
        <v>-3.7877756589485401E-7</v>
      </c>
      <c r="AT92">
        <f t="shared" si="78"/>
        <v>-2.4746800971797065E-7</v>
      </c>
      <c r="AU92">
        <f t="shared" si="79"/>
        <v>-6.2624557561282461E-7</v>
      </c>
      <c r="AW92">
        <v>89</v>
      </c>
      <c r="AX92">
        <f>IF(Z92&gt;0, (R92*SUMPRODUCT(K92:$K$98, X92:$X$98)-K92*$AZ$3)/Z92, 0)</f>
        <v>-1.0129370568615095E+23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</v>
      </c>
      <c r="S93">
        <f t="shared" si="63"/>
        <v>-6.9902910601128369E+23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-7.5789147227151035E-2</v>
      </c>
      <c r="AC93">
        <f t="shared" si="64"/>
        <v>-6.7668881452813426E-2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-6.4392559826266092E-20</v>
      </c>
      <c r="AI93">
        <f t="shared" si="69"/>
        <v>-6.4394979928693553E-20</v>
      </c>
      <c r="AJ93">
        <f t="shared" si="70"/>
        <v>-8.1202657743376094E-3</v>
      </c>
      <c r="AK93">
        <f t="shared" si="92"/>
        <v>-5.3052403059005732E-3</v>
      </c>
      <c r="AL93">
        <f t="shared" si="71"/>
        <v>-1.3425506080238183E-2</v>
      </c>
      <c r="AN93">
        <f t="shared" si="72"/>
        <v>0</v>
      </c>
      <c r="AO93">
        <f t="shared" si="73"/>
        <v>0</v>
      </c>
      <c r="AP93">
        <f t="shared" si="74"/>
        <v>-8.9993616946813723E-29</v>
      </c>
      <c r="AQ93">
        <f t="shared" si="75"/>
        <v>-2.3944934303137178E-24</v>
      </c>
      <c r="AR93">
        <f t="shared" si="76"/>
        <v>-2.3945834239306648E-24</v>
      </c>
      <c r="AS93">
        <f t="shared" si="77"/>
        <v>-3.0195915648505484E-7</v>
      </c>
      <c r="AT93">
        <f t="shared" si="78"/>
        <v>-1.9727998223690259E-7</v>
      </c>
      <c r="AU93">
        <f t="shared" si="79"/>
        <v>-4.9923913872195743E-7</v>
      </c>
      <c r="AW93">
        <v>90</v>
      </c>
      <c r="AX93">
        <f>IF(Z93&gt;0, (R93*SUMPRODUCT(K93:$K$98, X93:$X$98)-K93*$AZ$3)/Z93, 0)</f>
        <v>-6.9902910601128369E+23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</v>
      </c>
      <c r="S94">
        <f t="shared" si="63"/>
        <v>-5.0309387142815356E+24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-6.7668881452813426E-2</v>
      </c>
      <c r="AC94">
        <f t="shared" si="64"/>
        <v>-6.04186441542977E-2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-8.3826638484626395E-21</v>
      </c>
      <c r="AI94">
        <f t="shared" si="69"/>
        <v>-8.3829640839037056E-21</v>
      </c>
      <c r="AJ94">
        <f t="shared" si="70"/>
        <v>-7.2502372985157257E-3</v>
      </c>
      <c r="AK94">
        <f t="shared" si="92"/>
        <v>-4.7368217016969406E-3</v>
      </c>
      <c r="AL94">
        <f t="shared" si="71"/>
        <v>-1.1987059000212666E-2</v>
      </c>
      <c r="AN94">
        <f t="shared" si="72"/>
        <v>0</v>
      </c>
      <c r="AO94">
        <f t="shared" si="73"/>
        <v>0</v>
      </c>
      <c r="AP94">
        <f t="shared" si="74"/>
        <v>-9.9683182276125392E-30</v>
      </c>
      <c r="AQ94">
        <f t="shared" si="75"/>
        <v>-2.7831844415149838E-25</v>
      </c>
      <c r="AR94">
        <f t="shared" si="76"/>
        <v>-2.7832841246972601E-25</v>
      </c>
      <c r="AS94">
        <f t="shared" si="77"/>
        <v>-2.407199908203563E-7</v>
      </c>
      <c r="AT94">
        <f t="shared" si="78"/>
        <v>-1.5727039400263279E-7</v>
      </c>
      <c r="AU94">
        <f t="shared" si="79"/>
        <v>-3.9799038482298912E-7</v>
      </c>
      <c r="AW94">
        <v>91</v>
      </c>
      <c r="AX94">
        <f>IF(Z94&gt;0, (R94*SUMPRODUCT(K94:$K$98, X94:$X$98)-K94*$AZ$3)/Z94, 0)</f>
        <v>-5.0309387142815356E+24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</v>
      </c>
      <c r="S95">
        <f t="shared" si="63"/>
        <v>-3.7830576297292303E+25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-6.04186441542977E-2</v>
      </c>
      <c r="AC95">
        <f t="shared" si="64"/>
        <v>-5.3945217994908659E-2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-1.0463354758487767E-21</v>
      </c>
      <c r="AI95">
        <f t="shared" si="69"/>
        <v>-1.0463711250664697E-21</v>
      </c>
      <c r="AJ95">
        <f t="shared" si="70"/>
        <v>-6.473426159389041E-3</v>
      </c>
      <c r="AK95">
        <f t="shared" si="92"/>
        <v>-4.2293050908008391E-3</v>
      </c>
      <c r="AL95">
        <f t="shared" si="71"/>
        <v>-1.0702731250189879E-2</v>
      </c>
      <c r="AN95">
        <f t="shared" si="72"/>
        <v>0</v>
      </c>
      <c r="AO95">
        <f t="shared" si="73"/>
        <v>0</v>
      </c>
      <c r="AP95">
        <f t="shared" si="74"/>
        <v>-1.0567978431106013E-30</v>
      </c>
      <c r="AQ95">
        <f t="shared" si="75"/>
        <v>-3.101793378947336E-26</v>
      </c>
      <c r="AR95">
        <f t="shared" si="76"/>
        <v>-3.101899058731647E-26</v>
      </c>
      <c r="AS95">
        <f t="shared" si="77"/>
        <v>-1.9190050288612589E-7</v>
      </c>
      <c r="AT95">
        <f t="shared" si="78"/>
        <v>-1.2537499521893555E-7</v>
      </c>
      <c r="AU95">
        <f t="shared" si="79"/>
        <v>-3.1727549810506143E-7</v>
      </c>
      <c r="AW95">
        <v>92</v>
      </c>
      <c r="AX95">
        <f>IF(Z95&gt;0, (R95*SUMPRODUCT(K95:$K$98, X95:$X$98)-K95*$AZ$3)/Z95, 0)</f>
        <v>-3.7830576297292303E+25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</v>
      </c>
      <c r="S96">
        <f t="shared" si="63"/>
        <v>-2.9781799113132903E+26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-5.3945217994908659E-2</v>
      </c>
      <c r="AC96">
        <f t="shared" si="64"/>
        <v>-4.8165373209739869E-2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-1.2499814734683778E-22</v>
      </c>
      <c r="AI96">
        <f t="shared" si="69"/>
        <v>-1.2500219053551711E-22</v>
      </c>
      <c r="AJ96">
        <f t="shared" si="70"/>
        <v>-5.7798447851687904E-3</v>
      </c>
      <c r="AK96">
        <f t="shared" si="92"/>
        <v>-3.7761652596436067E-3</v>
      </c>
      <c r="AL96">
        <f t="shared" si="71"/>
        <v>-9.556010044812397E-3</v>
      </c>
      <c r="AN96">
        <f t="shared" si="72"/>
        <v>0</v>
      </c>
      <c r="AO96">
        <f t="shared" si="73"/>
        <v>0</v>
      </c>
      <c r="AP96">
        <f t="shared" si="74"/>
        <v>-1.0701579946715458E-31</v>
      </c>
      <c r="AQ96">
        <f t="shared" si="75"/>
        <v>-3.3084720331295792E-27</v>
      </c>
      <c r="AR96">
        <f t="shared" si="76"/>
        <v>-3.3085790489290461E-27</v>
      </c>
      <c r="AS96">
        <f t="shared" si="77"/>
        <v>-1.5298190599978156E-7</v>
      </c>
      <c r="AT96">
        <f t="shared" si="78"/>
        <v>-9.9948178586523875E-8</v>
      </c>
      <c r="AU96">
        <f t="shared" si="79"/>
        <v>-2.5293008458630542E-7</v>
      </c>
      <c r="AW96">
        <v>93</v>
      </c>
      <c r="AX96">
        <f>IF(Z96&gt;0, (R96*SUMPRODUCT(K96:$K$98, X96:$X$98)-K96*$AZ$3)/Z96, 0)</f>
        <v>-2.9781799113132903E+26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</v>
      </c>
      <c r="S97">
        <f t="shared" si="63"/>
        <v>-2.4599718752309375E+27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-4.8165373209739869E-2</v>
      </c>
      <c r="AC97">
        <f t="shared" si="64"/>
        <v>-4.3004797508696305E-2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-1.426284468312166E-23</v>
      </c>
      <c r="AI97">
        <f t="shared" si="69"/>
        <v>-1.4263281728743417E-23</v>
      </c>
      <c r="AJ97">
        <f t="shared" si="70"/>
        <v>-5.1605757010435641E-3</v>
      </c>
      <c r="AK97">
        <f t="shared" si="92"/>
        <v>-3.3715761246817912E-3</v>
      </c>
      <c r="AL97">
        <f t="shared" si="71"/>
        <v>-8.5321518257253544E-3</v>
      </c>
      <c r="AN97">
        <f t="shared" si="72"/>
        <v>0</v>
      </c>
      <c r="AO97">
        <f t="shared" si="73"/>
        <v>0</v>
      </c>
      <c r="AP97">
        <f t="shared" si="74"/>
        <v>-1.0328390342171291E-32</v>
      </c>
      <c r="AQ97">
        <f t="shared" si="75"/>
        <v>-3.3706372960446849E-28</v>
      </c>
      <c r="AR97">
        <f t="shared" si="76"/>
        <v>-3.3707405799481063E-28</v>
      </c>
      <c r="AS97">
        <f t="shared" si="77"/>
        <v>-1.219562388391116E-7</v>
      </c>
      <c r="AT97">
        <f t="shared" si="78"/>
        <v>-7.9678076041552821E-8</v>
      </c>
      <c r="AU97">
        <f t="shared" si="79"/>
        <v>-2.0163431488066441E-7</v>
      </c>
      <c r="AW97">
        <v>94</v>
      </c>
      <c r="AX97">
        <f>IF(Z97&gt;0, (R97*SUMPRODUCT(K97:$K$98, X97:$X$98)-K97*$AZ$3)/Z97, 0)</f>
        <v>-2.4599718752309375E+27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-4.3004797508696305E-2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-4.3004797508696305E-2</v>
      </c>
      <c r="AK98">
        <f t="shared" si="92"/>
        <v>-3.0103358256087418E-3</v>
      </c>
      <c r="AL98">
        <f t="shared" si="71"/>
        <v>-4.6015133334305049E-2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-3.6887108364897463E-29</v>
      </c>
      <c r="AR98">
        <f t="shared" si="76"/>
        <v>-3.6887108364897463E-29</v>
      </c>
      <c r="AS98">
        <f t="shared" si="77"/>
        <v>-9.0741249136243617E-7</v>
      </c>
      <c r="AT98">
        <f t="shared" si="78"/>
        <v>-6.3518874395370542E-8</v>
      </c>
      <c r="AU98">
        <f t="shared" si="79"/>
        <v>-9.7093136575780676E-7</v>
      </c>
      <c r="AW98">
        <v>95</v>
      </c>
    </row>
    <row r="100" spans="5:50" x14ac:dyDescent="0.25">
      <c r="AN100" s="6">
        <f t="shared" ref="AN100:AU100" si="93">SUM(AN3:AN98)</f>
        <v>3661.2907886243743</v>
      </c>
      <c r="AO100" s="6">
        <f t="shared" si="93"/>
        <v>-366.12907886243744</v>
      </c>
      <c r="AP100" s="6">
        <f t="shared" si="93"/>
        <v>-1686.8241467827495</v>
      </c>
      <c r="AQ100" s="6">
        <f t="shared" si="93"/>
        <v>-1819.7471089974592</v>
      </c>
      <c r="AR100" s="6">
        <f t="shared" si="93"/>
        <v>-211.40954601827286</v>
      </c>
      <c r="AS100" s="6">
        <f t="shared" si="93"/>
        <v>-437.27301530835541</v>
      </c>
      <c r="AT100" s="6">
        <f t="shared" si="93"/>
        <v>255.07592559654043</v>
      </c>
      <c r="AU100" s="6">
        <f t="shared" si="93"/>
        <v>-393.60663573008713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7049.2437940936315</v>
      </c>
      <c r="K3">
        <v>1</v>
      </c>
      <c r="L3" s="2">
        <v>0</v>
      </c>
      <c r="O3">
        <f>$C$3</f>
        <v>7049.2437940936315</v>
      </c>
      <c r="P3">
        <f>O3*C5</f>
        <v>704.92437940936315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7049.2437940936315</v>
      </c>
      <c r="AF3">
        <f t="shared" ref="AF3:AF34" si="4">-$Z3*P3</f>
        <v>-704.92437940936315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4821.8868276842686</v>
      </c>
      <c r="AJ3">
        <f t="shared" ref="AJ3:AJ34" si="8">AB3-AC3</f>
        <v>0</v>
      </c>
      <c r="AL3">
        <f t="shared" ref="AL3:AL34" si="9">SUM(AI3:AK3)</f>
        <v>4821.8868276842686</v>
      </c>
      <c r="AN3">
        <f t="shared" ref="AN3:AN34" si="10">AE3*$K3</f>
        <v>7049.2437940936315</v>
      </c>
      <c r="AO3">
        <f t="shared" ref="AO3:AO34" si="11">AF3*$K3</f>
        <v>-704.92437940936315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4821.8868276842686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4821.8868276842686</v>
      </c>
      <c r="AW3">
        <v>0</v>
      </c>
      <c r="AX3">
        <f>IF(Z3&gt;0, (R3*SUMPRODUCT(K3:$K$98, X3:$X$98)-K3*$AZ$3)/Z3, 0)</f>
        <v>0</v>
      </c>
      <c r="AZ3">
        <f>C6*SUMPRODUCT(X4:X89, K4:K89)/1</f>
        <v>3755.5722770926441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406.99731082311763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402.38274397421219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-402.38274397421219</v>
      </c>
      <c r="AK4">
        <f>G4*SUM(AB4, AE4:AF4)</f>
        <v>0</v>
      </c>
      <c r="AL4">
        <f t="shared" si="9"/>
        <v>-536.19044397421226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-119.47116071428572</v>
      </c>
      <c r="AR4">
        <f t="shared" si="14"/>
        <v>-119.47116071428572</v>
      </c>
      <c r="AS4">
        <f t="shared" si="15"/>
        <v>-359.2703071198323</v>
      </c>
      <c r="AT4">
        <f t="shared" si="16"/>
        <v>0</v>
      </c>
      <c r="AU4">
        <f t="shared" si="17"/>
        <v>-478.74146783411805</v>
      </c>
      <c r="AW4">
        <v>1</v>
      </c>
      <c r="AX4">
        <f>IF(Z4&gt;0, (R4*SUMPRODUCT(K4:$K$98, X4:$X$98)-K4*$AZ$3)/Z4, 0)</f>
        <v>406.99731082311763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</v>
      </c>
      <c r="S5">
        <f t="shared" si="1"/>
        <v>657.02912538157102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402.38274397421219</v>
      </c>
      <c r="AC5">
        <f t="shared" si="2"/>
        <v>642.18189037975935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-137.28332070535711</v>
      </c>
      <c r="AI5">
        <f t="shared" si="7"/>
        <v>-161.71838246943076</v>
      </c>
      <c r="AJ5">
        <f t="shared" si="8"/>
        <v>-239.79914640554716</v>
      </c>
      <c r="AK5">
        <f>G5*SUM(AB5, AE5:AF5)</f>
        <v>28.166792078194856</v>
      </c>
      <c r="AL5">
        <f t="shared" si="9"/>
        <v>-373.35073679678305</v>
      </c>
      <c r="AN5">
        <f t="shared" si="10"/>
        <v>0</v>
      </c>
      <c r="AO5">
        <f t="shared" si="11"/>
        <v>0</v>
      </c>
      <c r="AP5">
        <f t="shared" si="12"/>
        <v>-19.479481635900555</v>
      </c>
      <c r="AQ5">
        <f t="shared" si="13"/>
        <v>-109.44142275618391</v>
      </c>
      <c r="AR5">
        <f t="shared" si="14"/>
        <v>-128.92090439208445</v>
      </c>
      <c r="AS5">
        <f t="shared" si="15"/>
        <v>-191.16641135646296</v>
      </c>
      <c r="AT5">
        <f t="shared" si="16"/>
        <v>22.454394194989518</v>
      </c>
      <c r="AU5">
        <f t="shared" si="17"/>
        <v>-297.63292155355788</v>
      </c>
      <c r="AW5">
        <v>2</v>
      </c>
      <c r="AX5">
        <f>IF(Z5&gt;0, (R5*SUMPRODUCT(K5:$K$98, X5:$X$98)-K5*$AZ$3)/Z5, 0)</f>
        <v>657.02912538157102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</v>
      </c>
      <c r="S6">
        <f t="shared" si="1"/>
        <v>883.37253574286535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642.18189037975935</v>
      </c>
      <c r="AC6">
        <f t="shared" si="2"/>
        <v>853.51752755199641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-142.50684405203049</v>
      </c>
      <c r="AI6">
        <f t="shared" si="7"/>
        <v>-166.66192848745041</v>
      </c>
      <c r="AJ6">
        <f t="shared" si="8"/>
        <v>-211.33563717223706</v>
      </c>
      <c r="AK6">
        <f>G6*SUM(AB6, AE6:AF6)</f>
        <v>44.95273232658316</v>
      </c>
      <c r="AL6">
        <f t="shared" si="9"/>
        <v>-333.04483333310429</v>
      </c>
      <c r="AN6">
        <f t="shared" si="10"/>
        <v>0</v>
      </c>
      <c r="AO6">
        <f t="shared" si="11"/>
        <v>0</v>
      </c>
      <c r="AP6">
        <f t="shared" si="12"/>
        <v>-17.193111985397053</v>
      </c>
      <c r="AQ6">
        <f t="shared" si="13"/>
        <v>-101.43355677446138</v>
      </c>
      <c r="AR6">
        <f t="shared" si="14"/>
        <v>-118.62666875985843</v>
      </c>
      <c r="AS6">
        <f t="shared" si="15"/>
        <v>-150.42453219826001</v>
      </c>
      <c r="AT6">
        <f t="shared" si="16"/>
        <v>31.996466955305291</v>
      </c>
      <c r="AU6">
        <f t="shared" si="17"/>
        <v>-237.05473400281312</v>
      </c>
      <c r="AW6">
        <v>3</v>
      </c>
      <c r="AX6">
        <f>IF(Z6&gt;0, (R6*SUMPRODUCT(K6:$K$98, X6:$X$98)-K6*$AZ$3)/Z6, 0)</f>
        <v>883.37253574286535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</v>
      </c>
      <c r="S7">
        <f t="shared" si="1"/>
        <v>1087.363553843049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853.51752755199641</v>
      </c>
      <c r="AC7">
        <f t="shared" si="2"/>
        <v>1038.4920599993402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-148.62874665992004</v>
      </c>
      <c r="AI7">
        <f t="shared" si="7"/>
        <v>-172.50512306432077</v>
      </c>
      <c r="AJ7">
        <f t="shared" si="8"/>
        <v>-184.97453244734379</v>
      </c>
      <c r="AK7">
        <f>G7*SUM(AB7, AE7:AF7)</f>
        <v>59.746226928639757</v>
      </c>
      <c r="AL7">
        <f t="shared" si="9"/>
        <v>-297.73342858302476</v>
      </c>
      <c r="AN7">
        <f t="shared" si="10"/>
        <v>0</v>
      </c>
      <c r="AO7">
        <f t="shared" si="11"/>
        <v>0</v>
      </c>
      <c r="AP7">
        <f t="shared" si="12"/>
        <v>-15.173868851795209</v>
      </c>
      <c r="AQ7">
        <f t="shared" si="13"/>
        <v>-94.456255473030865</v>
      </c>
      <c r="AR7">
        <f t="shared" si="14"/>
        <v>-109.63012432482607</v>
      </c>
      <c r="AS7">
        <f t="shared" si="15"/>
        <v>-117.55465941476803</v>
      </c>
      <c r="AT7">
        <f t="shared" si="16"/>
        <v>37.969807329628118</v>
      </c>
      <c r="AU7">
        <f t="shared" si="17"/>
        <v>-189.21497640996594</v>
      </c>
      <c r="AW7">
        <v>4</v>
      </c>
      <c r="AX7">
        <f>IF(Z7&gt;0, (R7*SUMPRODUCT(K7:$K$98, X7:$X$98)-K7*$AZ$3)/Z7, 0)</f>
        <v>1087.363553843049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</v>
      </c>
      <c r="S8">
        <f t="shared" si="1"/>
        <v>1270.9872624531426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1038.4920599993402</v>
      </c>
      <c r="AC8">
        <f t="shared" si="2"/>
        <v>1199.7573127600635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-154.75139097242678</v>
      </c>
      <c r="AI8">
        <f t="shared" si="7"/>
        <v>-178.35031576504039</v>
      </c>
      <c r="AJ8">
        <f t="shared" si="8"/>
        <v>-161.26525276072334</v>
      </c>
      <c r="AK8">
        <f t="shared" ref="AK8:AK39" si="30">G8*SUM(AB8:AB8, AE8:AF8)</f>
        <v>72.694444199953821</v>
      </c>
      <c r="AL8">
        <f t="shared" si="9"/>
        <v>-266.9211243258099</v>
      </c>
      <c r="AN8">
        <f t="shared" si="10"/>
        <v>0</v>
      </c>
      <c r="AO8">
        <f t="shared" si="11"/>
        <v>0</v>
      </c>
      <c r="AP8">
        <f t="shared" si="12"/>
        <v>-13.390663693412446</v>
      </c>
      <c r="AQ8">
        <f t="shared" si="13"/>
        <v>-87.810095197563754</v>
      </c>
      <c r="AR8">
        <f t="shared" si="14"/>
        <v>-101.2007588909762</v>
      </c>
      <c r="AS8">
        <f t="shared" si="15"/>
        <v>-91.506235310682413</v>
      </c>
      <c r="AT8">
        <f t="shared" si="16"/>
        <v>41.248779900590968</v>
      </c>
      <c r="AU8">
        <f t="shared" si="17"/>
        <v>-151.45821430106764</v>
      </c>
      <c r="AW8">
        <v>5</v>
      </c>
      <c r="AX8">
        <f>IF(Z8&gt;0, (R8*SUMPRODUCT(K8:$K$98, X8:$X$98)-K8*$AZ$3)/Z8, 0)</f>
        <v>1270.9872624531426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</v>
      </c>
      <c r="S9">
        <f t="shared" si="1"/>
        <v>1436.6610871295386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1199.7573127600635</v>
      </c>
      <c r="AC9">
        <f t="shared" si="2"/>
        <v>1340.2699927712099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-161.12515166243884</v>
      </c>
      <c r="AI9">
        <f t="shared" si="7"/>
        <v>-184.44780591921071</v>
      </c>
      <c r="AJ9">
        <f t="shared" si="8"/>
        <v>-140.51268001114636</v>
      </c>
      <c r="AK9">
        <f t="shared" si="30"/>
        <v>83.983011893204463</v>
      </c>
      <c r="AL9">
        <f t="shared" si="9"/>
        <v>-240.97747403715263</v>
      </c>
      <c r="AN9">
        <f t="shared" si="10"/>
        <v>0</v>
      </c>
      <c r="AO9">
        <f t="shared" si="11"/>
        <v>0</v>
      </c>
      <c r="AP9">
        <f t="shared" si="12"/>
        <v>-11.81598247493935</v>
      </c>
      <c r="AQ9">
        <f t="shared" si="13"/>
        <v>-81.631016236607238</v>
      </c>
      <c r="AR9">
        <f t="shared" si="14"/>
        <v>-93.446998711546584</v>
      </c>
      <c r="AS9">
        <f t="shared" si="15"/>
        <v>-71.188096613677189</v>
      </c>
      <c r="AT9">
        <f t="shared" si="16"/>
        <v>42.54840747530244</v>
      </c>
      <c r="AU9">
        <f t="shared" si="17"/>
        <v>-122.08668784992135</v>
      </c>
      <c r="AW9">
        <v>6</v>
      </c>
      <c r="AX9">
        <f>IF(Z9&gt;0, (R9*SUMPRODUCT(K9:$K$98, X9:$X$98)-K9*$AZ$3)/Z9, 0)</f>
        <v>1436.6610871295386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</v>
      </c>
      <c r="S10">
        <f t="shared" si="1"/>
        <v>1586.4110446286329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1340.2699927712099</v>
      </c>
      <c r="AC10">
        <f t="shared" si="2"/>
        <v>1462.4985972566647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-168.57726445535147</v>
      </c>
      <c r="AI10">
        <f t="shared" si="7"/>
        <v>-191.62454785344178</v>
      </c>
      <c r="AJ10">
        <f t="shared" si="8"/>
        <v>-122.22860448545475</v>
      </c>
      <c r="AK10">
        <f t="shared" si="30"/>
        <v>93.818899493984702</v>
      </c>
      <c r="AL10">
        <f t="shared" si="9"/>
        <v>-220.0342528449118</v>
      </c>
      <c r="AN10">
        <f t="shared" si="10"/>
        <v>0</v>
      </c>
      <c r="AO10">
        <f t="shared" si="11"/>
        <v>0</v>
      </c>
      <c r="AP10">
        <f t="shared" si="12"/>
        <v>-10.425420560773171</v>
      </c>
      <c r="AQ10">
        <f t="shared" si="13"/>
        <v>-76.255793300018226</v>
      </c>
      <c r="AR10">
        <f t="shared" si="14"/>
        <v>-86.681213860791402</v>
      </c>
      <c r="AS10">
        <f t="shared" si="15"/>
        <v>-55.290013330718963</v>
      </c>
      <c r="AT10">
        <f t="shared" si="16"/>
        <v>42.438905569874855</v>
      </c>
      <c r="AU10">
        <f t="shared" si="17"/>
        <v>-99.532321621635489</v>
      </c>
      <c r="AW10">
        <v>7</v>
      </c>
      <c r="AX10">
        <f>IF(Z10&gt;0, (R10*SUMPRODUCT(K10:$K$98, X10:$X$98)-K10*$AZ$3)/Z10, 0)</f>
        <v>1586.4110446286329</v>
      </c>
    </row>
    <row r="11" spans="1:52" x14ac:dyDescent="0.25">
      <c r="A11" t="s">
        <v>33</v>
      </c>
      <c r="C11" s="25">
        <f>AU91</f>
        <v>456.49362187754946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</v>
      </c>
      <c r="S11">
        <f t="shared" si="1"/>
        <v>1721.631703583171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1462.4985972566647</v>
      </c>
      <c r="AC11">
        <f t="shared" si="2"/>
        <v>1568.2603224584859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-175.73184834509502</v>
      </c>
      <c r="AI11">
        <f t="shared" si="7"/>
        <v>-198.50472594711817</v>
      </c>
      <c r="AJ11">
        <f t="shared" si="8"/>
        <v>-105.76172520182126</v>
      </c>
      <c r="AK11">
        <f t="shared" si="30"/>
        <v>102.37490180796654</v>
      </c>
      <c r="AL11">
        <f t="shared" si="9"/>
        <v>-201.89154934097292</v>
      </c>
      <c r="AN11">
        <f t="shared" si="10"/>
        <v>0</v>
      </c>
      <c r="AO11">
        <f t="shared" si="11"/>
        <v>0</v>
      </c>
      <c r="AP11">
        <f t="shared" si="12"/>
        <v>-9.1975833162841862</v>
      </c>
      <c r="AQ11">
        <f t="shared" si="13"/>
        <v>-70.975146168397941</v>
      </c>
      <c r="AR11">
        <f t="shared" si="14"/>
        <v>-80.172729484682137</v>
      </c>
      <c r="AS11">
        <f t="shared" si="15"/>
        <v>-42.715386971178575</v>
      </c>
      <c r="AT11">
        <f t="shared" si="16"/>
        <v>41.347505806272487</v>
      </c>
      <c r="AU11">
        <f t="shared" si="17"/>
        <v>-81.540610649588231</v>
      </c>
      <c r="AW11">
        <v>8</v>
      </c>
      <c r="AX11">
        <f>IF(Z11&gt;0, (R11*SUMPRODUCT(K11:$K$98, X11:$X$98)-K11*$AZ$3)/Z11, 0)</f>
        <v>1721.631703583171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</v>
      </c>
      <c r="S12">
        <f t="shared" si="1"/>
        <v>1844.2926936855599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1568.2603224584859</v>
      </c>
      <c r="AC12">
        <f t="shared" si="2"/>
        <v>1659.800817809589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-183.98991201664012</v>
      </c>
      <c r="AI12">
        <f t="shared" si="7"/>
        <v>-206.48906336463887</v>
      </c>
      <c r="AJ12">
        <f t="shared" si="8"/>
        <v>-91.540495351103118</v>
      </c>
      <c r="AK12">
        <f t="shared" si="30"/>
        <v>109.77822257209402</v>
      </c>
      <c r="AL12">
        <f t="shared" si="9"/>
        <v>-188.25133614364796</v>
      </c>
      <c r="AN12">
        <f t="shared" si="10"/>
        <v>0</v>
      </c>
      <c r="AO12">
        <f t="shared" si="11"/>
        <v>0</v>
      </c>
      <c r="AP12">
        <f t="shared" si="12"/>
        <v>-8.1134195296661726</v>
      </c>
      <c r="AQ12">
        <f t="shared" si="13"/>
        <v>-66.348606768679232</v>
      </c>
      <c r="AR12">
        <f t="shared" si="14"/>
        <v>-74.462026298345393</v>
      </c>
      <c r="AS12">
        <f t="shared" si="15"/>
        <v>-33.010420315387471</v>
      </c>
      <c r="AT12">
        <f t="shared" si="16"/>
        <v>39.587127584156235</v>
      </c>
      <c r="AU12">
        <f t="shared" si="17"/>
        <v>-67.885319029576635</v>
      </c>
      <c r="AW12">
        <v>9</v>
      </c>
      <c r="AX12">
        <f>IF(Z12&gt;0, (R12*SUMPRODUCT(K12:$K$98, X12:$X$98)-K12*$AZ$3)/Z12, 0)</f>
        <v>1844.2926936855599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</v>
      </c>
      <c r="S13">
        <f t="shared" si="1"/>
        <v>1955.5463392402376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1659.800817809589</v>
      </c>
      <c r="AC13">
        <f t="shared" si="2"/>
        <v>1738.5554623976072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-192.81601711684692</v>
      </c>
      <c r="AI13">
        <f t="shared" si="7"/>
        <v>-215.04197294708649</v>
      </c>
      <c r="AJ13">
        <f t="shared" si="8"/>
        <v>-78.754644588018209</v>
      </c>
      <c r="AK13">
        <f t="shared" si="30"/>
        <v>116.18605724667124</v>
      </c>
      <c r="AL13">
        <f t="shared" si="9"/>
        <v>-177.61056028843348</v>
      </c>
      <c r="AN13">
        <f t="shared" si="10"/>
        <v>0</v>
      </c>
      <c r="AO13">
        <f t="shared" si="11"/>
        <v>0</v>
      </c>
      <c r="AP13">
        <f t="shared" si="12"/>
        <v>-7.1561629349840805</v>
      </c>
      <c r="AQ13">
        <f t="shared" si="13"/>
        <v>-62.081597097638252</v>
      </c>
      <c r="AR13">
        <f t="shared" si="14"/>
        <v>-69.237760032622333</v>
      </c>
      <c r="AS13">
        <f t="shared" si="15"/>
        <v>-25.356887814554167</v>
      </c>
      <c r="AT13">
        <f t="shared" si="16"/>
        <v>37.408800898422633</v>
      </c>
      <c r="AU13">
        <f t="shared" si="17"/>
        <v>-57.185846948753877</v>
      </c>
      <c r="AW13">
        <v>10</v>
      </c>
      <c r="AX13">
        <f>IF(Z13&gt;0, (R13*SUMPRODUCT(K13:$K$98, X13:$X$98)-K13*$AZ$3)/Z13, 0)</f>
        <v>1955.5463392402376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</v>
      </c>
      <c r="S14">
        <f t="shared" si="1"/>
        <v>2056.6906501025792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1738.5554623976072</v>
      </c>
      <c r="AC14">
        <f t="shared" si="2"/>
        <v>1806.0303397255909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-202.34038997586492</v>
      </c>
      <c r="AI14">
        <f t="shared" si="7"/>
        <v>-224.29350115030812</v>
      </c>
      <c r="AJ14">
        <f t="shared" si="8"/>
        <v>-67.474877327983677</v>
      </c>
      <c r="AK14">
        <f t="shared" si="30"/>
        <v>121.69888236783252</v>
      </c>
      <c r="AL14">
        <f t="shared" si="9"/>
        <v>-170.06949611045923</v>
      </c>
      <c r="AN14">
        <f t="shared" si="10"/>
        <v>0</v>
      </c>
      <c r="AO14">
        <f t="shared" si="11"/>
        <v>0</v>
      </c>
      <c r="AP14">
        <f t="shared" si="12"/>
        <v>-6.3109948732775463</v>
      </c>
      <c r="AQ14">
        <f t="shared" si="13"/>
        <v>-58.168027012100765</v>
      </c>
      <c r="AR14">
        <f t="shared" si="14"/>
        <v>-64.479021885378302</v>
      </c>
      <c r="AS14">
        <f t="shared" si="15"/>
        <v>-19.397414858795607</v>
      </c>
      <c r="AT14">
        <f t="shared" si="16"/>
        <v>34.985520576286987</v>
      </c>
      <c r="AU14">
        <f t="shared" si="17"/>
        <v>-48.890916167886914</v>
      </c>
      <c r="AW14">
        <v>11</v>
      </c>
      <c r="AX14">
        <f>IF(Z14&gt;0, (R14*SUMPRODUCT(K14:$K$98, X14:$X$98)-K14*$AZ$3)/Z14, 0)</f>
        <v>2056.6906501025792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</v>
      </c>
      <c r="S15">
        <f t="shared" si="1"/>
        <v>2148.8631137269003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1806.0303397255909</v>
      </c>
      <c r="AC15">
        <f t="shared" si="2"/>
        <v>1863.5377363077955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-212.28921943020666</v>
      </c>
      <c r="AI15">
        <f t="shared" si="7"/>
        <v>-233.96972718804787</v>
      </c>
      <c r="AJ15">
        <f t="shared" si="8"/>
        <v>-57.507396582204592</v>
      </c>
      <c r="AK15">
        <f t="shared" si="30"/>
        <v>126.42212378079138</v>
      </c>
      <c r="AL15">
        <f t="shared" si="9"/>
        <v>-165.05499998946107</v>
      </c>
      <c r="AN15">
        <f t="shared" si="10"/>
        <v>0</v>
      </c>
      <c r="AO15">
        <f t="shared" si="11"/>
        <v>0</v>
      </c>
      <c r="AP15">
        <f t="shared" si="12"/>
        <v>-5.5648463438471216</v>
      </c>
      <c r="AQ15">
        <f t="shared" si="13"/>
        <v>-54.489355128552383</v>
      </c>
      <c r="AR15">
        <f t="shared" si="14"/>
        <v>-60.054201472399505</v>
      </c>
      <c r="AS15">
        <f t="shared" si="15"/>
        <v>-14.760716362784711</v>
      </c>
      <c r="AT15">
        <f t="shared" si="16"/>
        <v>32.449410371788105</v>
      </c>
      <c r="AU15">
        <f t="shared" si="17"/>
        <v>-42.365507463396106</v>
      </c>
      <c r="AW15">
        <v>12</v>
      </c>
      <c r="AX15">
        <f>IF(Z15&gt;0, (R15*SUMPRODUCT(K15:$K$98, X15:$X$98)-K15*$AZ$3)/Z15, 0)</f>
        <v>2148.8631137269003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</v>
      </c>
      <c r="S16">
        <f t="shared" si="1"/>
        <v>2235.6408952424686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1863.5377363077955</v>
      </c>
      <c r="AC16">
        <f t="shared" si="2"/>
        <v>1912.330009388445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-316.47522817494598</v>
      </c>
      <c r="AI16">
        <f t="shared" si="7"/>
        <v>-337.85981204816505</v>
      </c>
      <c r="AJ16">
        <f t="shared" si="8"/>
        <v>-48.792273080649466</v>
      </c>
      <c r="AK16">
        <f t="shared" si="30"/>
        <v>130.44764154154569</v>
      </c>
      <c r="AL16">
        <f t="shared" si="9"/>
        <v>-256.20444358726883</v>
      </c>
      <c r="AN16">
        <f t="shared" si="10"/>
        <v>0</v>
      </c>
      <c r="AO16">
        <f t="shared" si="11"/>
        <v>0</v>
      </c>
      <c r="AP16">
        <f t="shared" si="12"/>
        <v>-4.9007946904080093</v>
      </c>
      <c r="AQ16">
        <f t="shared" si="13"/>
        <v>-72.527954113140595</v>
      </c>
      <c r="AR16">
        <f t="shared" si="14"/>
        <v>-77.428748803548601</v>
      </c>
      <c r="AS16">
        <f t="shared" si="15"/>
        <v>-11.181929667850451</v>
      </c>
      <c r="AT16">
        <f t="shared" si="16"/>
        <v>29.895232604627708</v>
      </c>
      <c r="AU16">
        <f t="shared" si="17"/>
        <v>-58.715445866771347</v>
      </c>
      <c r="AW16">
        <v>13</v>
      </c>
      <c r="AX16">
        <f>IF(Z16&gt;0, (R16*SUMPRODUCT(K16:$K$98, X16:$X$98)-K16*$AZ$3)/Z16, 0)</f>
        <v>2235.6408952424686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</v>
      </c>
      <c r="S17">
        <f t="shared" si="1"/>
        <v>2293.1921413958003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1912.330009388445</v>
      </c>
      <c r="AC17">
        <f t="shared" si="2"/>
        <v>1932.0177947478057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-432.8031917784291</v>
      </c>
      <c r="AI17">
        <f t="shared" si="7"/>
        <v>-453.86572901497135</v>
      </c>
      <c r="AJ17">
        <f t="shared" si="8"/>
        <v>-19.68778535936076</v>
      </c>
      <c r="AK17">
        <f t="shared" si="30"/>
        <v>133.86310065719115</v>
      </c>
      <c r="AL17">
        <f t="shared" si="9"/>
        <v>-339.69041371714093</v>
      </c>
      <c r="AN17">
        <f t="shared" si="10"/>
        <v>0</v>
      </c>
      <c r="AO17">
        <f t="shared" si="11"/>
        <v>0</v>
      </c>
      <c r="AP17">
        <f t="shared" si="12"/>
        <v>-4.3098124225567629</v>
      </c>
      <c r="AQ17">
        <f t="shared" si="13"/>
        <v>-88.560108001266997</v>
      </c>
      <c r="AR17">
        <f t="shared" si="14"/>
        <v>-92.869920423823757</v>
      </c>
      <c r="AS17">
        <f t="shared" si="15"/>
        <v>-4.0285109510545221</v>
      </c>
      <c r="AT17">
        <f t="shared" si="16"/>
        <v>27.391042572658247</v>
      </c>
      <c r="AU17">
        <f t="shared" si="17"/>
        <v>-69.507388802220021</v>
      </c>
      <c r="AW17">
        <v>14</v>
      </c>
      <c r="AX17">
        <f>IF(Z17&gt;0, (R17*SUMPRODUCT(K17:$K$98, X17:$X$98)-K17*$AZ$3)/Z17, 0)</f>
        <v>2293.1921413958003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</v>
      </c>
      <c r="S18">
        <f t="shared" si="1"/>
        <v>2324.2717852638975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1932.0177947478057</v>
      </c>
      <c r="AC18">
        <f t="shared" si="2"/>
        <v>1925.7931684184152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-551.88245417515725</v>
      </c>
      <c r="AI18">
        <f t="shared" si="7"/>
        <v>-572.59639542579032</v>
      </c>
      <c r="AJ18">
        <f t="shared" si="8"/>
        <v>6.2246263293905031</v>
      </c>
      <c r="AK18">
        <f t="shared" si="30"/>
        <v>135.24124563234642</v>
      </c>
      <c r="AL18">
        <f t="shared" si="9"/>
        <v>-431.1305234640534</v>
      </c>
      <c r="AN18">
        <f t="shared" si="10"/>
        <v>0</v>
      </c>
      <c r="AO18">
        <f t="shared" si="11"/>
        <v>0</v>
      </c>
      <c r="AP18">
        <f t="shared" si="12"/>
        <v>-3.784359622536932</v>
      </c>
      <c r="AQ18">
        <f t="shared" si="13"/>
        <v>-100.82686103511203</v>
      </c>
      <c r="AR18">
        <f t="shared" si="14"/>
        <v>-104.61122065764896</v>
      </c>
      <c r="AS18">
        <f t="shared" si="15"/>
        <v>1.1372159581463412</v>
      </c>
      <c r="AT18">
        <f t="shared" si="16"/>
        <v>24.708069945742913</v>
      </c>
      <c r="AU18">
        <f t="shared" si="17"/>
        <v>-78.765934753759709</v>
      </c>
      <c r="AW18">
        <v>15</v>
      </c>
      <c r="AX18">
        <f>IF(Z18&gt;0, (R18*SUMPRODUCT(K18:$K$98, X18:$X$98)-K18*$AZ$3)/Z18, 0)</f>
        <v>2324.2717852638975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</v>
      </c>
      <c r="S19">
        <f t="shared" si="1"/>
        <v>2333.7544333635556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1925.7931684184152</v>
      </c>
      <c r="AC19">
        <f t="shared" si="2"/>
        <v>1898.4801303046215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-678.45432331990469</v>
      </c>
      <c r="AI19">
        <f t="shared" si="7"/>
        <v>-698.79151157720139</v>
      </c>
      <c r="AJ19">
        <f t="shared" si="8"/>
        <v>27.313038113793709</v>
      </c>
      <c r="AK19">
        <f t="shared" si="30"/>
        <v>134.80552178928909</v>
      </c>
      <c r="AL19">
        <f t="shared" si="9"/>
        <v>-536.67295167411862</v>
      </c>
      <c r="AN19">
        <f t="shared" si="10"/>
        <v>0</v>
      </c>
      <c r="AO19">
        <f t="shared" si="11"/>
        <v>0</v>
      </c>
      <c r="AP19">
        <f t="shared" si="12"/>
        <v>-3.3174359457449047</v>
      </c>
      <c r="AQ19">
        <f t="shared" si="13"/>
        <v>-110.67059670453469</v>
      </c>
      <c r="AR19">
        <f t="shared" si="14"/>
        <v>-113.98803265027958</v>
      </c>
      <c r="AS19">
        <f t="shared" si="15"/>
        <v>4.4553481671041864</v>
      </c>
      <c r="AT19">
        <f t="shared" si="16"/>
        <v>21.989700739886313</v>
      </c>
      <c r="AU19">
        <f t="shared" si="17"/>
        <v>-87.542983743289085</v>
      </c>
      <c r="AW19">
        <v>16</v>
      </c>
      <c r="AX19">
        <f>IF(Z19&gt;0, (R19*SUMPRODUCT(K19:$K$98, X19:$X$98)-K19*$AZ$3)/Z19, 0)</f>
        <v>2333.7544333635556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</v>
      </c>
      <c r="S20">
        <f t="shared" si="1"/>
        <v>2324.76441249855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1898.4801303046215</v>
      </c>
      <c r="AC20">
        <f t="shared" si="2"/>
        <v>1853.4468754941208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-809.04182093882503</v>
      </c>
      <c r="AI20">
        <f t="shared" si="7"/>
        <v>-828.97337685831405</v>
      </c>
      <c r="AJ20">
        <f t="shared" si="8"/>
        <v>45.033254810500694</v>
      </c>
      <c r="AK20">
        <f t="shared" si="30"/>
        <v>132.89360912132352</v>
      </c>
      <c r="AL20">
        <f t="shared" si="9"/>
        <v>-651.04651292648987</v>
      </c>
      <c r="AN20">
        <f t="shared" si="10"/>
        <v>0</v>
      </c>
      <c r="AO20">
        <f t="shared" si="11"/>
        <v>0</v>
      </c>
      <c r="AP20">
        <f t="shared" si="12"/>
        <v>-2.9029183256289657</v>
      </c>
      <c r="AQ20">
        <f t="shared" si="13"/>
        <v>-117.83236279647888</v>
      </c>
      <c r="AR20">
        <f t="shared" si="14"/>
        <v>-120.73528112210784</v>
      </c>
      <c r="AS20">
        <f t="shared" si="15"/>
        <v>6.5588387168658269</v>
      </c>
      <c r="AT20">
        <f t="shared" si="16"/>
        <v>19.355202114454478</v>
      </c>
      <c r="AU20">
        <f t="shared" si="17"/>
        <v>-94.821240290787543</v>
      </c>
      <c r="AW20">
        <v>17</v>
      </c>
      <c r="AX20">
        <f>IF(Z20&gt;0, (R20*SUMPRODUCT(K20:$K$98, X20:$X$98)-K20*$AZ$3)/Z20, 0)</f>
        <v>2324.76441249855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</v>
      </c>
      <c r="S21">
        <f t="shared" si="1"/>
        <v>2301.0258474334337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1853.4468754941208</v>
      </c>
      <c r="AC21">
        <f t="shared" si="2"/>
        <v>1794.2192822458869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-954.205779602554</v>
      </c>
      <c r="AI21">
        <f t="shared" si="7"/>
        <v>-973.69946851794759</v>
      </c>
      <c r="AJ21">
        <f t="shared" si="8"/>
        <v>59.227593248233916</v>
      </c>
      <c r="AK21">
        <f t="shared" si="30"/>
        <v>129.74128128458847</v>
      </c>
      <c r="AL21">
        <f t="shared" si="9"/>
        <v>-784.73059398512521</v>
      </c>
      <c r="AN21">
        <f t="shared" si="10"/>
        <v>0</v>
      </c>
      <c r="AO21">
        <f t="shared" si="11"/>
        <v>0</v>
      </c>
      <c r="AP21">
        <f t="shared" si="12"/>
        <v>-2.5349513164302833</v>
      </c>
      <c r="AQ21">
        <f t="shared" si="13"/>
        <v>-124.08452846699414</v>
      </c>
      <c r="AR21">
        <f t="shared" si="14"/>
        <v>-126.61947978342442</v>
      </c>
      <c r="AS21">
        <f t="shared" si="15"/>
        <v>7.7019319496294951</v>
      </c>
      <c r="AT21">
        <f t="shared" si="16"/>
        <v>16.871503039530239</v>
      </c>
      <c r="AU21">
        <f t="shared" si="17"/>
        <v>-102.04604479426469</v>
      </c>
      <c r="AW21">
        <v>18</v>
      </c>
      <c r="AX21">
        <f>IF(Z21&gt;0, (R21*SUMPRODUCT(K21:$K$98, X21:$X$98)-K21*$AZ$3)/Z21, 0)</f>
        <v>2301.0258474334337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</v>
      </c>
      <c r="S22">
        <f t="shared" si="1"/>
        <v>2263.9468342986811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1794.2192822458869</v>
      </c>
      <c r="AC22">
        <f t="shared" si="2"/>
        <v>1722.4604408755392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-1112.8132945349068</v>
      </c>
      <c r="AI22">
        <f t="shared" si="7"/>
        <v>-1131.8338432375128</v>
      </c>
      <c r="AJ22">
        <f t="shared" si="8"/>
        <v>71.758841370347682</v>
      </c>
      <c r="AK22">
        <f t="shared" si="30"/>
        <v>125.59534975721209</v>
      </c>
      <c r="AL22">
        <f t="shared" si="9"/>
        <v>-934.47965210995312</v>
      </c>
      <c r="AN22">
        <f t="shared" si="10"/>
        <v>0</v>
      </c>
      <c r="AO22">
        <f t="shared" si="11"/>
        <v>0</v>
      </c>
      <c r="AP22">
        <f t="shared" si="12"/>
        <v>-2.2084146045458959</v>
      </c>
      <c r="AQ22">
        <f t="shared" si="13"/>
        <v>-129.20516490920306</v>
      </c>
      <c r="AR22">
        <f t="shared" si="14"/>
        <v>-131.41357951374897</v>
      </c>
      <c r="AS22">
        <f t="shared" si="15"/>
        <v>8.3316877848984774</v>
      </c>
      <c r="AT22">
        <f t="shared" si="16"/>
        <v>14.582471252728727</v>
      </c>
      <c r="AU22">
        <f t="shared" si="17"/>
        <v>-108.49942047612177</v>
      </c>
      <c r="AW22">
        <v>19</v>
      </c>
      <c r="AX22">
        <f>IF(Z22&gt;0, (R22*SUMPRODUCT(K22:$K$98, X22:$X$98)-K22*$AZ$3)/Z22, 0)</f>
        <v>2263.9468342986811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</v>
      </c>
      <c r="S23">
        <f t="shared" si="1"/>
        <v>2214.9363622906212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1722.4604408755392</v>
      </c>
      <c r="AC23">
        <f t="shared" si="2"/>
        <v>1639.9746394454851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-1279.7585132067043</v>
      </c>
      <c r="AI23">
        <f t="shared" si="7"/>
        <v>-1298.2689167939825</v>
      </c>
      <c r="AJ23">
        <f t="shared" si="8"/>
        <v>82.485801430054153</v>
      </c>
      <c r="AK23">
        <f t="shared" si="30"/>
        <v>120.57223086128776</v>
      </c>
      <c r="AL23">
        <f t="shared" si="9"/>
        <v>-1095.2108845026405</v>
      </c>
      <c r="AN23">
        <f t="shared" si="10"/>
        <v>0</v>
      </c>
      <c r="AO23">
        <f t="shared" si="11"/>
        <v>0</v>
      </c>
      <c r="AP23">
        <f t="shared" si="12"/>
        <v>-1.9189136602310943</v>
      </c>
      <c r="AQ23">
        <f t="shared" si="13"/>
        <v>-132.66842514861037</v>
      </c>
      <c r="AR23">
        <f t="shared" si="14"/>
        <v>-134.58733880884148</v>
      </c>
      <c r="AS23">
        <f t="shared" si="15"/>
        <v>8.5510361993417288</v>
      </c>
      <c r="AT23">
        <f t="shared" si="16"/>
        <v>12.499333131951637</v>
      </c>
      <c r="AU23">
        <f t="shared" si="17"/>
        <v>-113.53696947754811</v>
      </c>
      <c r="AW23">
        <v>20</v>
      </c>
      <c r="AX23">
        <f>IF(Z23&gt;0, (R23*SUMPRODUCT(K23:$K$98, X23:$X$98)-K23*$AZ$3)/Z23, 0)</f>
        <v>2214.9363622906212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</v>
      </c>
      <c r="S24">
        <f t="shared" si="1"/>
        <v>2156.1655034831506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1639.9746394454851</v>
      </c>
      <c r="AC24">
        <f t="shared" si="2"/>
        <v>1549.0199316889721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-1459.7774433178663</v>
      </c>
      <c r="AI24">
        <f t="shared" si="7"/>
        <v>-1477.7377985084422</v>
      </c>
      <c r="AJ24">
        <f t="shared" si="8"/>
        <v>90.954707756513017</v>
      </c>
      <c r="AK24">
        <f t="shared" si="30"/>
        <v>114.79822476118396</v>
      </c>
      <c r="AL24">
        <f t="shared" si="9"/>
        <v>-1271.9848659907452</v>
      </c>
      <c r="AN24">
        <f t="shared" si="10"/>
        <v>0</v>
      </c>
      <c r="AO24">
        <f t="shared" si="11"/>
        <v>0</v>
      </c>
      <c r="AP24">
        <f t="shared" si="12"/>
        <v>-1.6624035020599579</v>
      </c>
      <c r="AQ24">
        <f t="shared" si="13"/>
        <v>-135.11643329153665</v>
      </c>
      <c r="AR24">
        <f t="shared" si="14"/>
        <v>-136.77883679359661</v>
      </c>
      <c r="AS24">
        <f t="shared" si="15"/>
        <v>8.4187324303366911</v>
      </c>
      <c r="AT24">
        <f t="shared" si="16"/>
        <v>10.625679105355102</v>
      </c>
      <c r="AU24">
        <f t="shared" si="17"/>
        <v>-117.73442525790482</v>
      </c>
      <c r="AW24">
        <v>21</v>
      </c>
      <c r="AX24">
        <f>IF(Z24&gt;0, (R24*SUMPRODUCT(K24:$K$98, X24:$X$98)-K24*$AZ$3)/Z24, 0)</f>
        <v>2156.1655034831506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</v>
      </c>
      <c r="S25">
        <f t="shared" si="1"/>
        <v>2088.8575949481055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1549.0199316889721</v>
      </c>
      <c r="AC25">
        <f t="shared" si="2"/>
        <v>1451.1478889260934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-1652.1200550125545</v>
      </c>
      <c r="AI25">
        <f t="shared" si="7"/>
        <v>-1669.4877766374716</v>
      </c>
      <c r="AJ25">
        <f t="shared" si="8"/>
        <v>97.872042762878664</v>
      </c>
      <c r="AK25">
        <f t="shared" si="30"/>
        <v>108.43139521822806</v>
      </c>
      <c r="AL25">
        <f t="shared" si="9"/>
        <v>-1463.1843386563648</v>
      </c>
      <c r="AN25">
        <f t="shared" si="10"/>
        <v>0</v>
      </c>
      <c r="AO25">
        <f t="shared" si="11"/>
        <v>0</v>
      </c>
      <c r="AP25">
        <f t="shared" si="12"/>
        <v>-1.4353121154951063</v>
      </c>
      <c r="AQ25">
        <f t="shared" si="13"/>
        <v>-136.53534887442629</v>
      </c>
      <c r="AR25">
        <f t="shared" si="14"/>
        <v>-137.97066098992141</v>
      </c>
      <c r="AS25">
        <f t="shared" si="15"/>
        <v>8.0883913146256567</v>
      </c>
      <c r="AT25">
        <f t="shared" si="16"/>
        <v>8.9610427100281562</v>
      </c>
      <c r="AU25">
        <f t="shared" si="17"/>
        <v>-120.92122696526759</v>
      </c>
      <c r="AW25">
        <v>22</v>
      </c>
      <c r="AX25">
        <f>IF(Z25&gt;0, (R25*SUMPRODUCT(K25:$K$98, X25:$X$98)-K25*$AZ$3)/Z25, 0)</f>
        <v>2088.8575949481055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</v>
      </c>
      <c r="S26">
        <f t="shared" si="1"/>
        <v>2013.5167138833631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1451.1478889260934</v>
      </c>
      <c r="AC26">
        <f t="shared" si="2"/>
        <v>1347.8664601665409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-1835.2652065354698</v>
      </c>
      <c r="AI26">
        <f t="shared" si="7"/>
        <v>-1852.0004346425037</v>
      </c>
      <c r="AJ26">
        <f t="shared" si="8"/>
        <v>103.28142875955245</v>
      </c>
      <c r="AK26">
        <f t="shared" si="30"/>
        <v>101.58035222482654</v>
      </c>
      <c r="AL26">
        <f t="shared" si="9"/>
        <v>-1647.1386536581247</v>
      </c>
      <c r="AN26">
        <f t="shared" si="10"/>
        <v>0</v>
      </c>
      <c r="AO26">
        <f t="shared" si="11"/>
        <v>0</v>
      </c>
      <c r="AP26">
        <f t="shared" si="12"/>
        <v>-1.2348582708463509</v>
      </c>
      <c r="AQ26">
        <f t="shared" si="13"/>
        <v>-135.42046782943572</v>
      </c>
      <c r="AR26">
        <f t="shared" si="14"/>
        <v>-136.65532610028205</v>
      </c>
      <c r="AS26">
        <f t="shared" si="15"/>
        <v>7.6209254939857205</v>
      </c>
      <c r="AT26">
        <f t="shared" si="16"/>
        <v>7.4954065339324627</v>
      </c>
      <c r="AU26">
        <f t="shared" si="17"/>
        <v>-121.53899407236388</v>
      </c>
      <c r="AW26">
        <v>23</v>
      </c>
      <c r="AX26">
        <f>IF(Z26&gt;0, (R26*SUMPRODUCT(K26:$K$98, X26:$X$98)-K26*$AZ$3)/Z26, 0)</f>
        <v>2013.5167138833631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</v>
      </c>
      <c r="S27">
        <f t="shared" si="1"/>
        <v>1933.044603001124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1347.8664601665409</v>
      </c>
      <c r="AC27">
        <f t="shared" si="2"/>
        <v>1242.1369924396713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-2013.4416682767528</v>
      </c>
      <c r="AI27">
        <f t="shared" si="7"/>
        <v>-2029.5061836856473</v>
      </c>
      <c r="AJ27">
        <f t="shared" si="8"/>
        <v>105.72946772686964</v>
      </c>
      <c r="AK27">
        <f t="shared" si="30"/>
        <v>94.350652211657874</v>
      </c>
      <c r="AL27">
        <f t="shared" si="9"/>
        <v>-1829.4260637471198</v>
      </c>
      <c r="AN27">
        <f t="shared" si="10"/>
        <v>0</v>
      </c>
      <c r="AO27">
        <f t="shared" si="11"/>
        <v>0</v>
      </c>
      <c r="AP27">
        <f t="shared" si="12"/>
        <v>-1.0583640642520959</v>
      </c>
      <c r="AQ27">
        <f t="shared" si="13"/>
        <v>-132.64977205549937</v>
      </c>
      <c r="AR27">
        <f t="shared" si="14"/>
        <v>-133.70813611975149</v>
      </c>
      <c r="AS27">
        <f t="shared" si="15"/>
        <v>6.965679718708774</v>
      </c>
      <c r="AT27">
        <f t="shared" si="16"/>
        <v>6.2160194190655913</v>
      </c>
      <c r="AU27">
        <f t="shared" si="17"/>
        <v>-120.52643698197711</v>
      </c>
      <c r="AW27">
        <v>24</v>
      </c>
      <c r="AX27">
        <f>IF(Z27&gt;0, (R27*SUMPRODUCT(K27:$K$98, X27:$X$98)-K27*$AZ$3)/Z27, 0)</f>
        <v>1933.044603001124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</v>
      </c>
      <c r="S28">
        <f t="shared" si="1"/>
        <v>1849.449164169363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1242.1369924396713</v>
      </c>
      <c r="AC28">
        <f t="shared" si="2"/>
        <v>1135.9970419043195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-2191.94670896553</v>
      </c>
      <c r="AI28">
        <f t="shared" si="7"/>
        <v>-2207.3025925430943</v>
      </c>
      <c r="AJ28">
        <f t="shared" si="8"/>
        <v>106.13995053535177</v>
      </c>
      <c r="AK28">
        <f t="shared" si="30"/>
        <v>86.949589470776999</v>
      </c>
      <c r="AL28">
        <f t="shared" si="9"/>
        <v>-2014.2130525369657</v>
      </c>
      <c r="AN28">
        <f t="shared" si="10"/>
        <v>0</v>
      </c>
      <c r="AO28">
        <f t="shared" si="11"/>
        <v>0</v>
      </c>
      <c r="AP28">
        <f t="shared" si="12"/>
        <v>-0.90328384706377107</v>
      </c>
      <c r="AQ28">
        <f t="shared" si="13"/>
        <v>-128.9375532076829</v>
      </c>
      <c r="AR28">
        <f t="shared" si="14"/>
        <v>-129.84083705474666</v>
      </c>
      <c r="AS28">
        <f t="shared" si="15"/>
        <v>6.243502847782036</v>
      </c>
      <c r="AT28">
        <f t="shared" si="16"/>
        <v>5.114662356032122</v>
      </c>
      <c r="AU28">
        <f t="shared" si="17"/>
        <v>-118.48267185093252</v>
      </c>
      <c r="AW28">
        <v>25</v>
      </c>
      <c r="AX28">
        <f>IF(Z28&gt;0, (R28*SUMPRODUCT(K28:$K$98, X28:$X$98)-K28*$AZ$3)/Z28, 0)</f>
        <v>1849.449164169363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</v>
      </c>
      <c r="S29">
        <f t="shared" si="1"/>
        <v>1764.4131394404817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1135.9970419043195</v>
      </c>
      <c r="AC29">
        <f t="shared" si="2"/>
        <v>1030.7289721967688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-2391.6331066725488</v>
      </c>
      <c r="AI29">
        <f t="shared" si="7"/>
        <v>-2406.2375231376691</v>
      </c>
      <c r="AJ29">
        <f t="shared" si="8"/>
        <v>105.26806970755069</v>
      </c>
      <c r="AK29">
        <f t="shared" si="30"/>
        <v>79.519792933302369</v>
      </c>
      <c r="AL29">
        <f t="shared" si="9"/>
        <v>-2221.4496604968163</v>
      </c>
      <c r="AN29">
        <f t="shared" si="10"/>
        <v>0</v>
      </c>
      <c r="AO29">
        <f t="shared" si="11"/>
        <v>0</v>
      </c>
      <c r="AP29">
        <f t="shared" si="12"/>
        <v>-0.76703577387906574</v>
      </c>
      <c r="AQ29">
        <f t="shared" si="13"/>
        <v>-125.61050660206972</v>
      </c>
      <c r="AR29">
        <f t="shared" si="14"/>
        <v>-126.37754237594878</v>
      </c>
      <c r="AS29">
        <f t="shared" si="15"/>
        <v>5.5287642272957678</v>
      </c>
      <c r="AT29">
        <f t="shared" si="16"/>
        <v>4.1764438898994447</v>
      </c>
      <c r="AU29">
        <f t="shared" si="17"/>
        <v>-116.67233425875358</v>
      </c>
      <c r="AW29">
        <v>26</v>
      </c>
      <c r="AX29">
        <f>IF(Z29&gt;0, (R29*SUMPRODUCT(K29:$K$98, X29:$X$98)-K29*$AZ$3)/Z29, 0)</f>
        <v>1764.4131394404817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</v>
      </c>
      <c r="S30">
        <f t="shared" si="1"/>
        <v>1676.2204443075116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1030.7289721967688</v>
      </c>
      <c r="AC30">
        <f t="shared" si="2"/>
        <v>926.25193300553133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-2575.1288739669376</v>
      </c>
      <c r="AI30">
        <f t="shared" si="7"/>
        <v>-2588.9434640489148</v>
      </c>
      <c r="AJ30">
        <f t="shared" si="8"/>
        <v>104.47703919123751</v>
      </c>
      <c r="AK30">
        <f t="shared" si="30"/>
        <v>72.151028053773828</v>
      </c>
      <c r="AL30">
        <f t="shared" si="9"/>
        <v>-2412.3153968039037</v>
      </c>
      <c r="AN30">
        <f t="shared" si="10"/>
        <v>0</v>
      </c>
      <c r="AO30">
        <f t="shared" si="11"/>
        <v>0</v>
      </c>
      <c r="AP30">
        <f t="shared" si="12"/>
        <v>-0.64781558297662534</v>
      </c>
      <c r="AQ30">
        <f t="shared" si="13"/>
        <v>-120.7570114516238</v>
      </c>
      <c r="AR30">
        <f t="shared" si="14"/>
        <v>-121.40482703460042</v>
      </c>
      <c r="AS30">
        <f t="shared" si="15"/>
        <v>4.8993023788408649</v>
      </c>
      <c r="AT30">
        <f t="shared" si="16"/>
        <v>3.3834199946328045</v>
      </c>
      <c r="AU30">
        <f t="shared" si="17"/>
        <v>-113.12210466112676</v>
      </c>
      <c r="AW30">
        <v>27</v>
      </c>
      <c r="AX30">
        <f>IF(Z30&gt;0, (R30*SUMPRODUCT(K30:$K$98, X30:$X$98)-K30*$AZ$3)/Z30, 0)</f>
        <v>1676.2204443075116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</v>
      </c>
      <c r="S31">
        <f t="shared" si="1"/>
        <v>1585.7202147570561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926.25193300553133</v>
      </c>
      <c r="AC31">
        <f t="shared" si="2"/>
        <v>824.36408888500773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-2719.0465806052598</v>
      </c>
      <c r="AI31">
        <f t="shared" si="7"/>
        <v>-2732.0432631412659</v>
      </c>
      <c r="AJ31">
        <f t="shared" si="8"/>
        <v>101.8878441205236</v>
      </c>
      <c r="AK31">
        <f t="shared" si="30"/>
        <v>64.837635310387199</v>
      </c>
      <c r="AL31">
        <f t="shared" si="9"/>
        <v>-2565.3177837103553</v>
      </c>
      <c r="AN31">
        <f t="shared" si="10"/>
        <v>0</v>
      </c>
      <c r="AO31">
        <f t="shared" si="11"/>
        <v>0</v>
      </c>
      <c r="AP31">
        <f t="shared" si="12"/>
        <v>-0.54416158050648844</v>
      </c>
      <c r="AQ31">
        <f t="shared" si="13"/>
        <v>-113.84448921282814</v>
      </c>
      <c r="AR31">
        <f t="shared" si="14"/>
        <v>-114.38865079333462</v>
      </c>
      <c r="AS31">
        <f t="shared" si="15"/>
        <v>4.2659694223830629</v>
      </c>
      <c r="AT31">
        <f t="shared" si="16"/>
        <v>2.7147043108160211</v>
      </c>
      <c r="AU31">
        <f t="shared" si="17"/>
        <v>-107.40797706013554</v>
      </c>
      <c r="AW31">
        <v>28</v>
      </c>
      <c r="AX31">
        <f>IF(Z31&gt;0, (R31*SUMPRODUCT(K31:$K$98, X31:$X$98)-K31*$AZ$3)/Z31, 0)</f>
        <v>1585.7202147570561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</v>
      </c>
      <c r="S32">
        <f t="shared" si="1"/>
        <v>1496.155632011905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824.36408888500773</v>
      </c>
      <c r="AC32">
        <f t="shared" si="2"/>
        <v>727.3670705035189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-2851.1269565116263</v>
      </c>
      <c r="AI32">
        <f t="shared" si="7"/>
        <v>-2863.2808904831445</v>
      </c>
      <c r="AJ32">
        <f t="shared" si="8"/>
        <v>96.997018381488829</v>
      </c>
      <c r="AK32">
        <f t="shared" si="30"/>
        <v>57.705486221950544</v>
      </c>
      <c r="AL32">
        <f t="shared" si="9"/>
        <v>-2708.5783858797049</v>
      </c>
      <c r="AN32">
        <f t="shared" si="10"/>
        <v>0</v>
      </c>
      <c r="AO32">
        <f t="shared" si="11"/>
        <v>0</v>
      </c>
      <c r="AP32">
        <f t="shared" si="12"/>
        <v>-0.45435385289601538</v>
      </c>
      <c r="AQ32">
        <f t="shared" si="13"/>
        <v>-106.58446234959402</v>
      </c>
      <c r="AR32">
        <f t="shared" si="14"/>
        <v>-107.03881620249003</v>
      </c>
      <c r="AS32">
        <f t="shared" si="15"/>
        <v>3.6260661876501454</v>
      </c>
      <c r="AT32">
        <f t="shared" si="16"/>
        <v>2.1572200457582196</v>
      </c>
      <c r="AU32">
        <f t="shared" si="17"/>
        <v>-101.25552996908166</v>
      </c>
      <c r="AW32">
        <v>29</v>
      </c>
      <c r="AX32">
        <f>IF(Z32&gt;0, (R32*SUMPRODUCT(K32:$K$98, X32:$X$98)-K32*$AZ$3)/Z32, 0)</f>
        <v>1496.155632011905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</v>
      </c>
      <c r="S33">
        <f t="shared" si="1"/>
        <v>1407.5704343676387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727.3670705035189</v>
      </c>
      <c r="AC33">
        <f t="shared" si="2"/>
        <v>635.82499282476419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-2957.7720370874113</v>
      </c>
      <c r="AI33">
        <f t="shared" si="7"/>
        <v>-2969.0649887099426</v>
      </c>
      <c r="AJ33">
        <f t="shared" si="8"/>
        <v>91.542077678754708</v>
      </c>
      <c r="AK33">
        <f t="shared" si="30"/>
        <v>50.915694935246329</v>
      </c>
      <c r="AL33">
        <f t="shared" si="9"/>
        <v>-2826.6072160959416</v>
      </c>
      <c r="AN33">
        <f t="shared" si="10"/>
        <v>0</v>
      </c>
      <c r="AO33">
        <f t="shared" si="11"/>
        <v>0</v>
      </c>
      <c r="AP33">
        <f t="shared" si="12"/>
        <v>-0.37693527963642981</v>
      </c>
      <c r="AQ33">
        <f t="shared" si="13"/>
        <v>-98.724289908049357</v>
      </c>
      <c r="AR33">
        <f t="shared" si="14"/>
        <v>-99.101225187685785</v>
      </c>
      <c r="AS33">
        <f t="shared" si="15"/>
        <v>3.0554845005708833</v>
      </c>
      <c r="AT33">
        <f t="shared" si="16"/>
        <v>1.699460189841705</v>
      </c>
      <c r="AU33">
        <f t="shared" si="17"/>
        <v>-94.346280497273199</v>
      </c>
      <c r="AW33">
        <v>30</v>
      </c>
      <c r="AX33">
        <f>IF(Z33&gt;0, (R33*SUMPRODUCT(K33:$K$98, X33:$X$98)-K33*$AZ$3)/Z33, 0)</f>
        <v>1407.5704343676387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</v>
      </c>
      <c r="S34">
        <f t="shared" si="1"/>
        <v>1321.1608150027539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635.82499282476419</v>
      </c>
      <c r="AC34">
        <f t="shared" si="2"/>
        <v>550.53140351567799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-3049.8089812691537</v>
      </c>
      <c r="AI34">
        <f t="shared" si="7"/>
        <v>-3060.2265511301425</v>
      </c>
      <c r="AJ34">
        <f t="shared" si="8"/>
        <v>85.293589309086201</v>
      </c>
      <c r="AK34">
        <f t="shared" si="30"/>
        <v>44.507749497733499</v>
      </c>
      <c r="AL34">
        <f t="shared" si="9"/>
        <v>-2930.4252123233227</v>
      </c>
      <c r="AN34">
        <f t="shared" si="10"/>
        <v>0</v>
      </c>
      <c r="AO34">
        <f t="shared" si="11"/>
        <v>0</v>
      </c>
      <c r="AP34">
        <f t="shared" si="12"/>
        <v>-0.31046147663731566</v>
      </c>
      <c r="AQ34">
        <f t="shared" si="13"/>
        <v>-90.889546450971139</v>
      </c>
      <c r="AR34">
        <f t="shared" si="14"/>
        <v>-91.200007927608453</v>
      </c>
      <c r="AS34">
        <f t="shared" si="15"/>
        <v>2.54189547446745</v>
      </c>
      <c r="AT34">
        <f t="shared" si="16"/>
        <v>1.326407388215842</v>
      </c>
      <c r="AU34">
        <f t="shared" si="17"/>
        <v>-87.33170506492516</v>
      </c>
      <c r="AW34">
        <v>31</v>
      </c>
      <c r="AX34">
        <f>IF(Z34&gt;0, (R34*SUMPRODUCT(K34:$K$98, X34:$X$98)-K34*$AZ$3)/Z34, 0)</f>
        <v>1321.1608150027539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1237.2563592857171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550.53140351567799</v>
      </c>
      <c r="AC35">
        <f t="shared" ref="AC35:AC66" si="33">S35*Z35</f>
        <v>471.63355402806678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-3134.2693217802948</v>
      </c>
      <c r="AI35">
        <f t="shared" ref="AI35:AI66" si="38">SUM(AE35:AH35)</f>
        <v>-3143.7991486122287</v>
      </c>
      <c r="AJ35">
        <f t="shared" ref="AJ35:AJ66" si="39">AB35-AC35</f>
        <v>78.897849487611211</v>
      </c>
      <c r="AK35">
        <f t="shared" si="30"/>
        <v>38.537198246097461</v>
      </c>
      <c r="AL35">
        <f t="shared" ref="AL35:AL66" si="40">SUM(AI35:AK35)</f>
        <v>-3026.3641008785198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-0.25357607986692482</v>
      </c>
      <c r="AQ35">
        <f t="shared" ref="AQ35:AQ66" si="44">AH35*$K35</f>
        <v>-83.398758642809611</v>
      </c>
      <c r="AR35">
        <f t="shared" ref="AR35:AR66" si="45">AI35*$K35</f>
        <v>-83.652334722676542</v>
      </c>
      <c r="AS35">
        <f t="shared" ref="AS35:AS66" si="46">AJ35*$K35</f>
        <v>2.0993673584874046</v>
      </c>
      <c r="AT35">
        <f t="shared" ref="AT35:AT66" si="47">AK35*$K35</f>
        <v>1.0254238437527861</v>
      </c>
      <c r="AU35">
        <f t="shared" ref="AU35:AU66" si="48">AL35*$K35</f>
        <v>-80.527543520436339</v>
      </c>
      <c r="AW35">
        <v>32</v>
      </c>
      <c r="AX35">
        <f>IF(Z35&gt;0, (R35*SUMPRODUCT(K35:$K$98, X35:$X$98)-K35*$AZ$3)/Z35, 0)</f>
        <v>1237.2563592857171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</v>
      </c>
      <c r="S36">
        <f t="shared" si="32"/>
        <v>1154.4415141754546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471.63355402806678</v>
      </c>
      <c r="AC36">
        <f t="shared" si="33"/>
        <v>398.94166767397144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-3181.0004660721665</v>
      </c>
      <c r="AI36">
        <f t="shared" si="38"/>
        <v>-3189.6397445192629</v>
      </c>
      <c r="AJ36">
        <f t="shared" si="39"/>
        <v>72.691886354095345</v>
      </c>
      <c r="AK36">
        <f t="shared" si="30"/>
        <v>33.014348781964678</v>
      </c>
      <c r="AL36">
        <f t="shared" si="40"/>
        <v>-3083.9335093832028</v>
      </c>
      <c r="AN36">
        <f t="shared" si="41"/>
        <v>0</v>
      </c>
      <c r="AO36">
        <f t="shared" si="42"/>
        <v>0</v>
      </c>
      <c r="AP36">
        <f t="shared" si="43"/>
        <v>-0.20524979101034774</v>
      </c>
      <c r="AQ36">
        <f t="shared" si="44"/>
        <v>-75.573404059521806</v>
      </c>
      <c r="AR36">
        <f t="shared" si="45"/>
        <v>-75.778653850532152</v>
      </c>
      <c r="AS36">
        <f t="shared" si="46"/>
        <v>1.7269954399190131</v>
      </c>
      <c r="AT36">
        <f t="shared" si="47"/>
        <v>0.78434654344523902</v>
      </c>
      <c r="AU36">
        <f t="shared" si="48"/>
        <v>-73.267311867167905</v>
      </c>
      <c r="AW36">
        <v>33</v>
      </c>
      <c r="AX36">
        <f>IF(Z36&gt;0, (R36*SUMPRODUCT(K36:$K$98, X36:$X$98)-K36*$AZ$3)/Z36, 0)</f>
        <v>1154.4415141754546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</v>
      </c>
      <c r="S37">
        <f t="shared" si="32"/>
        <v>1073.0752310455518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398.94166767397144</v>
      </c>
      <c r="AC37">
        <f t="shared" si="33"/>
        <v>332.92797101508739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-3185.9480432438136</v>
      </c>
      <c r="AI37">
        <f t="shared" si="38"/>
        <v>-3193.704441895628</v>
      </c>
      <c r="AJ37">
        <f t="shared" si="39"/>
        <v>66.013696658884044</v>
      </c>
      <c r="AK37">
        <f t="shared" si="30"/>
        <v>27.925916737178003</v>
      </c>
      <c r="AL37">
        <f t="shared" si="40"/>
        <v>-3099.7648284995662</v>
      </c>
      <c r="AN37">
        <f t="shared" si="41"/>
        <v>0</v>
      </c>
      <c r="AO37">
        <f t="shared" si="42"/>
        <v>0</v>
      </c>
      <c r="AP37">
        <f t="shared" si="43"/>
        <v>-0.16453085380693994</v>
      </c>
      <c r="AQ37">
        <f t="shared" si="44"/>
        <v>-67.581202987398328</v>
      </c>
      <c r="AR37">
        <f t="shared" si="45"/>
        <v>-67.745733841205265</v>
      </c>
      <c r="AS37">
        <f t="shared" si="46"/>
        <v>1.4003006242720353</v>
      </c>
      <c r="AT37">
        <f t="shared" si="47"/>
        <v>0.59237219879545366</v>
      </c>
      <c r="AU37">
        <f t="shared" si="48"/>
        <v>-65.753061018137785</v>
      </c>
      <c r="AW37">
        <v>34</v>
      </c>
      <c r="AX37">
        <f>IF(Z37&gt;0, (R37*SUMPRODUCT(K37:$K$98, X37:$X$98)-K37*$AZ$3)/Z37, 0)</f>
        <v>1073.0752310455518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</v>
      </c>
      <c r="S38">
        <f t="shared" si="32"/>
        <v>994.15116381520227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332.92797101508739</v>
      </c>
      <c r="AC38">
        <f t="shared" si="33"/>
        <v>273.88222106397262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-3165.9848976278245</v>
      </c>
      <c r="AI38">
        <f t="shared" si="38"/>
        <v>-3172.8722360687138</v>
      </c>
      <c r="AJ38">
        <f t="shared" si="39"/>
        <v>59.045749951114772</v>
      </c>
      <c r="AK38">
        <f t="shared" si="30"/>
        <v>23.304957971056119</v>
      </c>
      <c r="AL38">
        <f t="shared" si="40"/>
        <v>-3090.521528146543</v>
      </c>
      <c r="AN38">
        <f t="shared" si="41"/>
        <v>0</v>
      </c>
      <c r="AO38">
        <f t="shared" si="42"/>
        <v>0</v>
      </c>
      <c r="AP38">
        <f t="shared" si="43"/>
        <v>-0.13044295575975368</v>
      </c>
      <c r="AQ38">
        <f t="shared" si="44"/>
        <v>-59.962267206951417</v>
      </c>
      <c r="AR38">
        <f t="shared" si="45"/>
        <v>-60.092710162711171</v>
      </c>
      <c r="AS38">
        <f t="shared" si="46"/>
        <v>1.1182987760479792</v>
      </c>
      <c r="AT38">
        <f t="shared" si="47"/>
        <v>0.44138495990750998</v>
      </c>
      <c r="AU38">
        <f t="shared" si="48"/>
        <v>-58.533026426755683</v>
      </c>
      <c r="AW38">
        <v>35</v>
      </c>
      <c r="AX38">
        <f>IF(Z38&gt;0, (R38*SUMPRODUCT(K38:$K$98, X38:$X$98)-K38*$AZ$3)/Z38, 0)</f>
        <v>994.15116381520227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</v>
      </c>
      <c r="S39">
        <f t="shared" si="32"/>
        <v>917.10305624661953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273.88222106397262</v>
      </c>
      <c r="AC39">
        <f t="shared" si="33"/>
        <v>221.54089406798875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-3117.2627138954003</v>
      </c>
      <c r="AI39">
        <f t="shared" si="38"/>
        <v>-3123.301863273407</v>
      </c>
      <c r="AJ39">
        <f t="shared" si="39"/>
        <v>52.341326995983877</v>
      </c>
      <c r="AK39">
        <f t="shared" si="30"/>
        <v>19.171755474478086</v>
      </c>
      <c r="AL39">
        <f t="shared" si="40"/>
        <v>-3051.788780802945</v>
      </c>
      <c r="AN39">
        <f t="shared" si="41"/>
        <v>0</v>
      </c>
      <c r="AO39">
        <f t="shared" si="42"/>
        <v>0</v>
      </c>
      <c r="AP39">
        <f t="shared" si="43"/>
        <v>-0.10212379751819434</v>
      </c>
      <c r="AQ39">
        <f t="shared" si="44"/>
        <v>-52.713832077780282</v>
      </c>
      <c r="AR39">
        <f t="shared" si="45"/>
        <v>-52.815955875298478</v>
      </c>
      <c r="AS39">
        <f t="shared" si="46"/>
        <v>0.88510728008119488</v>
      </c>
      <c r="AT39">
        <f t="shared" si="47"/>
        <v>0.32420004070013519</v>
      </c>
      <c r="AU39">
        <f t="shared" si="48"/>
        <v>-51.606648554517143</v>
      </c>
      <c r="AW39">
        <v>36</v>
      </c>
      <c r="AX39">
        <f>IF(Z39&gt;0, (R39*SUMPRODUCT(K39:$K$98, X39:$X$98)-K39*$AZ$3)/Z39, 0)</f>
        <v>917.10305624661953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</v>
      </c>
      <c r="S40">
        <f t="shared" si="32"/>
        <v>841.36512141982712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221.54089406798875</v>
      </c>
      <c r="AC40">
        <f t="shared" si="33"/>
        <v>175.63147289285814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-3040.4470763005756</v>
      </c>
      <c r="AI40">
        <f t="shared" si="38"/>
        <v>-3045.665722415727</v>
      </c>
      <c r="AJ40">
        <f t="shared" si="39"/>
        <v>45.909421175130603</v>
      </c>
      <c r="AK40">
        <f t="shared" ref="AK40:AK71" si="61">G40*SUM(AB40:AB40, AE40:AF40)</f>
        <v>15.507862584759213</v>
      </c>
      <c r="AL40">
        <f t="shared" si="40"/>
        <v>-2984.2484386558372</v>
      </c>
      <c r="AN40">
        <f t="shared" si="41"/>
        <v>0</v>
      </c>
      <c r="AO40">
        <f t="shared" si="42"/>
        <v>0</v>
      </c>
      <c r="AP40">
        <f t="shared" si="43"/>
        <v>-7.8793611871974548E-2</v>
      </c>
      <c r="AQ40">
        <f t="shared" si="44"/>
        <v>-45.906122308574638</v>
      </c>
      <c r="AR40">
        <f t="shared" si="45"/>
        <v>-45.98491592044661</v>
      </c>
      <c r="AS40">
        <f t="shared" si="46"/>
        <v>0.6931623707608533</v>
      </c>
      <c r="AT40">
        <f t="shared" si="47"/>
        <v>0.2341451170486174</v>
      </c>
      <c r="AU40">
        <f t="shared" si="48"/>
        <v>-45.057608432637139</v>
      </c>
      <c r="AW40">
        <v>37</v>
      </c>
      <c r="AX40">
        <f>IF(Z40&gt;0, (R40*SUMPRODUCT(K40:$K$98, X40:$X$98)-K40*$AZ$3)/Z40, 0)</f>
        <v>841.36512141982712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</v>
      </c>
      <c r="S41">
        <f t="shared" si="32"/>
        <v>765.83982735460495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175.63147289285814</v>
      </c>
      <c r="AC41">
        <f t="shared" si="33"/>
        <v>135.80071746164941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-2933.577559436545</v>
      </c>
      <c r="AI41">
        <f t="shared" si="38"/>
        <v>-2938.0106247006856</v>
      </c>
      <c r="AJ41">
        <f t="shared" si="39"/>
        <v>39.830755431208729</v>
      </c>
      <c r="AK41">
        <f t="shared" si="61"/>
        <v>12.29420310250007</v>
      </c>
      <c r="AL41">
        <f t="shared" si="40"/>
        <v>-2885.885666166977</v>
      </c>
      <c r="AN41">
        <f t="shared" si="41"/>
        <v>0</v>
      </c>
      <c r="AO41">
        <f t="shared" si="42"/>
        <v>0</v>
      </c>
      <c r="AP41">
        <f t="shared" si="43"/>
        <v>-5.9761193687306015E-2</v>
      </c>
      <c r="AQ41">
        <f t="shared" si="44"/>
        <v>-39.546924369543021</v>
      </c>
      <c r="AR41">
        <f t="shared" si="45"/>
        <v>-39.606685563230329</v>
      </c>
      <c r="AS41">
        <f t="shared" si="46"/>
        <v>0.53694979618071648</v>
      </c>
      <c r="AT41">
        <f t="shared" si="47"/>
        <v>0.1657354920494265</v>
      </c>
      <c r="AU41">
        <f t="shared" si="48"/>
        <v>-38.904000275000186</v>
      </c>
      <c r="AW41">
        <v>38</v>
      </c>
      <c r="AX41">
        <f>IF(Z41&gt;0, (R41*SUMPRODUCT(K41:$K$98, X41:$X$98)-K41*$AZ$3)/Z41, 0)</f>
        <v>765.83982735460495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</v>
      </c>
      <c r="S42">
        <f t="shared" si="32"/>
        <v>688.73257387734031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135.80071746164941</v>
      </c>
      <c r="AC42">
        <f t="shared" si="33"/>
        <v>101.67822780404009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-2791.845823323054</v>
      </c>
      <c r="AI42">
        <f t="shared" si="38"/>
        <v>-2795.5365964787225</v>
      </c>
      <c r="AJ42">
        <f t="shared" si="39"/>
        <v>34.122489657609322</v>
      </c>
      <c r="AK42">
        <f t="shared" si="61"/>
        <v>9.5060502223154604</v>
      </c>
      <c r="AL42">
        <f t="shared" si="40"/>
        <v>-2751.9080565987974</v>
      </c>
      <c r="AN42">
        <f t="shared" si="41"/>
        <v>0</v>
      </c>
      <c r="AO42">
        <f t="shared" si="42"/>
        <v>0</v>
      </c>
      <c r="AP42">
        <f t="shared" si="43"/>
        <v>-4.4423673549472756E-2</v>
      </c>
      <c r="AQ42">
        <f t="shared" si="44"/>
        <v>-33.603812053655219</v>
      </c>
      <c r="AR42">
        <f t="shared" si="45"/>
        <v>-33.648235727204693</v>
      </c>
      <c r="AS42">
        <f t="shared" si="46"/>
        <v>0.41071241100709427</v>
      </c>
      <c r="AT42">
        <f t="shared" si="47"/>
        <v>0.11441875563997887</v>
      </c>
      <c r="AU42">
        <f t="shared" si="48"/>
        <v>-33.123104560557614</v>
      </c>
      <c r="AW42">
        <v>39</v>
      </c>
      <c r="AX42">
        <f>IF(Z42&gt;0, (R42*SUMPRODUCT(K42:$K$98, X42:$X$98)-K42*$AZ$3)/Z42, 0)</f>
        <v>688.73257387734031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</v>
      </c>
      <c r="S43">
        <f t="shared" si="32"/>
        <v>607.96755009489243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101.67822780404009</v>
      </c>
      <c r="AC43">
        <f t="shared" si="33"/>
        <v>72.917661028897129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-2621.7852218534204</v>
      </c>
      <c r="AI43">
        <f t="shared" si="38"/>
        <v>-2624.783640972069</v>
      </c>
      <c r="AJ43">
        <f t="shared" si="39"/>
        <v>28.760566775142962</v>
      </c>
      <c r="AK43">
        <f t="shared" si="61"/>
        <v>7.1174759462828074</v>
      </c>
      <c r="AL43">
        <f t="shared" si="40"/>
        <v>-2588.9055982506429</v>
      </c>
      <c r="AN43">
        <f t="shared" si="41"/>
        <v>0</v>
      </c>
      <c r="AO43">
        <f t="shared" si="42"/>
        <v>0</v>
      </c>
      <c r="AP43">
        <f t="shared" si="43"/>
        <v>-3.2223405134049359E-2</v>
      </c>
      <c r="AQ43">
        <f t="shared" si="44"/>
        <v>-28.175796656581227</v>
      </c>
      <c r="AR43">
        <f t="shared" si="45"/>
        <v>-28.208020061715278</v>
      </c>
      <c r="AS43">
        <f t="shared" si="46"/>
        <v>0.30908400674086933</v>
      </c>
      <c r="AT43">
        <f t="shared" si="47"/>
        <v>7.6490077562037739E-2</v>
      </c>
      <c r="AU43">
        <f t="shared" si="48"/>
        <v>-27.822445977412368</v>
      </c>
      <c r="AW43">
        <v>40</v>
      </c>
      <c r="AX43">
        <f>IF(Z43&gt;0, (R43*SUMPRODUCT(K43:$K$98, X43:$X$98)-K43*$AZ$3)/Z43, 0)</f>
        <v>607.96755009489243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</v>
      </c>
      <c r="S44">
        <f t="shared" si="32"/>
        <v>518.39042685334152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72.917661028897129</v>
      </c>
      <c r="AC44">
        <f t="shared" si="33"/>
        <v>49.066190513844603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-2408.6361947853593</v>
      </c>
      <c r="AI44">
        <f t="shared" si="38"/>
        <v>-2411.0024706641252</v>
      </c>
      <c r="AJ44">
        <f t="shared" si="39"/>
        <v>23.851470515052526</v>
      </c>
      <c r="AK44">
        <f t="shared" si="61"/>
        <v>5.1042362720227992</v>
      </c>
      <c r="AL44">
        <f t="shared" si="40"/>
        <v>-2382.0467638770501</v>
      </c>
      <c r="AN44">
        <f t="shared" si="41"/>
        <v>0</v>
      </c>
      <c r="AO44">
        <f t="shared" si="42"/>
        <v>0</v>
      </c>
      <c r="AP44">
        <f t="shared" si="43"/>
        <v>-2.2705258314934626E-2</v>
      </c>
      <c r="AQ44">
        <f t="shared" si="44"/>
        <v>-23.111720607078858</v>
      </c>
      <c r="AR44">
        <f t="shared" si="45"/>
        <v>-23.134425865393798</v>
      </c>
      <c r="AS44">
        <f t="shared" si="46"/>
        <v>0.22886333926448227</v>
      </c>
      <c r="AT44">
        <f t="shared" si="47"/>
        <v>4.8976961687657923E-2</v>
      </c>
      <c r="AU44">
        <f t="shared" si="48"/>
        <v>-22.856585564441659</v>
      </c>
      <c r="AW44">
        <v>41</v>
      </c>
      <c r="AX44">
        <f>IF(Z44&gt;0, (R44*SUMPRODUCT(K44:$K$98, X44:$X$98)-K44*$AZ$3)/Z44, 0)</f>
        <v>518.39042685334152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</v>
      </c>
      <c r="S45">
        <f t="shared" si="32"/>
        <v>413.12444479955298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49.066190513844603</v>
      </c>
      <c r="AC45">
        <f t="shared" si="33"/>
        <v>29.815475390273605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-2153.3836848811579</v>
      </c>
      <c r="AI45">
        <f t="shared" si="38"/>
        <v>-2155.1879520799157</v>
      </c>
      <c r="AJ45">
        <f t="shared" si="39"/>
        <v>19.250715123570998</v>
      </c>
      <c r="AK45">
        <f t="shared" si="61"/>
        <v>3.4346333359691226</v>
      </c>
      <c r="AL45">
        <f t="shared" si="40"/>
        <v>-2132.5026036203758</v>
      </c>
      <c r="AN45">
        <f t="shared" si="41"/>
        <v>0</v>
      </c>
      <c r="AO45">
        <f t="shared" si="42"/>
        <v>0</v>
      </c>
      <c r="AP45">
        <f t="shared" si="43"/>
        <v>-1.5457665379451199E-2</v>
      </c>
      <c r="AQ45">
        <f t="shared" si="44"/>
        <v>-18.448644667142627</v>
      </c>
      <c r="AR45">
        <f t="shared" si="45"/>
        <v>-18.464102332522078</v>
      </c>
      <c r="AS45">
        <f t="shared" si="46"/>
        <v>0.16492629966347599</v>
      </c>
      <c r="AT45">
        <f t="shared" si="47"/>
        <v>2.9425471374235856E-2</v>
      </c>
      <c r="AU45">
        <f t="shared" si="48"/>
        <v>-18.269750561484368</v>
      </c>
      <c r="AW45">
        <v>42</v>
      </c>
      <c r="AX45">
        <f>IF(Z45&gt;0, (R45*SUMPRODUCT(K45:$K$98, X45:$X$98)-K45*$AZ$3)/Z45, 0)</f>
        <v>413.12444479955298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</v>
      </c>
      <c r="S46">
        <f t="shared" si="32"/>
        <v>280.54358596405172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29.815475390273605</v>
      </c>
      <c r="AC46">
        <f t="shared" si="33"/>
        <v>14.814157047691562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-1864.3792184436074</v>
      </c>
      <c r="AI46">
        <f t="shared" si="38"/>
        <v>-1865.6993481657667</v>
      </c>
      <c r="AJ46">
        <f t="shared" si="39"/>
        <v>15.001318342582042</v>
      </c>
      <c r="AK46">
        <f t="shared" si="61"/>
        <v>2.0870832773191523</v>
      </c>
      <c r="AL46">
        <f t="shared" si="40"/>
        <v>-1848.6109465458655</v>
      </c>
      <c r="AN46">
        <f t="shared" si="41"/>
        <v>0</v>
      </c>
      <c r="AO46">
        <f t="shared" si="42"/>
        <v>0</v>
      </c>
      <c r="AP46">
        <f t="shared" si="43"/>
        <v>-1.0098145740204727E-2</v>
      </c>
      <c r="AQ46">
        <f t="shared" si="44"/>
        <v>-14.261305345097838</v>
      </c>
      <c r="AR46">
        <f t="shared" si="45"/>
        <v>-14.271403490838043</v>
      </c>
      <c r="AS46">
        <f t="shared" si="46"/>
        <v>0.1147504645761801</v>
      </c>
      <c r="AT46">
        <f t="shared" si="47"/>
        <v>1.596484856945762E-2</v>
      </c>
      <c r="AU46">
        <f t="shared" si="48"/>
        <v>-14.140688177692406</v>
      </c>
      <c r="AW46">
        <v>43</v>
      </c>
      <c r="AX46">
        <f>IF(Z46&gt;0, (R46*SUMPRODUCT(K46:$K$98, X46:$X$98)-K46*$AZ$3)/Z46, 0)</f>
        <v>280.54358596405172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</v>
      </c>
      <c r="S47">
        <f t="shared" si="32"/>
        <v>98.620060964688605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14.814157047691562</v>
      </c>
      <c r="AC47">
        <f t="shared" si="33"/>
        <v>3.6308216352370906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-1546.0878725905322</v>
      </c>
      <c r="AI47">
        <f t="shared" si="38"/>
        <v>-1547.0082790473223</v>
      </c>
      <c r="AJ47">
        <f t="shared" si="39"/>
        <v>11.183335412454472</v>
      </c>
      <c r="AK47">
        <f t="shared" si="61"/>
        <v>1.0369909933384094</v>
      </c>
      <c r="AL47">
        <f t="shared" si="40"/>
        <v>-1534.7879526415295</v>
      </c>
      <c r="AN47">
        <f t="shared" si="41"/>
        <v>0</v>
      </c>
      <c r="AO47">
        <f t="shared" si="42"/>
        <v>0</v>
      </c>
      <c r="AP47">
        <f t="shared" si="43"/>
        <v>-6.2861777797277828E-3</v>
      </c>
      <c r="AQ47">
        <f t="shared" si="44"/>
        <v>-10.559447033955577</v>
      </c>
      <c r="AR47">
        <f t="shared" si="45"/>
        <v>-10.565733211735305</v>
      </c>
      <c r="AS47">
        <f t="shared" si="46"/>
        <v>7.6379771191729534E-2</v>
      </c>
      <c r="AT47">
        <f t="shared" si="47"/>
        <v>7.0824250438616173E-3</v>
      </c>
      <c r="AU47">
        <f t="shared" si="48"/>
        <v>-10.482271015499714</v>
      </c>
      <c r="AW47">
        <v>44</v>
      </c>
      <c r="AX47">
        <f>IF(Z47&gt;0, (R47*SUMPRODUCT(K47:$K$98, X47:$X$98)-K47*$AZ$3)/Z47, 0)</f>
        <v>98.620060964688605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</v>
      </c>
      <c r="S48">
        <f t="shared" si="32"/>
        <v>-172.34285500383515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3.6308216352370906</v>
      </c>
      <c r="AC48">
        <f t="shared" si="33"/>
        <v>-4.1804379588583274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-1219.157540108331</v>
      </c>
      <c r="AI48">
        <f t="shared" si="38"/>
        <v>-1219.763953115526</v>
      </c>
      <c r="AJ48">
        <f t="shared" si="39"/>
        <v>7.8112595940954179</v>
      </c>
      <c r="AK48">
        <f t="shared" si="61"/>
        <v>0.25415751446659635</v>
      </c>
      <c r="AL48">
        <f t="shared" si="40"/>
        <v>-1211.6985360069639</v>
      </c>
      <c r="AN48">
        <f t="shared" si="41"/>
        <v>0</v>
      </c>
      <c r="AO48">
        <f t="shared" si="42"/>
        <v>0</v>
      </c>
      <c r="AP48">
        <f t="shared" si="43"/>
        <v>-3.6979197993038202E-3</v>
      </c>
      <c r="AQ48">
        <f t="shared" si="44"/>
        <v>-7.4344493811079504</v>
      </c>
      <c r="AR48">
        <f t="shared" si="45"/>
        <v>-7.4381473009072536</v>
      </c>
      <c r="AS48">
        <f t="shared" si="46"/>
        <v>4.7633232084047204E-2</v>
      </c>
      <c r="AT48">
        <f t="shared" si="47"/>
        <v>1.5498580896790618E-3</v>
      </c>
      <c r="AU48">
        <f t="shared" si="48"/>
        <v>-7.3889642107335263</v>
      </c>
      <c r="AW48">
        <v>45</v>
      </c>
      <c r="AX48">
        <f>IF(Z48&gt;0, (R48*SUMPRODUCT(K48:$K$98, X48:$X$98)-K48*$AZ$3)/Z48, 0)</f>
        <v>-172.34285500383515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</v>
      </c>
      <c r="S49">
        <f t="shared" si="32"/>
        <v>-612.12923673756529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-4.1804379588583274</v>
      </c>
      <c r="AC49">
        <f t="shared" si="33"/>
        <v>-9.1611485543768598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-904.79184956535676</v>
      </c>
      <c r="AI49">
        <f t="shared" si="38"/>
        <v>-905.16600048008854</v>
      </c>
      <c r="AJ49">
        <f t="shared" si="39"/>
        <v>4.9807105955185325</v>
      </c>
      <c r="AK49">
        <f t="shared" si="61"/>
        <v>-0.29263065712008296</v>
      </c>
      <c r="AL49">
        <f t="shared" si="40"/>
        <v>-900.47792054169008</v>
      </c>
      <c r="AN49">
        <f t="shared" si="41"/>
        <v>0</v>
      </c>
      <c r="AO49">
        <f t="shared" si="42"/>
        <v>0</v>
      </c>
      <c r="AP49">
        <f t="shared" si="43"/>
        <v>-2.0371254219162258E-3</v>
      </c>
      <c r="AQ49">
        <f t="shared" si="44"/>
        <v>-4.9262861741593165</v>
      </c>
      <c r="AR49">
        <f t="shared" si="45"/>
        <v>-4.9283232995812325</v>
      </c>
      <c r="AS49">
        <f t="shared" si="46"/>
        <v>2.7118287765278325E-2</v>
      </c>
      <c r="AT49">
        <f t="shared" si="47"/>
        <v>-1.5932751394680737E-3</v>
      </c>
      <c r="AU49">
        <f t="shared" si="48"/>
        <v>-4.9027982869554219</v>
      </c>
      <c r="AW49">
        <v>46</v>
      </c>
      <c r="AX49">
        <f>IF(Z49&gt;0, (R49*SUMPRODUCT(K49:$K$98, X49:$X$98)-K49*$AZ$3)/Z49, 0)</f>
        <v>-612.12923673756529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</v>
      </c>
      <c r="S50">
        <f t="shared" si="32"/>
        <v>-1392.1952736796011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-9.1611485543768598</v>
      </c>
      <c r="AC50">
        <f t="shared" si="33"/>
        <v>-11.896596527117049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-627.116941796064</v>
      </c>
      <c r="AI50">
        <f t="shared" si="38"/>
        <v>-627.33057196619939</v>
      </c>
      <c r="AJ50">
        <f t="shared" si="39"/>
        <v>2.7354479727401895</v>
      </c>
      <c r="AK50">
        <f t="shared" si="61"/>
        <v>-0.64128039880638021</v>
      </c>
      <c r="AL50">
        <f t="shared" si="40"/>
        <v>-625.23640439226563</v>
      </c>
      <c r="AN50">
        <f t="shared" si="41"/>
        <v>0</v>
      </c>
      <c r="AO50">
        <f t="shared" si="42"/>
        <v>0</v>
      </c>
      <c r="AP50">
        <f t="shared" si="43"/>
        <v>-1.0385215691430898E-3</v>
      </c>
      <c r="AQ50">
        <f t="shared" si="44"/>
        <v>-3.048607179488581</v>
      </c>
      <c r="AR50">
        <f t="shared" si="45"/>
        <v>-3.0496457010577238</v>
      </c>
      <c r="AS50">
        <f t="shared" si="46"/>
        <v>1.3297848890717954E-2</v>
      </c>
      <c r="AT50">
        <f t="shared" si="47"/>
        <v>-3.1174600741406752E-3</v>
      </c>
      <c r="AU50">
        <f t="shared" si="48"/>
        <v>-3.0394653122411466</v>
      </c>
      <c r="AW50">
        <v>47</v>
      </c>
      <c r="AX50">
        <f>IF(Z50&gt;0, (R50*SUMPRODUCT(K50:$K$98, X50:$X$98)-K50*$AZ$3)/Z50, 0)</f>
        <v>-1392.1952736796011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</v>
      </c>
      <c r="S51">
        <f t="shared" si="32"/>
        <v>-2927.6274214815508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-11.896596527117049</v>
      </c>
      <c r="AC51">
        <f t="shared" si="33"/>
        <v>-12.98909816962427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-402.30227699291163</v>
      </c>
      <c r="AI51">
        <f t="shared" si="38"/>
        <v>-402.4131952920975</v>
      </c>
      <c r="AJ51">
        <f t="shared" si="39"/>
        <v>1.0925016425072211</v>
      </c>
      <c r="AK51">
        <f t="shared" si="61"/>
        <v>-0.83276175689819354</v>
      </c>
      <c r="AL51">
        <f t="shared" si="40"/>
        <v>-402.15345540648849</v>
      </c>
      <c r="AN51">
        <f t="shared" si="41"/>
        <v>0</v>
      </c>
      <c r="AO51">
        <f t="shared" si="42"/>
        <v>0</v>
      </c>
      <c r="AP51">
        <f t="shared" si="43"/>
        <v>-4.8143550254958848E-4</v>
      </c>
      <c r="AQ51">
        <f t="shared" si="44"/>
        <v>-1.7461735378432854</v>
      </c>
      <c r="AR51">
        <f t="shared" si="45"/>
        <v>-1.746654973345835</v>
      </c>
      <c r="AS51">
        <f t="shared" si="46"/>
        <v>4.7419504370094512E-3</v>
      </c>
      <c r="AT51">
        <f t="shared" si="47"/>
        <v>-3.6145620504383323E-3</v>
      </c>
      <c r="AU51">
        <f t="shared" si="48"/>
        <v>-1.745527584959264</v>
      </c>
      <c r="AW51">
        <v>48</v>
      </c>
      <c r="AX51">
        <f>IF(Z51&gt;0, (R51*SUMPRODUCT(K51:$K$98, X51:$X$98)-K51*$AZ$3)/Z51, 0)</f>
        <v>-2927.6274214815508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</v>
      </c>
      <c r="S52">
        <f t="shared" si="32"/>
        <v>-6350.0017003066987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-12.98909816962427</v>
      </c>
      <c r="AC52">
        <f t="shared" si="33"/>
        <v>-12.988748906591342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-234.68929267107518</v>
      </c>
      <c r="AI52">
        <f t="shared" si="38"/>
        <v>-234.7404294641014</v>
      </c>
      <c r="AJ52">
        <f t="shared" si="39"/>
        <v>-3.4926303292870386E-4</v>
      </c>
      <c r="AK52">
        <f t="shared" si="61"/>
        <v>-0.90923687187369906</v>
      </c>
      <c r="AL52">
        <f t="shared" si="40"/>
        <v>-235.65001559900801</v>
      </c>
      <c r="AN52">
        <f t="shared" si="41"/>
        <v>0</v>
      </c>
      <c r="AO52">
        <f t="shared" si="42"/>
        <v>0</v>
      </c>
      <c r="AP52">
        <f t="shared" si="43"/>
        <v>-1.9817568933669976E-4</v>
      </c>
      <c r="AQ52">
        <f t="shared" si="44"/>
        <v>-0.90951562666781716</v>
      </c>
      <c r="AR52">
        <f t="shared" si="45"/>
        <v>-0.90971380235715382</v>
      </c>
      <c r="AS52">
        <f t="shared" si="46"/>
        <v>-1.3535350618285933E-6</v>
      </c>
      <c r="AT52">
        <f t="shared" si="47"/>
        <v>-3.5236594473473156E-3</v>
      </c>
      <c r="AU52">
        <f t="shared" si="48"/>
        <v>-0.91323881533956297</v>
      </c>
      <c r="AW52">
        <v>49</v>
      </c>
      <c r="AX52">
        <f>IF(Z52&gt;0, (R52*SUMPRODUCT(K52:$K$98, X52:$X$98)-K52*$AZ$3)/Z52, 0)</f>
        <v>-6350.0017003066987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</v>
      </c>
      <c r="S53">
        <f t="shared" si="32"/>
        <v>-15255.338508750021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-12.988748906591342</v>
      </c>
      <c r="AC53">
        <f t="shared" si="33"/>
        <v>-12.338869175333967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-121.61939699704281</v>
      </c>
      <c r="AI53">
        <f t="shared" si="38"/>
        <v>-121.63961757288952</v>
      </c>
      <c r="AJ53">
        <f t="shared" si="39"/>
        <v>-0.64987973125737497</v>
      </c>
      <c r="AK53">
        <f t="shared" si="61"/>
        <v>-0.90921242346139397</v>
      </c>
      <c r="AL53">
        <f t="shared" si="40"/>
        <v>-123.19870972760829</v>
      </c>
      <c r="AN53">
        <f t="shared" si="41"/>
        <v>0</v>
      </c>
      <c r="AO53">
        <f t="shared" si="42"/>
        <v>0</v>
      </c>
      <c r="AP53">
        <f t="shared" si="43"/>
        <v>-6.9966860315487538E-5</v>
      </c>
      <c r="AQ53">
        <f t="shared" si="44"/>
        <v>-0.4208251746070954</v>
      </c>
      <c r="AR53">
        <f t="shared" si="45"/>
        <v>-0.42089514146741086</v>
      </c>
      <c r="AS53">
        <f t="shared" si="46"/>
        <v>-2.2487017542657845E-3</v>
      </c>
      <c r="AT53">
        <f t="shared" si="47"/>
        <v>-3.1460399106187386E-3</v>
      </c>
      <c r="AU53">
        <f t="shared" si="48"/>
        <v>-0.42628988313229538</v>
      </c>
      <c r="AW53">
        <v>50</v>
      </c>
      <c r="AX53">
        <f>IF(Z53&gt;0, (R53*SUMPRODUCT(K53:$K$98, X53:$X$98)-K53*$AZ$3)/Z53, 0)</f>
        <v>-15255.338508750021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</v>
      </c>
      <c r="S54">
        <f t="shared" si="32"/>
        <v>-43304.143527691369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-12.338869175333967</v>
      </c>
      <c r="AC54">
        <f t="shared" si="33"/>
        <v>-11.367377066079284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-53.823389391542598</v>
      </c>
      <c r="AI54">
        <f t="shared" si="38"/>
        <v>-53.829951914282951</v>
      </c>
      <c r="AJ54">
        <f t="shared" si="39"/>
        <v>-0.9714921092546831</v>
      </c>
      <c r="AK54">
        <f t="shared" si="61"/>
        <v>-0.86372084227337775</v>
      </c>
      <c r="AL54">
        <f t="shared" si="40"/>
        <v>-55.665164865811015</v>
      </c>
      <c r="AN54">
        <f t="shared" si="41"/>
        <v>0</v>
      </c>
      <c r="AO54">
        <f t="shared" si="42"/>
        <v>0</v>
      </c>
      <c r="AP54">
        <f t="shared" si="43"/>
        <v>-2.0274570609078159E-5</v>
      </c>
      <c r="AQ54">
        <f t="shared" si="44"/>
        <v>-0.16628454510773252</v>
      </c>
      <c r="AR54">
        <f t="shared" si="45"/>
        <v>-0.16630481967834163</v>
      </c>
      <c r="AS54">
        <f t="shared" si="46"/>
        <v>-3.0013740362577462E-3</v>
      </c>
      <c r="AT54">
        <f t="shared" si="47"/>
        <v>-2.6684203462679764E-3</v>
      </c>
      <c r="AU54">
        <f t="shared" si="48"/>
        <v>-0.17197461406086734</v>
      </c>
      <c r="AW54">
        <v>51</v>
      </c>
      <c r="AX54">
        <f>IF(Z54&gt;0, (R54*SUMPRODUCT(K54:$K$98, X54:$X$98)-K54*$AZ$3)/Z54, 0)</f>
        <v>-43304.143527691369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</v>
      </c>
      <c r="S55">
        <f t="shared" si="32"/>
        <v>-156500.39533979315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-11.367377066079284</v>
      </c>
      <c r="AC55">
        <f t="shared" si="33"/>
        <v>-10.290521179167571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-19.412193768085491</v>
      </c>
      <c r="AI55">
        <f t="shared" si="38"/>
        <v>-19.413837617156418</v>
      </c>
      <c r="AJ55">
        <f t="shared" si="39"/>
        <v>-1.0768558869117122</v>
      </c>
      <c r="AK55">
        <f t="shared" si="61"/>
        <v>-0.79571639462554988</v>
      </c>
      <c r="AL55">
        <f t="shared" si="40"/>
        <v>-21.28640989869368</v>
      </c>
      <c r="AN55">
        <f t="shared" si="41"/>
        <v>0</v>
      </c>
      <c r="AO55">
        <f t="shared" si="42"/>
        <v>0</v>
      </c>
      <c r="AP55">
        <f t="shared" si="43"/>
        <v>-4.5344515061723869E-6</v>
      </c>
      <c r="AQ55">
        <f t="shared" si="44"/>
        <v>-5.3547282914551075E-2</v>
      </c>
      <c r="AR55">
        <f t="shared" si="45"/>
        <v>-5.3551817366057242E-2</v>
      </c>
      <c r="AS55">
        <f t="shared" si="46"/>
        <v>-2.9704374231758041E-3</v>
      </c>
      <c r="AT55">
        <f t="shared" si="47"/>
        <v>-2.1949322890445835E-3</v>
      </c>
      <c r="AU55">
        <f t="shared" si="48"/>
        <v>-5.8717187078277631E-2</v>
      </c>
      <c r="AW55">
        <v>52</v>
      </c>
      <c r="AX55">
        <f>IF(Z55&gt;0, (R55*SUMPRODUCT(K55:$K$98, X55:$X$98)-K55*$AZ$3)/Z55, 0)</f>
        <v>-156500.39533979315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</v>
      </c>
      <c r="S56">
        <f t="shared" si="32"/>
        <v>-565674.17979939037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-10.290521179167571</v>
      </c>
      <c r="AC56">
        <f t="shared" si="33"/>
        <v>-9.2341216477790482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-4.8772323616554205</v>
      </c>
      <c r="AI56">
        <f t="shared" si="38"/>
        <v>-4.8776404641452258</v>
      </c>
      <c r="AJ56">
        <f t="shared" si="39"/>
        <v>-1.0563995313885233</v>
      </c>
      <c r="AK56">
        <f t="shared" si="61"/>
        <v>-0.72033648254173011</v>
      </c>
      <c r="AL56">
        <f t="shared" si="40"/>
        <v>-6.6543764780754788</v>
      </c>
      <c r="AN56">
        <f t="shared" si="41"/>
        <v>0</v>
      </c>
      <c r="AO56">
        <f t="shared" si="42"/>
        <v>0</v>
      </c>
      <c r="AP56">
        <f t="shared" si="43"/>
        <v>-1.0051110391152077E-6</v>
      </c>
      <c r="AQ56">
        <f t="shared" si="44"/>
        <v>-1.2012080811791538E-2</v>
      </c>
      <c r="AR56">
        <f t="shared" si="45"/>
        <v>-1.2013085922830655E-2</v>
      </c>
      <c r="AS56">
        <f t="shared" si="46"/>
        <v>-2.6017945424012131E-3</v>
      </c>
      <c r="AT56">
        <f t="shared" si="47"/>
        <v>-1.7741086334127478E-3</v>
      </c>
      <c r="AU56">
        <f t="shared" si="48"/>
        <v>-1.6388989098644616E-2</v>
      </c>
      <c r="AW56">
        <v>53</v>
      </c>
      <c r="AX56">
        <f>IF(Z56&gt;0, (R56*SUMPRODUCT(K56:$K$98, X56:$X$98)-K56*$AZ$3)/Z56, 0)</f>
        <v>-565674.17979939037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</v>
      </c>
      <c r="S57">
        <f t="shared" si="32"/>
        <v>-2056936.7741840244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-9.2341216477790482</v>
      </c>
      <c r="AC57">
        <f t="shared" si="33"/>
        <v>-8.2551097872488075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-1.2147555955737839</v>
      </c>
      <c r="AI57">
        <f t="shared" si="38"/>
        <v>-1.2148559281397973</v>
      </c>
      <c r="AJ57">
        <f t="shared" si="39"/>
        <v>-0.9790118605302407</v>
      </c>
      <c r="AK57">
        <f t="shared" si="61"/>
        <v>-0.64638851534453345</v>
      </c>
      <c r="AL57">
        <f t="shared" si="40"/>
        <v>-2.840256304014571</v>
      </c>
      <c r="AN57">
        <f t="shared" si="41"/>
        <v>0</v>
      </c>
      <c r="AO57">
        <f t="shared" si="42"/>
        <v>0</v>
      </c>
      <c r="AP57">
        <f t="shared" si="43"/>
        <v>-2.2063209829576993E-7</v>
      </c>
      <c r="AQ57">
        <f t="shared" si="44"/>
        <v>-2.6712570665456902E-3</v>
      </c>
      <c r="AR57">
        <f t="shared" si="45"/>
        <v>-2.6714776986439858E-3</v>
      </c>
      <c r="AS57">
        <f t="shared" si="46"/>
        <v>-2.1528547472450007E-3</v>
      </c>
      <c r="AT57">
        <f t="shared" si="47"/>
        <v>-1.4214134066470204E-3</v>
      </c>
      <c r="AU57">
        <f t="shared" si="48"/>
        <v>-6.2457458525360058E-3</v>
      </c>
      <c r="AW57">
        <v>54</v>
      </c>
      <c r="AX57">
        <f>IF(Z57&gt;0, (R57*SUMPRODUCT(K57:$K$98, X57:$X$98)-K57*$AZ$3)/Z57, 0)</f>
        <v>-2056936.7741840244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</v>
      </c>
      <c r="S58">
        <f t="shared" si="32"/>
        <v>-7554060.5103849787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-8.2551097872488075</v>
      </c>
      <c r="AC58">
        <f t="shared" si="33"/>
        <v>-7.3729382395456815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-0.29971464237672552</v>
      </c>
      <c r="AI58">
        <f t="shared" si="38"/>
        <v>-0.29973904295648462</v>
      </c>
      <c r="AJ58">
        <f t="shared" si="39"/>
        <v>-0.882171547703126</v>
      </c>
      <c r="AK58">
        <f t="shared" si="61"/>
        <v>-0.57785768510741653</v>
      </c>
      <c r="AL58">
        <f t="shared" si="40"/>
        <v>-1.7597682757670272</v>
      </c>
      <c r="AN58">
        <f t="shared" si="41"/>
        <v>0</v>
      </c>
      <c r="AO58">
        <f t="shared" si="42"/>
        <v>0</v>
      </c>
      <c r="AP58">
        <f t="shared" si="43"/>
        <v>-4.7908094601483077E-8</v>
      </c>
      <c r="AQ58">
        <f t="shared" si="44"/>
        <v>-5.8845968342553985E-4</v>
      </c>
      <c r="AR58">
        <f t="shared" si="45"/>
        <v>-5.885075915201414E-4</v>
      </c>
      <c r="AS58">
        <f t="shared" si="46"/>
        <v>-1.7320554830814391E-3</v>
      </c>
      <c r="AT58">
        <f t="shared" si="47"/>
        <v>-1.1345656913748837E-3</v>
      </c>
      <c r="AU58">
        <f t="shared" si="48"/>
        <v>-3.4551287659764641E-3</v>
      </c>
      <c r="AW58">
        <v>55</v>
      </c>
      <c r="AX58">
        <f>IF(Z58&gt;0, (R58*SUMPRODUCT(K58:$K$98, X58:$X$98)-K58*$AZ$3)/Z58, 0)</f>
        <v>-7554060.5103849787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</v>
      </c>
      <c r="S59">
        <f t="shared" si="32"/>
        <v>-28074477.800946694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-7.3729382395456815</v>
      </c>
      <c r="AC59">
        <f t="shared" si="33"/>
        <v>-6.5834884806847578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-7.3176212366749732E-2</v>
      </c>
      <c r="AI59">
        <f t="shared" si="38"/>
        <v>-7.3182074887619547E-2</v>
      </c>
      <c r="AJ59">
        <f t="shared" si="39"/>
        <v>-0.78944975886092372</v>
      </c>
      <c r="AK59">
        <f t="shared" si="61"/>
        <v>-0.51610567676819774</v>
      </c>
      <c r="AL59">
        <f t="shared" si="40"/>
        <v>-1.378737510516741</v>
      </c>
      <c r="AN59">
        <f t="shared" si="41"/>
        <v>0</v>
      </c>
      <c r="AO59">
        <f t="shared" si="42"/>
        <v>0</v>
      </c>
      <c r="AP59">
        <f t="shared" si="43"/>
        <v>-1.0277207667337506E-8</v>
      </c>
      <c r="AQ59">
        <f t="shared" si="44"/>
        <v>-1.2828050381446512E-4</v>
      </c>
      <c r="AR59">
        <f t="shared" si="45"/>
        <v>-1.2829078102213247E-4</v>
      </c>
      <c r="AS59">
        <f t="shared" si="46"/>
        <v>-1.3839335151063852E-3</v>
      </c>
      <c r="AT59">
        <f t="shared" si="47"/>
        <v>-9.0475161389212775E-4</v>
      </c>
      <c r="AU59">
        <f t="shared" si="48"/>
        <v>-2.4169759100206452E-3</v>
      </c>
      <c r="AW59">
        <v>56</v>
      </c>
      <c r="AX59">
        <f>IF(Z59&gt;0, (R59*SUMPRODUCT(K59:$K$98, X59:$X$98)-K59*$AZ$3)/Z59, 0)</f>
        <v>-28074477.800946694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</v>
      </c>
      <c r="S60">
        <f t="shared" si="32"/>
        <v>-105613582.97999829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-6.5834884806847578</v>
      </c>
      <c r="AC60">
        <f t="shared" si="33"/>
        <v>-5.8782254946311179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-1.7649797137732317E-2</v>
      </c>
      <c r="AI60">
        <f t="shared" si="38"/>
        <v>-1.7651188584108999E-2</v>
      </c>
      <c r="AJ60">
        <f t="shared" si="39"/>
        <v>-0.70526298605363991</v>
      </c>
      <c r="AK60">
        <f t="shared" si="61"/>
        <v>-0.46084419364793311</v>
      </c>
      <c r="AL60">
        <f t="shared" si="40"/>
        <v>-1.183758368285682</v>
      </c>
      <c r="AN60">
        <f t="shared" si="41"/>
        <v>0</v>
      </c>
      <c r="AO60">
        <f t="shared" si="42"/>
        <v>0</v>
      </c>
      <c r="AP60">
        <f t="shared" si="43"/>
        <v>-2.1779062540844099E-9</v>
      </c>
      <c r="AQ60">
        <f t="shared" si="44"/>
        <v>-2.7625644950319964E-5</v>
      </c>
      <c r="AR60">
        <f t="shared" si="45"/>
        <v>-2.7627822856574052E-5</v>
      </c>
      <c r="AS60">
        <f t="shared" si="46"/>
        <v>-1.10388491704917E-3</v>
      </c>
      <c r="AT60">
        <f t="shared" si="47"/>
        <v>-7.2131809628096495E-4</v>
      </c>
      <c r="AU60">
        <f t="shared" si="48"/>
        <v>-1.852830836186709E-3</v>
      </c>
      <c r="AW60">
        <v>57</v>
      </c>
      <c r="AX60">
        <f>IF(Z60&gt;0, (R60*SUMPRODUCT(K60:$K$98, X60:$X$98)-K60*$AZ$3)/Z60, 0)</f>
        <v>-105613582.97999829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</v>
      </c>
      <c r="S61">
        <f t="shared" si="32"/>
        <v>-402644281.38585395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-5.8782254946311179</v>
      </c>
      <c r="AC61">
        <f t="shared" si="33"/>
        <v>-5.2484394894211981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-4.206634784115577E-3</v>
      </c>
      <c r="AI61">
        <f t="shared" si="38"/>
        <v>-4.2069606573324619E-3</v>
      </c>
      <c r="AJ61">
        <f t="shared" si="39"/>
        <v>-0.62978600520991979</v>
      </c>
      <c r="AK61">
        <f t="shared" si="61"/>
        <v>-0.41147578462417828</v>
      </c>
      <c r="AL61">
        <f t="shared" si="40"/>
        <v>-1.0454687504914306</v>
      </c>
      <c r="AN61">
        <f t="shared" si="41"/>
        <v>0</v>
      </c>
      <c r="AO61">
        <f t="shared" si="42"/>
        <v>0</v>
      </c>
      <c r="AP61">
        <f t="shared" si="43"/>
        <v>-4.5541082863395269E-10</v>
      </c>
      <c r="AQ61">
        <f t="shared" si="44"/>
        <v>-5.8788109409769227E-6</v>
      </c>
      <c r="AR61">
        <f t="shared" si="45"/>
        <v>-5.8792663518055565E-6</v>
      </c>
      <c r="AS61">
        <f t="shared" si="46"/>
        <v>-8.8013175564529886E-4</v>
      </c>
      <c r="AT61">
        <f t="shared" si="47"/>
        <v>-5.750412072210026E-4</v>
      </c>
      <c r="AU61">
        <f t="shared" si="48"/>
        <v>-1.4610522292181072E-3</v>
      </c>
      <c r="AW61">
        <v>58</v>
      </c>
      <c r="AX61">
        <f>IF(Z61&gt;0, (R61*SUMPRODUCT(K61:$K$98, X61:$X$98)-K61*$AZ$3)/Z61, 0)</f>
        <v>-402644281.38585395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</v>
      </c>
      <c r="S62">
        <f t="shared" si="32"/>
        <v>-1556980754.9399402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-5.2484394894211981</v>
      </c>
      <c r="AC62">
        <f t="shared" si="33"/>
        <v>-4.6861117692545768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-9.8948364908029644E-4</v>
      </c>
      <c r="AI62">
        <f t="shared" si="38"/>
        <v>-9.895588926527425E-4</v>
      </c>
      <c r="AJ62">
        <f t="shared" si="39"/>
        <v>-0.56232772016662125</v>
      </c>
      <c r="AK62">
        <f t="shared" si="61"/>
        <v>-0.36739076425948392</v>
      </c>
      <c r="AL62">
        <f t="shared" si="40"/>
        <v>-0.93070804331875789</v>
      </c>
      <c r="AN62">
        <f t="shared" si="41"/>
        <v>0</v>
      </c>
      <c r="AO62">
        <f t="shared" si="42"/>
        <v>0</v>
      </c>
      <c r="AP62">
        <f t="shared" si="43"/>
        <v>-9.3887131289279151E-11</v>
      </c>
      <c r="AQ62">
        <f t="shared" si="44"/>
        <v>-1.2346540475129304E-6</v>
      </c>
      <c r="AR62">
        <f t="shared" si="45"/>
        <v>-1.2347479346442196E-6</v>
      </c>
      <c r="AS62">
        <f t="shared" si="46"/>
        <v>-7.0165908893770582E-4</v>
      </c>
      <c r="AT62">
        <f t="shared" si="47"/>
        <v>-4.5842141457663543E-4</v>
      </c>
      <c r="AU62">
        <f t="shared" si="48"/>
        <v>-1.1613152514489853E-3</v>
      </c>
      <c r="AW62">
        <v>59</v>
      </c>
      <c r="AX62">
        <f>IF(Z62&gt;0, (R62*SUMPRODUCT(K62:$K$98, X62:$X$98)-K62*$AZ$3)/Z62, 0)</f>
        <v>-1556980754.9399402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</v>
      </c>
      <c r="S63">
        <f t="shared" si="32"/>
        <v>-6110882223.2384758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-4.6861117692545768</v>
      </c>
      <c r="AC63">
        <f t="shared" si="33"/>
        <v>-4.1840294333929435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-2.2949604625821719E-4</v>
      </c>
      <c r="AI63">
        <f t="shared" si="38"/>
        <v>-2.2951316338337417E-4</v>
      </c>
      <c r="AJ63">
        <f t="shared" si="39"/>
        <v>-0.50208233586163331</v>
      </c>
      <c r="AK63">
        <f t="shared" si="61"/>
        <v>-0.32802782384782042</v>
      </c>
      <c r="AL63">
        <f t="shared" si="40"/>
        <v>-0.83033967287283716</v>
      </c>
      <c r="AN63">
        <f t="shared" si="41"/>
        <v>0</v>
      </c>
      <c r="AO63">
        <f t="shared" si="42"/>
        <v>0</v>
      </c>
      <c r="AP63">
        <f t="shared" si="43"/>
        <v>-1.9069946117596245E-11</v>
      </c>
      <c r="AQ63">
        <f t="shared" si="44"/>
        <v>-2.5567828687385202E-7</v>
      </c>
      <c r="AR63">
        <f t="shared" si="45"/>
        <v>-2.5569735681996965E-7</v>
      </c>
      <c r="AS63">
        <f t="shared" si="46"/>
        <v>-5.5936280208630405E-4</v>
      </c>
      <c r="AT63">
        <f t="shared" si="47"/>
        <v>-3.654511413848179E-4</v>
      </c>
      <c r="AU63">
        <f t="shared" si="48"/>
        <v>-9.2506964082794197E-4</v>
      </c>
      <c r="AW63">
        <v>60</v>
      </c>
      <c r="AX63">
        <f>IF(Z63&gt;0, (R63*SUMPRODUCT(K63:$K$98, X63:$X$98)-K63*$AZ$3)/Z63, 0)</f>
        <v>-6110882223.2384758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</v>
      </c>
      <c r="S64">
        <f t="shared" si="32"/>
        <v>-24376073516.144165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-4.1840294333929435</v>
      </c>
      <c r="AC64">
        <f t="shared" si="33"/>
        <v>-3.7357407868250871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-5.2458374531478048E-5</v>
      </c>
      <c r="AI64">
        <f t="shared" si="38"/>
        <v>-5.2462205891750603E-5</v>
      </c>
      <c r="AJ64">
        <f t="shared" si="39"/>
        <v>-0.44828864656785639</v>
      </c>
      <c r="AK64">
        <f t="shared" si="61"/>
        <v>-0.29288206033750608</v>
      </c>
      <c r="AL64">
        <f t="shared" si="40"/>
        <v>-0.74122316911125419</v>
      </c>
      <c r="AN64">
        <f t="shared" si="41"/>
        <v>0</v>
      </c>
      <c r="AO64">
        <f t="shared" si="42"/>
        <v>0</v>
      </c>
      <c r="AP64">
        <f t="shared" si="43"/>
        <v>-3.8111286464679216E-12</v>
      </c>
      <c r="AQ64">
        <f t="shared" si="44"/>
        <v>-5.2181366329915038E-8</v>
      </c>
      <c r="AR64">
        <f t="shared" si="45"/>
        <v>-5.218517745856151E-8</v>
      </c>
      <c r="AS64">
        <f t="shared" si="46"/>
        <v>-4.459214433734005E-4</v>
      </c>
      <c r="AT64">
        <f t="shared" si="47"/>
        <v>-2.9133548682033626E-4</v>
      </c>
      <c r="AU64">
        <f t="shared" si="48"/>
        <v>-7.3730911537119525E-4</v>
      </c>
      <c r="AW64">
        <v>61</v>
      </c>
      <c r="AX64">
        <f>IF(Z64&gt;0, (R64*SUMPRODUCT(K64:$K$98, X64:$X$98)-K64*$AZ$3)/Z64, 0)</f>
        <v>-24376073516.144165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</v>
      </c>
      <c r="S65">
        <f t="shared" si="32"/>
        <v>-98897159755.66954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-3.7357407868250871</v>
      </c>
      <c r="AC65">
        <f t="shared" si="33"/>
        <v>-3.3354828905723966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-1.1799508536877607E-5</v>
      </c>
      <c r="AI65">
        <f t="shared" si="38"/>
        <v>-1.1800351706413217E-5</v>
      </c>
      <c r="AJ65">
        <f t="shared" si="39"/>
        <v>-0.40025789625269059</v>
      </c>
      <c r="AK65">
        <f t="shared" si="61"/>
        <v>-0.26150185507775614</v>
      </c>
      <c r="AL65">
        <f t="shared" si="40"/>
        <v>-0.66177155168215318</v>
      </c>
      <c r="AN65">
        <f t="shared" si="41"/>
        <v>0</v>
      </c>
      <c r="AO65">
        <f t="shared" si="42"/>
        <v>0</v>
      </c>
      <c r="AP65">
        <f t="shared" si="43"/>
        <v>-7.488545988134376E-13</v>
      </c>
      <c r="AQ65">
        <f t="shared" si="44"/>
        <v>-1.0479643604757826E-8</v>
      </c>
      <c r="AR65">
        <f t="shared" si="45"/>
        <v>-1.0480392459356641E-8</v>
      </c>
      <c r="AS65">
        <f t="shared" si="46"/>
        <v>-3.5548600093036567E-4</v>
      </c>
      <c r="AT65">
        <f t="shared" si="47"/>
        <v>-2.3225088016446264E-4</v>
      </c>
      <c r="AU65">
        <f t="shared" si="48"/>
        <v>-5.877473614872877E-4</v>
      </c>
      <c r="AW65">
        <v>62</v>
      </c>
      <c r="AX65">
        <f>IF(Z65&gt;0, (R65*SUMPRODUCT(K65:$K$98, X65:$X$98)-K65*$AZ$3)/Z65, 0)</f>
        <v>-98897159755.66954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</v>
      </c>
      <c r="S66">
        <f t="shared" si="32"/>
        <v>-408637301730.29132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-3.3354828905723966</v>
      </c>
      <c r="AC66">
        <f t="shared" si="33"/>
        <v>-2.9781097328073467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-2.6101608858922093E-6</v>
      </c>
      <c r="AI66">
        <f t="shared" si="38"/>
        <v>-2.6103430835109899E-6</v>
      </c>
      <c r="AJ66">
        <f t="shared" si="39"/>
        <v>-0.35737315776504985</v>
      </c>
      <c r="AK66">
        <f t="shared" si="61"/>
        <v>-0.23348380234006777</v>
      </c>
      <c r="AL66">
        <f t="shared" si="40"/>
        <v>-0.59085957044820114</v>
      </c>
      <c r="AN66">
        <f t="shared" si="41"/>
        <v>0</v>
      </c>
      <c r="AO66">
        <f t="shared" si="42"/>
        <v>0</v>
      </c>
      <c r="AP66">
        <f t="shared" si="43"/>
        <v>-1.4447984547170002E-13</v>
      </c>
      <c r="AQ66">
        <f t="shared" si="44"/>
        <v>-2.0698165210607115E-9</v>
      </c>
      <c r="AR66">
        <f t="shared" si="45"/>
        <v>-2.069961000906183E-9</v>
      </c>
      <c r="AS66">
        <f t="shared" si="46"/>
        <v>-2.8339129213212922E-4</v>
      </c>
      <c r="AT66">
        <f t="shared" si="47"/>
        <v>-1.8514898223155092E-4</v>
      </c>
      <c r="AU66">
        <f t="shared" si="48"/>
        <v>-4.6854234432468103E-4</v>
      </c>
      <c r="AW66">
        <v>63</v>
      </c>
      <c r="AX66">
        <f>IF(Z66&gt;0, (R66*SUMPRODUCT(K66:$K$98, X66:$X$98)-K66*$AZ$3)/Z66, 0)</f>
        <v>-408637301730.29132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-1722076351169.2231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-2.9781097328073467</v>
      </c>
      <c r="AC67">
        <f t="shared" ref="AC67:AC89" si="64">S67*Z67</f>
        <v>-2.6590265489444014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-5.6709440216540188E-7</v>
      </c>
      <c r="AI67">
        <f t="shared" ref="AI67:AI89" si="69">SUM(AE67:AH67)</f>
        <v>-5.6713300420745331E-7</v>
      </c>
      <c r="AJ67">
        <f t="shared" ref="AJ67:AJ89" si="70">AB67-AC67</f>
        <v>-0.31908318386294532</v>
      </c>
      <c r="AK67">
        <f t="shared" si="61"/>
        <v>-0.2084676812965143</v>
      </c>
      <c r="AL67">
        <f t="shared" ref="AL67:AL89" si="71">SUM(AI67:AK67)</f>
        <v>-0.52755143229246382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-2.7331082217063471E-14</v>
      </c>
      <c r="AQ67">
        <f t="shared" ref="AQ67:AQ89" si="75">AH67*$K67</f>
        <v>-4.0151512476382833E-10</v>
      </c>
      <c r="AR67">
        <f t="shared" ref="AR67:AR89" si="76">AI67*$K67</f>
        <v>-4.0154245584604536E-10</v>
      </c>
      <c r="AS67">
        <f t="shared" ref="AS67:AS89" si="77">AJ67*$K67</f>
        <v>-2.2591780819836558E-4</v>
      </c>
      <c r="AT67">
        <f t="shared" ref="AT67:AT89" si="78">AK67*$K67</f>
        <v>-1.4759963551991241E-4</v>
      </c>
      <c r="AU67">
        <f t="shared" ref="AU67:AU89" si="79">AL67*$K67</f>
        <v>-3.7351784526073382E-4</v>
      </c>
      <c r="AW67">
        <v>64</v>
      </c>
      <c r="AX67">
        <f>IF(Z67&gt;0, (R67*SUMPRODUCT(K67:$K$98, X67:$X$98)-K67*$AZ$3)/Z67, 0)</f>
        <v>-1722076351169.2231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</v>
      </c>
      <c r="S68">
        <f t="shared" si="63"/>
        <v>-7407334682629.5977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-2.6590265489444014</v>
      </c>
      <c r="AC68">
        <f t="shared" si="64"/>
        <v>-2.3741308476202363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-1.2081300540824887E-7</v>
      </c>
      <c r="AI68">
        <f t="shared" si="69"/>
        <v>-1.2082101817852771E-7</v>
      </c>
      <c r="AJ68">
        <f t="shared" si="70"/>
        <v>-0.28489570132416508</v>
      </c>
      <c r="AK68">
        <f t="shared" si="61"/>
        <v>-0.1861318584261081</v>
      </c>
      <c r="AL68">
        <f t="shared" si="71"/>
        <v>-0.47102768057129141</v>
      </c>
      <c r="AN68">
        <f t="shared" si="72"/>
        <v>0</v>
      </c>
      <c r="AO68">
        <f t="shared" si="73"/>
        <v>0</v>
      </c>
      <c r="AP68">
        <f t="shared" si="74"/>
        <v>-5.065370519084323E-15</v>
      </c>
      <c r="AQ68">
        <f t="shared" si="75"/>
        <v>-7.6373415762565713E-11</v>
      </c>
      <c r="AR68">
        <f t="shared" si="76"/>
        <v>-7.6378481133084786E-11</v>
      </c>
      <c r="AS68">
        <f t="shared" si="77"/>
        <v>-1.8010029443992772E-4</v>
      </c>
      <c r="AT68">
        <f t="shared" si="78"/>
        <v>-1.1766552584466678E-4</v>
      </c>
      <c r="AU68">
        <f t="shared" si="79"/>
        <v>-2.9776589666307568E-4</v>
      </c>
      <c r="AW68">
        <v>65</v>
      </c>
      <c r="AX68">
        <f>IF(Z68&gt;0, (R68*SUMPRODUCT(K68:$K$98, X68:$X$98)-K68*$AZ$3)/Z68, 0)</f>
        <v>-7407334682629.5977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</v>
      </c>
      <c r="S69">
        <f t="shared" si="63"/>
        <v>-32566142750923.074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-2.3741308476202363</v>
      </c>
      <c r="AC69">
        <f t="shared" si="64"/>
        <v>-2.1197596854415379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-2.5221479861304091E-8</v>
      </c>
      <c r="AI69">
        <f t="shared" si="69"/>
        <v>-2.5223107133914832E-8</v>
      </c>
      <c r="AJ69">
        <f t="shared" si="70"/>
        <v>-0.25437116217869837</v>
      </c>
      <c r="AK69">
        <f t="shared" si="61"/>
        <v>-0.16618915933341655</v>
      </c>
      <c r="AL69">
        <f t="shared" si="71"/>
        <v>-0.42056034673522208</v>
      </c>
      <c r="AN69">
        <f t="shared" si="72"/>
        <v>0</v>
      </c>
      <c r="AO69">
        <f t="shared" si="73"/>
        <v>0</v>
      </c>
      <c r="AP69">
        <f t="shared" si="74"/>
        <v>-9.1848235714672803E-16</v>
      </c>
      <c r="AQ69">
        <f t="shared" si="75"/>
        <v>-1.4235773478175517E-11</v>
      </c>
      <c r="AR69">
        <f t="shared" si="76"/>
        <v>-1.4236691960532664E-11</v>
      </c>
      <c r="AS69">
        <f t="shared" si="77"/>
        <v>-1.4357485223188496E-4</v>
      </c>
      <c r="AT69">
        <f t="shared" si="78"/>
        <v>-9.3802236815956989E-5</v>
      </c>
      <c r="AU69">
        <f t="shared" si="79"/>
        <v>-2.3737710328453393E-4</v>
      </c>
      <c r="AW69">
        <v>66</v>
      </c>
      <c r="AX69">
        <f>IF(Z69&gt;0, (R69*SUMPRODUCT(K69:$K$98, X69:$X$98)-K69*$AZ$3)/Z69, 0)</f>
        <v>-32566142750923.074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</v>
      </c>
      <c r="S70">
        <f t="shared" si="63"/>
        <v>-146434681167568.03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-2.1197596854415379</v>
      </c>
      <c r="AC70">
        <f t="shared" si="64"/>
        <v>-1.8926425762994599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-5.1515170738528708E-9</v>
      </c>
      <c r="AI70">
        <f t="shared" si="69"/>
        <v>-5.1518401944690402E-9</v>
      </c>
      <c r="AJ70">
        <f t="shared" si="70"/>
        <v>-0.22711710914207806</v>
      </c>
      <c r="AK70">
        <f t="shared" si="61"/>
        <v>-0.14838317798090767</v>
      </c>
      <c r="AL70">
        <f t="shared" si="71"/>
        <v>-0.37550029227482595</v>
      </c>
      <c r="AN70">
        <f t="shared" si="72"/>
        <v>0</v>
      </c>
      <c r="AO70">
        <f t="shared" si="73"/>
        <v>0</v>
      </c>
      <c r="AP70">
        <f t="shared" si="74"/>
        <v>-1.6283852108884113E-16</v>
      </c>
      <c r="AQ70">
        <f t="shared" si="75"/>
        <v>-2.5961371069848523E-12</v>
      </c>
      <c r="AR70">
        <f t="shared" si="76"/>
        <v>-2.5962999455059412E-12</v>
      </c>
      <c r="AS70">
        <f t="shared" si="77"/>
        <v>-1.1445699319674184E-4</v>
      </c>
      <c r="AT70">
        <f t="shared" si="78"/>
        <v>-7.4778568892611656E-5</v>
      </c>
      <c r="AU70">
        <f t="shared" si="79"/>
        <v>-1.8923556468565346E-4</v>
      </c>
      <c r="AW70">
        <v>67</v>
      </c>
      <c r="AX70">
        <f>IF(Z70&gt;0, (R70*SUMPRODUCT(K70:$K$98, X70:$X$98)-K70*$AZ$3)/Z70, 0)</f>
        <v>-146434681167568.03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</v>
      </c>
      <c r="S71">
        <f t="shared" si="63"/>
        <v>-673525882098770.88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-1.8926425762994599</v>
      </c>
      <c r="AC71">
        <f t="shared" si="64"/>
        <v>-1.6898594431267755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-1.0286601633293363E-9</v>
      </c>
      <c r="AI71">
        <f t="shared" si="69"/>
        <v>-1.028722887698512E-9</v>
      </c>
      <c r="AJ71">
        <f t="shared" si="70"/>
        <v>-0.20278313317268437</v>
      </c>
      <c r="AK71">
        <f t="shared" si="61"/>
        <v>-0.13248498034096221</v>
      </c>
      <c r="AL71">
        <f t="shared" si="71"/>
        <v>-0.33526811454236949</v>
      </c>
      <c r="AN71">
        <f t="shared" si="72"/>
        <v>0</v>
      </c>
      <c r="AO71">
        <f t="shared" si="73"/>
        <v>0</v>
      </c>
      <c r="AP71">
        <f t="shared" si="74"/>
        <v>-2.8223492918064792E-17</v>
      </c>
      <c r="AQ71">
        <f t="shared" si="75"/>
        <v>-4.6285651360614335E-13</v>
      </c>
      <c r="AR71">
        <f t="shared" si="76"/>
        <v>-4.6288473709906141E-13</v>
      </c>
      <c r="AS71">
        <f t="shared" si="77"/>
        <v>-9.1244414223892595E-5</v>
      </c>
      <c r="AT71">
        <f t="shared" si="78"/>
        <v>-5.9613017293606888E-5</v>
      </c>
      <c r="AU71">
        <f t="shared" si="79"/>
        <v>-1.5085743198038423E-4</v>
      </c>
      <c r="AW71">
        <v>68</v>
      </c>
      <c r="AX71">
        <f>IF(Z71&gt;0, (R71*SUMPRODUCT(K71:$K$98, X71:$X$98)-K71*$AZ$3)/Z71, 0)</f>
        <v>-673525882098770.88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</v>
      </c>
      <c r="S72">
        <f t="shared" si="63"/>
        <v>-3172258716076367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-1.6898594431267755</v>
      </c>
      <c r="AC72">
        <f t="shared" si="64"/>
        <v>-1.5088030742207381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-2.0082608003836369E-10</v>
      </c>
      <c r="AI72">
        <f t="shared" si="69"/>
        <v>-2.0083797064383805E-10</v>
      </c>
      <c r="AJ72">
        <f t="shared" si="70"/>
        <v>-0.18105636890603738</v>
      </c>
      <c r="AK72">
        <f t="shared" ref="AK72:AK89" si="92">G72*SUM(AB72:AB72, AE72:AF72)</f>
        <v>-0.1182901610188743</v>
      </c>
      <c r="AL72">
        <f t="shared" si="71"/>
        <v>-0.29934653012574963</v>
      </c>
      <c r="AN72">
        <f t="shared" si="72"/>
        <v>0</v>
      </c>
      <c r="AO72">
        <f t="shared" si="73"/>
        <v>0</v>
      </c>
      <c r="AP72">
        <f t="shared" si="74"/>
        <v>-4.7770568026388837E-18</v>
      </c>
      <c r="AQ72">
        <f t="shared" si="75"/>
        <v>-8.0681979892602116E-14</v>
      </c>
      <c r="AR72">
        <f t="shared" si="76"/>
        <v>-8.0686756949404751E-14</v>
      </c>
      <c r="AS72">
        <f t="shared" si="77"/>
        <v>-7.2739488380761623E-5</v>
      </c>
      <c r="AT72">
        <f t="shared" si="78"/>
        <v>-4.752313240887E-5</v>
      </c>
      <c r="AU72">
        <f t="shared" si="79"/>
        <v>-1.2026262087031837E-4</v>
      </c>
      <c r="AW72">
        <v>69</v>
      </c>
      <c r="AX72">
        <f>IF(Z72&gt;0, (R72*SUMPRODUCT(K72:$K$98, X72:$X$98)-K72*$AZ$3)/Z72, 0)</f>
        <v>-3172258716076367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</v>
      </c>
      <c r="S73">
        <f t="shared" si="63"/>
        <v>-1.5315259881794454E+16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-1.5088030742207381</v>
      </c>
      <c r="AC73">
        <f t="shared" si="64"/>
        <v>-1.347145601982872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-3.8290697498841388E-11</v>
      </c>
      <c r="AI73">
        <f t="shared" si="69"/>
        <v>-3.8292896523886313E-11</v>
      </c>
      <c r="AJ73">
        <f t="shared" si="70"/>
        <v>-0.16165747223786608</v>
      </c>
      <c r="AK73">
        <f t="shared" si="92"/>
        <v>-0.10561621519545168</v>
      </c>
      <c r="AL73">
        <f t="shared" si="71"/>
        <v>-0.26727368747161068</v>
      </c>
      <c r="AN73">
        <f t="shared" si="72"/>
        <v>0</v>
      </c>
      <c r="AO73">
        <f t="shared" si="73"/>
        <v>0</v>
      </c>
      <c r="AP73">
        <f t="shared" si="74"/>
        <v>-7.8880306364698463E-19</v>
      </c>
      <c r="AQ73">
        <f t="shared" si="75"/>
        <v>-1.3735095726170973E-14</v>
      </c>
      <c r="AR73">
        <f t="shared" si="76"/>
        <v>-1.373588452923462E-14</v>
      </c>
      <c r="AS73">
        <f t="shared" si="77"/>
        <v>-5.798747479345609E-5</v>
      </c>
      <c r="AT73">
        <f t="shared" si="78"/>
        <v>-3.7885150198407755E-5</v>
      </c>
      <c r="AU73">
        <f t="shared" si="79"/>
        <v>-9.5872625005599731E-5</v>
      </c>
      <c r="AW73">
        <v>70</v>
      </c>
      <c r="AX73">
        <f>IF(Z73&gt;0, (R73*SUMPRODUCT(K73:$K$98, X73:$X$98)-K73*$AZ$3)/Z73, 0)</f>
        <v>-1.5315259881794454E+16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</v>
      </c>
      <c r="S74">
        <f t="shared" si="63"/>
        <v>-7.5860181781172704E+16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-1.347145601982872</v>
      </c>
      <c r="AC74">
        <f t="shared" si="64"/>
        <v>-1.2028085731990048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-7.1225793427388952E-12</v>
      </c>
      <c r="AI74">
        <f t="shared" si="69"/>
        <v>-7.1229757326976846E-12</v>
      </c>
      <c r="AJ74">
        <f t="shared" si="70"/>
        <v>-0.14433702878386723</v>
      </c>
      <c r="AK74">
        <f t="shared" si="92"/>
        <v>-9.4300192138801045E-2</v>
      </c>
      <c r="AL74">
        <f t="shared" si="71"/>
        <v>-0.23863722092979123</v>
      </c>
      <c r="AN74">
        <f t="shared" si="72"/>
        <v>0</v>
      </c>
      <c r="AO74">
        <f t="shared" si="73"/>
        <v>0</v>
      </c>
      <c r="AP74">
        <f t="shared" si="74"/>
        <v>-1.2695301956235201E-19</v>
      </c>
      <c r="AQ74">
        <f t="shared" si="75"/>
        <v>-2.28117018250243E-15</v>
      </c>
      <c r="AR74">
        <f t="shared" si="76"/>
        <v>-2.2812971355219927E-15</v>
      </c>
      <c r="AS74">
        <f t="shared" si="77"/>
        <v>-4.6227259880005953E-5</v>
      </c>
      <c r="AT74">
        <f t="shared" si="78"/>
        <v>-3.0201809788273053E-5</v>
      </c>
      <c r="AU74">
        <f t="shared" si="79"/>
        <v>-7.6429069670560306E-5</v>
      </c>
      <c r="AW74">
        <v>71</v>
      </c>
      <c r="AX74">
        <f>IF(Z74&gt;0, (R74*SUMPRODUCT(K74:$K$98, X74:$X$98)-K74*$AZ$3)/Z74, 0)</f>
        <v>-7.5860181781172704E+16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</v>
      </c>
      <c r="S75">
        <f t="shared" si="63"/>
        <v>-3.858158261196391E+17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-1.2028085731990048</v>
      </c>
      <c r="AC75">
        <f t="shared" si="64"/>
        <v>-1.0739362260705418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-1.2913496040073129E-12</v>
      </c>
      <c r="AI75">
        <f t="shared" si="69"/>
        <v>-1.2914191926655124E-12</v>
      </c>
      <c r="AJ75">
        <f t="shared" si="70"/>
        <v>-0.12887234712846296</v>
      </c>
      <c r="AK75">
        <f t="shared" si="92"/>
        <v>-8.4196600123930349E-2</v>
      </c>
      <c r="AL75">
        <f t="shared" si="71"/>
        <v>-0.21306894725368472</v>
      </c>
      <c r="AN75">
        <f t="shared" si="72"/>
        <v>0</v>
      </c>
      <c r="AO75">
        <f t="shared" si="73"/>
        <v>0</v>
      </c>
      <c r="AP75">
        <f t="shared" si="74"/>
        <v>-1.9899438873759275E-20</v>
      </c>
      <c r="AQ75">
        <f t="shared" si="75"/>
        <v>-3.6927184938613605E-16</v>
      </c>
      <c r="AR75">
        <f t="shared" si="76"/>
        <v>-3.6929174882500984E-16</v>
      </c>
      <c r="AS75">
        <f t="shared" si="77"/>
        <v>-3.685208855230355E-5</v>
      </c>
      <c r="AT75">
        <f t="shared" si="78"/>
        <v>-2.4076697854172E-5</v>
      </c>
      <c r="AU75">
        <f t="shared" si="79"/>
        <v>-6.0928786406844839E-5</v>
      </c>
      <c r="AW75">
        <v>72</v>
      </c>
      <c r="AX75">
        <f>IF(Z75&gt;0, (R75*SUMPRODUCT(K75:$K$98, X75:$X$98)-K75*$AZ$3)/Z75, 0)</f>
        <v>-3.858158261196391E+17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</v>
      </c>
      <c r="S76">
        <f t="shared" si="63"/>
        <v>-2.0164982734078502E+18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-1.0739362260705418</v>
      </c>
      <c r="AC76">
        <f t="shared" si="64"/>
        <v>-0.9588716304201268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-2.2801976232201403E-13</v>
      </c>
      <c r="AI76">
        <f t="shared" si="69"/>
        <v>-2.2803165015305096E-13</v>
      </c>
      <c r="AJ76">
        <f t="shared" si="70"/>
        <v>-0.11506459565041505</v>
      </c>
      <c r="AK76">
        <f t="shared" si="92"/>
        <v>-7.5175535824937939E-2</v>
      </c>
      <c r="AL76">
        <f t="shared" si="71"/>
        <v>-0.190240131475581</v>
      </c>
      <c r="AN76">
        <f t="shared" si="72"/>
        <v>0</v>
      </c>
      <c r="AO76">
        <f t="shared" si="73"/>
        <v>0</v>
      </c>
      <c r="AP76">
        <f t="shared" si="74"/>
        <v>-3.0351975910712569E-21</v>
      </c>
      <c r="AQ76">
        <f t="shared" si="75"/>
        <v>-5.8217939939363838E-17</v>
      </c>
      <c r="AR76">
        <f t="shared" si="76"/>
        <v>-5.8220975136954915E-17</v>
      </c>
      <c r="AS76">
        <f t="shared" si="77"/>
        <v>-2.9378259368864865E-5</v>
      </c>
      <c r="AT76">
        <f t="shared" si="78"/>
        <v>-1.9193796120991739E-5</v>
      </c>
      <c r="AU76">
        <f t="shared" si="79"/>
        <v>-4.8572055489914823E-5</v>
      </c>
      <c r="AW76">
        <v>73</v>
      </c>
      <c r="AX76">
        <f>IF(Z76&gt;0, (R76*SUMPRODUCT(K76:$K$98, X76:$X$98)-K76*$AZ$3)/Z76, 0)</f>
        <v>-2.0164982734078502E+18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</v>
      </c>
      <c r="S77">
        <f t="shared" si="63"/>
        <v>-1.0841458194516937E+19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-0.9588716304201268</v>
      </c>
      <c r="AC77">
        <f t="shared" si="64"/>
        <v>-0.85613538430368474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-3.9178945291401865E-14</v>
      </c>
      <c r="AI77">
        <f t="shared" si="69"/>
        <v>-3.9180919507805563E-14</v>
      </c>
      <c r="AJ77">
        <f t="shared" si="70"/>
        <v>-0.10273624611644205</v>
      </c>
      <c r="AK77">
        <f t="shared" si="92"/>
        <v>-6.7121014129408879E-2</v>
      </c>
      <c r="AL77">
        <f t="shared" si="71"/>
        <v>-0.1698572602458901</v>
      </c>
      <c r="AN77">
        <f t="shared" si="72"/>
        <v>0</v>
      </c>
      <c r="AO77">
        <f t="shared" si="73"/>
        <v>0</v>
      </c>
      <c r="AP77">
        <f t="shared" si="74"/>
        <v>-4.5005032383101063E-22</v>
      </c>
      <c r="AQ77">
        <f t="shared" si="75"/>
        <v>-8.9313901873921874E-18</v>
      </c>
      <c r="AR77">
        <f t="shared" si="76"/>
        <v>-8.9318402377160195E-18</v>
      </c>
      <c r="AS77">
        <f t="shared" si="77"/>
        <v>-2.3420168501964985E-5</v>
      </c>
      <c r="AT77">
        <f t="shared" si="78"/>
        <v>-1.5301176754617139E-5</v>
      </c>
      <c r="AU77">
        <f t="shared" si="79"/>
        <v>-3.8721345256591055E-5</v>
      </c>
      <c r="AW77">
        <v>74</v>
      </c>
      <c r="AX77">
        <f>IF(Z77&gt;0, (R77*SUMPRODUCT(K77:$K$98, X77:$X$98)-K77*$AZ$3)/Z77, 0)</f>
        <v>-1.0841458194516937E+19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</v>
      </c>
      <c r="S78">
        <f t="shared" si="63"/>
        <v>-6.0010086339348742E+19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-0.85613538430368474</v>
      </c>
      <c r="AC78">
        <f t="shared" si="64"/>
        <v>-0.76440659312828996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-6.5441001025420853E-15</v>
      </c>
      <c r="AI78">
        <f t="shared" si="69"/>
        <v>-6.5444185517561079E-15</v>
      </c>
      <c r="AJ78">
        <f t="shared" si="70"/>
        <v>-9.1728791175394786E-2</v>
      </c>
      <c r="AK78">
        <f t="shared" si="92"/>
        <v>-5.9929476901257939E-2</v>
      </c>
      <c r="AL78">
        <f t="shared" si="71"/>
        <v>-0.15165826807665928</v>
      </c>
      <c r="AN78">
        <f t="shared" si="72"/>
        <v>0</v>
      </c>
      <c r="AO78">
        <f t="shared" si="73"/>
        <v>0</v>
      </c>
      <c r="AP78">
        <f t="shared" si="74"/>
        <v>-6.4816933563055362E-23</v>
      </c>
      <c r="AQ78">
        <f t="shared" si="75"/>
        <v>-1.331981625007423E-18</v>
      </c>
      <c r="AR78">
        <f t="shared" si="76"/>
        <v>-1.3320464419409859E-18</v>
      </c>
      <c r="AS78">
        <f t="shared" si="77"/>
        <v>-1.8670414940979758E-5</v>
      </c>
      <c r="AT78">
        <f t="shared" si="78"/>
        <v>-1.2198004428106777E-5</v>
      </c>
      <c r="AU78">
        <f t="shared" si="79"/>
        <v>-3.0868419369087867E-5</v>
      </c>
      <c r="AW78">
        <v>75</v>
      </c>
      <c r="AX78">
        <f>IF(Z78&gt;0, (R78*SUMPRODUCT(K78:$K$98, X78:$X$98)-K78*$AZ$3)/Z78, 0)</f>
        <v>-6.0010086339348742E+19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</v>
      </c>
      <c r="S79">
        <f t="shared" si="63"/>
        <v>-3.422380479699737E+20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-0.76440659312828996</v>
      </c>
      <c r="AC79">
        <f t="shared" si="64"/>
        <v>-0.68250588672168755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-1.0616345713942636E-15</v>
      </c>
      <c r="AI79">
        <f t="shared" si="69"/>
        <v>-1.0616844274732976E-15</v>
      </c>
      <c r="AJ79">
        <f t="shared" si="70"/>
        <v>-8.1900706406602408E-2</v>
      </c>
      <c r="AK79">
        <f t="shared" si="92"/>
        <v>-5.3508461518980303E-2</v>
      </c>
      <c r="AL79">
        <f t="shared" si="71"/>
        <v>-0.13540916792558377</v>
      </c>
      <c r="AN79">
        <f t="shared" si="72"/>
        <v>0</v>
      </c>
      <c r="AO79">
        <f t="shared" si="73"/>
        <v>0</v>
      </c>
      <c r="AP79">
        <f t="shared" si="74"/>
        <v>-9.0604214002578345E-24</v>
      </c>
      <c r="AQ79">
        <f t="shared" si="75"/>
        <v>-1.9293247235405726E-19</v>
      </c>
      <c r="AR79">
        <f t="shared" si="76"/>
        <v>-1.9294153277545751E-19</v>
      </c>
      <c r="AS79">
        <f t="shared" si="77"/>
        <v>-1.4883940482286145E-5</v>
      </c>
      <c r="AT79">
        <f t="shared" si="78"/>
        <v>-9.7241744484269585E-6</v>
      </c>
      <c r="AU79">
        <f t="shared" si="79"/>
        <v>-2.4608114930713298E-5</v>
      </c>
      <c r="AW79">
        <v>76</v>
      </c>
      <c r="AX79">
        <f>IF(Z79&gt;0, (R79*SUMPRODUCT(K79:$K$98, X79:$X$98)-K79*$AZ$3)/Z79, 0)</f>
        <v>-3.422380479699737E+20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</v>
      </c>
      <c r="S80">
        <f t="shared" si="63"/>
        <v>-2.0229718912177477E+21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-0.68250588672168755</v>
      </c>
      <c r="AC80">
        <f t="shared" si="64"/>
        <v>-0.60938025600150658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-1.6730705156021449E-16</v>
      </c>
      <c r="AI80">
        <f t="shared" si="69"/>
        <v>-1.6731458231556813E-16</v>
      </c>
      <c r="AJ80">
        <f t="shared" si="70"/>
        <v>-7.3125630720180967E-2</v>
      </c>
      <c r="AK80">
        <f t="shared" si="92"/>
        <v>-4.7775412070518136E-2</v>
      </c>
      <c r="AL80">
        <f t="shared" si="71"/>
        <v>-0.12090104279069927</v>
      </c>
      <c r="AN80">
        <f t="shared" si="72"/>
        <v>0</v>
      </c>
      <c r="AO80">
        <f t="shared" si="73"/>
        <v>0</v>
      </c>
      <c r="AP80">
        <f t="shared" si="74"/>
        <v>-1.2219425660566375E-24</v>
      </c>
      <c r="AQ80">
        <f t="shared" si="75"/>
        <v>-2.7147291115256498E-20</v>
      </c>
      <c r="AR80">
        <f t="shared" si="76"/>
        <v>-2.7148513057822558E-20</v>
      </c>
      <c r="AS80">
        <f t="shared" si="77"/>
        <v>-1.1865386226312335E-5</v>
      </c>
      <c r="AT80">
        <f t="shared" si="78"/>
        <v>-7.7520523345240431E-6</v>
      </c>
      <c r="AU80">
        <f t="shared" si="79"/>
        <v>-1.9617438560836405E-5</v>
      </c>
      <c r="AW80">
        <v>77</v>
      </c>
      <c r="AX80">
        <f>IF(Z80&gt;0, (R80*SUMPRODUCT(K80:$K$98, X80:$X$98)-K80*$AZ$3)/Z80, 0)</f>
        <v>-2.0229718912177477E+21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</v>
      </c>
      <c r="S81">
        <f t="shared" si="63"/>
        <v>-1.2407883897777592E+22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-0.60938025600150658</v>
      </c>
      <c r="AC81">
        <f t="shared" si="64"/>
        <v>-0.54408951428705943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-2.5436760531423197E-17</v>
      </c>
      <c r="AI81">
        <f t="shared" si="69"/>
        <v>-2.5437856789090438E-17</v>
      </c>
      <c r="AJ81">
        <f t="shared" si="70"/>
        <v>-6.5290741714447154E-2</v>
      </c>
      <c r="AK81">
        <f t="shared" si="92"/>
        <v>-4.2656617920105465E-2</v>
      </c>
      <c r="AL81">
        <f t="shared" si="71"/>
        <v>-0.10794735963455265</v>
      </c>
      <c r="AN81">
        <f t="shared" si="72"/>
        <v>0</v>
      </c>
      <c r="AO81">
        <f t="shared" si="73"/>
        <v>0</v>
      </c>
      <c r="AP81">
        <f t="shared" si="74"/>
        <v>-1.5882061579292546E-25</v>
      </c>
      <c r="AQ81">
        <f t="shared" si="75"/>
        <v>-3.6851573239571241E-21</v>
      </c>
      <c r="AR81">
        <f t="shared" si="76"/>
        <v>-3.6853161445729164E-21</v>
      </c>
      <c r="AS81">
        <f t="shared" si="77"/>
        <v>-9.4590132543943781E-6</v>
      </c>
      <c r="AT81">
        <f t="shared" si="78"/>
        <v>-6.1798886595376596E-6</v>
      </c>
      <c r="AU81">
        <f t="shared" si="79"/>
        <v>-1.5638901913932043E-5</v>
      </c>
      <c r="AW81">
        <v>78</v>
      </c>
      <c r="AX81">
        <f>IF(Z81&gt;0, (R81*SUMPRODUCT(K81:$K$98, X81:$X$98)-K81*$AZ$3)/Z81, 0)</f>
        <v>-1.2407883897777592E+22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</v>
      </c>
      <c r="S82">
        <f t="shared" si="63"/>
        <v>-7.9059450673862361E+22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-0.54408951428705943</v>
      </c>
      <c r="AC82">
        <f t="shared" si="64"/>
        <v>-0.48579420918487437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-3.7267133946395048E-18</v>
      </c>
      <c r="AI82">
        <f t="shared" si="69"/>
        <v>-3.7268670113814137E-18</v>
      </c>
      <c r="AJ82">
        <f t="shared" si="70"/>
        <v>-5.8295305102185058E-2</v>
      </c>
      <c r="AK82">
        <f t="shared" si="92"/>
        <v>-3.8086266000094161E-2</v>
      </c>
      <c r="AL82">
        <f t="shared" si="71"/>
        <v>-9.6381571102279226E-2</v>
      </c>
      <c r="AN82">
        <f t="shared" si="72"/>
        <v>0</v>
      </c>
      <c r="AO82">
        <f t="shared" si="73"/>
        <v>0</v>
      </c>
      <c r="AP82">
        <f t="shared" si="74"/>
        <v>-1.9870772853541303E-26</v>
      </c>
      <c r="AQ82">
        <f t="shared" si="75"/>
        <v>-4.8206122871082125E-22</v>
      </c>
      <c r="AR82">
        <f t="shared" si="76"/>
        <v>-4.8208109948367484E-22</v>
      </c>
      <c r="AS82">
        <f t="shared" si="77"/>
        <v>-7.5406674540771634E-6</v>
      </c>
      <c r="AT82">
        <f t="shared" si="78"/>
        <v>-4.9265694033304035E-6</v>
      </c>
      <c r="AU82">
        <f t="shared" si="79"/>
        <v>-1.2467236857407568E-5</v>
      </c>
      <c r="AW82">
        <v>79</v>
      </c>
      <c r="AX82">
        <f>IF(Z82&gt;0, (R82*SUMPRODUCT(K82:$K$98, X82:$X$98)-K82*$AZ$3)/Z82, 0)</f>
        <v>-7.9059450673862361E+22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</v>
      </c>
      <c r="S83">
        <f t="shared" si="63"/>
        <v>-5.2393014977124396E+23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-0.48579420918487437</v>
      </c>
      <c r="AC83">
        <f t="shared" si="64"/>
        <v>-0.43374482962935207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-5.255355314752287E-19</v>
      </c>
      <c r="AI83">
        <f t="shared" si="69"/>
        <v>-5.2555622816684964E-19</v>
      </c>
      <c r="AJ83">
        <f t="shared" si="70"/>
        <v>-5.2049379555522302E-2</v>
      </c>
      <c r="AK83">
        <f t="shared" si="92"/>
        <v>-3.4005594642941207E-2</v>
      </c>
      <c r="AL83">
        <f t="shared" si="71"/>
        <v>-8.6054974198463502E-2</v>
      </c>
      <c r="AN83">
        <f t="shared" si="72"/>
        <v>0</v>
      </c>
      <c r="AO83">
        <f t="shared" si="73"/>
        <v>0</v>
      </c>
      <c r="AP83">
        <f t="shared" si="74"/>
        <v>-2.3903368963970349E-27</v>
      </c>
      <c r="AQ83">
        <f t="shared" si="75"/>
        <v>-6.0696027860861463E-23</v>
      </c>
      <c r="AR83">
        <f t="shared" si="76"/>
        <v>-6.0698418197757859E-23</v>
      </c>
      <c r="AS83">
        <f t="shared" si="77"/>
        <v>-6.0113739270385456E-6</v>
      </c>
      <c r="AT83">
        <f t="shared" si="78"/>
        <v>-3.9274309656651795E-6</v>
      </c>
      <c r="AU83">
        <f t="shared" si="79"/>
        <v>-9.9388048927037251E-6</v>
      </c>
      <c r="AW83">
        <v>80</v>
      </c>
      <c r="AX83">
        <f>IF(Z83&gt;0, (R83*SUMPRODUCT(K83:$K$98, X83:$X$98)-K83*$AZ$3)/Z83, 0)</f>
        <v>-5.2393014977124396E+23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</v>
      </c>
      <c r="S84">
        <f t="shared" si="63"/>
        <v>-3.6156483932152557E+24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-0.43374482962935207</v>
      </c>
      <c r="AC84">
        <f t="shared" si="64"/>
        <v>-0.38727216931192149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-7.1247896885295663E-20</v>
      </c>
      <c r="AI84">
        <f t="shared" si="69"/>
        <v>-7.1250574635779082E-20</v>
      </c>
      <c r="AJ84">
        <f t="shared" si="70"/>
        <v>-4.6472660317430581E-2</v>
      </c>
      <c r="AK84">
        <f t="shared" si="92"/>
        <v>-3.0362138074054648E-2</v>
      </c>
      <c r="AL84">
        <f t="shared" si="71"/>
        <v>-7.6834798391485229E-2</v>
      </c>
      <c r="AN84">
        <f t="shared" si="72"/>
        <v>0</v>
      </c>
      <c r="AO84">
        <f t="shared" si="73"/>
        <v>0</v>
      </c>
      <c r="AP84">
        <f t="shared" si="74"/>
        <v>-2.7612788733006321E-28</v>
      </c>
      <c r="AQ84">
        <f t="shared" si="75"/>
        <v>-7.3470367629406919E-24</v>
      </c>
      <c r="AR84">
        <f t="shared" si="76"/>
        <v>-7.3473128908280233E-24</v>
      </c>
      <c r="AS84">
        <f t="shared" si="77"/>
        <v>-4.792230490304958E-6</v>
      </c>
      <c r="AT84">
        <f t="shared" si="78"/>
        <v>-3.130923920332573E-6</v>
      </c>
      <c r="AU84">
        <f t="shared" si="79"/>
        <v>-7.9231544106375306E-6</v>
      </c>
      <c r="AW84">
        <v>81</v>
      </c>
      <c r="AX84">
        <f>IF(Z84&gt;0, (R84*SUMPRODUCT(K84:$K$98, X84:$X$98)-K84*$AZ$3)/Z84, 0)</f>
        <v>-3.6156483932152557E+24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</v>
      </c>
      <c r="S85">
        <f t="shared" si="63"/>
        <v>-2.602195720068177E+25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-0.38727216931192149</v>
      </c>
      <c r="AC85">
        <f t="shared" si="64"/>
        <v>-0.34577872259992987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-9.2750959289514257E-21</v>
      </c>
      <c r="AI85">
        <f t="shared" si="69"/>
        <v>-9.2754281279477711E-21</v>
      </c>
      <c r="AJ85">
        <f t="shared" si="70"/>
        <v>-4.1493446711991622E-2</v>
      </c>
      <c r="AK85">
        <f t="shared" si="92"/>
        <v>-2.7109051851834508E-2</v>
      </c>
      <c r="AL85">
        <f t="shared" si="71"/>
        <v>-6.8602498563826136E-2</v>
      </c>
      <c r="AN85">
        <f t="shared" si="72"/>
        <v>0</v>
      </c>
      <c r="AO85">
        <f t="shared" si="73"/>
        <v>0</v>
      </c>
      <c r="AP85">
        <f t="shared" si="74"/>
        <v>-3.0585843149866467E-29</v>
      </c>
      <c r="AQ85">
        <f t="shared" si="75"/>
        <v>-8.5396594331754335E-25</v>
      </c>
      <c r="AR85">
        <f t="shared" si="76"/>
        <v>-8.5399652916069323E-25</v>
      </c>
      <c r="AS85">
        <f t="shared" si="77"/>
        <v>-3.8203368066844403E-6</v>
      </c>
      <c r="AT85">
        <f t="shared" si="78"/>
        <v>-2.4959533803671661E-6</v>
      </c>
      <c r="AU85">
        <f t="shared" si="79"/>
        <v>-6.3162901870516072E-6</v>
      </c>
      <c r="AW85">
        <v>82</v>
      </c>
      <c r="AX85">
        <f>IF(Z85&gt;0, (R85*SUMPRODUCT(K85:$K$98, X85:$X$98)-K85*$AZ$3)/Z85, 0)</f>
        <v>-2.602195720068177E+25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</v>
      </c>
      <c r="S86">
        <f t="shared" si="63"/>
        <v>-1.9567434492706825E+26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-0.34577872259992987</v>
      </c>
      <c r="AC86">
        <f t="shared" si="64"/>
        <v>-0.30873100232136597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-1.1577300590601978E-21</v>
      </c>
      <c r="AI86">
        <f t="shared" si="69"/>
        <v>-1.1577695035518142E-21</v>
      </c>
      <c r="AJ86">
        <f t="shared" si="70"/>
        <v>-3.70477202785639E-2</v>
      </c>
      <c r="AK86">
        <f t="shared" si="92"/>
        <v>-2.4204510581995093E-2</v>
      </c>
      <c r="AL86">
        <f t="shared" si="71"/>
        <v>-6.125223086055899E-2</v>
      </c>
      <c r="AN86">
        <f t="shared" si="72"/>
        <v>0</v>
      </c>
      <c r="AO86">
        <f t="shared" si="73"/>
        <v>0</v>
      </c>
      <c r="AP86">
        <f t="shared" si="74"/>
        <v>-3.2425783700366059E-30</v>
      </c>
      <c r="AQ86">
        <f t="shared" si="75"/>
        <v>-9.5172489085452874E-26</v>
      </c>
      <c r="AR86">
        <f t="shared" si="76"/>
        <v>-9.5175731663822902E-26</v>
      </c>
      <c r="AS86">
        <f t="shared" si="77"/>
        <v>-3.045549112471648E-6</v>
      </c>
      <c r="AT86">
        <f t="shared" si="78"/>
        <v>-1.9897587534814774E-6</v>
      </c>
      <c r="AU86">
        <f t="shared" si="79"/>
        <v>-5.0353078659531255E-6</v>
      </c>
      <c r="AW86">
        <v>83</v>
      </c>
      <c r="AX86">
        <f>IF(Z86&gt;0, (R86*SUMPRODUCT(K86:$K$98, X86:$X$98)-K86*$AZ$3)/Z86, 0)</f>
        <v>-1.9567434492706825E+26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</v>
      </c>
      <c r="S87">
        <f t="shared" si="63"/>
        <v>-1.5404296213771717E+27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-0.30873100232136597</v>
      </c>
      <c r="AC87">
        <f t="shared" si="64"/>
        <v>-0.27565268064407672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-1.3830565420987873E-22</v>
      </c>
      <c r="AI87">
        <f t="shared" si="69"/>
        <v>-1.3831012784302656E-22</v>
      </c>
      <c r="AJ87">
        <f t="shared" si="70"/>
        <v>-3.3078321677289246E-2</v>
      </c>
      <c r="AK87">
        <f t="shared" si="92"/>
        <v>-2.161117016249562E-2</v>
      </c>
      <c r="AL87">
        <f t="shared" si="71"/>
        <v>-5.4689491839784866E-2</v>
      </c>
      <c r="AN87">
        <f t="shared" si="72"/>
        <v>0</v>
      </c>
      <c r="AO87">
        <f t="shared" si="73"/>
        <v>0</v>
      </c>
      <c r="AP87">
        <f t="shared" si="74"/>
        <v>-3.2835713932097217E-31</v>
      </c>
      <c r="AQ87">
        <f t="shared" si="75"/>
        <v>-1.015140210820268E-26</v>
      </c>
      <c r="AR87">
        <f t="shared" si="76"/>
        <v>-1.0151730465342001E-26</v>
      </c>
      <c r="AS87">
        <f t="shared" si="77"/>
        <v>-2.4278931062433452E-6</v>
      </c>
      <c r="AT87">
        <f t="shared" si="78"/>
        <v>-1.586223496078984E-6</v>
      </c>
      <c r="AU87">
        <f t="shared" si="79"/>
        <v>-4.0141166023223292E-6</v>
      </c>
      <c r="AW87">
        <v>84</v>
      </c>
      <c r="AX87">
        <f>IF(Z87&gt;0, (R87*SUMPRODUCT(K87:$K$98, X87:$X$98)-K87*$AZ$3)/Z87, 0)</f>
        <v>-1.5404296213771717E+27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</v>
      </c>
      <c r="S88">
        <f t="shared" si="63"/>
        <v>-1.2723924199359277E+28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-0.27565268064407672</v>
      </c>
      <c r="AC88">
        <f t="shared" si="64"/>
        <v>-0.24611846486078273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-1.5781290416405018E-23</v>
      </c>
      <c r="AI88">
        <f t="shared" si="69"/>
        <v>-1.5781773990617276E-23</v>
      </c>
      <c r="AJ88">
        <f t="shared" si="70"/>
        <v>-2.9534215783293988E-2</v>
      </c>
      <c r="AK88">
        <f t="shared" si="92"/>
        <v>-1.9295687645085373E-2</v>
      </c>
      <c r="AL88">
        <f t="shared" si="71"/>
        <v>-4.8829903428379361E-2</v>
      </c>
      <c r="AN88">
        <f t="shared" si="72"/>
        <v>0</v>
      </c>
      <c r="AO88">
        <f t="shared" si="73"/>
        <v>0</v>
      </c>
      <c r="AP88">
        <f t="shared" si="74"/>
        <v>-3.1690654309288368E-32</v>
      </c>
      <c r="AQ88">
        <f t="shared" si="75"/>
        <v>-1.0342144110762836E-27</v>
      </c>
      <c r="AR88">
        <f t="shared" si="76"/>
        <v>-1.034246101730593E-27</v>
      </c>
      <c r="AS88">
        <f t="shared" si="77"/>
        <v>-1.9355015196455251E-6</v>
      </c>
      <c r="AT88">
        <f t="shared" si="78"/>
        <v>-1.2645276595017408E-6</v>
      </c>
      <c r="AU88">
        <f t="shared" si="79"/>
        <v>-3.2000291791472659E-6</v>
      </c>
      <c r="AW88">
        <v>85</v>
      </c>
      <c r="AX88">
        <f>IF(Z88&gt;0, (R88*SUMPRODUCT(K88:$K$98, X88:$X$98)-K88*$AZ$3)/Z88, 0)</f>
        <v>-1.2723924199359277E+28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-0.24611846486078273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-0.24611846486078273</v>
      </c>
      <c r="AK89">
        <f t="shared" si="92"/>
        <v>-1.7228292540254792E-2</v>
      </c>
      <c r="AL89">
        <f t="shared" si="71"/>
        <v>-0.26334675740103752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-1.1318090824745843E-28</v>
      </c>
      <c r="AR89">
        <f t="shared" si="76"/>
        <v>-1.1318090824745843E-28</v>
      </c>
      <c r="AS89">
        <f t="shared" si="77"/>
        <v>-1.4401052973552983E-5</v>
      </c>
      <c r="AT89">
        <f t="shared" si="78"/>
        <v>-1.008073708148709E-6</v>
      </c>
      <c r="AU89">
        <f t="shared" si="79"/>
        <v>-1.5409126681701693E-5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7049.2437940936315</v>
      </c>
      <c r="AO91" s="6">
        <f t="shared" si="93"/>
        <v>-704.92437940936315</v>
      </c>
      <c r="AP91" s="6">
        <f t="shared" si="93"/>
        <v>-1682.6599309845731</v>
      </c>
      <c r="AQ91" s="6">
        <f t="shared" si="93"/>
        <v>-3755.5722770926441</v>
      </c>
      <c r="AR91" s="6">
        <f t="shared" si="93"/>
        <v>906.08720660705251</v>
      </c>
      <c r="AS91" s="6">
        <f t="shared" si="93"/>
        <v>-1079.0246033508029</v>
      </c>
      <c r="AT91" s="6">
        <f t="shared" si="93"/>
        <v>629.4310186213022</v>
      </c>
      <c r="AU91" s="6">
        <f t="shared" si="93"/>
        <v>456.49362187754946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17529.969048627343</v>
      </c>
      <c r="K3">
        <v>1</v>
      </c>
      <c r="L3" s="2">
        <v>0</v>
      </c>
      <c r="O3">
        <f>$C$3</f>
        <v>17529.969048627343</v>
      </c>
      <c r="P3">
        <f>O3*C5</f>
        <v>1752.9969048627345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17529.969048627343</v>
      </c>
      <c r="AF3">
        <f t="shared" ref="AF3:AF34" si="4">-$Z3*P3</f>
        <v>-1752.9969048627345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14254.539556764608</v>
      </c>
      <c r="AJ3">
        <f t="shared" ref="AJ3:AJ34" si="8">AB3-AC3</f>
        <v>0</v>
      </c>
      <c r="AL3">
        <f t="shared" ref="AL3:AL34" si="9">SUM(AI3:AK3)</f>
        <v>14254.539556764608</v>
      </c>
      <c r="AN3">
        <f t="shared" ref="AN3:AN34" si="10">AE3*$K3</f>
        <v>17529.969048627343</v>
      </c>
      <c r="AO3">
        <f t="shared" ref="AO3:AO34" si="11">AF3*$K3</f>
        <v>-1752.9969048627345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14254.539556764608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14254.539556764608</v>
      </c>
      <c r="AW3">
        <v>0</v>
      </c>
      <c r="AX3">
        <f>IF(Z3&gt;0, (R3*SUMPRODUCT(K3:$K$98, X3:$X$98)-K3*$AZ$3)/Z3, 0)</f>
        <v>0</v>
      </c>
      <c r="AZ3">
        <f>C6*ABS(SUMPRODUCT(X4:X79, K4:K79))/1</f>
        <v>10081.057589182034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1093.5375217866108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1080.113313126647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-1080.113313126647</v>
      </c>
      <c r="AK4">
        <f>G4*SUM(AB4, AE4:AF4)</f>
        <v>0</v>
      </c>
      <c r="AL4">
        <f t="shared" si="9"/>
        <v>-1307.7080131266471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-203.20955357142856</v>
      </c>
      <c r="AR4">
        <f t="shared" si="14"/>
        <v>-203.20955357142856</v>
      </c>
      <c r="AS4">
        <f t="shared" si="15"/>
        <v>-964.38688672022045</v>
      </c>
      <c r="AT4">
        <f t="shared" si="16"/>
        <v>0</v>
      </c>
      <c r="AU4">
        <f t="shared" si="17"/>
        <v>-1167.5964402916491</v>
      </c>
      <c r="AW4">
        <v>1</v>
      </c>
      <c r="AX4">
        <f>IF(Z4&gt;0, (R4*SUMPRODUCT(K4:$K$98, X4:$X$98)-K4*$AZ$3)/Z4, 0)</f>
        <v>1093.5375217866108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</v>
      </c>
      <c r="S5">
        <f t="shared" si="1"/>
        <v>1887.6146735977597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1080.113313126647</v>
      </c>
      <c r="AC5">
        <f t="shared" si="2"/>
        <v>1841.2906462754381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-238.78525298490902</v>
      </c>
      <c r="AI5">
        <f t="shared" si="7"/>
        <v>-263.17172698341278</v>
      </c>
      <c r="AJ5">
        <f t="shared" si="8"/>
        <v>-761.17733314879115</v>
      </c>
      <c r="AK5">
        <f>G5*SUM(AB5, AE5:AF5)</f>
        <v>75.60793191886529</v>
      </c>
      <c r="AL5">
        <f t="shared" si="9"/>
        <v>-948.7411282133387</v>
      </c>
      <c r="AN5">
        <f t="shared" si="10"/>
        <v>0</v>
      </c>
      <c r="AO5">
        <f t="shared" si="11"/>
        <v>0</v>
      </c>
      <c r="AP5">
        <f t="shared" si="12"/>
        <v>-19.440747766664355</v>
      </c>
      <c r="AQ5">
        <f t="shared" si="13"/>
        <v>-190.35814172904097</v>
      </c>
      <c r="AR5">
        <f t="shared" si="14"/>
        <v>-209.79888949570531</v>
      </c>
      <c r="AS5">
        <f t="shared" si="15"/>
        <v>-606.80590971682966</v>
      </c>
      <c r="AT5">
        <f t="shared" si="16"/>
        <v>60.274180420013778</v>
      </c>
      <c r="AU5">
        <f t="shared" si="17"/>
        <v>-756.33061879252125</v>
      </c>
      <c r="AW5">
        <v>2</v>
      </c>
      <c r="AX5">
        <f>IF(Z5&gt;0, (R5*SUMPRODUCT(K5:$K$98, X5:$X$98)-K5*$AZ$3)/Z5, 0)</f>
        <v>1887.6146735977597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</v>
      </c>
      <c r="S6">
        <f t="shared" si="1"/>
        <v>2610.8260308468512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1841.2906462754381</v>
      </c>
      <c r="AC6">
        <f t="shared" si="2"/>
        <v>2511.9922248323091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-355.97482352633523</v>
      </c>
      <c r="AI6">
        <f t="shared" si="7"/>
        <v>-380.02843907897238</v>
      </c>
      <c r="AJ6">
        <f t="shared" si="8"/>
        <v>-670.70157855687103</v>
      </c>
      <c r="AK6">
        <f>G6*SUM(AB6, AE6:AF6)</f>
        <v>128.89034523928069</v>
      </c>
      <c r="AL6">
        <f t="shared" si="9"/>
        <v>-921.83967239656283</v>
      </c>
      <c r="AN6">
        <f t="shared" si="10"/>
        <v>0</v>
      </c>
      <c r="AO6">
        <f t="shared" si="11"/>
        <v>0</v>
      </c>
      <c r="AP6">
        <f t="shared" si="12"/>
        <v>-17.120888438864586</v>
      </c>
      <c r="AQ6">
        <f t="shared" si="13"/>
        <v>-253.37584810491012</v>
      </c>
      <c r="AR6">
        <f t="shared" si="14"/>
        <v>-270.49673654377472</v>
      </c>
      <c r="AS6">
        <f t="shared" si="15"/>
        <v>-477.3921357940556</v>
      </c>
      <c r="AT6">
        <f t="shared" si="16"/>
        <v>91.741601875171312</v>
      </c>
      <c r="AU6">
        <f t="shared" si="17"/>
        <v>-656.14727046265909</v>
      </c>
      <c r="AW6">
        <v>3</v>
      </c>
      <c r="AX6">
        <f>IF(Z6&gt;0, (R6*SUMPRODUCT(K6:$K$98, X6:$X$98)-K6*$AZ$3)/Z6, 0)</f>
        <v>2610.8260308468512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</v>
      </c>
      <c r="S7">
        <f t="shared" si="1"/>
        <v>3194.6434439886007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2511.9922248323091</v>
      </c>
      <c r="AC7">
        <f t="shared" si="2"/>
        <v>3027.4196984112459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-486.82179867105867</v>
      </c>
      <c r="AI7">
        <f t="shared" si="7"/>
        <v>-510.5131726185017</v>
      </c>
      <c r="AJ7">
        <f t="shared" si="8"/>
        <v>-515.42747357893677</v>
      </c>
      <c r="AK7">
        <f>G7*SUM(AB7, AE7:AF7)</f>
        <v>175.83945573826165</v>
      </c>
      <c r="AL7">
        <f t="shared" si="9"/>
        <v>-850.10119045917691</v>
      </c>
      <c r="AN7">
        <f t="shared" si="10"/>
        <v>0</v>
      </c>
      <c r="AO7">
        <f t="shared" si="11"/>
        <v>0</v>
      </c>
      <c r="AP7">
        <f t="shared" si="12"/>
        <v>-15.056296445849263</v>
      </c>
      <c r="AQ7">
        <f t="shared" si="13"/>
        <v>-309.38405401701482</v>
      </c>
      <c r="AR7">
        <f t="shared" si="14"/>
        <v>-324.4403504628641</v>
      </c>
      <c r="AS7">
        <f t="shared" si="15"/>
        <v>-327.56347756594283</v>
      </c>
      <c r="AT7">
        <f t="shared" si="16"/>
        <v>111.74915301853142</v>
      </c>
      <c r="AU7">
        <f t="shared" si="17"/>
        <v>-540.25467501027549</v>
      </c>
      <c r="AW7">
        <v>4</v>
      </c>
      <c r="AX7">
        <f>IF(Z7&gt;0, (R7*SUMPRODUCT(K7:$K$98, X7:$X$98)-K7*$AZ$3)/Z7, 0)</f>
        <v>3194.6434439886007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</v>
      </c>
      <c r="S8">
        <f t="shared" si="1"/>
        <v>3652.9763355245063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3027.4196984112459</v>
      </c>
      <c r="AC8">
        <f t="shared" si="2"/>
        <v>3404.4671816119535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-620.7634650118091</v>
      </c>
      <c r="AI8">
        <f t="shared" si="7"/>
        <v>-644.06273435352477</v>
      </c>
      <c r="AJ8">
        <f t="shared" si="8"/>
        <v>-377.04748320070757</v>
      </c>
      <c r="AK8">
        <f t="shared" ref="AK8:AK39" si="30">G8*SUM(AB8:AB8, AE8:AF8)</f>
        <v>211.91937888878724</v>
      </c>
      <c r="AL8">
        <f t="shared" si="9"/>
        <v>-809.19083866544509</v>
      </c>
      <c r="AN8">
        <f t="shared" si="10"/>
        <v>0</v>
      </c>
      <c r="AO8">
        <f t="shared" si="11"/>
        <v>0</v>
      </c>
      <c r="AP8">
        <f t="shared" si="12"/>
        <v>-13.220631143110458</v>
      </c>
      <c r="AQ8">
        <f t="shared" si="13"/>
        <v>-352.23786109663359</v>
      </c>
      <c r="AR8">
        <f t="shared" si="14"/>
        <v>-365.45849223974403</v>
      </c>
      <c r="AS8">
        <f t="shared" si="15"/>
        <v>-213.94686784918889</v>
      </c>
      <c r="AT8">
        <f t="shared" si="16"/>
        <v>120.24874682870305</v>
      </c>
      <c r="AU8">
        <f t="shared" si="17"/>
        <v>-459.15661326022985</v>
      </c>
      <c r="AW8">
        <v>5</v>
      </c>
      <c r="AX8">
        <f>IF(Z8&gt;0, (R8*SUMPRODUCT(K8:$K$98, X8:$X$98)-K8*$AZ$3)/Z8, 0)</f>
        <v>3652.9763355245063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</v>
      </c>
      <c r="S9">
        <f t="shared" si="1"/>
        <v>4005.5033499174519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3404.4671816119535</v>
      </c>
      <c r="AC9">
        <f t="shared" si="2"/>
        <v>3665.1146216025736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-763.13289797511493</v>
      </c>
      <c r="AI9">
        <f t="shared" si="7"/>
        <v>-786.00839139891957</v>
      </c>
      <c r="AJ9">
        <f t="shared" si="8"/>
        <v>-260.64743999062011</v>
      </c>
      <c r="AK9">
        <f t="shared" si="30"/>
        <v>238.31270271283677</v>
      </c>
      <c r="AL9">
        <f t="shared" si="9"/>
        <v>-808.34312867670303</v>
      </c>
      <c r="AN9">
        <f t="shared" si="10"/>
        <v>0</v>
      </c>
      <c r="AO9">
        <f t="shared" si="11"/>
        <v>0</v>
      </c>
      <c r="AP9">
        <f t="shared" si="12"/>
        <v>-11.589436880786602</v>
      </c>
      <c r="AQ9">
        <f t="shared" si="13"/>
        <v>-386.62687570843042</v>
      </c>
      <c r="AR9">
        <f t="shared" si="14"/>
        <v>-398.21631258921701</v>
      </c>
      <c r="AS9">
        <f t="shared" si="15"/>
        <v>-132.0521047544463</v>
      </c>
      <c r="AT9">
        <f t="shared" si="16"/>
        <v>120.73663176620202</v>
      </c>
      <c r="AU9">
        <f t="shared" si="17"/>
        <v>-409.53178557746133</v>
      </c>
      <c r="AW9">
        <v>6</v>
      </c>
      <c r="AX9">
        <f>IF(Z9&gt;0, (R9*SUMPRODUCT(K9:$K$98, X9:$X$98)-K9*$AZ$3)/Z9, 0)</f>
        <v>4005.5033499174519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</v>
      </c>
      <c r="S10">
        <f t="shared" si="1"/>
        <v>4266.0989395724264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3665.1146216025736</v>
      </c>
      <c r="AC10">
        <f t="shared" si="2"/>
        <v>3825.7067647220447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-910.01915408974401</v>
      </c>
      <c r="AI10">
        <f t="shared" si="7"/>
        <v>-932.43838779078817</v>
      </c>
      <c r="AJ10">
        <f t="shared" si="8"/>
        <v>-160.59214311947107</v>
      </c>
      <c r="AK10">
        <f t="shared" si="30"/>
        <v>256.55802351218017</v>
      </c>
      <c r="AL10">
        <f t="shared" si="9"/>
        <v>-836.47250739807896</v>
      </c>
      <c r="AN10">
        <f t="shared" si="10"/>
        <v>0</v>
      </c>
      <c r="AO10">
        <f t="shared" si="11"/>
        <v>0</v>
      </c>
      <c r="AP10">
        <f t="shared" si="12"/>
        <v>-10.141322773121788</v>
      </c>
      <c r="AQ10">
        <f t="shared" si="13"/>
        <v>-411.64645029403931</v>
      </c>
      <c r="AR10">
        <f t="shared" si="14"/>
        <v>-421.78777306716108</v>
      </c>
      <c r="AS10">
        <f t="shared" si="15"/>
        <v>-72.643729929362848</v>
      </c>
      <c r="AT10">
        <f t="shared" si="16"/>
        <v>116.05382062411898</v>
      </c>
      <c r="AU10">
        <f t="shared" si="17"/>
        <v>-378.37768237240488</v>
      </c>
      <c r="AW10">
        <v>7</v>
      </c>
      <c r="AX10">
        <f>IF(Z10&gt;0, (R10*SUMPRODUCT(K10:$K$98, X10:$X$98)-K10*$AZ$3)/Z10, 0)</f>
        <v>4266.0989395724264</v>
      </c>
    </row>
    <row r="11" spans="1:52" x14ac:dyDescent="0.25">
      <c r="A11" t="s">
        <v>33</v>
      </c>
      <c r="C11" s="25">
        <f>AU81</f>
        <v>3059.3688451509915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</v>
      </c>
      <c r="S11">
        <f t="shared" si="1"/>
        <v>4449.6502708729286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3825.7067647220447</v>
      </c>
      <c r="AC11">
        <f t="shared" si="2"/>
        <v>3902.6487240957758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-1073.3011741887694</v>
      </c>
      <c r="AI11">
        <f t="shared" si="7"/>
        <v>-1095.2278902592561</v>
      </c>
      <c r="AJ11">
        <f t="shared" si="8"/>
        <v>-76.941959373731152</v>
      </c>
      <c r="AK11">
        <f t="shared" si="30"/>
        <v>267.79947353054314</v>
      </c>
      <c r="AL11">
        <f t="shared" si="9"/>
        <v>-904.3703761024442</v>
      </c>
      <c r="AN11">
        <f t="shared" si="10"/>
        <v>0</v>
      </c>
      <c r="AO11">
        <f t="shared" si="11"/>
        <v>0</v>
      </c>
      <c r="AP11">
        <f t="shared" si="12"/>
        <v>-8.8558328655352287</v>
      </c>
      <c r="AQ11">
        <f t="shared" si="13"/>
        <v>-433.48834282540741</v>
      </c>
      <c r="AR11">
        <f t="shared" si="14"/>
        <v>-442.34417569094268</v>
      </c>
      <c r="AS11">
        <f t="shared" si="15"/>
        <v>-31.075566918920021</v>
      </c>
      <c r="AT11">
        <f t="shared" si="16"/>
        <v>108.1597158206914</v>
      </c>
      <c r="AU11">
        <f t="shared" si="17"/>
        <v>-365.26002678917132</v>
      </c>
      <c r="AW11">
        <v>8</v>
      </c>
      <c r="AX11">
        <f>IF(Z11&gt;0, (R11*SUMPRODUCT(K11:$K$98, X11:$X$98)-K11*$AZ$3)/Z11, 0)</f>
        <v>4449.6502708729286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</v>
      </c>
      <c r="S12">
        <f t="shared" si="1"/>
        <v>4563.5512405399559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3902.6487240957758</v>
      </c>
      <c r="AC12">
        <f t="shared" si="2"/>
        <v>3905.4000327594522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-1251.7046544977684</v>
      </c>
      <c r="AI12">
        <f t="shared" si="7"/>
        <v>-1273.0991772439256</v>
      </c>
      <c r="AJ12">
        <f t="shared" si="8"/>
        <v>-2.7513086636763546</v>
      </c>
      <c r="AK12">
        <f t="shared" si="30"/>
        <v>273.18541068670436</v>
      </c>
      <c r="AL12">
        <f t="shared" si="9"/>
        <v>-1002.6650752208976</v>
      </c>
      <c r="AN12">
        <f t="shared" si="10"/>
        <v>0</v>
      </c>
      <c r="AO12">
        <f t="shared" si="11"/>
        <v>0</v>
      </c>
      <c r="AP12">
        <f t="shared" si="12"/>
        <v>-7.7150793819607459</v>
      </c>
      <c r="AQ12">
        <f t="shared" si="13"/>
        <v>-451.37724672799976</v>
      </c>
      <c r="AR12">
        <f t="shared" si="14"/>
        <v>-459.09232610996048</v>
      </c>
      <c r="AS12">
        <f t="shared" si="15"/>
        <v>-0.99214948594036667</v>
      </c>
      <c r="AT12">
        <f t="shared" si="16"/>
        <v>98.513397772335551</v>
      </c>
      <c r="AU12">
        <f t="shared" si="17"/>
        <v>-361.5710778235653</v>
      </c>
      <c r="AW12">
        <v>9</v>
      </c>
      <c r="AX12">
        <f>IF(Z12&gt;0, (R12*SUMPRODUCT(K12:$K$98, X12:$X$98)-K12*$AZ$3)/Z12, 0)</f>
        <v>4563.5512405399559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</v>
      </c>
      <c r="S13">
        <f t="shared" si="1"/>
        <v>4615.0242135998087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3905.4000327594522</v>
      </c>
      <c r="AC13">
        <f t="shared" si="2"/>
        <v>3843.5224748609899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-1439.4864758364256</v>
      </c>
      <c r="AI13">
        <f t="shared" si="7"/>
        <v>-1460.3071817361622</v>
      </c>
      <c r="AJ13">
        <f t="shared" si="8"/>
        <v>61.877557898462328</v>
      </c>
      <c r="AK13">
        <f t="shared" si="30"/>
        <v>273.37800229316167</v>
      </c>
      <c r="AL13">
        <f t="shared" si="9"/>
        <v>-1125.0516215445382</v>
      </c>
      <c r="AN13">
        <f t="shared" si="10"/>
        <v>0</v>
      </c>
      <c r="AO13">
        <f t="shared" si="11"/>
        <v>0</v>
      </c>
      <c r="AP13">
        <f t="shared" si="12"/>
        <v>-6.7037100666411895</v>
      </c>
      <c r="AQ13">
        <f t="shared" si="13"/>
        <v>-463.47611965358874</v>
      </c>
      <c r="AR13">
        <f t="shared" si="14"/>
        <v>-470.17982972022992</v>
      </c>
      <c r="AS13">
        <f t="shared" si="15"/>
        <v>19.922917588896105</v>
      </c>
      <c r="AT13">
        <f t="shared" si="16"/>
        <v>88.02040021102799</v>
      </c>
      <c r="AU13">
        <f t="shared" si="17"/>
        <v>-362.23651192030582</v>
      </c>
      <c r="AW13">
        <v>10</v>
      </c>
      <c r="AX13">
        <f>IF(Z13&gt;0, (R13*SUMPRODUCT(K13:$K$98, X13:$X$98)-K13*$AZ$3)/Z13, 0)</f>
        <v>4615.0242135998087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</v>
      </c>
      <c r="S14">
        <f t="shared" si="1"/>
        <v>4613.1731234055305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3843.5224748609899</v>
      </c>
      <c r="AC14">
        <f t="shared" si="2"/>
        <v>3727.81393451949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-1641.9737518462127</v>
      </c>
      <c r="AI14">
        <f t="shared" si="7"/>
        <v>-1662.1757572489903</v>
      </c>
      <c r="AJ14">
        <f t="shared" si="8"/>
        <v>115.70854034149988</v>
      </c>
      <c r="AK14">
        <f t="shared" si="30"/>
        <v>269.04657324026931</v>
      </c>
      <c r="AL14">
        <f t="shared" si="9"/>
        <v>-1277.4206436672212</v>
      </c>
      <c r="AN14">
        <f t="shared" si="10"/>
        <v>0</v>
      </c>
      <c r="AO14">
        <f t="shared" si="11"/>
        <v>0</v>
      </c>
      <c r="AP14">
        <f t="shared" si="12"/>
        <v>-5.8075938081741549</v>
      </c>
      <c r="AQ14">
        <f t="shared" si="13"/>
        <v>-472.02821721329769</v>
      </c>
      <c r="AR14">
        <f t="shared" si="14"/>
        <v>-477.83581102147184</v>
      </c>
      <c r="AS14">
        <f t="shared" si="15"/>
        <v>33.263440388337351</v>
      </c>
      <c r="AT14">
        <f t="shared" si="16"/>
        <v>77.344460696254686</v>
      </c>
      <c r="AU14">
        <f t="shared" si="17"/>
        <v>-367.22790993687983</v>
      </c>
      <c r="AW14">
        <v>11</v>
      </c>
      <c r="AX14">
        <f>IF(Z14&gt;0, (R14*SUMPRODUCT(K14:$K$98, X14:$X$98)-K14*$AZ$3)/Z14, 0)</f>
        <v>4613.1731234055305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</v>
      </c>
      <c r="S15">
        <f t="shared" si="1"/>
        <v>4563.8835623427913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3727.81393451949</v>
      </c>
      <c r="AC15">
        <f t="shared" si="2"/>
        <v>3566.2924845491234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-1858.3228406815686</v>
      </c>
      <c r="AI15">
        <f t="shared" si="7"/>
        <v>-1877.8582453201479</v>
      </c>
      <c r="AJ15">
        <f t="shared" si="8"/>
        <v>161.52144997036658</v>
      </c>
      <c r="AK15">
        <f t="shared" si="30"/>
        <v>260.9469754163643</v>
      </c>
      <c r="AL15">
        <f t="shared" si="9"/>
        <v>-1455.3898199334171</v>
      </c>
      <c r="AN15">
        <f t="shared" si="10"/>
        <v>0</v>
      </c>
      <c r="AO15">
        <f t="shared" si="11"/>
        <v>0</v>
      </c>
      <c r="AP15">
        <f t="shared" si="12"/>
        <v>-5.0142518013331765</v>
      </c>
      <c r="AQ15">
        <f t="shared" si="13"/>
        <v>-476.98518785448101</v>
      </c>
      <c r="AR15">
        <f t="shared" si="14"/>
        <v>-481.99943965581417</v>
      </c>
      <c r="AS15">
        <f t="shared" si="15"/>
        <v>41.458533183817849</v>
      </c>
      <c r="AT15">
        <f t="shared" si="16"/>
        <v>66.978589168813457</v>
      </c>
      <c r="AU15">
        <f t="shared" si="17"/>
        <v>-373.56231730318285</v>
      </c>
      <c r="AW15">
        <v>12</v>
      </c>
      <c r="AX15">
        <f>IF(Z15&gt;0, (R15*SUMPRODUCT(K15:$K$98, X15:$X$98)-K15*$AZ$3)/Z15, 0)</f>
        <v>4563.8835623427913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</v>
      </c>
      <c r="S16">
        <f t="shared" si="1"/>
        <v>4471.088813306359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3566.2924845491234</v>
      </c>
      <c r="AC16">
        <f t="shared" si="2"/>
        <v>3366.5454817329764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-2064.3265249795195</v>
      </c>
      <c r="AI16">
        <f t="shared" si="7"/>
        <v>-2083.1504939404681</v>
      </c>
      <c r="AJ16">
        <f t="shared" si="8"/>
        <v>199.74700281614696</v>
      </c>
      <c r="AK16">
        <f t="shared" si="30"/>
        <v>249.64047391843866</v>
      </c>
      <c r="AL16">
        <f t="shared" si="9"/>
        <v>-1633.7630172058825</v>
      </c>
      <c r="AN16">
        <f t="shared" si="10"/>
        <v>0</v>
      </c>
      <c r="AO16">
        <f t="shared" si="11"/>
        <v>0</v>
      </c>
      <c r="AP16">
        <f t="shared" si="12"/>
        <v>-4.3139678416541578</v>
      </c>
      <c r="AQ16">
        <f t="shared" si="13"/>
        <v>-473.09035952566973</v>
      </c>
      <c r="AR16">
        <f t="shared" si="14"/>
        <v>-477.40432736732384</v>
      </c>
      <c r="AS16">
        <f t="shared" si="15"/>
        <v>45.776857601247684</v>
      </c>
      <c r="AT16">
        <f t="shared" si="16"/>
        <v>57.21115343388054</v>
      </c>
      <c r="AU16">
        <f t="shared" si="17"/>
        <v>-374.41631633219566</v>
      </c>
      <c r="AW16">
        <v>13</v>
      </c>
      <c r="AX16">
        <f>IF(Z16&gt;0, (R16*SUMPRODUCT(K16:$K$98, X16:$X$98)-K16*$AZ$3)/Z16, 0)</f>
        <v>4471.088813306359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</v>
      </c>
      <c r="S17">
        <f t="shared" si="1"/>
        <v>4345.6952046766455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3366.5454817329764</v>
      </c>
      <c r="AC17">
        <f t="shared" si="2"/>
        <v>3140.9892159915339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-2264.7413722668352</v>
      </c>
      <c r="AI17">
        <f t="shared" si="7"/>
        <v>-2282.8109161951079</v>
      </c>
      <c r="AJ17">
        <f t="shared" si="8"/>
        <v>225.55626574144253</v>
      </c>
      <c r="AK17">
        <f t="shared" si="30"/>
        <v>235.65818372130838</v>
      </c>
      <c r="AL17">
        <f t="shared" si="9"/>
        <v>-1821.5964667323569</v>
      </c>
      <c r="AN17">
        <f t="shared" si="10"/>
        <v>0</v>
      </c>
      <c r="AO17">
        <f t="shared" si="11"/>
        <v>0</v>
      </c>
      <c r="AP17">
        <f t="shared" si="12"/>
        <v>-3.6973866926579766</v>
      </c>
      <c r="AQ17">
        <f t="shared" si="13"/>
        <v>-463.41095521672338</v>
      </c>
      <c r="AR17">
        <f t="shared" si="14"/>
        <v>-467.10834190938135</v>
      </c>
      <c r="AS17">
        <f t="shared" si="15"/>
        <v>46.153280830356842</v>
      </c>
      <c r="AT17">
        <f t="shared" si="16"/>
        <v>48.220333394458216</v>
      </c>
      <c r="AU17">
        <f t="shared" si="17"/>
        <v>-372.73472768456628</v>
      </c>
      <c r="AW17">
        <v>14</v>
      </c>
      <c r="AX17">
        <f>IF(Z17&gt;0, (R17*SUMPRODUCT(K17:$K$98, X17:$X$98)-K17*$AZ$3)/Z17, 0)</f>
        <v>4345.6952046766455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</v>
      </c>
      <c r="S18">
        <f t="shared" si="1"/>
        <v>4195.3920628937012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3140.9892159915339</v>
      </c>
      <c r="AC18">
        <f t="shared" si="2"/>
        <v>2898.5908445107261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-2465.5258087745242</v>
      </c>
      <c r="AI18">
        <f t="shared" si="7"/>
        <v>-2482.7982758113203</v>
      </c>
      <c r="AJ18">
        <f t="shared" si="8"/>
        <v>242.39837148080778</v>
      </c>
      <c r="AK18">
        <f t="shared" si="30"/>
        <v>219.8692451194074</v>
      </c>
      <c r="AL18">
        <f t="shared" si="9"/>
        <v>-2020.5306592111051</v>
      </c>
      <c r="AN18">
        <f t="shared" si="10"/>
        <v>0</v>
      </c>
      <c r="AO18">
        <f t="shared" si="11"/>
        <v>0</v>
      </c>
      <c r="AP18">
        <f t="shared" si="12"/>
        <v>-3.1556151504318013</v>
      </c>
      <c r="AQ18">
        <f t="shared" si="13"/>
        <v>-450.44234731349678</v>
      </c>
      <c r="AR18">
        <f t="shared" si="14"/>
        <v>-453.59796246392852</v>
      </c>
      <c r="AS18">
        <f t="shared" si="15"/>
        <v>44.285276206074094</v>
      </c>
      <c r="AT18">
        <f t="shared" si="16"/>
        <v>40.169289050297529</v>
      </c>
      <c r="AU18">
        <f t="shared" si="17"/>
        <v>-369.14339720755692</v>
      </c>
      <c r="AW18">
        <v>15</v>
      </c>
      <c r="AX18">
        <f>IF(Z18&gt;0, (R18*SUMPRODUCT(K18:$K$98, X18:$X$98)-K18*$AZ$3)/Z18, 0)</f>
        <v>4195.3920628937012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</v>
      </c>
      <c r="S19">
        <f t="shared" si="1"/>
        <v>4026.0661958002925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2898.5908445107261</v>
      </c>
      <c r="AC19">
        <f t="shared" si="2"/>
        <v>2645.4811612471563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-2690.1352690292492</v>
      </c>
      <c r="AI19">
        <f t="shared" si="7"/>
        <v>-2706.5624775784204</v>
      </c>
      <c r="AJ19">
        <f t="shared" si="8"/>
        <v>253.10968326356988</v>
      </c>
      <c r="AK19">
        <f t="shared" si="30"/>
        <v>202.90135911575084</v>
      </c>
      <c r="AL19">
        <f t="shared" si="9"/>
        <v>-2250.5514351990996</v>
      </c>
      <c r="AN19">
        <f t="shared" si="10"/>
        <v>0</v>
      </c>
      <c r="AO19">
        <f t="shared" si="11"/>
        <v>0</v>
      </c>
      <c r="AP19">
        <f t="shared" si="12"/>
        <v>-2.679633557982886</v>
      </c>
      <c r="AQ19">
        <f t="shared" si="13"/>
        <v>-438.81933566661144</v>
      </c>
      <c r="AR19">
        <f t="shared" si="14"/>
        <v>-441.4989692245943</v>
      </c>
      <c r="AS19">
        <f t="shared" si="15"/>
        <v>41.287672162517765</v>
      </c>
      <c r="AT19">
        <f t="shared" si="16"/>
        <v>33.097606889171736</v>
      </c>
      <c r="AU19">
        <f t="shared" si="17"/>
        <v>-367.1136901729048</v>
      </c>
      <c r="AW19">
        <v>16</v>
      </c>
      <c r="AX19">
        <f>IF(Z19&gt;0, (R19*SUMPRODUCT(K19:$K$98, X19:$X$98)-K19*$AZ$3)/Z19, 0)</f>
        <v>4026.0661958002925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</v>
      </c>
      <c r="S20">
        <f t="shared" si="1"/>
        <v>3833.7117795899758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2645.4811612471563</v>
      </c>
      <c r="AC20">
        <f t="shared" si="2"/>
        <v>2382.8517041965497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-2896.5333298099845</v>
      </c>
      <c r="AI20">
        <f t="shared" si="7"/>
        <v>-2912.0721329412113</v>
      </c>
      <c r="AJ20">
        <f t="shared" si="8"/>
        <v>262.62945705060656</v>
      </c>
      <c r="AK20">
        <f t="shared" si="30"/>
        <v>185.18368128730094</v>
      </c>
      <c r="AL20">
        <f t="shared" si="9"/>
        <v>-2464.258994603304</v>
      </c>
      <c r="AN20">
        <f t="shared" si="10"/>
        <v>0</v>
      </c>
      <c r="AO20">
        <f t="shared" si="11"/>
        <v>0</v>
      </c>
      <c r="AP20">
        <f t="shared" si="12"/>
        <v>-2.263138740908456</v>
      </c>
      <c r="AQ20">
        <f t="shared" si="13"/>
        <v>-421.86368780566488</v>
      </c>
      <c r="AR20">
        <f t="shared" si="14"/>
        <v>-424.12682654657334</v>
      </c>
      <c r="AS20">
        <f t="shared" si="15"/>
        <v>38.250494181275847</v>
      </c>
      <c r="AT20">
        <f t="shared" si="16"/>
        <v>26.970955212317399</v>
      </c>
      <c r="AU20">
        <f t="shared" si="17"/>
        <v>-358.90537715298012</v>
      </c>
      <c r="AW20">
        <v>17</v>
      </c>
      <c r="AX20">
        <f>IF(Z20&gt;0, (R20*SUMPRODUCT(K20:$K$98, X20:$X$98)-K20*$AZ$3)/Z20, 0)</f>
        <v>3833.7117795899758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</v>
      </c>
      <c r="S21">
        <f t="shared" si="1"/>
        <v>3622.5591548631933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2382.8517041965497</v>
      </c>
      <c r="AC21">
        <f t="shared" si="2"/>
        <v>2118.3004080123178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-3058.413551899821</v>
      </c>
      <c r="AI21">
        <f t="shared" si="7"/>
        <v>-3073.0323636117605</v>
      </c>
      <c r="AJ21">
        <f t="shared" si="8"/>
        <v>264.55129618423189</v>
      </c>
      <c r="AK21">
        <f t="shared" si="30"/>
        <v>166.7996192937585</v>
      </c>
      <c r="AL21">
        <f t="shared" si="9"/>
        <v>-2641.6814481337701</v>
      </c>
      <c r="AN21">
        <f t="shared" si="10"/>
        <v>0</v>
      </c>
      <c r="AO21">
        <f t="shared" si="11"/>
        <v>0</v>
      </c>
      <c r="AP21">
        <f t="shared" si="12"/>
        <v>-1.9010242830213697</v>
      </c>
      <c r="AQ21">
        <f t="shared" si="13"/>
        <v>-397.71484469798975</v>
      </c>
      <c r="AR21">
        <f t="shared" si="14"/>
        <v>-399.61586898101109</v>
      </c>
      <c r="AS21">
        <f t="shared" si="15"/>
        <v>34.402142120775579</v>
      </c>
      <c r="AT21">
        <f t="shared" si="16"/>
        <v>21.690554124667937</v>
      </c>
      <c r="AU21">
        <f t="shared" si="17"/>
        <v>-343.52317273556758</v>
      </c>
      <c r="AW21">
        <v>18</v>
      </c>
      <c r="AX21">
        <f>IF(Z21&gt;0, (R21*SUMPRODUCT(K21:$K$98, X21:$X$98)-K21*$AZ$3)/Z21, 0)</f>
        <v>3622.5591548631933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</v>
      </c>
      <c r="S22">
        <f t="shared" si="1"/>
        <v>3403.2981299767025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2118.3004080123178</v>
      </c>
      <c r="AC22">
        <f t="shared" si="2"/>
        <v>1861.0430558334656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-3206.9790139604715</v>
      </c>
      <c r="AI22">
        <f t="shared" si="7"/>
        <v>-3220.6498928018018</v>
      </c>
      <c r="AJ22">
        <f t="shared" si="8"/>
        <v>257.25735217885222</v>
      </c>
      <c r="AK22">
        <f t="shared" si="30"/>
        <v>148.28102856086227</v>
      </c>
      <c r="AL22">
        <f t="shared" si="9"/>
        <v>-2815.1115120620875</v>
      </c>
      <c r="AN22">
        <f t="shared" si="10"/>
        <v>0</v>
      </c>
      <c r="AO22">
        <f t="shared" si="11"/>
        <v>0</v>
      </c>
      <c r="AP22">
        <f t="shared" si="12"/>
        <v>-1.5872816795256011</v>
      </c>
      <c r="AQ22">
        <f t="shared" si="13"/>
        <v>-372.35199686601021</v>
      </c>
      <c r="AR22">
        <f t="shared" si="14"/>
        <v>-373.93927854553584</v>
      </c>
      <c r="AS22">
        <f t="shared" si="15"/>
        <v>29.869321992837573</v>
      </c>
      <c r="AT22">
        <f t="shared" si="16"/>
        <v>17.216432300190753</v>
      </c>
      <c r="AU22">
        <f t="shared" si="17"/>
        <v>-326.85352425250755</v>
      </c>
      <c r="AW22">
        <v>19</v>
      </c>
      <c r="AX22">
        <f>IF(Z22&gt;0, (R22*SUMPRODUCT(K22:$K$98, X22:$X$98)-K22*$AZ$3)/Z22, 0)</f>
        <v>3403.2981299767025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</v>
      </c>
      <c r="S23">
        <f t="shared" si="1"/>
        <v>3176.7518499146522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1861.0430558334656</v>
      </c>
      <c r="AC23">
        <f t="shared" si="2"/>
        <v>1614.0995344309697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-3326.9345755911318</v>
      </c>
      <c r="AI23">
        <f t="shared" si="7"/>
        <v>-3339.6370120001507</v>
      </c>
      <c r="AJ23">
        <f t="shared" si="8"/>
        <v>246.94352140249589</v>
      </c>
      <c r="AK23">
        <f t="shared" si="30"/>
        <v>130.27301390834259</v>
      </c>
      <c r="AL23">
        <f t="shared" si="9"/>
        <v>-2962.4204766893126</v>
      </c>
      <c r="AN23">
        <f t="shared" si="10"/>
        <v>0</v>
      </c>
      <c r="AO23">
        <f t="shared" si="11"/>
        <v>0</v>
      </c>
      <c r="AP23">
        <f t="shared" si="12"/>
        <v>-1.3168204911661516</v>
      </c>
      <c r="AQ23">
        <f t="shared" si="13"/>
        <v>-344.89254508662538</v>
      </c>
      <c r="AR23">
        <f t="shared" si="14"/>
        <v>-346.20936557779152</v>
      </c>
      <c r="AS23">
        <f t="shared" si="15"/>
        <v>25.59983602143047</v>
      </c>
      <c r="AT23">
        <f t="shared" si="16"/>
        <v>13.504981929189395</v>
      </c>
      <c r="AU23">
        <f t="shared" si="17"/>
        <v>-307.10454762717171</v>
      </c>
      <c r="AW23">
        <v>20</v>
      </c>
      <c r="AX23">
        <f>IF(Z23&gt;0, (R23*SUMPRODUCT(K23:$K$98, X23:$X$98)-K23*$AZ$3)/Z23, 0)</f>
        <v>3176.7518499146522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</v>
      </c>
      <c r="S24">
        <f t="shared" si="1"/>
        <v>2946.7544115655764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1614.0995344309697</v>
      </c>
      <c r="AC24">
        <f t="shared" si="2"/>
        <v>1381.1788424367687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-3430.4587444555832</v>
      </c>
      <c r="AI24">
        <f t="shared" si="7"/>
        <v>-3442.1765418143982</v>
      </c>
      <c r="AJ24">
        <f t="shared" si="8"/>
        <v>232.92069199420098</v>
      </c>
      <c r="AK24">
        <f t="shared" si="30"/>
        <v>112.98696741016789</v>
      </c>
      <c r="AL24">
        <f t="shared" si="9"/>
        <v>-3096.2688824100292</v>
      </c>
      <c r="AN24">
        <f t="shared" si="10"/>
        <v>0</v>
      </c>
      <c r="AO24">
        <f t="shared" si="11"/>
        <v>0</v>
      </c>
      <c r="AP24">
        <f t="shared" si="12"/>
        <v>-1.0845947732672971</v>
      </c>
      <c r="AQ24">
        <f t="shared" si="13"/>
        <v>-317.52192926827672</v>
      </c>
      <c r="AR24">
        <f t="shared" si="14"/>
        <v>-318.60652404154405</v>
      </c>
      <c r="AS24">
        <f t="shared" si="15"/>
        <v>21.559048803030528</v>
      </c>
      <c r="AT24">
        <f t="shared" si="16"/>
        <v>10.458029828293984</v>
      </c>
      <c r="AU24">
        <f t="shared" si="17"/>
        <v>-286.58944541021953</v>
      </c>
      <c r="AW24">
        <v>21</v>
      </c>
      <c r="AX24">
        <f>IF(Z24&gt;0, (R24*SUMPRODUCT(K24:$K$98, X24:$X$98)-K24*$AZ$3)/Z24, 0)</f>
        <v>2946.7544115655764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</v>
      </c>
      <c r="S25">
        <f t="shared" si="1"/>
        <v>2713.8823239424537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1381.1788424367687</v>
      </c>
      <c r="AC25">
        <f t="shared" si="2"/>
        <v>1163.6317820010136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-3525.4606660334939</v>
      </c>
      <c r="AI25">
        <f t="shared" si="7"/>
        <v>-3536.1799202522125</v>
      </c>
      <c r="AJ25">
        <f t="shared" si="8"/>
        <v>217.54706043575516</v>
      </c>
      <c r="AK25">
        <f t="shared" si="30"/>
        <v>96.682518970573824</v>
      </c>
      <c r="AL25">
        <f t="shared" si="9"/>
        <v>-3221.9503408458836</v>
      </c>
      <c r="AN25">
        <f t="shared" si="10"/>
        <v>0</v>
      </c>
      <c r="AO25">
        <f t="shared" si="11"/>
        <v>0</v>
      </c>
      <c r="AP25">
        <f t="shared" si="12"/>
        <v>-0.88586607854914989</v>
      </c>
      <c r="AQ25">
        <f t="shared" si="13"/>
        <v>-291.35291985562912</v>
      </c>
      <c r="AR25">
        <f t="shared" si="14"/>
        <v>-292.23878593417828</v>
      </c>
      <c r="AS25">
        <f t="shared" si="15"/>
        <v>17.978635210608843</v>
      </c>
      <c r="AT25">
        <f t="shared" si="16"/>
        <v>7.9900860822159343</v>
      </c>
      <c r="AU25">
        <f t="shared" si="17"/>
        <v>-266.27006464135354</v>
      </c>
      <c r="AW25">
        <v>22</v>
      </c>
      <c r="AX25">
        <f>IF(Z25&gt;0, (R25*SUMPRODUCT(K25:$K$98, X25:$X$98)-K25*$AZ$3)/Z25, 0)</f>
        <v>2713.8823239424537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</v>
      </c>
      <c r="S26">
        <f t="shared" si="1"/>
        <v>2473.7243065491589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1163.6317820010136</v>
      </c>
      <c r="AC26">
        <f t="shared" si="2"/>
        <v>961.54213788870743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-3578.0243720095182</v>
      </c>
      <c r="AI26">
        <f t="shared" si="7"/>
        <v>-3587.741927593047</v>
      </c>
      <c r="AJ26">
        <f t="shared" si="8"/>
        <v>202.08964411230613</v>
      </c>
      <c r="AK26">
        <f t="shared" si="30"/>
        <v>81.454224740070956</v>
      </c>
      <c r="AL26">
        <f t="shared" si="9"/>
        <v>-3304.1980587406701</v>
      </c>
      <c r="AN26">
        <f t="shared" si="10"/>
        <v>0</v>
      </c>
      <c r="AO26">
        <f t="shared" si="11"/>
        <v>0</v>
      </c>
      <c r="AP26">
        <f t="shared" si="12"/>
        <v>-0.71703856129012378</v>
      </c>
      <c r="AQ26">
        <f t="shared" si="13"/>
        <v>-264.01510399542758</v>
      </c>
      <c r="AR26">
        <f t="shared" si="14"/>
        <v>-264.73214255671769</v>
      </c>
      <c r="AS26">
        <f t="shared" si="15"/>
        <v>14.911781715098813</v>
      </c>
      <c r="AT26">
        <f t="shared" si="16"/>
        <v>6.0103407298868881</v>
      </c>
      <c r="AU26">
        <f t="shared" si="17"/>
        <v>-243.810020111732</v>
      </c>
      <c r="AW26">
        <v>23</v>
      </c>
      <c r="AX26">
        <f>IF(Z26&gt;0, (R26*SUMPRODUCT(K26:$K$98, X26:$X$98)-K26*$AZ$3)/Z26, 0)</f>
        <v>2473.7243065491589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</v>
      </c>
      <c r="S27">
        <f t="shared" si="1"/>
        <v>2227.1417610481617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961.54213788870743</v>
      </c>
      <c r="AC27">
        <f t="shared" si="2"/>
        <v>777.22638723553166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-3583.5894613238274</v>
      </c>
      <c r="AI27">
        <f t="shared" si="7"/>
        <v>-3592.3139439861898</v>
      </c>
      <c r="AJ27">
        <f t="shared" si="8"/>
        <v>184.31575065317577</v>
      </c>
      <c r="AK27">
        <f t="shared" si="30"/>
        <v>67.30794965220953</v>
      </c>
      <c r="AL27">
        <f t="shared" si="9"/>
        <v>-3340.6902436808045</v>
      </c>
      <c r="AN27">
        <f t="shared" si="10"/>
        <v>0</v>
      </c>
      <c r="AO27">
        <f t="shared" si="11"/>
        <v>0</v>
      </c>
      <c r="AP27">
        <f t="shared" si="12"/>
        <v>-0.57478726833693161</v>
      </c>
      <c r="AQ27">
        <f t="shared" si="13"/>
        <v>-236.09441121378231</v>
      </c>
      <c r="AR27">
        <f t="shared" si="14"/>
        <v>-236.66919848211921</v>
      </c>
      <c r="AS27">
        <f t="shared" si="15"/>
        <v>12.143109331450166</v>
      </c>
      <c r="AT27">
        <f t="shared" si="16"/>
        <v>4.4343892944910452</v>
      </c>
      <c r="AU27">
        <f t="shared" si="17"/>
        <v>-220.091699856178</v>
      </c>
      <c r="AW27">
        <v>24</v>
      </c>
      <c r="AX27">
        <f>IF(Z27&gt;0, (R27*SUMPRODUCT(K27:$K$98, X27:$X$98)-K27*$AZ$3)/Z27, 0)</f>
        <v>2227.1417610481617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</v>
      </c>
      <c r="S28">
        <f t="shared" si="1"/>
        <v>1975.9124042013009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777.22638723553166</v>
      </c>
      <c r="AC28">
        <f t="shared" si="2"/>
        <v>612.29211293447486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-3561.1346951841088</v>
      </c>
      <c r="AI28">
        <f t="shared" si="7"/>
        <v>-3568.8816493460517</v>
      </c>
      <c r="AJ28">
        <f t="shared" si="8"/>
        <v>164.9342743010568</v>
      </c>
      <c r="AK28">
        <f t="shared" si="30"/>
        <v>54.405847106487222</v>
      </c>
      <c r="AL28">
        <f t="shared" si="9"/>
        <v>-3349.5415279385079</v>
      </c>
      <c r="AN28">
        <f t="shared" si="10"/>
        <v>0</v>
      </c>
      <c r="AO28">
        <f t="shared" si="11"/>
        <v>0</v>
      </c>
      <c r="AP28">
        <f t="shared" si="12"/>
        <v>-0.45570145951422458</v>
      </c>
      <c r="AQ28">
        <f t="shared" si="13"/>
        <v>-209.47771784868118</v>
      </c>
      <c r="AR28">
        <f t="shared" si="14"/>
        <v>-209.93341930819543</v>
      </c>
      <c r="AS28">
        <f t="shared" si="15"/>
        <v>9.7019793781845554</v>
      </c>
      <c r="AT28">
        <f t="shared" si="16"/>
        <v>3.20033182257994</v>
      </c>
      <c r="AU28">
        <f t="shared" si="17"/>
        <v>-197.03110810743092</v>
      </c>
      <c r="AW28">
        <v>25</v>
      </c>
      <c r="AX28">
        <f>IF(Z28&gt;0, (R28*SUMPRODUCT(K28:$K$98, X28:$X$98)-K28*$AZ$3)/Z28, 0)</f>
        <v>1975.9124042013009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</v>
      </c>
      <c r="S29">
        <f t="shared" si="1"/>
        <v>1716.3145006886009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612.29211293447486</v>
      </c>
      <c r="AC29">
        <f t="shared" si="2"/>
        <v>466.35023161501283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-3506.3314461083869</v>
      </c>
      <c r="AI29">
        <f t="shared" si="7"/>
        <v>-3513.1243478671831</v>
      </c>
      <c r="AJ29">
        <f t="shared" si="8"/>
        <v>145.94188131946203</v>
      </c>
      <c r="AK29">
        <f t="shared" si="30"/>
        <v>42.860447905413245</v>
      </c>
      <c r="AL29">
        <f t="shared" si="9"/>
        <v>-3324.3220186423077</v>
      </c>
      <c r="AN29">
        <f t="shared" si="10"/>
        <v>0</v>
      </c>
      <c r="AO29">
        <f t="shared" si="11"/>
        <v>0</v>
      </c>
      <c r="AP29">
        <f t="shared" si="12"/>
        <v>-0.35676869869376976</v>
      </c>
      <c r="AQ29">
        <f t="shared" si="13"/>
        <v>-184.15536565021469</v>
      </c>
      <c r="AR29">
        <f t="shared" si="14"/>
        <v>-184.51213434890846</v>
      </c>
      <c r="AS29">
        <f t="shared" si="15"/>
        <v>7.6649857354172628</v>
      </c>
      <c r="AT29">
        <f t="shared" si="16"/>
        <v>2.2510654161669827</v>
      </c>
      <c r="AU29">
        <f t="shared" si="17"/>
        <v>-174.59608319732422</v>
      </c>
      <c r="AW29">
        <v>26</v>
      </c>
      <c r="AX29">
        <f>IF(Z29&gt;0, (R29*SUMPRODUCT(K29:$K$98, X29:$X$98)-K29*$AZ$3)/Z29, 0)</f>
        <v>1716.3145006886009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</v>
      </c>
      <c r="S30">
        <f t="shared" si="1"/>
        <v>1443.4575441808161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466.35023161501283</v>
      </c>
      <c r="AC30">
        <f t="shared" si="2"/>
        <v>338.92329143731507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-3419.9283705989051</v>
      </c>
      <c r="AI30">
        <f t="shared" si="7"/>
        <v>-3425.7983612474636</v>
      </c>
      <c r="AJ30">
        <f t="shared" si="8"/>
        <v>127.42694017769776</v>
      </c>
      <c r="AK30">
        <f t="shared" si="30"/>
        <v>32.644516213050899</v>
      </c>
      <c r="AL30">
        <f t="shared" si="9"/>
        <v>-3265.726904856715</v>
      </c>
      <c r="AN30">
        <f t="shared" si="10"/>
        <v>0</v>
      </c>
      <c r="AO30">
        <f t="shared" si="11"/>
        <v>0</v>
      </c>
      <c r="AP30">
        <f t="shared" si="12"/>
        <v>-0.27526487514272135</v>
      </c>
      <c r="AQ30">
        <f t="shared" si="13"/>
        <v>-160.3726840963717</v>
      </c>
      <c r="AR30">
        <f t="shared" si="14"/>
        <v>-160.64794897151444</v>
      </c>
      <c r="AS30">
        <f t="shared" si="15"/>
        <v>5.9755053930870545</v>
      </c>
      <c r="AT30">
        <f t="shared" si="16"/>
        <v>1.5308182273997983</v>
      </c>
      <c r="AU30">
        <f t="shared" si="17"/>
        <v>-153.14162535102759</v>
      </c>
      <c r="AW30">
        <v>27</v>
      </c>
      <c r="AX30">
        <f>IF(Z30&gt;0, (R30*SUMPRODUCT(K30:$K$98, X30:$X$98)-K30*$AZ$3)/Z30, 0)</f>
        <v>1443.4575441808161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</v>
      </c>
      <c r="S31">
        <f t="shared" si="1"/>
        <v>1149.139639238919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338.92329143731507</v>
      </c>
      <c r="AC31">
        <f t="shared" si="2"/>
        <v>229.20098722711984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-3299.7203605584218</v>
      </c>
      <c r="AI31">
        <f t="shared" si="7"/>
        <v>-3304.7067212103552</v>
      </c>
      <c r="AJ31">
        <f t="shared" si="8"/>
        <v>109.72230421019523</v>
      </c>
      <c r="AK31">
        <f t="shared" si="30"/>
        <v>23.724630400612057</v>
      </c>
      <c r="AL31">
        <f t="shared" si="9"/>
        <v>-3171.2597865995481</v>
      </c>
      <c r="AN31">
        <f t="shared" si="10"/>
        <v>0</v>
      </c>
      <c r="AO31">
        <f t="shared" si="11"/>
        <v>0</v>
      </c>
      <c r="AP31">
        <f t="shared" si="12"/>
        <v>-0.20877526905918251</v>
      </c>
      <c r="AQ31">
        <f t="shared" si="13"/>
        <v>-138.15687516074911</v>
      </c>
      <c r="AR31">
        <f t="shared" si="14"/>
        <v>-138.36565042980828</v>
      </c>
      <c r="AS31">
        <f t="shared" si="15"/>
        <v>4.5939925292797517</v>
      </c>
      <c r="AT31">
        <f t="shared" si="16"/>
        <v>0.99333290168187893</v>
      </c>
      <c r="AU31">
        <f t="shared" si="17"/>
        <v>-132.77832499884667</v>
      </c>
      <c r="AW31">
        <v>28</v>
      </c>
      <c r="AX31">
        <f>IF(Z31&gt;0, (R31*SUMPRODUCT(K31:$K$98, X31:$X$98)-K31*$AZ$3)/Z31, 0)</f>
        <v>1149.139639238919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</v>
      </c>
      <c r="S32">
        <f t="shared" si="1"/>
        <v>820.60830821994989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229.20098722711984</v>
      </c>
      <c r="AC32">
        <f t="shared" si="2"/>
        <v>136.26766553617063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-3140.2989421996022</v>
      </c>
      <c r="AI32">
        <f t="shared" si="7"/>
        <v>-3144.4503645094665</v>
      </c>
      <c r="AJ32">
        <f t="shared" si="8"/>
        <v>92.933321690949214</v>
      </c>
      <c r="AK32">
        <f t="shared" si="30"/>
        <v>16.044069105898391</v>
      </c>
      <c r="AL32">
        <f t="shared" si="9"/>
        <v>-3035.472973712619</v>
      </c>
      <c r="AN32">
        <f t="shared" si="10"/>
        <v>0</v>
      </c>
      <c r="AO32">
        <f t="shared" si="11"/>
        <v>0</v>
      </c>
      <c r="AP32">
        <f t="shared" si="12"/>
        <v>-0.15519376079428096</v>
      </c>
      <c r="AQ32">
        <f t="shared" si="13"/>
        <v>-117.39465813927131</v>
      </c>
      <c r="AR32">
        <f t="shared" si="14"/>
        <v>-117.54985190006559</v>
      </c>
      <c r="AS32">
        <f t="shared" si="15"/>
        <v>3.4741518977852976</v>
      </c>
      <c r="AT32">
        <f t="shared" si="16"/>
        <v>0.5997798434216931</v>
      </c>
      <c r="AU32">
        <f t="shared" si="17"/>
        <v>-113.47592015885861</v>
      </c>
      <c r="AW32">
        <v>29</v>
      </c>
      <c r="AX32">
        <f>IF(Z32&gt;0, (R32*SUMPRODUCT(K32:$K$98, X32:$X$98)-K32*$AZ$3)/Z32, 0)</f>
        <v>820.60830821994989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</v>
      </c>
      <c r="S33">
        <f t="shared" si="1"/>
        <v>439.20281338978015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136.26766553617063</v>
      </c>
      <c r="AC33">
        <f t="shared" si="2"/>
        <v>59.251180137792176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-2949.0129039651329</v>
      </c>
      <c r="AI33">
        <f t="shared" si="7"/>
        <v>-2952.3855588259071</v>
      </c>
      <c r="AJ33">
        <f t="shared" si="8"/>
        <v>77.01648539837845</v>
      </c>
      <c r="AK33">
        <f t="shared" si="30"/>
        <v>9.538736587531945</v>
      </c>
      <c r="AL33">
        <f t="shared" si="9"/>
        <v>-2865.830336839997</v>
      </c>
      <c r="AN33">
        <f t="shared" si="10"/>
        <v>0</v>
      </c>
      <c r="AO33">
        <f t="shared" si="11"/>
        <v>0</v>
      </c>
      <c r="AP33">
        <f t="shared" si="12"/>
        <v>-0.11257221721615628</v>
      </c>
      <c r="AQ33">
        <f t="shared" si="13"/>
        <v>-98.43192822943989</v>
      </c>
      <c r="AR33">
        <f t="shared" si="14"/>
        <v>-98.544500446656045</v>
      </c>
      <c r="AS33">
        <f t="shared" si="15"/>
        <v>2.5706503871257813</v>
      </c>
      <c r="AT33">
        <f t="shared" si="16"/>
        <v>0.31838322372921629</v>
      </c>
      <c r="AU33">
        <f t="shared" si="17"/>
        <v>-95.65546683580105</v>
      </c>
      <c r="AW33">
        <v>30</v>
      </c>
      <c r="AX33">
        <f>IF(Z33&gt;0, (R33*SUMPRODUCT(K33:$K$98, X33:$X$98)-K33*$AZ$3)/Z33, 0)</f>
        <v>439.20281338978015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</v>
      </c>
      <c r="S34">
        <f t="shared" si="1"/>
        <v>-29.388268816522743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59.251180137792176</v>
      </c>
      <c r="AC34">
        <f t="shared" si="2"/>
        <v>-3.1288081444221234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-2709.2605298759377</v>
      </c>
      <c r="AI34">
        <f t="shared" si="7"/>
        <v>-2711.9221430556354</v>
      </c>
      <c r="AJ34">
        <f t="shared" si="8"/>
        <v>62.379988282214299</v>
      </c>
      <c r="AK34">
        <f t="shared" si="30"/>
        <v>4.1475826096454531</v>
      </c>
      <c r="AL34">
        <f t="shared" si="9"/>
        <v>-2645.394572163776</v>
      </c>
      <c r="AN34">
        <f t="shared" si="10"/>
        <v>0</v>
      </c>
      <c r="AO34">
        <f t="shared" si="11"/>
        <v>0</v>
      </c>
      <c r="AP34">
        <f t="shared" si="12"/>
        <v>-7.9320644740829782E-2</v>
      </c>
      <c r="AQ34">
        <f t="shared" si="13"/>
        <v>-80.740617622376291</v>
      </c>
      <c r="AR34">
        <f t="shared" si="14"/>
        <v>-80.819938267117124</v>
      </c>
      <c r="AS34">
        <f t="shared" si="15"/>
        <v>1.8590308040302106</v>
      </c>
      <c r="AT34">
        <f t="shared" si="16"/>
        <v>0.12360508627715322</v>
      </c>
      <c r="AU34">
        <f t="shared" si="17"/>
        <v>-78.837302376809774</v>
      </c>
      <c r="AW34">
        <v>31</v>
      </c>
      <c r="AX34">
        <f>IF(Z34&gt;0, (R34*SUMPRODUCT(K34:$K$98, X34:$X$98)-K34*$AZ$3)/Z34, 0)</f>
        <v>-29.388268816522743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-636.62505344113094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-3.1288081444221234</v>
      </c>
      <c r="AC35">
        <f t="shared" ref="AC35:AC66" si="33">S35*Z35</f>
        <v>-51.680193671061232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-2422.149694402985</v>
      </c>
      <c r="AI35">
        <f t="shared" ref="AI35:AI66" si="38">SUM(AE35:AH35)</f>
        <v>-2424.1791540272848</v>
      </c>
      <c r="AJ35">
        <f t="shared" ref="AJ35:AJ66" si="39">AB35-AC35</f>
        <v>48.551385526639109</v>
      </c>
      <c r="AK35">
        <f t="shared" si="30"/>
        <v>-0.21901657010954867</v>
      </c>
      <c r="AL35">
        <f t="shared" ref="AL35:AL66" si="40">SUM(AI35:AK35)</f>
        <v>-2375.8467850707552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-5.4001234739513362E-2</v>
      </c>
      <c r="AQ35">
        <f t="shared" ref="AQ35:AQ66" si="44">AH35*$K35</f>
        <v>-64.450197804166123</v>
      </c>
      <c r="AR35">
        <f t="shared" ref="AR35:AR66" si="45">AI35*$K35</f>
        <v>-64.504199038905625</v>
      </c>
      <c r="AS35">
        <f t="shared" ref="AS35:AS66" si="46">AJ35*$K35</f>
        <v>1.2918881141363541</v>
      </c>
      <c r="AT35">
        <f t="shared" ref="AT35:AT66" si="47">AK35*$K35</f>
        <v>-5.8277410758585165E-3</v>
      </c>
      <c r="AU35">
        <f t="shared" ref="AU35:AU66" si="48">AL35*$K35</f>
        <v>-63.218138665845139</v>
      </c>
      <c r="AW35">
        <v>32</v>
      </c>
      <c r="AX35">
        <f>IF(Z35&gt;0, (R35*SUMPRODUCT(K35:$K$98, X35:$X$98)-K35*$AZ$3)/Z35, 0)</f>
        <v>-636.62505344113094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</v>
      </c>
      <c r="S36">
        <f t="shared" si="32"/>
        <v>-1471.3148060709023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-51.680193671061232</v>
      </c>
      <c r="AC36">
        <f t="shared" si="33"/>
        <v>-87.390005675461992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-2097.0742863474788</v>
      </c>
      <c r="AI36">
        <f t="shared" si="38"/>
        <v>-2098.5591828039487</v>
      </c>
      <c r="AJ36">
        <f t="shared" si="39"/>
        <v>35.70981200440076</v>
      </c>
      <c r="AK36">
        <f t="shared" si="30"/>
        <v>-3.6176135569742867</v>
      </c>
      <c r="AL36">
        <f t="shared" si="40"/>
        <v>-2066.4669843565225</v>
      </c>
      <c r="AN36">
        <f t="shared" si="41"/>
        <v>0</v>
      </c>
      <c r="AO36">
        <f t="shared" si="42"/>
        <v>0</v>
      </c>
      <c r="AP36">
        <f t="shared" si="43"/>
        <v>-3.5277794231173401E-2</v>
      </c>
      <c r="AQ36">
        <f t="shared" si="44"/>
        <v>-49.821760190014352</v>
      </c>
      <c r="AR36">
        <f t="shared" si="45"/>
        <v>-49.857037984245515</v>
      </c>
      <c r="AS36">
        <f t="shared" si="46"/>
        <v>0.84838467654500371</v>
      </c>
      <c r="AT36">
        <f t="shared" si="47"/>
        <v>-8.5946347379824387E-2</v>
      </c>
      <c r="AU36">
        <f t="shared" si="48"/>
        <v>-49.094599655080344</v>
      </c>
      <c r="AW36">
        <v>33</v>
      </c>
      <c r="AX36">
        <f>IF(Z36&gt;0, (R36*SUMPRODUCT(K36:$K$98, X36:$X$98)-K36*$AZ$3)/Z36, 0)</f>
        <v>-1471.3148060709023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</v>
      </c>
      <c r="S37">
        <f t="shared" si="32"/>
        <v>-2693.7241377379664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-87.390005675461992</v>
      </c>
      <c r="AC37">
        <f t="shared" si="33"/>
        <v>-111.5507071156858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-1739.0566736470801</v>
      </c>
      <c r="AI37">
        <f t="shared" si="38"/>
        <v>-1740.0919569705736</v>
      </c>
      <c r="AJ37">
        <f t="shared" si="39"/>
        <v>24.160701440223804</v>
      </c>
      <c r="AK37">
        <f t="shared" si="30"/>
        <v>-6.1173003972823397</v>
      </c>
      <c r="AL37">
        <f t="shared" si="40"/>
        <v>-1722.0485559276322</v>
      </c>
      <c r="AN37">
        <f t="shared" si="41"/>
        <v>0</v>
      </c>
      <c r="AO37">
        <f t="shared" si="42"/>
        <v>0</v>
      </c>
      <c r="AP37">
        <f t="shared" si="43"/>
        <v>-2.1960713572481597E-2</v>
      </c>
      <c r="AQ37">
        <f t="shared" si="44"/>
        <v>-36.889346741722406</v>
      </c>
      <c r="AR37">
        <f t="shared" si="45"/>
        <v>-36.911307455294882</v>
      </c>
      <c r="AS37">
        <f t="shared" si="46"/>
        <v>0.5125034200768781</v>
      </c>
      <c r="AT37">
        <f t="shared" si="47"/>
        <v>-0.12976185244462021</v>
      </c>
      <c r="AU37">
        <f t="shared" si="48"/>
        <v>-36.52856588766263</v>
      </c>
      <c r="AW37">
        <v>34</v>
      </c>
      <c r="AX37">
        <f>IF(Z37&gt;0, (R37*SUMPRODUCT(K37:$K$98, X37:$X$98)-K37*$AZ$3)/Z37, 0)</f>
        <v>-2693.7241377379664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</v>
      </c>
      <c r="S38">
        <f t="shared" si="32"/>
        <v>-4600.8059080969779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-111.5507071156858</v>
      </c>
      <c r="AC38">
        <f t="shared" si="33"/>
        <v>-125.5283942593809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-1371.3218336032201</v>
      </c>
      <c r="AI38">
        <f t="shared" si="38"/>
        <v>-1372.0039336350778</v>
      </c>
      <c r="AJ38">
        <f t="shared" si="39"/>
        <v>13.977687143695107</v>
      </c>
      <c r="AK38">
        <f t="shared" si="30"/>
        <v>-7.8085494980980066</v>
      </c>
      <c r="AL38">
        <f t="shared" si="40"/>
        <v>-1365.8347959894807</v>
      </c>
      <c r="AN38">
        <f t="shared" si="41"/>
        <v>0</v>
      </c>
      <c r="AO38">
        <f t="shared" si="42"/>
        <v>0</v>
      </c>
      <c r="AP38">
        <f t="shared" si="43"/>
        <v>-1.2918654287571949E-2</v>
      </c>
      <c r="AQ38">
        <f t="shared" si="44"/>
        <v>-25.972191552415001</v>
      </c>
      <c r="AR38">
        <f t="shared" si="45"/>
        <v>-25.985110206702572</v>
      </c>
      <c r="AS38">
        <f t="shared" si="46"/>
        <v>0.26473083054609753</v>
      </c>
      <c r="AT38">
        <f t="shared" si="47"/>
        <v>-0.14789026058035865</v>
      </c>
      <c r="AU38">
        <f t="shared" si="48"/>
        <v>-25.86826963673683</v>
      </c>
      <c r="AW38">
        <v>35</v>
      </c>
      <c r="AX38">
        <f>IF(Z38&gt;0, (R38*SUMPRODUCT(K38:$K$98, X38:$X$98)-K38*$AZ$3)/Z38, 0)</f>
        <v>-4600.8059080969779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</v>
      </c>
      <c r="S39">
        <f t="shared" si="32"/>
        <v>-7784.4859264417537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-125.5283942593809</v>
      </c>
      <c r="AC39">
        <f t="shared" si="33"/>
        <v>-131.04374688498589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-1017.7198412478861</v>
      </c>
      <c r="AI39">
        <f t="shared" si="38"/>
        <v>-1018.1406903191133</v>
      </c>
      <c r="AJ39">
        <f t="shared" si="39"/>
        <v>5.5153526256049901</v>
      </c>
      <c r="AK39">
        <f t="shared" si="30"/>
        <v>-8.7869875981566636</v>
      </c>
      <c r="AL39">
        <f t="shared" si="40"/>
        <v>-1021.412325291665</v>
      </c>
      <c r="AN39">
        <f t="shared" si="41"/>
        <v>0</v>
      </c>
      <c r="AO39">
        <f t="shared" si="42"/>
        <v>0</v>
      </c>
      <c r="AP39">
        <f t="shared" si="43"/>
        <v>-7.1166819440254912E-3</v>
      </c>
      <c r="AQ39">
        <f t="shared" si="44"/>
        <v>-17.209942740670275</v>
      </c>
      <c r="AR39">
        <f t="shared" si="45"/>
        <v>-17.217059422614302</v>
      </c>
      <c r="AS39">
        <f t="shared" si="46"/>
        <v>9.3266239916165644E-2</v>
      </c>
      <c r="AT39">
        <f t="shared" si="47"/>
        <v>-0.14859055242730843</v>
      </c>
      <c r="AU39">
        <f t="shared" si="48"/>
        <v>-17.272383735125445</v>
      </c>
      <c r="AW39">
        <v>36</v>
      </c>
      <c r="AX39">
        <f>IF(Z39&gt;0, (R39*SUMPRODUCT(K39:$K$98, X39:$X$98)-K39*$AZ$3)/Z39, 0)</f>
        <v>-7784.4859264417537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</v>
      </c>
      <c r="S40">
        <f t="shared" si="32"/>
        <v>-13523.942333293953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-131.04374688498589</v>
      </c>
      <c r="AC40">
        <f t="shared" si="33"/>
        <v>-129.98865486957575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-705.38804560976325</v>
      </c>
      <c r="AI40">
        <f t="shared" si="38"/>
        <v>-705.62833917887576</v>
      </c>
      <c r="AJ40">
        <f t="shared" si="39"/>
        <v>-1.0550920154101391</v>
      </c>
      <c r="AK40">
        <f t="shared" ref="AK40:AK71" si="61">G40*SUM(AB40:AB40, AE40:AF40)</f>
        <v>-9.1730622819490133</v>
      </c>
      <c r="AL40">
        <f t="shared" si="40"/>
        <v>-715.85649347623496</v>
      </c>
      <c r="AN40">
        <f t="shared" si="41"/>
        <v>0</v>
      </c>
      <c r="AO40">
        <f t="shared" si="42"/>
        <v>0</v>
      </c>
      <c r="AP40">
        <f t="shared" si="43"/>
        <v>-3.628067089089416E-3</v>
      </c>
      <c r="AQ40">
        <f t="shared" si="44"/>
        <v>-10.650285660018179</v>
      </c>
      <c r="AR40">
        <f t="shared" si="45"/>
        <v>-10.653913727107268</v>
      </c>
      <c r="AS40">
        <f t="shared" si="46"/>
        <v>-1.5930283241486723E-2</v>
      </c>
      <c r="AT40">
        <f t="shared" si="47"/>
        <v>-0.13849927609057144</v>
      </c>
      <c r="AU40">
        <f t="shared" si="48"/>
        <v>-10.808343286439326</v>
      </c>
      <c r="AW40">
        <v>37</v>
      </c>
      <c r="AX40">
        <f>IF(Z40&gt;0, (R40*SUMPRODUCT(K40:$K$98, X40:$X$98)-K40*$AZ$3)/Z40, 0)</f>
        <v>-13523.942333293953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</v>
      </c>
      <c r="S41">
        <f t="shared" si="32"/>
        <v>-24913.585308478156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-129.98865486957575</v>
      </c>
      <c r="AC41">
        <f t="shared" si="33"/>
        <v>-124.33087378309359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-452.51403366594349</v>
      </c>
      <c r="AI41">
        <f t="shared" si="38"/>
        <v>-452.63879579094839</v>
      </c>
      <c r="AJ41">
        <f t="shared" si="39"/>
        <v>-5.65778108648216</v>
      </c>
      <c r="AK41">
        <f t="shared" si="61"/>
        <v>-9.0992058408703045</v>
      </c>
      <c r="AL41">
        <f t="shared" si="40"/>
        <v>-467.39578271830084</v>
      </c>
      <c r="AN41">
        <f t="shared" si="41"/>
        <v>0</v>
      </c>
      <c r="AO41">
        <f t="shared" si="42"/>
        <v>0</v>
      </c>
      <c r="AP41">
        <f t="shared" si="43"/>
        <v>-1.6818912136419228E-3</v>
      </c>
      <c r="AQ41">
        <f t="shared" si="44"/>
        <v>-6.1002437818556006</v>
      </c>
      <c r="AR41">
        <f t="shared" si="45"/>
        <v>-6.1019256730692426</v>
      </c>
      <c r="AS41">
        <f t="shared" si="46"/>
        <v>-7.6271322708616709E-2</v>
      </c>
      <c r="AT41">
        <f t="shared" si="47"/>
        <v>-0.12266442523541732</v>
      </c>
      <c r="AU41">
        <f t="shared" si="48"/>
        <v>-6.3008614210132761</v>
      </c>
      <c r="AW41">
        <v>38</v>
      </c>
      <c r="AX41">
        <f>IF(Z41&gt;0, (R41*SUMPRODUCT(K41:$K$98, X41:$X$98)-K41*$AZ$3)/Z41, 0)</f>
        <v>-24913.585308478156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</v>
      </c>
      <c r="S42">
        <f t="shared" si="32"/>
        <v>-50361.569201994615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-124.33087378309359</v>
      </c>
      <c r="AC42">
        <f t="shared" si="33"/>
        <v>-115.8703436841453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-263.98110216678333</v>
      </c>
      <c r="AI42">
        <f t="shared" si="38"/>
        <v>-264.03862139499654</v>
      </c>
      <c r="AJ42">
        <f t="shared" si="39"/>
        <v>-8.460530098948297</v>
      </c>
      <c r="AK42">
        <f t="shared" si="61"/>
        <v>-8.703161164816553</v>
      </c>
      <c r="AL42">
        <f t="shared" si="40"/>
        <v>-281.2023126587614</v>
      </c>
      <c r="AN42">
        <f t="shared" si="41"/>
        <v>0</v>
      </c>
      <c r="AO42">
        <f t="shared" si="42"/>
        <v>0</v>
      </c>
      <c r="AP42">
        <f t="shared" si="43"/>
        <v>-6.9232524167345819E-4</v>
      </c>
      <c r="AQ42">
        <f t="shared" si="44"/>
        <v>-3.177385824397251</v>
      </c>
      <c r="AR42">
        <f t="shared" si="45"/>
        <v>-3.1780781496389245</v>
      </c>
      <c r="AS42">
        <f t="shared" si="46"/>
        <v>-0.10183444262726164</v>
      </c>
      <c r="AT42">
        <f t="shared" si="47"/>
        <v>-0.10475485057661976</v>
      </c>
      <c r="AU42">
        <f t="shared" si="48"/>
        <v>-3.3846674428428063</v>
      </c>
      <c r="AW42">
        <v>39</v>
      </c>
      <c r="AX42">
        <f>IF(Z42&gt;0, (R42*SUMPRODUCT(K42:$K$98, X42:$X$98)-K42*$AZ$3)/Z42, 0)</f>
        <v>-50361.569201994615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</v>
      </c>
      <c r="S43">
        <f t="shared" si="32"/>
        <v>-116564.27653025591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-115.8703436841453</v>
      </c>
      <c r="AC43">
        <f t="shared" si="33"/>
        <v>-106.04703854353909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-136.79883772599493</v>
      </c>
      <c r="AI43">
        <f t="shared" si="38"/>
        <v>-136.82158205249448</v>
      </c>
      <c r="AJ43">
        <f t="shared" si="39"/>
        <v>-9.8233051406062089</v>
      </c>
      <c r="AK43">
        <f t="shared" si="61"/>
        <v>-8.1109240578901716</v>
      </c>
      <c r="AL43">
        <f t="shared" si="40"/>
        <v>-154.75581125099086</v>
      </c>
      <c r="AN43">
        <f t="shared" si="41"/>
        <v>0</v>
      </c>
      <c r="AO43">
        <f t="shared" si="42"/>
        <v>0</v>
      </c>
      <c r="AP43">
        <f t="shared" si="43"/>
        <v>-2.4442868668292568E-4</v>
      </c>
      <c r="AQ43">
        <f t="shared" si="44"/>
        <v>-1.4701495006137386</v>
      </c>
      <c r="AR43">
        <f t="shared" si="45"/>
        <v>-1.4703939293004213</v>
      </c>
      <c r="AS43">
        <f t="shared" si="46"/>
        <v>-0.10556907782919217</v>
      </c>
      <c r="AT43">
        <f t="shared" si="47"/>
        <v>-8.7166463922063772E-2</v>
      </c>
      <c r="AU43">
        <f t="shared" si="48"/>
        <v>-1.6631294710516775</v>
      </c>
      <c r="AW43">
        <v>40</v>
      </c>
      <c r="AX43">
        <f>IF(Z43&gt;0, (R43*SUMPRODUCT(K43:$K$98, X43:$X$98)-K43*$AZ$3)/Z43, 0)</f>
        <v>-116564.27653025591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</v>
      </c>
      <c r="S44">
        <f t="shared" si="32"/>
        <v>-324826.10733957594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-106.04703854353909</v>
      </c>
      <c r="AC44">
        <f t="shared" si="33"/>
        <v>-95.909428253971157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-60.541141405393617</v>
      </c>
      <c r="AI44">
        <f t="shared" si="38"/>
        <v>-60.548523003276827</v>
      </c>
      <c r="AJ44">
        <f t="shared" si="39"/>
        <v>-10.137610289567931</v>
      </c>
      <c r="AK44">
        <f t="shared" si="61"/>
        <v>-7.4232926980477369</v>
      </c>
      <c r="AL44">
        <f t="shared" si="40"/>
        <v>-78.10942599089249</v>
      </c>
      <c r="AN44">
        <f t="shared" si="41"/>
        <v>0</v>
      </c>
      <c r="AO44">
        <f t="shared" si="42"/>
        <v>0</v>
      </c>
      <c r="AP44">
        <f t="shared" si="43"/>
        <v>-7.0829055994388416E-5</v>
      </c>
      <c r="AQ44">
        <f t="shared" si="44"/>
        <v>-0.58091377536564781</v>
      </c>
      <c r="AR44">
        <f t="shared" si="45"/>
        <v>-0.58098460442164213</v>
      </c>
      <c r="AS44">
        <f t="shared" si="46"/>
        <v>-9.7273974850660583E-2</v>
      </c>
      <c r="AT44">
        <f t="shared" si="47"/>
        <v>-7.1229132566089579E-2</v>
      </c>
      <c r="AU44">
        <f t="shared" si="48"/>
        <v>-0.74948771183839225</v>
      </c>
      <c r="AW44">
        <v>41</v>
      </c>
      <c r="AX44">
        <f>IF(Z44&gt;0, (R44*SUMPRODUCT(K44:$K$98, X44:$X$98)-K44*$AZ$3)/Z44, 0)</f>
        <v>-324826.10733957594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</v>
      </c>
      <c r="S45">
        <f t="shared" si="32"/>
        <v>-1164485.6722028302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-95.909428253971157</v>
      </c>
      <c r="AC45">
        <f t="shared" si="33"/>
        <v>-86.126270788103184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-21.835049430893555</v>
      </c>
      <c r="AI45">
        <f t="shared" si="38"/>
        <v>-21.836898450440209</v>
      </c>
      <c r="AJ45">
        <f t="shared" si="39"/>
        <v>-9.7831574658679727</v>
      </c>
      <c r="AK45">
        <f t="shared" si="61"/>
        <v>-6.713659977777982</v>
      </c>
      <c r="AL45">
        <f t="shared" si="40"/>
        <v>-38.333715894086161</v>
      </c>
      <c r="AN45">
        <f t="shared" si="41"/>
        <v>0</v>
      </c>
      <c r="AO45">
        <f t="shared" si="42"/>
        <v>0</v>
      </c>
      <c r="AP45">
        <f t="shared" si="43"/>
        <v>-1.5841071351257872E-5</v>
      </c>
      <c r="AQ45">
        <f t="shared" si="44"/>
        <v>-0.18706701971798465</v>
      </c>
      <c r="AR45">
        <f t="shared" si="45"/>
        <v>-0.18708286078933589</v>
      </c>
      <c r="AS45">
        <f t="shared" si="46"/>
        <v>-8.3815066064486549E-2</v>
      </c>
      <c r="AT45">
        <f t="shared" si="47"/>
        <v>-5.7517816362985114E-2</v>
      </c>
      <c r="AU45">
        <f t="shared" si="48"/>
        <v>-0.32841574321680755</v>
      </c>
      <c r="AW45">
        <v>42</v>
      </c>
      <c r="AX45">
        <f>IF(Z45&gt;0, (R45*SUMPRODUCT(K45:$K$98, X45:$X$98)-K45*$AZ$3)/Z45, 0)</f>
        <v>-1164485.6722028302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</v>
      </c>
      <c r="S46">
        <f t="shared" si="32"/>
        <v>-4196802.5014955141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-86.126270788103184</v>
      </c>
      <c r="AC46">
        <f t="shared" si="33"/>
        <v>-77.059702771005419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-5.485964696982454</v>
      </c>
      <c r="AI46">
        <f t="shared" si="38"/>
        <v>-5.4864237351593967</v>
      </c>
      <c r="AJ46">
        <f t="shared" si="39"/>
        <v>-9.0665680170977652</v>
      </c>
      <c r="AK46">
        <f t="shared" si="61"/>
        <v>-6.0288389551672239</v>
      </c>
      <c r="AL46">
        <f t="shared" si="40"/>
        <v>-20.581830707424388</v>
      </c>
      <c r="AN46">
        <f t="shared" si="41"/>
        <v>0</v>
      </c>
      <c r="AO46">
        <f t="shared" si="42"/>
        <v>0</v>
      </c>
      <c r="AP46">
        <f t="shared" si="43"/>
        <v>-3.5113476602159157E-6</v>
      </c>
      <c r="AQ46">
        <f t="shared" si="44"/>
        <v>-4.1964111636798092E-2</v>
      </c>
      <c r="AR46">
        <f t="shared" si="45"/>
        <v>-4.1967622984458303E-2</v>
      </c>
      <c r="AS46">
        <f t="shared" si="46"/>
        <v>-6.9353430699506849E-2</v>
      </c>
      <c r="AT46">
        <f t="shared" si="47"/>
        <v>-4.6116751552206299E-2</v>
      </c>
      <c r="AU46">
        <f t="shared" si="48"/>
        <v>-0.15743780523617146</v>
      </c>
      <c r="AW46">
        <v>43</v>
      </c>
      <c r="AX46">
        <f>IF(Z46&gt;0, (R46*SUMPRODUCT(K46:$K$98, X46:$X$98)-K46*$AZ$3)/Z46, 0)</f>
        <v>-4196802.5014955141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</v>
      </c>
      <c r="S47">
        <f t="shared" si="32"/>
        <v>-15249520.528253211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-77.059702771005419</v>
      </c>
      <c r="AC47">
        <f t="shared" si="33"/>
        <v>-68.839492742628153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-1.3663704778908172</v>
      </c>
      <c r="AI47">
        <f t="shared" si="38"/>
        <v>-1.3664833330665178</v>
      </c>
      <c r="AJ47">
        <f t="shared" si="39"/>
        <v>-8.2202100283772666</v>
      </c>
      <c r="AK47">
        <f t="shared" si="61"/>
        <v>-5.3941791939703796</v>
      </c>
      <c r="AL47">
        <f t="shared" si="40"/>
        <v>-14.980872555414162</v>
      </c>
      <c r="AN47">
        <f t="shared" si="41"/>
        <v>0</v>
      </c>
      <c r="AO47">
        <f t="shared" si="42"/>
        <v>0</v>
      </c>
      <c r="AP47">
        <f t="shared" si="43"/>
        <v>-7.7077653310957239E-7</v>
      </c>
      <c r="AQ47">
        <f t="shared" si="44"/>
        <v>-9.3320159518965554E-3</v>
      </c>
      <c r="AR47">
        <f t="shared" si="45"/>
        <v>-9.3327867284296647E-3</v>
      </c>
      <c r="AS47">
        <f t="shared" si="46"/>
        <v>-5.6142263283652745E-2</v>
      </c>
      <c r="AT47">
        <f t="shared" si="47"/>
        <v>-3.6841081610036436E-2</v>
      </c>
      <c r="AU47">
        <f t="shared" si="48"/>
        <v>-0.10231613162211883</v>
      </c>
      <c r="AW47">
        <v>44</v>
      </c>
      <c r="AX47">
        <f>IF(Z47&gt;0, (R47*SUMPRODUCT(K47:$K$98, X47:$X$98)-K47*$AZ$3)/Z47, 0)</f>
        <v>-15249520.528253211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</v>
      </c>
      <c r="S48">
        <f t="shared" si="32"/>
        <v>-55993397.7939495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-68.839492742628153</v>
      </c>
      <c r="AC48">
        <f t="shared" si="33"/>
        <v>-61.471883562138935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-0.33712233195495289</v>
      </c>
      <c r="AI48">
        <f t="shared" si="38"/>
        <v>-0.33714977799590773</v>
      </c>
      <c r="AJ48">
        <f t="shared" si="39"/>
        <v>-7.3676091804892181</v>
      </c>
      <c r="AK48">
        <f t="shared" si="61"/>
        <v>-4.8187644919839707</v>
      </c>
      <c r="AL48">
        <f t="shared" si="40"/>
        <v>-12.523523450469096</v>
      </c>
      <c r="AN48">
        <f t="shared" si="41"/>
        <v>0</v>
      </c>
      <c r="AO48">
        <f t="shared" si="42"/>
        <v>0</v>
      </c>
      <c r="AP48">
        <f t="shared" si="43"/>
        <v>-1.6736655885543253E-7</v>
      </c>
      <c r="AQ48">
        <f t="shared" si="44"/>
        <v>-2.0557793637871148E-3</v>
      </c>
      <c r="AR48">
        <f t="shared" si="45"/>
        <v>-2.0559467303459702E-3</v>
      </c>
      <c r="AS48">
        <f t="shared" si="46"/>
        <v>-4.4927842145213032E-2</v>
      </c>
      <c r="AT48">
        <f t="shared" si="47"/>
        <v>-2.9384931410875659E-2</v>
      </c>
      <c r="AU48">
        <f t="shared" si="48"/>
        <v>-7.6368720286434655E-2</v>
      </c>
      <c r="AW48">
        <v>45</v>
      </c>
      <c r="AX48">
        <f>IF(Z48&gt;0, (R48*SUMPRODUCT(K48:$K$98, X48:$X$98)-K48*$AZ$3)/Z48, 0)</f>
        <v>-55993397.7939495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</v>
      </c>
      <c r="S49">
        <f t="shared" si="32"/>
        <v>-208088741.19355458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-61.471883562138935</v>
      </c>
      <c r="AC49">
        <f t="shared" si="33"/>
        <v>-54.887384701823152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-8.230940991431937E-2</v>
      </c>
      <c r="AI49">
        <f t="shared" si="38"/>
        <v>-8.2316004142386087E-2</v>
      </c>
      <c r="AJ49">
        <f t="shared" si="39"/>
        <v>-6.584498860315783</v>
      </c>
      <c r="AK49">
        <f t="shared" si="61"/>
        <v>-4.3030318493497255</v>
      </c>
      <c r="AL49">
        <f t="shared" si="40"/>
        <v>-10.969846713807895</v>
      </c>
      <c r="AN49">
        <f t="shared" si="41"/>
        <v>0</v>
      </c>
      <c r="AO49">
        <f t="shared" si="42"/>
        <v>0</v>
      </c>
      <c r="AP49">
        <f t="shared" si="43"/>
        <v>-3.5903345692059695E-8</v>
      </c>
      <c r="AQ49">
        <f t="shared" si="44"/>
        <v>-4.4814695032775471E-4</v>
      </c>
      <c r="AR49">
        <f t="shared" si="45"/>
        <v>-4.4818285367344681E-4</v>
      </c>
      <c r="AS49">
        <f t="shared" si="46"/>
        <v>-3.5850373447686934E-2</v>
      </c>
      <c r="AT49">
        <f t="shared" si="47"/>
        <v>-2.3428555768491736E-2</v>
      </c>
      <c r="AU49">
        <f t="shared" si="48"/>
        <v>-5.9727112069852116E-2</v>
      </c>
      <c r="AW49">
        <v>46</v>
      </c>
      <c r="AX49">
        <f>IF(Z49&gt;0, (R49*SUMPRODUCT(K49:$K$98, X49:$X$98)-K49*$AZ$3)/Z49, 0)</f>
        <v>-208088741.19355458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</v>
      </c>
      <c r="S50">
        <f t="shared" si="32"/>
        <v>-782801983.6345824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-54.887384701823152</v>
      </c>
      <c r="AC50">
        <f t="shared" si="33"/>
        <v>-49.006980491916728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-1.9852686283258602E-2</v>
      </c>
      <c r="AI50">
        <f t="shared" si="38"/>
        <v>-1.9854251397473835E-2</v>
      </c>
      <c r="AJ50">
        <f t="shared" si="39"/>
        <v>-5.8804042099064233</v>
      </c>
      <c r="AK50">
        <f t="shared" si="61"/>
        <v>-3.8421169291276209</v>
      </c>
      <c r="AL50">
        <f t="shared" si="40"/>
        <v>-9.7423753904315191</v>
      </c>
      <c r="AN50">
        <f t="shared" si="41"/>
        <v>0</v>
      </c>
      <c r="AO50">
        <f t="shared" si="42"/>
        <v>0</v>
      </c>
      <c r="AP50">
        <f t="shared" si="43"/>
        <v>-7.6084986950106992E-9</v>
      </c>
      <c r="AQ50">
        <f t="shared" si="44"/>
        <v>-9.6509977488311112E-5</v>
      </c>
      <c r="AR50">
        <f t="shared" si="45"/>
        <v>-9.6517585987006122E-5</v>
      </c>
      <c r="AS50">
        <f t="shared" si="46"/>
        <v>-2.8586442651784397E-2</v>
      </c>
      <c r="AT50">
        <f t="shared" si="47"/>
        <v>-1.8677705024244332E-2</v>
      </c>
      <c r="AU50">
        <f t="shared" si="48"/>
        <v>-4.7360665262015739E-2</v>
      </c>
      <c r="AW50">
        <v>47</v>
      </c>
      <c r="AX50">
        <f>IF(Z50&gt;0, (R50*SUMPRODUCT(K50:$K$98, X50:$X$98)-K50*$AZ$3)/Z50, 0)</f>
        <v>-782801983.6345824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</v>
      </c>
      <c r="S51">
        <f t="shared" si="32"/>
        <v>-2984369060.204483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-49.006980491916728</v>
      </c>
      <c r="AC51">
        <f t="shared" si="33"/>
        <v>-43.756315968986392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-4.731669153225166E-3</v>
      </c>
      <c r="AI51">
        <f t="shared" si="38"/>
        <v>-4.7320356990099392E-3</v>
      </c>
      <c r="AJ51">
        <f t="shared" si="39"/>
        <v>-5.2506645229303359</v>
      </c>
      <c r="AK51">
        <f t="shared" si="61"/>
        <v>-3.4304886344341714</v>
      </c>
      <c r="AL51">
        <f t="shared" si="40"/>
        <v>-8.6858851930635161</v>
      </c>
      <c r="AN51">
        <f t="shared" si="41"/>
        <v>0</v>
      </c>
      <c r="AO51">
        <f t="shared" si="42"/>
        <v>0</v>
      </c>
      <c r="AP51">
        <f t="shared" si="43"/>
        <v>-1.5909742161109923E-9</v>
      </c>
      <c r="AQ51">
        <f t="shared" si="44"/>
        <v>-2.0537580664343861E-5</v>
      </c>
      <c r="AR51">
        <f t="shared" si="45"/>
        <v>-2.0539171638559974E-5</v>
      </c>
      <c r="AS51">
        <f t="shared" si="46"/>
        <v>-2.2790254916193371E-2</v>
      </c>
      <c r="AT51">
        <f t="shared" si="47"/>
        <v>-1.4889869677338772E-2</v>
      </c>
      <c r="AU51">
        <f t="shared" si="48"/>
        <v>-3.7700663765170693E-2</v>
      </c>
      <c r="AW51">
        <v>48</v>
      </c>
      <c r="AX51">
        <f>IF(Z51&gt;0, (R51*SUMPRODUCT(K51:$K$98, X51:$X$98)-K51*$AZ$3)/Z51, 0)</f>
        <v>-2984369060.204483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</v>
      </c>
      <c r="S52">
        <f t="shared" si="32"/>
        <v>-11540216711.010595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-43.756315968986392</v>
      </c>
      <c r="AC52">
        <f t="shared" si="33"/>
        <v>-39.068157012899363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-1.1129821104634502E-3</v>
      </c>
      <c r="AI52">
        <f t="shared" si="38"/>
        <v>-1.1130667452627595E-3</v>
      </c>
      <c r="AJ52">
        <f t="shared" si="39"/>
        <v>-4.6881589560870296</v>
      </c>
      <c r="AK52">
        <f t="shared" si="61"/>
        <v>-3.0629421178290479</v>
      </c>
      <c r="AL52">
        <f t="shared" si="40"/>
        <v>-7.7522141406613407</v>
      </c>
      <c r="AN52">
        <f t="shared" si="41"/>
        <v>0</v>
      </c>
      <c r="AO52">
        <f t="shared" si="42"/>
        <v>0</v>
      </c>
      <c r="AP52">
        <f t="shared" si="43"/>
        <v>-3.2799396877304385E-10</v>
      </c>
      <c r="AQ52">
        <f t="shared" si="44"/>
        <v>-4.3132543890145473E-6</v>
      </c>
      <c r="AR52">
        <f t="shared" si="45"/>
        <v>-4.31358238298332E-6</v>
      </c>
      <c r="AS52">
        <f t="shared" si="46"/>
        <v>-1.816850603763976E-2</v>
      </c>
      <c r="AT52">
        <f t="shared" si="47"/>
        <v>-1.1870135565361817E-2</v>
      </c>
      <c r="AU52">
        <f t="shared" si="48"/>
        <v>-3.0042955185384562E-2</v>
      </c>
      <c r="AW52">
        <v>49</v>
      </c>
      <c r="AX52">
        <f>IF(Z52&gt;0, (R52*SUMPRODUCT(K52:$K$98, X52:$X$98)-K52*$AZ$3)/Z52, 0)</f>
        <v>-11540216711.010595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</v>
      </c>
      <c r="S53">
        <f t="shared" si="32"/>
        <v>-45293363113.258354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-39.068157012899363</v>
      </c>
      <c r="AC53">
        <f t="shared" si="33"/>
        <v>-34.882286778236164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-2.5813968138321439E-4</v>
      </c>
      <c r="AI53">
        <f t="shared" si="38"/>
        <v>-2.5815893491418484E-4</v>
      </c>
      <c r="AJ53">
        <f t="shared" si="39"/>
        <v>-4.1858702346631986</v>
      </c>
      <c r="AK53">
        <f t="shared" si="61"/>
        <v>-2.7347709909029558</v>
      </c>
      <c r="AL53">
        <f t="shared" si="40"/>
        <v>-6.9208993845010678</v>
      </c>
      <c r="AN53">
        <f t="shared" si="41"/>
        <v>0</v>
      </c>
      <c r="AO53">
        <f t="shared" si="42"/>
        <v>0</v>
      </c>
      <c r="AP53">
        <f t="shared" si="43"/>
        <v>-6.6620709627675299E-11</v>
      </c>
      <c r="AQ53">
        <f t="shared" si="44"/>
        <v>-8.932101225082752E-7</v>
      </c>
      <c r="AR53">
        <f t="shared" si="45"/>
        <v>-8.9327674321790294E-7</v>
      </c>
      <c r="AS53">
        <f t="shared" si="46"/>
        <v>-1.4483870302593387E-2</v>
      </c>
      <c r="AT53">
        <f t="shared" si="47"/>
        <v>-9.4628036988634208E-3</v>
      </c>
      <c r="AU53">
        <f t="shared" si="48"/>
        <v>-2.3947567278200025E-2</v>
      </c>
      <c r="AW53">
        <v>50</v>
      </c>
      <c r="AX53">
        <f>IF(Z53&gt;0, (R53*SUMPRODUCT(K53:$K$98, X53:$X$98)-K53*$AZ$3)/Z53, 0)</f>
        <v>-45293363113.258354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</v>
      </c>
      <c r="S54">
        <f t="shared" si="32"/>
        <v>-180673472456.56265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-34.882286778236164</v>
      </c>
      <c r="AC54">
        <f t="shared" si="33"/>
        <v>-31.144899682234158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-5.9005757651270303E-5</v>
      </c>
      <c r="AI54">
        <f t="shared" si="38"/>
        <v>-5.9010067207518209E-5</v>
      </c>
      <c r="AJ54">
        <f t="shared" si="39"/>
        <v>-3.7373870960020064</v>
      </c>
      <c r="AK54">
        <f t="shared" si="61"/>
        <v>-2.4417600744765315</v>
      </c>
      <c r="AL54">
        <f t="shared" si="40"/>
        <v>-6.1792061805457452</v>
      </c>
      <c r="AN54">
        <f t="shared" si="41"/>
        <v>0</v>
      </c>
      <c r="AO54">
        <f t="shared" si="42"/>
        <v>0</v>
      </c>
      <c r="AP54">
        <f t="shared" si="43"/>
        <v>-1.3314148521677017E-11</v>
      </c>
      <c r="AQ54">
        <f t="shared" si="44"/>
        <v>-1.822952006682867E-7</v>
      </c>
      <c r="AR54">
        <f t="shared" si="45"/>
        <v>-1.8230851481680836E-7</v>
      </c>
      <c r="AS54">
        <f t="shared" si="46"/>
        <v>-1.154646186677824E-2</v>
      </c>
      <c r="AT54">
        <f t="shared" si="47"/>
        <v>-7.5436899800731087E-3</v>
      </c>
      <c r="AU54">
        <f t="shared" si="48"/>
        <v>-1.9090334155366165E-2</v>
      </c>
      <c r="AW54">
        <v>51</v>
      </c>
      <c r="AX54">
        <f>IF(Z54&gt;0, (R54*SUMPRODUCT(K54:$K$98, X54:$X$98)-K54*$AZ$3)/Z54, 0)</f>
        <v>-180673472456.56265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</v>
      </c>
      <c r="S55">
        <f t="shared" si="32"/>
        <v>-733017691166.06396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-31.144899682234158</v>
      </c>
      <c r="AC55">
        <f t="shared" si="33"/>
        <v>-27.807946302732812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-1.3272217207441518E-5</v>
      </c>
      <c r="AI55">
        <f t="shared" si="38"/>
        <v>-1.3273165613825083E-5</v>
      </c>
      <c r="AJ55">
        <f t="shared" si="39"/>
        <v>-3.3369533795013453</v>
      </c>
      <c r="AK55">
        <f t="shared" si="61"/>
        <v>-2.1801429777563914</v>
      </c>
      <c r="AL55">
        <f t="shared" si="40"/>
        <v>-5.5171096304233505</v>
      </c>
      <c r="AN55">
        <f t="shared" si="41"/>
        <v>0</v>
      </c>
      <c r="AO55">
        <f t="shared" si="42"/>
        <v>0</v>
      </c>
      <c r="AP55">
        <f t="shared" si="43"/>
        <v>-2.6161177631679523E-12</v>
      </c>
      <c r="AQ55">
        <f t="shared" si="44"/>
        <v>-3.6610554077543351E-8</v>
      </c>
      <c r="AR55">
        <f t="shared" si="45"/>
        <v>-3.6613170195306521E-8</v>
      </c>
      <c r="AS55">
        <f t="shared" si="46"/>
        <v>-9.2047704045995857E-3</v>
      </c>
      <c r="AT55">
        <f t="shared" si="47"/>
        <v>-6.0137836155344931E-3</v>
      </c>
      <c r="AU55">
        <f t="shared" si="48"/>
        <v>-1.5218590633304274E-2</v>
      </c>
      <c r="AW55">
        <v>52</v>
      </c>
      <c r="AX55">
        <f>IF(Z55&gt;0, (R55*SUMPRODUCT(K55:$K$98, X55:$X$98)-K55*$AZ$3)/Z55, 0)</f>
        <v>-733017691166.06396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</v>
      </c>
      <c r="S56">
        <f t="shared" si="32"/>
        <v>-3028786384239.9531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-27.807946302732812</v>
      </c>
      <c r="AC56">
        <f t="shared" si="33"/>
        <v>-24.828523516310742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-2.9359377228008277E-6</v>
      </c>
      <c r="AI56">
        <f t="shared" si="38"/>
        <v>-2.9361426606898574E-6</v>
      </c>
      <c r="AJ56">
        <f t="shared" si="39"/>
        <v>-2.9794227864220701</v>
      </c>
      <c r="AK56">
        <f t="shared" si="61"/>
        <v>-1.9465562411912971</v>
      </c>
      <c r="AL56">
        <f t="shared" si="40"/>
        <v>-4.925981963756028</v>
      </c>
      <c r="AN56">
        <f t="shared" si="41"/>
        <v>0</v>
      </c>
      <c r="AO56">
        <f t="shared" si="42"/>
        <v>0</v>
      </c>
      <c r="AP56">
        <f t="shared" si="43"/>
        <v>-5.0473922542130341E-13</v>
      </c>
      <c r="AQ56">
        <f t="shared" si="44"/>
        <v>-7.230888046658619E-9</v>
      </c>
      <c r="AR56">
        <f t="shared" si="45"/>
        <v>-7.2313927858840411E-9</v>
      </c>
      <c r="AS56">
        <f t="shared" si="46"/>
        <v>-7.337986921510456E-3</v>
      </c>
      <c r="AT56">
        <f t="shared" si="47"/>
        <v>-4.7941515064397521E-3</v>
      </c>
      <c r="AU56">
        <f t="shared" si="48"/>
        <v>-1.2132145659342994E-2</v>
      </c>
      <c r="AW56">
        <v>53</v>
      </c>
      <c r="AX56">
        <f>IF(Z56&gt;0, (R56*SUMPRODUCT(K56:$K$98, X56:$X$98)-K56*$AZ$3)/Z56, 0)</f>
        <v>-3028786384239.9531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</v>
      </c>
      <c r="S57">
        <f t="shared" si="32"/>
        <v>-12763889593319.467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-24.828523516310742</v>
      </c>
      <c r="AC57">
        <f t="shared" si="33"/>
        <v>-22.168324574405354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-6.3787403171412923E-7</v>
      </c>
      <c r="AI57">
        <f t="shared" si="38"/>
        <v>-6.3791745171634005E-7</v>
      </c>
      <c r="AJ57">
        <f t="shared" si="39"/>
        <v>-2.6601989419053886</v>
      </c>
      <c r="AK57">
        <f t="shared" si="61"/>
        <v>-1.7379966461417522</v>
      </c>
      <c r="AL57">
        <f t="shared" si="40"/>
        <v>-4.3981962259645924</v>
      </c>
      <c r="AN57">
        <f t="shared" si="41"/>
        <v>0</v>
      </c>
      <c r="AO57">
        <f t="shared" si="42"/>
        <v>0</v>
      </c>
      <c r="AP57">
        <f t="shared" si="43"/>
        <v>-9.548092485237804E-14</v>
      </c>
      <c r="AQ57">
        <f t="shared" si="44"/>
        <v>-1.4026899904729531E-9</v>
      </c>
      <c r="AR57">
        <f t="shared" si="45"/>
        <v>-1.4027854713978055E-9</v>
      </c>
      <c r="AS57">
        <f t="shared" si="46"/>
        <v>-5.8497983033579826E-3</v>
      </c>
      <c r="AT57">
        <f t="shared" si="47"/>
        <v>-3.8218682338696601E-3</v>
      </c>
      <c r="AU57">
        <f t="shared" si="48"/>
        <v>-9.6716679400131143E-3</v>
      </c>
      <c r="AW57">
        <v>54</v>
      </c>
      <c r="AX57">
        <f>IF(Z57&gt;0, (R57*SUMPRODUCT(K57:$K$98, X57:$X$98)-K57*$AZ$3)/Z57, 0)</f>
        <v>-12763889593319.467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</v>
      </c>
      <c r="S58">
        <f t="shared" si="32"/>
        <v>-54902561084237.172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-22.168324574405354</v>
      </c>
      <c r="AC58">
        <f t="shared" si="33"/>
        <v>-19.793146942650655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-1.3589179958222172E-7</v>
      </c>
      <c r="AI58">
        <f t="shared" si="38"/>
        <v>-1.3590081243451485E-7</v>
      </c>
      <c r="AJ58">
        <f t="shared" si="39"/>
        <v>-2.3751776317546991</v>
      </c>
      <c r="AK58">
        <f t="shared" si="61"/>
        <v>-1.5517827202083749</v>
      </c>
      <c r="AL58">
        <f t="shared" si="40"/>
        <v>-3.9269604878638864</v>
      </c>
      <c r="AN58">
        <f t="shared" si="41"/>
        <v>0</v>
      </c>
      <c r="AO58">
        <f t="shared" si="42"/>
        <v>0</v>
      </c>
      <c r="AP58">
        <f t="shared" si="43"/>
        <v>-1.7695832826560696E-14</v>
      </c>
      <c r="AQ58">
        <f t="shared" si="44"/>
        <v>-2.668099387075223E-10</v>
      </c>
      <c r="AR58">
        <f t="shared" si="45"/>
        <v>-2.6682763454034887E-10</v>
      </c>
      <c r="AS58">
        <f t="shared" si="46"/>
        <v>-4.6634234022672914E-3</v>
      </c>
      <c r="AT58">
        <f t="shared" si="47"/>
        <v>-3.0467699577094651E-3</v>
      </c>
      <c r="AU58">
        <f t="shared" si="48"/>
        <v>-7.7101936268043902E-3</v>
      </c>
      <c r="AW58">
        <v>55</v>
      </c>
      <c r="AX58">
        <f>IF(Z58&gt;0, (R58*SUMPRODUCT(K58:$K$98, X58:$X$98)-K58*$AZ$3)/Z58, 0)</f>
        <v>-54902561084237.172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</v>
      </c>
      <c r="S59">
        <f t="shared" si="32"/>
        <v>-241377596427614.56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-19.793146942650655</v>
      </c>
      <c r="AC59">
        <f t="shared" si="33"/>
        <v>-17.672452627598368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-2.8369398434362269E-8</v>
      </c>
      <c r="AI59">
        <f t="shared" si="38"/>
        <v>-2.8371228808523868E-8</v>
      </c>
      <c r="AJ59">
        <f t="shared" si="39"/>
        <v>-2.1206943150522868</v>
      </c>
      <c r="AK59">
        <f t="shared" si="61"/>
        <v>-1.385520285985546</v>
      </c>
      <c r="AL59">
        <f t="shared" si="40"/>
        <v>-3.5062146294090617</v>
      </c>
      <c r="AN59">
        <f t="shared" si="41"/>
        <v>0</v>
      </c>
      <c r="AO59">
        <f t="shared" si="42"/>
        <v>0</v>
      </c>
      <c r="AP59">
        <f t="shared" si="43"/>
        <v>-3.2087110281425286E-15</v>
      </c>
      <c r="AQ59">
        <f t="shared" si="44"/>
        <v>-4.9732564809912344E-11</v>
      </c>
      <c r="AR59">
        <f t="shared" si="45"/>
        <v>-4.9735773520940485E-11</v>
      </c>
      <c r="AS59">
        <f t="shared" si="46"/>
        <v>-3.71765258644341E-3</v>
      </c>
      <c r="AT59">
        <f t="shared" si="47"/>
        <v>-2.4288663567417451E-3</v>
      </c>
      <c r="AU59">
        <f t="shared" si="48"/>
        <v>-6.1465189929209288E-3</v>
      </c>
      <c r="AW59">
        <v>56</v>
      </c>
      <c r="AX59">
        <f>IF(Z59&gt;0, (R59*SUMPRODUCT(K59:$K$98, X59:$X$98)-K59*$AZ$3)/Z59, 0)</f>
        <v>-241377596427614.56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</v>
      </c>
      <c r="S60">
        <f t="shared" si="32"/>
        <v>-1085361924624479.4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-17.672452627598368</v>
      </c>
      <c r="AC60">
        <f t="shared" si="33"/>
        <v>-15.778975560398907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-5.7944831632887225E-9</v>
      </c>
      <c r="AI60">
        <f t="shared" si="38"/>
        <v>-5.7948466129178834E-9</v>
      </c>
      <c r="AJ60">
        <f t="shared" si="39"/>
        <v>-1.893477067199461</v>
      </c>
      <c r="AK60">
        <f t="shared" si="61"/>
        <v>-1.2370716839318858</v>
      </c>
      <c r="AL60">
        <f t="shared" si="40"/>
        <v>-3.1305487569261934</v>
      </c>
      <c r="AN60">
        <f t="shared" si="41"/>
        <v>0</v>
      </c>
      <c r="AO60">
        <f t="shared" si="42"/>
        <v>0</v>
      </c>
      <c r="AP60">
        <f t="shared" si="43"/>
        <v>-5.6887511704344515E-16</v>
      </c>
      <c r="AQ60">
        <f t="shared" si="44"/>
        <v>-9.0695849527587316E-12</v>
      </c>
      <c r="AR60">
        <f t="shared" si="45"/>
        <v>-9.0701538278757757E-12</v>
      </c>
      <c r="AS60">
        <f t="shared" si="46"/>
        <v>-2.9636898810694295E-3</v>
      </c>
      <c r="AT60">
        <f t="shared" si="47"/>
        <v>-1.9362773890095589E-3</v>
      </c>
      <c r="AU60">
        <f t="shared" si="48"/>
        <v>-4.899967279149142E-3</v>
      </c>
      <c r="AW60">
        <v>57</v>
      </c>
      <c r="AX60">
        <f>IF(Z60&gt;0, (R60*SUMPRODUCT(K60:$K$98, X60:$X$98)-K60*$AZ$3)/Z60, 0)</f>
        <v>-1085361924624479.4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</v>
      </c>
      <c r="S61">
        <f t="shared" si="32"/>
        <v>-4992118956041805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-15.778975560398907</v>
      </c>
      <c r="AC61">
        <f t="shared" si="33"/>
        <v>-14.088371036078341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-1.1570482853315495E-9</v>
      </c>
      <c r="AI61">
        <f t="shared" si="38"/>
        <v>-1.1571188383930857E-9</v>
      </c>
      <c r="AJ61">
        <f t="shared" si="39"/>
        <v>-1.6906045243205661</v>
      </c>
      <c r="AK61">
        <f t="shared" si="61"/>
        <v>-1.1045282892279236</v>
      </c>
      <c r="AL61">
        <f t="shared" si="40"/>
        <v>-2.7951328147056085</v>
      </c>
      <c r="AN61">
        <f t="shared" si="41"/>
        <v>0</v>
      </c>
      <c r="AO61">
        <f t="shared" si="42"/>
        <v>0</v>
      </c>
      <c r="AP61">
        <f t="shared" si="43"/>
        <v>-9.8598554750932383E-17</v>
      </c>
      <c r="AQ61">
        <f t="shared" si="44"/>
        <v>-1.6169856591141655E-12</v>
      </c>
      <c r="AR61">
        <f t="shared" si="45"/>
        <v>-1.6170842576689163E-12</v>
      </c>
      <c r="AS61">
        <f t="shared" si="46"/>
        <v>-2.3626354281978388E-3</v>
      </c>
      <c r="AT61">
        <f t="shared" si="47"/>
        <v>-1.5435884797631238E-3</v>
      </c>
      <c r="AU61">
        <f t="shared" si="48"/>
        <v>-3.9062239095780469E-3</v>
      </c>
      <c r="AW61">
        <v>58</v>
      </c>
      <c r="AX61">
        <f>IF(Z61&gt;0, (R61*SUMPRODUCT(K61:$K$98, X61:$X$98)-K61*$AZ$3)/Z61, 0)</f>
        <v>-4992118956041805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</v>
      </c>
      <c r="S62">
        <f t="shared" si="32"/>
        <v>-2.3512523112911152E+16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-14.088371036078341</v>
      </c>
      <c r="AC62">
        <f t="shared" si="33"/>
        <v>-12.578902710785638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-2.2589138749786617E-10</v>
      </c>
      <c r="AI62">
        <f t="shared" si="38"/>
        <v>-2.2590476218191259E-10</v>
      </c>
      <c r="AJ62">
        <f t="shared" si="39"/>
        <v>-1.509468325292703</v>
      </c>
      <c r="AK62">
        <f t="shared" si="61"/>
        <v>-0.9861859725254839</v>
      </c>
      <c r="AL62">
        <f t="shared" si="40"/>
        <v>-2.4956542980440917</v>
      </c>
      <c r="AN62">
        <f t="shared" si="41"/>
        <v>0</v>
      </c>
      <c r="AO62">
        <f t="shared" si="42"/>
        <v>0</v>
      </c>
      <c r="AP62">
        <f t="shared" si="43"/>
        <v>-1.6688611082642694E-17</v>
      </c>
      <c r="AQ62">
        <f t="shared" si="44"/>
        <v>-2.8186187425308301E-13</v>
      </c>
      <c r="AR62">
        <f t="shared" si="45"/>
        <v>-2.8187856286416564E-13</v>
      </c>
      <c r="AS62">
        <f t="shared" si="46"/>
        <v>-1.8834784982525404E-3</v>
      </c>
      <c r="AT62">
        <f t="shared" si="47"/>
        <v>-1.2305392855261384E-3</v>
      </c>
      <c r="AU62">
        <f t="shared" si="48"/>
        <v>-3.1140177840605571E-3</v>
      </c>
      <c r="AW62">
        <v>59</v>
      </c>
      <c r="AX62">
        <f>IF(Z62&gt;0, (R62*SUMPRODUCT(K62:$K$98, X62:$X$98)-K62*$AZ$3)/Z62, 0)</f>
        <v>-2.3512523112911152E+16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</v>
      </c>
      <c r="S63">
        <f t="shared" si="32"/>
        <v>-1.1351545828403152E+17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-12.578902710785638</v>
      </c>
      <c r="AC63">
        <f t="shared" si="33"/>
        <v>-11.231163134630279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-4.3069798427684449E-11</v>
      </c>
      <c r="AI63">
        <f t="shared" si="38"/>
        <v>-4.3072271915283496E-11</v>
      </c>
      <c r="AJ63">
        <f t="shared" si="39"/>
        <v>-1.3477395761553588</v>
      </c>
      <c r="AK63">
        <f t="shared" si="61"/>
        <v>-0.88052318975499477</v>
      </c>
      <c r="AL63">
        <f t="shared" si="40"/>
        <v>-2.228262765953426</v>
      </c>
      <c r="AN63">
        <f t="shared" si="41"/>
        <v>0</v>
      </c>
      <c r="AO63">
        <f t="shared" si="42"/>
        <v>0</v>
      </c>
      <c r="AP63">
        <f t="shared" si="43"/>
        <v>-2.7556774168416138E-18</v>
      </c>
      <c r="AQ63">
        <f t="shared" si="44"/>
        <v>-4.7983450946263077E-14</v>
      </c>
      <c r="AR63">
        <f t="shared" si="45"/>
        <v>-4.798620662367992E-14</v>
      </c>
      <c r="AS63">
        <f t="shared" si="46"/>
        <v>-1.5014975273072073E-3</v>
      </c>
      <c r="AT63">
        <f t="shared" si="47"/>
        <v>-9.8097838450755424E-4</v>
      </c>
      <c r="AU63">
        <f t="shared" si="48"/>
        <v>-2.4824759118627477E-3</v>
      </c>
      <c r="AW63">
        <v>60</v>
      </c>
      <c r="AX63">
        <f>IF(Z63&gt;0, (R63*SUMPRODUCT(K63:$K$98, X63:$X$98)-K63*$AZ$3)/Z63, 0)</f>
        <v>-1.1351545828403152E+17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</v>
      </c>
      <c r="S64">
        <f t="shared" si="32"/>
        <v>-5.6226948591555629E+17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-11.231163134630279</v>
      </c>
      <c r="AC64">
        <f t="shared" si="33"/>
        <v>-10.027824227348505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-8.0115557201911942E-12</v>
      </c>
      <c r="AI64">
        <f t="shared" si="38"/>
        <v>-8.0120015839842036E-12</v>
      </c>
      <c r="AJ64">
        <f t="shared" si="39"/>
        <v>-1.2033389072817737</v>
      </c>
      <c r="AK64">
        <f t="shared" si="61"/>
        <v>-0.78618141942411957</v>
      </c>
      <c r="AL64">
        <f t="shared" si="40"/>
        <v>-1.9895203267139054</v>
      </c>
      <c r="AN64">
        <f t="shared" si="41"/>
        <v>0</v>
      </c>
      <c r="AO64">
        <f t="shared" si="42"/>
        <v>0</v>
      </c>
      <c r="AP64">
        <f t="shared" si="43"/>
        <v>-4.4350939433520086E-19</v>
      </c>
      <c r="AQ64">
        <f t="shared" si="44"/>
        <v>-7.9692504322063309E-15</v>
      </c>
      <c r="AR64">
        <f t="shared" si="45"/>
        <v>-7.9696939416006662E-15</v>
      </c>
      <c r="AS64">
        <f t="shared" si="46"/>
        <v>-1.1969846359275041E-3</v>
      </c>
      <c r="AT64">
        <f t="shared" si="47"/>
        <v>-7.8202996213932996E-4</v>
      </c>
      <c r="AU64">
        <f t="shared" si="48"/>
        <v>-1.979014598074804E-3</v>
      </c>
      <c r="AW64">
        <v>61</v>
      </c>
      <c r="AX64">
        <f>IF(Z64&gt;0, (R64*SUMPRODUCT(K64:$K$98, X64:$X$98)-K64*$AZ$3)/Z64, 0)</f>
        <v>-5.6226948591555629E+17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</v>
      </c>
      <c r="S65">
        <f t="shared" si="32"/>
        <v>-2.8596354651000069E+18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-10.027824227348505</v>
      </c>
      <c r="AC65">
        <f t="shared" si="33"/>
        <v>-8.953414488704027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-1.452524262477799E-12</v>
      </c>
      <c r="AI65">
        <f t="shared" si="38"/>
        <v>-1.4526025365672587E-12</v>
      </c>
      <c r="AJ65">
        <f t="shared" si="39"/>
        <v>-1.0744097386444782</v>
      </c>
      <c r="AK65">
        <f t="shared" si="61"/>
        <v>-0.70194769591439543</v>
      </c>
      <c r="AL65">
        <f t="shared" si="40"/>
        <v>-1.7763574345603264</v>
      </c>
      <c r="AN65">
        <f t="shared" si="41"/>
        <v>0</v>
      </c>
      <c r="AO65">
        <f t="shared" si="42"/>
        <v>0</v>
      </c>
      <c r="AP65">
        <f t="shared" si="43"/>
        <v>-6.9518536171380331E-20</v>
      </c>
      <c r="AQ65">
        <f t="shared" si="44"/>
        <v>-1.2900483567139384E-15</v>
      </c>
      <c r="AR65">
        <f t="shared" si="45"/>
        <v>-1.2901178752501097E-15</v>
      </c>
      <c r="AS65">
        <f t="shared" si="46"/>
        <v>-9.5422882328407644E-4</v>
      </c>
      <c r="AT65">
        <f t="shared" si="47"/>
        <v>-6.2342949787893263E-4</v>
      </c>
      <c r="AU65">
        <f t="shared" si="48"/>
        <v>-1.5776583211642994E-3</v>
      </c>
      <c r="AW65">
        <v>62</v>
      </c>
      <c r="AX65">
        <f>IF(Z65&gt;0, (R65*SUMPRODUCT(K65:$K$98, X65:$X$98)-K65*$AZ$3)/Z65, 0)</f>
        <v>-2.8596354651000069E+18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</v>
      </c>
      <c r="S66">
        <f t="shared" si="32"/>
        <v>-1.4946120888679864E+19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-8.953414488704027</v>
      </c>
      <c r="AC66">
        <f t="shared" si="33"/>
        <v>-7.9941200792000267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-2.5647914094630463E-13</v>
      </c>
      <c r="AI66">
        <f t="shared" si="38"/>
        <v>-2.5649251250963323E-13</v>
      </c>
      <c r="AJ66">
        <f t="shared" si="39"/>
        <v>-0.95929440950400036</v>
      </c>
      <c r="AK66">
        <f t="shared" si="61"/>
        <v>-0.62673901420928191</v>
      </c>
      <c r="AL66">
        <f t="shared" si="40"/>
        <v>-1.5860334237135387</v>
      </c>
      <c r="AN66">
        <f t="shared" si="41"/>
        <v>0</v>
      </c>
      <c r="AO66">
        <f t="shared" si="42"/>
        <v>0</v>
      </c>
      <c r="AP66">
        <f t="shared" si="43"/>
        <v>-1.060343936634393E-20</v>
      </c>
      <c r="AQ66">
        <f t="shared" si="44"/>
        <v>-2.0338392399771904E-16</v>
      </c>
      <c r="AR66">
        <f t="shared" si="45"/>
        <v>-2.0339452743708537E-16</v>
      </c>
      <c r="AS66">
        <f t="shared" si="46"/>
        <v>-7.6070537570478193E-4</v>
      </c>
      <c r="AT66">
        <f t="shared" si="47"/>
        <v>-4.9699417879379222E-4</v>
      </c>
      <c r="AU66">
        <f t="shared" si="48"/>
        <v>-1.2576995544987775E-3</v>
      </c>
      <c r="AW66">
        <v>63</v>
      </c>
      <c r="AX66">
        <f>IF(Z66&gt;0, (R66*SUMPRODUCT(K66:$K$98, X66:$X$98)-K66*$AZ$3)/Z66, 0)</f>
        <v>-1.4946120888679864E+19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-8.0356004724456276E+19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-7.9941200792000267</v>
      </c>
      <c r="AC67">
        <f t="shared" ref="AC67:AC79" si="64">S67*Z67</f>
        <v>-7.137607213571453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-4.406890933133339E-14</v>
      </c>
      <c r="AI67">
        <f t="shared" ref="AI67:AI79" si="69">SUM(AE67:AH67)</f>
        <v>-4.4071129951695876E-14</v>
      </c>
      <c r="AJ67">
        <f t="shared" ref="AJ67:AJ79" si="70">AB67-AC67</f>
        <v>-0.85651286562857365</v>
      </c>
      <c r="AK67">
        <f t="shared" si="61"/>
        <v>-0.55958840554400191</v>
      </c>
      <c r="AL67">
        <f t="shared" ref="AL67:AL79" si="71">SUM(AI67:AK67)</f>
        <v>-1.4161012711726197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-1.5722473339408811E-21</v>
      </c>
      <c r="AQ67">
        <f t="shared" ref="AQ67:AQ79" si="75">AH67*$K67</f>
        <v>-3.1201742709523935E-17</v>
      </c>
      <c r="AR67">
        <f t="shared" ref="AR67:AR79" si="76">AI67*$K67</f>
        <v>-3.1203314956857876E-17</v>
      </c>
      <c r="AS67">
        <f t="shared" ref="AS67:AS79" si="77">AJ67*$K67</f>
        <v>-6.0642966813200222E-4</v>
      </c>
      <c r="AT67">
        <f t="shared" ref="AT67:AT79" si="78">AK67*$K67</f>
        <v>-3.9620071651290845E-4</v>
      </c>
      <c r="AU67">
        <f t="shared" ref="AU67:AU79" si="79">AL67*$K67</f>
        <v>-1.002630384644942E-3</v>
      </c>
      <c r="AW67">
        <v>64</v>
      </c>
      <c r="AX67">
        <f>IF(Z67&gt;0, (R67*SUMPRODUCT(K67:$K$98, X67:$X$98)-K67*$AZ$3)/Z67, 0)</f>
        <v>-8.0356004724456276E+19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</v>
      </c>
      <c r="S68">
        <f t="shared" si="63"/>
        <v>-4.4478987004151805E+20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-7.137607213571453</v>
      </c>
      <c r="AC68">
        <f t="shared" si="64"/>
        <v>-6.3728635835459393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-7.3608758972229506E-15</v>
      </c>
      <c r="AI68">
        <f t="shared" si="69"/>
        <v>-7.3612340924075072E-15</v>
      </c>
      <c r="AJ68">
        <f t="shared" si="70"/>
        <v>-0.76474363002551371</v>
      </c>
      <c r="AK68">
        <f t="shared" si="61"/>
        <v>-0.49963250495000178</v>
      </c>
      <c r="AL68">
        <f t="shared" si="71"/>
        <v>-1.2643761349755227</v>
      </c>
      <c r="AN68">
        <f t="shared" si="72"/>
        <v>0</v>
      </c>
      <c r="AO68">
        <f t="shared" si="73"/>
        <v>0</v>
      </c>
      <c r="AP68">
        <f t="shared" si="74"/>
        <v>-2.2643745730755761E-22</v>
      </c>
      <c r="AQ68">
        <f t="shared" si="75"/>
        <v>-4.6532675300607421E-18</v>
      </c>
      <c r="AR68">
        <f t="shared" si="76"/>
        <v>-4.6534939675180496E-18</v>
      </c>
      <c r="AS68">
        <f t="shared" si="77"/>
        <v>-4.8344201860013028E-4</v>
      </c>
      <c r="AT68">
        <f t="shared" si="78"/>
        <v>-3.1584878548541811E-4</v>
      </c>
      <c r="AU68">
        <f t="shared" si="79"/>
        <v>-7.9929080408555294E-4</v>
      </c>
      <c r="AW68">
        <v>65</v>
      </c>
      <c r="AX68">
        <f>IF(Z68&gt;0, (R68*SUMPRODUCT(K68:$K$98, X68:$X$98)-K68*$AZ$3)/Z68, 0)</f>
        <v>-4.4478987004151805E+20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</v>
      </c>
      <c r="S69">
        <f t="shared" si="63"/>
        <v>-2.5366405243782121E+21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-6.3728635835459393</v>
      </c>
      <c r="AC69">
        <f t="shared" si="64"/>
        <v>-5.6900567710231602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-1.1941382628299105E-15</v>
      </c>
      <c r="AI69">
        <f t="shared" si="69"/>
        <v>-1.1941943414969146E-15</v>
      </c>
      <c r="AJ69">
        <f t="shared" si="70"/>
        <v>-0.68280681252277908</v>
      </c>
      <c r="AK69">
        <f t="shared" si="61"/>
        <v>-0.44610045084821581</v>
      </c>
      <c r="AL69">
        <f t="shared" si="71"/>
        <v>-1.128907263370996</v>
      </c>
      <c r="AN69">
        <f t="shared" si="72"/>
        <v>0</v>
      </c>
      <c r="AO69">
        <f t="shared" si="73"/>
        <v>0</v>
      </c>
      <c r="AP69">
        <f t="shared" si="74"/>
        <v>-3.165251225612987E-23</v>
      </c>
      <c r="AQ69">
        <f t="shared" si="75"/>
        <v>-6.7400810359863073E-19</v>
      </c>
      <c r="AR69">
        <f t="shared" si="76"/>
        <v>-6.7403975611088682E-19</v>
      </c>
      <c r="AS69">
        <f t="shared" si="77"/>
        <v>-3.8539701737892983E-4</v>
      </c>
      <c r="AT69">
        <f t="shared" si="78"/>
        <v>-2.5179271802090091E-4</v>
      </c>
      <c r="AU69">
        <f t="shared" si="79"/>
        <v>-6.3718973539983134E-4</v>
      </c>
      <c r="AW69">
        <v>66</v>
      </c>
      <c r="AX69">
        <f>IF(Z69&gt;0, (R69*SUMPRODUCT(K69:$K$98, X69:$X$98)-K69*$AZ$3)/Z69, 0)</f>
        <v>-2.5366405243782121E+21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</v>
      </c>
      <c r="S70">
        <f t="shared" si="63"/>
        <v>-1.4994102816385826E+22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-5.6900567710231602</v>
      </c>
      <c r="AC70">
        <f t="shared" si="64"/>
        <v>-5.0804078312706782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-1.8818881495816781E-16</v>
      </c>
      <c r="AI70">
        <f t="shared" si="69"/>
        <v>-1.8819728563476228E-16</v>
      </c>
      <c r="AJ70">
        <f t="shared" si="70"/>
        <v>-0.60964893975248202</v>
      </c>
      <c r="AK70">
        <f t="shared" si="61"/>
        <v>-0.39830397397162126</v>
      </c>
      <c r="AL70">
        <f t="shared" si="71"/>
        <v>-1.0079529137241034</v>
      </c>
      <c r="AN70">
        <f t="shared" si="72"/>
        <v>0</v>
      </c>
      <c r="AO70">
        <f t="shared" si="73"/>
        <v>0</v>
      </c>
      <c r="AP70">
        <f t="shared" si="74"/>
        <v>-4.2688469266224052E-24</v>
      </c>
      <c r="AQ70">
        <f t="shared" si="75"/>
        <v>-9.4838852056255279E-20</v>
      </c>
      <c r="AR70">
        <f t="shared" si="76"/>
        <v>-9.4843120903181905E-20</v>
      </c>
      <c r="AS70">
        <f t="shared" si="77"/>
        <v>-3.0723614268090741E-4</v>
      </c>
      <c r="AT70">
        <f t="shared" si="78"/>
        <v>-2.0072761321819269E-4</v>
      </c>
      <c r="AU70">
        <f t="shared" si="79"/>
        <v>-5.0796375589910021E-4</v>
      </c>
      <c r="AW70">
        <v>67</v>
      </c>
      <c r="AX70">
        <f>IF(Z70&gt;0, (R70*SUMPRODUCT(K70:$K$98, X70:$X$98)-K70*$AZ$3)/Z70, 0)</f>
        <v>-1.4994102816385826E+22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</v>
      </c>
      <c r="S71">
        <f t="shared" si="63"/>
        <v>-9.1966224397247416E+22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-5.0804078312706782</v>
      </c>
      <c r="AC71">
        <f t="shared" si="64"/>
        <v>-4.5360784207773914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-2.8611548504041375E-17</v>
      </c>
      <c r="AI71">
        <f t="shared" si="69"/>
        <v>-2.8612781586743886E-17</v>
      </c>
      <c r="AJ71">
        <f t="shared" si="70"/>
        <v>-0.54432941049328676</v>
      </c>
      <c r="AK71">
        <f t="shared" si="61"/>
        <v>-0.35562854818894751</v>
      </c>
      <c r="AL71">
        <f t="shared" si="71"/>
        <v>-0.89995795868223427</v>
      </c>
      <c r="AN71">
        <f t="shared" si="72"/>
        <v>0</v>
      </c>
      <c r="AO71">
        <f t="shared" si="73"/>
        <v>0</v>
      </c>
      <c r="AP71">
        <f t="shared" si="74"/>
        <v>-5.548385958923071E-25</v>
      </c>
      <c r="AQ71">
        <f t="shared" si="75"/>
        <v>-1.287406867841713E-20</v>
      </c>
      <c r="AR71">
        <f t="shared" si="76"/>
        <v>-1.2874623517013024E-20</v>
      </c>
      <c r="AS71">
        <f t="shared" si="77"/>
        <v>-2.4492677190761077E-4</v>
      </c>
      <c r="AT71">
        <f t="shared" si="78"/>
        <v>-1.6001882431297245E-4</v>
      </c>
      <c r="AU71">
        <f t="shared" si="79"/>
        <v>-4.0494559622058319E-4</v>
      </c>
      <c r="AW71">
        <v>68</v>
      </c>
      <c r="AX71">
        <f>IF(Z71&gt;0, (R71*SUMPRODUCT(K71:$K$98, X71:$X$98)-K71*$AZ$3)/Z71, 0)</f>
        <v>-9.1966224397247416E+22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</v>
      </c>
      <c r="S72">
        <f t="shared" si="63"/>
        <v>-5.859822062566069E+23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-4.5360784207773914</v>
      </c>
      <c r="AC72">
        <f t="shared" si="64"/>
        <v>-4.0500700185512413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-4.1918482866427734E-18</v>
      </c>
      <c r="AI72">
        <f t="shared" si="69"/>
        <v>-4.1920210764465978E-18</v>
      </c>
      <c r="AJ72">
        <f t="shared" si="70"/>
        <v>-0.48600840222615016</v>
      </c>
      <c r="AK72">
        <f t="shared" ref="AK72:AK79" si="92">G72*SUM(AB72:AB72, AE72:AF72)</f>
        <v>-0.31752548945441744</v>
      </c>
      <c r="AL72">
        <f t="shared" si="71"/>
        <v>-0.80353389168056766</v>
      </c>
      <c r="AN72">
        <f t="shared" si="72"/>
        <v>0</v>
      </c>
      <c r="AO72">
        <f t="shared" si="73"/>
        <v>0</v>
      </c>
      <c r="AP72">
        <f t="shared" si="74"/>
        <v>-6.9418391650921501E-26</v>
      </c>
      <c r="AQ72">
        <f t="shared" si="75"/>
        <v>-1.6840771831583998E-21</v>
      </c>
      <c r="AR72">
        <f t="shared" si="76"/>
        <v>-1.6841466015500506E-21</v>
      </c>
      <c r="AS72">
        <f t="shared" si="77"/>
        <v>-1.9525412301308305E-4</v>
      </c>
      <c r="AT72">
        <f t="shared" si="78"/>
        <v>-1.2756602703521398E-4</v>
      </c>
      <c r="AU72">
        <f t="shared" si="79"/>
        <v>-3.2282015004829706E-4</v>
      </c>
      <c r="AW72">
        <v>69</v>
      </c>
      <c r="AX72">
        <f>IF(Z72&gt;0, (R72*SUMPRODUCT(K72:$K$98, X72:$X$98)-K72*$AZ$3)/Z72, 0)</f>
        <v>-5.859822062566069E+23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</v>
      </c>
      <c r="S73">
        <f t="shared" si="63"/>
        <v>-3.8833275777972121E+24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-4.0500700185512413</v>
      </c>
      <c r="AC73">
        <f t="shared" si="64"/>
        <v>-3.6161339451350369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-5.9112815607260707E-19</v>
      </c>
      <c r="AI73">
        <f t="shared" si="69"/>
        <v>-5.9115143593937525E-19</v>
      </c>
      <c r="AJ73">
        <f t="shared" si="70"/>
        <v>-0.43393607341620433</v>
      </c>
      <c r="AK73">
        <f t="shared" si="92"/>
        <v>-0.28350490129858691</v>
      </c>
      <c r="AL73">
        <f t="shared" si="71"/>
        <v>-0.71744097471479118</v>
      </c>
      <c r="AN73">
        <f t="shared" si="72"/>
        <v>0</v>
      </c>
      <c r="AO73">
        <f t="shared" si="73"/>
        <v>0</v>
      </c>
      <c r="AP73">
        <f t="shared" si="74"/>
        <v>-8.3506235049214727E-27</v>
      </c>
      <c r="AQ73">
        <f t="shared" si="75"/>
        <v>-2.1204110503178652E-22</v>
      </c>
      <c r="AR73">
        <f t="shared" si="76"/>
        <v>-2.1204945565529144E-22</v>
      </c>
      <c r="AS73">
        <f t="shared" si="77"/>
        <v>-1.5565539143262317E-4</v>
      </c>
      <c r="AT73">
        <f t="shared" si="78"/>
        <v>-1.0169485573598051E-4</v>
      </c>
      <c r="AU73">
        <f t="shared" si="79"/>
        <v>-2.5735024716860367E-4</v>
      </c>
      <c r="AW73">
        <v>70</v>
      </c>
      <c r="AX73">
        <f>IF(Z73&gt;0, (R73*SUMPRODUCT(K73:$K$98, X73:$X$98)-K73*$AZ$3)/Z73, 0)</f>
        <v>-3.8833275777972121E+24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</v>
      </c>
      <c r="S74">
        <f t="shared" si="63"/>
        <v>-2.6798891270375231E+25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-3.6161339451350369</v>
      </c>
      <c r="AC74">
        <f t="shared" si="64"/>
        <v>-3.2286910224419967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-8.0140419414897828E-20</v>
      </c>
      <c r="AI74">
        <f t="shared" si="69"/>
        <v>-8.0143431378144614E-20</v>
      </c>
      <c r="AJ74">
        <f t="shared" si="70"/>
        <v>-0.38744292269304026</v>
      </c>
      <c r="AK74">
        <f t="shared" si="92"/>
        <v>-0.25312937615945263</v>
      </c>
      <c r="AL74">
        <f t="shared" si="71"/>
        <v>-0.64057229885249289</v>
      </c>
      <c r="AN74">
        <f t="shared" si="72"/>
        <v>0</v>
      </c>
      <c r="AO74">
        <f t="shared" si="73"/>
        <v>0</v>
      </c>
      <c r="AP74">
        <f t="shared" si="74"/>
        <v>-9.6465064392317954E-28</v>
      </c>
      <c r="AQ74">
        <f t="shared" si="75"/>
        <v>-2.566681624527963E-23</v>
      </c>
      <c r="AR74">
        <f t="shared" si="76"/>
        <v>-2.5667780895923553E-23</v>
      </c>
      <c r="AS74">
        <f t="shared" si="77"/>
        <v>-1.2408752505789494E-4</v>
      </c>
      <c r="AT74">
        <f t="shared" si="78"/>
        <v>-8.1070516371157931E-5</v>
      </c>
      <c r="AU74">
        <f t="shared" si="79"/>
        <v>-2.0515804142905289E-4</v>
      </c>
      <c r="AW74">
        <v>71</v>
      </c>
      <c r="AX74">
        <f>IF(Z74&gt;0, (R74*SUMPRODUCT(K74:$K$98, X74:$X$98)-K74*$AZ$3)/Z74, 0)</f>
        <v>-2.6798891270375231E+25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</v>
      </c>
      <c r="S75">
        <f t="shared" si="63"/>
        <v>-1.9287262637927386E+26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-3.2286910224419967</v>
      </c>
      <c r="AC75">
        <f t="shared" si="64"/>
        <v>-2.8827598414660685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-1.043273009245814E-20</v>
      </c>
      <c r="AI75">
        <f t="shared" si="69"/>
        <v>-1.0433103753549346E-20</v>
      </c>
      <c r="AJ75">
        <f t="shared" si="70"/>
        <v>-0.34593118097592823</v>
      </c>
      <c r="AK75">
        <f t="shared" si="92"/>
        <v>-0.22600837157093978</v>
      </c>
      <c r="AL75">
        <f t="shared" si="71"/>
        <v>-0.57193955254686801</v>
      </c>
      <c r="AN75">
        <f t="shared" si="72"/>
        <v>0</v>
      </c>
      <c r="AO75">
        <f t="shared" si="73"/>
        <v>0</v>
      </c>
      <c r="AP75">
        <f t="shared" si="74"/>
        <v>-1.0685140705902106E-28</v>
      </c>
      <c r="AQ75">
        <f t="shared" si="75"/>
        <v>-2.9833234342065861E-24</v>
      </c>
      <c r="AR75">
        <f t="shared" si="76"/>
        <v>-2.9834302856136447E-24</v>
      </c>
      <c r="AS75">
        <f t="shared" si="77"/>
        <v>-9.8921815256612514E-5</v>
      </c>
      <c r="AT75">
        <f t="shared" si="78"/>
        <v>-6.4628919300986848E-5</v>
      </c>
      <c r="AU75">
        <f t="shared" si="79"/>
        <v>-1.6355073455759936E-4</v>
      </c>
      <c r="AW75">
        <v>72</v>
      </c>
      <c r="AX75">
        <f>IF(Z75&gt;0, (R75*SUMPRODUCT(K75:$K$98, X75:$X$98)-K75*$AZ$3)/Z75, 0)</f>
        <v>-1.9287262637927386E+26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</v>
      </c>
      <c r="S76">
        <f t="shared" si="63"/>
        <v>-1.450322300128093E+27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-2.8827598414660685</v>
      </c>
      <c r="AC76">
        <f t="shared" si="64"/>
        <v>-2.5738927155947038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-1.3022275261217877E-21</v>
      </c>
      <c r="AI76">
        <f t="shared" si="69"/>
        <v>-1.3022718937205512E-21</v>
      </c>
      <c r="AJ76">
        <f t="shared" si="70"/>
        <v>-0.30886712587136467</v>
      </c>
      <c r="AK76">
        <f t="shared" si="92"/>
        <v>-0.20179318890262482</v>
      </c>
      <c r="AL76">
        <f t="shared" si="71"/>
        <v>-0.51066031477398943</v>
      </c>
      <c r="AN76">
        <f t="shared" si="72"/>
        <v>0</v>
      </c>
      <c r="AO76">
        <f t="shared" si="73"/>
        <v>0</v>
      </c>
      <c r="AP76">
        <f t="shared" si="74"/>
        <v>-1.1327922517613223E-29</v>
      </c>
      <c r="AQ76">
        <f t="shared" si="75"/>
        <v>-3.3248435631680012E-25</v>
      </c>
      <c r="AR76">
        <f t="shared" si="76"/>
        <v>-3.3249568423931774E-25</v>
      </c>
      <c r="AS76">
        <f t="shared" si="77"/>
        <v>-7.8859865478804657E-5</v>
      </c>
      <c r="AT76">
        <f t="shared" si="78"/>
        <v>-5.1521778779485687E-5</v>
      </c>
      <c r="AU76">
        <f t="shared" si="79"/>
        <v>-1.3038164425829032E-4</v>
      </c>
      <c r="AW76">
        <v>73</v>
      </c>
      <c r="AX76">
        <f>IF(Z76&gt;0, (R76*SUMPRODUCT(K76:$K$98, X76:$X$98)-K76*$AZ$3)/Z76, 0)</f>
        <v>-1.450322300128093E+27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</v>
      </c>
      <c r="S77">
        <f t="shared" si="63"/>
        <v>-1.1417538832154467E+28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-2.5738927155947038</v>
      </c>
      <c r="AC77">
        <f t="shared" si="64"/>
        <v>-2.2981184960666998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-1.5556772368559627E-22</v>
      </c>
      <c r="AI77">
        <f t="shared" si="69"/>
        <v>-1.5557275567745075E-22</v>
      </c>
      <c r="AJ77">
        <f t="shared" si="70"/>
        <v>-0.27577421952800396</v>
      </c>
      <c r="AK77">
        <f t="shared" si="92"/>
        <v>-0.18017249009162928</v>
      </c>
      <c r="AL77">
        <f t="shared" si="71"/>
        <v>-0.45594670961963324</v>
      </c>
      <c r="AN77">
        <f t="shared" si="72"/>
        <v>0</v>
      </c>
      <c r="AO77">
        <f t="shared" si="73"/>
        <v>0</v>
      </c>
      <c r="AP77">
        <f t="shared" si="74"/>
        <v>-1.1471131327786869E-30</v>
      </c>
      <c r="AQ77">
        <f t="shared" si="75"/>
        <v>-3.5463844941874858E-26</v>
      </c>
      <c r="AR77">
        <f t="shared" si="76"/>
        <v>-3.5464992055007635E-26</v>
      </c>
      <c r="AS77">
        <f t="shared" si="77"/>
        <v>-6.2866601944200096E-5</v>
      </c>
      <c r="AT77">
        <f t="shared" si="78"/>
        <v>-4.1072846603544067E-5</v>
      </c>
      <c r="AU77">
        <f t="shared" si="79"/>
        <v>-1.0393944854774416E-4</v>
      </c>
      <c r="AW77">
        <v>74</v>
      </c>
      <c r="AX77">
        <f>IF(Z77&gt;0, (R77*SUMPRODUCT(K77:$K$98, X77:$X$98)-K77*$AZ$3)/Z77, 0)</f>
        <v>-1.1417538832154467E+28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</v>
      </c>
      <c r="S78">
        <f t="shared" si="63"/>
        <v>-9.4308689360111919E+28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-2.2981184960666998</v>
      </c>
      <c r="AC78">
        <f t="shared" si="64"/>
        <v>-2.0518915143452676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-1.7750969336191355E-23</v>
      </c>
      <c r="AI78">
        <f t="shared" si="69"/>
        <v>-1.7751513265793246E-23</v>
      </c>
      <c r="AJ78">
        <f t="shared" si="70"/>
        <v>-0.2462269817214322</v>
      </c>
      <c r="AK78">
        <f t="shared" si="92"/>
        <v>-0.16086829472466901</v>
      </c>
      <c r="AL78">
        <f t="shared" si="71"/>
        <v>-0.40709527644610122</v>
      </c>
      <c r="AN78">
        <f t="shared" si="72"/>
        <v>0</v>
      </c>
      <c r="AO78">
        <f t="shared" si="73"/>
        <v>0</v>
      </c>
      <c r="AP78">
        <f t="shared" si="74"/>
        <v>-1.1071105632029218E-31</v>
      </c>
      <c r="AQ78">
        <f t="shared" si="75"/>
        <v>-3.6130200656149026E-27</v>
      </c>
      <c r="AR78">
        <f t="shared" si="76"/>
        <v>-3.6131307766712231E-27</v>
      </c>
      <c r="AS78">
        <f t="shared" si="77"/>
        <v>-5.0116870172353409E-5</v>
      </c>
      <c r="AT78">
        <f t="shared" si="78"/>
        <v>-3.2743021845937556E-5</v>
      </c>
      <c r="AU78">
        <f t="shared" si="79"/>
        <v>-8.2859892018290966E-5</v>
      </c>
      <c r="AW78">
        <v>75</v>
      </c>
      <c r="AX78">
        <f>IF(Z78&gt;0, (R78*SUMPRODUCT(K78:$K$98, X78:$X$98)-K78*$AZ$3)/Z78, 0)</f>
        <v>-9.4308689360111919E+28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-2.0518915143452676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-2.0518915143452676</v>
      </c>
      <c r="AK79">
        <f t="shared" si="92"/>
        <v>-0.14363240600416874</v>
      </c>
      <c r="AL79">
        <f t="shared" si="71"/>
        <v>-2.1955239203494363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-3.9539662971532923E-28</v>
      </c>
      <c r="AR79">
        <f t="shared" si="76"/>
        <v>-3.9539662971532923E-28</v>
      </c>
      <c r="AS79">
        <f t="shared" si="77"/>
        <v>-3.7289337925858174E-4</v>
      </c>
      <c r="AT79">
        <f t="shared" si="78"/>
        <v>-2.6102536548100724E-5</v>
      </c>
      <c r="AU79">
        <f t="shared" si="79"/>
        <v>-3.9899591580668247E-4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17529.969048627343</v>
      </c>
      <c r="AO81" s="6">
        <f t="shared" si="93"/>
        <v>-1752.9969048627345</v>
      </c>
      <c r="AP81" s="6">
        <f t="shared" si="93"/>
        <v>-1669.0567433721337</v>
      </c>
      <c r="AQ81" s="6">
        <f t="shared" si="93"/>
        <v>-10081.057589182032</v>
      </c>
      <c r="AR81" s="6">
        <f t="shared" si="93"/>
        <v>4026.8578112104437</v>
      </c>
      <c r="AS81" s="6">
        <f t="shared" si="93"/>
        <v>-2321.9735185426744</v>
      </c>
      <c r="AT81" s="6">
        <f t="shared" si="93"/>
        <v>1354.4845524832242</v>
      </c>
      <c r="AU81" s="6">
        <f t="shared" si="93"/>
        <v>3059.3688451509915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39356.288260613721</v>
      </c>
      <c r="K3">
        <v>1</v>
      </c>
      <c r="L3" s="2">
        <v>0</v>
      </c>
      <c r="O3">
        <f>$C$3</f>
        <v>39356.288260613721</v>
      </c>
      <c r="P3" s="2">
        <f>O3*C5</f>
        <v>3935.6288260613724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39356.288260613721</v>
      </c>
      <c r="AF3">
        <f t="shared" ref="AF3:AF34" si="4">-$Z3*P3</f>
        <v>-3935.6288260613724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33898.226847552345</v>
      </c>
      <c r="AJ3">
        <f t="shared" ref="AJ3:AJ34" si="8">AB3-AC3</f>
        <v>0</v>
      </c>
      <c r="AL3">
        <f t="shared" ref="AL3:AL34" si="9">SUM(AI3:AK3)</f>
        <v>33898.226847552345</v>
      </c>
      <c r="AN3">
        <f t="shared" ref="AN3:AN34" si="10">AE3*$K3</f>
        <v>39356.288260613721</v>
      </c>
      <c r="AO3">
        <f t="shared" ref="AO3:AO34" si="11">AF3*$K3</f>
        <v>-3935.6288260613724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33898.226847552345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33898.226847552345</v>
      </c>
      <c r="AW3">
        <v>0</v>
      </c>
      <c r="AX3">
        <f>IF(Z3&gt;0, (R3*SUMPRODUCT(K3:$K$98, X3:$X$98)-K3*$AZ$3)/Z3, 0)</f>
        <v>0</v>
      </c>
      <c r="AZ3">
        <f>C6*ABS(SUMPRODUCT(X4:X69, K4:K69))/1</f>
        <v>24709.739195110185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2728.5527337328058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2647.4720566189499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-2647.4720566189499</v>
      </c>
      <c r="AK4">
        <f>G4*SUM(AB4, AE4:AF4)</f>
        <v>0</v>
      </c>
      <c r="AL4">
        <f t="shared" si="9"/>
        <v>-4619.0355566189501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-1760.3245535714284</v>
      </c>
      <c r="AR4">
        <f t="shared" si="14"/>
        <v>-1760.3245535714284</v>
      </c>
      <c r="AS4">
        <f t="shared" si="15"/>
        <v>-2363.8143362669193</v>
      </c>
      <c r="AT4">
        <f t="shared" si="16"/>
        <v>0</v>
      </c>
      <c r="AU4">
        <f t="shared" si="17"/>
        <v>-4124.1388898383484</v>
      </c>
      <c r="AW4">
        <v>1</v>
      </c>
      <c r="AX4">
        <f>IF(Z4&gt;0, (R4*SUMPRODUCT(K4:$K$98, X4:$X$98)-K4*$AZ$3)/Z4, 0)</f>
        <v>2728.5527337328058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</v>
      </c>
      <c r="S5">
        <f t="shared" si="1"/>
        <v>3464.8537667840451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2647.4720566189499</v>
      </c>
      <c r="AC5">
        <f t="shared" si="2"/>
        <v>3250.961839314441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-2231.339861422613</v>
      </c>
      <c r="AI5">
        <f t="shared" si="7"/>
        <v>-2254.7965644910073</v>
      </c>
      <c r="AJ5">
        <f t="shared" si="8"/>
        <v>-603.48978269549116</v>
      </c>
      <c r="AK5">
        <f>G5*SUM(AB5, AE5:AF5)</f>
        <v>185.32304396332651</v>
      </c>
      <c r="AL5">
        <f t="shared" si="9"/>
        <v>-2672.9633032231718</v>
      </c>
      <c r="AN5">
        <f t="shared" si="10"/>
        <v>0</v>
      </c>
      <c r="AO5">
        <f t="shared" si="11"/>
        <v>0</v>
      </c>
      <c r="AP5">
        <f t="shared" si="12"/>
        <v>-18.699540073656209</v>
      </c>
      <c r="AQ5">
        <f t="shared" si="13"/>
        <v>-1778.8104762616492</v>
      </c>
      <c r="AR5">
        <f t="shared" si="14"/>
        <v>-1797.5100163353054</v>
      </c>
      <c r="AS5">
        <f t="shared" si="15"/>
        <v>-481.09835992944124</v>
      </c>
      <c r="AT5">
        <f t="shared" si="16"/>
        <v>147.73839601668249</v>
      </c>
      <c r="AU5">
        <f t="shared" si="17"/>
        <v>-2130.8699802480642</v>
      </c>
      <c r="AW5">
        <v>2</v>
      </c>
      <c r="AX5">
        <f>IF(Z5&gt;0, (R5*SUMPRODUCT(K5:$K$98, X5:$X$98)-K5*$AZ$3)/Z5, 0)</f>
        <v>3464.8537667840451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</v>
      </c>
      <c r="S6">
        <f t="shared" si="1"/>
        <v>3962.731803946268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3250.961839314441</v>
      </c>
      <c r="AC6">
        <f t="shared" si="2"/>
        <v>3582.6998775768225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-2478.694208208422</v>
      </c>
      <c r="AI6">
        <f t="shared" si="7"/>
        <v>-2501.2966706940801</v>
      </c>
      <c r="AJ6">
        <f t="shared" si="8"/>
        <v>-331.73803826238145</v>
      </c>
      <c r="AK6">
        <f>G6*SUM(AB6, AE6:AF6)</f>
        <v>227.56732875201089</v>
      </c>
      <c r="AL6">
        <f t="shared" si="9"/>
        <v>-2605.4673802044508</v>
      </c>
      <c r="AN6">
        <f t="shared" si="10"/>
        <v>0</v>
      </c>
      <c r="AO6">
        <f t="shared" si="11"/>
        <v>0</v>
      </c>
      <c r="AP6">
        <f t="shared" si="12"/>
        <v>-16.087986349235191</v>
      </c>
      <c r="AQ6">
        <f t="shared" si="13"/>
        <v>-1764.2855777722571</v>
      </c>
      <c r="AR6">
        <f t="shared" si="14"/>
        <v>-1780.3735641214921</v>
      </c>
      <c r="AS6">
        <f t="shared" si="15"/>
        <v>-236.12458308353268</v>
      </c>
      <c r="AT6">
        <f t="shared" si="16"/>
        <v>161.97792965334227</v>
      </c>
      <c r="AU6">
        <f t="shared" si="17"/>
        <v>-1854.5202175516827</v>
      </c>
      <c r="AW6">
        <v>3</v>
      </c>
      <c r="AX6">
        <f>IF(Z6&gt;0, (R6*SUMPRODUCT(K6:$K$98, X6:$X$98)-K6*$AZ$3)/Z6, 0)</f>
        <v>3962.731803946268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</v>
      </c>
      <c r="S7">
        <f t="shared" si="1"/>
        <v>4266.6040275770365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3582.6998775768225</v>
      </c>
      <c r="AC7">
        <f t="shared" si="2"/>
        <v>3702.8326163438851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-2719.3378831304276</v>
      </c>
      <c r="AI7">
        <f t="shared" si="7"/>
        <v>-2741.0344865204465</v>
      </c>
      <c r="AJ7">
        <f t="shared" si="8"/>
        <v>-120.13273876706262</v>
      </c>
      <c r="AK7">
        <f>G7*SUM(AB7, AE7:AF7)</f>
        <v>250.78899143037759</v>
      </c>
      <c r="AL7">
        <f t="shared" si="9"/>
        <v>-2610.3782338571314</v>
      </c>
      <c r="AN7">
        <f t="shared" si="10"/>
        <v>0</v>
      </c>
      <c r="AO7">
        <f t="shared" si="11"/>
        <v>0</v>
      </c>
      <c r="AP7">
        <f t="shared" si="12"/>
        <v>-13.788583694336694</v>
      </c>
      <c r="AQ7">
        <f t="shared" si="13"/>
        <v>-1728.1883860205107</v>
      </c>
      <c r="AR7">
        <f t="shared" si="14"/>
        <v>-1741.9769697148474</v>
      </c>
      <c r="AS7">
        <f t="shared" si="15"/>
        <v>-76.346527294753201</v>
      </c>
      <c r="AT7">
        <f t="shared" si="16"/>
        <v>159.38093791891924</v>
      </c>
      <c r="AU7">
        <f t="shared" si="17"/>
        <v>-1658.9425590906812</v>
      </c>
      <c r="AW7">
        <v>4</v>
      </c>
      <c r="AX7">
        <f>IF(Z7&gt;0, (R7*SUMPRODUCT(K7:$K$98, X7:$X$98)-K7*$AZ$3)/Z7, 0)</f>
        <v>4266.6040275770365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</v>
      </c>
      <c r="S8">
        <f t="shared" si="1"/>
        <v>4408.4417583889017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3702.8326163438851</v>
      </c>
      <c r="AC8">
        <f t="shared" si="2"/>
        <v>3657.1605843763368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-2960.4253340970022</v>
      </c>
      <c r="AI8">
        <f t="shared" si="7"/>
        <v>-2981.1648651195969</v>
      </c>
      <c r="AJ8">
        <f t="shared" si="8"/>
        <v>45.672031967548264</v>
      </c>
      <c r="AK8">
        <f t="shared" ref="AK8:AK39" si="30">G8*SUM(AB8:AB8, AE8:AF8)</f>
        <v>259.19828314407198</v>
      </c>
      <c r="AL8">
        <f t="shared" si="9"/>
        <v>-2676.2945500079768</v>
      </c>
      <c r="AN8">
        <f t="shared" si="10"/>
        <v>0</v>
      </c>
      <c r="AO8">
        <f t="shared" si="11"/>
        <v>0</v>
      </c>
      <c r="AP8">
        <f t="shared" si="12"/>
        <v>-11.768166877229239</v>
      </c>
      <c r="AQ8">
        <f t="shared" si="13"/>
        <v>-1679.8248389163457</v>
      </c>
      <c r="AR8">
        <f t="shared" si="14"/>
        <v>-1691.593005793575</v>
      </c>
      <c r="AS8">
        <f t="shared" si="15"/>
        <v>25.915537493625262</v>
      </c>
      <c r="AT8">
        <f t="shared" si="16"/>
        <v>147.07606681209998</v>
      </c>
      <c r="AU8">
        <f t="shared" si="17"/>
        <v>-1518.6014014878499</v>
      </c>
      <c r="AW8">
        <v>5</v>
      </c>
      <c r="AX8">
        <f>IF(Z8&gt;0, (R8*SUMPRODUCT(K8:$K$98, X8:$X$98)-K8*$AZ$3)/Z8, 0)</f>
        <v>4408.4417583889017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</v>
      </c>
      <c r="S9">
        <f t="shared" si="1"/>
        <v>4410.2053897005544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3657.1605843763368</v>
      </c>
      <c r="AC9">
        <f t="shared" si="2"/>
        <v>3479.582490150131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-3230.1201529666728</v>
      </c>
      <c r="AI9">
        <f t="shared" si="7"/>
        <v>-3249.8447586407997</v>
      </c>
      <c r="AJ9">
        <f t="shared" si="8"/>
        <v>177.57809422620585</v>
      </c>
      <c r="AK9">
        <f t="shared" si="30"/>
        <v>256.00124090634358</v>
      </c>
      <c r="AL9">
        <f t="shared" si="9"/>
        <v>-2816.26542350825</v>
      </c>
      <c r="AN9">
        <f t="shared" si="10"/>
        <v>0</v>
      </c>
      <c r="AO9">
        <f t="shared" si="11"/>
        <v>0</v>
      </c>
      <c r="AP9">
        <f t="shared" si="12"/>
        <v>-9.9930990874635324</v>
      </c>
      <c r="AQ9">
        <f t="shared" si="13"/>
        <v>-1636.4793946349644</v>
      </c>
      <c r="AR9">
        <f t="shared" si="14"/>
        <v>-1646.4724937224278</v>
      </c>
      <c r="AS9">
        <f t="shared" si="15"/>
        <v>89.966588974354579</v>
      </c>
      <c r="AT9">
        <f t="shared" si="16"/>
        <v>129.69819570316625</v>
      </c>
      <c r="AU9">
        <f t="shared" si="17"/>
        <v>-1426.8077090449069</v>
      </c>
      <c r="AW9">
        <v>6</v>
      </c>
      <c r="AX9">
        <f>IF(Z9&gt;0, (R9*SUMPRODUCT(K9:$K$98, X9:$X$98)-K9*$AZ$3)/Z9, 0)</f>
        <v>4410.2053897005544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</v>
      </c>
      <c r="S10">
        <f t="shared" si="1"/>
        <v>4266.8246519746608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3479.582490150131</v>
      </c>
      <c r="AC10">
        <f t="shared" si="2"/>
        <v>3184.3948318456546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-3477.9480385516504</v>
      </c>
      <c r="AI10">
        <f t="shared" si="7"/>
        <v>-3496.6059111593981</v>
      </c>
      <c r="AJ10">
        <f t="shared" si="8"/>
        <v>295.18765830447637</v>
      </c>
      <c r="AK10">
        <f t="shared" si="30"/>
        <v>243.57077431050919</v>
      </c>
      <c r="AL10">
        <f t="shared" si="9"/>
        <v>-2957.8474785444128</v>
      </c>
      <c r="AN10">
        <f t="shared" si="10"/>
        <v>0</v>
      </c>
      <c r="AO10">
        <f t="shared" si="11"/>
        <v>0</v>
      </c>
      <c r="AP10">
        <f t="shared" si="12"/>
        <v>-8.4398740339704705</v>
      </c>
      <c r="AQ10">
        <f t="shared" si="13"/>
        <v>-1573.247066221327</v>
      </c>
      <c r="AR10">
        <f t="shared" si="14"/>
        <v>-1581.6869402552975</v>
      </c>
      <c r="AS10">
        <f t="shared" si="15"/>
        <v>133.52790561116493</v>
      </c>
      <c r="AT10">
        <f t="shared" si="16"/>
        <v>110.17904863835842</v>
      </c>
      <c r="AU10">
        <f t="shared" si="17"/>
        <v>-1337.9799860057742</v>
      </c>
      <c r="AW10">
        <v>7</v>
      </c>
      <c r="AX10">
        <f>IF(Z10&gt;0, (R10*SUMPRODUCT(K10:$K$98, X10:$X$98)-K10*$AZ$3)/Z10, 0)</f>
        <v>4266.8246519746608</v>
      </c>
    </row>
    <row r="11" spans="1:52" x14ac:dyDescent="0.25">
      <c r="A11" t="s">
        <v>33</v>
      </c>
      <c r="C11" s="25">
        <f>AU71</f>
        <v>8293.0029171524438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</v>
      </c>
      <c r="S11">
        <f t="shared" si="1"/>
        <v>4000.3069761771872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3184.3948318456546</v>
      </c>
      <c r="AC11">
        <f t="shared" si="2"/>
        <v>2808.7296730622602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-3672.3221184572262</v>
      </c>
      <c r="AI11">
        <f t="shared" si="7"/>
        <v>-3689.8753318092822</v>
      </c>
      <c r="AJ11">
        <f t="shared" si="8"/>
        <v>375.66515878339442</v>
      </c>
      <c r="AK11">
        <f t="shared" si="30"/>
        <v>222.90763822919584</v>
      </c>
      <c r="AL11">
        <f t="shared" si="9"/>
        <v>-3091.3025347966918</v>
      </c>
      <c r="AN11">
        <f t="shared" si="10"/>
        <v>0</v>
      </c>
      <c r="AO11">
        <f t="shared" si="11"/>
        <v>0</v>
      </c>
      <c r="AP11">
        <f t="shared" si="12"/>
        <v>-7.0894484700389748</v>
      </c>
      <c r="AQ11">
        <f t="shared" si="13"/>
        <v>-1483.1893113825399</v>
      </c>
      <c r="AR11">
        <f t="shared" si="14"/>
        <v>-1490.278759852579</v>
      </c>
      <c r="AS11">
        <f t="shared" si="15"/>
        <v>151.72485696881961</v>
      </c>
      <c r="AT11">
        <f t="shared" si="16"/>
        <v>90.028656469265059</v>
      </c>
      <c r="AU11">
        <f t="shared" si="17"/>
        <v>-1248.5252464144942</v>
      </c>
      <c r="AW11">
        <v>8</v>
      </c>
      <c r="AX11">
        <f>IF(Z11&gt;0, (R11*SUMPRODUCT(K11:$K$98, X11:$X$98)-K11*$AZ$3)/Z11, 0)</f>
        <v>4000.3069761771872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</v>
      </c>
      <c r="S12">
        <f t="shared" si="1"/>
        <v>3647.2880528167098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2808.7296730622602</v>
      </c>
      <c r="AC12">
        <f t="shared" si="2"/>
        <v>2394.8099218921616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-3850.7087960944741</v>
      </c>
      <c r="AI12">
        <f t="shared" si="7"/>
        <v>-3867.1238001139859</v>
      </c>
      <c r="AJ12">
        <f t="shared" si="8"/>
        <v>413.91975117009861</v>
      </c>
      <c r="AK12">
        <f t="shared" si="30"/>
        <v>196.61107711435824</v>
      </c>
      <c r="AL12">
        <f t="shared" si="9"/>
        <v>-3256.5929718295292</v>
      </c>
      <c r="AN12">
        <f t="shared" si="10"/>
        <v>0</v>
      </c>
      <c r="AO12">
        <f t="shared" si="11"/>
        <v>0</v>
      </c>
      <c r="AP12">
        <f t="shared" si="12"/>
        <v>-5.919415009548918</v>
      </c>
      <c r="AQ12">
        <f t="shared" si="13"/>
        <v>-1388.6041951564166</v>
      </c>
      <c r="AR12">
        <f t="shared" si="14"/>
        <v>-1394.5236101659657</v>
      </c>
      <c r="AS12">
        <f t="shared" si="15"/>
        <v>149.26361180981849</v>
      </c>
      <c r="AT12">
        <f t="shared" si="16"/>
        <v>70.899925429863998</v>
      </c>
      <c r="AU12">
        <f t="shared" si="17"/>
        <v>-1174.3600729262832</v>
      </c>
      <c r="AW12">
        <v>9</v>
      </c>
      <c r="AX12">
        <f>IF(Z12&gt;0, (R12*SUMPRODUCT(K12:$K$98, X12:$X$98)-K12*$AZ$3)/Z12, 0)</f>
        <v>3647.2880528167098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</v>
      </c>
      <c r="S13">
        <f t="shared" si="1"/>
        <v>3214.1506938281532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2394.8099218921616</v>
      </c>
      <c r="AC13">
        <f t="shared" si="2"/>
        <v>1960.9106912111392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-3994.7427714653304</v>
      </c>
      <c r="AI13">
        <f t="shared" si="7"/>
        <v>-4009.9949397517807</v>
      </c>
      <c r="AJ13">
        <f t="shared" si="8"/>
        <v>433.89923068102235</v>
      </c>
      <c r="AK13">
        <f t="shared" si="30"/>
        <v>167.63669453245132</v>
      </c>
      <c r="AL13">
        <f t="shared" si="9"/>
        <v>-3408.4590145383072</v>
      </c>
      <c r="AN13">
        <f t="shared" si="10"/>
        <v>0</v>
      </c>
      <c r="AO13">
        <f t="shared" si="11"/>
        <v>0</v>
      </c>
      <c r="AP13">
        <f t="shared" si="12"/>
        <v>-4.9107899882144226</v>
      </c>
      <c r="AQ13">
        <f t="shared" si="13"/>
        <v>-1286.2002594759797</v>
      </c>
      <c r="AR13">
        <f t="shared" si="14"/>
        <v>-1291.1110494641941</v>
      </c>
      <c r="AS13">
        <f t="shared" si="15"/>
        <v>139.70393965658181</v>
      </c>
      <c r="AT13">
        <f t="shared" si="16"/>
        <v>53.974529109979187</v>
      </c>
      <c r="AU13">
        <f t="shared" si="17"/>
        <v>-1097.4325806976331</v>
      </c>
      <c r="AW13">
        <v>10</v>
      </c>
      <c r="AX13">
        <f>IF(Z13&gt;0, (R13*SUMPRODUCT(K13:$K$98, X13:$X$98)-K13*$AZ$3)/Z13, 0)</f>
        <v>3214.1506938281532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</v>
      </c>
      <c r="S14">
        <f t="shared" si="1"/>
        <v>2713.4649601898846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1960.9106912111392</v>
      </c>
      <c r="AC14">
        <f t="shared" si="2"/>
        <v>1527.1255785881895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-4119.0471170564197</v>
      </c>
      <c r="AI14">
        <f t="shared" si="7"/>
        <v>-4133.1170018807416</v>
      </c>
      <c r="AJ14">
        <f t="shared" si="8"/>
        <v>433.78511262294978</v>
      </c>
      <c r="AK14">
        <f t="shared" si="30"/>
        <v>137.26374838477975</v>
      </c>
      <c r="AL14">
        <f t="shared" si="9"/>
        <v>-3562.068140873012</v>
      </c>
      <c r="AN14">
        <f t="shared" si="10"/>
        <v>0</v>
      </c>
      <c r="AO14">
        <f t="shared" si="11"/>
        <v>0</v>
      </c>
      <c r="AP14">
        <f t="shared" si="12"/>
        <v>-4.0447556744153763</v>
      </c>
      <c r="AQ14">
        <f t="shared" si="13"/>
        <v>-1184.1276178109206</v>
      </c>
      <c r="AR14">
        <f t="shared" si="14"/>
        <v>-1188.1723734853358</v>
      </c>
      <c r="AS14">
        <f t="shared" si="15"/>
        <v>124.70285419292028</v>
      </c>
      <c r="AT14">
        <f t="shared" si="16"/>
        <v>39.460047619659335</v>
      </c>
      <c r="AU14">
        <f t="shared" si="17"/>
        <v>-1024.0094716727563</v>
      </c>
      <c r="AW14">
        <v>11</v>
      </c>
      <c r="AX14">
        <f>IF(Z14&gt;0, (R14*SUMPRODUCT(K14:$K$98, X14:$X$98)-K14*$AZ$3)/Z14, 0)</f>
        <v>2713.4649601898846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</v>
      </c>
      <c r="S15">
        <f t="shared" si="1"/>
        <v>2144.532180896882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1527.1255785881895</v>
      </c>
      <c r="AC15">
        <f t="shared" si="2"/>
        <v>1104.0829133246161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-4233.1185635714883</v>
      </c>
      <c r="AI15">
        <f t="shared" si="7"/>
        <v>-4245.9894699066745</v>
      </c>
      <c r="AJ15">
        <f t="shared" si="8"/>
        <v>423.04266526357333</v>
      </c>
      <c r="AK15">
        <f t="shared" si="30"/>
        <v>106.89879050117327</v>
      </c>
      <c r="AL15">
        <f t="shared" si="9"/>
        <v>-3716.048014141928</v>
      </c>
      <c r="AN15">
        <f t="shared" si="10"/>
        <v>0</v>
      </c>
      <c r="AO15">
        <f t="shared" si="11"/>
        <v>0</v>
      </c>
      <c r="AP15">
        <f t="shared" si="12"/>
        <v>-3.3036410798752005</v>
      </c>
      <c r="AQ15">
        <f t="shared" si="13"/>
        <v>-1086.5361007535635</v>
      </c>
      <c r="AR15">
        <f t="shared" si="14"/>
        <v>-1089.8397418334389</v>
      </c>
      <c r="AS15">
        <f t="shared" si="15"/>
        <v>108.58451542639278</v>
      </c>
      <c r="AT15">
        <f t="shared" si="16"/>
        <v>27.438256987638319</v>
      </c>
      <c r="AU15">
        <f t="shared" si="17"/>
        <v>-953.81696941940777</v>
      </c>
      <c r="AW15">
        <v>12</v>
      </c>
      <c r="AX15">
        <f>IF(Z15&gt;0, (R15*SUMPRODUCT(K15:$K$98, X15:$X$98)-K15*$AZ$3)/Z15, 0)</f>
        <v>2144.532180896882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</v>
      </c>
      <c r="S16">
        <f t="shared" si="1"/>
        <v>1493.5692646379064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1104.0829133246161</v>
      </c>
      <c r="AC16">
        <f t="shared" si="2"/>
        <v>697.08694877404287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-4296.2332656247572</v>
      </c>
      <c r="AI16">
        <f t="shared" si="7"/>
        <v>-4307.901404580185</v>
      </c>
      <c r="AJ16">
        <f t="shared" si="8"/>
        <v>406.99596455057326</v>
      </c>
      <c r="AK16">
        <f t="shared" si="30"/>
        <v>77.285803932723141</v>
      </c>
      <c r="AL16">
        <f t="shared" si="9"/>
        <v>-3823.6196360968888</v>
      </c>
      <c r="AN16">
        <f t="shared" si="10"/>
        <v>0</v>
      </c>
      <c r="AO16">
        <f t="shared" si="11"/>
        <v>0</v>
      </c>
      <c r="AP16">
        <f t="shared" si="12"/>
        <v>-2.6740362954322516</v>
      </c>
      <c r="AQ16">
        <f t="shared" si="13"/>
        <v>-984.58577925830969</v>
      </c>
      <c r="AR16">
        <f t="shared" si="14"/>
        <v>-987.25981555374187</v>
      </c>
      <c r="AS16">
        <f t="shared" si="15"/>
        <v>93.27297056197915</v>
      </c>
      <c r="AT16">
        <f t="shared" si="16"/>
        <v>17.711911524813235</v>
      </c>
      <c r="AU16">
        <f t="shared" si="17"/>
        <v>-876.27493346694962</v>
      </c>
      <c r="AW16">
        <v>13</v>
      </c>
      <c r="AX16">
        <f>IF(Z16&gt;0, (R16*SUMPRODUCT(K16:$K$98, X16:$X$98)-K16*$AZ$3)/Z16, 0)</f>
        <v>1493.5692646379064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</v>
      </c>
      <c r="S17">
        <f t="shared" si="1"/>
        <v>761.84063852752024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697.08694877404287</v>
      </c>
      <c r="AC17">
        <f t="shared" si="2"/>
        <v>319.23343398269026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-4302.9154229698388</v>
      </c>
      <c r="AI17">
        <f t="shared" si="7"/>
        <v>-4313.3911516799699</v>
      </c>
      <c r="AJ17">
        <f t="shared" si="8"/>
        <v>377.85351479135261</v>
      </c>
      <c r="AK17">
        <f t="shared" si="30"/>
        <v>48.796086414183009</v>
      </c>
      <c r="AL17">
        <f t="shared" si="9"/>
        <v>-3886.7415504744345</v>
      </c>
      <c r="AN17">
        <f t="shared" si="10"/>
        <v>0</v>
      </c>
      <c r="AO17">
        <f t="shared" si="11"/>
        <v>0</v>
      </c>
      <c r="AP17">
        <f t="shared" si="12"/>
        <v>-2.1435416456820371</v>
      </c>
      <c r="AQ17">
        <f t="shared" si="13"/>
        <v>-880.46174755016841</v>
      </c>
      <c r="AR17">
        <f t="shared" si="14"/>
        <v>-882.60528919585045</v>
      </c>
      <c r="AS17">
        <f t="shared" si="15"/>
        <v>77.316315392866997</v>
      </c>
      <c r="AT17">
        <f t="shared" si="16"/>
        <v>9.984646058459548</v>
      </c>
      <c r="AU17">
        <f t="shared" si="17"/>
        <v>-795.30432774452402</v>
      </c>
      <c r="AW17">
        <v>14</v>
      </c>
      <c r="AX17">
        <f>IF(Z17&gt;0, (R17*SUMPRODUCT(K17:$K$98, X17:$X$98)-K17*$AZ$3)/Z17, 0)</f>
        <v>761.84063852752024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</v>
      </c>
      <c r="S18">
        <f t="shared" si="1"/>
        <v>-52.41645051098569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319.23343398269026</v>
      </c>
      <c r="AC18">
        <f t="shared" si="2"/>
        <v>-19.50307743626945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-4275.9533614433822</v>
      </c>
      <c r="AI18">
        <f t="shared" si="7"/>
        <v>-4285.255344526051</v>
      </c>
      <c r="AJ18">
        <f t="shared" si="8"/>
        <v>338.73651141895971</v>
      </c>
      <c r="AK18">
        <f t="shared" si="30"/>
        <v>22.346340378788319</v>
      </c>
      <c r="AL18">
        <f t="shared" si="9"/>
        <v>-3924.172492728303</v>
      </c>
      <c r="AN18">
        <f t="shared" si="10"/>
        <v>0</v>
      </c>
      <c r="AO18">
        <f t="shared" si="11"/>
        <v>0</v>
      </c>
      <c r="AP18">
        <f t="shared" si="12"/>
        <v>-1.6994375315464245</v>
      </c>
      <c r="AQ18">
        <f t="shared" si="13"/>
        <v>-781.20069247579136</v>
      </c>
      <c r="AR18">
        <f t="shared" si="14"/>
        <v>-782.90013000733779</v>
      </c>
      <c r="AS18">
        <f t="shared" si="15"/>
        <v>61.885894189921693</v>
      </c>
      <c r="AT18">
        <f t="shared" si="16"/>
        <v>4.082592840141837</v>
      </c>
      <c r="AU18">
        <f t="shared" si="17"/>
        <v>-716.93164297727424</v>
      </c>
      <c r="AW18">
        <v>15</v>
      </c>
      <c r="AX18">
        <f>IF(Z18&gt;0, (R18*SUMPRODUCT(K18:$K$98, X18:$X$98)-K18*$AZ$3)/Z18, 0)</f>
        <v>-52.41645051098569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</v>
      </c>
      <c r="S19">
        <f t="shared" si="1"/>
        <v>-971.68946579328201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-19.50307743626945</v>
      </c>
      <c r="AC19">
        <f t="shared" si="2"/>
        <v>-317.02052336633824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-4210.1495777728996</v>
      </c>
      <c r="AI19">
        <f t="shared" si="7"/>
        <v>-4218.3060036302986</v>
      </c>
      <c r="AJ19">
        <f t="shared" si="8"/>
        <v>297.51744593006879</v>
      </c>
      <c r="AK19">
        <f t="shared" si="30"/>
        <v>-1.3652154205388616</v>
      </c>
      <c r="AL19">
        <f t="shared" si="9"/>
        <v>-3922.1537731207686</v>
      </c>
      <c r="AN19">
        <f t="shared" si="10"/>
        <v>0</v>
      </c>
      <c r="AO19">
        <f t="shared" si="11"/>
        <v>0</v>
      </c>
      <c r="AP19">
        <f t="shared" si="12"/>
        <v>-1.330489740558412</v>
      </c>
      <c r="AQ19">
        <f t="shared" si="13"/>
        <v>-686.76659573406789</v>
      </c>
      <c r="AR19">
        <f t="shared" si="14"/>
        <v>-688.09708547462628</v>
      </c>
      <c r="AS19">
        <f t="shared" si="15"/>
        <v>48.531540207408156</v>
      </c>
      <c r="AT19">
        <f t="shared" si="16"/>
        <v>-0.22269620817203711</v>
      </c>
      <c r="AU19">
        <f t="shared" si="17"/>
        <v>-639.78824147539012</v>
      </c>
      <c r="AW19">
        <v>16</v>
      </c>
      <c r="AX19">
        <f>IF(Z19&gt;0, (R19*SUMPRODUCT(K19:$K$98, X19:$X$98)-K19*$AZ$3)/Z19, 0)</f>
        <v>-971.68946579328201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</v>
      </c>
      <c r="S20">
        <f t="shared" si="1"/>
        <v>-2028.6106385051901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-317.02052336633824</v>
      </c>
      <c r="AC20">
        <f t="shared" si="2"/>
        <v>-571.9270775417267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-4106.4030046192784</v>
      </c>
      <c r="AI20">
        <f t="shared" si="7"/>
        <v>-4113.4512654669488</v>
      </c>
      <c r="AJ20">
        <f t="shared" si="8"/>
        <v>254.90655417538846</v>
      </c>
      <c r="AK20">
        <f t="shared" si="30"/>
        <v>-22.191436635643679</v>
      </c>
      <c r="AL20">
        <f t="shared" si="9"/>
        <v>-3880.736147927204</v>
      </c>
      <c r="AN20">
        <f t="shared" si="10"/>
        <v>0</v>
      </c>
      <c r="AO20">
        <f t="shared" si="11"/>
        <v>0</v>
      </c>
      <c r="AP20">
        <f t="shared" si="12"/>
        <v>-1.0265393058706656</v>
      </c>
      <c r="AQ20">
        <f t="shared" si="13"/>
        <v>-598.07435920600813</v>
      </c>
      <c r="AR20">
        <f t="shared" si="14"/>
        <v>-599.10089851187888</v>
      </c>
      <c r="AS20">
        <f t="shared" si="15"/>
        <v>37.125697081938405</v>
      </c>
      <c r="AT20">
        <f t="shared" si="16"/>
        <v>-3.2320571631166146</v>
      </c>
      <c r="AU20">
        <f t="shared" si="17"/>
        <v>-565.20725859305708</v>
      </c>
      <c r="AW20">
        <v>17</v>
      </c>
      <c r="AX20">
        <f>IF(Z20&gt;0, (R20*SUMPRODUCT(K20:$K$98, X20:$X$98)-K20*$AZ$3)/Z20, 0)</f>
        <v>-2028.6106385051901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</v>
      </c>
      <c r="S21">
        <f t="shared" si="1"/>
        <v>-3275.3374792378795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-571.9270775417267</v>
      </c>
      <c r="AC21">
        <f t="shared" si="2"/>
        <v>-784.41211392748346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-3962.0659074294031</v>
      </c>
      <c r="AI21">
        <f t="shared" si="7"/>
        <v>-3968.053169191739</v>
      </c>
      <c r="AJ21">
        <f t="shared" si="8"/>
        <v>212.48503638575676</v>
      </c>
      <c r="AK21">
        <f t="shared" si="30"/>
        <v>-40.034895427920873</v>
      </c>
      <c r="AL21">
        <f t="shared" si="9"/>
        <v>-3795.6030282339029</v>
      </c>
      <c r="AN21">
        <f t="shared" si="10"/>
        <v>0</v>
      </c>
      <c r="AO21">
        <f t="shared" si="11"/>
        <v>0</v>
      </c>
      <c r="AP21">
        <f t="shared" si="12"/>
        <v>-0.77858106549865636</v>
      </c>
      <c r="AQ21">
        <f t="shared" si="13"/>
        <v>-515.22542661951286</v>
      </c>
      <c r="AR21">
        <f t="shared" si="14"/>
        <v>-516.00400768501152</v>
      </c>
      <c r="AS21">
        <f t="shared" si="15"/>
        <v>27.631467037645418</v>
      </c>
      <c r="AT21">
        <f t="shared" si="16"/>
        <v>-5.2061213918324132</v>
      </c>
      <c r="AU21">
        <f t="shared" si="17"/>
        <v>-493.57866203919843</v>
      </c>
      <c r="AW21">
        <v>18</v>
      </c>
      <c r="AX21">
        <f>IF(Z21&gt;0, (R21*SUMPRODUCT(K21:$K$98, X21:$X$98)-K21*$AZ$3)/Z21, 0)</f>
        <v>-3275.3374792378795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</v>
      </c>
      <c r="S22">
        <f t="shared" si="1"/>
        <v>-4791.4416815588329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-784.41211392748346</v>
      </c>
      <c r="AC22">
        <f t="shared" si="2"/>
        <v>-955.36135945748674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-3770.6441814724117</v>
      </c>
      <c r="AI22">
        <f t="shared" si="7"/>
        <v>-3775.6289095717561</v>
      </c>
      <c r="AJ22">
        <f t="shared" si="8"/>
        <v>170.94924553000328</v>
      </c>
      <c r="AK22">
        <f t="shared" si="30"/>
        <v>-54.908847974923845</v>
      </c>
      <c r="AL22">
        <f t="shared" si="9"/>
        <v>-3659.5885120166768</v>
      </c>
      <c r="AN22">
        <f t="shared" si="10"/>
        <v>0</v>
      </c>
      <c r="AO22">
        <f t="shared" si="11"/>
        <v>0</v>
      </c>
      <c r="AP22">
        <f t="shared" si="12"/>
        <v>-0.57876071328976408</v>
      </c>
      <c r="AQ22">
        <f t="shared" si="13"/>
        <v>-437.79734271119258</v>
      </c>
      <c r="AR22">
        <f t="shared" si="14"/>
        <v>-438.37610342448232</v>
      </c>
      <c r="AS22">
        <f t="shared" si="15"/>
        <v>19.848365910329331</v>
      </c>
      <c r="AT22">
        <f t="shared" si="16"/>
        <v>-6.3752893611317782</v>
      </c>
      <c r="AU22">
        <f t="shared" si="17"/>
        <v>-424.90302687528481</v>
      </c>
      <c r="AW22">
        <v>19</v>
      </c>
      <c r="AX22">
        <f>IF(Z22&gt;0, (R22*SUMPRODUCT(K22:$K$98, X22:$X$98)-K22*$AZ$3)/Z22, 0)</f>
        <v>-4791.4416815588329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</v>
      </c>
      <c r="S23">
        <f t="shared" si="1"/>
        <v>-6702.8745192434299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-955.36135945748674</v>
      </c>
      <c r="AC23">
        <f t="shared" si="2"/>
        <v>-1085.7692547673314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-3540.9617211903019</v>
      </c>
      <c r="AI23">
        <f t="shared" si="7"/>
        <v>-3545.0113615783553</v>
      </c>
      <c r="AJ23">
        <f t="shared" si="8"/>
        <v>130.40789530984466</v>
      </c>
      <c r="AK23">
        <f t="shared" si="30"/>
        <v>-66.875295162024074</v>
      </c>
      <c r="AL23">
        <f t="shared" si="9"/>
        <v>-3481.4787614305346</v>
      </c>
      <c r="AN23">
        <f t="shared" si="10"/>
        <v>0</v>
      </c>
      <c r="AO23">
        <f t="shared" si="11"/>
        <v>0</v>
      </c>
      <c r="AP23">
        <f t="shared" si="12"/>
        <v>-0.41981311876961591</v>
      </c>
      <c r="AQ23">
        <f t="shared" si="13"/>
        <v>-367.08004691034483</v>
      </c>
      <c r="AR23">
        <f t="shared" si="14"/>
        <v>-367.49986002911442</v>
      </c>
      <c r="AS23">
        <f t="shared" si="15"/>
        <v>13.518964647752663</v>
      </c>
      <c r="AT23">
        <f t="shared" si="16"/>
        <v>-6.9327455132632423</v>
      </c>
      <c r="AU23">
        <f t="shared" si="17"/>
        <v>-360.91364089462496</v>
      </c>
      <c r="AW23">
        <v>20</v>
      </c>
      <c r="AX23">
        <f>IF(Z23&gt;0, (R23*SUMPRODUCT(K23:$K$98, X23:$X$98)-K23*$AZ$3)/Z23, 0)</f>
        <v>-6702.8745192434299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</v>
      </c>
      <c r="S24">
        <f t="shared" si="1"/>
        <v>-9218.0953314711187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-1085.7692547673314</v>
      </c>
      <c r="AC24">
        <f t="shared" si="2"/>
        <v>-1178.3944379264728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-3253.084384989817</v>
      </c>
      <c r="AI24">
        <f t="shared" si="7"/>
        <v>-3256.2802578777423</v>
      </c>
      <c r="AJ24">
        <f t="shared" si="8"/>
        <v>92.625183159141443</v>
      </c>
      <c r="AK24">
        <f t="shared" si="30"/>
        <v>-76.003847833713209</v>
      </c>
      <c r="AL24">
        <f t="shared" si="9"/>
        <v>-3239.6589225523144</v>
      </c>
      <c r="AN24">
        <f t="shared" si="10"/>
        <v>0</v>
      </c>
      <c r="AO24">
        <f t="shared" si="11"/>
        <v>0</v>
      </c>
      <c r="AP24">
        <f t="shared" si="12"/>
        <v>-0.29580875348242947</v>
      </c>
      <c r="AQ24">
        <f t="shared" si="13"/>
        <v>-301.10422743428109</v>
      </c>
      <c r="AR24">
        <f t="shared" si="14"/>
        <v>-301.40003618776348</v>
      </c>
      <c r="AS24">
        <f t="shared" si="15"/>
        <v>8.5733509849236107</v>
      </c>
      <c r="AT24">
        <f t="shared" si="16"/>
        <v>-7.0348866416124363</v>
      </c>
      <c r="AU24">
        <f t="shared" si="17"/>
        <v>-299.86157184445233</v>
      </c>
      <c r="AW24">
        <v>21</v>
      </c>
      <c r="AX24">
        <f>IF(Z24&gt;0, (R24*SUMPRODUCT(K24:$K$98, X24:$X$98)-K24*$AZ$3)/Z24, 0)</f>
        <v>-9218.0953314711187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</v>
      </c>
      <c r="S25">
        <f t="shared" si="1"/>
        <v>-12664.510998308189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-1178.3944379264728</v>
      </c>
      <c r="AC25">
        <f t="shared" si="2"/>
        <v>-1234.4496798686082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-2908.3424285264364</v>
      </c>
      <c r="AI25">
        <f t="shared" si="7"/>
        <v>-2910.7792570783513</v>
      </c>
      <c r="AJ25">
        <f t="shared" si="8"/>
        <v>56.055241942135353</v>
      </c>
      <c r="AK25">
        <f t="shared" si="30"/>
        <v>-82.487610654853114</v>
      </c>
      <c r="AL25">
        <f t="shared" si="9"/>
        <v>-2937.2116257910689</v>
      </c>
      <c r="AN25">
        <f t="shared" si="10"/>
        <v>0</v>
      </c>
      <c r="AO25">
        <f t="shared" si="11"/>
        <v>0</v>
      </c>
      <c r="AP25">
        <f t="shared" si="12"/>
        <v>-0.20138562901248061</v>
      </c>
      <c r="AQ25">
        <f t="shared" si="13"/>
        <v>-240.35271947723902</v>
      </c>
      <c r="AR25">
        <f t="shared" si="14"/>
        <v>-240.55410510625151</v>
      </c>
      <c r="AS25">
        <f t="shared" si="15"/>
        <v>4.632545916738275</v>
      </c>
      <c r="AT25">
        <f t="shared" si="16"/>
        <v>-6.816983223711687</v>
      </c>
      <c r="AU25">
        <f t="shared" si="17"/>
        <v>-242.73854241322491</v>
      </c>
      <c r="AW25">
        <v>22</v>
      </c>
      <c r="AX25">
        <f>IF(Z25&gt;0, (R25*SUMPRODUCT(K25:$K$98, X25:$X$98)-K25*$AZ$3)/Z25, 0)</f>
        <v>-12664.510998308189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</v>
      </c>
      <c r="S26">
        <f t="shared" si="1"/>
        <v>-17611.320204388361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-1234.4496798686082</v>
      </c>
      <c r="AC26">
        <f t="shared" si="2"/>
        <v>-1256.0086622992881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-2518.0153550581704</v>
      </c>
      <c r="AI26">
        <f t="shared" si="7"/>
        <v>-2519.7983114858016</v>
      </c>
      <c r="AJ26">
        <f t="shared" si="8"/>
        <v>21.558982430679862</v>
      </c>
      <c r="AK26">
        <f t="shared" si="30"/>
        <v>-86.411477590802576</v>
      </c>
      <c r="AL26">
        <f t="shared" si="9"/>
        <v>-2584.6508066459241</v>
      </c>
      <c r="AN26">
        <f t="shared" si="10"/>
        <v>0</v>
      </c>
      <c r="AO26">
        <f t="shared" si="11"/>
        <v>0</v>
      </c>
      <c r="AP26">
        <f t="shared" si="12"/>
        <v>-0.13156070996686503</v>
      </c>
      <c r="AQ26">
        <f t="shared" si="13"/>
        <v>-185.79920556952479</v>
      </c>
      <c r="AR26">
        <f t="shared" si="14"/>
        <v>-185.93076627949168</v>
      </c>
      <c r="AS26">
        <f t="shared" si="15"/>
        <v>1.5907932413760533</v>
      </c>
      <c r="AT26">
        <f t="shared" si="16"/>
        <v>-6.3761262838244326</v>
      </c>
      <c r="AU26">
        <f t="shared" si="17"/>
        <v>-190.71609932194002</v>
      </c>
      <c r="AW26">
        <v>23</v>
      </c>
      <c r="AX26">
        <f>IF(Z26&gt;0, (R26*SUMPRODUCT(K26:$K$98, X26:$X$98)-K26*$AZ$3)/Z26, 0)</f>
        <v>-17611.320204388361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</v>
      </c>
      <c r="S27">
        <f t="shared" si="1"/>
        <v>-25067.631055994232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-1256.0086622992881</v>
      </c>
      <c r="AC27">
        <f t="shared" si="2"/>
        <v>-1246.4563169343855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-2088.1336612956538</v>
      </c>
      <c r="AI27">
        <f t="shared" si="7"/>
        <v>-2089.3767547436846</v>
      </c>
      <c r="AJ27">
        <f t="shared" si="8"/>
        <v>-9.5523453649025214</v>
      </c>
      <c r="AK27">
        <f t="shared" si="30"/>
        <v>-87.920606360950174</v>
      </c>
      <c r="AL27">
        <f t="shared" si="9"/>
        <v>-2186.8497064695375</v>
      </c>
      <c r="AN27">
        <f t="shared" si="10"/>
        <v>0</v>
      </c>
      <c r="AO27">
        <f t="shared" si="11"/>
        <v>0</v>
      </c>
      <c r="AP27">
        <f t="shared" si="12"/>
        <v>-8.1897611002606868E-2</v>
      </c>
      <c r="AQ27">
        <f t="shared" si="13"/>
        <v>-137.57063765813095</v>
      </c>
      <c r="AR27">
        <f t="shared" si="14"/>
        <v>-137.65253526913355</v>
      </c>
      <c r="AS27">
        <f t="shared" si="15"/>
        <v>-0.62932860445577954</v>
      </c>
      <c r="AT27">
        <f t="shared" si="16"/>
        <v>-5.7923944738578186</v>
      </c>
      <c r="AU27">
        <f t="shared" si="17"/>
        <v>-144.07425834744714</v>
      </c>
      <c r="AW27">
        <v>24</v>
      </c>
      <c r="AX27">
        <f>IF(Z27&gt;0, (R27*SUMPRODUCT(K27:$K$98, X27:$X$98)-K27*$AZ$3)/Z27, 0)</f>
        <v>-25067.631055994232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</v>
      </c>
      <c r="S28">
        <f t="shared" si="1"/>
        <v>-36922.51588301162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-1246.4563169343855</v>
      </c>
      <c r="AC28">
        <f t="shared" si="2"/>
        <v>-1209.6059269724917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-1646.584222704679</v>
      </c>
      <c r="AI28">
        <f t="shared" si="7"/>
        <v>-1647.4032391625533</v>
      </c>
      <c r="AJ28">
        <f t="shared" si="8"/>
        <v>-36.850389961893825</v>
      </c>
      <c r="AK28">
        <f t="shared" si="30"/>
        <v>-87.251942185407003</v>
      </c>
      <c r="AL28">
        <f t="shared" si="9"/>
        <v>-1771.5055713098541</v>
      </c>
      <c r="AN28">
        <f t="shared" si="10"/>
        <v>0</v>
      </c>
      <c r="AO28">
        <f t="shared" si="11"/>
        <v>0</v>
      </c>
      <c r="AP28">
        <f t="shared" si="12"/>
        <v>-4.8177256172881745E-2</v>
      </c>
      <c r="AQ28">
        <f t="shared" si="13"/>
        <v>-96.857528496261622</v>
      </c>
      <c r="AR28">
        <f t="shared" si="14"/>
        <v>-96.905705752434514</v>
      </c>
      <c r="AS28">
        <f t="shared" si="15"/>
        <v>-2.1676617852985713</v>
      </c>
      <c r="AT28">
        <f t="shared" si="16"/>
        <v>-5.132447742451709</v>
      </c>
      <c r="AU28">
        <f t="shared" si="17"/>
        <v>-104.20581528018479</v>
      </c>
      <c r="AW28">
        <v>25</v>
      </c>
      <c r="AX28">
        <f>IF(Z28&gt;0, (R28*SUMPRODUCT(K28:$K$98, X28:$X$98)-K28*$AZ$3)/Z28, 0)</f>
        <v>-36922.51588301162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</v>
      </c>
      <c r="S29">
        <f t="shared" si="1"/>
        <v>-56930.193658896329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-1209.6059269724917</v>
      </c>
      <c r="AC29">
        <f t="shared" si="2"/>
        <v>-1150.7303950937312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-1222.004486962137</v>
      </c>
      <c r="AI29">
        <f t="shared" si="7"/>
        <v>-1222.5098121336921</v>
      </c>
      <c r="AJ29">
        <f t="shared" si="8"/>
        <v>-58.875531878760512</v>
      </c>
      <c r="AK29">
        <f t="shared" si="30"/>
        <v>-84.672414888074428</v>
      </c>
      <c r="AL29">
        <f t="shared" si="9"/>
        <v>-1366.057758900527</v>
      </c>
      <c r="AN29">
        <f t="shared" si="10"/>
        <v>0</v>
      </c>
      <c r="AO29">
        <f t="shared" si="11"/>
        <v>0</v>
      </c>
      <c r="AP29">
        <f t="shared" si="12"/>
        <v>-2.6540087031207246E-2</v>
      </c>
      <c r="AQ29">
        <f t="shared" si="13"/>
        <v>-64.180664772145732</v>
      </c>
      <c r="AR29">
        <f t="shared" si="14"/>
        <v>-64.207204859176954</v>
      </c>
      <c r="AS29">
        <f t="shared" si="15"/>
        <v>-3.0921905894029567</v>
      </c>
      <c r="AT29">
        <f t="shared" si="16"/>
        <v>-4.4470637656078642</v>
      </c>
      <c r="AU29">
        <f t="shared" si="17"/>
        <v>-71.746459214187766</v>
      </c>
      <c r="AW29">
        <v>26</v>
      </c>
      <c r="AX29">
        <f>IF(Z29&gt;0, (R29*SUMPRODUCT(K29:$K$98, X29:$X$98)-K29*$AZ$3)/Z29, 0)</f>
        <v>-56930.193658896329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</v>
      </c>
      <c r="S30">
        <f t="shared" si="1"/>
        <v>-93220.311498792318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-1150.7303950937312</v>
      </c>
      <c r="AC30">
        <f t="shared" si="2"/>
        <v>-1075.8636845310359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-846.97902295748713</v>
      </c>
      <c r="AI30">
        <f t="shared" si="7"/>
        <v>-847.26755012158719</v>
      </c>
      <c r="AJ30">
        <f t="shared" si="8"/>
        <v>-74.866710562695289</v>
      </c>
      <c r="AK30">
        <f t="shared" si="30"/>
        <v>-80.551127656561192</v>
      </c>
      <c r="AL30">
        <f t="shared" si="9"/>
        <v>-1002.6853883408437</v>
      </c>
      <c r="AN30">
        <f t="shared" si="10"/>
        <v>0</v>
      </c>
      <c r="AO30">
        <f t="shared" si="11"/>
        <v>0</v>
      </c>
      <c r="AP30">
        <f t="shared" si="12"/>
        <v>-1.3530071605957797E-2</v>
      </c>
      <c r="AQ30">
        <f t="shared" si="13"/>
        <v>-39.71787843650872</v>
      </c>
      <c r="AR30">
        <f t="shared" si="14"/>
        <v>-39.731408508114676</v>
      </c>
      <c r="AS30">
        <f t="shared" si="15"/>
        <v>-3.510768069187078</v>
      </c>
      <c r="AT30">
        <f t="shared" si="16"/>
        <v>-3.777330736026479</v>
      </c>
      <c r="AU30">
        <f t="shared" si="17"/>
        <v>-47.019507313328234</v>
      </c>
      <c r="AW30">
        <v>27</v>
      </c>
      <c r="AX30">
        <f>IF(Z30&gt;0, (R30*SUMPRODUCT(K30:$K$98, X30:$X$98)-K30*$AZ$3)/Z30, 0)</f>
        <v>-93220.311498792318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</v>
      </c>
      <c r="S31">
        <f t="shared" si="1"/>
        <v>-165453.39063374043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-1075.8636845310359</v>
      </c>
      <c r="AC31">
        <f t="shared" si="2"/>
        <v>-991.43212070429365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-543.34617164885412</v>
      </c>
      <c r="AI31">
        <f t="shared" si="7"/>
        <v>-543.49597699840103</v>
      </c>
      <c r="AJ31">
        <f t="shared" si="8"/>
        <v>-84.431563826742263</v>
      </c>
      <c r="AK31">
        <f t="shared" si="30"/>
        <v>-75.310457917172528</v>
      </c>
      <c r="AL31">
        <f t="shared" si="9"/>
        <v>-703.23799874231577</v>
      </c>
      <c r="AN31">
        <f t="shared" si="10"/>
        <v>0</v>
      </c>
      <c r="AO31">
        <f t="shared" si="11"/>
        <v>0</v>
      </c>
      <c r="AP31">
        <f t="shared" si="12"/>
        <v>-6.2722402853134336E-3</v>
      </c>
      <c r="AQ31">
        <f t="shared" si="13"/>
        <v>-22.74950632266847</v>
      </c>
      <c r="AR31">
        <f t="shared" si="14"/>
        <v>-22.755778562953783</v>
      </c>
      <c r="AS31">
        <f t="shared" si="15"/>
        <v>-3.535087749455224</v>
      </c>
      <c r="AT31">
        <f t="shared" si="16"/>
        <v>-3.1531937242708779</v>
      </c>
      <c r="AU31">
        <f t="shared" si="17"/>
        <v>-29.444060036679883</v>
      </c>
      <c r="AW31">
        <v>28</v>
      </c>
      <c r="AX31">
        <f>IF(Z31&gt;0, (R31*SUMPRODUCT(K31:$K$98, X31:$X$98)-K31*$AZ$3)/Z31, 0)</f>
        <v>-165453.39063374043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</v>
      </c>
      <c r="S32">
        <f t="shared" si="1"/>
        <v>-326987.17052776623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-991.43212070429365</v>
      </c>
      <c r="AC32">
        <f t="shared" si="2"/>
        <v>-903.33391072048823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-316.96944310870254</v>
      </c>
      <c r="AI32">
        <f t="shared" si="7"/>
        <v>-317.03850804397678</v>
      </c>
      <c r="AJ32">
        <f t="shared" si="8"/>
        <v>-88.098209983805418</v>
      </c>
      <c r="AK32">
        <f t="shared" si="30"/>
        <v>-69.400248449300562</v>
      </c>
      <c r="AL32">
        <f t="shared" si="9"/>
        <v>-474.53696647708273</v>
      </c>
      <c r="AN32">
        <f t="shared" si="10"/>
        <v>0</v>
      </c>
      <c r="AO32">
        <f t="shared" si="11"/>
        <v>0</v>
      </c>
      <c r="AP32">
        <f t="shared" si="12"/>
        <v>-2.5818734506381298E-3</v>
      </c>
      <c r="AQ32">
        <f t="shared" si="13"/>
        <v>-11.849355777662833</v>
      </c>
      <c r="AR32">
        <f t="shared" si="14"/>
        <v>-11.851937651113472</v>
      </c>
      <c r="AS32">
        <f t="shared" si="15"/>
        <v>-3.2933995884119258</v>
      </c>
      <c r="AT32">
        <f t="shared" si="16"/>
        <v>-2.5944085551866176</v>
      </c>
      <c r="AU32">
        <f t="shared" si="17"/>
        <v>-17.739745794712015</v>
      </c>
      <c r="AW32">
        <v>29</v>
      </c>
      <c r="AX32">
        <f>IF(Z32&gt;0, (R32*SUMPRODUCT(K32:$K$98, X32:$X$98)-K32*$AZ$3)/Z32, 0)</f>
        <v>-326987.17052776623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</v>
      </c>
      <c r="S33">
        <f t="shared" si="1"/>
        <v>-747180.2650884199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-903.33391072048823</v>
      </c>
      <c r="AC33">
        <f t="shared" si="2"/>
        <v>-816.21209122451364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-164.25816490655779</v>
      </c>
      <c r="AI33">
        <f t="shared" si="7"/>
        <v>-164.28547465125266</v>
      </c>
      <c r="AJ33">
        <f t="shared" si="8"/>
        <v>-87.121819495974592</v>
      </c>
      <c r="AK33">
        <f t="shared" si="30"/>
        <v>-63.233373750434183</v>
      </c>
      <c r="AL33">
        <f t="shared" si="9"/>
        <v>-314.64066789766144</v>
      </c>
      <c r="AN33">
        <f t="shared" si="10"/>
        <v>0</v>
      </c>
      <c r="AO33">
        <f t="shared" si="11"/>
        <v>0</v>
      </c>
      <c r="AP33">
        <f t="shared" si="12"/>
        <v>-9.115425796054513E-4</v>
      </c>
      <c r="AQ33">
        <f t="shared" si="13"/>
        <v>-5.4825965249058681</v>
      </c>
      <c r="AR33">
        <f t="shared" si="14"/>
        <v>-5.4835080674854728</v>
      </c>
      <c r="AS33">
        <f t="shared" si="15"/>
        <v>-2.9079454594164704</v>
      </c>
      <c r="AT33">
        <f t="shared" si="16"/>
        <v>-2.1105987357123062</v>
      </c>
      <c r="AU33">
        <f t="shared" si="17"/>
        <v>-10.502052262614249</v>
      </c>
      <c r="AW33">
        <v>30</v>
      </c>
      <c r="AX33">
        <f>IF(Z33&gt;0, (R33*SUMPRODUCT(K33:$K$98, X33:$X$98)-K33*$AZ$3)/Z33, 0)</f>
        <v>-747180.2650884199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</v>
      </c>
      <c r="S34">
        <f t="shared" si="1"/>
        <v>-2068440.7145460092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-816.21209122451364</v>
      </c>
      <c r="AC34">
        <f t="shared" si="2"/>
        <v>-733.327566969386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-72.693430396804587</v>
      </c>
      <c r="AI34">
        <f t="shared" si="7"/>
        <v>-72.702293686453316</v>
      </c>
      <c r="AJ34">
        <f t="shared" si="8"/>
        <v>-82.884524255127644</v>
      </c>
      <c r="AK34">
        <f t="shared" si="30"/>
        <v>-57.13484638571596</v>
      </c>
      <c r="AL34">
        <f t="shared" si="9"/>
        <v>-212.72166432729693</v>
      </c>
      <c r="AN34">
        <f t="shared" si="10"/>
        <v>0</v>
      </c>
      <c r="AO34">
        <f t="shared" si="11"/>
        <v>0</v>
      </c>
      <c r="AP34">
        <f t="shared" si="12"/>
        <v>-2.6414125644710516E-4</v>
      </c>
      <c r="AQ34">
        <f t="shared" si="13"/>
        <v>-2.1663890949594249</v>
      </c>
      <c r="AR34">
        <f t="shared" si="14"/>
        <v>-2.1666532362158724</v>
      </c>
      <c r="AS34">
        <f t="shared" si="15"/>
        <v>-2.4701011976881682</v>
      </c>
      <c r="AT34">
        <f t="shared" si="16"/>
        <v>-1.7027165656724581</v>
      </c>
      <c r="AU34">
        <f t="shared" si="17"/>
        <v>-6.3394709995764984</v>
      </c>
      <c r="AW34">
        <v>31</v>
      </c>
      <c r="AX34">
        <f>IF(Z34&gt;0, (R34*SUMPRODUCT(K34:$K$98, X34:$X$98)-K34*$AZ$3)/Z34, 0)</f>
        <v>-2068440.7145460092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-7393521.6229151459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-733.327566969386</v>
      </c>
      <c r="AC35">
        <f t="shared" ref="AC35:AC69" si="33">S35*Z35</f>
        <v>-656.59474108217273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-26.217950457637706</v>
      </c>
      <c r="AI35">
        <f t="shared" ref="AI35:AI66" si="38">SUM(AE35:AH35)</f>
        <v>-26.220170626775534</v>
      </c>
      <c r="AJ35">
        <f t="shared" ref="AJ35:AJ69" si="39">AB35-AC35</f>
        <v>-76.732825887213266</v>
      </c>
      <c r="AK35">
        <f t="shared" si="30"/>
        <v>-51.332929687857025</v>
      </c>
      <c r="AL35">
        <f t="shared" ref="AL35:AL66" si="40">SUM(AI35:AK35)</f>
        <v>-154.28592620184583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-5.9075762502340896E-5</v>
      </c>
      <c r="AQ35">
        <f t="shared" ref="AQ35:AQ69" si="44">AH35*$K35</f>
        <v>-0.69762496385718653</v>
      </c>
      <c r="AR35">
        <f t="shared" ref="AR35:AR69" si="45">AI35*$K35</f>
        <v>-0.69768403961968894</v>
      </c>
      <c r="AS35">
        <f t="shared" ref="AS35:AS69" si="46">AJ35*$K35</f>
        <v>-2.0417589457543808</v>
      </c>
      <c r="AT35">
        <f t="shared" ref="AT35:AT69" si="47">AK35*$K35</f>
        <v>-1.3659013230663271</v>
      </c>
      <c r="AU35">
        <f t="shared" ref="AU35:AU69" si="48">AL35*$K35</f>
        <v>-4.1053443084403964</v>
      </c>
      <c r="AW35">
        <v>32</v>
      </c>
      <c r="AX35">
        <f>IF(Z35&gt;0, (R35*SUMPRODUCT(K35:$K$98, X35:$X$98)-K35*$AZ$3)/Z35, 0)</f>
        <v>-7393521.6229151459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</v>
      </c>
      <c r="S36">
        <f t="shared" si="32"/>
        <v>-26617745.276454587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-656.59474108217273</v>
      </c>
      <c r="AC36">
        <f t="shared" si="33"/>
        <v>-586.84663838337576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-6.5871502188740143</v>
      </c>
      <c r="AI36">
        <f t="shared" si="38"/>
        <v>-6.5877013987657449</v>
      </c>
      <c r="AJ36">
        <f t="shared" si="39"/>
        <v>-69.74810269879697</v>
      </c>
      <c r="AK36">
        <f t="shared" si="30"/>
        <v>-45.961631875752097</v>
      </c>
      <c r="AL36">
        <f t="shared" si="40"/>
        <v>-122.2974359733148</v>
      </c>
      <c r="AN36">
        <f t="shared" si="41"/>
        <v>0</v>
      </c>
      <c r="AO36">
        <f t="shared" si="42"/>
        <v>0</v>
      </c>
      <c r="AP36">
        <f t="shared" si="43"/>
        <v>-1.3094792381046523E-5</v>
      </c>
      <c r="AQ36">
        <f t="shared" si="44"/>
        <v>-0.15649584789480495</v>
      </c>
      <c r="AR36">
        <f t="shared" si="45"/>
        <v>-0.15650894268718599</v>
      </c>
      <c r="AS36">
        <f t="shared" si="46"/>
        <v>-1.6570577728175733</v>
      </c>
      <c r="AT36">
        <f t="shared" si="47"/>
        <v>-1.0919448186281431</v>
      </c>
      <c r="AU36">
        <f t="shared" si="48"/>
        <v>-2.9055115341329021</v>
      </c>
      <c r="AW36">
        <v>33</v>
      </c>
      <c r="AX36">
        <f>IF(Z36&gt;0, (R36*SUMPRODUCT(K36:$K$98, X36:$X$98)-K36*$AZ$3)/Z36, 0)</f>
        <v>-26617745.276454587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</v>
      </c>
      <c r="S37">
        <f t="shared" si="32"/>
        <v>-96692414.80311799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-586.84663838337576</v>
      </c>
      <c r="AC37">
        <f t="shared" si="33"/>
        <v>-524.10516310390074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-1.6406389923457205</v>
      </c>
      <c r="AI37">
        <f t="shared" si="38"/>
        <v>-1.6407745006904473</v>
      </c>
      <c r="AJ37">
        <f t="shared" si="39"/>
        <v>-62.741475279475026</v>
      </c>
      <c r="AK37">
        <f t="shared" si="30"/>
        <v>-41.079264686836311</v>
      </c>
      <c r="AL37">
        <f t="shared" si="40"/>
        <v>-105.46151446700178</v>
      </c>
      <c r="AN37">
        <f t="shared" si="41"/>
        <v>0</v>
      </c>
      <c r="AO37">
        <f t="shared" si="42"/>
        <v>0</v>
      </c>
      <c r="AP37">
        <f t="shared" si="43"/>
        <v>-2.8744401437686307E-6</v>
      </c>
      <c r="AQ37">
        <f t="shared" si="44"/>
        <v>-3.4801683915054248E-2</v>
      </c>
      <c r="AR37">
        <f t="shared" si="45"/>
        <v>-3.4804558355198016E-2</v>
      </c>
      <c r="AS37">
        <f t="shared" si="46"/>
        <v>-1.3308893676350977</v>
      </c>
      <c r="AT37">
        <f t="shared" si="47"/>
        <v>-0.87138462011688655</v>
      </c>
      <c r="AU37">
        <f t="shared" si="48"/>
        <v>-2.237078546107182</v>
      </c>
      <c r="AW37">
        <v>34</v>
      </c>
      <c r="AX37">
        <f>IF(Z37&gt;0, (R37*SUMPRODUCT(K37:$K$98, X37:$X$98)-K37*$AZ$3)/Z37, 0)</f>
        <v>-96692414.80311799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</v>
      </c>
      <c r="S38">
        <f t="shared" si="32"/>
        <v>-355012807.65728539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-524.10516310390074</v>
      </c>
      <c r="AC38">
        <f t="shared" si="33"/>
        <v>-467.98106199552137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-0.40479214967348698</v>
      </c>
      <c r="AI38">
        <f t="shared" si="38"/>
        <v>-0.40482510489734802</v>
      </c>
      <c r="AJ38">
        <f t="shared" si="39"/>
        <v>-56.124101108379364</v>
      </c>
      <c r="AK38">
        <f t="shared" si="30"/>
        <v>-36.687361417273053</v>
      </c>
      <c r="AL38">
        <f t="shared" si="40"/>
        <v>-93.216287630549772</v>
      </c>
      <c r="AN38">
        <f t="shared" si="41"/>
        <v>0</v>
      </c>
      <c r="AO38">
        <f t="shared" si="42"/>
        <v>0</v>
      </c>
      <c r="AP38">
        <f t="shared" si="43"/>
        <v>-6.2415646407605417E-7</v>
      </c>
      <c r="AQ38">
        <f t="shared" si="44"/>
        <v>-7.6665732234491571E-3</v>
      </c>
      <c r="AR38">
        <f t="shared" si="45"/>
        <v>-7.6671973799132325E-3</v>
      </c>
      <c r="AS38">
        <f t="shared" si="46"/>
        <v>-1.0629641189798913</v>
      </c>
      <c r="AT38">
        <f t="shared" si="47"/>
        <v>-0.69484139677002643</v>
      </c>
      <c r="AU38">
        <f t="shared" si="48"/>
        <v>-1.7654727131298311</v>
      </c>
      <c r="AW38">
        <v>35</v>
      </c>
      <c r="AX38">
        <f>IF(Z38&gt;0, (R38*SUMPRODUCT(K38:$K$98, X38:$X$98)-K38*$AZ$3)/Z38, 0)</f>
        <v>-355012807.65728539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</v>
      </c>
      <c r="S39">
        <f t="shared" si="32"/>
        <v>-1319315363.2784197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-467.98106199552137</v>
      </c>
      <c r="AC39">
        <f t="shared" si="33"/>
        <v>-417.84685107562467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-9.8831195146175027E-2</v>
      </c>
      <c r="AI39">
        <f t="shared" si="38"/>
        <v>-9.8839113019010924E-2</v>
      </c>
      <c r="AJ39">
        <f t="shared" si="39"/>
        <v>-50.134210919896702</v>
      </c>
      <c r="AK39">
        <f t="shared" si="30"/>
        <v>-32.7586743396865</v>
      </c>
      <c r="AL39">
        <f t="shared" si="40"/>
        <v>-82.991724372602221</v>
      </c>
      <c r="AN39">
        <f t="shared" si="41"/>
        <v>0</v>
      </c>
      <c r="AO39">
        <f t="shared" si="42"/>
        <v>0</v>
      </c>
      <c r="AP39">
        <f t="shared" si="43"/>
        <v>-1.3389356541059589E-7</v>
      </c>
      <c r="AQ39">
        <f t="shared" si="44"/>
        <v>-1.6712646649122362E-3</v>
      </c>
      <c r="AR39">
        <f t="shared" si="45"/>
        <v>-1.6713985584776467E-3</v>
      </c>
      <c r="AS39">
        <f t="shared" si="46"/>
        <v>-0.84778429614005613</v>
      </c>
      <c r="AT39">
        <f t="shared" si="47"/>
        <v>-0.55395884682270891</v>
      </c>
      <c r="AU39">
        <f t="shared" si="48"/>
        <v>-1.4034145415212429</v>
      </c>
      <c r="AW39">
        <v>36</v>
      </c>
      <c r="AX39">
        <f>IF(Z39&gt;0, (R39*SUMPRODUCT(K39:$K$98, X39:$X$98)-K39*$AZ$3)/Z39, 0)</f>
        <v>-1319315363.2784197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</v>
      </c>
      <c r="S40">
        <f t="shared" si="32"/>
        <v>-4963067761.3936415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-417.84685107562467</v>
      </c>
      <c r="AC40">
        <f t="shared" si="33"/>
        <v>-373.07898886428956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-2.3837671953655711E-2</v>
      </c>
      <c r="AI40">
        <f t="shared" si="38"/>
        <v>-2.3839551229774842E-2</v>
      </c>
      <c r="AJ40">
        <f t="shared" si="39"/>
        <v>-44.767862211335114</v>
      </c>
      <c r="AK40">
        <f t="shared" ref="AK40:AK69" si="61">G40*SUM(AB40:AB40, AE40:AF40)</f>
        <v>-29.24927957529373</v>
      </c>
      <c r="AL40">
        <f t="shared" si="40"/>
        <v>-74.040981337858625</v>
      </c>
      <c r="AN40">
        <f t="shared" si="41"/>
        <v>0</v>
      </c>
      <c r="AO40">
        <f t="shared" si="42"/>
        <v>0</v>
      </c>
      <c r="AP40">
        <f t="shared" si="43"/>
        <v>-2.8374208532943174E-8</v>
      </c>
      <c r="AQ40">
        <f t="shared" si="44"/>
        <v>-3.5991255785569132E-4</v>
      </c>
      <c r="AR40">
        <f t="shared" si="45"/>
        <v>-3.599409320642243E-4</v>
      </c>
      <c r="AS40">
        <f t="shared" si="46"/>
        <v>-0.67592656822940189</v>
      </c>
      <c r="AT40">
        <f t="shared" si="47"/>
        <v>-0.44161959472580803</v>
      </c>
      <c r="AU40">
        <f t="shared" si="48"/>
        <v>-1.1179061038872742</v>
      </c>
      <c r="AW40">
        <v>37</v>
      </c>
      <c r="AX40">
        <f>IF(Z40&gt;0, (R40*SUMPRODUCT(K40:$K$98, X40:$X$98)-K40*$AZ$3)/Z40, 0)</f>
        <v>-4963067761.3936415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</v>
      </c>
      <c r="S41">
        <f t="shared" si="32"/>
        <v>-18921274832.219612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-373.07898886428956</v>
      </c>
      <c r="AC41">
        <f t="shared" si="33"/>
        <v>-333.10655103041876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-5.6814466041771273E-3</v>
      </c>
      <c r="AI41">
        <f t="shared" si="38"/>
        <v>-5.681886725884021E-3</v>
      </c>
      <c r="AJ41">
        <f t="shared" si="39"/>
        <v>-39.972437833870799</v>
      </c>
      <c r="AK41">
        <f t="shared" si="61"/>
        <v>-26.115529220500271</v>
      </c>
      <c r="AL41">
        <f t="shared" si="40"/>
        <v>-66.093648941096944</v>
      </c>
      <c r="AN41">
        <f t="shared" si="41"/>
        <v>0</v>
      </c>
      <c r="AO41">
        <f t="shared" si="42"/>
        <v>0</v>
      </c>
      <c r="AP41">
        <f t="shared" si="43"/>
        <v>-5.9331855058438198E-9</v>
      </c>
      <c r="AQ41">
        <f t="shared" si="44"/>
        <v>-7.6590352432388093E-5</v>
      </c>
      <c r="AR41">
        <f t="shared" si="45"/>
        <v>-7.6596285617893929E-5</v>
      </c>
      <c r="AS41">
        <f t="shared" si="46"/>
        <v>-0.53885978599658091</v>
      </c>
      <c r="AT41">
        <f t="shared" si="47"/>
        <v>-0.35205779906227663</v>
      </c>
      <c r="AU41">
        <f t="shared" si="48"/>
        <v>-0.89099418134447528</v>
      </c>
      <c r="AW41">
        <v>38</v>
      </c>
      <c r="AX41">
        <f>IF(Z41&gt;0, (R41*SUMPRODUCT(K41:$K$98, X41:$X$98)-K41*$AZ$3)/Z41, 0)</f>
        <v>-18921274832.219612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</v>
      </c>
      <c r="S42">
        <f t="shared" si="32"/>
        <v>-73166407031.286957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-333.10655103041876</v>
      </c>
      <c r="AC42">
        <f t="shared" si="33"/>
        <v>-297.41662963288849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-1.3363885401185302E-3</v>
      </c>
      <c r="AI42">
        <f t="shared" si="38"/>
        <v>-1.3364901634733252E-3</v>
      </c>
      <c r="AJ42">
        <f t="shared" si="39"/>
        <v>-35.68992139753027</v>
      </c>
      <c r="AK42">
        <f t="shared" si="61"/>
        <v>-23.317458572129315</v>
      </c>
      <c r="AL42">
        <f t="shared" si="40"/>
        <v>-59.008716459823063</v>
      </c>
      <c r="AN42">
        <f t="shared" si="41"/>
        <v>0</v>
      </c>
      <c r="AO42">
        <f t="shared" si="42"/>
        <v>0</v>
      </c>
      <c r="AP42">
        <f t="shared" si="43"/>
        <v>-1.2231807667413828E-9</v>
      </c>
      <c r="AQ42">
        <f t="shared" si="44"/>
        <v>-1.6085325685839401E-5</v>
      </c>
      <c r="AR42">
        <f t="shared" si="45"/>
        <v>-1.6086548866606141E-5</v>
      </c>
      <c r="AS42">
        <f t="shared" si="46"/>
        <v>-0.42957866828936203</v>
      </c>
      <c r="AT42">
        <f t="shared" si="47"/>
        <v>-0.28065858396653209</v>
      </c>
      <c r="AU42">
        <f t="shared" si="48"/>
        <v>-0.71025333880476083</v>
      </c>
      <c r="AW42">
        <v>39</v>
      </c>
      <c r="AX42">
        <f>IF(Z42&gt;0, (R42*SUMPRODUCT(K42:$K$98, X42:$X$98)-K42*$AZ$3)/Z42, 0)</f>
        <v>-73166407031.286957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</v>
      </c>
      <c r="S43">
        <f t="shared" si="32"/>
        <v>-287165531075.22546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-297.41662963288849</v>
      </c>
      <c r="AC43">
        <f t="shared" si="33"/>
        <v>-265.55057608617602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-3.0995548689163345E-4</v>
      </c>
      <c r="AI43">
        <f t="shared" si="38"/>
        <v>-3.099786051411577E-4</v>
      </c>
      <c r="AJ43">
        <f t="shared" si="39"/>
        <v>-31.866053546712465</v>
      </c>
      <c r="AK43">
        <f t="shared" si="61"/>
        <v>-20.819164074302197</v>
      </c>
      <c r="AL43">
        <f t="shared" si="40"/>
        <v>-52.685527599619803</v>
      </c>
      <c r="AN43">
        <f t="shared" si="41"/>
        <v>0</v>
      </c>
      <c r="AO43">
        <f t="shared" si="42"/>
        <v>0</v>
      </c>
      <c r="AP43">
        <f t="shared" si="43"/>
        <v>-2.484471619648027E-10</v>
      </c>
      <c r="AQ43">
        <f t="shared" si="44"/>
        <v>-3.3310290631192496E-6</v>
      </c>
      <c r="AR43">
        <f t="shared" si="45"/>
        <v>-3.3312775102812142E-6</v>
      </c>
      <c r="AS43">
        <f t="shared" si="46"/>
        <v>-0.34245804633271243</v>
      </c>
      <c r="AT43">
        <f t="shared" si="47"/>
        <v>-0.22373935463060424</v>
      </c>
      <c r="AU43">
        <f t="shared" si="48"/>
        <v>-0.56620073224082701</v>
      </c>
      <c r="AW43">
        <v>40</v>
      </c>
      <c r="AX43">
        <f>IF(Z43&gt;0, (R43*SUMPRODUCT(K43:$K$98, X43:$X$98)-K43*$AZ$3)/Z43, 0)</f>
        <v>-287165531075.22546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</v>
      </c>
      <c r="S44">
        <f t="shared" si="32"/>
        <v>-1145492174702.9019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-265.55057608617602</v>
      </c>
      <c r="AC44">
        <f t="shared" si="33"/>
        <v>-237.09873153145682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-7.0849852468278664E-5</v>
      </c>
      <c r="AI44">
        <f t="shared" si="38"/>
        <v>-7.0855027072190584E-5</v>
      </c>
      <c r="AJ44">
        <f t="shared" si="39"/>
        <v>-28.451844554719202</v>
      </c>
      <c r="AK44">
        <f t="shared" si="61"/>
        <v>-18.588540326032323</v>
      </c>
      <c r="AL44">
        <f t="shared" si="40"/>
        <v>-47.040455735778593</v>
      </c>
      <c r="AN44">
        <f t="shared" si="41"/>
        <v>0</v>
      </c>
      <c r="AO44">
        <f t="shared" si="42"/>
        <v>0</v>
      </c>
      <c r="AP44">
        <f t="shared" si="43"/>
        <v>-4.9652164209526697E-11</v>
      </c>
      <c r="AQ44">
        <f t="shared" si="44"/>
        <v>-6.7982952296601692E-7</v>
      </c>
      <c r="AR44">
        <f t="shared" si="45"/>
        <v>-6.7987917513022644E-7</v>
      </c>
      <c r="AS44">
        <f t="shared" si="46"/>
        <v>-0.27300556369962975</v>
      </c>
      <c r="AT44">
        <f t="shared" si="47"/>
        <v>-0.17836365302438781</v>
      </c>
      <c r="AU44">
        <f t="shared" si="48"/>
        <v>-0.45136989660319266</v>
      </c>
      <c r="AW44">
        <v>41</v>
      </c>
      <c r="AX44">
        <f>IF(Z44&gt;0, (R44*SUMPRODUCT(K44:$K$98, X44:$X$98)-K44*$AZ$3)/Z44, 0)</f>
        <v>-1145492174702.9019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</v>
      </c>
      <c r="S45">
        <f t="shared" si="32"/>
        <v>-4647422863472.5654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-237.09873153145682</v>
      </c>
      <c r="AC45">
        <f t="shared" si="33"/>
        <v>-211.69529659901104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-1.5936319920365222E-5</v>
      </c>
      <c r="AI45">
        <f t="shared" si="38"/>
        <v>-1.5937458698257925E-5</v>
      </c>
      <c r="AJ45">
        <f t="shared" si="39"/>
        <v>-25.403434932445776</v>
      </c>
      <c r="AK45">
        <f t="shared" si="61"/>
        <v>-16.59691120720198</v>
      </c>
      <c r="AL45">
        <f t="shared" si="40"/>
        <v>-42.000362077106459</v>
      </c>
      <c r="AN45">
        <f t="shared" si="41"/>
        <v>0</v>
      </c>
      <c r="AO45">
        <f t="shared" si="42"/>
        <v>0</v>
      </c>
      <c r="AP45">
        <f t="shared" si="43"/>
        <v>-9.7562310167104484E-12</v>
      </c>
      <c r="AQ45">
        <f t="shared" si="44"/>
        <v>-1.3653094224541329E-7</v>
      </c>
      <c r="AR45">
        <f t="shared" si="45"/>
        <v>-1.3654069847642998E-7</v>
      </c>
      <c r="AS45">
        <f t="shared" si="46"/>
        <v>-0.21763838357465545</v>
      </c>
      <c r="AT45">
        <f t="shared" si="47"/>
        <v>-0.14219041389769083</v>
      </c>
      <c r="AU45">
        <f t="shared" si="48"/>
        <v>-0.35982893401304478</v>
      </c>
      <c r="AW45">
        <v>42</v>
      </c>
      <c r="AX45">
        <f>IF(Z45&gt;0, (R45*SUMPRODUCT(K45:$K$98, X45:$X$98)-K45*$AZ$3)/Z45, 0)</f>
        <v>-4647422863472.5654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</v>
      </c>
      <c r="S46">
        <f t="shared" si="32"/>
        <v>-19202880436791.973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-211.69529659901104</v>
      </c>
      <c r="AC46">
        <f t="shared" si="33"/>
        <v>-189.01365779601048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-3.5252619879208466E-6</v>
      </c>
      <c r="AI46">
        <f t="shared" si="38"/>
        <v>-3.5255080625376446E-6</v>
      </c>
      <c r="AJ46">
        <f t="shared" si="39"/>
        <v>-22.681638803000567</v>
      </c>
      <c r="AK46">
        <f t="shared" si="61"/>
        <v>-14.818670761930775</v>
      </c>
      <c r="AL46">
        <f t="shared" si="40"/>
        <v>-37.500313090439406</v>
      </c>
      <c r="AN46">
        <f t="shared" si="41"/>
        <v>0</v>
      </c>
      <c r="AO46">
        <f t="shared" si="42"/>
        <v>0</v>
      </c>
      <c r="AP46">
        <f t="shared" si="43"/>
        <v>-1.8823130043055272E-12</v>
      </c>
      <c r="AQ46">
        <f t="shared" si="44"/>
        <v>-2.696599336328983E-8</v>
      </c>
      <c r="AR46">
        <f t="shared" si="45"/>
        <v>-2.6967875676294137E-8</v>
      </c>
      <c r="AS46">
        <f t="shared" si="46"/>
        <v>-0.17349999050453083</v>
      </c>
      <c r="AT46">
        <f t="shared" si="47"/>
        <v>-0.11335332772095083</v>
      </c>
      <c r="AU46">
        <f t="shared" si="48"/>
        <v>-0.28685334519335737</v>
      </c>
      <c r="AW46">
        <v>43</v>
      </c>
      <c r="AX46">
        <f>IF(Z46&gt;0, (R46*SUMPRODUCT(K46:$K$98, X46:$X$98)-K46*$AZ$3)/Z46, 0)</f>
        <v>-19202880436791.973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</v>
      </c>
      <c r="S47">
        <f t="shared" si="32"/>
        <v>-80924639323834.328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-189.01365779601048</v>
      </c>
      <c r="AC47">
        <f t="shared" si="33"/>
        <v>-168.76219448410905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-7.6591307084621855E-7</v>
      </c>
      <c r="AI47">
        <f t="shared" si="38"/>
        <v>-7.6596520644913694E-7</v>
      </c>
      <c r="AJ47">
        <f t="shared" si="39"/>
        <v>-20.251463311901432</v>
      </c>
      <c r="AK47">
        <f t="shared" si="61"/>
        <v>-13.230956045720735</v>
      </c>
      <c r="AL47">
        <f t="shared" si="40"/>
        <v>-33.482420123587374</v>
      </c>
      <c r="AN47">
        <f t="shared" si="41"/>
        <v>0</v>
      </c>
      <c r="AO47">
        <f t="shared" si="42"/>
        <v>0</v>
      </c>
      <c r="AP47">
        <f t="shared" si="43"/>
        <v>-3.5607493426478685E-13</v>
      </c>
      <c r="AQ47">
        <f t="shared" si="44"/>
        <v>-5.2310212424496815E-9</v>
      </c>
      <c r="AR47">
        <f t="shared" si="45"/>
        <v>-5.231377317383946E-9</v>
      </c>
      <c r="AS47">
        <f t="shared" si="46"/>
        <v>-0.13831313083376895</v>
      </c>
      <c r="AT47">
        <f t="shared" si="47"/>
        <v>-9.0364578915744342E-2</v>
      </c>
      <c r="AU47">
        <f t="shared" si="48"/>
        <v>-0.2286777149808906</v>
      </c>
      <c r="AW47">
        <v>44</v>
      </c>
      <c r="AX47">
        <f>IF(Z47&gt;0, (R47*SUMPRODUCT(K47:$K$98, X47:$X$98)-K47*$AZ$3)/Z47, 0)</f>
        <v>-80924639323834.328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</v>
      </c>
      <c r="S48">
        <f t="shared" si="32"/>
        <v>-348089030469419.38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-168.76219448410905</v>
      </c>
      <c r="AC48">
        <f t="shared" si="33"/>
        <v>-150.68053079392274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-1.6316905900863449E-7</v>
      </c>
      <c r="AI48">
        <f t="shared" si="38"/>
        <v>-1.6317988099077155E-7</v>
      </c>
      <c r="AJ48">
        <f t="shared" si="39"/>
        <v>-18.081663690186303</v>
      </c>
      <c r="AK48">
        <f t="shared" si="61"/>
        <v>-11.813353613887635</v>
      </c>
      <c r="AL48">
        <f t="shared" si="40"/>
        <v>-29.895017467253819</v>
      </c>
      <c r="AN48">
        <f t="shared" si="41"/>
        <v>0</v>
      </c>
      <c r="AO48">
        <f t="shared" si="42"/>
        <v>0</v>
      </c>
      <c r="AP48">
        <f t="shared" si="43"/>
        <v>-6.599268409077757E-14</v>
      </c>
      <c r="AQ48">
        <f t="shared" si="44"/>
        <v>-9.9500849550167168E-10</v>
      </c>
      <c r="AR48">
        <f t="shared" si="45"/>
        <v>-9.9507448818576245E-10</v>
      </c>
      <c r="AS48">
        <f t="shared" si="46"/>
        <v>-0.11026238120051558</v>
      </c>
      <c r="AT48">
        <f t="shared" si="47"/>
        <v>-7.2038089069089734E-2</v>
      </c>
      <c r="AU48">
        <f t="shared" si="48"/>
        <v>-0.1823004712646798</v>
      </c>
      <c r="AW48">
        <v>45</v>
      </c>
      <c r="AX48">
        <f>IF(Z48&gt;0, (R48*SUMPRODUCT(K48:$K$98, X48:$X$98)-K48*$AZ$3)/Z48, 0)</f>
        <v>-348089030469419.38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</v>
      </c>
      <c r="S49">
        <f t="shared" si="32"/>
        <v>-1530363827436968.3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-150.68053079392274</v>
      </c>
      <c r="AC49">
        <f t="shared" si="33"/>
        <v>-134.53618820972369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-3.4063924838784139E-8</v>
      </c>
      <c r="AI49">
        <f t="shared" si="38"/>
        <v>-3.4066122619890138E-8</v>
      </c>
      <c r="AJ49">
        <f t="shared" si="39"/>
        <v>-16.144342584199052</v>
      </c>
      <c r="AK49">
        <f t="shared" si="61"/>
        <v>-10.547637155574593</v>
      </c>
      <c r="AL49">
        <f t="shared" si="40"/>
        <v>-26.691979773839769</v>
      </c>
      <c r="AN49">
        <f t="shared" si="41"/>
        <v>0</v>
      </c>
      <c r="AO49">
        <f t="shared" si="42"/>
        <v>0</v>
      </c>
      <c r="AP49">
        <f t="shared" si="43"/>
        <v>-1.1966176177985479E-14</v>
      </c>
      <c r="AQ49">
        <f t="shared" si="44"/>
        <v>-1.854665711804502E-10</v>
      </c>
      <c r="AR49">
        <f t="shared" si="45"/>
        <v>-1.8547853735662818E-10</v>
      </c>
      <c r="AS49">
        <f t="shared" si="46"/>
        <v>-8.7900495237259957E-2</v>
      </c>
      <c r="AT49">
        <f t="shared" si="47"/>
        <v>-5.7428323558083604E-2</v>
      </c>
      <c r="AU49">
        <f t="shared" si="48"/>
        <v>-0.14532881898082212</v>
      </c>
      <c r="AW49">
        <v>46</v>
      </c>
      <c r="AX49">
        <f>IF(Z49&gt;0, (R49*SUMPRODUCT(K49:$K$98, X49:$X$98)-K49*$AZ$3)/Z49, 0)</f>
        <v>-1530363827436968.3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</v>
      </c>
      <c r="S50">
        <f t="shared" si="32"/>
        <v>-6881328895900489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-134.53618820972369</v>
      </c>
      <c r="AC50">
        <f t="shared" si="33"/>
        <v>-120.12159661598591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-6.957596912410677E-9</v>
      </c>
      <c r="AI50">
        <f t="shared" si="38"/>
        <v>-6.9580333164775123E-9</v>
      </c>
      <c r="AJ50">
        <f t="shared" si="39"/>
        <v>-14.414591593737782</v>
      </c>
      <c r="AK50">
        <f t="shared" si="61"/>
        <v>-9.4175331746806599</v>
      </c>
      <c r="AL50">
        <f t="shared" si="40"/>
        <v>-23.832124775376478</v>
      </c>
      <c r="AN50">
        <f t="shared" si="41"/>
        <v>0</v>
      </c>
      <c r="AO50">
        <f t="shared" si="42"/>
        <v>0</v>
      </c>
      <c r="AP50">
        <f t="shared" si="43"/>
        <v>-2.1214935885811412E-15</v>
      </c>
      <c r="AQ50">
        <f t="shared" si="44"/>
        <v>-3.3823005703552656E-11</v>
      </c>
      <c r="AR50">
        <f t="shared" si="45"/>
        <v>-3.3825127197141244E-11</v>
      </c>
      <c r="AS50">
        <f t="shared" si="46"/>
        <v>-7.0073736640263354E-2</v>
      </c>
      <c r="AT50">
        <f t="shared" si="47"/>
        <v>-4.5781507938817328E-2</v>
      </c>
      <c r="AU50">
        <f t="shared" si="48"/>
        <v>-0.11585524461290582</v>
      </c>
      <c r="AW50">
        <v>47</v>
      </c>
      <c r="AX50">
        <f>IF(Z50&gt;0, (R50*SUMPRODUCT(K50:$K$98, X50:$X$98)-K50*$AZ$3)/Z50, 0)</f>
        <v>-6881328895900489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</v>
      </c>
      <c r="S51">
        <f t="shared" si="32"/>
        <v>-3.1650651865145108E+16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-120.12159661598591</v>
      </c>
      <c r="AC51">
        <f t="shared" si="33"/>
        <v>-107.25142555001685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-1.3893000204980906E-9</v>
      </c>
      <c r="AI51">
        <f t="shared" si="38"/>
        <v>-1.3893847355191327E-9</v>
      </c>
      <c r="AJ51">
        <f t="shared" si="39"/>
        <v>-12.87017106596906</v>
      </c>
      <c r="AK51">
        <f t="shared" si="61"/>
        <v>-8.408511763119014</v>
      </c>
      <c r="AL51">
        <f t="shared" si="40"/>
        <v>-21.278682830477457</v>
      </c>
      <c r="AN51">
        <f t="shared" si="41"/>
        <v>0</v>
      </c>
      <c r="AO51">
        <f t="shared" si="42"/>
        <v>0</v>
      </c>
      <c r="AP51">
        <f t="shared" si="43"/>
        <v>-3.6770144356919513E-16</v>
      </c>
      <c r="AQ51">
        <f t="shared" si="44"/>
        <v>-6.0301894139208263E-12</v>
      </c>
      <c r="AR51">
        <f t="shared" si="45"/>
        <v>-6.0305571153643961E-12</v>
      </c>
      <c r="AS51">
        <f t="shared" si="46"/>
        <v>-5.586235382731243E-2</v>
      </c>
      <c r="AT51">
        <f t="shared" si="47"/>
        <v>-3.6496737833927581E-2</v>
      </c>
      <c r="AU51">
        <f t="shared" si="48"/>
        <v>-9.2359091667270549E-2</v>
      </c>
      <c r="AW51">
        <v>48</v>
      </c>
      <c r="AX51">
        <f>IF(Z51&gt;0, (R51*SUMPRODUCT(K51:$K$98, X51:$X$98)-K51*$AZ$3)/Z51, 0)</f>
        <v>-3.1650651865145108E+16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</v>
      </c>
      <c r="S52">
        <f t="shared" si="32"/>
        <v>-1.4907230578254157E+17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-107.25142555001685</v>
      </c>
      <c r="AC52">
        <f t="shared" si="33"/>
        <v>-95.760201383948839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-2.7123406452410916E-10</v>
      </c>
      <c r="AI52">
        <f t="shared" si="38"/>
        <v>-2.7125012387880978E-10</v>
      </c>
      <c r="AJ52">
        <f t="shared" si="39"/>
        <v>-11.491224166068008</v>
      </c>
      <c r="AK52">
        <f t="shared" si="61"/>
        <v>-7.5075997885011798</v>
      </c>
      <c r="AL52">
        <f t="shared" si="40"/>
        <v>-18.998823954840439</v>
      </c>
      <c r="AN52">
        <f t="shared" si="41"/>
        <v>0</v>
      </c>
      <c r="AO52">
        <f t="shared" si="42"/>
        <v>0</v>
      </c>
      <c r="AP52">
        <f t="shared" si="43"/>
        <v>-6.2236473970168017E-17</v>
      </c>
      <c r="AQ52">
        <f t="shared" si="44"/>
        <v>-1.0511413510246963E-12</v>
      </c>
      <c r="AR52">
        <f t="shared" si="45"/>
        <v>-1.0512035874986666E-12</v>
      </c>
      <c r="AS52">
        <f t="shared" si="46"/>
        <v>-4.4533126456816077E-2</v>
      </c>
      <c r="AT52">
        <f t="shared" si="47"/>
        <v>-2.9094975951799735E-2</v>
      </c>
      <c r="AU52">
        <f t="shared" si="48"/>
        <v>-7.3628102409667023E-2</v>
      </c>
      <c r="AW52">
        <v>49</v>
      </c>
      <c r="AX52">
        <f>IF(Z52&gt;0, (R52*SUMPRODUCT(K52:$K$98, X52:$X$98)-K52*$AZ$3)/Z52, 0)</f>
        <v>-1.4907230578254157E+17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</v>
      </c>
      <c r="S53">
        <f t="shared" si="32"/>
        <v>-7.1970205099214208E+17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-95.760201383948839</v>
      </c>
      <c r="AC53">
        <f t="shared" si="33"/>
        <v>-85.500179807098078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-5.1715103506924514E-11</v>
      </c>
      <c r="AI53">
        <f t="shared" si="38"/>
        <v>-5.171807349220138E-11</v>
      </c>
      <c r="AJ53">
        <f t="shared" si="39"/>
        <v>-10.260021576850761</v>
      </c>
      <c r="AK53">
        <f t="shared" si="61"/>
        <v>-6.7032140968764198</v>
      </c>
      <c r="AL53">
        <f t="shared" si="40"/>
        <v>-16.9632356737789</v>
      </c>
      <c r="AN53">
        <f t="shared" si="41"/>
        <v>0</v>
      </c>
      <c r="AO53">
        <f t="shared" si="42"/>
        <v>0</v>
      </c>
      <c r="AP53">
        <f t="shared" si="43"/>
        <v>-1.0276687794697216E-17</v>
      </c>
      <c r="AQ53">
        <f t="shared" si="44"/>
        <v>-1.7894363893001943E-13</v>
      </c>
      <c r="AR53">
        <f t="shared" si="45"/>
        <v>-1.7895391561781412E-13</v>
      </c>
      <c r="AS53">
        <f t="shared" si="46"/>
        <v>-3.5501535759594104E-2</v>
      </c>
      <c r="AT53">
        <f t="shared" si="47"/>
        <v>-2.319433669627019E-2</v>
      </c>
      <c r="AU53">
        <f t="shared" si="48"/>
        <v>-5.8695872456043255E-2</v>
      </c>
      <c r="AW53">
        <v>50</v>
      </c>
      <c r="AX53">
        <f>IF(Z53&gt;0, (R53*SUMPRODUCT(K53:$K$98, X53:$X$98)-K53*$AZ$3)/Z53, 0)</f>
        <v>-7.1970205099214208E+17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</v>
      </c>
      <c r="S54">
        <f t="shared" si="32"/>
        <v>-3.564858111317228E+18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-85.500179807098078</v>
      </c>
      <c r="AC54">
        <f t="shared" si="33"/>
        <v>-76.339446256337737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-9.6196975246316612E-12</v>
      </c>
      <c r="AI54">
        <f t="shared" si="38"/>
        <v>-9.620232885674602E-12</v>
      </c>
      <c r="AJ54">
        <f t="shared" si="39"/>
        <v>-9.1607335507603409</v>
      </c>
      <c r="AK54">
        <f t="shared" si="61"/>
        <v>-5.9850125864968664</v>
      </c>
      <c r="AL54">
        <f t="shared" si="40"/>
        <v>-15.145746137266828</v>
      </c>
      <c r="AN54">
        <f t="shared" si="41"/>
        <v>0</v>
      </c>
      <c r="AO54">
        <f t="shared" si="42"/>
        <v>0</v>
      </c>
      <c r="AP54">
        <f t="shared" si="43"/>
        <v>-1.6539699283169324E-18</v>
      </c>
      <c r="AQ54">
        <f t="shared" si="44"/>
        <v>-2.9719552132268848E-14</v>
      </c>
      <c r="AR54">
        <f t="shared" si="45"/>
        <v>-2.9721206102197172E-14</v>
      </c>
      <c r="AS54">
        <f t="shared" si="46"/>
        <v>-2.8301606951209299E-2</v>
      </c>
      <c r="AT54">
        <f t="shared" si="47"/>
        <v>-1.849038320812375E-2</v>
      </c>
      <c r="AU54">
        <f t="shared" si="48"/>
        <v>-4.6791990159362772E-2</v>
      </c>
      <c r="AW54">
        <v>51</v>
      </c>
      <c r="AX54">
        <f>IF(Z54&gt;0, (R54*SUMPRODUCT(K54:$K$98, X54:$X$98)-K54*$AZ$3)/Z54, 0)</f>
        <v>-3.564858111317228E+18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</v>
      </c>
      <c r="S55">
        <f t="shared" si="32"/>
        <v>-1.8130442676562352E+19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-76.339446256337737</v>
      </c>
      <c r="AC55">
        <f t="shared" si="33"/>
        <v>-68.160219871730135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-1.7440862349630713E-12</v>
      </c>
      <c r="AI55">
        <f t="shared" si="38"/>
        <v>-1.7441802208368412E-12</v>
      </c>
      <c r="AJ55">
        <f t="shared" si="39"/>
        <v>-8.1792263846076025</v>
      </c>
      <c r="AK55">
        <f t="shared" si="61"/>
        <v>-5.3437612379436423</v>
      </c>
      <c r="AL55">
        <f t="shared" si="40"/>
        <v>-13.522987622552989</v>
      </c>
      <c r="AN55">
        <f t="shared" si="41"/>
        <v>0</v>
      </c>
      <c r="AO55">
        <f t="shared" si="42"/>
        <v>0</v>
      </c>
      <c r="AP55">
        <f t="shared" si="43"/>
        <v>-2.5925396340347603E-19</v>
      </c>
      <c r="AQ55">
        <f t="shared" si="44"/>
        <v>-4.8109492500781066E-15</v>
      </c>
      <c r="AR55">
        <f t="shared" si="45"/>
        <v>-4.8112085040415094E-15</v>
      </c>
      <c r="AS55">
        <f t="shared" si="46"/>
        <v>-2.2561867786359879E-2</v>
      </c>
      <c r="AT55">
        <f t="shared" si="47"/>
        <v>-1.4740420287088479E-2</v>
      </c>
      <c r="AU55">
        <f t="shared" si="48"/>
        <v>-3.730228807345317E-2</v>
      </c>
      <c r="AW55">
        <v>52</v>
      </c>
      <c r="AX55">
        <f>IF(Z55&gt;0, (R55*SUMPRODUCT(K55:$K$98, X55:$X$98)-K55*$AZ$3)/Z55, 0)</f>
        <v>-1.8130442676562352E+19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</v>
      </c>
      <c r="S56">
        <f t="shared" si="32"/>
        <v>-9.4760255744591856E+19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-68.160219871730135</v>
      </c>
      <c r="AC56">
        <f t="shared" si="33"/>
        <v>-60.857339171187633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-3.0796162985707118E-13</v>
      </c>
      <c r="AI56">
        <f t="shared" si="38"/>
        <v>-3.079776854646392E-13</v>
      </c>
      <c r="AJ56">
        <f t="shared" si="39"/>
        <v>-7.3028807005425023</v>
      </c>
      <c r="AK56">
        <f t="shared" si="61"/>
        <v>-4.7712153910211095</v>
      </c>
      <c r="AL56">
        <f t="shared" si="40"/>
        <v>-12.07409609156392</v>
      </c>
      <c r="AN56">
        <f t="shared" si="41"/>
        <v>0</v>
      </c>
      <c r="AO56">
        <f t="shared" si="42"/>
        <v>0</v>
      </c>
      <c r="AP56">
        <f t="shared" si="43"/>
        <v>-3.9543175573435284E-20</v>
      </c>
      <c r="AQ56">
        <f t="shared" si="44"/>
        <v>-7.5847523973997776E-16</v>
      </c>
      <c r="AR56">
        <f t="shared" si="45"/>
        <v>-7.5851478291555122E-16</v>
      </c>
      <c r="AS56">
        <f t="shared" si="46"/>
        <v>-1.7986182865401691E-2</v>
      </c>
      <c r="AT56">
        <f t="shared" si="47"/>
        <v>-1.175097280539579E-2</v>
      </c>
      <c r="AU56">
        <f t="shared" si="48"/>
        <v>-2.9737155670798238E-2</v>
      </c>
      <c r="AW56">
        <v>53</v>
      </c>
      <c r="AX56">
        <f>IF(Z56&gt;0, (R56*SUMPRODUCT(K56:$K$98, X56:$X$98)-K56*$AZ$3)/Z56, 0)</f>
        <v>-9.4760255744591856E+19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</v>
      </c>
      <c r="S57">
        <f t="shared" si="32"/>
        <v>-5.0946701254573287E+20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-60.857339171187633</v>
      </c>
      <c r="AC57">
        <f t="shared" si="33"/>
        <v>-54.336909974274661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-5.2914763725531151E-14</v>
      </c>
      <c r="AI57">
        <f t="shared" si="38"/>
        <v>-5.29174300860921E-14</v>
      </c>
      <c r="AJ57">
        <f t="shared" si="39"/>
        <v>-6.5204291969129713</v>
      </c>
      <c r="AK57">
        <f t="shared" si="61"/>
        <v>-4.2600137419831343</v>
      </c>
      <c r="AL57">
        <f t="shared" si="40"/>
        <v>-10.780442938896158</v>
      </c>
      <c r="AN57">
        <f t="shared" si="41"/>
        <v>0</v>
      </c>
      <c r="AO57">
        <f t="shared" si="42"/>
        <v>0</v>
      </c>
      <c r="AP57">
        <f t="shared" si="43"/>
        <v>-5.8633477518838898E-21</v>
      </c>
      <c r="AQ57">
        <f t="shared" si="44"/>
        <v>-1.1635997976996775E-16</v>
      </c>
      <c r="AR57">
        <f t="shared" si="45"/>
        <v>-1.1636584311771964E-16</v>
      </c>
      <c r="AS57">
        <f t="shared" si="46"/>
        <v>-1.4338474860811344E-2</v>
      </c>
      <c r="AT57">
        <f t="shared" si="47"/>
        <v>-9.3678035757300635E-3</v>
      </c>
      <c r="AU57">
        <f t="shared" si="48"/>
        <v>-2.3706278436541522E-2</v>
      </c>
      <c r="AW57">
        <v>54</v>
      </c>
      <c r="AX57">
        <f>IF(Z57&gt;0, (R57*SUMPRODUCT(K57:$K$98, X57:$X$98)-K57*$AZ$3)/Z57, 0)</f>
        <v>-5.0946701254573287E+20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</v>
      </c>
      <c r="S58">
        <f t="shared" si="32"/>
        <v>-2.8200228107121113E+21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-54.336909974274661</v>
      </c>
      <c r="AC58">
        <f t="shared" si="33"/>
        <v>-48.51509819131666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-8.8384081844651495E-15</v>
      </c>
      <c r="AI58">
        <f t="shared" si="38"/>
        <v>-8.8388382793743727E-15</v>
      </c>
      <c r="AJ58">
        <f t="shared" si="39"/>
        <v>-5.8218117829580009</v>
      </c>
      <c r="AK58">
        <f t="shared" si="61"/>
        <v>-3.8035836981992266</v>
      </c>
      <c r="AL58">
        <f t="shared" si="40"/>
        <v>-9.625395481157236</v>
      </c>
      <c r="AN58">
        <f t="shared" si="41"/>
        <v>0</v>
      </c>
      <c r="AO58">
        <f t="shared" si="42"/>
        <v>0</v>
      </c>
      <c r="AP58">
        <f t="shared" si="43"/>
        <v>-8.4444827959650746E-22</v>
      </c>
      <c r="AQ58">
        <f t="shared" si="44"/>
        <v>-1.7353329290060578E-17</v>
      </c>
      <c r="AR58">
        <f t="shared" si="45"/>
        <v>-1.7354173738340172E-17</v>
      </c>
      <c r="AS58">
        <f t="shared" si="46"/>
        <v>-1.1430544372458004E-2</v>
      </c>
      <c r="AT58">
        <f t="shared" si="47"/>
        <v>-7.467955656672561E-3</v>
      </c>
      <c r="AU58">
        <f t="shared" si="48"/>
        <v>-1.8898500029130582E-2</v>
      </c>
      <c r="AW58">
        <v>55</v>
      </c>
      <c r="AX58">
        <f>IF(Z58&gt;0, (R58*SUMPRODUCT(K58:$K$98, X58:$X$98)-K58*$AZ$3)/Z58, 0)</f>
        <v>-2.8200228107121113E+21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</v>
      </c>
      <c r="S59">
        <f t="shared" si="32"/>
        <v>-1.6082614787642472E+22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-48.51509819131666</v>
      </c>
      <c r="AC59">
        <f t="shared" si="33"/>
        <v>-43.317051956532723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-1.4338349868880027E-15</v>
      </c>
      <c r="AI59">
        <f t="shared" si="38"/>
        <v>-1.4339023221014125E-15</v>
      </c>
      <c r="AJ59">
        <f t="shared" si="39"/>
        <v>-5.1980462347839378</v>
      </c>
      <c r="AK59">
        <f t="shared" si="61"/>
        <v>-3.3960568733921663</v>
      </c>
      <c r="AL59">
        <f t="shared" si="40"/>
        <v>-8.5941031081761068</v>
      </c>
      <c r="AN59">
        <f t="shared" si="41"/>
        <v>0</v>
      </c>
      <c r="AO59">
        <f t="shared" si="42"/>
        <v>0</v>
      </c>
      <c r="AP59">
        <f t="shared" si="43"/>
        <v>-1.1804102482608169E-22</v>
      </c>
      <c r="AQ59">
        <f t="shared" si="44"/>
        <v>-2.5135637464118961E-18</v>
      </c>
      <c r="AR59">
        <f t="shared" si="45"/>
        <v>-2.5136817874367224E-18</v>
      </c>
      <c r="AS59">
        <f t="shared" si="46"/>
        <v>-9.1123599907988045E-3</v>
      </c>
      <c r="AT59">
        <f t="shared" si="47"/>
        <v>-5.9534085273218748E-3</v>
      </c>
      <c r="AU59">
        <f t="shared" si="48"/>
        <v>-1.5065768518120685E-2</v>
      </c>
      <c r="AW59">
        <v>56</v>
      </c>
      <c r="AX59">
        <f>IF(Z59&gt;0, (R59*SUMPRODUCT(K59:$K$98, X59:$X$98)-K59*$AZ$3)/Z59, 0)</f>
        <v>-1.6082614787642472E+22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</v>
      </c>
      <c r="S60">
        <f t="shared" si="32"/>
        <v>-9.5064467103137642E+22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-43.317051956532723</v>
      </c>
      <c r="AC60">
        <f t="shared" si="33"/>
        <v>-38.675939246904214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-2.2596353824937874E-16</v>
      </c>
      <c r="AI60">
        <f t="shared" si="38"/>
        <v>-2.2597370922609208E-16</v>
      </c>
      <c r="AJ60">
        <f t="shared" si="39"/>
        <v>-4.6411127096285085</v>
      </c>
      <c r="AK60">
        <f t="shared" si="61"/>
        <v>-3.0321936369572908</v>
      </c>
      <c r="AL60">
        <f t="shared" si="40"/>
        <v>-7.6733063465857994</v>
      </c>
      <c r="AN60">
        <f t="shared" si="41"/>
        <v>0</v>
      </c>
      <c r="AO60">
        <f t="shared" si="42"/>
        <v>0</v>
      </c>
      <c r="AP60">
        <f t="shared" si="43"/>
        <v>-1.591971790316871E-23</v>
      </c>
      <c r="AQ60">
        <f t="shared" si="44"/>
        <v>-3.5368046616525684E-19</v>
      </c>
      <c r="AR60">
        <f t="shared" si="45"/>
        <v>-3.5369638588316003E-19</v>
      </c>
      <c r="AS60">
        <f t="shared" si="46"/>
        <v>-7.2643175947056686E-3</v>
      </c>
      <c r="AT60">
        <f t="shared" si="47"/>
        <v>-4.7460208285410345E-3</v>
      </c>
      <c r="AU60">
        <f t="shared" si="48"/>
        <v>-1.2010338423246702E-2</v>
      </c>
      <c r="AW60">
        <v>57</v>
      </c>
      <c r="AX60">
        <f>IF(Z60&gt;0, (R60*SUMPRODUCT(K60:$K$98, X60:$X$98)-K60*$AZ$3)/Z60, 0)</f>
        <v>-9.5064467103137642E+22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</v>
      </c>
      <c r="S61">
        <f t="shared" si="32"/>
        <v>-5.8307724182454577E+23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-38.675939246904214</v>
      </c>
      <c r="AC61">
        <f t="shared" si="33"/>
        <v>-34.53208861330733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-3.4354681154690505E-17</v>
      </c>
      <c r="AI61">
        <f t="shared" si="38"/>
        <v>-3.4356161751348043E-17</v>
      </c>
      <c r="AJ61">
        <f t="shared" si="39"/>
        <v>-4.1438506335968839</v>
      </c>
      <c r="AK61">
        <f t="shared" si="61"/>
        <v>-2.7073157472832952</v>
      </c>
      <c r="AL61">
        <f t="shared" si="40"/>
        <v>-6.851166380880179</v>
      </c>
      <c r="AN61">
        <f t="shared" si="41"/>
        <v>0</v>
      </c>
      <c r="AO61">
        <f t="shared" si="42"/>
        <v>0</v>
      </c>
      <c r="AP61">
        <f t="shared" si="43"/>
        <v>-2.0691474958518817E-24</v>
      </c>
      <c r="AQ61">
        <f t="shared" si="44"/>
        <v>-4.8010984031367549E-20</v>
      </c>
      <c r="AR61">
        <f t="shared" si="45"/>
        <v>-4.8013053178863396E-20</v>
      </c>
      <c r="AS61">
        <f t="shared" si="46"/>
        <v>-5.7910695110855144E-3</v>
      </c>
      <c r="AT61">
        <f t="shared" si="47"/>
        <v>-3.7834987472425332E-3</v>
      </c>
      <c r="AU61">
        <f t="shared" si="48"/>
        <v>-9.5745682583280485E-3</v>
      </c>
      <c r="AW61">
        <v>58</v>
      </c>
      <c r="AX61">
        <f>IF(Z61&gt;0, (R61*SUMPRODUCT(K61:$K$98, X61:$X$98)-K61*$AZ$3)/Z61, 0)</f>
        <v>-5.8307724182454577E+23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</v>
      </c>
      <c r="S62">
        <f t="shared" si="32"/>
        <v>-3.7151996922969349E+24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-34.53208861330733</v>
      </c>
      <c r="AC62">
        <f t="shared" si="33"/>
        <v>-30.832221976167254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-5.0332686927485533E-18</v>
      </c>
      <c r="AI62">
        <f t="shared" si="38"/>
        <v>-5.0334761662663298E-18</v>
      </c>
      <c r="AJ62">
        <f t="shared" si="39"/>
        <v>-3.6998666371400759</v>
      </c>
      <c r="AK62">
        <f t="shared" si="61"/>
        <v>-2.4172462029315134</v>
      </c>
      <c r="AL62">
        <f t="shared" si="40"/>
        <v>-6.1171128400715897</v>
      </c>
      <c r="AN62">
        <f t="shared" si="41"/>
        <v>0</v>
      </c>
      <c r="AO62">
        <f t="shared" si="42"/>
        <v>0</v>
      </c>
      <c r="AP62">
        <f t="shared" si="43"/>
        <v>-2.5888049662365055E-25</v>
      </c>
      <c r="AQ62">
        <f t="shared" si="44"/>
        <v>-6.2803923738388367E-21</v>
      </c>
      <c r="AR62">
        <f t="shared" si="45"/>
        <v>-6.2806512543354597E-21</v>
      </c>
      <c r="AS62">
        <f t="shared" si="46"/>
        <v>-4.6166051587097547E-3</v>
      </c>
      <c r="AT62">
        <f t="shared" si="47"/>
        <v>-3.0161820370237027E-3</v>
      </c>
      <c r="AU62">
        <f t="shared" si="48"/>
        <v>-7.6327871957334575E-3</v>
      </c>
      <c r="AW62">
        <v>59</v>
      </c>
      <c r="AX62">
        <f>IF(Z62&gt;0, (R62*SUMPRODUCT(K62:$K$98, X62:$X$98)-K62*$AZ$3)/Z62, 0)</f>
        <v>-3.7151996922969349E+24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</v>
      </c>
      <c r="S63">
        <f t="shared" si="32"/>
        <v>-2.4620777334324947E+25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-30.832221976167254</v>
      </c>
      <c r="AC63">
        <f t="shared" si="33"/>
        <v>-27.528769621577908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-7.0978399930245079E-19</v>
      </c>
      <c r="AI63">
        <f t="shared" si="38"/>
        <v>-7.0981195208522426E-19</v>
      </c>
      <c r="AJ63">
        <f t="shared" si="39"/>
        <v>-3.3034523545893464</v>
      </c>
      <c r="AK63">
        <f t="shared" si="61"/>
        <v>-2.1582555383317081</v>
      </c>
      <c r="AL63">
        <f t="shared" si="40"/>
        <v>-5.461707892921055</v>
      </c>
      <c r="AN63">
        <f t="shared" si="41"/>
        <v>0</v>
      </c>
      <c r="AO63">
        <f t="shared" si="42"/>
        <v>0</v>
      </c>
      <c r="AP63">
        <f t="shared" si="43"/>
        <v>-3.114179842918479E-26</v>
      </c>
      <c r="AQ63">
        <f t="shared" si="44"/>
        <v>-7.9076027648831086E-22</v>
      </c>
      <c r="AR63">
        <f t="shared" si="45"/>
        <v>-7.9079141828674011E-22</v>
      </c>
      <c r="AS63">
        <f t="shared" si="46"/>
        <v>-3.6803293675938655E-3</v>
      </c>
      <c r="AT63">
        <f t="shared" si="47"/>
        <v>-2.4044818534946608E-3</v>
      </c>
      <c r="AU63">
        <f t="shared" si="48"/>
        <v>-6.0848112210885267E-3</v>
      </c>
      <c r="AW63">
        <v>60</v>
      </c>
      <c r="AX63">
        <f>IF(Z63&gt;0, (R63*SUMPRODUCT(K63:$K$98, X63:$X$98)-K63*$AZ$3)/Z63, 0)</f>
        <v>-2.4620777334324947E+25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</v>
      </c>
      <c r="S64">
        <f t="shared" si="32"/>
        <v>-1.6990828652909184E+26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-27.528769621577908</v>
      </c>
      <c r="AC64">
        <f t="shared" si="33"/>
        <v>-24.579258590694561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-9.6226827996153255E-20</v>
      </c>
      <c r="AI64">
        <f t="shared" si="38"/>
        <v>-9.6230444544099916E-20</v>
      </c>
      <c r="AJ64">
        <f t="shared" si="39"/>
        <v>-2.9495110308833468</v>
      </c>
      <c r="AK64">
        <f t="shared" si="61"/>
        <v>-1.9270138735104538</v>
      </c>
      <c r="AL64">
        <f t="shared" si="40"/>
        <v>-4.8765249043938006</v>
      </c>
      <c r="AN64">
        <f t="shared" si="41"/>
        <v>0</v>
      </c>
      <c r="AO64">
        <f t="shared" si="42"/>
        <v>0</v>
      </c>
      <c r="AP64">
        <f t="shared" si="43"/>
        <v>-3.5974506442464121E-27</v>
      </c>
      <c r="AQ64">
        <f t="shared" si="44"/>
        <v>-9.5718699011917721E-23</v>
      </c>
      <c r="AR64">
        <f t="shared" si="45"/>
        <v>-9.5722296462561964E-23</v>
      </c>
      <c r="AS64">
        <f t="shared" si="46"/>
        <v>-2.93393603921705E-3</v>
      </c>
      <c r="AT64">
        <f t="shared" si="47"/>
        <v>-1.9168382122884732E-3</v>
      </c>
      <c r="AU64">
        <f t="shared" si="48"/>
        <v>-4.8507742515055234E-3</v>
      </c>
      <c r="AW64">
        <v>61</v>
      </c>
      <c r="AX64">
        <f>IF(Z64&gt;0, (R64*SUMPRODUCT(K64:$K$98, X64:$X$98)-K64*$AZ$3)/Z64, 0)</f>
        <v>-1.6990828652909184E+26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</v>
      </c>
      <c r="S65">
        <f t="shared" si="32"/>
        <v>-1.2228363157208083E+27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-24.579258590694561</v>
      </c>
      <c r="AC65">
        <f t="shared" si="33"/>
        <v>-21.945766598834428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-1.2526868856773655E-20</v>
      </c>
      <c r="AI65">
        <f t="shared" si="38"/>
        <v>-1.2527317522026656E-20</v>
      </c>
      <c r="AJ65">
        <f t="shared" si="39"/>
        <v>-2.6334919918601329</v>
      </c>
      <c r="AK65">
        <f t="shared" si="61"/>
        <v>-1.7205481013486195</v>
      </c>
      <c r="AL65">
        <f t="shared" si="40"/>
        <v>-4.3540400932087522</v>
      </c>
      <c r="AN65">
        <f t="shared" si="41"/>
        <v>0</v>
      </c>
      <c r="AO65">
        <f t="shared" si="42"/>
        <v>0</v>
      </c>
      <c r="AP65">
        <f t="shared" si="43"/>
        <v>-3.9847862600268144E-28</v>
      </c>
      <c r="AQ65">
        <f t="shared" si="44"/>
        <v>-1.1125643131003375E-23</v>
      </c>
      <c r="AR65">
        <f t="shared" si="45"/>
        <v>-1.1126041609629377E-23</v>
      </c>
      <c r="AS65">
        <f t="shared" si="46"/>
        <v>-2.338915847590124E-3</v>
      </c>
      <c r="AT65">
        <f t="shared" si="47"/>
        <v>-1.5280916870922137E-3</v>
      </c>
      <c r="AU65">
        <f t="shared" si="48"/>
        <v>-3.8670075346823375E-3</v>
      </c>
      <c r="AW65">
        <v>62</v>
      </c>
      <c r="AX65">
        <f>IF(Z65&gt;0, (R65*SUMPRODUCT(K65:$K$98, X65:$X$98)-K65*$AZ$3)/Z65, 0)</f>
        <v>-1.2228363157208083E+27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</v>
      </c>
      <c r="S66">
        <f t="shared" si="32"/>
        <v>-9.195222833793217E+27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-21.945766598834428</v>
      </c>
      <c r="AC66">
        <f t="shared" si="33"/>
        <v>-19.594434463245022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-1.563620768182339E-21</v>
      </c>
      <c r="AI66">
        <f t="shared" si="38"/>
        <v>-1.5636740415907637E-21</v>
      </c>
      <c r="AJ66">
        <f t="shared" si="39"/>
        <v>-2.3513321355894057</v>
      </c>
      <c r="AK66">
        <f t="shared" si="61"/>
        <v>-1.5362036619184101</v>
      </c>
      <c r="AL66">
        <f t="shared" si="40"/>
        <v>-3.887535797507816</v>
      </c>
      <c r="AN66">
        <f t="shared" si="41"/>
        <v>0</v>
      </c>
      <c r="AO66">
        <f t="shared" si="42"/>
        <v>0</v>
      </c>
      <c r="AP66">
        <f t="shared" si="43"/>
        <v>-4.2244974816195045E-29</v>
      </c>
      <c r="AQ66">
        <f t="shared" si="44"/>
        <v>-1.2399266712447006E-24</v>
      </c>
      <c r="AR66">
        <f t="shared" si="45"/>
        <v>-1.2399689162195167E-24</v>
      </c>
      <c r="AS66">
        <f t="shared" si="46"/>
        <v>-1.8645693938059034E-3</v>
      </c>
      <c r="AT66">
        <f t="shared" si="47"/>
        <v>-1.2181853372865224E-3</v>
      </c>
      <c r="AU66">
        <f t="shared" si="48"/>
        <v>-3.0827547310924258E-3</v>
      </c>
      <c r="AW66">
        <v>63</v>
      </c>
      <c r="AX66">
        <f>IF(Z66&gt;0, (R66*SUMPRODUCT(K66:$K$98, X66:$X$98)-K66*$AZ$3)/Z66, 0)</f>
        <v>-9.195222833793217E+27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</v>
      </c>
      <c r="S67">
        <f t="shared" si="32"/>
        <v>-7.2388608908430221E+28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-19.594434463245022</v>
      </c>
      <c r="AC67">
        <f t="shared" si="33"/>
        <v>-17.495030770754486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-1.8679448770222079E-22</v>
      </c>
      <c r="AI67">
        <f t="shared" ref="AI67:AI69" si="62">SUM(AE67:AH67)</f>
        <v>-1.8680052975463573E-22</v>
      </c>
      <c r="AJ67">
        <f t="shared" si="39"/>
        <v>-2.0994036924905366</v>
      </c>
      <c r="AK67">
        <f t="shared" si="61"/>
        <v>-1.3716104124271518</v>
      </c>
      <c r="AL67">
        <f t="shared" ref="AL67:AL69" si="63">SUM(AI67:AK67)</f>
        <v>-3.4710141049176881</v>
      </c>
      <c r="AN67">
        <f t="shared" si="41"/>
        <v>0</v>
      </c>
      <c r="AO67">
        <f t="shared" si="42"/>
        <v>0</v>
      </c>
      <c r="AP67">
        <f t="shared" si="43"/>
        <v>-4.2779040314068677E-30</v>
      </c>
      <c r="AQ67">
        <f t="shared" si="44"/>
        <v>-1.3225454483163357E-25</v>
      </c>
      <c r="AR67">
        <f t="shared" si="45"/>
        <v>-1.3225882273566497E-25</v>
      </c>
      <c r="AS67">
        <f t="shared" si="46"/>
        <v>-1.4864233050110808E-3</v>
      </c>
      <c r="AT67">
        <f t="shared" si="47"/>
        <v>-9.7112989260724023E-4</v>
      </c>
      <c r="AU67">
        <f t="shared" si="48"/>
        <v>-2.4575531976183209E-3</v>
      </c>
      <c r="AW67">
        <v>64</v>
      </c>
      <c r="AX67">
        <f>IF(Z67&gt;0, (R67*SUMPRODUCT(K67:$K$98, X67:$X$98)-K67*$AZ$3)/Z67, 0)</f>
        <v>-7.2388608908430221E+28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</v>
      </c>
      <c r="S68">
        <f t="shared" si="32"/>
        <v>-5.9792875952650137E+29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-17.495030770754486</v>
      </c>
      <c r="AC68">
        <f t="shared" si="33"/>
        <v>-15.620563188173646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-2.1314082026892175E-23</v>
      </c>
      <c r="AI68">
        <f t="shared" si="62"/>
        <v>-2.1314735138276235E-23</v>
      </c>
      <c r="AJ68">
        <f t="shared" si="39"/>
        <v>-1.8744675825808397</v>
      </c>
      <c r="AK68">
        <f t="shared" si="61"/>
        <v>-1.2246521539528141</v>
      </c>
      <c r="AL68">
        <f t="shared" si="63"/>
        <v>-3.0991197365336536</v>
      </c>
      <c r="AN68">
        <f t="shared" si="41"/>
        <v>0</v>
      </c>
      <c r="AO68">
        <f t="shared" si="42"/>
        <v>0</v>
      </c>
      <c r="AP68">
        <f t="shared" si="43"/>
        <v>-4.1287233196140602E-31</v>
      </c>
      <c r="AQ68">
        <f t="shared" si="44"/>
        <v>-1.3473957068914375E-26</v>
      </c>
      <c r="AR68">
        <f t="shared" si="45"/>
        <v>-1.3474369941246335E-26</v>
      </c>
      <c r="AS68">
        <f t="shared" si="46"/>
        <v>-1.1849675582039888E-3</v>
      </c>
      <c r="AT68">
        <f t="shared" si="47"/>
        <v>-7.7417880469327191E-4</v>
      </c>
      <c r="AU68">
        <f t="shared" si="48"/>
        <v>-1.9591463628972606E-3</v>
      </c>
      <c r="AW68">
        <v>65</v>
      </c>
      <c r="AX68">
        <f>IF(Z68&gt;0, (R68*SUMPRODUCT(K68:$K$98, X68:$X$98)-K68*$AZ$3)/Z68, 0)</f>
        <v>-5.9792875952650137E+29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-15.620563188173646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-15.620563188173646</v>
      </c>
      <c r="AK69">
        <f t="shared" si="61"/>
        <v>-1.0934394231721554</v>
      </c>
      <c r="AL69">
        <f t="shared" si="63"/>
        <v>-16.714002611345801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-1.474544042719307E-27</v>
      </c>
      <c r="AR69">
        <f t="shared" si="45"/>
        <v>-1.474544042719307E-27</v>
      </c>
      <c r="AS69">
        <f t="shared" si="46"/>
        <v>-8.816722903303478E-3</v>
      </c>
      <c r="AT69">
        <f t="shared" si="47"/>
        <v>-6.171706032312435E-4</v>
      </c>
      <c r="AU69">
        <f t="shared" si="48"/>
        <v>-9.4338935065347209E-3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39356.288260613721</v>
      </c>
      <c r="AO71" s="6">
        <f t="shared" si="70"/>
        <v>-3935.6288260613724</v>
      </c>
      <c r="AP71" s="6">
        <f t="shared" si="70"/>
        <v>-1637.9380925093647</v>
      </c>
      <c r="AQ71" s="6">
        <f t="shared" si="70"/>
        <v>-24709.739195110193</v>
      </c>
      <c r="AR71" s="6">
        <f t="shared" si="70"/>
        <v>9072.9821469327908</v>
      </c>
      <c r="AS71" s="6">
        <f t="shared" si="70"/>
        <v>-1871.9501514728204</v>
      </c>
      <c r="AT71" s="6">
        <f t="shared" si="70"/>
        <v>1091.970921692478</v>
      </c>
      <c r="AU71" s="6">
        <f t="shared" si="70"/>
        <v>8293.0029171524438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8364.4372184309141</v>
      </c>
      <c r="K3">
        <v>1</v>
      </c>
      <c r="L3" s="2">
        <v>0</v>
      </c>
      <c r="O3">
        <f>$C$3</f>
        <v>8364.4372184309141</v>
      </c>
      <c r="P3">
        <f>O3*C5</f>
        <v>836.44372184309145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8364.4372184309141</v>
      </c>
      <c r="AF3">
        <f t="shared" ref="AF3:AF34" si="4">-$Z3*P3</f>
        <v>-836.44372184309145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6005.5609095878226</v>
      </c>
      <c r="AJ3">
        <f t="shared" ref="AJ3:AJ34" si="8">AB3-AC3</f>
        <v>0</v>
      </c>
      <c r="AL3">
        <f t="shared" ref="AL3:AL34" si="9">SUM(AI3:AK3)</f>
        <v>6005.5609095878226</v>
      </c>
      <c r="AN3">
        <f t="shared" ref="AN3:AN34" si="10">AE3*$K3</f>
        <v>8364.4372184309141</v>
      </c>
      <c r="AO3">
        <f t="shared" ref="AO3:AO34" si="11">AF3*$K3</f>
        <v>-836.44372184309145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6005.5609095878226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6005.5609095878226</v>
      </c>
      <c r="AW3">
        <v>0</v>
      </c>
      <c r="AX3">
        <f>IF(Z3&gt;0, (R3*SUMPRODUCT(K3:$K$98, X3:$X$98)-K3*$AZ$3)/Z3, 0)</f>
        <v>0</v>
      </c>
      <c r="AZ3">
        <f>C6*SUMPRODUCT(X4:X98, K4:K98)/1</f>
        <v>4549.3677724936479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492.90483934877682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487.43226133860526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-487.43226133860526</v>
      </c>
      <c r="AK4">
        <f>G4*SUM(AB4, AE4:AF4)</f>
        <v>0</v>
      </c>
      <c r="AL4">
        <f t="shared" si="9"/>
        <v>-763.10901133860534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-246.13995535714287</v>
      </c>
      <c r="AR4">
        <f t="shared" si="14"/>
        <v>-246.13995535714287</v>
      </c>
      <c r="AS4">
        <f t="shared" si="15"/>
        <v>-435.20737619518326</v>
      </c>
      <c r="AT4">
        <f t="shared" si="16"/>
        <v>0</v>
      </c>
      <c r="AU4">
        <f t="shared" si="17"/>
        <v>-681.34733155232618</v>
      </c>
      <c r="AW4">
        <v>1</v>
      </c>
      <c r="AX4">
        <f>IF(Z4&gt;0, (R4*SUMPRODUCT(K4:$K$98, X4:$X$98)-K4*$AZ$3)/Z4, 0)</f>
        <v>492.90483934877682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250000</v>
      </c>
      <c r="S5">
        <f t="shared" si="1"/>
        <v>691.7831403853254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487.43226133860526</v>
      </c>
      <c r="AC5">
        <f t="shared" si="2"/>
        <v>676.49968217664673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-275.29145344424927</v>
      </c>
      <c r="AI5">
        <f t="shared" si="7"/>
        <v>-299.73913230065483</v>
      </c>
      <c r="AJ5">
        <f t="shared" si="8"/>
        <v>-189.06742083804147</v>
      </c>
      <c r="AK5">
        <f>G5*SUM(AB5, AE5:AF5)</f>
        <v>34.120258293702371</v>
      </c>
      <c r="AL5">
        <f t="shared" si="9"/>
        <v>-454.68629484499394</v>
      </c>
      <c r="AN5">
        <f t="shared" si="10"/>
        <v>0</v>
      </c>
      <c r="AO5">
        <f t="shared" si="11"/>
        <v>0</v>
      </c>
      <c r="AP5">
        <f t="shared" si="12"/>
        <v>-19.489539904660052</v>
      </c>
      <c r="AQ5">
        <f t="shared" si="13"/>
        <v>-219.46066122787727</v>
      </c>
      <c r="AR5">
        <f t="shared" si="14"/>
        <v>-238.9502011325373</v>
      </c>
      <c r="AS5">
        <f t="shared" si="15"/>
        <v>-150.72339033644886</v>
      </c>
      <c r="AT5">
        <f t="shared" si="16"/>
        <v>27.200461012198954</v>
      </c>
      <c r="AU5">
        <f t="shared" si="17"/>
        <v>-362.4731304567872</v>
      </c>
      <c r="AW5">
        <v>2</v>
      </c>
      <c r="AX5">
        <f>IF(Z5&gt;0, (R5*SUMPRODUCT(K5:$K$98, X5:$X$98)-K5*$AZ$3)/Z5, 0)</f>
        <v>691.7831403853254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25</v>
      </c>
      <c r="R6">
        <f t="shared" si="0"/>
        <v>250000</v>
      </c>
      <c r="S6">
        <f t="shared" si="1"/>
        <v>874.45125529609152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676.49968217664673</v>
      </c>
      <c r="AC6">
        <f t="shared" si="2"/>
        <v>845.61703540875442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-275.53903141185043</v>
      </c>
      <c r="AI6">
        <f t="shared" si="7"/>
        <v>-299.71467957655079</v>
      </c>
      <c r="AJ6">
        <f t="shared" si="8"/>
        <v>-169.11735323210769</v>
      </c>
      <c r="AK6">
        <f>G6*SUM(AB6, AE6:AF6)</f>
        <v>47.354977752365272</v>
      </c>
      <c r="AL6">
        <f t="shared" si="9"/>
        <v>-421.47705505629324</v>
      </c>
      <c r="AN6">
        <f t="shared" si="10"/>
        <v>0</v>
      </c>
      <c r="AO6">
        <f t="shared" si="11"/>
        <v>0</v>
      </c>
      <c r="AP6">
        <f t="shared" si="12"/>
        <v>-17.207748841720242</v>
      </c>
      <c r="AQ6">
        <f t="shared" si="13"/>
        <v>-196.12324006059413</v>
      </c>
      <c r="AR6">
        <f t="shared" si="14"/>
        <v>-213.3309889023144</v>
      </c>
      <c r="AS6">
        <f t="shared" si="15"/>
        <v>-120.37439159309777</v>
      </c>
      <c r="AT6">
        <f t="shared" si="16"/>
        <v>33.706337799777117</v>
      </c>
      <c r="AU6">
        <f t="shared" si="17"/>
        <v>-299.99904269563507</v>
      </c>
      <c r="AW6">
        <v>3</v>
      </c>
      <c r="AX6">
        <f>IF(Z6&gt;0, (R6*SUMPRODUCT(K6:$K$98, X6:$X$98)-K6*$AZ$3)/Z6, 0)</f>
        <v>874.45125529609152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250000</v>
      </c>
      <c r="S7">
        <f t="shared" si="1"/>
        <v>1042.0251522273854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845.61703540875442</v>
      </c>
      <c r="AC7">
        <f t="shared" si="2"/>
        <v>996.43845111600285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-275.96115569634799</v>
      </c>
      <c r="AI7">
        <f t="shared" si="7"/>
        <v>-299.8674512638317</v>
      </c>
      <c r="AJ7">
        <f t="shared" si="8"/>
        <v>-150.82141570724843</v>
      </c>
      <c r="AK7">
        <f>G7*SUM(AB7, AE7:AF7)</f>
        <v>59.193192478612815</v>
      </c>
      <c r="AL7">
        <f t="shared" si="9"/>
        <v>-391.49567449246729</v>
      </c>
      <c r="AN7">
        <f t="shared" si="10"/>
        <v>0</v>
      </c>
      <c r="AO7">
        <f t="shared" si="11"/>
        <v>0</v>
      </c>
      <c r="AP7">
        <f t="shared" si="12"/>
        <v>-15.192883020825175</v>
      </c>
      <c r="AQ7">
        <f t="shared" si="13"/>
        <v>-175.3783033825195</v>
      </c>
      <c r="AR7">
        <f t="shared" si="14"/>
        <v>-190.57118640334468</v>
      </c>
      <c r="AS7">
        <f t="shared" si="15"/>
        <v>-95.849736292566746</v>
      </c>
      <c r="AT7">
        <f t="shared" si="16"/>
        <v>37.618343938655322</v>
      </c>
      <c r="AU7">
        <f t="shared" si="17"/>
        <v>-248.8025787572561</v>
      </c>
      <c r="AW7">
        <v>4</v>
      </c>
      <c r="AX7">
        <f>IF(Z7&gt;0, (R7*SUMPRODUCT(K7:$K$98, X7:$X$98)-K7*$AZ$3)/Z7, 0)</f>
        <v>1042.0251522273854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25</v>
      </c>
      <c r="R8">
        <f t="shared" si="0"/>
        <v>250000</v>
      </c>
      <c r="S8">
        <f t="shared" si="1"/>
        <v>1195.9131435426802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996.43845111600285</v>
      </c>
      <c r="AC8">
        <f t="shared" si="2"/>
        <v>1130.8321618119148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-277.19827836408695</v>
      </c>
      <c r="AI8">
        <f t="shared" si="7"/>
        <v>-300.83779114805941</v>
      </c>
      <c r="AJ8">
        <f t="shared" si="8"/>
        <v>-134.39371069591198</v>
      </c>
      <c r="AK8">
        <f>G8*SUM(AB8, AE8:AF8)</f>
        <v>69.750691578120211</v>
      </c>
      <c r="AL8">
        <f t="shared" si="9"/>
        <v>-365.48081026585118</v>
      </c>
      <c r="AN8">
        <f t="shared" si="10"/>
        <v>0</v>
      </c>
      <c r="AO8">
        <f t="shared" si="11"/>
        <v>0</v>
      </c>
      <c r="AP8">
        <f t="shared" si="12"/>
        <v>-13.413694409729121</v>
      </c>
      <c r="AQ8">
        <f t="shared" si="13"/>
        <v>-157.2897475027429</v>
      </c>
      <c r="AR8">
        <f t="shared" si="14"/>
        <v>-170.70344191247202</v>
      </c>
      <c r="AS8">
        <f t="shared" si="15"/>
        <v>-76.258600688536418</v>
      </c>
      <c r="AT8">
        <f t="shared" si="16"/>
        <v>39.578415606370534</v>
      </c>
      <c r="AU8">
        <f t="shared" si="17"/>
        <v>-207.38362699463789</v>
      </c>
      <c r="AW8">
        <v>5</v>
      </c>
      <c r="AX8">
        <f>IF(Z8&gt;0, (R8*SUMPRODUCT(K8:$K$98, X8:$X$98)-K8*$AZ$3)/Z8, 0)</f>
        <v>1195.9131435426802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25</v>
      </c>
      <c r="R9">
        <f t="shared" si="0"/>
        <v>250000</v>
      </c>
      <c r="S9">
        <f t="shared" si="1"/>
        <v>1337.0289769508429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1130.8321618119148</v>
      </c>
      <c r="AC9">
        <f t="shared" si="2"/>
        <v>1250.1245697363433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-280.71354082660474</v>
      </c>
      <c r="AI9">
        <f t="shared" si="7"/>
        <v>-304.08858712865481</v>
      </c>
      <c r="AJ9">
        <f t="shared" si="8"/>
        <v>-119.29240792442852</v>
      </c>
      <c r="AK9">
        <f t="shared" ref="AK9:AK40" si="30">G9*SUM(AB9:AB9, AE9:AF9)</f>
        <v>79.158251326834048</v>
      </c>
      <c r="AL9">
        <f t="shared" si="9"/>
        <v>-344.22274372624929</v>
      </c>
      <c r="AN9">
        <f t="shared" si="10"/>
        <v>0</v>
      </c>
      <c r="AO9">
        <f t="shared" si="11"/>
        <v>0</v>
      </c>
      <c r="AP9">
        <f t="shared" si="12"/>
        <v>-11.842525915579412</v>
      </c>
      <c r="AQ9">
        <f t="shared" si="13"/>
        <v>-142.21821591863838</v>
      </c>
      <c r="AR9">
        <f t="shared" si="14"/>
        <v>-154.06074183421779</v>
      </c>
      <c r="AS9">
        <f t="shared" si="15"/>
        <v>-60.437246374695526</v>
      </c>
      <c r="AT9">
        <f t="shared" si="16"/>
        <v>40.104033620150076</v>
      </c>
      <c r="AU9">
        <f t="shared" si="17"/>
        <v>-174.39395458876325</v>
      </c>
      <c r="AW9">
        <v>6</v>
      </c>
      <c r="AX9">
        <f>IF(Z9&gt;0, (R9*SUMPRODUCT(K9:$K$98, X9:$X$98)-K9*$AZ$3)/Z9, 0)</f>
        <v>1337.0289769508429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250000</v>
      </c>
      <c r="S10">
        <f t="shared" si="1"/>
        <v>1465.4835578603577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1250.1245697363433</v>
      </c>
      <c r="AC10">
        <f t="shared" si="2"/>
        <v>1354.8547068776797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-285.37261652533709</v>
      </c>
      <c r="AI10">
        <f t="shared" si="7"/>
        <v>-308.4853751027141</v>
      </c>
      <c r="AJ10">
        <f t="shared" si="8"/>
        <v>-104.7301371413364</v>
      </c>
      <c r="AK10">
        <f t="shared" si="30"/>
        <v>87.508719881544039</v>
      </c>
      <c r="AL10">
        <f t="shared" si="9"/>
        <v>-325.70679236250646</v>
      </c>
      <c r="AN10">
        <f t="shared" si="10"/>
        <v>0</v>
      </c>
      <c r="AO10">
        <f t="shared" si="11"/>
        <v>0</v>
      </c>
      <c r="AP10">
        <f t="shared" si="12"/>
        <v>-10.455038206747556</v>
      </c>
      <c r="AQ10">
        <f t="shared" si="13"/>
        <v>-129.08807916387246</v>
      </c>
      <c r="AR10">
        <f t="shared" si="14"/>
        <v>-139.54311737062</v>
      </c>
      <c r="AS10">
        <f t="shared" si="15"/>
        <v>-47.374595358008769</v>
      </c>
      <c r="AT10">
        <f t="shared" si="16"/>
        <v>39.584500773552463</v>
      </c>
      <c r="AU10">
        <f t="shared" si="17"/>
        <v>-147.33321195507631</v>
      </c>
      <c r="AW10">
        <v>7</v>
      </c>
      <c r="AX10">
        <f>IF(Z10&gt;0, (R10*SUMPRODUCT(K10:$K$98, X10:$X$98)-K10*$AZ$3)/Z10, 0)</f>
        <v>1465.4835578603577</v>
      </c>
    </row>
    <row r="11" spans="1:52" x14ac:dyDescent="0.25">
      <c r="A11" t="s">
        <v>33</v>
      </c>
      <c r="C11" s="25">
        <f>AU100</f>
        <v>836.30885303188802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250000</v>
      </c>
      <c r="S11">
        <f t="shared" si="1"/>
        <v>1582.1527999691209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1354.8547068776797</v>
      </c>
      <c r="AC11">
        <f t="shared" si="2"/>
        <v>1446.2562286602135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-289.67382114336675</v>
      </c>
      <c r="AI11">
        <f t="shared" si="7"/>
        <v>-312.52648475285565</v>
      </c>
      <c r="AJ11">
        <f t="shared" si="8"/>
        <v>-91.401521782533791</v>
      </c>
      <c r="AK11">
        <f t="shared" si="30"/>
        <v>94.83982948143759</v>
      </c>
      <c r="AL11">
        <f t="shared" si="9"/>
        <v>-309.08817705395188</v>
      </c>
      <c r="AN11">
        <f t="shared" si="10"/>
        <v>0</v>
      </c>
      <c r="AO11">
        <f t="shared" si="11"/>
        <v>0</v>
      </c>
      <c r="AP11">
        <f t="shared" si="12"/>
        <v>-9.2298075465270504</v>
      </c>
      <c r="AQ11">
        <f t="shared" si="13"/>
        <v>-116.99439794450142</v>
      </c>
      <c r="AR11">
        <f t="shared" si="14"/>
        <v>-126.22420549102846</v>
      </c>
      <c r="AS11">
        <f t="shared" si="15"/>
        <v>-36.915541659756379</v>
      </c>
      <c r="AT11">
        <f t="shared" si="16"/>
        <v>38.304216471975963</v>
      </c>
      <c r="AU11">
        <f t="shared" si="17"/>
        <v>-124.83553067880888</v>
      </c>
      <c r="AW11">
        <v>8</v>
      </c>
      <c r="AX11">
        <f>IF(Z11&gt;0, (R11*SUMPRODUCT(K11:$K$98, X11:$X$98)-K11*$AZ$3)/Z11, 0)</f>
        <v>1582.1527999691209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250000</v>
      </c>
      <c r="S12">
        <f t="shared" si="1"/>
        <v>1688.6015762324646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1446.2562286602135</v>
      </c>
      <c r="AC12">
        <f t="shared" si="2"/>
        <v>1526.1275458464313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-295.89400314930168</v>
      </c>
      <c r="AI12">
        <f t="shared" si="7"/>
        <v>-318.48855072238081</v>
      </c>
      <c r="AJ12">
        <f t="shared" si="8"/>
        <v>-79.871317186217766</v>
      </c>
      <c r="AK12">
        <f t="shared" si="30"/>
        <v>101.23793600621495</v>
      </c>
      <c r="AL12">
        <f t="shared" si="9"/>
        <v>-297.12193190238361</v>
      </c>
      <c r="AN12">
        <f t="shared" si="10"/>
        <v>0</v>
      </c>
      <c r="AO12">
        <f t="shared" si="11"/>
        <v>0</v>
      </c>
      <c r="AP12">
        <f t="shared" si="12"/>
        <v>-8.1478203647755461</v>
      </c>
      <c r="AQ12">
        <f t="shared" si="13"/>
        <v>-106.70234386756928</v>
      </c>
      <c r="AR12">
        <f t="shared" si="14"/>
        <v>-114.85016423234484</v>
      </c>
      <c r="AS12">
        <f t="shared" si="15"/>
        <v>-28.802397685833657</v>
      </c>
      <c r="AT12">
        <f t="shared" si="16"/>
        <v>36.507414632284735</v>
      </c>
      <c r="AU12">
        <f t="shared" si="17"/>
        <v>-107.14514728589376</v>
      </c>
      <c r="AW12">
        <v>9</v>
      </c>
      <c r="AX12">
        <f>IF(Z12&gt;0, (R12*SUMPRODUCT(K12:$K$98, X12:$X$98)-K12*$AZ$3)/Z12, 0)</f>
        <v>1688.6015762324646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25</v>
      </c>
      <c r="R13">
        <f t="shared" si="0"/>
        <v>250000</v>
      </c>
      <c r="S13">
        <f t="shared" si="1"/>
        <v>1785.2670582400378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1526.1275458464313</v>
      </c>
      <c r="AC13">
        <f t="shared" si="2"/>
        <v>1595.1981619170047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-302.33244432942968</v>
      </c>
      <c r="AI13">
        <f t="shared" si="7"/>
        <v>-324.67081318234506</v>
      </c>
      <c r="AJ13">
        <f t="shared" si="8"/>
        <v>-69.070616070573351</v>
      </c>
      <c r="AK13">
        <f t="shared" si="30"/>
        <v>106.82892820925021</v>
      </c>
      <c r="AL13">
        <f t="shared" si="9"/>
        <v>-286.91250104366821</v>
      </c>
      <c r="AN13">
        <f t="shared" si="10"/>
        <v>0</v>
      </c>
      <c r="AO13">
        <f t="shared" si="11"/>
        <v>0</v>
      </c>
      <c r="AP13">
        <f t="shared" si="12"/>
        <v>-7.1923569197299564</v>
      </c>
      <c r="AQ13">
        <f t="shared" si="13"/>
        <v>-97.342955627122905</v>
      </c>
      <c r="AR13">
        <f t="shared" si="14"/>
        <v>-104.53531254685286</v>
      </c>
      <c r="AS13">
        <f t="shared" si="15"/>
        <v>-22.238889809555847</v>
      </c>
      <c r="AT13">
        <f t="shared" si="16"/>
        <v>34.396055777047401</v>
      </c>
      <c r="AU13">
        <f t="shared" si="17"/>
        <v>-92.378146579361314</v>
      </c>
      <c r="AW13">
        <v>10</v>
      </c>
      <c r="AX13">
        <f>IF(Z13&gt;0, (R13*SUMPRODUCT(K13:$K$98, X13:$X$98)-K13*$AZ$3)/Z13, 0)</f>
        <v>1785.2670582400378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25</v>
      </c>
      <c r="R14">
        <f t="shared" si="0"/>
        <v>250000</v>
      </c>
      <c r="S14">
        <f t="shared" si="1"/>
        <v>1873.2995045992247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1595.1981619170047</v>
      </c>
      <c r="AC14">
        <f t="shared" si="2"/>
        <v>1654.7953490917944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-310.18545206674673</v>
      </c>
      <c r="AI14">
        <f t="shared" si="7"/>
        <v>-332.26941868592627</v>
      </c>
      <c r="AJ14">
        <f t="shared" si="8"/>
        <v>-59.597187174789724</v>
      </c>
      <c r="AK14">
        <f t="shared" si="30"/>
        <v>111.66387133419033</v>
      </c>
      <c r="AL14">
        <f t="shared" si="9"/>
        <v>-280.20273452652566</v>
      </c>
      <c r="AN14">
        <f t="shared" si="10"/>
        <v>0</v>
      </c>
      <c r="AO14">
        <f t="shared" si="11"/>
        <v>0</v>
      </c>
      <c r="AP14">
        <f t="shared" si="12"/>
        <v>-6.3486126867304726</v>
      </c>
      <c r="AQ14">
        <f t="shared" si="13"/>
        <v>-89.170905308284503</v>
      </c>
      <c r="AR14">
        <f t="shared" si="14"/>
        <v>-95.519517995014979</v>
      </c>
      <c r="AS14">
        <f t="shared" si="15"/>
        <v>-17.132767184257649</v>
      </c>
      <c r="AT14">
        <f t="shared" si="16"/>
        <v>32.100694699746697</v>
      </c>
      <c r="AU14">
        <f t="shared" si="17"/>
        <v>-80.551590479525927</v>
      </c>
      <c r="AW14">
        <v>11</v>
      </c>
      <c r="AX14">
        <f>IF(Z14&gt;0, (R14*SUMPRODUCT(K14:$K$98, X14:$X$98)-K14*$AZ$3)/Z14, 0)</f>
        <v>1873.2995045992247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250000</v>
      </c>
      <c r="S15">
        <f t="shared" si="1"/>
        <v>1953.3635463286787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1654.7953490917944</v>
      </c>
      <c r="AC15">
        <f t="shared" si="2"/>
        <v>1705.7495712852181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-321.9877667422968</v>
      </c>
      <c r="AI15">
        <f t="shared" si="7"/>
        <v>-343.81869491861033</v>
      </c>
      <c r="AJ15">
        <f t="shared" si="8"/>
        <v>-50.954222193423675</v>
      </c>
      <c r="AK15">
        <f t="shared" si="30"/>
        <v>115.83567443642562</v>
      </c>
      <c r="AL15">
        <f t="shared" si="9"/>
        <v>-278.93724267560839</v>
      </c>
      <c r="AN15">
        <f t="shared" si="10"/>
        <v>0</v>
      </c>
      <c r="AO15">
        <f t="shared" si="11"/>
        <v>0</v>
      </c>
      <c r="AP15">
        <f t="shared" si="12"/>
        <v>-5.6034555187393851</v>
      </c>
      <c r="AQ15">
        <f t="shared" si="13"/>
        <v>-82.646239955857283</v>
      </c>
      <c r="AR15">
        <f t="shared" si="14"/>
        <v>-88.249695474596663</v>
      </c>
      <c r="AS15">
        <f t="shared" si="15"/>
        <v>-13.078679717457026</v>
      </c>
      <c r="AT15">
        <f t="shared" si="16"/>
        <v>29.73213250236137</v>
      </c>
      <c r="AU15">
        <f t="shared" si="17"/>
        <v>-71.596242689692318</v>
      </c>
      <c r="AW15">
        <v>12</v>
      </c>
      <c r="AX15">
        <f>IF(Z15&gt;0, (R15*SUMPRODUCT(K15:$K$98, X15:$X$98)-K15*$AZ$3)/Z15, 0)</f>
        <v>1953.3635463286787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250000</v>
      </c>
      <c r="S16">
        <f t="shared" si="1"/>
        <v>2025.3626937551164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1705.7495712852181</v>
      </c>
      <c r="AC16">
        <f t="shared" si="2"/>
        <v>1748.2150523130285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-335.81992871346853</v>
      </c>
      <c r="AI16">
        <f t="shared" si="7"/>
        <v>-357.39896561514757</v>
      </c>
      <c r="AJ16">
        <f t="shared" si="8"/>
        <v>-42.465481027810483</v>
      </c>
      <c r="AK16">
        <f t="shared" si="30"/>
        <v>119.40246998996527</v>
      </c>
      <c r="AL16">
        <f t="shared" si="9"/>
        <v>-280.4619766529928</v>
      </c>
      <c r="AN16">
        <f t="shared" si="10"/>
        <v>0</v>
      </c>
      <c r="AO16">
        <f t="shared" si="11"/>
        <v>0</v>
      </c>
      <c r="AP16">
        <f t="shared" si="12"/>
        <v>-4.9453583057236123</v>
      </c>
      <c r="AQ16">
        <f t="shared" si="13"/>
        <v>-76.961260192360228</v>
      </c>
      <c r="AR16">
        <f t="shared" si="14"/>
        <v>-81.906618498083844</v>
      </c>
      <c r="AS16">
        <f t="shared" si="15"/>
        <v>-9.7319922230213489</v>
      </c>
      <c r="AT16">
        <f t="shared" si="16"/>
        <v>27.36396435944943</v>
      </c>
      <c r="AU16">
        <f t="shared" si="17"/>
        <v>-64.274646361655769</v>
      </c>
      <c r="AW16">
        <v>13</v>
      </c>
      <c r="AX16">
        <f>IF(Z16&gt;0, (R16*SUMPRODUCT(K16:$K$98, X16:$X$98)-K16*$AZ$3)/Z16, 0)</f>
        <v>2025.3626937551164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250000</v>
      </c>
      <c r="S17">
        <f t="shared" si="1"/>
        <v>2089.901986023096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1748.2150523130285</v>
      </c>
      <c r="AC17">
        <f t="shared" si="2"/>
        <v>1782.9606858560853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-349.65376653266611</v>
      </c>
      <c r="AI17">
        <f t="shared" si="7"/>
        <v>-370.9820476886751</v>
      </c>
      <c r="AJ17">
        <f t="shared" si="8"/>
        <v>-34.745633543056783</v>
      </c>
      <c r="AK17">
        <f t="shared" si="30"/>
        <v>122.37505366191201</v>
      </c>
      <c r="AL17">
        <f t="shared" si="9"/>
        <v>-283.3526275698199</v>
      </c>
      <c r="AN17">
        <f t="shared" si="10"/>
        <v>0</v>
      </c>
      <c r="AO17">
        <f t="shared" si="11"/>
        <v>0</v>
      </c>
      <c r="AP17">
        <f t="shared" si="12"/>
        <v>-4.3641888935618569</v>
      </c>
      <c r="AQ17">
        <f t="shared" si="13"/>
        <v>-71.546088188358922</v>
      </c>
      <c r="AR17">
        <f t="shared" si="14"/>
        <v>-75.910277081920768</v>
      </c>
      <c r="AS17">
        <f t="shared" si="15"/>
        <v>-7.1096450248011207</v>
      </c>
      <c r="AT17">
        <f t="shared" si="16"/>
        <v>25.040360549161537</v>
      </c>
      <c r="AU17">
        <f t="shared" si="17"/>
        <v>-57.979561557560366</v>
      </c>
      <c r="AW17">
        <v>14</v>
      </c>
      <c r="AX17">
        <f>IF(Z17&gt;0, (R17*SUMPRODUCT(K17:$K$98, X17:$X$98)-K17*$AZ$3)/Z17, 0)</f>
        <v>2089.901986023096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250000</v>
      </c>
      <c r="S18">
        <f t="shared" si="1"/>
        <v>2148.0951182667013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1782.9606858560853</v>
      </c>
      <c r="AC18">
        <f t="shared" si="2"/>
        <v>1811.1528956457778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-364.05499044565596</v>
      </c>
      <c r="AI18">
        <f t="shared" si="7"/>
        <v>-385.13358329106029</v>
      </c>
      <c r="AJ18">
        <f t="shared" si="8"/>
        <v>-28.19220978969247</v>
      </c>
      <c r="AK18">
        <f t="shared" si="30"/>
        <v>124.80724800992598</v>
      </c>
      <c r="AL18">
        <f t="shared" si="9"/>
        <v>-288.5185450708268</v>
      </c>
      <c r="AN18">
        <f t="shared" si="10"/>
        <v>0</v>
      </c>
      <c r="AO18">
        <f t="shared" si="11"/>
        <v>0</v>
      </c>
      <c r="AP18">
        <f t="shared" si="12"/>
        <v>-3.8509801055656703</v>
      </c>
      <c r="AQ18">
        <f t="shared" si="13"/>
        <v>-66.511485648995148</v>
      </c>
      <c r="AR18">
        <f t="shared" si="14"/>
        <v>-70.362465754560816</v>
      </c>
      <c r="AS18">
        <f t="shared" si="15"/>
        <v>-5.1506113253527728</v>
      </c>
      <c r="AT18">
        <f t="shared" si="16"/>
        <v>22.801817590087158</v>
      </c>
      <c r="AU18">
        <f t="shared" si="17"/>
        <v>-52.711259489826432</v>
      </c>
      <c r="AW18">
        <v>15</v>
      </c>
      <c r="AX18">
        <f>IF(Z18&gt;0, (R18*SUMPRODUCT(K18:$K$98, X18:$X$98)-K18*$AZ$3)/Z18, 0)</f>
        <v>2148.0951182667013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25</v>
      </c>
      <c r="R19">
        <f t="shared" si="0"/>
        <v>250000</v>
      </c>
      <c r="S19">
        <f t="shared" si="1"/>
        <v>2200.8141119117381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1811.1528956457778</v>
      </c>
      <c r="AC19">
        <f t="shared" si="2"/>
        <v>1833.6934617628999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-380.89270214759756</v>
      </c>
      <c r="AI19">
        <f t="shared" si="7"/>
        <v>-401.72241979433306</v>
      </c>
      <c r="AJ19">
        <f t="shared" si="8"/>
        <v>-22.540566117122125</v>
      </c>
      <c r="AK19">
        <f t="shared" si="30"/>
        <v>126.78070269520445</v>
      </c>
      <c r="AL19">
        <f t="shared" si="9"/>
        <v>-297.48228321625072</v>
      </c>
      <c r="AN19">
        <f t="shared" si="10"/>
        <v>0</v>
      </c>
      <c r="AO19">
        <f t="shared" si="11"/>
        <v>0</v>
      </c>
      <c r="AP19">
        <f t="shared" si="12"/>
        <v>-3.3977781582566924</v>
      </c>
      <c r="AQ19">
        <f t="shared" si="13"/>
        <v>-62.131850558200291</v>
      </c>
      <c r="AR19">
        <f t="shared" si="14"/>
        <v>-65.529628716456983</v>
      </c>
      <c r="AS19">
        <f t="shared" si="15"/>
        <v>-3.6768546039077696</v>
      </c>
      <c r="AT19">
        <f t="shared" si="16"/>
        <v>20.680678913269507</v>
      </c>
      <c r="AU19">
        <f t="shared" si="17"/>
        <v>-48.525804407095244</v>
      </c>
      <c r="AW19">
        <v>16</v>
      </c>
      <c r="AX19">
        <f>IF(Z19&gt;0, (R19*SUMPRODUCT(K19:$K$98, X19:$X$98)-K19*$AZ$3)/Z19, 0)</f>
        <v>2200.8141119117381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25</v>
      </c>
      <c r="R20">
        <f t="shared" si="0"/>
        <v>250000</v>
      </c>
      <c r="S20">
        <f t="shared" si="1"/>
        <v>2248.4428566949746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1833.6934617628999</v>
      </c>
      <c r="AC20">
        <f t="shared" si="2"/>
        <v>1851.0723717101616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-397.05816075383717</v>
      </c>
      <c r="AI20">
        <f t="shared" si="7"/>
        <v>-417.63987540802998</v>
      </c>
      <c r="AJ20">
        <f t="shared" si="8"/>
        <v>-17.378909947261718</v>
      </c>
      <c r="AK20">
        <f t="shared" si="30"/>
        <v>128.35854232340301</v>
      </c>
      <c r="AL20">
        <f t="shared" si="9"/>
        <v>-306.66024303188868</v>
      </c>
      <c r="AN20">
        <f t="shared" si="10"/>
        <v>0</v>
      </c>
      <c r="AO20">
        <f t="shared" si="11"/>
        <v>0</v>
      </c>
      <c r="AP20">
        <f t="shared" si="12"/>
        <v>-2.9976102660456019</v>
      </c>
      <c r="AQ20">
        <f t="shared" si="13"/>
        <v>-57.829274134379361</v>
      </c>
      <c r="AR20">
        <f t="shared" si="14"/>
        <v>-60.826884400424966</v>
      </c>
      <c r="AS20">
        <f t="shared" si="15"/>
        <v>-2.531139885373022</v>
      </c>
      <c r="AT20">
        <f t="shared" si="16"/>
        <v>18.694695299592009</v>
      </c>
      <c r="AU20">
        <f t="shared" si="17"/>
        <v>-44.663328986205983</v>
      </c>
      <c r="AW20">
        <v>17</v>
      </c>
      <c r="AX20">
        <f>IF(Z20&gt;0, (R20*SUMPRODUCT(K20:$K$98, X20:$X$98)-K20*$AZ$3)/Z20, 0)</f>
        <v>2248.4428566949746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250000</v>
      </c>
      <c r="S21">
        <f t="shared" si="1"/>
        <v>2291.9801528948069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1851.0723717101616</v>
      </c>
      <c r="AC21">
        <f t="shared" si="2"/>
        <v>1864.2348480270871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-415.71688200266135</v>
      </c>
      <c r="AI21">
        <f t="shared" si="7"/>
        <v>-436.05120782211196</v>
      </c>
      <c r="AJ21">
        <f t="shared" si="8"/>
        <v>-13.162476316925449</v>
      </c>
      <c r="AK21">
        <f t="shared" si="30"/>
        <v>129.57506601971133</v>
      </c>
      <c r="AL21">
        <f t="shared" si="9"/>
        <v>-319.63861811932611</v>
      </c>
      <c r="AN21">
        <f t="shared" si="10"/>
        <v>0</v>
      </c>
      <c r="AO21">
        <f t="shared" si="11"/>
        <v>0</v>
      </c>
      <c r="AP21">
        <f t="shared" si="12"/>
        <v>-2.6442673948712652</v>
      </c>
      <c r="AQ21">
        <f t="shared" si="13"/>
        <v>-54.059652940432898</v>
      </c>
      <c r="AR21">
        <f t="shared" si="14"/>
        <v>-56.703920335304169</v>
      </c>
      <c r="AS21">
        <f t="shared" si="15"/>
        <v>-1.711643025180541</v>
      </c>
      <c r="AT21">
        <f t="shared" si="16"/>
        <v>16.849888474614392</v>
      </c>
      <c r="AU21">
        <f t="shared" si="17"/>
        <v>-41.565674885870322</v>
      </c>
      <c r="AW21">
        <v>18</v>
      </c>
      <c r="AX21">
        <f>IF(Z21&gt;0, (R21*SUMPRODUCT(K21:$K$98, X21:$X$98)-K21*$AZ$3)/Z21, 0)</f>
        <v>2291.9801528948069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250000</v>
      </c>
      <c r="S22">
        <f t="shared" si="1"/>
        <v>2331.7591290883806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1864.2348480270871</v>
      </c>
      <c r="AC22">
        <f t="shared" si="2"/>
        <v>1873.5606865610343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-435.65906715982311</v>
      </c>
      <c r="AI22">
        <f t="shared" si="7"/>
        <v>-455.74648381436322</v>
      </c>
      <c r="AJ22">
        <f t="shared" si="8"/>
        <v>-9.3258385339472625</v>
      </c>
      <c r="AK22">
        <f t="shared" si="30"/>
        <v>130.49643936189611</v>
      </c>
      <c r="AL22">
        <f t="shared" si="9"/>
        <v>-334.5758829864144</v>
      </c>
      <c r="AN22">
        <f t="shared" si="10"/>
        <v>0</v>
      </c>
      <c r="AO22">
        <f t="shared" si="11"/>
        <v>0</v>
      </c>
      <c r="AP22">
        <f t="shared" si="12"/>
        <v>-2.3322852038126087</v>
      </c>
      <c r="AQ22">
        <f t="shared" si="13"/>
        <v>-50.582970110992704</v>
      </c>
      <c r="AR22">
        <f t="shared" si="14"/>
        <v>-52.915255314805314</v>
      </c>
      <c r="AS22">
        <f t="shared" si="15"/>
        <v>-1.0827930539766386</v>
      </c>
      <c r="AT22">
        <f t="shared" si="16"/>
        <v>15.15152096997949</v>
      </c>
      <c r="AU22">
        <f t="shared" si="17"/>
        <v>-38.846527398802465</v>
      </c>
      <c r="AW22">
        <v>19</v>
      </c>
      <c r="AX22">
        <f>IF(Z22&gt;0, (R22*SUMPRODUCT(K22:$K$98, X22:$X$98)-K22*$AZ$3)/Z22, 0)</f>
        <v>2331.7591290883806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25</v>
      </c>
      <c r="R23">
        <f t="shared" si="0"/>
        <v>250000</v>
      </c>
      <c r="S23">
        <f t="shared" si="1"/>
        <v>2368.3137468916034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1873.5606865610343</v>
      </c>
      <c r="AC23">
        <f t="shared" si="2"/>
        <v>1879.5719052664522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-457.17895672650582</v>
      </c>
      <c r="AI23">
        <f t="shared" si="7"/>
        <v>-477.01978131882788</v>
      </c>
      <c r="AJ23">
        <f t="shared" si="8"/>
        <v>-6.0112187054178321</v>
      </c>
      <c r="AK23">
        <f t="shared" si="30"/>
        <v>131.14924805927242</v>
      </c>
      <c r="AL23">
        <f t="shared" si="9"/>
        <v>-351.88175196497332</v>
      </c>
      <c r="AN23">
        <f t="shared" si="10"/>
        <v>0</v>
      </c>
      <c r="AO23">
        <f t="shared" si="11"/>
        <v>0</v>
      </c>
      <c r="AP23">
        <f t="shared" si="12"/>
        <v>-2.0568341020193937</v>
      </c>
      <c r="AQ23">
        <f t="shared" si="13"/>
        <v>-47.394263506800854</v>
      </c>
      <c r="AR23">
        <f t="shared" si="14"/>
        <v>-49.451097608820248</v>
      </c>
      <c r="AS23">
        <f t="shared" si="15"/>
        <v>-0.62316359738318983</v>
      </c>
      <c r="AT23">
        <f t="shared" si="16"/>
        <v>13.595818289069513</v>
      </c>
      <c r="AU23">
        <f t="shared" si="17"/>
        <v>-36.478442917133926</v>
      </c>
      <c r="AW23">
        <v>20</v>
      </c>
      <c r="AX23">
        <f>IF(Z23&gt;0, (R23*SUMPRODUCT(K23:$K$98, X23:$X$98)-K23*$AZ$3)/Z23, 0)</f>
        <v>2368.3137468916034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250000</v>
      </c>
      <c r="S24">
        <f t="shared" si="1"/>
        <v>2402.0935952534478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1879.5719052664522</v>
      </c>
      <c r="AC24">
        <f t="shared" si="2"/>
        <v>1882.7081674885894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-479.65788676676328</v>
      </c>
      <c r="AI24">
        <f t="shared" si="7"/>
        <v>-499.25233732448544</v>
      </c>
      <c r="AJ24">
        <f t="shared" si="8"/>
        <v>-3.1362622221372476</v>
      </c>
      <c r="AK24">
        <f t="shared" si="30"/>
        <v>131.57003336865168</v>
      </c>
      <c r="AL24">
        <f t="shared" si="9"/>
        <v>-370.81856617797098</v>
      </c>
      <c r="AN24">
        <f t="shared" si="10"/>
        <v>0</v>
      </c>
      <c r="AO24">
        <f t="shared" si="11"/>
        <v>0</v>
      </c>
      <c r="AP24">
        <f t="shared" si="12"/>
        <v>-1.8136547346897722</v>
      </c>
      <c r="AQ24">
        <f t="shared" si="13"/>
        <v>-44.39694773799058</v>
      </c>
      <c r="AR24">
        <f t="shared" si="14"/>
        <v>-46.21060247268035</v>
      </c>
      <c r="AS24">
        <f t="shared" si="15"/>
        <v>-0.29029121340512459</v>
      </c>
      <c r="AT24">
        <f t="shared" si="16"/>
        <v>12.178071197219943</v>
      </c>
      <c r="AU24">
        <f t="shared" si="17"/>
        <v>-34.322822488865526</v>
      </c>
      <c r="AW24">
        <v>21</v>
      </c>
      <c r="AX24">
        <f>IF(Z24&gt;0, (R24*SUMPRODUCT(K24:$K$98, X24:$X$98)-K24*$AZ$3)/Z24, 0)</f>
        <v>2402.0935952534478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250000</v>
      </c>
      <c r="S25">
        <f t="shared" si="1"/>
        <v>2436.2650304301924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1882.7081674885894</v>
      </c>
      <c r="AC25">
        <f t="shared" si="2"/>
        <v>1883.4277605800073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-715.06145986998797</v>
      </c>
      <c r="AI25">
        <f t="shared" si="7"/>
        <v>-734.38845977614585</v>
      </c>
      <c r="AJ25">
        <f t="shared" si="8"/>
        <v>-0.71959309141789163</v>
      </c>
      <c r="AK25">
        <f t="shared" si="30"/>
        <v>131.78957172420127</v>
      </c>
      <c r="AL25">
        <f t="shared" si="9"/>
        <v>-603.31848114336253</v>
      </c>
      <c r="AN25">
        <f t="shared" si="10"/>
        <v>0</v>
      </c>
      <c r="AO25">
        <f t="shared" si="11"/>
        <v>0</v>
      </c>
      <c r="AP25">
        <f t="shared" si="12"/>
        <v>-1.5972317912836094</v>
      </c>
      <c r="AQ25">
        <f t="shared" si="13"/>
        <v>-59.094474153855288</v>
      </c>
      <c r="AR25">
        <f t="shared" si="14"/>
        <v>-60.691705945138892</v>
      </c>
      <c r="AS25">
        <f t="shared" si="15"/>
        <v>-5.9468979561308068E-2</v>
      </c>
      <c r="AT25">
        <f t="shared" si="16"/>
        <v>10.891421055498482</v>
      </c>
      <c r="AU25">
        <f t="shared" si="17"/>
        <v>-49.859753869201725</v>
      </c>
      <c r="AW25">
        <v>22</v>
      </c>
      <c r="AX25">
        <f>IF(Z25&gt;0, (R25*SUMPRODUCT(K25:$K$98, X25:$X$98)-K25*$AZ$3)/Z25, 0)</f>
        <v>2436.2650304301924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250000</v>
      </c>
      <c r="S26">
        <f t="shared" si="1"/>
        <v>2448.8098745462303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1883.4277605800073</v>
      </c>
      <c r="AC26">
        <f t="shared" si="2"/>
        <v>1864.6159121666956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-977.89923064181937</v>
      </c>
      <c r="AI26">
        <f t="shared" si="7"/>
        <v>-996.93517062585158</v>
      </c>
      <c r="AJ26">
        <f t="shared" si="8"/>
        <v>18.811848413311736</v>
      </c>
      <c r="AK26">
        <f t="shared" si="30"/>
        <v>131.83994324060052</v>
      </c>
      <c r="AL26">
        <f t="shared" si="9"/>
        <v>-846.28337897193933</v>
      </c>
      <c r="AN26">
        <f t="shared" si="10"/>
        <v>0</v>
      </c>
      <c r="AO26">
        <f t="shared" si="11"/>
        <v>0</v>
      </c>
      <c r="AP26">
        <f t="shared" si="12"/>
        <v>-1.4046230969948246</v>
      </c>
      <c r="AQ26">
        <f t="shared" si="13"/>
        <v>-72.157185147944475</v>
      </c>
      <c r="AR26">
        <f t="shared" si="14"/>
        <v>-73.5618082449393</v>
      </c>
      <c r="AS26">
        <f t="shared" si="15"/>
        <v>1.3880878380929891</v>
      </c>
      <c r="AT26">
        <f t="shared" si="16"/>
        <v>9.7281998964890839</v>
      </c>
      <c r="AU26">
        <f t="shared" si="17"/>
        <v>-62.44552051035722</v>
      </c>
      <c r="AW26">
        <v>23</v>
      </c>
      <c r="AX26">
        <f>IF(Z26&gt;0, (R26*SUMPRODUCT(K26:$K$98, X26:$X$98)-K26*$AZ$3)/Z26, 0)</f>
        <v>2448.8098745462303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250000</v>
      </c>
      <c r="S27">
        <f t="shared" si="1"/>
        <v>2441.6919040575108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1864.6159121666956</v>
      </c>
      <c r="AC27">
        <f t="shared" si="2"/>
        <v>1828.4253571442371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-1246.9534365608238</v>
      </c>
      <c r="AI27">
        <f t="shared" si="7"/>
        <v>-1265.6743218013596</v>
      </c>
      <c r="AJ27">
        <f t="shared" si="8"/>
        <v>36.190555022458511</v>
      </c>
      <c r="AK27">
        <f t="shared" si="30"/>
        <v>130.52311385166871</v>
      </c>
      <c r="AL27">
        <f t="shared" si="9"/>
        <v>-1098.9606529272323</v>
      </c>
      <c r="AN27">
        <f t="shared" si="10"/>
        <v>0</v>
      </c>
      <c r="AO27">
        <f t="shared" si="11"/>
        <v>0</v>
      </c>
      <c r="AP27">
        <f t="shared" si="12"/>
        <v>-1.233371296005628</v>
      </c>
      <c r="AQ27">
        <f t="shared" si="13"/>
        <v>-82.151915165827944</v>
      </c>
      <c r="AR27">
        <f t="shared" si="14"/>
        <v>-83.385286461833573</v>
      </c>
      <c r="AS27">
        <f t="shared" si="15"/>
        <v>2.384309885868154</v>
      </c>
      <c r="AT27">
        <f t="shared" si="16"/>
        <v>8.5991372748415831</v>
      </c>
      <c r="AU27">
        <f t="shared" si="17"/>
        <v>-72.401839301123829</v>
      </c>
      <c r="AW27">
        <v>24</v>
      </c>
      <c r="AX27">
        <f>IF(Z27&gt;0, (R27*SUMPRODUCT(K27:$K$98, X27:$X$98)-K27*$AZ$3)/Z27, 0)</f>
        <v>2441.6919040575108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250000</v>
      </c>
      <c r="S28">
        <f t="shared" si="1"/>
        <v>2418.8649024599567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1828.4253571442371</v>
      </c>
      <c r="AC28">
        <f t="shared" si="2"/>
        <v>1778.3865045904499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-1532.9368484412778</v>
      </c>
      <c r="AI28">
        <f t="shared" si="7"/>
        <v>-1551.3172311445642</v>
      </c>
      <c r="AJ28">
        <f t="shared" si="8"/>
        <v>50.038852553787137</v>
      </c>
      <c r="AK28">
        <f t="shared" si="30"/>
        <v>127.9897750000966</v>
      </c>
      <c r="AL28">
        <f t="shared" si="9"/>
        <v>-1373.2886035906804</v>
      </c>
      <c r="AN28">
        <f t="shared" si="10"/>
        <v>0</v>
      </c>
      <c r="AO28">
        <f t="shared" si="11"/>
        <v>0</v>
      </c>
      <c r="AP28">
        <f t="shared" si="12"/>
        <v>-1.0811948863031497</v>
      </c>
      <c r="AQ28">
        <f t="shared" si="13"/>
        <v>-90.172414161106872</v>
      </c>
      <c r="AR28">
        <f t="shared" si="14"/>
        <v>-91.253609047410038</v>
      </c>
      <c r="AS28">
        <f t="shared" si="15"/>
        <v>2.9434507632944413</v>
      </c>
      <c r="AT28">
        <f t="shared" si="16"/>
        <v>7.5287817703846525</v>
      </c>
      <c r="AU28">
        <f t="shared" si="17"/>
        <v>-80.781376513730933</v>
      </c>
      <c r="AW28">
        <v>25</v>
      </c>
      <c r="AX28">
        <f>IF(Z28&gt;0, (R28*SUMPRODUCT(K28:$K$98, X28:$X$98)-K28*$AZ$3)/Z28, 0)</f>
        <v>2418.8649024599567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250000</v>
      </c>
      <c r="S29">
        <f t="shared" si="1"/>
        <v>2382.7404796175229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1778.3865045904499</v>
      </c>
      <c r="AC29">
        <f t="shared" si="2"/>
        <v>1716.8864677615225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-1827.9933911812825</v>
      </c>
      <c r="AI29">
        <f t="shared" si="7"/>
        <v>-1846.0071707184179</v>
      </c>
      <c r="AJ29">
        <f t="shared" si="8"/>
        <v>61.500036828927477</v>
      </c>
      <c r="AK29">
        <f t="shared" si="30"/>
        <v>124.48705532133151</v>
      </c>
      <c r="AL29">
        <f t="shared" si="9"/>
        <v>-1660.0200785681589</v>
      </c>
      <c r="AN29">
        <f t="shared" si="10"/>
        <v>0</v>
      </c>
      <c r="AO29">
        <f t="shared" si="11"/>
        <v>0</v>
      </c>
      <c r="AP29">
        <f t="shared" si="12"/>
        <v>-0.94609828203359203</v>
      </c>
      <c r="AQ29">
        <f t="shared" si="13"/>
        <v>-96.007692522277054</v>
      </c>
      <c r="AR29">
        <f t="shared" si="14"/>
        <v>-96.953790804310643</v>
      </c>
      <c r="AS29">
        <f t="shared" si="15"/>
        <v>3.2300317137168659</v>
      </c>
      <c r="AT29">
        <f t="shared" si="16"/>
        <v>6.5381609079946799</v>
      </c>
      <c r="AU29">
        <f t="shared" si="17"/>
        <v>-87.185598182599094</v>
      </c>
      <c r="AW29">
        <v>26</v>
      </c>
      <c r="AX29">
        <f>IF(Z29&gt;0, (R29*SUMPRODUCT(K29:$K$98, X29:$X$98)-K29*$AZ$3)/Z29, 0)</f>
        <v>2382.7404796175229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250000</v>
      </c>
      <c r="S30">
        <f t="shared" si="1"/>
        <v>2336.3535433100183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1716.8864677615225</v>
      </c>
      <c r="AC30">
        <f t="shared" si="2"/>
        <v>1646.4791121429766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-2155.9847881736937</v>
      </c>
      <c r="AI30">
        <f t="shared" si="7"/>
        <v>-2173.6028314366404</v>
      </c>
      <c r="AJ30">
        <f t="shared" si="8"/>
        <v>70.407355618545807</v>
      </c>
      <c r="AK30">
        <f t="shared" si="30"/>
        <v>120.18205274330658</v>
      </c>
      <c r="AL30">
        <f t="shared" si="9"/>
        <v>-1983.0134230747881</v>
      </c>
      <c r="AN30">
        <f t="shared" si="10"/>
        <v>0</v>
      </c>
      <c r="AO30">
        <f t="shared" si="11"/>
        <v>0</v>
      </c>
      <c r="AP30">
        <f t="shared" si="12"/>
        <v>-0.8261731183890092</v>
      </c>
      <c r="AQ30">
        <f t="shared" si="13"/>
        <v>-101.10184479969452</v>
      </c>
      <c r="AR30">
        <f t="shared" si="14"/>
        <v>-101.92801791808353</v>
      </c>
      <c r="AS30">
        <f t="shared" si="15"/>
        <v>3.3016529520753011</v>
      </c>
      <c r="AT30">
        <f t="shared" si="16"/>
        <v>5.6357666857450877</v>
      </c>
      <c r="AU30">
        <f t="shared" si="17"/>
        <v>-92.990598280263143</v>
      </c>
      <c r="AW30">
        <v>27</v>
      </c>
      <c r="AX30">
        <f>IF(Z30&gt;0, (R30*SUMPRODUCT(K30:$K$98, X30:$X$98)-K30*$AZ$3)/Z30, 0)</f>
        <v>2336.3535433100183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250000</v>
      </c>
      <c r="S31">
        <f t="shared" si="1"/>
        <v>2280.6801818381314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1646.4791121429766</v>
      </c>
      <c r="AC31">
        <f t="shared" si="2"/>
        <v>1568.2347110073281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-2514.3512923323842</v>
      </c>
      <c r="AI31">
        <f t="shared" si="7"/>
        <v>-2531.5417200334682</v>
      </c>
      <c r="AJ31">
        <f t="shared" si="8"/>
        <v>78.244401135648559</v>
      </c>
      <c r="AK31">
        <f t="shared" si="30"/>
        <v>115.25353785000837</v>
      </c>
      <c r="AL31">
        <f t="shared" si="9"/>
        <v>-2338.0437810478111</v>
      </c>
      <c r="AN31">
        <f t="shared" si="10"/>
        <v>0</v>
      </c>
      <c r="AO31">
        <f t="shared" si="11"/>
        <v>0</v>
      </c>
      <c r="AP31">
        <f t="shared" si="12"/>
        <v>-0.7197506195514709</v>
      </c>
      <c r="AQ31">
        <f t="shared" si="13"/>
        <v>-105.2740473881387</v>
      </c>
      <c r="AR31">
        <f t="shared" si="14"/>
        <v>-105.99379800769017</v>
      </c>
      <c r="AS31">
        <f t="shared" si="15"/>
        <v>3.2760357783457636</v>
      </c>
      <c r="AT31">
        <f t="shared" si="16"/>
        <v>4.8255812313391218</v>
      </c>
      <c r="AU31">
        <f t="shared" si="17"/>
        <v>-97.892180998005273</v>
      </c>
      <c r="AW31">
        <v>28</v>
      </c>
      <c r="AX31">
        <f>IF(Z31&gt;0, (R31*SUMPRODUCT(K31:$K$98, X31:$X$98)-K31*$AZ$3)/Z31, 0)</f>
        <v>2280.6801818381314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250000</v>
      </c>
      <c r="S32">
        <f t="shared" si="1"/>
        <v>2216.7142165020077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1568.2347110073281</v>
      </c>
      <c r="AC32">
        <f t="shared" si="2"/>
        <v>1483.3690954620874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-2891.5564608701861</v>
      </c>
      <c r="AI32">
        <f t="shared" si="7"/>
        <v>-2908.2858286481724</v>
      </c>
      <c r="AJ32">
        <f t="shared" si="8"/>
        <v>84.865615545240644</v>
      </c>
      <c r="AK32">
        <f t="shared" si="30"/>
        <v>109.77642977051298</v>
      </c>
      <c r="AL32">
        <f t="shared" si="9"/>
        <v>-2713.6437833324185</v>
      </c>
      <c r="AN32">
        <f t="shared" si="10"/>
        <v>0</v>
      </c>
      <c r="AO32">
        <f t="shared" si="11"/>
        <v>0</v>
      </c>
      <c r="AP32">
        <f t="shared" si="12"/>
        <v>-0.62539855196307526</v>
      </c>
      <c r="AQ32">
        <f t="shared" si="13"/>
        <v>-108.09584961885471</v>
      </c>
      <c r="AR32">
        <f t="shared" si="14"/>
        <v>-108.7212481708178</v>
      </c>
      <c r="AS32">
        <f t="shared" si="15"/>
        <v>3.1725546223742622</v>
      </c>
      <c r="AT32">
        <f t="shared" si="16"/>
        <v>4.1038024346918904</v>
      </c>
      <c r="AU32">
        <f t="shared" si="17"/>
        <v>-101.44489111375164</v>
      </c>
      <c r="AW32">
        <v>29</v>
      </c>
      <c r="AX32">
        <f>IF(Z32&gt;0, (R32*SUMPRODUCT(K32:$K$98, X32:$X$98)-K32*$AZ$3)/Z32, 0)</f>
        <v>2216.7142165020077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250000</v>
      </c>
      <c r="S33">
        <f t="shared" si="1"/>
        <v>2146.183640312292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1483.3690954620874</v>
      </c>
      <c r="AC33">
        <f t="shared" si="2"/>
        <v>1393.4950599886772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-3298.3010889153311</v>
      </c>
      <c r="AI33">
        <f t="shared" si="7"/>
        <v>-3314.5333329066457</v>
      </c>
      <c r="AJ33">
        <f t="shared" si="8"/>
        <v>89.874035473410231</v>
      </c>
      <c r="AK33">
        <f t="shared" si="30"/>
        <v>103.83583668234613</v>
      </c>
      <c r="AL33">
        <f t="shared" si="9"/>
        <v>-3120.8234607508889</v>
      </c>
      <c r="AN33">
        <f t="shared" si="10"/>
        <v>0</v>
      </c>
      <c r="AO33">
        <f t="shared" si="11"/>
        <v>0</v>
      </c>
      <c r="AP33">
        <f t="shared" si="12"/>
        <v>-0.54179860434233218</v>
      </c>
      <c r="AQ33">
        <f t="shared" si="13"/>
        <v>-110.09044267886182</v>
      </c>
      <c r="AR33">
        <f t="shared" si="14"/>
        <v>-110.63224128320415</v>
      </c>
      <c r="AS33">
        <f t="shared" si="15"/>
        <v>2.9998087148124073</v>
      </c>
      <c r="AT33">
        <f t="shared" si="16"/>
        <v>3.4658246527907965</v>
      </c>
      <c r="AU33">
        <f t="shared" si="17"/>
        <v>-104.16660791560093</v>
      </c>
      <c r="AW33">
        <v>30</v>
      </c>
      <c r="AX33">
        <f>IF(Z33&gt;0, (R33*SUMPRODUCT(K33:$K$98, X33:$X$98)-K33*$AZ$3)/Z33, 0)</f>
        <v>2146.183640312292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250000</v>
      </c>
      <c r="S34">
        <f t="shared" si="1"/>
        <v>2069.9887288848545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1393.4950599886772</v>
      </c>
      <c r="AC34">
        <f t="shared" si="2"/>
        <v>1299.6740942253905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-3732.890517941923</v>
      </c>
      <c r="AI34">
        <f t="shared" si="7"/>
        <v>-3748.5871504415304</v>
      </c>
      <c r="AJ34">
        <f t="shared" si="8"/>
        <v>93.820965763286722</v>
      </c>
      <c r="AK34">
        <f t="shared" si="30"/>
        <v>97.544654199207415</v>
      </c>
      <c r="AL34">
        <f t="shared" si="9"/>
        <v>-3557.2215304790366</v>
      </c>
      <c r="AN34">
        <f t="shared" si="10"/>
        <v>0</v>
      </c>
      <c r="AO34">
        <f t="shared" si="11"/>
        <v>0</v>
      </c>
      <c r="AP34">
        <f t="shared" si="12"/>
        <v>-0.46778661137760363</v>
      </c>
      <c r="AQ34">
        <f t="shared" si="13"/>
        <v>-111.24654960707839</v>
      </c>
      <c r="AR34">
        <f t="shared" si="14"/>
        <v>-111.714336218456</v>
      </c>
      <c r="AS34">
        <f t="shared" si="15"/>
        <v>2.7960259407028945</v>
      </c>
      <c r="AT34">
        <f t="shared" si="16"/>
        <v>2.9069982524588642</v>
      </c>
      <c r="AU34">
        <f t="shared" si="17"/>
        <v>-106.01131202529425</v>
      </c>
      <c r="AW34">
        <v>31</v>
      </c>
      <c r="AX34">
        <f>IF(Z34&gt;0, (R34*SUMPRODUCT(K34:$K$98, X34:$X$98)-K34*$AZ$3)/Z34, 0)</f>
        <v>2069.9887288848545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1988.353978871264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1299.6740942253905</v>
      </c>
      <c r="AC35">
        <f t="shared" ref="AC35:AC66" si="33">S35*Z35</f>
        <v>1202.9538632929334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-4146.6987018282507</v>
      </c>
      <c r="AI35">
        <f t="shared" ref="AI35:AI66" si="38">SUM(AE35:AH35)</f>
        <v>-4161.8236981326791</v>
      </c>
      <c r="AJ35">
        <f t="shared" ref="AJ35:AJ66" si="39">AB35-AC35</f>
        <v>96.720230932457071</v>
      </c>
      <c r="AK35">
        <f t="shared" si="30"/>
        <v>90.97718659577734</v>
      </c>
      <c r="AL35">
        <f t="shared" ref="AL35:AL66" si="40">SUM(AI35:AK35)</f>
        <v>-3974.1262806044447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-0.40245613467253644</v>
      </c>
      <c r="AQ35">
        <f t="shared" ref="AQ35:AQ66" si="44">AH35*$K35</f>
        <v>-110.3381645588107</v>
      </c>
      <c r="AR35">
        <f t="shared" ref="AR35:AR66" si="45">AI35*$K35</f>
        <v>-110.74062069348325</v>
      </c>
      <c r="AS35">
        <f t="shared" ref="AS35:AS66" si="46">AJ35*$K35</f>
        <v>2.5735973419256242</v>
      </c>
      <c r="AT35">
        <f t="shared" ref="AT35:AT66" si="47">AK35*$K35</f>
        <v>2.4207825326871979</v>
      </c>
      <c r="AU35">
        <f t="shared" ref="AU35:AU66" si="48">AL35*$K35</f>
        <v>-105.74624081887042</v>
      </c>
      <c r="AW35">
        <v>32</v>
      </c>
      <c r="AX35">
        <f>IF(Z35&gt;0, (R35*SUMPRODUCT(K35:$K$98, X35:$X$98)-K35*$AZ$3)/Z35, 0)</f>
        <v>1988.353978871264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250000</v>
      </c>
      <c r="S36">
        <f t="shared" si="32"/>
        <v>1903.7114502654554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1202.9538632929334</v>
      </c>
      <c r="AC36">
        <f t="shared" si="33"/>
        <v>1105.585626122177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-4549.2803559498861</v>
      </c>
      <c r="AI36">
        <f t="shared" si="38"/>
        <v>-4563.7991742556751</v>
      </c>
      <c r="AJ36">
        <f t="shared" si="39"/>
        <v>97.368237170756402</v>
      </c>
      <c r="AK36">
        <f t="shared" si="30"/>
        <v>84.206770430505344</v>
      </c>
      <c r="AL36">
        <f t="shared" si="40"/>
        <v>-4382.2241666544132</v>
      </c>
      <c r="AN36">
        <f t="shared" si="41"/>
        <v>0</v>
      </c>
      <c r="AO36">
        <f t="shared" si="42"/>
        <v>0</v>
      </c>
      <c r="AP36">
        <f t="shared" si="43"/>
        <v>-0.34493441104239353</v>
      </c>
      <c r="AQ36">
        <f t="shared" si="44"/>
        <v>-108.08065141366318</v>
      </c>
      <c r="AR36">
        <f t="shared" si="45"/>
        <v>-108.42558582470556</v>
      </c>
      <c r="AS36">
        <f t="shared" si="46"/>
        <v>2.3132499377955087</v>
      </c>
      <c r="AT36">
        <f t="shared" si="47"/>
        <v>2.0005631417432177</v>
      </c>
      <c r="AU36">
        <f t="shared" si="48"/>
        <v>-104.11177274516685</v>
      </c>
      <c r="AW36">
        <v>33</v>
      </c>
      <c r="AX36">
        <f>IF(Z36&gt;0, (R36*SUMPRODUCT(K36:$K$98, X36:$X$98)-K36*$AZ$3)/Z36, 0)</f>
        <v>1903.7114502654554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250000</v>
      </c>
      <c r="S37">
        <f t="shared" si="32"/>
        <v>1817.7301985540107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1105.585626122177</v>
      </c>
      <c r="AC37">
        <f t="shared" si="33"/>
        <v>1009.0852670192771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-4952.6044193375847</v>
      </c>
      <c r="AI37">
        <f t="shared" si="38"/>
        <v>-4966.4827890183824</v>
      </c>
      <c r="AJ37">
        <f t="shared" si="39"/>
        <v>96.500359102899893</v>
      </c>
      <c r="AK37">
        <f t="shared" si="30"/>
        <v>77.390993828552396</v>
      </c>
      <c r="AL37">
        <f t="shared" si="40"/>
        <v>-4792.5914360869301</v>
      </c>
      <c r="AN37">
        <f t="shared" si="41"/>
        <v>0</v>
      </c>
      <c r="AO37">
        <f t="shared" si="42"/>
        <v>0</v>
      </c>
      <c r="AP37">
        <f t="shared" si="43"/>
        <v>-0.2943917809711597</v>
      </c>
      <c r="AQ37">
        <f t="shared" si="44"/>
        <v>-105.05600218098887</v>
      </c>
      <c r="AR37">
        <f t="shared" si="45"/>
        <v>-105.35039396196004</v>
      </c>
      <c r="AS37">
        <f t="shared" si="46"/>
        <v>2.0469920627612774</v>
      </c>
      <c r="AT37">
        <f t="shared" si="47"/>
        <v>1.6416389697299394</v>
      </c>
      <c r="AU37">
        <f t="shared" si="48"/>
        <v>-101.66176292946882</v>
      </c>
      <c r="AW37">
        <v>34</v>
      </c>
      <c r="AX37">
        <f>IF(Z37&gt;0, (R37*SUMPRODUCT(K37:$K$98, X37:$X$98)-K37*$AZ$3)/Z37, 0)</f>
        <v>1817.7301985540107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250000</v>
      </c>
      <c r="S38">
        <f t="shared" si="32"/>
        <v>1731.863115886053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1009.0852670192771</v>
      </c>
      <c r="AC38">
        <f t="shared" si="33"/>
        <v>914.36881154432638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-5403.7868006063891</v>
      </c>
      <c r="AI38">
        <f t="shared" si="38"/>
        <v>-5416.9860079103182</v>
      </c>
      <c r="AJ38">
        <f t="shared" si="39"/>
        <v>94.716455474950749</v>
      </c>
      <c r="AK38">
        <f t="shared" si="30"/>
        <v>70.635968691349404</v>
      </c>
      <c r="AL38">
        <f t="shared" si="40"/>
        <v>-5251.6335837440183</v>
      </c>
      <c r="AN38">
        <f t="shared" si="41"/>
        <v>0</v>
      </c>
      <c r="AO38">
        <f t="shared" si="42"/>
        <v>0</v>
      </c>
      <c r="AP38">
        <f t="shared" si="43"/>
        <v>-0.24998678795692889</v>
      </c>
      <c r="AQ38">
        <f t="shared" si="44"/>
        <v>-102.34518437221168</v>
      </c>
      <c r="AR38">
        <f t="shared" si="45"/>
        <v>-102.5951711601686</v>
      </c>
      <c r="AS38">
        <f t="shared" si="46"/>
        <v>1.7938851876203592</v>
      </c>
      <c r="AT38">
        <f t="shared" si="47"/>
        <v>1.3378120761934376</v>
      </c>
      <c r="AU38">
        <f t="shared" si="48"/>
        <v>-99.463473896354813</v>
      </c>
      <c r="AW38">
        <v>35</v>
      </c>
      <c r="AX38">
        <f>IF(Z38&gt;0, (R38*SUMPRODUCT(K38:$K$98, X38:$X$98)-K38*$AZ$3)/Z38, 0)</f>
        <v>1731.863115886053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250000</v>
      </c>
      <c r="S39">
        <f t="shared" si="32"/>
        <v>1644.4345200309476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914.36881154432638</v>
      </c>
      <c r="AC39">
        <f t="shared" si="33"/>
        <v>821.25536530250611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-5818.3871849655616</v>
      </c>
      <c r="AI39">
        <f t="shared" si="38"/>
        <v>-5830.8725614779542</v>
      </c>
      <c r="AJ39">
        <f t="shared" si="39"/>
        <v>93.11344624182027</v>
      </c>
      <c r="AK39">
        <f t="shared" si="30"/>
        <v>64.00581680810285</v>
      </c>
      <c r="AL39">
        <f t="shared" si="40"/>
        <v>-5673.7532984280306</v>
      </c>
      <c r="AN39">
        <f t="shared" si="41"/>
        <v>0</v>
      </c>
      <c r="AO39">
        <f t="shared" si="42"/>
        <v>0</v>
      </c>
      <c r="AP39">
        <f t="shared" si="43"/>
        <v>-0.21113139998383562</v>
      </c>
      <c r="AQ39">
        <f t="shared" si="44"/>
        <v>-98.390643709497425</v>
      </c>
      <c r="AR39">
        <f t="shared" si="45"/>
        <v>-98.601775109481252</v>
      </c>
      <c r="AS39">
        <f t="shared" si="46"/>
        <v>1.5745758442159441</v>
      </c>
      <c r="AT39">
        <f t="shared" si="47"/>
        <v>1.0823572438035822</v>
      </c>
      <c r="AU39">
        <f t="shared" si="48"/>
        <v>-95.94484202146171</v>
      </c>
      <c r="AW39">
        <v>36</v>
      </c>
      <c r="AX39">
        <f>IF(Z39&gt;0, (R39*SUMPRODUCT(K39:$K$98, X39:$X$98)-K39*$AZ$3)/Z39, 0)</f>
        <v>1644.4345200309476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250000</v>
      </c>
      <c r="S40">
        <f t="shared" si="32"/>
        <v>1556.0552171149436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821.25536530250611</v>
      </c>
      <c r="AC40">
        <f t="shared" si="33"/>
        <v>731.10734492371523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-6143.5627318903635</v>
      </c>
      <c r="AI40">
        <f t="shared" si="38"/>
        <v>-6155.3088983644438</v>
      </c>
      <c r="AJ40">
        <f t="shared" si="39"/>
        <v>90.148020378790875</v>
      </c>
      <c r="AK40">
        <f t="shared" si="30"/>
        <v>57.487875571175429</v>
      </c>
      <c r="AL40">
        <f t="shared" si="40"/>
        <v>-6007.6730024144781</v>
      </c>
      <c r="AN40">
        <f t="shared" si="41"/>
        <v>0</v>
      </c>
      <c r="AO40">
        <f t="shared" si="42"/>
        <v>0</v>
      </c>
      <c r="AP40">
        <f t="shared" si="43"/>
        <v>-0.17734923229516861</v>
      </c>
      <c r="AQ40">
        <f t="shared" si="44"/>
        <v>-92.758444762575124</v>
      </c>
      <c r="AR40">
        <f t="shared" si="45"/>
        <v>-92.935793994870295</v>
      </c>
      <c r="AS40">
        <f t="shared" si="46"/>
        <v>1.3610978732837973</v>
      </c>
      <c r="AT40">
        <f t="shared" si="47"/>
        <v>0.86797940598970191</v>
      </c>
      <c r="AU40">
        <f t="shared" si="48"/>
        <v>-90.706716715596798</v>
      </c>
      <c r="AW40">
        <v>37</v>
      </c>
      <c r="AX40">
        <f>IF(Z40&gt;0, (R40*SUMPRODUCT(K40:$K$98, X40:$X$98)-K40*$AZ$3)/Z40, 0)</f>
        <v>1556.0552171149436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250000</v>
      </c>
      <c r="S41">
        <f t="shared" si="32"/>
        <v>1469.5890975690625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731.10734492371523</v>
      </c>
      <c r="AC41">
        <f t="shared" si="33"/>
        <v>645.70838527784224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-6441.9923655790199</v>
      </c>
      <c r="AI41">
        <f t="shared" si="38"/>
        <v>-6452.9768711518009</v>
      </c>
      <c r="AJ41">
        <f t="shared" si="39"/>
        <v>85.398959645872992</v>
      </c>
      <c r="AK41">
        <f t="shared" ref="AK41:AK72" si="61">G41*SUM(AB41:AB41, AE41:AF41)</f>
        <v>51.177514144660073</v>
      </c>
      <c r="AL41">
        <f t="shared" si="40"/>
        <v>-6316.400397361268</v>
      </c>
      <c r="AN41">
        <f t="shared" si="41"/>
        <v>0</v>
      </c>
      <c r="AO41">
        <f t="shared" si="42"/>
        <v>0</v>
      </c>
      <c r="AP41">
        <f t="shared" si="43"/>
        <v>-0.14807974301761548</v>
      </c>
      <c r="AQ41">
        <f t="shared" si="44"/>
        <v>-86.84310529006747</v>
      </c>
      <c r="AR41">
        <f t="shared" si="45"/>
        <v>-86.991185033085088</v>
      </c>
      <c r="AS41">
        <f t="shared" si="46"/>
        <v>1.1512448980560346</v>
      </c>
      <c r="AT41">
        <f t="shared" si="47"/>
        <v>0.68991299541056794</v>
      </c>
      <c r="AU41">
        <f t="shared" si="48"/>
        <v>-85.150027139618487</v>
      </c>
      <c r="AW41">
        <v>38</v>
      </c>
      <c r="AX41">
        <f>IF(Z41&gt;0, (R41*SUMPRODUCT(K41:$K$98, X41:$X$98)-K41*$AZ$3)/Z41, 0)</f>
        <v>1469.5890975690625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250000</v>
      </c>
      <c r="S42">
        <f t="shared" si="32"/>
        <v>1385.0088445601621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645.70838527784224</v>
      </c>
      <c r="AC42">
        <f t="shared" si="33"/>
        <v>565.43624884197345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-6682.9521002294623</v>
      </c>
      <c r="AI42">
        <f t="shared" si="38"/>
        <v>-6693.1584655364932</v>
      </c>
      <c r="AJ42">
        <f t="shared" si="39"/>
        <v>80.272136435868788</v>
      </c>
      <c r="AK42">
        <f t="shared" si="61"/>
        <v>45.199586969448958</v>
      </c>
      <c r="AL42">
        <f t="shared" si="40"/>
        <v>-6567.6867421311754</v>
      </c>
      <c r="AN42">
        <f t="shared" si="41"/>
        <v>0</v>
      </c>
      <c r="AO42">
        <f t="shared" si="42"/>
        <v>0</v>
      </c>
      <c r="AP42">
        <f t="shared" si="43"/>
        <v>-0.12284803790496272</v>
      </c>
      <c r="AQ42">
        <f t="shared" si="44"/>
        <v>-80.438777981080946</v>
      </c>
      <c r="AR42">
        <f t="shared" si="45"/>
        <v>-80.561626018985905</v>
      </c>
      <c r="AS42">
        <f t="shared" si="46"/>
        <v>0.96618866393044833</v>
      </c>
      <c r="AT42">
        <f t="shared" si="47"/>
        <v>0.54404093977379053</v>
      </c>
      <c r="AU42">
        <f t="shared" si="48"/>
        <v>-79.051396415281673</v>
      </c>
      <c r="AW42">
        <v>39</v>
      </c>
      <c r="AX42">
        <f>IF(Z42&gt;0, (R42*SUMPRODUCT(K42:$K$98, X42:$X$98)-K42*$AZ$3)/Z42, 0)</f>
        <v>1385.0088445601621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250000</v>
      </c>
      <c r="S43">
        <f t="shared" si="32"/>
        <v>1303.3813088656002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565.43624884197345</v>
      </c>
      <c r="AC43">
        <f t="shared" si="33"/>
        <v>490.86440733785537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-6890.9054116089837</v>
      </c>
      <c r="AI43">
        <f t="shared" si="38"/>
        <v>-6900.3206227217834</v>
      </c>
      <c r="AJ43">
        <f t="shared" si="39"/>
        <v>74.571841504118083</v>
      </c>
      <c r="AK43">
        <f t="shared" si="61"/>
        <v>39.580537418938142</v>
      </c>
      <c r="AL43">
        <f t="shared" si="40"/>
        <v>-6786.1682437987265</v>
      </c>
      <c r="AN43">
        <f t="shared" si="41"/>
        <v>0</v>
      </c>
      <c r="AO43">
        <f t="shared" si="42"/>
        <v>0</v>
      </c>
      <c r="AP43">
        <f t="shared" si="43"/>
        <v>-0.10118337367295233</v>
      </c>
      <c r="AQ43">
        <f t="shared" si="44"/>
        <v>-74.055169751843565</v>
      </c>
      <c r="AR43">
        <f t="shared" si="45"/>
        <v>-74.156353125516517</v>
      </c>
      <c r="AS43">
        <f t="shared" si="46"/>
        <v>0.8014085307268185</v>
      </c>
      <c r="AT43">
        <f t="shared" si="47"/>
        <v>0.42536404758808849</v>
      </c>
      <c r="AU43">
        <f t="shared" si="48"/>
        <v>-72.92958054720161</v>
      </c>
      <c r="AW43">
        <v>40</v>
      </c>
      <c r="AX43">
        <f>IF(Z43&gt;0, (R43*SUMPRODUCT(K43:$K$98, X43:$X$98)-K43*$AZ$3)/Z43, 0)</f>
        <v>1303.3813088656002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250000</v>
      </c>
      <c r="S44">
        <f t="shared" si="32"/>
        <v>1225.0470438190328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490.86440733785537</v>
      </c>
      <c r="AC44">
        <f t="shared" si="33"/>
        <v>422.0475737261574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-7081.7397297807265</v>
      </c>
      <c r="AI44">
        <f t="shared" si="38"/>
        <v>-7090.3526148094197</v>
      </c>
      <c r="AJ44">
        <f t="shared" si="39"/>
        <v>68.816833611697973</v>
      </c>
      <c r="AK44">
        <f t="shared" si="61"/>
        <v>34.360508513649876</v>
      </c>
      <c r="AL44">
        <f t="shared" si="40"/>
        <v>-6987.1752726840723</v>
      </c>
      <c r="AN44">
        <f t="shared" si="41"/>
        <v>0</v>
      </c>
      <c r="AO44">
        <f t="shared" si="42"/>
        <v>0</v>
      </c>
      <c r="AP44">
        <f t="shared" si="43"/>
        <v>-8.2643693902387239E-2</v>
      </c>
      <c r="AQ44">
        <f t="shared" si="44"/>
        <v>-67.951810406688466</v>
      </c>
      <c r="AR44">
        <f t="shared" si="45"/>
        <v>-68.03445410059085</v>
      </c>
      <c r="AS44">
        <f t="shared" si="46"/>
        <v>0.66032198425845257</v>
      </c>
      <c r="AT44">
        <f t="shared" si="47"/>
        <v>0.32970129503322426</v>
      </c>
      <c r="AU44">
        <f t="shared" si="48"/>
        <v>-67.044430821299187</v>
      </c>
      <c r="AW44">
        <v>41</v>
      </c>
      <c r="AX44">
        <f>IF(Z44&gt;0, (R44*SUMPRODUCT(K44:$K$98, X44:$X$98)-K44*$AZ$3)/Z44, 0)</f>
        <v>1225.0470438190328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250000</v>
      </c>
      <c r="S45">
        <f t="shared" si="32"/>
        <v>1148.7313289939627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422.0475737261574</v>
      </c>
      <c r="AC45">
        <f t="shared" si="33"/>
        <v>358.77284915888458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-7187.3266360654416</v>
      </c>
      <c r="AI45">
        <f t="shared" si="38"/>
        <v>-7195.1346595802415</v>
      </c>
      <c r="AJ45">
        <f t="shared" si="39"/>
        <v>63.274724567272813</v>
      </c>
      <c r="AK45">
        <f t="shared" si="61"/>
        <v>29.543330160831019</v>
      </c>
      <c r="AL45">
        <f t="shared" si="40"/>
        <v>-7102.316604852138</v>
      </c>
      <c r="AN45">
        <f t="shared" si="41"/>
        <v>0</v>
      </c>
      <c r="AO45">
        <f t="shared" si="42"/>
        <v>0</v>
      </c>
      <c r="AP45">
        <f t="shared" si="43"/>
        <v>-6.689353708240145E-2</v>
      </c>
      <c r="AQ45">
        <f t="shared" si="44"/>
        <v>-61.575852063158294</v>
      </c>
      <c r="AR45">
        <f t="shared" si="45"/>
        <v>-61.642745600240694</v>
      </c>
      <c r="AS45">
        <f t="shared" si="46"/>
        <v>0.54209239075634563</v>
      </c>
      <c r="AT45">
        <f t="shared" si="47"/>
        <v>0.25310603226351125</v>
      </c>
      <c r="AU45">
        <f t="shared" si="48"/>
        <v>-60.847547177220839</v>
      </c>
      <c r="AW45">
        <v>42</v>
      </c>
      <c r="AX45">
        <f>IF(Z45&gt;0, (R45*SUMPRODUCT(K45:$K$98, X45:$X$98)-K45*$AZ$3)/Z45, 0)</f>
        <v>1148.7313289939627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250000</v>
      </c>
      <c r="S46">
        <f t="shared" si="32"/>
        <v>1074.7823818388724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358.77284915888458</v>
      </c>
      <c r="AC46">
        <f t="shared" si="33"/>
        <v>301.37296659520462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-7198.5054628430662</v>
      </c>
      <c r="AI46">
        <f t="shared" si="38"/>
        <v>-7205.5155555764341</v>
      </c>
      <c r="AJ46">
        <f t="shared" si="39"/>
        <v>57.399882563679967</v>
      </c>
      <c r="AK46">
        <f t="shared" si="61"/>
        <v>25.114099441121922</v>
      </c>
      <c r="AL46">
        <f t="shared" si="40"/>
        <v>-7123.0015735716324</v>
      </c>
      <c r="AN46">
        <f t="shared" si="41"/>
        <v>0</v>
      </c>
      <c r="AO46">
        <f t="shared" si="42"/>
        <v>0</v>
      </c>
      <c r="AP46">
        <f t="shared" si="43"/>
        <v>-5.3622713651283738E-2</v>
      </c>
      <c r="AQ46">
        <f t="shared" si="44"/>
        <v>-55.06395019767541</v>
      </c>
      <c r="AR46">
        <f t="shared" si="45"/>
        <v>-55.117572911326697</v>
      </c>
      <c r="AS46">
        <f t="shared" si="46"/>
        <v>0.43907228954030403</v>
      </c>
      <c r="AT46">
        <f t="shared" si="47"/>
        <v>0.19210675438443486</v>
      </c>
      <c r="AU46">
        <f t="shared" si="48"/>
        <v>-54.486393867401965</v>
      </c>
      <c r="AW46">
        <v>43</v>
      </c>
      <c r="AX46">
        <f>IF(Z46&gt;0, (R46*SUMPRODUCT(K46:$K$98, X46:$X$98)-K46*$AZ$3)/Z46, 0)</f>
        <v>1074.7823818388724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250000</v>
      </c>
      <c r="S47">
        <f t="shared" si="32"/>
        <v>1004.2230751728681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301.37296659520462</v>
      </c>
      <c r="AC47">
        <f t="shared" si="33"/>
        <v>250.03756059349183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-7153.3996385101891</v>
      </c>
      <c r="AI47">
        <f t="shared" si="38"/>
        <v>-7159.6242903523716</v>
      </c>
      <c r="AJ47">
        <f t="shared" si="39"/>
        <v>51.335406001712784</v>
      </c>
      <c r="AK47">
        <f t="shared" si="61"/>
        <v>21.096107661664327</v>
      </c>
      <c r="AL47">
        <f t="shared" si="40"/>
        <v>-7087.1927766889949</v>
      </c>
      <c r="AN47">
        <f t="shared" si="41"/>
        <v>0</v>
      </c>
      <c r="AO47">
        <f t="shared" si="42"/>
        <v>0</v>
      </c>
      <c r="AP47">
        <f t="shared" si="43"/>
        <v>-4.2513030855233468E-2</v>
      </c>
      <c r="AQ47">
        <f t="shared" si="44"/>
        <v>-48.856178186691167</v>
      </c>
      <c r="AR47">
        <f t="shared" si="45"/>
        <v>-48.8986912175464</v>
      </c>
      <c r="AS47">
        <f t="shared" si="46"/>
        <v>0.35060976174234232</v>
      </c>
      <c r="AT47">
        <f t="shared" si="47"/>
        <v>0.1440818697469764</v>
      </c>
      <c r="AU47">
        <f t="shared" si="48"/>
        <v>-48.403999586057083</v>
      </c>
      <c r="AW47">
        <v>44</v>
      </c>
      <c r="AX47">
        <f>IF(Z47&gt;0, (R47*SUMPRODUCT(K47:$K$98, X47:$X$98)-K47*$AZ$3)/Z47, 0)</f>
        <v>1004.2230751728681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250000</v>
      </c>
      <c r="S48">
        <f t="shared" si="32"/>
        <v>936.73355673917627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250.03756059349183</v>
      </c>
      <c r="AC48">
        <f t="shared" si="33"/>
        <v>204.51043972462449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-7043.3140686895313</v>
      </c>
      <c r="AI48">
        <f t="shared" si="38"/>
        <v>-7048.7721426064236</v>
      </c>
      <c r="AJ48">
        <f t="shared" si="39"/>
        <v>45.527120868867343</v>
      </c>
      <c r="AK48">
        <f t="shared" si="61"/>
        <v>17.50262924154443</v>
      </c>
      <c r="AL48">
        <f t="shared" si="40"/>
        <v>-6985.7423924960121</v>
      </c>
      <c r="AN48">
        <f t="shared" si="41"/>
        <v>0</v>
      </c>
      <c r="AO48">
        <f t="shared" si="42"/>
        <v>0</v>
      </c>
      <c r="AP48">
        <f t="shared" si="43"/>
        <v>-3.3283454285878325E-2</v>
      </c>
      <c r="AQ48">
        <f t="shared" si="44"/>
        <v>-42.950283450869655</v>
      </c>
      <c r="AR48">
        <f t="shared" si="45"/>
        <v>-42.983566905155534</v>
      </c>
      <c r="AS48">
        <f t="shared" si="46"/>
        <v>0.27762538017613558</v>
      </c>
      <c r="AT48">
        <f t="shared" si="47"/>
        <v>0.10673141645090393</v>
      </c>
      <c r="AU48">
        <f t="shared" si="48"/>
        <v>-42.599210108528496</v>
      </c>
      <c r="AW48">
        <v>45</v>
      </c>
      <c r="AX48">
        <f>IF(Z48&gt;0, (R48*SUMPRODUCT(K48:$K$98, X48:$X$98)-K48*$AZ$3)/Z48, 0)</f>
        <v>936.73355673917627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250000</v>
      </c>
      <c r="S49">
        <f t="shared" si="32"/>
        <v>872.10804552806565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204.51043972462449</v>
      </c>
      <c r="AC49">
        <f t="shared" si="33"/>
        <v>164.53252887895468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-6869.7526108902666</v>
      </c>
      <c r="AI49">
        <f t="shared" si="38"/>
        <v>-6874.4691288069007</v>
      </c>
      <c r="AJ49">
        <f t="shared" si="39"/>
        <v>39.977910845669811</v>
      </c>
      <c r="AK49">
        <f t="shared" si="61"/>
        <v>14.315730780723715</v>
      </c>
      <c r="AL49">
        <f t="shared" si="40"/>
        <v>-6820.1754871805069</v>
      </c>
      <c r="AN49">
        <f t="shared" si="41"/>
        <v>0</v>
      </c>
      <c r="AO49">
        <f t="shared" si="42"/>
        <v>0</v>
      </c>
      <c r="AP49">
        <f t="shared" si="43"/>
        <v>-2.5679847816987775E-2</v>
      </c>
      <c r="AQ49">
        <f t="shared" si="44"/>
        <v>-37.403483821368148</v>
      </c>
      <c r="AR49">
        <f t="shared" si="45"/>
        <v>-37.429163669185137</v>
      </c>
      <c r="AS49">
        <f t="shared" si="46"/>
        <v>0.2176662284981945</v>
      </c>
      <c r="AT49">
        <f t="shared" si="47"/>
        <v>7.7944321284441453E-2</v>
      </c>
      <c r="AU49">
        <f t="shared" si="48"/>
        <v>-37.133553119402499</v>
      </c>
      <c r="AW49">
        <v>46</v>
      </c>
      <c r="AX49">
        <f>IF(Z49&gt;0, (R49*SUMPRODUCT(K49:$K$98, X49:$X$98)-K49*$AZ$3)/Z49, 0)</f>
        <v>872.10804552806565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250000</v>
      </c>
      <c r="S50">
        <f t="shared" si="32"/>
        <v>809.82257924687212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164.53252887895468</v>
      </c>
      <c r="AC50">
        <f t="shared" si="33"/>
        <v>129.7829491693721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-6628.2857726006341</v>
      </c>
      <c r="AI50">
        <f t="shared" si="38"/>
        <v>-6632.292296760842</v>
      </c>
      <c r="AJ50">
        <f t="shared" si="39"/>
        <v>34.749579709582576</v>
      </c>
      <c r="AK50">
        <f t="shared" si="61"/>
        <v>11.517277021526828</v>
      </c>
      <c r="AL50">
        <f t="shared" si="40"/>
        <v>-6586.0254400297326</v>
      </c>
      <c r="AN50">
        <f t="shared" si="41"/>
        <v>0</v>
      </c>
      <c r="AO50">
        <f t="shared" si="42"/>
        <v>0</v>
      </c>
      <c r="AP50">
        <f t="shared" si="43"/>
        <v>-1.9476938837949109E-2</v>
      </c>
      <c r="AQ50">
        <f t="shared" si="44"/>
        <v>-32.222123574240094</v>
      </c>
      <c r="AR50">
        <f t="shared" si="45"/>
        <v>-32.241600513078048</v>
      </c>
      <c r="AS50">
        <f t="shared" si="46"/>
        <v>0.16892833078857361</v>
      </c>
      <c r="AT50">
        <f t="shared" si="47"/>
        <v>5.5989004722828431E-2</v>
      </c>
      <c r="AU50">
        <f t="shared" si="48"/>
        <v>-32.016683177566648</v>
      </c>
      <c r="AW50">
        <v>47</v>
      </c>
      <c r="AX50">
        <f>IF(Z50&gt;0, (R50*SUMPRODUCT(K50:$K$98, X50:$X$98)-K50*$AZ$3)/Z50, 0)</f>
        <v>809.82257924687212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250000</v>
      </c>
      <c r="S51">
        <f t="shared" si="32"/>
        <v>748.95645097312706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129.7829491693721</v>
      </c>
      <c r="AC51">
        <f t="shared" si="33"/>
        <v>99.93038283779768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-6308.0493271774976</v>
      </c>
      <c r="AI51">
        <f t="shared" si="38"/>
        <v>-6311.3849811633854</v>
      </c>
      <c r="AJ51">
        <f t="shared" si="39"/>
        <v>29.852566331574423</v>
      </c>
      <c r="AK51">
        <f t="shared" si="61"/>
        <v>9.0848064418560472</v>
      </c>
      <c r="AL51">
        <f t="shared" si="40"/>
        <v>-6272.4476083899553</v>
      </c>
      <c r="AN51">
        <f t="shared" si="41"/>
        <v>0</v>
      </c>
      <c r="AO51">
        <f t="shared" si="42"/>
        <v>0</v>
      </c>
      <c r="AP51">
        <f t="shared" si="43"/>
        <v>-1.4478244480981398E-2</v>
      </c>
      <c r="AQ51">
        <f t="shared" si="44"/>
        <v>-27.379782418486201</v>
      </c>
      <c r="AR51">
        <f t="shared" si="45"/>
        <v>-27.394260662967181</v>
      </c>
      <c r="AS51">
        <f t="shared" si="46"/>
        <v>0.12957361751602794</v>
      </c>
      <c r="AT51">
        <f t="shared" si="47"/>
        <v>3.9432162113953811E-2</v>
      </c>
      <c r="AU51">
        <f t="shared" si="48"/>
        <v>-27.2252548833372</v>
      </c>
      <c r="AW51">
        <v>48</v>
      </c>
      <c r="AX51">
        <f>IF(Z51&gt;0, (R51*SUMPRODUCT(K51:$K$98, X51:$X$98)-K51*$AZ$3)/Z51, 0)</f>
        <v>748.95645097312706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250000</v>
      </c>
      <c r="S52">
        <f t="shared" si="32"/>
        <v>688.82440190801458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99.93038283779768</v>
      </c>
      <c r="AC52">
        <f t="shared" si="33"/>
        <v>74.66627652883443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-5923.8050921562899</v>
      </c>
      <c r="AI52">
        <f t="shared" si="38"/>
        <v>-5926.5150090931029</v>
      </c>
      <c r="AJ52">
        <f t="shared" si="39"/>
        <v>25.26410630896325</v>
      </c>
      <c r="AK52">
        <f t="shared" si="61"/>
        <v>6.9951267986458383</v>
      </c>
      <c r="AL52">
        <f t="shared" si="40"/>
        <v>-5894.2557759854935</v>
      </c>
      <c r="AN52">
        <f t="shared" si="41"/>
        <v>0</v>
      </c>
      <c r="AO52">
        <f t="shared" si="42"/>
        <v>0</v>
      </c>
      <c r="AP52">
        <f t="shared" si="43"/>
        <v>-1.0502020662944811E-2</v>
      </c>
      <c r="AQ52">
        <f t="shared" si="44"/>
        <v>-22.957132979226731</v>
      </c>
      <c r="AR52">
        <f t="shared" si="45"/>
        <v>-22.967634999889675</v>
      </c>
      <c r="AS52">
        <f t="shared" si="46"/>
        <v>9.7908597449324758E-2</v>
      </c>
      <c r="AT52">
        <f t="shared" si="47"/>
        <v>2.7108936506992733E-2</v>
      </c>
      <c r="AU52">
        <f t="shared" si="48"/>
        <v>-22.842617465933358</v>
      </c>
      <c r="AW52">
        <v>49</v>
      </c>
      <c r="AX52">
        <f>IF(Z52&gt;0, (R52*SUMPRODUCT(K52:$K$98, X52:$X$98)-K52*$AZ$3)/Z52, 0)</f>
        <v>688.82440190801458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250000</v>
      </c>
      <c r="S53">
        <f t="shared" si="32"/>
        <v>626.55717910444605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74.66627652883443</v>
      </c>
      <c r="AC53">
        <f t="shared" si="33"/>
        <v>53.598140075967486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-5442.2045089318062</v>
      </c>
      <c r="AI53">
        <f t="shared" si="38"/>
        <v>-5444.3431062483587</v>
      </c>
      <c r="AJ53">
        <f t="shared" si="39"/>
        <v>21.068136452866945</v>
      </c>
      <c r="AK53">
        <f t="shared" si="61"/>
        <v>5.2266393570184109</v>
      </c>
      <c r="AL53">
        <f t="shared" si="40"/>
        <v>-5418.0483304384734</v>
      </c>
      <c r="AN53">
        <f t="shared" si="41"/>
        <v>0</v>
      </c>
      <c r="AO53">
        <f t="shared" si="42"/>
        <v>0</v>
      </c>
      <c r="AP53">
        <f t="shared" si="43"/>
        <v>-7.3999346434365475E-3</v>
      </c>
      <c r="AQ53">
        <f t="shared" si="44"/>
        <v>-18.831014782735981</v>
      </c>
      <c r="AR53">
        <f t="shared" si="45"/>
        <v>-18.838414717379418</v>
      </c>
      <c r="AS53">
        <f t="shared" si="46"/>
        <v>7.2899573754994201E-2</v>
      </c>
      <c r="AT53">
        <f t="shared" si="47"/>
        <v>1.8085120254946425E-2</v>
      </c>
      <c r="AU53">
        <f t="shared" si="48"/>
        <v>-18.747430023369478</v>
      </c>
      <c r="AW53">
        <v>50</v>
      </c>
      <c r="AX53">
        <f>IF(Z53&gt;0, (R53*SUMPRODUCT(K53:$K$98, X53:$X$98)-K53*$AZ$3)/Z53, 0)</f>
        <v>626.55717910444605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250000</v>
      </c>
      <c r="S54">
        <f t="shared" si="32"/>
        <v>558.87859776075254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53.598140075967486</v>
      </c>
      <c r="AC54">
        <f t="shared" si="33"/>
        <v>36.453729334624136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-4865.4730111139734</v>
      </c>
      <c r="AI54">
        <f t="shared" si="38"/>
        <v>-4867.1036751562488</v>
      </c>
      <c r="AJ54">
        <f t="shared" si="39"/>
        <v>17.14441074134335</v>
      </c>
      <c r="AK54">
        <f t="shared" si="61"/>
        <v>3.7518698053177242</v>
      </c>
      <c r="AL54">
        <f t="shared" si="40"/>
        <v>-4846.207394609587</v>
      </c>
      <c r="AN54">
        <f t="shared" si="41"/>
        <v>0</v>
      </c>
      <c r="AO54">
        <f t="shared" si="42"/>
        <v>0</v>
      </c>
      <c r="AP54">
        <f t="shared" si="43"/>
        <v>-5.0378512308231361E-3</v>
      </c>
      <c r="AQ54">
        <f t="shared" si="44"/>
        <v>-15.031624272145248</v>
      </c>
      <c r="AR54">
        <f t="shared" si="45"/>
        <v>-15.036662123376072</v>
      </c>
      <c r="AS54">
        <f t="shared" si="46"/>
        <v>5.2966759869499482E-2</v>
      </c>
      <c r="AT54">
        <f t="shared" si="47"/>
        <v>1.1591205439372167E-2</v>
      </c>
      <c r="AU54">
        <f t="shared" si="48"/>
        <v>-14.972104158067198</v>
      </c>
      <c r="AW54">
        <v>51</v>
      </c>
      <c r="AX54">
        <f>IF(Z54&gt;0, (R54*SUMPRODUCT(K54:$K$98, X54:$X$98)-K54*$AZ$3)/Z54, 0)</f>
        <v>558.87859776075254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250000</v>
      </c>
      <c r="S55">
        <f t="shared" si="32"/>
        <v>480.42540027691865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36.453729334624136</v>
      </c>
      <c r="AC55">
        <f t="shared" si="33"/>
        <v>22.928001528008039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-4212.4804945384149</v>
      </c>
      <c r="AI55">
        <f t="shared" si="38"/>
        <v>-4213.673603890813</v>
      </c>
      <c r="AJ55">
        <f t="shared" si="39"/>
        <v>13.525727806616096</v>
      </c>
      <c r="AK55">
        <f t="shared" si="61"/>
        <v>2.5517610534236899</v>
      </c>
      <c r="AL55">
        <f t="shared" si="40"/>
        <v>-4197.596115030773</v>
      </c>
      <c r="AN55">
        <f t="shared" si="41"/>
        <v>0</v>
      </c>
      <c r="AO55">
        <f t="shared" si="42"/>
        <v>0</v>
      </c>
      <c r="AP55">
        <f t="shared" si="43"/>
        <v>-3.2911151003404597E-3</v>
      </c>
      <c r="AQ55">
        <f t="shared" si="44"/>
        <v>-11.619855411907052</v>
      </c>
      <c r="AR55">
        <f t="shared" si="45"/>
        <v>-11.623146527007391</v>
      </c>
      <c r="AS55">
        <f t="shared" si="46"/>
        <v>3.7309846694236481E-2</v>
      </c>
      <c r="AT55">
        <f t="shared" si="47"/>
        <v>7.0388680790242891E-3</v>
      </c>
      <c r="AU55">
        <f t="shared" si="48"/>
        <v>-11.578797812234129</v>
      </c>
      <c r="AW55">
        <v>52</v>
      </c>
      <c r="AX55">
        <f>IF(Z55&gt;0, (R55*SUMPRODUCT(K55:$K$98, X55:$X$98)-K55*$AZ$3)/Z55, 0)</f>
        <v>480.42540027691865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250000</v>
      </c>
      <c r="S56">
        <f t="shared" si="32"/>
        <v>380.25926373391241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22.928001528008039</v>
      </c>
      <c r="AC56">
        <f t="shared" si="33"/>
        <v>12.652696531752023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-3493.3155989407464</v>
      </c>
      <c r="AI56">
        <f t="shared" si="38"/>
        <v>-3494.1474456397268</v>
      </c>
      <c r="AJ56">
        <f t="shared" si="39"/>
        <v>10.275304996256017</v>
      </c>
      <c r="AK56">
        <f t="shared" si="61"/>
        <v>1.6049601069605628</v>
      </c>
      <c r="AL56">
        <f t="shared" si="40"/>
        <v>-3482.2671805365098</v>
      </c>
      <c r="AN56">
        <f t="shared" si="41"/>
        <v>0</v>
      </c>
      <c r="AO56">
        <f t="shared" si="42"/>
        <v>0</v>
      </c>
      <c r="AP56">
        <f t="shared" si="43"/>
        <v>-2.048745893210622E-3</v>
      </c>
      <c r="AQ56">
        <f t="shared" si="44"/>
        <v>-8.6036477584032003</v>
      </c>
      <c r="AR56">
        <f t="shared" si="45"/>
        <v>-8.6056965042964109</v>
      </c>
      <c r="AS56">
        <f t="shared" si="46"/>
        <v>2.5306933282739683E-2</v>
      </c>
      <c r="AT56">
        <f t="shared" si="47"/>
        <v>3.9528382235961921E-3</v>
      </c>
      <c r="AU56">
        <f t="shared" si="48"/>
        <v>-8.5764367327900732</v>
      </c>
      <c r="AW56">
        <v>53</v>
      </c>
      <c r="AX56">
        <f>IF(Z56&gt;0, (R56*SUMPRODUCT(K56:$K$98, X56:$X$98)-K56*$AZ$3)/Z56, 0)</f>
        <v>380.25926373391241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250000</v>
      </c>
      <c r="S57">
        <f t="shared" si="32"/>
        <v>239.45787647160981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12.652696531752023</v>
      </c>
      <c r="AC57">
        <f t="shared" si="33"/>
        <v>5.2495402158943918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-2754.6313039055785</v>
      </c>
      <c r="AI57">
        <f t="shared" si="38"/>
        <v>-2755.1793690071786</v>
      </c>
      <c r="AJ57">
        <f t="shared" si="39"/>
        <v>7.4031563158576308</v>
      </c>
      <c r="AK57">
        <f t="shared" si="61"/>
        <v>0.88568875722264162</v>
      </c>
      <c r="AL57">
        <f t="shared" si="40"/>
        <v>-2746.8905239340979</v>
      </c>
      <c r="AN57">
        <f t="shared" si="41"/>
        <v>0</v>
      </c>
      <c r="AO57">
        <f t="shared" si="42"/>
        <v>0</v>
      </c>
      <c r="AP57">
        <f t="shared" si="43"/>
        <v>-1.2051994499229744E-3</v>
      </c>
      <c r="AQ57">
        <f t="shared" si="44"/>
        <v>-6.0574558068284299</v>
      </c>
      <c r="AR57">
        <f t="shared" si="45"/>
        <v>-6.0586610062783528</v>
      </c>
      <c r="AS57">
        <f t="shared" si="46"/>
        <v>1.6279598707372969E-2</v>
      </c>
      <c r="AT57">
        <f t="shared" si="47"/>
        <v>1.9476365123253694E-3</v>
      </c>
      <c r="AU57">
        <f t="shared" si="48"/>
        <v>-6.0404337710586535</v>
      </c>
      <c r="AW57">
        <v>54</v>
      </c>
      <c r="AX57">
        <f>IF(Z57&gt;0, (R57*SUMPRODUCT(K57:$K$98, X57:$X$98)-K57*$AZ$3)/Z57, 0)</f>
        <v>239.45787647160981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250000</v>
      </c>
      <c r="S58">
        <f t="shared" si="32"/>
        <v>19.514351912182892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5.2495402158943918</v>
      </c>
      <c r="AC58">
        <f t="shared" si="33"/>
        <v>0.26395176848164326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-2044.3362488738694</v>
      </c>
      <c r="AI58">
        <f t="shared" si="38"/>
        <v>-2044.674399699566</v>
      </c>
      <c r="AJ58">
        <f t="shared" si="39"/>
        <v>4.9855884474127485</v>
      </c>
      <c r="AK58">
        <f t="shared" si="61"/>
        <v>0.36746781511260745</v>
      </c>
      <c r="AL58">
        <f t="shared" si="40"/>
        <v>-2039.3213434370407</v>
      </c>
      <c r="AN58">
        <f t="shared" si="41"/>
        <v>0</v>
      </c>
      <c r="AO58">
        <f t="shared" si="42"/>
        <v>0</v>
      </c>
      <c r="AP58">
        <f t="shared" si="43"/>
        <v>-6.6392527993163993E-4</v>
      </c>
      <c r="AQ58">
        <f t="shared" si="44"/>
        <v>-4.0138494812527492</v>
      </c>
      <c r="AR58">
        <f t="shared" si="45"/>
        <v>-4.0145134065326804</v>
      </c>
      <c r="AS58">
        <f t="shared" si="46"/>
        <v>9.788703602164623E-3</v>
      </c>
      <c r="AT58">
        <f t="shared" si="47"/>
        <v>7.214862525082692E-4</v>
      </c>
      <c r="AU58">
        <f t="shared" si="48"/>
        <v>-4.0040032166780071</v>
      </c>
      <c r="AW58">
        <v>55</v>
      </c>
      <c r="AX58">
        <f>IF(Z58&gt;0, (R58*SUMPRODUCT(K58:$K$98, X58:$X$98)-K58*$AZ$3)/Z58, 0)</f>
        <v>19.514351912182892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250000</v>
      </c>
      <c r="S59">
        <f t="shared" si="32"/>
        <v>-361.63046783683598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0.26395176848164326</v>
      </c>
      <c r="AC59">
        <f t="shared" si="33"/>
        <v>-2.792873284721396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-1416.9423575295052</v>
      </c>
      <c r="AI59">
        <f t="shared" si="38"/>
        <v>-1417.1354326111921</v>
      </c>
      <c r="AJ59">
        <f t="shared" si="39"/>
        <v>3.0568250532030392</v>
      </c>
      <c r="AK59">
        <f t="shared" si="61"/>
        <v>1.8476623793715029E-2</v>
      </c>
      <c r="AL59">
        <f t="shared" si="40"/>
        <v>-1414.0601309341953</v>
      </c>
      <c r="AN59">
        <f t="shared" si="41"/>
        <v>0</v>
      </c>
      <c r="AO59">
        <f t="shared" si="42"/>
        <v>0</v>
      </c>
      <c r="AP59">
        <f t="shared" si="43"/>
        <v>-3.3846748761290883E-4</v>
      </c>
      <c r="AQ59">
        <f t="shared" si="44"/>
        <v>-2.4839503661237994</v>
      </c>
      <c r="AR59">
        <f t="shared" si="45"/>
        <v>-2.4842888336114126</v>
      </c>
      <c r="AS59">
        <f t="shared" si="46"/>
        <v>5.3587230770056095E-3</v>
      </c>
      <c r="AT59">
        <f t="shared" si="47"/>
        <v>3.2390178889951402E-5</v>
      </c>
      <c r="AU59">
        <f t="shared" si="48"/>
        <v>-2.4788977203555169</v>
      </c>
      <c r="AW59">
        <v>56</v>
      </c>
      <c r="AX59">
        <f>IF(Z59&gt;0, (R59*SUMPRODUCT(K59:$K$98, X59:$X$98)-K59*$AZ$3)/Z59, 0)</f>
        <v>-361.63046783683598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250000</v>
      </c>
      <c r="S60">
        <f t="shared" si="32"/>
        <v>-1102.8718586343314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-2.792873284721396</v>
      </c>
      <c r="AC60">
        <f t="shared" si="33"/>
        <v>-4.4223375543722341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-908.98379362743924</v>
      </c>
      <c r="AI60">
        <f t="shared" si="38"/>
        <v>-909.08403957894643</v>
      </c>
      <c r="AJ60">
        <f t="shared" si="39"/>
        <v>1.6294642696508381</v>
      </c>
      <c r="AK60">
        <f t="shared" si="61"/>
        <v>-0.19550112993049773</v>
      </c>
      <c r="AL60">
        <f t="shared" si="40"/>
        <v>-907.65007643922604</v>
      </c>
      <c r="AN60">
        <f t="shared" si="41"/>
        <v>0</v>
      </c>
      <c r="AO60">
        <f t="shared" si="42"/>
        <v>0</v>
      </c>
      <c r="AP60">
        <f t="shared" si="43"/>
        <v>-1.5690599967997938E-4</v>
      </c>
      <c r="AQ60">
        <f t="shared" si="44"/>
        <v>-1.4227508312071682</v>
      </c>
      <c r="AR60">
        <f t="shared" si="45"/>
        <v>-1.4229077372068482</v>
      </c>
      <c r="AS60">
        <f t="shared" si="46"/>
        <v>2.5504543208812263E-3</v>
      </c>
      <c r="AT60">
        <f t="shared" si="47"/>
        <v>-3.0600038973253684E-4</v>
      </c>
      <c r="AU60">
        <f t="shared" si="48"/>
        <v>-1.4206632832756994</v>
      </c>
      <c r="AW60">
        <v>57</v>
      </c>
      <c r="AX60">
        <f>IF(Z60&gt;0, (R60*SUMPRODUCT(K60:$K$98, X60:$X$98)-K60*$AZ$3)/Z60, 0)</f>
        <v>-1102.8718586343314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250000</v>
      </c>
      <c r="S61">
        <f t="shared" si="32"/>
        <v>-2749.101229535645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-4.4223375543722341</v>
      </c>
      <c r="AC61">
        <f t="shared" si="33"/>
        <v>-5.0821543708714012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-530.26983881488934</v>
      </c>
      <c r="AI61">
        <f t="shared" si="38"/>
        <v>-530.316055323</v>
      </c>
      <c r="AJ61">
        <f t="shared" si="39"/>
        <v>0.65981681649916712</v>
      </c>
      <c r="AK61">
        <f t="shared" si="61"/>
        <v>-0.30956362880605642</v>
      </c>
      <c r="AL61">
        <f t="shared" si="40"/>
        <v>-529.96580213530683</v>
      </c>
      <c r="AN61">
        <f t="shared" si="41"/>
        <v>0</v>
      </c>
      <c r="AO61">
        <f t="shared" si="42"/>
        <v>0</v>
      </c>
      <c r="AP61">
        <f t="shared" si="43"/>
        <v>-6.4587996695239738E-5</v>
      </c>
      <c r="AQ61">
        <f t="shared" si="44"/>
        <v>-0.74105699450456297</v>
      </c>
      <c r="AR61">
        <f t="shared" si="45"/>
        <v>-0.74112158250125826</v>
      </c>
      <c r="AS61">
        <f t="shared" si="46"/>
        <v>9.221000916273726E-4</v>
      </c>
      <c r="AT61">
        <f t="shared" si="47"/>
        <v>-4.3261802874484164E-4</v>
      </c>
      <c r="AU61">
        <f t="shared" si="48"/>
        <v>-0.74063210043837568</v>
      </c>
      <c r="AW61">
        <v>58</v>
      </c>
      <c r="AX61">
        <f>IF(Z61&gt;0, (R61*SUMPRODUCT(K61:$K$98, X61:$X$98)-K61*$AZ$3)/Z61, 0)</f>
        <v>-2749.101229535645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250000</v>
      </c>
      <c r="S62">
        <f t="shared" si="32"/>
        <v>-7034.2311204614216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-5.0821543708714012</v>
      </c>
      <c r="AC62">
        <f t="shared" si="33"/>
        <v>-5.1420202808152498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-274.79352512588775</v>
      </c>
      <c r="AI62">
        <f t="shared" si="38"/>
        <v>-274.8118001164047</v>
      </c>
      <c r="AJ62">
        <f t="shared" si="39"/>
        <v>5.986590994384855E-2</v>
      </c>
      <c r="AK62">
        <f t="shared" si="61"/>
        <v>-0.35575080596099812</v>
      </c>
      <c r="AL62">
        <f t="shared" si="40"/>
        <v>-275.10768501242188</v>
      </c>
      <c r="AN62">
        <f t="shared" si="41"/>
        <v>0</v>
      </c>
      <c r="AO62">
        <f t="shared" si="42"/>
        <v>0</v>
      </c>
      <c r="AP62">
        <f t="shared" si="43"/>
        <v>-2.2803096373517407E-5</v>
      </c>
      <c r="AQ62">
        <f t="shared" si="44"/>
        <v>-0.34288079276739147</v>
      </c>
      <c r="AR62">
        <f t="shared" si="45"/>
        <v>-0.34290359586376501</v>
      </c>
      <c r="AS62">
        <f t="shared" si="46"/>
        <v>7.4699251563093908E-5</v>
      </c>
      <c r="AT62">
        <f t="shared" si="47"/>
        <v>-4.4389735282031936E-4</v>
      </c>
      <c r="AU62">
        <f t="shared" si="48"/>
        <v>-0.34327279396502225</v>
      </c>
      <c r="AW62">
        <v>59</v>
      </c>
      <c r="AX62">
        <f>IF(Z62&gt;0, (R62*SUMPRODUCT(K62:$K$98, X62:$X$98)-K62*$AZ$3)/Z62, 0)</f>
        <v>-7034.2311204614216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250000</v>
      </c>
      <c r="S63">
        <f t="shared" si="32"/>
        <v>-20555.645470118241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-5.1420202808152498</v>
      </c>
      <c r="AC63">
        <f t="shared" si="33"/>
        <v>-4.876694748082004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-121.61151321515706</v>
      </c>
      <c r="AI63">
        <f t="shared" si="38"/>
        <v>-121.61744430444732</v>
      </c>
      <c r="AJ63">
        <f t="shared" si="39"/>
        <v>-0.26532553273324577</v>
      </c>
      <c r="AK63">
        <f t="shared" si="61"/>
        <v>-0.3599414196570675</v>
      </c>
      <c r="AL63">
        <f t="shared" si="40"/>
        <v>-122.24271125683762</v>
      </c>
      <c r="AN63">
        <f t="shared" si="41"/>
        <v>0</v>
      </c>
      <c r="AO63">
        <f t="shared" si="42"/>
        <v>0</v>
      </c>
      <c r="AP63">
        <f t="shared" si="43"/>
        <v>-6.6077423718290698E-6</v>
      </c>
      <c r="AQ63">
        <f t="shared" si="44"/>
        <v>-0.13548566029762207</v>
      </c>
      <c r="AR63">
        <f t="shared" si="45"/>
        <v>-0.13549226803999392</v>
      </c>
      <c r="AS63">
        <f t="shared" si="46"/>
        <v>-2.9559540906774762E-4</v>
      </c>
      <c r="AT63">
        <f t="shared" si="47"/>
        <v>-4.0100562538369276E-4</v>
      </c>
      <c r="AU63">
        <f t="shared" si="48"/>
        <v>-0.13618886907444533</v>
      </c>
      <c r="AW63">
        <v>60</v>
      </c>
      <c r="AX63">
        <f>IF(Z63&gt;0, (R63*SUMPRODUCT(K63:$K$98, X63:$X$98)-K63*$AZ$3)/Z63, 0)</f>
        <v>-20555.645470118241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250000</v>
      </c>
      <c r="S64">
        <f t="shared" si="32"/>
        <v>-75203.541703478579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-4.876694748082004</v>
      </c>
      <c r="AC64">
        <f t="shared" si="33"/>
        <v>-4.469139046325485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-43.860973559083746</v>
      </c>
      <c r="AI64">
        <f t="shared" si="38"/>
        <v>-43.86245924012519</v>
      </c>
      <c r="AJ64">
        <f t="shared" si="39"/>
        <v>-0.40755570175651901</v>
      </c>
      <c r="AK64">
        <f t="shared" si="61"/>
        <v>-0.34136863236574033</v>
      </c>
      <c r="AL64">
        <f t="shared" si="40"/>
        <v>-44.611383574247455</v>
      </c>
      <c r="AN64">
        <f t="shared" si="41"/>
        <v>0</v>
      </c>
      <c r="AO64">
        <f t="shared" si="42"/>
        <v>0</v>
      </c>
      <c r="AP64">
        <f t="shared" si="43"/>
        <v>-1.477835853003141E-6</v>
      </c>
      <c r="AQ64">
        <f t="shared" si="44"/>
        <v>-4.3629364220957687E-2</v>
      </c>
      <c r="AR64">
        <f t="shared" si="45"/>
        <v>-4.3630842056810691E-2</v>
      </c>
      <c r="AS64">
        <f t="shared" si="46"/>
        <v>-4.054035902397472E-4</v>
      </c>
      <c r="AT64">
        <f t="shared" si="47"/>
        <v>-3.3956602388299153E-4</v>
      </c>
      <c r="AU64">
        <f t="shared" si="48"/>
        <v>-4.4375811670933435E-2</v>
      </c>
      <c r="AW64">
        <v>61</v>
      </c>
      <c r="AX64">
        <f>IF(Z64&gt;0, (R64*SUMPRODUCT(K64:$K$98, X64:$X$98)-K64*$AZ$3)/Z64, 0)</f>
        <v>-75203.541703478579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250000</v>
      </c>
      <c r="S65">
        <f t="shared" si="32"/>
        <v>-273015.23782336887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-4.469139046325485</v>
      </c>
      <c r="AC65">
        <f t="shared" si="33"/>
        <v>-4.0279100515695321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-11.019885862038437</v>
      </c>
      <c r="AI65">
        <f t="shared" si="38"/>
        <v>-11.020254697683262</v>
      </c>
      <c r="AJ65">
        <f t="shared" si="39"/>
        <v>-0.4412289947559529</v>
      </c>
      <c r="AK65">
        <f t="shared" si="61"/>
        <v>-0.31283973324278397</v>
      </c>
      <c r="AL65">
        <f t="shared" si="40"/>
        <v>-11.774323425681999</v>
      </c>
      <c r="AN65">
        <f t="shared" si="41"/>
        <v>0</v>
      </c>
      <c r="AO65">
        <f t="shared" si="42"/>
        <v>0</v>
      </c>
      <c r="AP65">
        <f t="shared" si="43"/>
        <v>-3.2757856773454397E-7</v>
      </c>
      <c r="AQ65">
        <f t="shared" si="44"/>
        <v>-9.7872276661644646E-3</v>
      </c>
      <c r="AR65">
        <f t="shared" si="45"/>
        <v>-9.7875552447321996E-3</v>
      </c>
      <c r="AS65">
        <f t="shared" si="46"/>
        <v>-3.9187416990093822E-4</v>
      </c>
      <c r="AT65">
        <f t="shared" si="47"/>
        <v>-2.7784622550554387E-4</v>
      </c>
      <c r="AU65">
        <f t="shared" si="48"/>
        <v>-1.0457275640138682E-2</v>
      </c>
      <c r="AW65">
        <v>62</v>
      </c>
      <c r="AX65">
        <f>IF(Z65&gt;0, (R65*SUMPRODUCT(K65:$K$98, X65:$X$98)-K65*$AZ$3)/Z65, 0)</f>
        <v>-273015.23782336887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250000</v>
      </c>
      <c r="S66">
        <f t="shared" si="32"/>
        <v>-993834.7558035251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-4.0279100515695321</v>
      </c>
      <c r="AC66">
        <f t="shared" si="33"/>
        <v>-3.6047880301491677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-2.744685309385591</v>
      </c>
      <c r="AI66">
        <f t="shared" si="38"/>
        <v>-2.7447759881430276</v>
      </c>
      <c r="AJ66">
        <f t="shared" si="39"/>
        <v>-0.42312202142036437</v>
      </c>
      <c r="AK66">
        <f t="shared" si="61"/>
        <v>-0.28195370360986727</v>
      </c>
      <c r="AL66">
        <f t="shared" si="40"/>
        <v>-3.4498517131732593</v>
      </c>
      <c r="AN66">
        <f t="shared" si="41"/>
        <v>0</v>
      </c>
      <c r="AO66">
        <f t="shared" si="42"/>
        <v>0</v>
      </c>
      <c r="AP66">
        <f t="shared" si="43"/>
        <v>-7.1906828144697376E-8</v>
      </c>
      <c r="AQ66">
        <f t="shared" si="44"/>
        <v>-2.1764922726351557E-3</v>
      </c>
      <c r="AR66">
        <f t="shared" si="45"/>
        <v>-2.1765641794633003E-3</v>
      </c>
      <c r="AS66">
        <f t="shared" si="46"/>
        <v>-3.3552910668995493E-4</v>
      </c>
      <c r="AT66">
        <f t="shared" si="47"/>
        <v>-2.2358485143971266E-4</v>
      </c>
      <c r="AU66">
        <f t="shared" si="48"/>
        <v>-2.7356781375929679E-3</v>
      </c>
      <c r="AW66">
        <v>63</v>
      </c>
      <c r="AX66">
        <f>IF(Z66&gt;0, (R66*SUMPRODUCT(K66:$K$98, X66:$X$98)-K66*$AZ$3)/Z66, 0)</f>
        <v>-993834.7558035251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-3650826.7154850252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-3.6047880301491677</v>
      </c>
      <c r="AC67">
        <f t="shared" ref="AC67:AC98" si="64">S67*Z67</f>
        <v>-3.2204384071659748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-0.67719167455293172</v>
      </c>
      <c r="AI67">
        <f t="shared" ref="AI67:AI98" si="69">SUM(AE67:AH67)</f>
        <v>-0.6772137273553388</v>
      </c>
      <c r="AJ67">
        <f t="shared" ref="AJ67:AJ98" si="70">AB67-AC67</f>
        <v>-0.38434962298319286</v>
      </c>
      <c r="AK67">
        <f t="shared" si="61"/>
        <v>-0.25233516211044177</v>
      </c>
      <c r="AL67">
        <f t="shared" ref="AL67:AL98" si="71">SUM(AI67:AK67)</f>
        <v>-1.3138985124489733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-1.5613861953262293E-8</v>
      </c>
      <c r="AQ67">
        <f t="shared" ref="AQ67:AQ98" si="75">AH67*$K67</f>
        <v>-4.7946637924639851E-4</v>
      </c>
      <c r="AR67">
        <f t="shared" ref="AR67:AR98" si="76">AI67*$K67</f>
        <v>-4.7948199310835171E-4</v>
      </c>
      <c r="AS67">
        <f t="shared" ref="AS67:AS98" si="77">AJ67*$K67</f>
        <v>-2.7212786131508419E-4</v>
      </c>
      <c r="AT67">
        <f t="shared" ref="AT67:AT98" si="78">AK67*$K67</f>
        <v>-1.7865876247447841E-4</v>
      </c>
      <c r="AU67">
        <f t="shared" ref="AU67:AU98" si="79">AL67*$K67</f>
        <v>-9.302686168979142E-4</v>
      </c>
      <c r="AW67">
        <v>64</v>
      </c>
      <c r="AX67">
        <f>IF(Z67&gt;0, (R67*SUMPRODUCT(K67:$K$98, X67:$X$98)-K67*$AZ$3)/Z67, 0)</f>
        <v>-3650826.7154850252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25</v>
      </c>
      <c r="R68">
        <f t="shared" si="62"/>
        <v>250000</v>
      </c>
      <c r="S68">
        <f t="shared" si="63"/>
        <v>-13569112.443331724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-3.2204384071659748</v>
      </c>
      <c r="AC68">
        <f t="shared" si="64"/>
        <v>-2.8758052706382315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-0.1653383411538267</v>
      </c>
      <c r="AI68">
        <f t="shared" si="69"/>
        <v>-0.16534363959409434</v>
      </c>
      <c r="AJ68">
        <f t="shared" si="70"/>
        <v>-0.3446331365277433</v>
      </c>
      <c r="AK68">
        <f t="shared" si="61"/>
        <v>-0.22543068850161826</v>
      </c>
      <c r="AL68">
        <f t="shared" si="71"/>
        <v>-0.73540746462345596</v>
      </c>
      <c r="AN68">
        <f t="shared" si="72"/>
        <v>0</v>
      </c>
      <c r="AO68">
        <f t="shared" si="73"/>
        <v>0</v>
      </c>
      <c r="AP68">
        <f t="shared" si="74"/>
        <v>-3.3494736769983996E-9</v>
      </c>
      <c r="AQ68">
        <f t="shared" si="75"/>
        <v>-1.0452065013831663E-4</v>
      </c>
      <c r="AR68">
        <f t="shared" si="76"/>
        <v>-1.0452399961199363E-4</v>
      </c>
      <c r="AS68">
        <f t="shared" si="77"/>
        <v>-2.1786404313548581E-4</v>
      </c>
      <c r="AT68">
        <f t="shared" si="78"/>
        <v>-1.4250876087716296E-4</v>
      </c>
      <c r="AU68">
        <f t="shared" si="79"/>
        <v>-4.6489680362464243E-4</v>
      </c>
      <c r="AW68">
        <v>65</v>
      </c>
      <c r="AX68">
        <f>IF(Z68&gt;0, (R68*SUMPRODUCT(K68:$K$98, X68:$X$98)-K68*$AZ$3)/Z68, 0)</f>
        <v>-13569112.443331724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250000</v>
      </c>
      <c r="S69">
        <f t="shared" si="63"/>
        <v>-51046575.525436185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-2.8758052706382315</v>
      </c>
      <c r="AC69">
        <f t="shared" si="64"/>
        <v>-2.5677735386928435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-3.9878918108368869E-2</v>
      </c>
      <c r="AI69">
        <f t="shared" si="69"/>
        <v>-3.9880175672423003E-2</v>
      </c>
      <c r="AJ69">
        <f t="shared" si="70"/>
        <v>-0.30803173194538802</v>
      </c>
      <c r="AK69">
        <f t="shared" si="61"/>
        <v>-0.20130636894467624</v>
      </c>
      <c r="AL69">
        <f t="shared" si="71"/>
        <v>-0.54921827656248734</v>
      </c>
      <c r="AN69">
        <f t="shared" si="72"/>
        <v>0</v>
      </c>
      <c r="AO69">
        <f t="shared" si="73"/>
        <v>0</v>
      </c>
      <c r="AP69">
        <f t="shared" si="74"/>
        <v>-7.0980755718403994E-10</v>
      </c>
      <c r="AQ69">
        <f t="shared" si="75"/>
        <v>-2.2508879251627596E-5</v>
      </c>
      <c r="AR69">
        <f t="shared" si="76"/>
        <v>-2.2509589059184783E-5</v>
      </c>
      <c r="AS69">
        <f t="shared" si="77"/>
        <v>-1.7386251656043358E-4</v>
      </c>
      <c r="AT69">
        <f t="shared" si="78"/>
        <v>-1.1362346237292764E-4</v>
      </c>
      <c r="AU69">
        <f t="shared" si="79"/>
        <v>-3.0999556799254604E-4</v>
      </c>
      <c r="AW69">
        <v>66</v>
      </c>
      <c r="AX69">
        <f>IF(Z69&gt;0, (R69*SUMPRODUCT(K69:$K$98, X69:$X$98)-K69*$AZ$3)/Z69, 0)</f>
        <v>-51046575.525436185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250000</v>
      </c>
      <c r="S70">
        <f t="shared" si="63"/>
        <v>-194612208.17077589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-2.5677735386928435</v>
      </c>
      <c r="AC70">
        <f t="shared" si="64"/>
        <v>-2.2926743934689466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-9.504700975226885E-3</v>
      </c>
      <c r="AI70">
        <f t="shared" si="69"/>
        <v>-9.5049954935429535E-3</v>
      </c>
      <c r="AJ70">
        <f t="shared" si="70"/>
        <v>-0.27509914522389689</v>
      </c>
      <c r="AK70">
        <f t="shared" si="61"/>
        <v>-0.17974414770849906</v>
      </c>
      <c r="AL70">
        <f t="shared" si="71"/>
        <v>-0.46434828842593889</v>
      </c>
      <c r="AN70">
        <f t="shared" si="72"/>
        <v>0</v>
      </c>
      <c r="AO70">
        <f t="shared" si="73"/>
        <v>0</v>
      </c>
      <c r="AP70">
        <f t="shared" si="74"/>
        <v>-1.4842422495532128E-10</v>
      </c>
      <c r="AQ70">
        <f t="shared" si="75"/>
        <v>-4.7899495505557113E-6</v>
      </c>
      <c r="AR70">
        <f t="shared" si="76"/>
        <v>-4.7900979747806668E-6</v>
      </c>
      <c r="AS70">
        <f t="shared" si="77"/>
        <v>-1.3863782042780262E-4</v>
      </c>
      <c r="AT70">
        <f t="shared" si="78"/>
        <v>-9.0583112690801145E-5</v>
      </c>
      <c r="AU70">
        <f t="shared" si="79"/>
        <v>-2.3401103109338441E-4</v>
      </c>
      <c r="AW70">
        <v>67</v>
      </c>
      <c r="AX70">
        <f>IF(Z70&gt;0, (R70*SUMPRODUCT(K70:$K$98, X70:$X$98)-K70*$AZ$3)/Z70, 0)</f>
        <v>-194612208.17077589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250000</v>
      </c>
      <c r="S71">
        <f t="shared" si="63"/>
        <v>-752544519.16163123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-2.2926743934689466</v>
      </c>
      <c r="AC71">
        <f t="shared" si="64"/>
        <v>-2.0470348493978281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-2.2356935381928704E-3</v>
      </c>
      <c r="AI71">
        <f t="shared" si="69"/>
        <v>-2.2357615419719584E-3</v>
      </c>
      <c r="AJ71">
        <f t="shared" si="70"/>
        <v>-0.24563954407111854</v>
      </c>
      <c r="AK71">
        <f t="shared" si="61"/>
        <v>-0.16048720754282628</v>
      </c>
      <c r="AL71">
        <f t="shared" si="71"/>
        <v>-0.40836251315591676</v>
      </c>
      <c r="AN71">
        <f t="shared" si="72"/>
        <v>0</v>
      </c>
      <c r="AO71">
        <f t="shared" si="73"/>
        <v>0</v>
      </c>
      <c r="AP71">
        <f t="shared" si="74"/>
        <v>-3.05990192123658E-11</v>
      </c>
      <c r="AQ71">
        <f t="shared" si="75"/>
        <v>-1.0059739391778424E-6</v>
      </c>
      <c r="AR71">
        <f t="shared" si="76"/>
        <v>-1.0060045381970547E-6</v>
      </c>
      <c r="AS71">
        <f t="shared" si="77"/>
        <v>-1.1052810930732973E-4</v>
      </c>
      <c r="AT71">
        <f t="shared" si="78"/>
        <v>-7.2212915411477637E-5</v>
      </c>
      <c r="AU71">
        <f t="shared" si="79"/>
        <v>-1.837470292570044E-4</v>
      </c>
      <c r="AW71">
        <v>68</v>
      </c>
      <c r="AX71">
        <f>IF(Z71&gt;0, (R71*SUMPRODUCT(K71:$K$98, X71:$X$98)-K71*$AZ$3)/Z71, 0)</f>
        <v>-752544519.16163123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250000</v>
      </c>
      <c r="S72">
        <f t="shared" si="63"/>
        <v>-2953608723.402566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-2.0470348493978281</v>
      </c>
      <c r="AC72">
        <f t="shared" si="64"/>
        <v>-1.8277105571390277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-5.1853593350148573E-4</v>
      </c>
      <c r="AI72">
        <f t="shared" si="69"/>
        <v>-5.1855140364943269E-4</v>
      </c>
      <c r="AJ72">
        <f t="shared" si="70"/>
        <v>-0.21932429225880035</v>
      </c>
      <c r="AK72">
        <f t="shared" si="61"/>
        <v>-0.14329243945784798</v>
      </c>
      <c r="AL72">
        <f t="shared" si="71"/>
        <v>-0.36313528312029775</v>
      </c>
      <c r="AN72">
        <f t="shared" si="72"/>
        <v>0</v>
      </c>
      <c r="AO72">
        <f t="shared" si="73"/>
        <v>0</v>
      </c>
      <c r="AP72">
        <f t="shared" si="74"/>
        <v>-6.215139813284929E-12</v>
      </c>
      <c r="AQ72">
        <f t="shared" si="75"/>
        <v>-2.0832207526216981E-7</v>
      </c>
      <c r="AR72">
        <f t="shared" si="76"/>
        <v>-2.083282904019831E-7</v>
      </c>
      <c r="AS72">
        <f t="shared" si="77"/>
        <v>-8.8113646069292169E-5</v>
      </c>
      <c r="AT72">
        <f t="shared" si="78"/>
        <v>-5.7567810499968341E-5</v>
      </c>
      <c r="AU72">
        <f t="shared" si="79"/>
        <v>-1.4588978485966249E-4</v>
      </c>
      <c r="AW72">
        <v>69</v>
      </c>
      <c r="AX72">
        <f>IF(Z72&gt;0, (R72*SUMPRODUCT(K72:$K$98, X72:$X$98)-K72*$AZ$3)/Z72, 0)</f>
        <v>-2953608723.402566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250000</v>
      </c>
      <c r="S73">
        <f t="shared" si="63"/>
        <v>-11781831892.599909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-1.8277105571390277</v>
      </c>
      <c r="AC73">
        <f t="shared" si="64"/>
        <v>-1.6318846063247283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-1.1852732389578836E-4</v>
      </c>
      <c r="AI73">
        <f t="shared" si="69"/>
        <v>-1.1853078660986628E-4</v>
      </c>
      <c r="AJ73">
        <f t="shared" si="70"/>
        <v>-0.19582595081429943</v>
      </c>
      <c r="AK73">
        <f t="shared" ref="AK73:AK98" si="92">G73*SUM(AB73:AB73, AE73:AF73)</f>
        <v>-0.12793973899973196</v>
      </c>
      <c r="AL73">
        <f t="shared" si="71"/>
        <v>-0.32388422060064126</v>
      </c>
      <c r="AN73">
        <f t="shared" si="72"/>
        <v>0</v>
      </c>
      <c r="AO73">
        <f t="shared" si="73"/>
        <v>0</v>
      </c>
      <c r="AP73">
        <f t="shared" si="74"/>
        <v>-1.2420956639388327E-12</v>
      </c>
      <c r="AQ73">
        <f t="shared" si="75"/>
        <v>-4.2516439924469526E-8</v>
      </c>
      <c r="AR73">
        <f t="shared" si="76"/>
        <v>-4.2517682020133465E-8</v>
      </c>
      <c r="AS73">
        <f t="shared" si="77"/>
        <v>-7.0243906635136037E-5</v>
      </c>
      <c r="AT73">
        <f t="shared" si="78"/>
        <v>-4.5892727924212403E-5</v>
      </c>
      <c r="AU73">
        <f t="shared" si="79"/>
        <v>-1.1617915224136856E-4</v>
      </c>
      <c r="AW73">
        <v>70</v>
      </c>
      <c r="AX73">
        <f>IF(Z73&gt;0, (R73*SUMPRODUCT(K73:$K$98, X73:$X$98)-K73*$AZ$3)/Z73, 0)</f>
        <v>-11781831892.599909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250000</v>
      </c>
      <c r="S74">
        <f t="shared" si="63"/>
        <v>-47800550149.497551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-1.6318846063247283</v>
      </c>
      <c r="AC74">
        <f t="shared" si="64"/>
        <v>-1.4570398638979765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-2.6660455697543437E-5</v>
      </c>
      <c r="AI74">
        <f t="shared" si="69"/>
        <v>-2.6661217738910816E-5</v>
      </c>
      <c r="AJ74">
        <f t="shared" si="70"/>
        <v>-0.17484474242675185</v>
      </c>
      <c r="AK74">
        <f t="shared" si="92"/>
        <v>-0.11423192244273099</v>
      </c>
      <c r="AL74">
        <f t="shared" si="71"/>
        <v>-0.28910332608722178</v>
      </c>
      <c r="AN74">
        <f t="shared" si="72"/>
        <v>0</v>
      </c>
      <c r="AO74">
        <f t="shared" si="73"/>
        <v>0</v>
      </c>
      <c r="AP74">
        <f t="shared" si="74"/>
        <v>-2.4406131001871809E-13</v>
      </c>
      <c r="AQ74">
        <f t="shared" si="75"/>
        <v>-8.5386253578435698E-9</v>
      </c>
      <c r="AR74">
        <f t="shared" si="76"/>
        <v>-8.5388694191535881E-9</v>
      </c>
      <c r="AS74">
        <f t="shared" si="77"/>
        <v>-5.5998058259306255E-5</v>
      </c>
      <c r="AT74">
        <f t="shared" si="78"/>
        <v>-3.6585405767636494E-5</v>
      </c>
      <c r="AU74">
        <f t="shared" si="79"/>
        <v>-9.2592002896361913E-5</v>
      </c>
      <c r="AW74">
        <v>71</v>
      </c>
      <c r="AX74">
        <f>IF(Z74&gt;0, (R74*SUMPRODUCT(K74:$K$98, X74:$X$98)-K74*$AZ$3)/Z74, 0)</f>
        <v>-47800550149.497551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250000</v>
      </c>
      <c r="S75">
        <f t="shared" si="63"/>
        <v>-197509088573.52957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-1.4570398638979765</v>
      </c>
      <c r="AC75">
        <f t="shared" si="64"/>
        <v>-1.3009284573087521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-5.8975404309681877E-6</v>
      </c>
      <c r="AI75">
        <f t="shared" si="69"/>
        <v>-5.8977050978787972E-6</v>
      </c>
      <c r="AJ75">
        <f t="shared" si="70"/>
        <v>-0.1561114065892244</v>
      </c>
      <c r="AK75">
        <f t="shared" si="92"/>
        <v>-0.10199279047285836</v>
      </c>
      <c r="AL75">
        <f t="shared" si="71"/>
        <v>-0.25811009476718061</v>
      </c>
      <c r="AN75">
        <f t="shared" si="72"/>
        <v>0</v>
      </c>
      <c r="AO75">
        <f t="shared" si="73"/>
        <v>0</v>
      </c>
      <c r="AP75">
        <f t="shared" si="74"/>
        <v>-4.7087833089357686E-14</v>
      </c>
      <c r="AQ75">
        <f t="shared" si="75"/>
        <v>-1.6864493201647349E-9</v>
      </c>
      <c r="AR75">
        <f t="shared" si="76"/>
        <v>-1.6864964079978243E-9</v>
      </c>
      <c r="AS75">
        <f t="shared" si="77"/>
        <v>-4.464131761266058E-5</v>
      </c>
      <c r="AT75">
        <f t="shared" si="78"/>
        <v>-2.9165662222754514E-5</v>
      </c>
      <c r="AU75">
        <f t="shared" si="79"/>
        <v>-7.3808666331823074E-5</v>
      </c>
      <c r="AW75">
        <v>72</v>
      </c>
      <c r="AX75">
        <f>IF(Z75&gt;0, (R75*SUMPRODUCT(K75:$K$98, X75:$X$98)-K75*$AZ$3)/Z75, 0)</f>
        <v>-197509088573.52957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250000</v>
      </c>
      <c r="S76">
        <f t="shared" si="63"/>
        <v>-832341368083.44556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-1.3009284573087521</v>
      </c>
      <c r="AC76">
        <f t="shared" si="64"/>
        <v>-1.161543266916764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-1.2813241448153038E-6</v>
      </c>
      <c r="AI76">
        <f t="shared" si="69"/>
        <v>-1.2813590326423258E-6</v>
      </c>
      <c r="AJ76">
        <f t="shared" si="70"/>
        <v>-0.13938519039198805</v>
      </c>
      <c r="AK76">
        <f t="shared" si="92"/>
        <v>-9.1064992011612653E-2</v>
      </c>
      <c r="AL76">
        <f t="shared" si="71"/>
        <v>-0.23045146376263331</v>
      </c>
      <c r="AN76">
        <f t="shared" si="72"/>
        <v>0</v>
      </c>
      <c r="AO76">
        <f t="shared" si="73"/>
        <v>0</v>
      </c>
      <c r="AP76">
        <f t="shared" si="74"/>
        <v>-8.9075499311817887E-15</v>
      </c>
      <c r="AQ76">
        <f t="shared" si="75"/>
        <v>-3.2714731103161165E-10</v>
      </c>
      <c r="AR76">
        <f t="shared" si="76"/>
        <v>-3.2715621858154283E-10</v>
      </c>
      <c r="AS76">
        <f t="shared" si="77"/>
        <v>-3.5587786602539245E-5</v>
      </c>
      <c r="AT76">
        <f t="shared" si="78"/>
        <v>-2.325068749095381E-5</v>
      </c>
      <c r="AU76">
        <f t="shared" si="79"/>
        <v>-5.8838801249711628E-5</v>
      </c>
      <c r="AW76">
        <v>73</v>
      </c>
      <c r="AX76">
        <f>IF(Z76&gt;0, (R76*SUMPRODUCT(K76:$K$98, X76:$X$98)-K76*$AZ$3)/Z76, 0)</f>
        <v>-832341368083.44556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250000</v>
      </c>
      <c r="S77">
        <f t="shared" si="63"/>
        <v>-3580230969543.6655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-1.161543266916764</v>
      </c>
      <c r="AC77">
        <f t="shared" si="64"/>
        <v>-1.0370922028881639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-2.729715198143345E-7</v>
      </c>
      <c r="AI77">
        <f t="shared" si="69"/>
        <v>-2.7297876161110479E-7</v>
      </c>
      <c r="AJ77">
        <f t="shared" si="70"/>
        <v>-0.12445106402860007</v>
      </c>
      <c r="AK77">
        <f t="shared" si="92"/>
        <v>-8.1308028684173486E-2</v>
      </c>
      <c r="AL77">
        <f t="shared" si="71"/>
        <v>-0.20575936569153516</v>
      </c>
      <c r="AN77">
        <f t="shared" si="72"/>
        <v>0</v>
      </c>
      <c r="AO77">
        <f t="shared" si="73"/>
        <v>0</v>
      </c>
      <c r="AP77">
        <f t="shared" si="74"/>
        <v>-1.6508691628211578E-15</v>
      </c>
      <c r="AQ77">
        <f t="shared" si="75"/>
        <v>-6.2227687227770312E-11</v>
      </c>
      <c r="AR77">
        <f t="shared" si="76"/>
        <v>-6.2229338096933115E-11</v>
      </c>
      <c r="AS77">
        <f t="shared" si="77"/>
        <v>-2.8370365863817365E-5</v>
      </c>
      <c r="AT77">
        <f t="shared" si="78"/>
        <v>-1.8535305739978627E-5</v>
      </c>
      <c r="AU77">
        <f t="shared" si="79"/>
        <v>-4.6905733833134089E-5</v>
      </c>
      <c r="AW77">
        <v>74</v>
      </c>
      <c r="AX77">
        <f>IF(Z77&gt;0, (R77*SUMPRODUCT(K77:$K$98, X77:$X$98)-K77*$AZ$3)/Z77, 0)</f>
        <v>-3580230969543.6655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250000</v>
      </c>
      <c r="S78">
        <f t="shared" si="63"/>
        <v>-15740386769887.428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-1.0370922028881639</v>
      </c>
      <c r="AC78">
        <f t="shared" si="64"/>
        <v>-0.92597518120418842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-5.6986792658969219E-8</v>
      </c>
      <c r="AI78">
        <f t="shared" si="69"/>
        <v>-5.6988263358505929E-8</v>
      </c>
      <c r="AJ78">
        <f t="shared" si="70"/>
        <v>-0.11111702168397553</v>
      </c>
      <c r="AK78">
        <f t="shared" si="92"/>
        <v>-7.2596454202171479E-2</v>
      </c>
      <c r="AL78">
        <f t="shared" si="71"/>
        <v>-0.18371353287441036</v>
      </c>
      <c r="AN78">
        <f t="shared" si="72"/>
        <v>0</v>
      </c>
      <c r="AO78">
        <f t="shared" si="73"/>
        <v>0</v>
      </c>
      <c r="AP78">
        <f t="shared" si="74"/>
        <v>-2.9934517016988643E-16</v>
      </c>
      <c r="AQ78">
        <f t="shared" si="75"/>
        <v>-1.1599052505381012E-11</v>
      </c>
      <c r="AR78">
        <f t="shared" si="76"/>
        <v>-1.1599351850551181E-11</v>
      </c>
      <c r="AS78">
        <f t="shared" si="77"/>
        <v>-2.2616682017304907E-5</v>
      </c>
      <c r="AT78">
        <f t="shared" si="78"/>
        <v>-1.4776232258492331E-5</v>
      </c>
      <c r="AU78">
        <f t="shared" si="79"/>
        <v>-3.7392925875149089E-5</v>
      </c>
      <c r="AW78">
        <v>75</v>
      </c>
      <c r="AX78">
        <f>IF(Z78&gt;0, (R78*SUMPRODUCT(K78:$K$98, X78:$X$98)-K78*$AZ$3)/Z78, 0)</f>
        <v>-15740386769887.428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250000</v>
      </c>
      <c r="S79">
        <f t="shared" si="63"/>
        <v>-70777142253065.094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-0.92597518120418842</v>
      </c>
      <c r="AC79">
        <f t="shared" si="64"/>
        <v>-0.8267635546566775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-1.1639619759869806E-8</v>
      </c>
      <c r="AI79">
        <f t="shared" si="69"/>
        <v>-1.1639911790435162E-8</v>
      </c>
      <c r="AJ79">
        <f t="shared" si="70"/>
        <v>-9.9211626547510923E-2</v>
      </c>
      <c r="AK79">
        <f t="shared" si="92"/>
        <v>-6.4818262684293193E-2</v>
      </c>
      <c r="AL79">
        <f t="shared" si="71"/>
        <v>-0.1640299008717159</v>
      </c>
      <c r="AN79">
        <f t="shared" si="72"/>
        <v>0</v>
      </c>
      <c r="AO79">
        <f t="shared" si="73"/>
        <v>0</v>
      </c>
      <c r="AP79">
        <f t="shared" si="74"/>
        <v>-5.3071160731903724E-17</v>
      </c>
      <c r="AQ79">
        <f t="shared" si="75"/>
        <v>-2.1152858790040663E-12</v>
      </c>
      <c r="AR79">
        <f t="shared" si="76"/>
        <v>-2.1153389501647983E-12</v>
      </c>
      <c r="AS79">
        <f t="shared" si="77"/>
        <v>-1.8029880442702895E-5</v>
      </c>
      <c r="AT79">
        <f t="shared" si="78"/>
        <v>-1.1779521890429453E-5</v>
      </c>
      <c r="AU79">
        <f t="shared" si="79"/>
        <v>-2.9809404448471298E-5</v>
      </c>
      <c r="AW79">
        <v>76</v>
      </c>
      <c r="AX79">
        <f>IF(Z79&gt;0, (R79*SUMPRODUCT(K79:$K$98, X79:$X$98)-K79*$AZ$3)/Z79, 0)</f>
        <v>-70777142253065.094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250000</v>
      </c>
      <c r="S80">
        <f t="shared" si="63"/>
        <v>-325539256058686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-0.8267635546566775</v>
      </c>
      <c r="AC80">
        <f t="shared" si="64"/>
        <v>-0.7381817452310161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-2.3242110996876038E-9</v>
      </c>
      <c r="AI80">
        <f t="shared" si="69"/>
        <v>-2.324267788837337E-9</v>
      </c>
      <c r="AJ80">
        <f t="shared" si="70"/>
        <v>-8.8581809425661406E-2</v>
      </c>
      <c r="AK80">
        <f t="shared" si="92"/>
        <v>-5.7873448825967427E-2</v>
      </c>
      <c r="AL80">
        <f t="shared" si="71"/>
        <v>-0.14645526057589664</v>
      </c>
      <c r="AN80">
        <f t="shared" si="72"/>
        <v>0</v>
      </c>
      <c r="AO80">
        <f t="shared" si="73"/>
        <v>0</v>
      </c>
      <c r="AP80">
        <f t="shared" si="74"/>
        <v>-9.1983980145162745E-18</v>
      </c>
      <c r="AQ80">
        <f t="shared" si="75"/>
        <v>-3.7712717275291476E-13</v>
      </c>
      <c r="AR80">
        <f t="shared" si="76"/>
        <v>-3.7713637115092926E-13</v>
      </c>
      <c r="AS80">
        <f t="shared" si="77"/>
        <v>-1.4373310303236807E-5</v>
      </c>
      <c r="AT80">
        <f t="shared" si="78"/>
        <v>-9.3905627316430792E-6</v>
      </c>
      <c r="AU80">
        <f t="shared" si="79"/>
        <v>-2.3763873412016261E-5</v>
      </c>
      <c r="AW80">
        <v>77</v>
      </c>
      <c r="AX80">
        <f>IF(Z80&gt;0, (R80*SUMPRODUCT(K80:$K$98, X80:$X$98)-K80*$AZ$3)/Z80, 0)</f>
        <v>-325539256058686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250000</v>
      </c>
      <c r="S81">
        <f t="shared" si="63"/>
        <v>-1533266604750876.5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-0.7381817452310161</v>
      </c>
      <c r="AC81">
        <f t="shared" si="64"/>
        <v>-0.65909084395659256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-4.5375744193418052E-10</v>
      </c>
      <c r="AI81">
        <f t="shared" si="69"/>
        <v>-4.5376818844822305E-10</v>
      </c>
      <c r="AJ81">
        <f t="shared" si="70"/>
        <v>-7.9090901274423531E-2</v>
      </c>
      <c r="AK81">
        <f t="shared" si="92"/>
        <v>-5.167272216617113E-2</v>
      </c>
      <c r="AL81">
        <f t="shared" si="71"/>
        <v>-0.13076362389436286</v>
      </c>
      <c r="AN81">
        <f t="shared" si="72"/>
        <v>0</v>
      </c>
      <c r="AO81">
        <f t="shared" si="73"/>
        <v>0</v>
      </c>
      <c r="AP81">
        <f t="shared" si="74"/>
        <v>-1.5569040280092273E-18</v>
      </c>
      <c r="AQ81">
        <f t="shared" si="75"/>
        <v>-6.573822788393551E-14</v>
      </c>
      <c r="AR81">
        <f t="shared" si="76"/>
        <v>-6.5739784787963516E-14</v>
      </c>
      <c r="AS81">
        <f t="shared" si="77"/>
        <v>-1.145831497410037E-5</v>
      </c>
      <c r="AT81">
        <f t="shared" si="78"/>
        <v>-7.4860991164433057E-6</v>
      </c>
      <c r="AU81">
        <f t="shared" si="79"/>
        <v>-1.894441415628346E-5</v>
      </c>
      <c r="AW81">
        <v>78</v>
      </c>
      <c r="AX81">
        <f>IF(Z81&gt;0, (R81*SUMPRODUCT(K81:$K$98, X81:$X$98)-K81*$AZ$3)/Z81, 0)</f>
        <v>-1533266604750876.5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250000</v>
      </c>
      <c r="S82">
        <f t="shared" si="63"/>
        <v>-7402415320299508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-0.65909084395659256</v>
      </c>
      <c r="AC82">
        <f t="shared" si="64"/>
        <v>-0.58847396781844341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-8.6516098624395358E-11</v>
      </c>
      <c r="AI82">
        <f t="shared" si="69"/>
        <v>-8.6518086063435029E-11</v>
      </c>
      <c r="AJ82">
        <f t="shared" si="70"/>
        <v>-7.0616876138149154E-2</v>
      </c>
      <c r="AK82">
        <f t="shared" si="92"/>
        <v>-4.6136359076961481E-2</v>
      </c>
      <c r="AL82">
        <f t="shared" si="71"/>
        <v>-0.11675323530162872</v>
      </c>
      <c r="AN82">
        <f t="shared" si="72"/>
        <v>0</v>
      </c>
      <c r="AO82">
        <f t="shared" si="73"/>
        <v>0</v>
      </c>
      <c r="AP82">
        <f t="shared" si="74"/>
        <v>-2.5708102663120994E-19</v>
      </c>
      <c r="AQ82">
        <f t="shared" si="75"/>
        <v>-1.1191109266983746E-14</v>
      </c>
      <c r="AR82">
        <f t="shared" si="76"/>
        <v>-1.1191366348010377E-14</v>
      </c>
      <c r="AS82">
        <f t="shared" si="77"/>
        <v>-9.1344985444390462E-6</v>
      </c>
      <c r="AT82">
        <f t="shared" si="78"/>
        <v>-5.9678723823716773E-6</v>
      </c>
      <c r="AU82">
        <f t="shared" si="79"/>
        <v>-1.5102370938002089E-5</v>
      </c>
      <c r="AW82">
        <v>79</v>
      </c>
      <c r="AX82">
        <f>IF(Z82&gt;0, (R82*SUMPRODUCT(K82:$K$98, X82:$X$98)-K82*$AZ$3)/Z82, 0)</f>
        <v>-7402415320299508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250000</v>
      </c>
      <c r="S83">
        <f t="shared" si="63"/>
        <v>-3.6665951224581344E+16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-0.58847396781844341</v>
      </c>
      <c r="AC83">
        <f t="shared" si="64"/>
        <v>-0.52542318555219125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-1.6093145780254468E-11</v>
      </c>
      <c r="AI83">
        <f t="shared" si="69"/>
        <v>-1.6093504030325724E-11</v>
      </c>
      <c r="AJ83">
        <f t="shared" si="70"/>
        <v>-6.3050782266252159E-2</v>
      </c>
      <c r="AK83">
        <f t="shared" si="92"/>
        <v>-4.1193177747291046E-2</v>
      </c>
      <c r="AL83">
        <f t="shared" si="71"/>
        <v>-0.10424396002963671</v>
      </c>
      <c r="AN83">
        <f t="shared" si="72"/>
        <v>0</v>
      </c>
      <c r="AO83">
        <f t="shared" si="73"/>
        <v>0</v>
      </c>
      <c r="AP83">
        <f t="shared" si="74"/>
        <v>-4.1375615926395253E-20</v>
      </c>
      <c r="AQ83">
        <f t="shared" si="75"/>
        <v>-1.8586564868512068E-15</v>
      </c>
      <c r="AR83">
        <f t="shared" si="76"/>
        <v>-1.8586978624671333E-15</v>
      </c>
      <c r="AS83">
        <f t="shared" si="77"/>
        <v>-7.2819663141310075E-6</v>
      </c>
      <c r="AT83">
        <f t="shared" si="78"/>
        <v>-4.7575513252329861E-6</v>
      </c>
      <c r="AU83">
        <f t="shared" si="79"/>
        <v>-1.2039517641222691E-5</v>
      </c>
      <c r="AW83">
        <v>80</v>
      </c>
      <c r="AX83">
        <f>IF(Z83&gt;0, (R83*SUMPRODUCT(K83:$K$98, X83:$X$98)-K83*$AZ$3)/Z83, 0)</f>
        <v>-3.6665951224581344E+16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250000</v>
      </c>
      <c r="S84">
        <f t="shared" si="63"/>
        <v>-1.8647864966868768E+17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-0.52542318555219125</v>
      </c>
      <c r="AC84">
        <f t="shared" si="64"/>
        <v>-0.4691278442430295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-2.9177460061220145E-12</v>
      </c>
      <c r="AI84">
        <f t="shared" si="69"/>
        <v>-2.9178088990919437E-12</v>
      </c>
      <c r="AJ84">
        <f t="shared" si="70"/>
        <v>-5.629534130916175E-2</v>
      </c>
      <c r="AK84">
        <f t="shared" si="92"/>
        <v>-3.6779622988653393E-2</v>
      </c>
      <c r="AL84">
        <f t="shared" si="71"/>
        <v>-9.3074964300732949E-2</v>
      </c>
      <c r="AN84">
        <f t="shared" si="72"/>
        <v>0</v>
      </c>
      <c r="AO84">
        <f t="shared" si="73"/>
        <v>0</v>
      </c>
      <c r="AP84">
        <f t="shared" si="74"/>
        <v>-6.4854821321288882E-21</v>
      </c>
      <c r="AQ84">
        <f t="shared" si="75"/>
        <v>-3.0087606945666913E-16</v>
      </c>
      <c r="AR84">
        <f t="shared" si="76"/>
        <v>-3.0088255493880126E-16</v>
      </c>
      <c r="AS84">
        <f t="shared" si="77"/>
        <v>-5.8051389621588384E-6</v>
      </c>
      <c r="AT84">
        <f t="shared" si="78"/>
        <v>-3.7926907886105491E-6</v>
      </c>
      <c r="AU84">
        <f t="shared" si="79"/>
        <v>-9.5978297510702697E-6</v>
      </c>
      <c r="AW84">
        <v>81</v>
      </c>
      <c r="AX84">
        <f>IF(Z84&gt;0, (R84*SUMPRODUCT(K84:$K$98, X84:$X$98)-K84*$AZ$3)/Z84, 0)</f>
        <v>-1.8647864966868768E+17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250000</v>
      </c>
      <c r="S85">
        <f t="shared" si="63"/>
        <v>-9.7464606070288653E+17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-0.4691278442430295</v>
      </c>
      <c r="AC85">
        <f t="shared" si="64"/>
        <v>-0.41886414664556237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-5.1520033673869441E-13</v>
      </c>
      <c r="AI85">
        <f t="shared" si="69"/>
        <v>-5.1521108074525059E-13</v>
      </c>
      <c r="AJ85">
        <f t="shared" si="70"/>
        <v>-5.0263697597467127E-2</v>
      </c>
      <c r="AK85">
        <f t="shared" si="92"/>
        <v>-3.2838949097012071E-2</v>
      </c>
      <c r="AL85">
        <f t="shared" si="71"/>
        <v>-8.3102646694994411E-2</v>
      </c>
      <c r="AN85">
        <f t="shared" si="72"/>
        <v>0</v>
      </c>
      <c r="AO85">
        <f t="shared" si="73"/>
        <v>0</v>
      </c>
      <c r="AP85">
        <f t="shared" si="74"/>
        <v>-9.892097897459245E-22</v>
      </c>
      <c r="AQ85">
        <f t="shared" si="75"/>
        <v>-4.7434931663322883E-17</v>
      </c>
      <c r="AR85">
        <f t="shared" si="76"/>
        <v>-4.7435920873112632E-17</v>
      </c>
      <c r="AS85">
        <f t="shared" si="77"/>
        <v>-4.6278212389660285E-6</v>
      </c>
      <c r="AT85">
        <f t="shared" si="78"/>
        <v>-3.0235098761244916E-6</v>
      </c>
      <c r="AU85">
        <f t="shared" si="79"/>
        <v>-7.6513311151379565E-6</v>
      </c>
      <c r="AW85">
        <v>82</v>
      </c>
      <c r="AX85">
        <f>IF(Z85&gt;0, (R85*SUMPRODUCT(K85:$K$98, X85:$X$98)-K85*$AZ$3)/Z85, 0)</f>
        <v>-9.7464606070288653E+17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250000</v>
      </c>
      <c r="S86">
        <f t="shared" si="63"/>
        <v>-5.2400662380452239E+18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-0.41886414664556237</v>
      </c>
      <c r="AC86">
        <f t="shared" si="64"/>
        <v>-0.3739858452192521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-8.8523054324964501E-14</v>
      </c>
      <c r="AI86">
        <f t="shared" si="69"/>
        <v>-8.8524838586022613E-14</v>
      </c>
      <c r="AJ86">
        <f t="shared" si="70"/>
        <v>-4.4878301426310274E-2</v>
      </c>
      <c r="AK86">
        <f t="shared" si="92"/>
        <v>-2.9320490265189368E-2</v>
      </c>
      <c r="AL86">
        <f t="shared" si="71"/>
        <v>-7.4198791691588162E-2</v>
      </c>
      <c r="AN86">
        <f t="shared" si="72"/>
        <v>0</v>
      </c>
      <c r="AO86">
        <f t="shared" si="73"/>
        <v>0</v>
      </c>
      <c r="AP86">
        <f t="shared" si="74"/>
        <v>-1.4667716774736572E-22</v>
      </c>
      <c r="AQ86">
        <f t="shared" si="75"/>
        <v>-7.2771362854590689E-18</v>
      </c>
      <c r="AR86">
        <f t="shared" si="76"/>
        <v>-7.277282962626816E-18</v>
      </c>
      <c r="AS86">
        <f t="shared" si="77"/>
        <v>-3.6892707581043231E-6</v>
      </c>
      <c r="AT86">
        <f t="shared" si="78"/>
        <v>-2.4103235619614902E-6</v>
      </c>
      <c r="AU86">
        <f t="shared" si="79"/>
        <v>-6.0995943200730902E-6</v>
      </c>
      <c r="AW86">
        <v>83</v>
      </c>
      <c r="AX86">
        <f>IF(Z86&gt;0, (R86*SUMPRODUCT(K86:$K$98, X86:$X$98)-K86*$AZ$3)/Z86, 0)</f>
        <v>-5.2400662380452239E+18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250000</v>
      </c>
      <c r="S87">
        <f t="shared" si="63"/>
        <v>-2.9005030663498453E+19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-0.3739858452192521</v>
      </c>
      <c r="AC87">
        <f t="shared" si="64"/>
        <v>-0.33391593323147511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-1.4786098108987929E-14</v>
      </c>
      <c r="AI87">
        <f t="shared" si="69"/>
        <v>-1.4786385917624563E-14</v>
      </c>
      <c r="AJ87">
        <f t="shared" si="70"/>
        <v>-4.0069911987776985E-2</v>
      </c>
      <c r="AK87">
        <f t="shared" si="92"/>
        <v>-2.6179009165347648E-2</v>
      </c>
      <c r="AL87">
        <f t="shared" si="71"/>
        <v>-6.624892115313942E-2</v>
      </c>
      <c r="AN87">
        <f t="shared" si="72"/>
        <v>0</v>
      </c>
      <c r="AO87">
        <f t="shared" si="73"/>
        <v>0</v>
      </c>
      <c r="AP87">
        <f t="shared" si="74"/>
        <v>-2.1124669250694667E-23</v>
      </c>
      <c r="AQ87">
        <f t="shared" si="75"/>
        <v>-1.0852747009742323E-18</v>
      </c>
      <c r="AR87">
        <f t="shared" si="76"/>
        <v>-1.085295825643483E-18</v>
      </c>
      <c r="AS87">
        <f t="shared" si="77"/>
        <v>-2.9410640609887743E-6</v>
      </c>
      <c r="AT87">
        <f t="shared" si="78"/>
        <v>-1.9214951865126674E-6</v>
      </c>
      <c r="AU87">
        <f t="shared" si="79"/>
        <v>-4.8625592475025268E-6</v>
      </c>
      <c r="AW87">
        <v>84</v>
      </c>
      <c r="AX87">
        <f>IF(Z87&gt;0, (R87*SUMPRODUCT(K87:$K$98, X87:$X$98)-K87*$AZ$3)/Z87, 0)</f>
        <v>-2.9005030663498453E+19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250000</v>
      </c>
      <c r="S88">
        <f t="shared" si="63"/>
        <v>-1.6541594390401712E+20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-0.33391593323147511</v>
      </c>
      <c r="AC88">
        <f t="shared" si="64"/>
        <v>-0.29813922609953131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-2.3987152828593172E-15</v>
      </c>
      <c r="AI88">
        <f t="shared" si="69"/>
        <v>-2.3987603418812987E-15</v>
      </c>
      <c r="AJ88">
        <f t="shared" si="70"/>
        <v>-3.5776707131943808E-2</v>
      </c>
      <c r="AK88">
        <f t="shared" si="92"/>
        <v>-2.337411532620326E-2</v>
      </c>
      <c r="AL88">
        <f t="shared" si="71"/>
        <v>-5.9150822458149468E-2</v>
      </c>
      <c r="AN88">
        <f t="shared" si="72"/>
        <v>0</v>
      </c>
      <c r="AO88">
        <f t="shared" si="73"/>
        <v>0</v>
      </c>
      <c r="AP88">
        <f t="shared" si="74"/>
        <v>-2.9529074399387631E-24</v>
      </c>
      <c r="AQ88">
        <f t="shared" si="75"/>
        <v>-1.5719791272728846E-19</v>
      </c>
      <c r="AR88">
        <f t="shared" si="76"/>
        <v>-1.5720086563472839E-19</v>
      </c>
      <c r="AS88">
        <f t="shared" si="77"/>
        <v>-2.3445982629055962E-6</v>
      </c>
      <c r="AT88">
        <f t="shared" si="78"/>
        <v>-1.5318041984316544E-6</v>
      </c>
      <c r="AU88">
        <f t="shared" si="79"/>
        <v>-3.8764024613374082E-6</v>
      </c>
      <c r="AW88">
        <v>85</v>
      </c>
      <c r="AX88">
        <f>IF(Z88&gt;0, (R88*SUMPRODUCT(K88:$K$98, X88:$X$98)-K88*$AZ$3)/Z88, 0)</f>
        <v>-1.6541594390401712E+20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250000</v>
      </c>
      <c r="S89">
        <f t="shared" si="63"/>
        <v>-9.7777499276304109E+20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-0.29813922609953131</v>
      </c>
      <c r="AC89">
        <f t="shared" si="64"/>
        <v>-0.26619573758886722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-3.7802271357888732E-16</v>
      </c>
      <c r="AI89">
        <f t="shared" si="69"/>
        <v>-3.7802951973929127E-16</v>
      </c>
      <c r="AJ89">
        <f t="shared" si="70"/>
        <v>-3.1943488510664086E-2</v>
      </c>
      <c r="AK89">
        <f t="shared" si="92"/>
        <v>-2.0869745826967195E-2</v>
      </c>
      <c r="AL89">
        <f t="shared" si="71"/>
        <v>-5.2813234337631659E-2</v>
      </c>
      <c r="AN89">
        <f t="shared" si="72"/>
        <v>0</v>
      </c>
      <c r="AO89">
        <f t="shared" si="73"/>
        <v>0</v>
      </c>
      <c r="AP89">
        <f t="shared" si="74"/>
        <v>-3.982467409720952E-25</v>
      </c>
      <c r="AQ89">
        <f t="shared" si="75"/>
        <v>-2.2119125139737759E-20</v>
      </c>
      <c r="AR89">
        <f t="shared" si="76"/>
        <v>-2.2119523386478729E-20</v>
      </c>
      <c r="AS89">
        <f t="shared" si="77"/>
        <v>-1.8690993805050975E-6</v>
      </c>
      <c r="AT89">
        <f t="shared" si="78"/>
        <v>-1.2211449285966631E-6</v>
      </c>
      <c r="AU89">
        <f t="shared" si="79"/>
        <v>-3.0902443091017826E-6</v>
      </c>
      <c r="AW89">
        <v>86</v>
      </c>
      <c r="AX89">
        <f>IF(Z89&gt;0, (R89*SUMPRODUCT(K89:$K$98, X89:$X$98)-K89*$AZ$3)/Z89, 0)</f>
        <v>-9.7777499276304109E+20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250000</v>
      </c>
      <c r="S90">
        <f t="shared" si="63"/>
        <v>-5.9971760561888439E+21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-0.26619573758886722</v>
      </c>
      <c r="AC90">
        <f t="shared" si="64"/>
        <v>-0.2376747657043457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-5.7473209593226365E-17</v>
      </c>
      <c r="AI90">
        <f t="shared" si="69"/>
        <v>-5.7474200371066964E-17</v>
      </c>
      <c r="AJ90">
        <f t="shared" si="70"/>
        <v>-2.8520971884521518E-2</v>
      </c>
      <c r="AK90">
        <f t="shared" si="92"/>
        <v>-1.8633701631220707E-2</v>
      </c>
      <c r="AL90">
        <f t="shared" si="71"/>
        <v>-4.7154673515742283E-2</v>
      </c>
      <c r="AN90">
        <f t="shared" si="72"/>
        <v>0</v>
      </c>
      <c r="AO90">
        <f t="shared" si="73"/>
        <v>0</v>
      </c>
      <c r="AP90">
        <f t="shared" si="74"/>
        <v>-5.1761673908151737E-26</v>
      </c>
      <c r="AQ90">
        <f t="shared" si="75"/>
        <v>-3.0025999891539665E-21</v>
      </c>
      <c r="AR90">
        <f t="shared" si="76"/>
        <v>-3.0026517508278747E-21</v>
      </c>
      <c r="AS90">
        <f t="shared" si="77"/>
        <v>-1.4900345826730693E-6</v>
      </c>
      <c r="AT90">
        <f t="shared" si="78"/>
        <v>-9.7348926067973767E-7</v>
      </c>
      <c r="AU90">
        <f t="shared" si="79"/>
        <v>-2.46352384335281E-6</v>
      </c>
      <c r="AW90">
        <v>87</v>
      </c>
      <c r="AX90">
        <f>IF(Z90&gt;0, (R90*SUMPRODUCT(K90:$K$98, X90:$X$98)-K90*$AZ$3)/Z90, 0)</f>
        <v>-5.9971760561888439E+21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250000</v>
      </c>
      <c r="S91">
        <f t="shared" si="63"/>
        <v>-3.8212272818063176E+22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-0.2376747657043457</v>
      </c>
      <c r="AC91">
        <f t="shared" si="64"/>
        <v>-0.21220961223602297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-8.4203403086413595E-18</v>
      </c>
      <c r="AI91">
        <f t="shared" si="69"/>
        <v>-8.4204791446726822E-18</v>
      </c>
      <c r="AJ91">
        <f t="shared" si="70"/>
        <v>-2.5465153468322732E-2</v>
      </c>
      <c r="AK91">
        <f t="shared" si="92"/>
        <v>-1.6637233599304201E-2</v>
      </c>
      <c r="AL91">
        <f t="shared" si="71"/>
        <v>-4.2102387067626937E-2</v>
      </c>
      <c r="AN91">
        <f t="shared" si="72"/>
        <v>0</v>
      </c>
      <c r="AO91">
        <f t="shared" si="73"/>
        <v>0</v>
      </c>
      <c r="AP91">
        <f t="shared" si="74"/>
        <v>-6.4761395087965309E-27</v>
      </c>
      <c r="AQ91">
        <f t="shared" si="75"/>
        <v>-3.9277482963587592E-22</v>
      </c>
      <c r="AR91">
        <f t="shared" si="76"/>
        <v>-3.927813057753847E-22</v>
      </c>
      <c r="AS91">
        <f t="shared" si="77"/>
        <v>-1.1878464466462582E-6</v>
      </c>
      <c r="AT91">
        <f t="shared" si="78"/>
        <v>-7.7605967847555609E-7</v>
      </c>
      <c r="AU91">
        <f t="shared" si="79"/>
        <v>-1.9639061251218144E-6</v>
      </c>
      <c r="AW91">
        <v>88</v>
      </c>
      <c r="AX91">
        <f>IF(Z91&gt;0, (R91*SUMPRODUCT(K91:$K$98, X91:$X$98)-K91*$AZ$3)/Z91, 0)</f>
        <v>-3.8212272818063176E+22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250000</v>
      </c>
      <c r="S92">
        <f t="shared" si="63"/>
        <v>-2.5323426421537741E+23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-0.21220961223602297</v>
      </c>
      <c r="AC92">
        <f t="shared" si="64"/>
        <v>-0.18947286806787761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-1.1874237567260491E-18</v>
      </c>
      <c r="AI92">
        <f t="shared" si="69"/>
        <v>-1.1874424620213864E-18</v>
      </c>
      <c r="AJ92">
        <f t="shared" si="70"/>
        <v>-2.2736744168145362E-2</v>
      </c>
      <c r="AK92">
        <f t="shared" si="92"/>
        <v>-1.485467285652161E-2</v>
      </c>
      <c r="AL92">
        <f t="shared" si="71"/>
        <v>-3.7591417024666972E-2</v>
      </c>
      <c r="AN92">
        <f t="shared" si="72"/>
        <v>0</v>
      </c>
      <c r="AO92">
        <f t="shared" si="73"/>
        <v>0</v>
      </c>
      <c r="AP92">
        <f t="shared" si="74"/>
        <v>-7.7904142572552766E-28</v>
      </c>
      <c r="AQ92">
        <f t="shared" si="75"/>
        <v>-4.9454033186571186E-23</v>
      </c>
      <c r="AR92">
        <f t="shared" si="76"/>
        <v>-4.9454812227996914E-23</v>
      </c>
      <c r="AS92">
        <f t="shared" si="77"/>
        <v>-9.4694391473713438E-7</v>
      </c>
      <c r="AT92">
        <f t="shared" si="78"/>
        <v>-6.1867002429492671E-7</v>
      </c>
      <c r="AU92">
        <f t="shared" si="79"/>
        <v>-1.5656139390320612E-6</v>
      </c>
      <c r="AW92">
        <v>89</v>
      </c>
      <c r="AX92">
        <f>IF(Z92&gt;0, (R92*SUMPRODUCT(K92:$K$98, X92:$X$98)-K92*$AZ$3)/Z92, 0)</f>
        <v>-2.5323426421537741E+23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250000</v>
      </c>
      <c r="S93">
        <f t="shared" si="63"/>
        <v>-1.7475727650282095E+24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-0.18947286806787761</v>
      </c>
      <c r="AC93">
        <f t="shared" si="64"/>
        <v>-0.16917220363203359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-1.6098139956566522E-19</v>
      </c>
      <c r="AI93">
        <f t="shared" si="69"/>
        <v>-1.6098381966809267E-19</v>
      </c>
      <c r="AJ93">
        <f t="shared" si="70"/>
        <v>-2.0300664435844024E-2</v>
      </c>
      <c r="AK93">
        <f t="shared" si="92"/>
        <v>-1.3263100764751434E-2</v>
      </c>
      <c r="AL93">
        <f t="shared" si="71"/>
        <v>-3.3563765200595459E-2</v>
      </c>
      <c r="AN93">
        <f t="shared" si="72"/>
        <v>0</v>
      </c>
      <c r="AO93">
        <f t="shared" si="73"/>
        <v>0</v>
      </c>
      <c r="AP93">
        <f t="shared" si="74"/>
        <v>-8.9993616946813723E-29</v>
      </c>
      <c r="AQ93">
        <f t="shared" si="75"/>
        <v>-5.9862335757842936E-24</v>
      </c>
      <c r="AR93">
        <f t="shared" si="76"/>
        <v>-5.9863235694012406E-24</v>
      </c>
      <c r="AS93">
        <f t="shared" si="77"/>
        <v>-7.5489789121263718E-7</v>
      </c>
      <c r="AT93">
        <f t="shared" si="78"/>
        <v>-4.9319995559225649E-7</v>
      </c>
      <c r="AU93">
        <f t="shared" si="79"/>
        <v>-1.2480978468048937E-6</v>
      </c>
      <c r="AW93">
        <v>90</v>
      </c>
      <c r="AX93">
        <f>IF(Z93&gt;0, (R93*SUMPRODUCT(K93:$K$98, X93:$X$98)-K93*$AZ$3)/Z93, 0)</f>
        <v>-1.7475727650282095E+24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250000</v>
      </c>
      <c r="S94">
        <f t="shared" si="63"/>
        <v>-1.2577346785703841E+25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-0.16917220363203359</v>
      </c>
      <c r="AC94">
        <f t="shared" si="64"/>
        <v>-0.15104661038574427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-2.0956659621156599E-20</v>
      </c>
      <c r="AI94">
        <f t="shared" si="69"/>
        <v>-2.0956959856597665E-20</v>
      </c>
      <c r="AJ94">
        <f t="shared" si="70"/>
        <v>-1.8125593246289318E-2</v>
      </c>
      <c r="AK94">
        <f t="shared" si="92"/>
        <v>-1.1842054254242352E-2</v>
      </c>
      <c r="AL94">
        <f t="shared" si="71"/>
        <v>-2.9967647500531672E-2</v>
      </c>
      <c r="AN94">
        <f t="shared" si="72"/>
        <v>0</v>
      </c>
      <c r="AO94">
        <f t="shared" si="73"/>
        <v>0</v>
      </c>
      <c r="AP94">
        <f t="shared" si="74"/>
        <v>-9.9683182276125392E-30</v>
      </c>
      <c r="AQ94">
        <f t="shared" si="75"/>
        <v>-6.9579611037874592E-25</v>
      </c>
      <c r="AR94">
        <f t="shared" si="76"/>
        <v>-6.9580607869697355E-25</v>
      </c>
      <c r="AS94">
        <f t="shared" si="77"/>
        <v>-6.0179997705089093E-7</v>
      </c>
      <c r="AT94">
        <f t="shared" si="78"/>
        <v>-3.93175985006582E-7</v>
      </c>
      <c r="AU94">
        <f t="shared" si="79"/>
        <v>-9.9497596205747293E-7</v>
      </c>
      <c r="AW94">
        <v>91</v>
      </c>
      <c r="AX94">
        <f>IF(Z94&gt;0, (R94*SUMPRODUCT(K94:$K$98, X94:$X$98)-K94*$AZ$3)/Z94, 0)</f>
        <v>-1.2577346785703841E+25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250000</v>
      </c>
      <c r="S95">
        <f t="shared" si="63"/>
        <v>-9.4576440743230752E+25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-0.15104661038574427</v>
      </c>
      <c r="AC95">
        <f t="shared" si="64"/>
        <v>-0.13486304498727164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-2.6158386896219416E-21</v>
      </c>
      <c r="AI95">
        <f t="shared" si="69"/>
        <v>-2.6158743388396347E-21</v>
      </c>
      <c r="AJ95">
        <f t="shared" si="70"/>
        <v>-1.6183565398472627E-2</v>
      </c>
      <c r="AK95">
        <f t="shared" si="92"/>
        <v>-1.0573262727002099E-2</v>
      </c>
      <c r="AL95">
        <f t="shared" si="71"/>
        <v>-2.6756828125474724E-2</v>
      </c>
      <c r="AN95">
        <f t="shared" si="72"/>
        <v>0</v>
      </c>
      <c r="AO95">
        <f t="shared" si="73"/>
        <v>0</v>
      </c>
      <c r="AP95">
        <f t="shared" si="74"/>
        <v>-1.0567978431106013E-30</v>
      </c>
      <c r="AQ95">
        <f t="shared" si="75"/>
        <v>-7.7544834473683384E-26</v>
      </c>
      <c r="AR95">
        <f t="shared" si="76"/>
        <v>-7.7545891271526504E-26</v>
      </c>
      <c r="AS95">
        <f t="shared" si="77"/>
        <v>-4.797512572153154E-7</v>
      </c>
      <c r="AT95">
        <f t="shared" si="78"/>
        <v>-3.134374880473389E-7</v>
      </c>
      <c r="AU95">
        <f t="shared" si="79"/>
        <v>-7.9318874526265435E-7</v>
      </c>
      <c r="AW95">
        <v>92</v>
      </c>
      <c r="AX95">
        <f>IF(Z95&gt;0, (R95*SUMPRODUCT(K95:$K$98, X95:$X$98)-K95*$AZ$3)/Z95, 0)</f>
        <v>-9.4576440743230752E+25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250000</v>
      </c>
      <c r="S96">
        <f t="shared" si="63"/>
        <v>-7.4454497782832262E+26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-0.13486304498727164</v>
      </c>
      <c r="AC96">
        <f t="shared" si="64"/>
        <v>-0.12041343302434969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-3.1249536836709444E-22</v>
      </c>
      <c r="AI96">
        <f t="shared" si="69"/>
        <v>-3.1249941155577377E-22</v>
      </c>
      <c r="AJ96">
        <f t="shared" si="70"/>
        <v>-1.4449611962921952E-2</v>
      </c>
      <c r="AK96">
        <f t="shared" si="92"/>
        <v>-9.440413149109015E-3</v>
      </c>
      <c r="AL96">
        <f t="shared" si="71"/>
        <v>-2.3890025112030967E-2</v>
      </c>
      <c r="AN96">
        <f t="shared" si="72"/>
        <v>0</v>
      </c>
      <c r="AO96">
        <f t="shared" si="73"/>
        <v>0</v>
      </c>
      <c r="AP96">
        <f t="shared" si="74"/>
        <v>-1.0701579946715458E-31</v>
      </c>
      <c r="AQ96">
        <f t="shared" si="75"/>
        <v>-8.2711800828239476E-27</v>
      </c>
      <c r="AR96">
        <f t="shared" si="76"/>
        <v>-8.2712870986234145E-27</v>
      </c>
      <c r="AS96">
        <f t="shared" si="77"/>
        <v>-3.8245476499945325E-7</v>
      </c>
      <c r="AT96">
        <f t="shared" si="78"/>
        <v>-2.4987044646630967E-7</v>
      </c>
      <c r="AU96">
        <f t="shared" si="79"/>
        <v>-6.3232521146576292E-7</v>
      </c>
      <c r="AW96">
        <v>93</v>
      </c>
      <c r="AX96">
        <f>IF(Z96&gt;0, (R96*SUMPRODUCT(K96:$K$98, X96:$X$98)-K96*$AZ$3)/Z96, 0)</f>
        <v>-7.4454497782832262E+26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250000</v>
      </c>
      <c r="S97">
        <f t="shared" si="63"/>
        <v>-6.1499296880773445E+27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-0.12041343302434969</v>
      </c>
      <c r="AC97">
        <f t="shared" si="64"/>
        <v>-0.10751199377174078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-3.5657111707804154E-23</v>
      </c>
      <c r="AI97">
        <f t="shared" si="69"/>
        <v>-3.5657548753425912E-23</v>
      </c>
      <c r="AJ97">
        <f t="shared" si="70"/>
        <v>-1.2901439252608907E-2</v>
      </c>
      <c r="AK97">
        <f t="shared" si="92"/>
        <v>-8.4289403117044793E-3</v>
      </c>
      <c r="AL97">
        <f t="shared" si="71"/>
        <v>-2.1330379564313384E-2</v>
      </c>
      <c r="AN97">
        <f t="shared" si="72"/>
        <v>0</v>
      </c>
      <c r="AO97">
        <f t="shared" si="73"/>
        <v>0</v>
      </c>
      <c r="AP97">
        <f t="shared" si="74"/>
        <v>-1.0328390342171291E-32</v>
      </c>
      <c r="AQ97">
        <f t="shared" si="75"/>
        <v>-8.4265932401117125E-28</v>
      </c>
      <c r="AR97">
        <f t="shared" si="76"/>
        <v>-8.4266965240151344E-28</v>
      </c>
      <c r="AS97">
        <f t="shared" si="77"/>
        <v>-3.0489059709777891E-7</v>
      </c>
      <c r="AT97">
        <f t="shared" si="78"/>
        <v>-1.9919519010388209E-7</v>
      </c>
      <c r="AU97">
        <f t="shared" si="79"/>
        <v>-5.0408578720166094E-7</v>
      </c>
      <c r="AW97">
        <v>94</v>
      </c>
      <c r="AX97">
        <f>IF(Z97&gt;0, (R97*SUMPRODUCT(K97:$K$98, X97:$X$98)-K97*$AZ$3)/Z97, 0)</f>
        <v>-6.1499296880773445E+27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-0.10751199377174078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-0.10751199377174078</v>
      </c>
      <c r="AK98">
        <f t="shared" si="92"/>
        <v>-7.5258395640218556E-3</v>
      </c>
      <c r="AL98">
        <f t="shared" si="71"/>
        <v>-0.11503783333576263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-9.2217770912243659E-29</v>
      </c>
      <c r="AR98">
        <f t="shared" si="76"/>
        <v>-9.2217770912243659E-29</v>
      </c>
      <c r="AS98">
        <f t="shared" si="77"/>
        <v>-2.2685312284060906E-6</v>
      </c>
      <c r="AT98">
        <f t="shared" si="78"/>
        <v>-1.5879718598842638E-7</v>
      </c>
      <c r="AU98">
        <f t="shared" si="79"/>
        <v>-2.427328414394517E-6</v>
      </c>
      <c r="AW98">
        <v>95</v>
      </c>
    </row>
    <row r="100" spans="5:50" x14ac:dyDescent="0.25">
      <c r="AN100" s="6">
        <f t="shared" ref="AN100:AU100" si="93">SUM(AN3:AN98)</f>
        <v>8364.4372184309141</v>
      </c>
      <c r="AO100" s="6">
        <f t="shared" si="93"/>
        <v>-836.44372184309145</v>
      </c>
      <c r="AP100" s="6">
        <f t="shared" si="93"/>
        <v>-1686.8241467827495</v>
      </c>
      <c r="AQ100" s="6">
        <f t="shared" si="93"/>
        <v>-4549.367772493647</v>
      </c>
      <c r="AR100" s="6">
        <f t="shared" si="93"/>
        <v>1291.8015773114232</v>
      </c>
      <c r="AS100" s="6">
        <f t="shared" si="93"/>
        <v>-1093.1825382708871</v>
      </c>
      <c r="AT100" s="6">
        <f t="shared" si="93"/>
        <v>637.68981399135157</v>
      </c>
      <c r="AU100" s="6">
        <f t="shared" si="93"/>
        <v>836.30885303188802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16843.956146134507</v>
      </c>
      <c r="K3">
        <v>1</v>
      </c>
      <c r="L3" s="2">
        <v>0</v>
      </c>
      <c r="O3">
        <f>$C$3</f>
        <v>16843.956146134507</v>
      </c>
      <c r="P3">
        <f>O3*C5</f>
        <v>1684.3956146134508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16843.956146134507</v>
      </c>
      <c r="AF3">
        <f t="shared" ref="AF3:AF34" si="4">-$Z3*P3</f>
        <v>-1684.3956146134508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13637.127944521057</v>
      </c>
      <c r="AJ3">
        <f t="shared" ref="AJ3:AJ34" si="8">AB3-AC3</f>
        <v>0</v>
      </c>
      <c r="AL3">
        <f t="shared" ref="AL3:AL34" si="9">SUM(AI3:AK3)</f>
        <v>13637.127944521057</v>
      </c>
      <c r="AN3">
        <f t="shared" ref="AN3:AN34" si="10">AE3*$K3</f>
        <v>16843.956146134507</v>
      </c>
      <c r="AO3">
        <f t="shared" ref="AO3:AO34" si="11">AF3*$K3</f>
        <v>-1684.3956146134508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13637.127944521057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13637.127944521057</v>
      </c>
      <c r="AW3">
        <v>0</v>
      </c>
      <c r="AX3">
        <f>IF(Z3&gt;0, (R3*SUMPRODUCT(K3:$K$98, X3:$X$98)-K3*$AZ$3)/Z3, 0)</f>
        <v>0</v>
      </c>
      <c r="AZ3">
        <f>C6*SUMPRODUCT(X4:X89, K4:K89)/1</f>
        <v>9388.9306927316102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1017.4932770577934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1005.9568599355298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-1005.9568599355298</v>
      </c>
      <c r="AK4">
        <f>G4*SUM(AB4, AE4:AF4)</f>
        <v>0</v>
      </c>
      <c r="AL4">
        <f t="shared" si="9"/>
        <v>-1340.4761099355298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-298.67790178571425</v>
      </c>
      <c r="AR4">
        <f t="shared" si="14"/>
        <v>-298.67790178571425</v>
      </c>
      <c r="AS4">
        <f t="shared" si="15"/>
        <v>-898.17576779958006</v>
      </c>
      <c r="AT4">
        <f t="shared" si="16"/>
        <v>0</v>
      </c>
      <c r="AU4">
        <f t="shared" si="17"/>
        <v>-1196.8536695852945</v>
      </c>
      <c r="AW4">
        <v>1</v>
      </c>
      <c r="AX4">
        <f>IF(Z4&gt;0, (R4*SUMPRODUCT(K4:$K$98, X4:$X$98)-K4*$AZ$3)/Z4, 0)</f>
        <v>1017.4932770577934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250000</v>
      </c>
      <c r="S5">
        <f t="shared" si="1"/>
        <v>1642.5728134539256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1005.9568599355298</v>
      </c>
      <c r="AC5">
        <f t="shared" si="2"/>
        <v>1605.4547259493966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-343.2083017633928</v>
      </c>
      <c r="AI5">
        <f t="shared" si="7"/>
        <v>-367.64336352746648</v>
      </c>
      <c r="AJ5">
        <f t="shared" si="8"/>
        <v>-599.49786601386677</v>
      </c>
      <c r="AK5">
        <f>G5*SUM(AB5, AE5:AF5)</f>
        <v>70.416980195487099</v>
      </c>
      <c r="AL5">
        <f t="shared" si="9"/>
        <v>-896.72424934584615</v>
      </c>
      <c r="AN5">
        <f t="shared" si="10"/>
        <v>0</v>
      </c>
      <c r="AO5">
        <f t="shared" si="11"/>
        <v>0</v>
      </c>
      <c r="AP5">
        <f t="shared" si="12"/>
        <v>-19.479481635900555</v>
      </c>
      <c r="AQ5">
        <f t="shared" si="13"/>
        <v>-273.6035568904598</v>
      </c>
      <c r="AR5">
        <f t="shared" si="14"/>
        <v>-293.08303852636038</v>
      </c>
      <c r="AS5">
        <f t="shared" si="15"/>
        <v>-477.91602839115649</v>
      </c>
      <c r="AT5">
        <f t="shared" si="16"/>
        <v>56.135985487473768</v>
      </c>
      <c r="AU5">
        <f t="shared" si="17"/>
        <v>-714.86308143004305</v>
      </c>
      <c r="AW5">
        <v>2</v>
      </c>
      <c r="AX5">
        <f>IF(Z5&gt;0, (R5*SUMPRODUCT(K5:$K$98, X5:$X$98)-K5*$AZ$3)/Z5, 0)</f>
        <v>1642.5728134539256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250000</v>
      </c>
      <c r="S6">
        <f t="shared" si="1"/>
        <v>2208.4313393571642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1605.4547259493966</v>
      </c>
      <c r="AC6">
        <f t="shared" si="2"/>
        <v>2133.7938188799917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-356.26711013007616</v>
      </c>
      <c r="AI6">
        <f t="shared" si="7"/>
        <v>-380.42219456549606</v>
      </c>
      <c r="AJ6">
        <f t="shared" si="8"/>
        <v>-528.33909293059514</v>
      </c>
      <c r="AK6">
        <f>G6*SUM(AB6, AE6:AF6)</f>
        <v>112.38183081645776</v>
      </c>
      <c r="AL6">
        <f t="shared" si="9"/>
        <v>-796.37945667963345</v>
      </c>
      <c r="AN6">
        <f t="shared" si="10"/>
        <v>0</v>
      </c>
      <c r="AO6">
        <f t="shared" si="11"/>
        <v>0</v>
      </c>
      <c r="AP6">
        <f t="shared" si="12"/>
        <v>-17.193111985397053</v>
      </c>
      <c r="AQ6">
        <f t="shared" si="13"/>
        <v>-253.58389193615341</v>
      </c>
      <c r="AR6">
        <f t="shared" si="14"/>
        <v>-270.77700392155043</v>
      </c>
      <c r="AS6">
        <f t="shared" si="15"/>
        <v>-376.06133049565176</v>
      </c>
      <c r="AT6">
        <f t="shared" si="16"/>
        <v>79.991167388263136</v>
      </c>
      <c r="AU6">
        <f t="shared" si="17"/>
        <v>-566.84716702893911</v>
      </c>
      <c r="AW6">
        <v>3</v>
      </c>
      <c r="AX6">
        <f>IF(Z6&gt;0, (R6*SUMPRODUCT(K6:$K$98, X6:$X$98)-K6*$AZ$3)/Z6, 0)</f>
        <v>2208.4313393571642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250000</v>
      </c>
      <c r="S7">
        <f t="shared" si="1"/>
        <v>2718.4088846076224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2133.7938188799917</v>
      </c>
      <c r="AC7">
        <f t="shared" si="2"/>
        <v>2596.2301499983505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-371.57186664980009</v>
      </c>
      <c r="AI7">
        <f t="shared" si="7"/>
        <v>-395.44824305420082</v>
      </c>
      <c r="AJ7">
        <f t="shared" si="8"/>
        <v>-462.43633111835879</v>
      </c>
      <c r="AK7">
        <f>G7*SUM(AB7, AE7:AF7)</f>
        <v>149.36556732159943</v>
      </c>
      <c r="AL7">
        <f t="shared" si="9"/>
        <v>-708.51900685096018</v>
      </c>
      <c r="AN7">
        <f t="shared" si="10"/>
        <v>0</v>
      </c>
      <c r="AO7">
        <f t="shared" si="11"/>
        <v>0</v>
      </c>
      <c r="AP7">
        <f t="shared" si="12"/>
        <v>-15.173868851795209</v>
      </c>
      <c r="AQ7">
        <f t="shared" si="13"/>
        <v>-236.14063868257713</v>
      </c>
      <c r="AR7">
        <f t="shared" si="14"/>
        <v>-251.31450753437235</v>
      </c>
      <c r="AS7">
        <f t="shared" si="15"/>
        <v>-293.88664853691961</v>
      </c>
      <c r="AT7">
        <f t="shared" si="16"/>
        <v>94.92451832407032</v>
      </c>
      <c r="AU7">
        <f t="shared" si="17"/>
        <v>-450.27663774722163</v>
      </c>
      <c r="AW7">
        <v>4</v>
      </c>
      <c r="AX7">
        <f>IF(Z7&gt;0, (R7*SUMPRODUCT(K7:$K$98, X7:$X$98)-K7*$AZ$3)/Z7, 0)</f>
        <v>2718.4088846076224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250000</v>
      </c>
      <c r="S8">
        <f t="shared" si="1"/>
        <v>3177.4681561328575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2596.2301499983505</v>
      </c>
      <c r="AC8">
        <f t="shared" si="2"/>
        <v>2999.3932819001593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-386.87847743106693</v>
      </c>
      <c r="AI8">
        <f t="shared" si="7"/>
        <v>-410.47740222368054</v>
      </c>
      <c r="AJ8">
        <f t="shared" si="8"/>
        <v>-403.16313190180881</v>
      </c>
      <c r="AK8">
        <f t="shared" ref="AK8:AK39" si="30">G8*SUM(AB8:AB8, AE8:AF8)</f>
        <v>181.73611049988455</v>
      </c>
      <c r="AL8">
        <f t="shared" si="9"/>
        <v>-631.90442362560475</v>
      </c>
      <c r="AN8">
        <f t="shared" si="10"/>
        <v>0</v>
      </c>
      <c r="AO8">
        <f t="shared" si="11"/>
        <v>0</v>
      </c>
      <c r="AP8">
        <f t="shared" si="12"/>
        <v>-13.390663693412446</v>
      </c>
      <c r="AQ8">
        <f t="shared" si="13"/>
        <v>-219.5252379939094</v>
      </c>
      <c r="AR8">
        <f t="shared" si="14"/>
        <v>-232.91590168732182</v>
      </c>
      <c r="AS8">
        <f t="shared" si="15"/>
        <v>-228.7655882767063</v>
      </c>
      <c r="AT8">
        <f t="shared" si="16"/>
        <v>103.1219497514774</v>
      </c>
      <c r="AU8">
        <f t="shared" si="17"/>
        <v>-358.5595402125507</v>
      </c>
      <c r="AW8">
        <v>5</v>
      </c>
      <c r="AX8">
        <f>IF(Z8&gt;0, (R8*SUMPRODUCT(K8:$K$98, X8:$X$98)-K8*$AZ$3)/Z8, 0)</f>
        <v>3177.4681561328575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250000</v>
      </c>
      <c r="S9">
        <f t="shared" si="1"/>
        <v>3591.6527178238462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2999.3932819001593</v>
      </c>
      <c r="AC9">
        <f t="shared" si="2"/>
        <v>3350.6749819280249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-402.8128791560971</v>
      </c>
      <c r="AI9">
        <f t="shared" si="7"/>
        <v>-426.13553341286899</v>
      </c>
      <c r="AJ9">
        <f t="shared" si="8"/>
        <v>-351.28170002786555</v>
      </c>
      <c r="AK9">
        <f t="shared" si="30"/>
        <v>209.95752973301117</v>
      </c>
      <c r="AL9">
        <f t="shared" si="9"/>
        <v>-567.45970370772341</v>
      </c>
      <c r="AN9">
        <f t="shared" si="10"/>
        <v>0</v>
      </c>
      <c r="AO9">
        <f t="shared" si="11"/>
        <v>0</v>
      </c>
      <c r="AP9">
        <f t="shared" si="12"/>
        <v>-11.81598247493935</v>
      </c>
      <c r="AQ9">
        <f t="shared" si="13"/>
        <v>-204.0775405915181</v>
      </c>
      <c r="AR9">
        <f t="shared" si="14"/>
        <v>-215.89352306645748</v>
      </c>
      <c r="AS9">
        <f t="shared" si="15"/>
        <v>-177.97024153419281</v>
      </c>
      <c r="AT9">
        <f t="shared" si="16"/>
        <v>106.37101868825611</v>
      </c>
      <c r="AU9">
        <f t="shared" si="17"/>
        <v>-287.49274591239418</v>
      </c>
      <c r="AW9">
        <v>6</v>
      </c>
      <c r="AX9">
        <f>IF(Z9&gt;0, (R9*SUMPRODUCT(K9:$K$98, X9:$X$98)-K9*$AZ$3)/Z9, 0)</f>
        <v>3591.6527178238462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25</v>
      </c>
      <c r="R10">
        <f t="shared" si="0"/>
        <v>250000</v>
      </c>
      <c r="S10">
        <f t="shared" si="1"/>
        <v>3966.0276115715828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3350.6749819280249</v>
      </c>
      <c r="AC10">
        <f t="shared" si="2"/>
        <v>3656.2464931416625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-421.44316113837863</v>
      </c>
      <c r="AI10">
        <f t="shared" si="7"/>
        <v>-444.49044453646894</v>
      </c>
      <c r="AJ10">
        <f t="shared" si="8"/>
        <v>-305.57151121363768</v>
      </c>
      <c r="AK10">
        <f t="shared" si="30"/>
        <v>234.54724873496176</v>
      </c>
      <c r="AL10">
        <f t="shared" si="9"/>
        <v>-515.51470701514484</v>
      </c>
      <c r="AN10">
        <f t="shared" si="10"/>
        <v>0</v>
      </c>
      <c r="AO10">
        <f t="shared" si="11"/>
        <v>0</v>
      </c>
      <c r="AP10">
        <f t="shared" si="12"/>
        <v>-10.425420560773171</v>
      </c>
      <c r="AQ10">
        <f t="shared" si="13"/>
        <v>-190.63948325004554</v>
      </c>
      <c r="AR10">
        <f t="shared" si="14"/>
        <v>-201.06490381081872</v>
      </c>
      <c r="AS10">
        <f t="shared" si="15"/>
        <v>-138.22503332679776</v>
      </c>
      <c r="AT10">
        <f t="shared" si="16"/>
        <v>106.09726392468714</v>
      </c>
      <c r="AU10">
        <f t="shared" si="17"/>
        <v>-233.19267321292932</v>
      </c>
      <c r="AW10">
        <v>7</v>
      </c>
      <c r="AX10">
        <f>IF(Z10&gt;0, (R10*SUMPRODUCT(K10:$K$98, X10:$X$98)-K10*$AZ$3)/Z10, 0)</f>
        <v>3966.0276115715828</v>
      </c>
    </row>
    <row r="11" spans="1:52" x14ac:dyDescent="0.25">
      <c r="A11" t="s">
        <v>33</v>
      </c>
      <c r="C11" s="25">
        <f>AU91</f>
        <v>2963.98594598112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25</v>
      </c>
      <c r="R11">
        <f t="shared" si="0"/>
        <v>250000</v>
      </c>
      <c r="S11">
        <f t="shared" si="1"/>
        <v>4304.0792589579269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3656.2464931416625</v>
      </c>
      <c r="AC11">
        <f t="shared" si="2"/>
        <v>3920.6508061462146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-439.32962086273756</v>
      </c>
      <c r="AI11">
        <f t="shared" si="7"/>
        <v>-462.10249846476069</v>
      </c>
      <c r="AJ11">
        <f t="shared" si="8"/>
        <v>-264.40431300455202</v>
      </c>
      <c r="AK11">
        <f t="shared" si="30"/>
        <v>255.93725451991639</v>
      </c>
      <c r="AL11">
        <f t="shared" si="9"/>
        <v>-470.56955694939626</v>
      </c>
      <c r="AN11">
        <f t="shared" si="10"/>
        <v>0</v>
      </c>
      <c r="AO11">
        <f t="shared" si="11"/>
        <v>0</v>
      </c>
      <c r="AP11">
        <f t="shared" si="12"/>
        <v>-9.1975833162841862</v>
      </c>
      <c r="AQ11">
        <f t="shared" si="13"/>
        <v>-177.43786542099488</v>
      </c>
      <c r="AR11">
        <f t="shared" si="14"/>
        <v>-186.63544873727906</v>
      </c>
      <c r="AS11">
        <f t="shared" si="15"/>
        <v>-106.78846742794597</v>
      </c>
      <c r="AT11">
        <f t="shared" si="16"/>
        <v>103.36876451568124</v>
      </c>
      <c r="AU11">
        <f t="shared" si="17"/>
        <v>-190.05515164954377</v>
      </c>
      <c r="AW11">
        <v>8</v>
      </c>
      <c r="AX11">
        <f>IF(Z11&gt;0, (R11*SUMPRODUCT(K11:$K$98, X11:$X$98)-K11*$AZ$3)/Z11, 0)</f>
        <v>4304.0792589579269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250000</v>
      </c>
      <c r="S12">
        <f t="shared" si="1"/>
        <v>4610.7317342138995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3920.6508061462146</v>
      </c>
      <c r="AC12">
        <f t="shared" si="2"/>
        <v>4149.5020445239725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-459.9747800416003</v>
      </c>
      <c r="AI12">
        <f t="shared" si="7"/>
        <v>-482.47393138959904</v>
      </c>
      <c r="AJ12">
        <f t="shared" si="8"/>
        <v>-228.85123837775791</v>
      </c>
      <c r="AK12">
        <f t="shared" si="30"/>
        <v>274.44555643023506</v>
      </c>
      <c r="AL12">
        <f t="shared" si="9"/>
        <v>-436.87961333712195</v>
      </c>
      <c r="AN12">
        <f t="shared" si="10"/>
        <v>0</v>
      </c>
      <c r="AO12">
        <f t="shared" si="11"/>
        <v>0</v>
      </c>
      <c r="AP12">
        <f t="shared" si="12"/>
        <v>-8.1134195296661726</v>
      </c>
      <c r="AQ12">
        <f t="shared" si="13"/>
        <v>-165.87151692169809</v>
      </c>
      <c r="AR12">
        <f t="shared" si="14"/>
        <v>-173.98493645136423</v>
      </c>
      <c r="AS12">
        <f t="shared" si="15"/>
        <v>-82.526050788468709</v>
      </c>
      <c r="AT12">
        <f t="shared" si="16"/>
        <v>98.967818960390588</v>
      </c>
      <c r="AU12">
        <f t="shared" si="17"/>
        <v>-157.5431682794424</v>
      </c>
      <c r="AW12">
        <v>9</v>
      </c>
      <c r="AX12">
        <f>IF(Z12&gt;0, (R12*SUMPRODUCT(K12:$K$98, X12:$X$98)-K12*$AZ$3)/Z12, 0)</f>
        <v>4610.7317342138995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250000</v>
      </c>
      <c r="S13">
        <f t="shared" si="1"/>
        <v>4888.8658481005932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4149.5020445239725</v>
      </c>
      <c r="AC13">
        <f t="shared" si="2"/>
        <v>4346.3886559940174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-482.04004279211728</v>
      </c>
      <c r="AI13">
        <f t="shared" si="7"/>
        <v>-504.26599862235685</v>
      </c>
      <c r="AJ13">
        <f t="shared" si="8"/>
        <v>-196.88661147004495</v>
      </c>
      <c r="AK13">
        <f t="shared" si="30"/>
        <v>290.46514311667812</v>
      </c>
      <c r="AL13">
        <f t="shared" si="9"/>
        <v>-410.68746697572368</v>
      </c>
      <c r="AN13">
        <f t="shared" si="10"/>
        <v>0</v>
      </c>
      <c r="AO13">
        <f t="shared" si="11"/>
        <v>0</v>
      </c>
      <c r="AP13">
        <f t="shared" si="12"/>
        <v>-7.1561629349840805</v>
      </c>
      <c r="AQ13">
        <f t="shared" si="13"/>
        <v>-155.20399274409561</v>
      </c>
      <c r="AR13">
        <f t="shared" si="14"/>
        <v>-162.3601556790797</v>
      </c>
      <c r="AS13">
        <f t="shared" si="15"/>
        <v>-63.392219536385234</v>
      </c>
      <c r="AT13">
        <f t="shared" si="16"/>
        <v>93.522002246056587</v>
      </c>
      <c r="AU13">
        <f t="shared" si="17"/>
        <v>-132.23037296940834</v>
      </c>
      <c r="AW13">
        <v>10</v>
      </c>
      <c r="AX13">
        <f>IF(Z13&gt;0, (R13*SUMPRODUCT(K13:$K$98, X13:$X$98)-K13*$AZ$3)/Z13, 0)</f>
        <v>4888.8658481005932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25</v>
      </c>
      <c r="R14">
        <f t="shared" si="0"/>
        <v>250000</v>
      </c>
      <c r="S14">
        <f t="shared" si="1"/>
        <v>5141.7266252564468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4346.3886559940174</v>
      </c>
      <c r="AC14">
        <f t="shared" si="2"/>
        <v>4515.0758493139765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-505.85097493966225</v>
      </c>
      <c r="AI14">
        <f t="shared" si="7"/>
        <v>-527.80408611410542</v>
      </c>
      <c r="AJ14">
        <f t="shared" si="8"/>
        <v>-168.68719331995908</v>
      </c>
      <c r="AK14">
        <f t="shared" si="30"/>
        <v>304.24720591958123</v>
      </c>
      <c r="AL14">
        <f t="shared" si="9"/>
        <v>-392.24407351448326</v>
      </c>
      <c r="AN14">
        <f t="shared" si="10"/>
        <v>0</v>
      </c>
      <c r="AO14">
        <f t="shared" si="11"/>
        <v>0</v>
      </c>
      <c r="AP14">
        <f t="shared" si="12"/>
        <v>-6.3109948732775463</v>
      </c>
      <c r="AQ14">
        <f t="shared" si="13"/>
        <v>-145.42006753025188</v>
      </c>
      <c r="AR14">
        <f t="shared" si="14"/>
        <v>-151.73106240352942</v>
      </c>
      <c r="AS14">
        <f t="shared" si="15"/>
        <v>-48.493537146988984</v>
      </c>
      <c r="AT14">
        <f t="shared" si="16"/>
        <v>87.463801440717447</v>
      </c>
      <c r="AU14">
        <f t="shared" si="17"/>
        <v>-112.76079810980096</v>
      </c>
      <c r="AW14">
        <v>11</v>
      </c>
      <c r="AX14">
        <f>IF(Z14&gt;0, (R14*SUMPRODUCT(K14:$K$98, X14:$X$98)-K14*$AZ$3)/Z14, 0)</f>
        <v>5141.7266252564468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250000</v>
      </c>
      <c r="S15">
        <f t="shared" si="1"/>
        <v>5372.1577843172508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4515.0758493139765</v>
      </c>
      <c r="AC15">
        <f t="shared" si="2"/>
        <v>4658.8443407694886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-530.7230485755166</v>
      </c>
      <c r="AI15">
        <f t="shared" si="7"/>
        <v>-552.40355633335776</v>
      </c>
      <c r="AJ15">
        <f t="shared" si="8"/>
        <v>-143.76849145551205</v>
      </c>
      <c r="AK15">
        <f t="shared" si="30"/>
        <v>316.05530945197836</v>
      </c>
      <c r="AL15">
        <f t="shared" si="9"/>
        <v>-380.11673833689144</v>
      </c>
      <c r="AN15">
        <f t="shared" si="10"/>
        <v>0</v>
      </c>
      <c r="AO15">
        <f t="shared" si="11"/>
        <v>0</v>
      </c>
      <c r="AP15">
        <f t="shared" si="12"/>
        <v>-5.5648463438471216</v>
      </c>
      <c r="AQ15">
        <f t="shared" si="13"/>
        <v>-136.22338782138095</v>
      </c>
      <c r="AR15">
        <f t="shared" si="14"/>
        <v>-141.78823416522806</v>
      </c>
      <c r="AS15">
        <f t="shared" si="15"/>
        <v>-36.901790906961928</v>
      </c>
      <c r="AT15">
        <f t="shared" si="16"/>
        <v>81.123525929470233</v>
      </c>
      <c r="AU15">
        <f t="shared" si="17"/>
        <v>-97.566499142719735</v>
      </c>
      <c r="AW15">
        <v>12</v>
      </c>
      <c r="AX15">
        <f>IF(Z15&gt;0, (R15*SUMPRODUCT(K15:$K$98, X15:$X$98)-K15*$AZ$3)/Z15, 0)</f>
        <v>5372.1577843172508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250000</v>
      </c>
      <c r="S16">
        <f t="shared" si="1"/>
        <v>5589.1022381061712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4658.8443407694886</v>
      </c>
      <c r="AC16">
        <f t="shared" si="2"/>
        <v>4780.8250234711122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-791.1880704373649</v>
      </c>
      <c r="AI16">
        <f t="shared" si="7"/>
        <v>-812.57265431058397</v>
      </c>
      <c r="AJ16">
        <f t="shared" si="8"/>
        <v>-121.98068270162366</v>
      </c>
      <c r="AK16">
        <f t="shared" si="30"/>
        <v>326.1191038538642</v>
      </c>
      <c r="AL16">
        <f t="shared" si="9"/>
        <v>-608.43423315834343</v>
      </c>
      <c r="AN16">
        <f t="shared" si="10"/>
        <v>0</v>
      </c>
      <c r="AO16">
        <f t="shared" si="11"/>
        <v>0</v>
      </c>
      <c r="AP16">
        <f t="shared" si="12"/>
        <v>-4.9007946904080093</v>
      </c>
      <c r="AQ16">
        <f t="shared" si="13"/>
        <v>-181.31988528285146</v>
      </c>
      <c r="AR16">
        <f t="shared" si="14"/>
        <v>-186.22067997325948</v>
      </c>
      <c r="AS16">
        <f t="shared" si="15"/>
        <v>-27.954824169626125</v>
      </c>
      <c r="AT16">
        <f t="shared" si="16"/>
        <v>74.738081511569263</v>
      </c>
      <c r="AU16">
        <f t="shared" si="17"/>
        <v>-139.43742263131634</v>
      </c>
      <c r="AW16">
        <v>13</v>
      </c>
      <c r="AX16">
        <f>IF(Z16&gt;0, (R16*SUMPRODUCT(K16:$K$98, X16:$X$98)-K16*$AZ$3)/Z16, 0)</f>
        <v>5589.1022381061712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250000</v>
      </c>
      <c r="S17">
        <f t="shared" si="1"/>
        <v>5732.9803534895018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4780.8250234711122</v>
      </c>
      <c r="AC17">
        <f t="shared" si="2"/>
        <v>4830.0444868695149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-1082.0079794460728</v>
      </c>
      <c r="AI17">
        <f t="shared" si="7"/>
        <v>-1103.0705166826151</v>
      </c>
      <c r="AJ17">
        <f t="shared" si="8"/>
        <v>-49.219463398402695</v>
      </c>
      <c r="AK17">
        <f t="shared" si="30"/>
        <v>334.65775164297787</v>
      </c>
      <c r="AL17">
        <f t="shared" si="9"/>
        <v>-817.63222843803987</v>
      </c>
      <c r="AN17">
        <f t="shared" si="10"/>
        <v>0</v>
      </c>
      <c r="AO17">
        <f t="shared" si="11"/>
        <v>0</v>
      </c>
      <c r="AP17">
        <f t="shared" si="12"/>
        <v>-4.3098124225567629</v>
      </c>
      <c r="AQ17">
        <f t="shared" si="13"/>
        <v>-221.40027000316749</v>
      </c>
      <c r="AR17">
        <f t="shared" si="14"/>
        <v>-225.71008242572427</v>
      </c>
      <c r="AS17">
        <f t="shared" si="15"/>
        <v>-10.071277377636466</v>
      </c>
      <c r="AT17">
        <f t="shared" si="16"/>
        <v>68.477606431645611</v>
      </c>
      <c r="AU17">
        <f t="shared" si="17"/>
        <v>-167.30375337171509</v>
      </c>
      <c r="AW17">
        <v>14</v>
      </c>
      <c r="AX17">
        <f>IF(Z17&gt;0, (R17*SUMPRODUCT(K17:$K$98, X17:$X$98)-K17*$AZ$3)/Z17, 0)</f>
        <v>5732.9803534895018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250000</v>
      </c>
      <c r="S18">
        <f t="shared" si="1"/>
        <v>5810.6794631597431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4830.0444868695149</v>
      </c>
      <c r="AC18">
        <f t="shared" si="2"/>
        <v>4814.4829210460375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-1379.7061354378932</v>
      </c>
      <c r="AI18">
        <f t="shared" si="7"/>
        <v>-1400.4200766885263</v>
      </c>
      <c r="AJ18">
        <f t="shared" si="8"/>
        <v>15.561565823477395</v>
      </c>
      <c r="AK18">
        <f t="shared" si="30"/>
        <v>338.10311408086608</v>
      </c>
      <c r="AL18">
        <f t="shared" si="9"/>
        <v>-1046.7553967841827</v>
      </c>
      <c r="AN18">
        <f t="shared" si="10"/>
        <v>0</v>
      </c>
      <c r="AO18">
        <f t="shared" si="11"/>
        <v>0</v>
      </c>
      <c r="AP18">
        <f t="shared" si="12"/>
        <v>-3.784359622536932</v>
      </c>
      <c r="AQ18">
        <f t="shared" si="13"/>
        <v>-252.06715258778007</v>
      </c>
      <c r="AR18">
        <f t="shared" si="14"/>
        <v>-255.85151221031703</v>
      </c>
      <c r="AS18">
        <f t="shared" si="15"/>
        <v>2.8430398953660609</v>
      </c>
      <c r="AT18">
        <f t="shared" si="16"/>
        <v>61.770174864357287</v>
      </c>
      <c r="AU18">
        <f t="shared" si="17"/>
        <v>-191.23829745059365</v>
      </c>
      <c r="AW18">
        <v>15</v>
      </c>
      <c r="AX18">
        <f>IF(Z18&gt;0, (R18*SUMPRODUCT(K18:$K$98, X18:$X$98)-K18*$AZ$3)/Z18, 0)</f>
        <v>5810.6794631597431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250000</v>
      </c>
      <c r="S19">
        <f t="shared" si="1"/>
        <v>5834.38608340889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4814.4829210460375</v>
      </c>
      <c r="AC19">
        <f t="shared" si="2"/>
        <v>4746.2003257615543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-1696.1358082997619</v>
      </c>
      <c r="AI19">
        <f t="shared" si="7"/>
        <v>-1716.4729965570587</v>
      </c>
      <c r="AJ19">
        <f t="shared" si="8"/>
        <v>68.28259528448325</v>
      </c>
      <c r="AK19">
        <f t="shared" si="30"/>
        <v>337.01380447322265</v>
      </c>
      <c r="AL19">
        <f t="shared" si="9"/>
        <v>-1311.1765967993529</v>
      </c>
      <c r="AN19">
        <f t="shared" si="10"/>
        <v>0</v>
      </c>
      <c r="AO19">
        <f t="shared" si="11"/>
        <v>0</v>
      </c>
      <c r="AP19">
        <f t="shared" si="12"/>
        <v>-3.3174359457449047</v>
      </c>
      <c r="AQ19">
        <f t="shared" si="13"/>
        <v>-276.67649176133676</v>
      </c>
      <c r="AR19">
        <f t="shared" si="14"/>
        <v>-279.99392770708164</v>
      </c>
      <c r="AS19">
        <f t="shared" si="15"/>
        <v>11.138370417760299</v>
      </c>
      <c r="AT19">
        <f t="shared" si="16"/>
        <v>54.97425184971577</v>
      </c>
      <c r="AU19">
        <f t="shared" si="17"/>
        <v>-213.8813054396056</v>
      </c>
      <c r="AW19">
        <v>16</v>
      </c>
      <c r="AX19">
        <f>IF(Z19&gt;0, (R19*SUMPRODUCT(K19:$K$98, X19:$X$98)-K19*$AZ$3)/Z19, 0)</f>
        <v>5834.38608340889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250000</v>
      </c>
      <c r="S20">
        <f t="shared" si="1"/>
        <v>5811.9110312463745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4746.2003257615543</v>
      </c>
      <c r="AC20">
        <f t="shared" si="2"/>
        <v>4633.6171887353021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-2022.6045523470625</v>
      </c>
      <c r="AI20">
        <f t="shared" si="7"/>
        <v>-2042.5361082665515</v>
      </c>
      <c r="AJ20">
        <f t="shared" si="8"/>
        <v>112.58313702625219</v>
      </c>
      <c r="AK20">
        <f t="shared" si="30"/>
        <v>332.23402280330885</v>
      </c>
      <c r="AL20">
        <f t="shared" si="9"/>
        <v>-1597.7189484369906</v>
      </c>
      <c r="AN20">
        <f t="shared" si="10"/>
        <v>0</v>
      </c>
      <c r="AO20">
        <f t="shared" si="11"/>
        <v>0</v>
      </c>
      <c r="AP20">
        <f t="shared" si="12"/>
        <v>-2.9029183256289657</v>
      </c>
      <c r="AQ20">
        <f t="shared" si="13"/>
        <v>-294.5809069911972</v>
      </c>
      <c r="AR20">
        <f t="shared" si="14"/>
        <v>-297.48382531682614</v>
      </c>
      <c r="AS20">
        <f t="shared" si="15"/>
        <v>16.397096792164636</v>
      </c>
      <c r="AT20">
        <f t="shared" si="16"/>
        <v>48.388005286136206</v>
      </c>
      <c r="AU20">
        <f t="shared" si="17"/>
        <v>-232.69872323852533</v>
      </c>
      <c r="AW20">
        <v>17</v>
      </c>
      <c r="AX20">
        <f>IF(Z20&gt;0, (R20*SUMPRODUCT(K20:$K$98, X20:$X$98)-K20*$AZ$3)/Z20, 0)</f>
        <v>5811.9110312463745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250000</v>
      </c>
      <c r="S21">
        <f t="shared" si="1"/>
        <v>5752.564618583584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4633.6171887353021</v>
      </c>
      <c r="AC21">
        <f t="shared" si="2"/>
        <v>4485.5482056147166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-2385.5144490063849</v>
      </c>
      <c r="AI21">
        <f t="shared" si="7"/>
        <v>-2405.0081379217786</v>
      </c>
      <c r="AJ21">
        <f t="shared" si="8"/>
        <v>148.06898312058547</v>
      </c>
      <c r="AK21">
        <f t="shared" si="30"/>
        <v>324.35320321147117</v>
      </c>
      <c r="AL21">
        <f t="shared" si="9"/>
        <v>-1932.5859515897218</v>
      </c>
      <c r="AN21">
        <f t="shared" si="10"/>
        <v>0</v>
      </c>
      <c r="AO21">
        <f t="shared" si="11"/>
        <v>0</v>
      </c>
      <c r="AP21">
        <f t="shared" si="12"/>
        <v>-2.5349513164302833</v>
      </c>
      <c r="AQ21">
        <f t="shared" si="13"/>
        <v>-310.21132116748532</v>
      </c>
      <c r="AR21">
        <f t="shared" si="14"/>
        <v>-312.74627248391562</v>
      </c>
      <c r="AS21">
        <f t="shared" si="15"/>
        <v>19.254829874073828</v>
      </c>
      <c r="AT21">
        <f t="shared" si="16"/>
        <v>42.178757598825598</v>
      </c>
      <c r="AU21">
        <f t="shared" si="17"/>
        <v>-251.31268501101619</v>
      </c>
      <c r="AW21">
        <v>18</v>
      </c>
      <c r="AX21">
        <f>IF(Z21&gt;0, (R21*SUMPRODUCT(K21:$K$98, X21:$X$98)-K21*$AZ$3)/Z21, 0)</f>
        <v>5752.564618583584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25</v>
      </c>
      <c r="R22">
        <f t="shared" si="0"/>
        <v>250000</v>
      </c>
      <c r="S22">
        <f t="shared" si="1"/>
        <v>5659.8670857467032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4485.5482056147166</v>
      </c>
      <c r="AC22">
        <f t="shared" si="2"/>
        <v>4306.1511021888482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-2782.0332363372672</v>
      </c>
      <c r="AI22">
        <f t="shared" si="7"/>
        <v>-2801.0537850398732</v>
      </c>
      <c r="AJ22">
        <f t="shared" si="8"/>
        <v>179.39710342586841</v>
      </c>
      <c r="AK22">
        <f t="shared" si="30"/>
        <v>313.9883743930302</v>
      </c>
      <c r="AL22">
        <f t="shared" si="9"/>
        <v>-2307.6683072209744</v>
      </c>
      <c r="AN22">
        <f t="shared" si="10"/>
        <v>0</v>
      </c>
      <c r="AO22">
        <f t="shared" si="11"/>
        <v>0</v>
      </c>
      <c r="AP22">
        <f t="shared" si="12"/>
        <v>-2.2084146045458959</v>
      </c>
      <c r="AQ22">
        <f t="shared" si="13"/>
        <v>-323.01291227300766</v>
      </c>
      <c r="AR22">
        <f t="shared" si="14"/>
        <v>-325.22132687755357</v>
      </c>
      <c r="AS22">
        <f t="shared" si="15"/>
        <v>20.829219462246101</v>
      </c>
      <c r="AT22">
        <f t="shared" si="16"/>
        <v>36.456178131821815</v>
      </c>
      <c r="AU22">
        <f t="shared" si="17"/>
        <v>-267.93592928348562</v>
      </c>
      <c r="AW22">
        <v>19</v>
      </c>
      <c r="AX22">
        <f>IF(Z22&gt;0, (R22*SUMPRODUCT(K22:$K$98, X22:$X$98)-K22*$AZ$3)/Z22, 0)</f>
        <v>5659.8670857467032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250000</v>
      </c>
      <c r="S23">
        <f t="shared" si="1"/>
        <v>5537.3409057265544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4306.1511021888482</v>
      </c>
      <c r="AC23">
        <f t="shared" si="2"/>
        <v>4099.9365986137136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-3199.3962830167607</v>
      </c>
      <c r="AI23">
        <f t="shared" si="7"/>
        <v>-3217.9066866040389</v>
      </c>
      <c r="AJ23">
        <f t="shared" si="8"/>
        <v>206.21450357513459</v>
      </c>
      <c r="AK23">
        <f t="shared" si="30"/>
        <v>301.43057715321942</v>
      </c>
      <c r="AL23">
        <f t="shared" si="9"/>
        <v>-2710.2616058756848</v>
      </c>
      <c r="AN23">
        <f t="shared" si="10"/>
        <v>0</v>
      </c>
      <c r="AO23">
        <f t="shared" si="11"/>
        <v>0</v>
      </c>
      <c r="AP23">
        <f t="shared" si="12"/>
        <v>-1.9189136602310943</v>
      </c>
      <c r="AQ23">
        <f t="shared" si="13"/>
        <v>-331.67106287152592</v>
      </c>
      <c r="AR23">
        <f t="shared" si="14"/>
        <v>-333.58997653175703</v>
      </c>
      <c r="AS23">
        <f t="shared" si="15"/>
        <v>21.377590498354241</v>
      </c>
      <c r="AT23">
        <f t="shared" si="16"/>
        <v>31.248332829879093</v>
      </c>
      <c r="AU23">
        <f t="shared" si="17"/>
        <v>-280.96405320352369</v>
      </c>
      <c r="AW23">
        <v>20</v>
      </c>
      <c r="AX23">
        <f>IF(Z23&gt;0, (R23*SUMPRODUCT(K23:$K$98, X23:$X$98)-K23*$AZ$3)/Z23, 0)</f>
        <v>5537.3409057265544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250000</v>
      </c>
      <c r="S24">
        <f t="shared" si="1"/>
        <v>5390.4137587078767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4099.9365986137136</v>
      </c>
      <c r="AC24">
        <f t="shared" si="2"/>
        <v>3872.5498292224302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-3649.4436082946659</v>
      </c>
      <c r="AI24">
        <f t="shared" si="7"/>
        <v>-3667.4039634852415</v>
      </c>
      <c r="AJ24">
        <f t="shared" si="8"/>
        <v>227.38676939128345</v>
      </c>
      <c r="AK24">
        <f t="shared" si="30"/>
        <v>286.99556190295999</v>
      </c>
      <c r="AL24">
        <f t="shared" si="9"/>
        <v>-3153.0216321909979</v>
      </c>
      <c r="AN24">
        <f t="shared" si="10"/>
        <v>0</v>
      </c>
      <c r="AO24">
        <f t="shared" si="11"/>
        <v>0</v>
      </c>
      <c r="AP24">
        <f t="shared" si="12"/>
        <v>-1.6624035020599579</v>
      </c>
      <c r="AQ24">
        <f t="shared" si="13"/>
        <v>-337.79108322884167</v>
      </c>
      <c r="AR24">
        <f t="shared" si="14"/>
        <v>-339.4534867309016</v>
      </c>
      <c r="AS24">
        <f t="shared" si="15"/>
        <v>21.046831075841812</v>
      </c>
      <c r="AT24">
        <f t="shared" si="16"/>
        <v>26.564197763387764</v>
      </c>
      <c r="AU24">
        <f t="shared" si="17"/>
        <v>-291.84245789167198</v>
      </c>
      <c r="AW24">
        <v>21</v>
      </c>
      <c r="AX24">
        <f>IF(Z24&gt;0, (R24*SUMPRODUCT(K24:$K$98, X24:$X$98)-K24*$AZ$3)/Z24, 0)</f>
        <v>5390.4137587078767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25</v>
      </c>
      <c r="R25">
        <f t="shared" si="0"/>
        <v>250000</v>
      </c>
      <c r="S25">
        <f t="shared" si="1"/>
        <v>5222.1439873702639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3872.5498292224302</v>
      </c>
      <c r="AC25">
        <f t="shared" si="2"/>
        <v>3627.8697223152335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-4130.3001375313861</v>
      </c>
      <c r="AI25">
        <f t="shared" si="7"/>
        <v>-4147.6678591563032</v>
      </c>
      <c r="AJ25">
        <f t="shared" si="8"/>
        <v>244.68010690719666</v>
      </c>
      <c r="AK25">
        <f t="shared" si="30"/>
        <v>271.07848804557011</v>
      </c>
      <c r="AL25">
        <f t="shared" si="9"/>
        <v>-3631.9092642035366</v>
      </c>
      <c r="AN25">
        <f t="shared" si="10"/>
        <v>0</v>
      </c>
      <c r="AO25">
        <f t="shared" si="11"/>
        <v>0</v>
      </c>
      <c r="AP25">
        <f t="shared" si="12"/>
        <v>-1.4353121154951063</v>
      </c>
      <c r="AQ25">
        <f t="shared" si="13"/>
        <v>-341.33837218606573</v>
      </c>
      <c r="AR25">
        <f t="shared" si="14"/>
        <v>-342.77368430156082</v>
      </c>
      <c r="AS25">
        <f t="shared" si="15"/>
        <v>20.22097828656414</v>
      </c>
      <c r="AT25">
        <f t="shared" si="16"/>
        <v>22.402606775070385</v>
      </c>
      <c r="AU25">
        <f t="shared" si="17"/>
        <v>-300.15009923992631</v>
      </c>
      <c r="AW25">
        <v>22</v>
      </c>
      <c r="AX25">
        <f>IF(Z25&gt;0, (R25*SUMPRODUCT(K25:$K$98, X25:$X$98)-K25*$AZ$3)/Z25, 0)</f>
        <v>5222.1439873702639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250000</v>
      </c>
      <c r="S26">
        <f t="shared" si="1"/>
        <v>5033.7917847084082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3627.8697223152335</v>
      </c>
      <c r="AC26">
        <f t="shared" si="2"/>
        <v>3369.6661504163526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-4588.1630163386744</v>
      </c>
      <c r="AI26">
        <f t="shared" si="7"/>
        <v>-4604.8982444457088</v>
      </c>
      <c r="AJ26">
        <f t="shared" si="8"/>
        <v>258.20357189888091</v>
      </c>
      <c r="AK26">
        <f t="shared" si="30"/>
        <v>253.95088056206637</v>
      </c>
      <c r="AL26">
        <f t="shared" si="9"/>
        <v>-4092.7437919847616</v>
      </c>
      <c r="AN26">
        <f t="shared" si="10"/>
        <v>0</v>
      </c>
      <c r="AO26">
        <f t="shared" si="11"/>
        <v>0</v>
      </c>
      <c r="AP26">
        <f t="shared" si="12"/>
        <v>-1.2348582708463509</v>
      </c>
      <c r="AQ26">
        <f t="shared" si="13"/>
        <v>-338.55116957358928</v>
      </c>
      <c r="AR26">
        <f t="shared" si="14"/>
        <v>-339.78602784443564</v>
      </c>
      <c r="AS26">
        <f t="shared" si="15"/>
        <v>19.052313734964283</v>
      </c>
      <c r="AT26">
        <f t="shared" si="16"/>
        <v>18.738516334831157</v>
      </c>
      <c r="AU26">
        <f t="shared" si="17"/>
        <v>-301.99519777464025</v>
      </c>
      <c r="AW26">
        <v>23</v>
      </c>
      <c r="AX26">
        <f>IF(Z26&gt;0, (R26*SUMPRODUCT(K26:$K$98, X26:$X$98)-K26*$AZ$3)/Z26, 0)</f>
        <v>5033.7917847084082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250000</v>
      </c>
      <c r="S27">
        <f t="shared" si="1"/>
        <v>4832.6115075028092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3369.6661504163526</v>
      </c>
      <c r="AC27">
        <f t="shared" si="2"/>
        <v>3105.3424810991778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-5033.6041706918822</v>
      </c>
      <c r="AI27">
        <f t="shared" si="7"/>
        <v>-5049.6686861007765</v>
      </c>
      <c r="AJ27">
        <f t="shared" si="8"/>
        <v>264.32366931717479</v>
      </c>
      <c r="AK27">
        <f t="shared" si="30"/>
        <v>235.87663052914471</v>
      </c>
      <c r="AL27">
        <f t="shared" si="9"/>
        <v>-4549.4683862544571</v>
      </c>
      <c r="AN27">
        <f t="shared" si="10"/>
        <v>0</v>
      </c>
      <c r="AO27">
        <f t="shared" si="11"/>
        <v>0</v>
      </c>
      <c r="AP27">
        <f t="shared" si="12"/>
        <v>-1.0583640642520959</v>
      </c>
      <c r="AQ27">
        <f t="shared" si="13"/>
        <v>-331.62443013874844</v>
      </c>
      <c r="AR27">
        <f t="shared" si="14"/>
        <v>-332.68279420300053</v>
      </c>
      <c r="AS27">
        <f t="shared" si="15"/>
        <v>17.414199296771979</v>
      </c>
      <c r="AT27">
        <f t="shared" si="16"/>
        <v>15.540048547663979</v>
      </c>
      <c r="AU27">
        <f t="shared" si="17"/>
        <v>-299.72854635856459</v>
      </c>
      <c r="AW27">
        <v>24</v>
      </c>
      <c r="AX27">
        <f>IF(Z27&gt;0, (R27*SUMPRODUCT(K27:$K$98, X27:$X$98)-K27*$AZ$3)/Z27, 0)</f>
        <v>4832.6115075028092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250000</v>
      </c>
      <c r="S28">
        <f t="shared" si="1"/>
        <v>4623.6229104234071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3105.3424810991778</v>
      </c>
      <c r="AC28">
        <f t="shared" si="2"/>
        <v>2839.9926047607987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-5479.8667724138249</v>
      </c>
      <c r="AI28">
        <f t="shared" si="7"/>
        <v>-5495.2226559913888</v>
      </c>
      <c r="AJ28">
        <f t="shared" si="8"/>
        <v>265.34987633837909</v>
      </c>
      <c r="AK28">
        <f t="shared" si="30"/>
        <v>217.37397367694246</v>
      </c>
      <c r="AL28">
        <f t="shared" si="9"/>
        <v>-5012.4988059760672</v>
      </c>
      <c r="AN28">
        <f t="shared" si="10"/>
        <v>0</v>
      </c>
      <c r="AO28">
        <f t="shared" si="11"/>
        <v>0</v>
      </c>
      <c r="AP28">
        <f t="shared" si="12"/>
        <v>-0.90328384706377107</v>
      </c>
      <c r="AQ28">
        <f t="shared" si="13"/>
        <v>-322.34388301920723</v>
      </c>
      <c r="AR28">
        <f t="shared" si="14"/>
        <v>-323.24716686627096</v>
      </c>
      <c r="AS28">
        <f t="shared" si="15"/>
        <v>15.60875711945507</v>
      </c>
      <c r="AT28">
        <f t="shared" si="16"/>
        <v>12.786655890080302</v>
      </c>
      <c r="AU28">
        <f t="shared" si="17"/>
        <v>-294.85175385673557</v>
      </c>
      <c r="AW28">
        <v>25</v>
      </c>
      <c r="AX28">
        <f>IF(Z28&gt;0, (R28*SUMPRODUCT(K28:$K$98, X28:$X$98)-K28*$AZ$3)/Z28, 0)</f>
        <v>4623.6229104234071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250000</v>
      </c>
      <c r="S29">
        <f t="shared" si="1"/>
        <v>4411.032848601204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2839.9926047607987</v>
      </c>
      <c r="AC29">
        <f t="shared" si="2"/>
        <v>2576.8224304919222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-5979.082766681372</v>
      </c>
      <c r="AI29">
        <f t="shared" si="7"/>
        <v>-5993.6871831464923</v>
      </c>
      <c r="AJ29">
        <f t="shared" si="8"/>
        <v>263.17017426887651</v>
      </c>
      <c r="AK29">
        <f t="shared" si="30"/>
        <v>198.79948233325592</v>
      </c>
      <c r="AL29">
        <f t="shared" si="9"/>
        <v>-5531.7175265443602</v>
      </c>
      <c r="AN29">
        <f t="shared" si="10"/>
        <v>0</v>
      </c>
      <c r="AO29">
        <f t="shared" si="11"/>
        <v>0</v>
      </c>
      <c r="AP29">
        <f t="shared" si="12"/>
        <v>-0.76703577387906574</v>
      </c>
      <c r="AQ29">
        <f t="shared" si="13"/>
        <v>-314.02626650517431</v>
      </c>
      <c r="AR29">
        <f t="shared" si="14"/>
        <v>-314.79330227905336</v>
      </c>
      <c r="AS29">
        <f t="shared" si="15"/>
        <v>13.821910568239408</v>
      </c>
      <c r="AT29">
        <f t="shared" si="16"/>
        <v>10.441109724748612</v>
      </c>
      <c r="AU29">
        <f t="shared" si="17"/>
        <v>-290.53028198606535</v>
      </c>
      <c r="AW29">
        <v>26</v>
      </c>
      <c r="AX29">
        <f>IF(Z29&gt;0, (R29*SUMPRODUCT(K29:$K$98, X29:$X$98)-K29*$AZ$3)/Z29, 0)</f>
        <v>4411.032848601204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250000</v>
      </c>
      <c r="S30">
        <f t="shared" si="1"/>
        <v>4190.5511107687789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2576.8224304919222</v>
      </c>
      <c r="AC30">
        <f t="shared" si="2"/>
        <v>2315.6298325138282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-6437.8221849173442</v>
      </c>
      <c r="AI30">
        <f t="shared" si="7"/>
        <v>-6451.6367749993215</v>
      </c>
      <c r="AJ30">
        <f t="shared" si="8"/>
        <v>261.192597978094</v>
      </c>
      <c r="AK30">
        <f t="shared" si="30"/>
        <v>180.37757013443456</v>
      </c>
      <c r="AL30">
        <f t="shared" si="9"/>
        <v>-6010.0666068867922</v>
      </c>
      <c r="AN30">
        <f t="shared" si="10"/>
        <v>0</v>
      </c>
      <c r="AO30">
        <f t="shared" si="11"/>
        <v>0</v>
      </c>
      <c r="AP30">
        <f t="shared" si="12"/>
        <v>-0.64781558297662534</v>
      </c>
      <c r="AQ30">
        <f t="shared" si="13"/>
        <v>-301.89252862905948</v>
      </c>
      <c r="AR30">
        <f t="shared" si="14"/>
        <v>-302.54034421203613</v>
      </c>
      <c r="AS30">
        <f t="shared" si="15"/>
        <v>12.248255947102173</v>
      </c>
      <c r="AT30">
        <f t="shared" si="16"/>
        <v>8.4585499865820104</v>
      </c>
      <c r="AU30">
        <f t="shared" si="17"/>
        <v>-281.83353827835191</v>
      </c>
      <c r="AW30">
        <v>27</v>
      </c>
      <c r="AX30">
        <f>IF(Z30&gt;0, (R30*SUMPRODUCT(K30:$K$98, X30:$X$98)-K30*$AZ$3)/Z30, 0)</f>
        <v>4190.5511107687789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250000</v>
      </c>
      <c r="S31">
        <f t="shared" si="1"/>
        <v>3964.3005368926401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2315.6298325138282</v>
      </c>
      <c r="AC31">
        <f t="shared" si="2"/>
        <v>2060.9102222125193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-6797.6164515131495</v>
      </c>
      <c r="AI31">
        <f t="shared" si="7"/>
        <v>-6810.6131340491556</v>
      </c>
      <c r="AJ31">
        <f t="shared" si="8"/>
        <v>254.71961030130888</v>
      </c>
      <c r="AK31">
        <f t="shared" si="30"/>
        <v>162.09408827596798</v>
      </c>
      <c r="AL31">
        <f t="shared" si="9"/>
        <v>-6393.7994354718794</v>
      </c>
      <c r="AN31">
        <f t="shared" si="10"/>
        <v>0</v>
      </c>
      <c r="AO31">
        <f t="shared" si="11"/>
        <v>0</v>
      </c>
      <c r="AP31">
        <f t="shared" si="12"/>
        <v>-0.54416158050648844</v>
      </c>
      <c r="AQ31">
        <f t="shared" si="13"/>
        <v>-284.61122303207037</v>
      </c>
      <c r="AR31">
        <f t="shared" si="14"/>
        <v>-285.15538461257682</v>
      </c>
      <c r="AS31">
        <f t="shared" si="15"/>
        <v>10.664923555957653</v>
      </c>
      <c r="AT31">
        <f t="shared" si="16"/>
        <v>6.7867607770400511</v>
      </c>
      <c r="AU31">
        <f t="shared" si="17"/>
        <v>-267.70370027957915</v>
      </c>
      <c r="AW31">
        <v>28</v>
      </c>
      <c r="AX31">
        <f>IF(Z31&gt;0, (R31*SUMPRODUCT(K31:$K$98, X31:$X$98)-K31*$AZ$3)/Z31, 0)</f>
        <v>3964.3005368926401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250000</v>
      </c>
      <c r="S32">
        <f t="shared" si="1"/>
        <v>3740.3890800297627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2060.9102222125193</v>
      </c>
      <c r="AC32">
        <f t="shared" si="2"/>
        <v>1818.4176762587974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-7127.8173912790653</v>
      </c>
      <c r="AI32">
        <f t="shared" si="7"/>
        <v>-7139.9713252505835</v>
      </c>
      <c r="AJ32">
        <f t="shared" si="8"/>
        <v>242.4925459537219</v>
      </c>
      <c r="AK32">
        <f t="shared" si="30"/>
        <v>144.26371555487637</v>
      </c>
      <c r="AL32">
        <f t="shared" si="9"/>
        <v>-6753.2150637419854</v>
      </c>
      <c r="AN32">
        <f t="shared" si="10"/>
        <v>0</v>
      </c>
      <c r="AO32">
        <f t="shared" si="11"/>
        <v>0</v>
      </c>
      <c r="AP32">
        <f t="shared" si="12"/>
        <v>-0.45435385289601538</v>
      </c>
      <c r="AQ32">
        <f t="shared" si="13"/>
        <v>-266.46115587398504</v>
      </c>
      <c r="AR32">
        <f t="shared" si="14"/>
        <v>-266.91550972688106</v>
      </c>
      <c r="AS32">
        <f t="shared" si="15"/>
        <v>9.0651654691253576</v>
      </c>
      <c r="AT32">
        <f t="shared" si="16"/>
        <v>5.3930501143955496</v>
      </c>
      <c r="AU32">
        <f t="shared" si="17"/>
        <v>-252.45729414336014</v>
      </c>
      <c r="AW32">
        <v>29</v>
      </c>
      <c r="AX32">
        <f>IF(Z32&gt;0, (R32*SUMPRODUCT(K32:$K$98, X32:$X$98)-K32*$AZ$3)/Z32, 0)</f>
        <v>3740.3890800297627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250000</v>
      </c>
      <c r="S33">
        <f t="shared" si="1"/>
        <v>3518.9260859190963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1818.4176762587974</v>
      </c>
      <c r="AC33">
        <f t="shared" si="2"/>
        <v>1589.5624820619105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-7394.4300927185286</v>
      </c>
      <c r="AI33">
        <f t="shared" si="7"/>
        <v>-7405.7230443410599</v>
      </c>
      <c r="AJ33">
        <f t="shared" si="8"/>
        <v>228.85519419688694</v>
      </c>
      <c r="AK33">
        <f t="shared" si="30"/>
        <v>127.28923733811583</v>
      </c>
      <c r="AL33">
        <f t="shared" si="9"/>
        <v>-7049.5786128060572</v>
      </c>
      <c r="AN33">
        <f t="shared" si="10"/>
        <v>0</v>
      </c>
      <c r="AO33">
        <f t="shared" si="11"/>
        <v>0</v>
      </c>
      <c r="AP33">
        <f t="shared" si="12"/>
        <v>-0.37693527963642981</v>
      </c>
      <c r="AQ33">
        <f t="shared" si="13"/>
        <v>-246.81072477012339</v>
      </c>
      <c r="AR33">
        <f t="shared" si="14"/>
        <v>-247.18766004975984</v>
      </c>
      <c r="AS33">
        <f t="shared" si="15"/>
        <v>7.638711251427214</v>
      </c>
      <c r="AT33">
        <f t="shared" si="16"/>
        <v>4.248650474604263</v>
      </c>
      <c r="AU33">
        <f t="shared" si="17"/>
        <v>-235.30029832372836</v>
      </c>
      <c r="AW33">
        <v>30</v>
      </c>
      <c r="AX33">
        <f>IF(Z33&gt;0, (R33*SUMPRODUCT(K33:$K$98, X33:$X$98)-K33*$AZ$3)/Z33, 0)</f>
        <v>3518.9260859190963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250000</v>
      </c>
      <c r="S34">
        <f t="shared" si="1"/>
        <v>3302.9020375068844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1589.5624820619105</v>
      </c>
      <c r="AC34">
        <f t="shared" si="2"/>
        <v>1376.3285087891948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-7624.5224531728845</v>
      </c>
      <c r="AI34">
        <f t="shared" si="7"/>
        <v>-7634.9400230338733</v>
      </c>
      <c r="AJ34">
        <f t="shared" si="8"/>
        <v>213.23397327271573</v>
      </c>
      <c r="AK34">
        <f t="shared" si="30"/>
        <v>111.26937374433375</v>
      </c>
      <c r="AL34">
        <f t="shared" si="9"/>
        <v>-7310.4366760168232</v>
      </c>
      <c r="AN34">
        <f t="shared" si="10"/>
        <v>0</v>
      </c>
      <c r="AO34">
        <f t="shared" si="11"/>
        <v>0</v>
      </c>
      <c r="AP34">
        <f t="shared" si="12"/>
        <v>-0.31046147663731566</v>
      </c>
      <c r="AQ34">
        <f t="shared" si="13"/>
        <v>-227.22386612742787</v>
      </c>
      <c r="AR34">
        <f t="shared" si="14"/>
        <v>-227.53432760406517</v>
      </c>
      <c r="AS34">
        <f t="shared" si="15"/>
        <v>6.3547386861686315</v>
      </c>
      <c r="AT34">
        <f t="shared" si="16"/>
        <v>3.3160184705396052</v>
      </c>
      <c r="AU34">
        <f t="shared" si="17"/>
        <v>-217.86357044735692</v>
      </c>
      <c r="AW34">
        <v>31</v>
      </c>
      <c r="AX34">
        <f>IF(Z34&gt;0, (R34*SUMPRODUCT(K34:$K$98, X34:$X$98)-K34*$AZ$3)/Z34, 0)</f>
        <v>3302.9020375068844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3093.140898214293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1376.3285087891948</v>
      </c>
      <c r="AC35">
        <f t="shared" ref="AC35:AC66" si="33">S35*Z35</f>
        <v>1179.0838850701671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-7835.6733044507364</v>
      </c>
      <c r="AI35">
        <f t="shared" ref="AI35:AI66" si="38">SUM(AE35:AH35)</f>
        <v>-7845.2031312826703</v>
      </c>
      <c r="AJ35">
        <f t="shared" ref="AJ35:AJ66" si="39">AB35-AC35</f>
        <v>197.24462371902769</v>
      </c>
      <c r="AK35">
        <f t="shared" si="30"/>
        <v>96.342995615243638</v>
      </c>
      <c r="AL35">
        <f t="shared" ref="AL35:AL66" si="40">SUM(AI35:AK35)</f>
        <v>-7551.6155119483983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-0.25357607986692482</v>
      </c>
      <c r="AQ35">
        <f t="shared" ref="AQ35:AQ66" si="44">AH35*$K35</f>
        <v>-208.49689660702401</v>
      </c>
      <c r="AR35">
        <f t="shared" ref="AR35:AR66" si="45">AI35*$K35</f>
        <v>-208.75047268689093</v>
      </c>
      <c r="AS35">
        <f t="shared" ref="AS35:AS66" si="46">AJ35*$K35</f>
        <v>5.2484183962185025</v>
      </c>
      <c r="AT35">
        <f t="shared" ref="AT35:AT66" si="47">AK35*$K35</f>
        <v>2.563559609381965</v>
      </c>
      <c r="AU35">
        <f t="shared" ref="AU35:AU66" si="48">AL35*$K35</f>
        <v>-200.93849468129045</v>
      </c>
      <c r="AW35">
        <v>32</v>
      </c>
      <c r="AX35">
        <f>IF(Z35&gt;0, (R35*SUMPRODUCT(K35:$K$98, X35:$X$98)-K35*$AZ$3)/Z35, 0)</f>
        <v>3093.140898214293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250000</v>
      </c>
      <c r="S36">
        <f t="shared" si="32"/>
        <v>2886.1037854386368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1179.0838850701671</v>
      </c>
      <c r="AC36">
        <f t="shared" si="33"/>
        <v>997.35416918492865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-7952.501165180417</v>
      </c>
      <c r="AI36">
        <f t="shared" si="38"/>
        <v>-7961.1404436275134</v>
      </c>
      <c r="AJ36">
        <f t="shared" si="39"/>
        <v>181.72971588523842</v>
      </c>
      <c r="AK36">
        <f t="shared" si="30"/>
        <v>82.535871954911698</v>
      </c>
      <c r="AL36">
        <f t="shared" si="40"/>
        <v>-7696.8748557873641</v>
      </c>
      <c r="AN36">
        <f t="shared" si="41"/>
        <v>0</v>
      </c>
      <c r="AO36">
        <f t="shared" si="42"/>
        <v>0</v>
      </c>
      <c r="AP36">
        <f t="shared" si="43"/>
        <v>-0.20524979101034774</v>
      </c>
      <c r="AQ36">
        <f t="shared" si="44"/>
        <v>-188.93351014880454</v>
      </c>
      <c r="AR36">
        <f t="shared" si="45"/>
        <v>-189.13875993981489</v>
      </c>
      <c r="AS36">
        <f t="shared" si="46"/>
        <v>4.3174885997975343</v>
      </c>
      <c r="AT36">
        <f t="shared" si="47"/>
        <v>1.9608663586130977</v>
      </c>
      <c r="AU36">
        <f t="shared" si="48"/>
        <v>-182.86040498140426</v>
      </c>
      <c r="AW36">
        <v>33</v>
      </c>
      <c r="AX36">
        <f>IF(Z36&gt;0, (R36*SUMPRODUCT(K36:$K$98, X36:$X$98)-K36*$AZ$3)/Z36, 0)</f>
        <v>2886.1037854386368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250000</v>
      </c>
      <c r="S37">
        <f t="shared" si="32"/>
        <v>2682.6880776138796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997.35416918492865</v>
      </c>
      <c r="AC37">
        <f t="shared" si="33"/>
        <v>832.3199275377184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-7964.8701081095342</v>
      </c>
      <c r="AI37">
        <f t="shared" si="38"/>
        <v>-7972.6265067613485</v>
      </c>
      <c r="AJ37">
        <f t="shared" si="39"/>
        <v>165.03424164721025</v>
      </c>
      <c r="AK37">
        <f t="shared" si="30"/>
        <v>69.814791842945013</v>
      </c>
      <c r="AL37">
        <f t="shared" si="40"/>
        <v>-7737.7774732711932</v>
      </c>
      <c r="AN37">
        <f t="shared" si="41"/>
        <v>0</v>
      </c>
      <c r="AO37">
        <f t="shared" si="42"/>
        <v>0</v>
      </c>
      <c r="AP37">
        <f t="shared" si="43"/>
        <v>-0.16453085380693994</v>
      </c>
      <c r="AQ37">
        <f t="shared" si="44"/>
        <v>-168.95300746849583</v>
      </c>
      <c r="AR37">
        <f t="shared" si="45"/>
        <v>-169.11753832230275</v>
      </c>
      <c r="AS37">
        <f t="shared" si="46"/>
        <v>3.500751560680091</v>
      </c>
      <c r="AT37">
        <f t="shared" si="47"/>
        <v>1.4809304969886343</v>
      </c>
      <c r="AU37">
        <f t="shared" si="48"/>
        <v>-164.13585626463401</v>
      </c>
      <c r="AW37">
        <v>34</v>
      </c>
      <c r="AX37">
        <f>IF(Z37&gt;0, (R37*SUMPRODUCT(K37:$K$98, X37:$X$98)-K37*$AZ$3)/Z37, 0)</f>
        <v>2682.6880776138796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250000</v>
      </c>
      <c r="S38">
        <f t="shared" si="32"/>
        <v>2485.3779095380055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832.3199275377184</v>
      </c>
      <c r="AC38">
        <f t="shared" si="33"/>
        <v>684.70555265993153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-7914.9622440695612</v>
      </c>
      <c r="AI38">
        <f t="shared" si="38"/>
        <v>-7921.8495825104501</v>
      </c>
      <c r="AJ38">
        <f t="shared" si="39"/>
        <v>147.61437487778687</v>
      </c>
      <c r="AK38">
        <f t="shared" si="30"/>
        <v>58.262394927640294</v>
      </c>
      <c r="AL38">
        <f t="shared" si="40"/>
        <v>-7715.972812705023</v>
      </c>
      <c r="AN38">
        <f t="shared" si="41"/>
        <v>0</v>
      </c>
      <c r="AO38">
        <f t="shared" si="42"/>
        <v>0</v>
      </c>
      <c r="AP38">
        <f t="shared" si="43"/>
        <v>-0.13044295575975368</v>
      </c>
      <c r="AQ38">
        <f t="shared" si="44"/>
        <v>-149.90566801737856</v>
      </c>
      <c r="AR38">
        <f t="shared" si="45"/>
        <v>-150.03611097313828</v>
      </c>
      <c r="AS38">
        <f t="shared" si="46"/>
        <v>2.7957469401199466</v>
      </c>
      <c r="AT38">
        <f t="shared" si="47"/>
        <v>1.1034623997687749</v>
      </c>
      <c r="AU38">
        <f t="shared" si="48"/>
        <v>-146.13690163324958</v>
      </c>
      <c r="AW38">
        <v>35</v>
      </c>
      <c r="AX38">
        <f>IF(Z38&gt;0, (R38*SUMPRODUCT(K38:$K$98, X38:$X$98)-K38*$AZ$3)/Z38, 0)</f>
        <v>2485.3779095380055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250000</v>
      </c>
      <c r="S39">
        <f t="shared" si="32"/>
        <v>2292.757640616549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684.70555265993153</v>
      </c>
      <c r="AC39">
        <f t="shared" si="33"/>
        <v>553.85223516997189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-7793.1567847385004</v>
      </c>
      <c r="AI39">
        <f t="shared" si="38"/>
        <v>-7799.1959341165066</v>
      </c>
      <c r="AJ39">
        <f t="shared" si="39"/>
        <v>130.85331748995964</v>
      </c>
      <c r="AK39">
        <f t="shared" si="30"/>
        <v>47.92938868619521</v>
      </c>
      <c r="AL39">
        <f t="shared" si="40"/>
        <v>-7620.413227940352</v>
      </c>
      <c r="AN39">
        <f t="shared" si="41"/>
        <v>0</v>
      </c>
      <c r="AO39">
        <f t="shared" si="42"/>
        <v>0</v>
      </c>
      <c r="AP39">
        <f t="shared" si="43"/>
        <v>-0.10212379751819434</v>
      </c>
      <c r="AQ39">
        <f t="shared" si="44"/>
        <v>-131.78458019445068</v>
      </c>
      <c r="AR39">
        <f t="shared" si="45"/>
        <v>-131.88670399196889</v>
      </c>
      <c r="AS39">
        <f t="shared" si="46"/>
        <v>2.2127682002029863</v>
      </c>
      <c r="AT39">
        <f t="shared" si="47"/>
        <v>0.81050010175033782</v>
      </c>
      <c r="AU39">
        <f t="shared" si="48"/>
        <v>-128.86343569001556</v>
      </c>
      <c r="AW39">
        <v>36</v>
      </c>
      <c r="AX39">
        <f>IF(Z39&gt;0, (R39*SUMPRODUCT(K39:$K$98, X39:$X$98)-K39*$AZ$3)/Z39, 0)</f>
        <v>2292.757640616549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250000</v>
      </c>
      <c r="S40">
        <f t="shared" si="32"/>
        <v>2103.4128035495678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553.85223516997189</v>
      </c>
      <c r="AC40">
        <f t="shared" si="33"/>
        <v>439.07868223214535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-7601.11769075144</v>
      </c>
      <c r="AI40">
        <f t="shared" si="38"/>
        <v>-7606.3363368665914</v>
      </c>
      <c r="AJ40">
        <f t="shared" si="39"/>
        <v>114.77355293782654</v>
      </c>
      <c r="AK40">
        <f t="shared" ref="AK40:AK71" si="61">G40*SUM(AB40:AB40, AE40:AF40)</f>
        <v>38.769656461898037</v>
      </c>
      <c r="AL40">
        <f t="shared" si="40"/>
        <v>-7452.7931274668663</v>
      </c>
      <c r="AN40">
        <f t="shared" si="41"/>
        <v>0</v>
      </c>
      <c r="AO40">
        <f t="shared" si="42"/>
        <v>0</v>
      </c>
      <c r="AP40">
        <f t="shared" si="43"/>
        <v>-7.8793611871974548E-2</v>
      </c>
      <c r="AQ40">
        <f t="shared" si="44"/>
        <v>-114.76530577143662</v>
      </c>
      <c r="AR40">
        <f t="shared" si="45"/>
        <v>-114.84409938330859</v>
      </c>
      <c r="AS40">
        <f t="shared" si="46"/>
        <v>1.7329059269021336</v>
      </c>
      <c r="AT40">
        <f t="shared" si="47"/>
        <v>0.58536279262154356</v>
      </c>
      <c r="AU40">
        <f t="shared" si="48"/>
        <v>-112.5258306637849</v>
      </c>
      <c r="AW40">
        <v>37</v>
      </c>
      <c r="AX40">
        <f>IF(Z40&gt;0, (R40*SUMPRODUCT(K40:$K$98, X40:$X$98)-K40*$AZ$3)/Z40, 0)</f>
        <v>2103.4128035495678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250000</v>
      </c>
      <c r="S41">
        <f t="shared" si="32"/>
        <v>1914.5995683865124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439.07868223214535</v>
      </c>
      <c r="AC41">
        <f t="shared" si="33"/>
        <v>339.50179365412356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-7333.943898591363</v>
      </c>
      <c r="AI41">
        <f t="shared" si="38"/>
        <v>-7338.3769638555041</v>
      </c>
      <c r="AJ41">
        <f t="shared" si="39"/>
        <v>99.576888578021794</v>
      </c>
      <c r="AK41">
        <f t="shared" si="61"/>
        <v>30.735507756250179</v>
      </c>
      <c r="AL41">
        <f t="shared" si="40"/>
        <v>-7208.0645675212318</v>
      </c>
      <c r="AN41">
        <f t="shared" si="41"/>
        <v>0</v>
      </c>
      <c r="AO41">
        <f t="shared" si="42"/>
        <v>0</v>
      </c>
      <c r="AP41">
        <f t="shared" si="43"/>
        <v>-5.9761193687306015E-2</v>
      </c>
      <c r="AQ41">
        <f t="shared" si="44"/>
        <v>-98.867310923857559</v>
      </c>
      <c r="AR41">
        <f t="shared" si="45"/>
        <v>-98.927072117544881</v>
      </c>
      <c r="AS41">
        <f t="shared" si="46"/>
        <v>1.3423744904517909</v>
      </c>
      <c r="AT41">
        <f t="shared" si="47"/>
        <v>0.41433873012356626</v>
      </c>
      <c r="AU41">
        <f t="shared" si="48"/>
        <v>-97.170358896969518</v>
      </c>
      <c r="AW41">
        <v>38</v>
      </c>
      <c r="AX41">
        <f>IF(Z41&gt;0, (R41*SUMPRODUCT(K41:$K$98, X41:$X$98)-K41*$AZ$3)/Z41, 0)</f>
        <v>1914.5995683865124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250000</v>
      </c>
      <c r="S42">
        <f t="shared" si="32"/>
        <v>1721.831434693351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339.50179365412356</v>
      </c>
      <c r="AC42">
        <f t="shared" si="33"/>
        <v>254.19556951010026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-6979.614558307635</v>
      </c>
      <c r="AI42">
        <f t="shared" si="38"/>
        <v>-6983.3053314633034</v>
      </c>
      <c r="AJ42">
        <f t="shared" si="39"/>
        <v>85.306224144023304</v>
      </c>
      <c r="AK42">
        <f t="shared" si="61"/>
        <v>23.76512555578865</v>
      </c>
      <c r="AL42">
        <f t="shared" si="40"/>
        <v>-6874.233981763492</v>
      </c>
      <c r="AN42">
        <f t="shared" si="41"/>
        <v>0</v>
      </c>
      <c r="AO42">
        <f t="shared" si="42"/>
        <v>0</v>
      </c>
      <c r="AP42">
        <f t="shared" si="43"/>
        <v>-4.4423673549472756E-2</v>
      </c>
      <c r="AQ42">
        <f t="shared" si="44"/>
        <v>-84.009530134138046</v>
      </c>
      <c r="AR42">
        <f t="shared" si="45"/>
        <v>-84.05395380768752</v>
      </c>
      <c r="AS42">
        <f t="shared" si="46"/>
        <v>1.0267810275177358</v>
      </c>
      <c r="AT42">
        <f t="shared" si="47"/>
        <v>0.28604688909994719</v>
      </c>
      <c r="AU42">
        <f t="shared" si="48"/>
        <v>-82.741125891069842</v>
      </c>
      <c r="AW42">
        <v>39</v>
      </c>
      <c r="AX42">
        <f>IF(Z42&gt;0, (R42*SUMPRODUCT(K42:$K$98, X42:$X$98)-K42*$AZ$3)/Z42, 0)</f>
        <v>1721.831434693351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250000</v>
      </c>
      <c r="S43">
        <f t="shared" si="32"/>
        <v>1519.9188752372315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254.19556951010026</v>
      </c>
      <c r="AC43">
        <f t="shared" si="33"/>
        <v>182.29415257224287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-6554.4630546335511</v>
      </c>
      <c r="AI43">
        <f t="shared" si="38"/>
        <v>-6557.4614737521997</v>
      </c>
      <c r="AJ43">
        <f t="shared" si="39"/>
        <v>71.901416937857391</v>
      </c>
      <c r="AK43">
        <f t="shared" si="61"/>
        <v>17.793689865707019</v>
      </c>
      <c r="AL43">
        <f t="shared" si="40"/>
        <v>-6467.7663669486356</v>
      </c>
      <c r="AN43">
        <f t="shared" si="41"/>
        <v>0</v>
      </c>
      <c r="AO43">
        <f t="shared" si="42"/>
        <v>0</v>
      </c>
      <c r="AP43">
        <f t="shared" si="43"/>
        <v>-3.2223405134049359E-2</v>
      </c>
      <c r="AQ43">
        <f t="shared" si="44"/>
        <v>-70.439491641453074</v>
      </c>
      <c r="AR43">
        <f t="shared" si="45"/>
        <v>-70.471715046587121</v>
      </c>
      <c r="AS43">
        <f t="shared" si="46"/>
        <v>0.77271001685217322</v>
      </c>
      <c r="AT43">
        <f t="shared" si="47"/>
        <v>0.19122519390509435</v>
      </c>
      <c r="AU43">
        <f t="shared" si="48"/>
        <v>-69.507779835829851</v>
      </c>
      <c r="AW43">
        <v>40</v>
      </c>
      <c r="AX43">
        <f>IF(Z43&gt;0, (R43*SUMPRODUCT(K43:$K$98, X43:$X$98)-K43*$AZ$3)/Z43, 0)</f>
        <v>1519.9188752372315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250000</v>
      </c>
      <c r="S44">
        <f t="shared" si="32"/>
        <v>1295.976067133354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182.29415257224287</v>
      </c>
      <c r="AC44">
        <f t="shared" si="33"/>
        <v>122.66547628461153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-6021.5904869633987</v>
      </c>
      <c r="AI44">
        <f t="shared" si="38"/>
        <v>-6023.9567628421646</v>
      </c>
      <c r="AJ44">
        <f t="shared" si="39"/>
        <v>59.628676287631336</v>
      </c>
      <c r="AK44">
        <f t="shared" si="61"/>
        <v>12.760590680057001</v>
      </c>
      <c r="AL44">
        <f t="shared" si="40"/>
        <v>-5951.5674958744758</v>
      </c>
      <c r="AN44">
        <f t="shared" si="41"/>
        <v>0</v>
      </c>
      <c r="AO44">
        <f t="shared" si="42"/>
        <v>0</v>
      </c>
      <c r="AP44">
        <f t="shared" si="43"/>
        <v>-2.2705258314934626E-2</v>
      </c>
      <c r="AQ44">
        <f t="shared" si="44"/>
        <v>-57.779301517697149</v>
      </c>
      <c r="AR44">
        <f t="shared" si="45"/>
        <v>-57.802006776012092</v>
      </c>
      <c r="AS44">
        <f t="shared" si="46"/>
        <v>0.57215834816120592</v>
      </c>
      <c r="AT44">
        <f t="shared" si="47"/>
        <v>0.12244240421914483</v>
      </c>
      <c r="AU44">
        <f t="shared" si="48"/>
        <v>-57.107406023631732</v>
      </c>
      <c r="AW44">
        <v>41</v>
      </c>
      <c r="AX44">
        <f>IF(Z44&gt;0, (R44*SUMPRODUCT(K44:$K$98, X44:$X$98)-K44*$AZ$3)/Z44, 0)</f>
        <v>1295.976067133354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250000</v>
      </c>
      <c r="S45">
        <f t="shared" si="32"/>
        <v>1032.8111119988823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122.66547628461153</v>
      </c>
      <c r="AC45">
        <f t="shared" si="33"/>
        <v>74.538688475683998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-5383.4592122028953</v>
      </c>
      <c r="AI45">
        <f t="shared" si="38"/>
        <v>-5385.2634794016531</v>
      </c>
      <c r="AJ45">
        <f t="shared" si="39"/>
        <v>48.126787808927531</v>
      </c>
      <c r="AK45">
        <f t="shared" si="61"/>
        <v>8.5865833399228073</v>
      </c>
      <c r="AL45">
        <f t="shared" si="40"/>
        <v>-5328.5501082528026</v>
      </c>
      <c r="AN45">
        <f t="shared" si="41"/>
        <v>0</v>
      </c>
      <c r="AO45">
        <f t="shared" si="42"/>
        <v>0</v>
      </c>
      <c r="AP45">
        <f t="shared" si="43"/>
        <v>-1.5457665379451199E-2</v>
      </c>
      <c r="AQ45">
        <f t="shared" si="44"/>
        <v>-46.12161166785657</v>
      </c>
      <c r="AR45">
        <f t="shared" si="45"/>
        <v>-46.13706933323602</v>
      </c>
      <c r="AS45">
        <f t="shared" si="46"/>
        <v>0.41231574915869024</v>
      </c>
      <c r="AT45">
        <f t="shared" si="47"/>
        <v>7.3563678435589655E-2</v>
      </c>
      <c r="AU45">
        <f t="shared" si="48"/>
        <v>-45.651189905641736</v>
      </c>
      <c r="AW45">
        <v>42</v>
      </c>
      <c r="AX45">
        <f>IF(Z45&gt;0, (R45*SUMPRODUCT(K45:$K$98, X45:$X$98)-K45*$AZ$3)/Z45, 0)</f>
        <v>1032.8111119988823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250000</v>
      </c>
      <c r="S46">
        <f t="shared" si="32"/>
        <v>701.3589649101292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74.538688475683998</v>
      </c>
      <c r="AC46">
        <f t="shared" si="33"/>
        <v>37.035392619228901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-4660.9480461090179</v>
      </c>
      <c r="AI46">
        <f t="shared" si="38"/>
        <v>-4662.2681758311774</v>
      </c>
      <c r="AJ46">
        <f t="shared" si="39"/>
        <v>37.503295856455097</v>
      </c>
      <c r="AK46">
        <f t="shared" si="61"/>
        <v>5.2177081932978799</v>
      </c>
      <c r="AL46">
        <f t="shared" si="40"/>
        <v>-4619.5471717814244</v>
      </c>
      <c r="AN46">
        <f t="shared" si="41"/>
        <v>0</v>
      </c>
      <c r="AO46">
        <f t="shared" si="42"/>
        <v>0</v>
      </c>
      <c r="AP46">
        <f t="shared" si="43"/>
        <v>-1.0098145740204727E-2</v>
      </c>
      <c r="AQ46">
        <f t="shared" si="44"/>
        <v>-35.653263362744589</v>
      </c>
      <c r="AR46">
        <f t="shared" si="45"/>
        <v>-35.663361508484797</v>
      </c>
      <c r="AS46">
        <f t="shared" si="46"/>
        <v>0.28687616144045019</v>
      </c>
      <c r="AT46">
        <f t="shared" si="47"/>
        <v>3.9912121423644045E-2</v>
      </c>
      <c r="AU46">
        <f t="shared" si="48"/>
        <v>-35.336573225620704</v>
      </c>
      <c r="AW46">
        <v>43</v>
      </c>
      <c r="AX46">
        <f>IF(Z46&gt;0, (R46*SUMPRODUCT(K46:$K$98, X46:$X$98)-K46*$AZ$3)/Z46, 0)</f>
        <v>701.3589649101292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250000</v>
      </c>
      <c r="S47">
        <f t="shared" si="32"/>
        <v>246.5501524117218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37.035392619228901</v>
      </c>
      <c r="AC47">
        <f t="shared" si="33"/>
        <v>9.0770540880927371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-3865.2196814763306</v>
      </c>
      <c r="AI47">
        <f t="shared" si="38"/>
        <v>-3866.1400879331209</v>
      </c>
      <c r="AJ47">
        <f t="shared" si="39"/>
        <v>27.958338531136164</v>
      </c>
      <c r="AK47">
        <f t="shared" si="61"/>
        <v>2.5924774833460233</v>
      </c>
      <c r="AL47">
        <f t="shared" si="40"/>
        <v>-3835.5892719186386</v>
      </c>
      <c r="AN47">
        <f t="shared" si="41"/>
        <v>0</v>
      </c>
      <c r="AO47">
        <f t="shared" si="42"/>
        <v>0</v>
      </c>
      <c r="AP47">
        <f t="shared" si="43"/>
        <v>-6.2861777797277828E-3</v>
      </c>
      <c r="AQ47">
        <f t="shared" si="44"/>
        <v>-26.398617584888942</v>
      </c>
      <c r="AR47">
        <f t="shared" si="45"/>
        <v>-26.404903762668674</v>
      </c>
      <c r="AS47">
        <f t="shared" si="46"/>
        <v>0.19094942797932374</v>
      </c>
      <c r="AT47">
        <f t="shared" si="47"/>
        <v>1.7706062609654044E-2</v>
      </c>
      <c r="AU47">
        <f t="shared" si="48"/>
        <v>-26.196248272079693</v>
      </c>
      <c r="AW47">
        <v>44</v>
      </c>
      <c r="AX47">
        <f>IF(Z47&gt;0, (R47*SUMPRODUCT(K47:$K$98, X47:$X$98)-K47*$AZ$3)/Z47, 0)</f>
        <v>246.5501524117218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250000</v>
      </c>
      <c r="S48">
        <f t="shared" si="32"/>
        <v>-430.85713750958803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9.0770540880927371</v>
      </c>
      <c r="AC48">
        <f t="shared" si="33"/>
        <v>-10.451094897145822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-3047.8938502708274</v>
      </c>
      <c r="AI48">
        <f t="shared" si="38"/>
        <v>-3048.5002632780224</v>
      </c>
      <c r="AJ48">
        <f t="shared" si="39"/>
        <v>19.528148985238559</v>
      </c>
      <c r="AK48">
        <f t="shared" si="61"/>
        <v>0.63539378616649167</v>
      </c>
      <c r="AL48">
        <f t="shared" si="40"/>
        <v>-3028.3367205066174</v>
      </c>
      <c r="AN48">
        <f t="shared" si="41"/>
        <v>0</v>
      </c>
      <c r="AO48">
        <f t="shared" si="42"/>
        <v>0</v>
      </c>
      <c r="AP48">
        <f t="shared" si="43"/>
        <v>-3.6979197993038202E-3</v>
      </c>
      <c r="AQ48">
        <f t="shared" si="44"/>
        <v>-18.586123452769876</v>
      </c>
      <c r="AR48">
        <f t="shared" si="45"/>
        <v>-18.58982137256918</v>
      </c>
      <c r="AS48">
        <f t="shared" si="46"/>
        <v>0.1190830802101181</v>
      </c>
      <c r="AT48">
        <f t="shared" si="47"/>
        <v>3.8746452241976595E-3</v>
      </c>
      <c r="AU48">
        <f t="shared" si="48"/>
        <v>-18.466863647134861</v>
      </c>
      <c r="AW48">
        <v>45</v>
      </c>
      <c r="AX48">
        <f>IF(Z48&gt;0, (R48*SUMPRODUCT(K48:$K$98, X48:$X$98)-K48*$AZ$3)/Z48, 0)</f>
        <v>-430.85713750958803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250000</v>
      </c>
      <c r="S49">
        <f t="shared" si="32"/>
        <v>-1530.3230918439133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-10.451094897145822</v>
      </c>
      <c r="AC49">
        <f t="shared" si="33"/>
        <v>-22.902871385942149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-2261.9796239133916</v>
      </c>
      <c r="AI49">
        <f t="shared" si="38"/>
        <v>-2262.3537748281233</v>
      </c>
      <c r="AJ49">
        <f t="shared" si="39"/>
        <v>12.451776488796327</v>
      </c>
      <c r="AK49">
        <f t="shared" si="61"/>
        <v>-0.73157664280020762</v>
      </c>
      <c r="AL49">
        <f t="shared" si="40"/>
        <v>-2250.6335749821269</v>
      </c>
      <c r="AN49">
        <f t="shared" si="41"/>
        <v>0</v>
      </c>
      <c r="AO49">
        <f t="shared" si="42"/>
        <v>0</v>
      </c>
      <c r="AP49">
        <f t="shared" si="43"/>
        <v>-2.0371254219162258E-3</v>
      </c>
      <c r="AQ49">
        <f t="shared" si="44"/>
        <v>-12.315715435398289</v>
      </c>
      <c r="AR49">
        <f t="shared" si="45"/>
        <v>-12.317752560820205</v>
      </c>
      <c r="AS49">
        <f t="shared" si="46"/>
        <v>6.7795719413195787E-2</v>
      </c>
      <c r="AT49">
        <f t="shared" si="47"/>
        <v>-3.9831878486701854E-3</v>
      </c>
      <c r="AU49">
        <f t="shared" si="48"/>
        <v>-12.253940029255677</v>
      </c>
      <c r="AW49">
        <v>46</v>
      </c>
      <c r="AX49">
        <f>IF(Z49&gt;0, (R49*SUMPRODUCT(K49:$K$98, X49:$X$98)-K49*$AZ$3)/Z49, 0)</f>
        <v>-1530.3230918439133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250000</v>
      </c>
      <c r="S50">
        <f t="shared" si="32"/>
        <v>-3480.4881841990036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-22.902871385942149</v>
      </c>
      <c r="AC50">
        <f t="shared" si="33"/>
        <v>-29.741491317792629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-1567.7923544901601</v>
      </c>
      <c r="AI50">
        <f t="shared" si="38"/>
        <v>-1568.0059846602956</v>
      </c>
      <c r="AJ50">
        <f t="shared" si="39"/>
        <v>6.8386199318504808</v>
      </c>
      <c r="AK50">
        <f t="shared" si="61"/>
        <v>-1.6032009970159506</v>
      </c>
      <c r="AL50">
        <f t="shared" si="40"/>
        <v>-1562.770565725461</v>
      </c>
      <c r="AN50">
        <f t="shared" si="41"/>
        <v>0</v>
      </c>
      <c r="AO50">
        <f t="shared" si="42"/>
        <v>0</v>
      </c>
      <c r="AP50">
        <f t="shared" si="43"/>
        <v>-1.0385215691430898E-3</v>
      </c>
      <c r="AQ50">
        <f t="shared" si="44"/>
        <v>-7.6215179487214524</v>
      </c>
      <c r="AR50">
        <f t="shared" si="45"/>
        <v>-7.6225564702905961</v>
      </c>
      <c r="AS50">
        <f t="shared" si="46"/>
        <v>3.3244622226794918E-2</v>
      </c>
      <c r="AT50">
        <f t="shared" si="47"/>
        <v>-7.793650185351688E-3</v>
      </c>
      <c r="AU50">
        <f t="shared" si="48"/>
        <v>-7.5971054982491522</v>
      </c>
      <c r="AW50">
        <v>47</v>
      </c>
      <c r="AX50">
        <f>IF(Z50&gt;0, (R50*SUMPRODUCT(K50:$K$98, X50:$X$98)-K50*$AZ$3)/Z50, 0)</f>
        <v>-3480.4881841990036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250000</v>
      </c>
      <c r="S51">
        <f t="shared" si="32"/>
        <v>-7319.0685537038771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-29.741491317792629</v>
      </c>
      <c r="AC51">
        <f t="shared" si="33"/>
        <v>-32.472745424060676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-1005.7556924822791</v>
      </c>
      <c r="AI51">
        <f t="shared" si="38"/>
        <v>-1005.8666107814649</v>
      </c>
      <c r="AJ51">
        <f t="shared" si="39"/>
        <v>2.7312541062680467</v>
      </c>
      <c r="AK51">
        <f t="shared" si="61"/>
        <v>-2.0819043922454843</v>
      </c>
      <c r="AL51">
        <f t="shared" si="40"/>
        <v>-1005.2172610674425</v>
      </c>
      <c r="AN51">
        <f t="shared" si="41"/>
        <v>0</v>
      </c>
      <c r="AO51">
        <f t="shared" si="42"/>
        <v>0</v>
      </c>
      <c r="AP51">
        <f t="shared" si="43"/>
        <v>-4.8143550254958848E-4</v>
      </c>
      <c r="AQ51">
        <f t="shared" si="44"/>
        <v>-4.365433844608213</v>
      </c>
      <c r="AR51">
        <f t="shared" si="45"/>
        <v>-4.3659152801107632</v>
      </c>
      <c r="AS51">
        <f t="shared" si="46"/>
        <v>1.18548760925236E-2</v>
      </c>
      <c r="AT51">
        <f t="shared" si="47"/>
        <v>-9.0364051260958325E-3</v>
      </c>
      <c r="AU51">
        <f t="shared" si="48"/>
        <v>-4.3630968091443361</v>
      </c>
      <c r="AW51">
        <v>48</v>
      </c>
      <c r="AX51">
        <f>IF(Z51&gt;0, (R51*SUMPRODUCT(K51:$K$98, X51:$X$98)-K51*$AZ$3)/Z51, 0)</f>
        <v>-7319.0685537038771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250000</v>
      </c>
      <c r="S52">
        <f t="shared" si="32"/>
        <v>-15875.004250766748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-32.472745424060676</v>
      </c>
      <c r="AC52">
        <f t="shared" si="33"/>
        <v>-32.471872266478357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-586.72323167768798</v>
      </c>
      <c r="AI52">
        <f t="shared" si="38"/>
        <v>-586.77436847071419</v>
      </c>
      <c r="AJ52">
        <f t="shared" si="39"/>
        <v>-8.7315758231909513E-4</v>
      </c>
      <c r="AK52">
        <f t="shared" si="61"/>
        <v>-2.2730921796842476</v>
      </c>
      <c r="AL52">
        <f t="shared" si="40"/>
        <v>-589.04833380798073</v>
      </c>
      <c r="AN52">
        <f t="shared" si="41"/>
        <v>0</v>
      </c>
      <c r="AO52">
        <f t="shared" si="42"/>
        <v>0</v>
      </c>
      <c r="AP52">
        <f t="shared" si="43"/>
        <v>-1.9817568933669976E-4</v>
      </c>
      <c r="AQ52">
        <f t="shared" si="44"/>
        <v>-2.2737890666695431</v>
      </c>
      <c r="AR52">
        <f t="shared" si="45"/>
        <v>-2.2739872423588796</v>
      </c>
      <c r="AS52">
        <f t="shared" si="46"/>
        <v>-3.3838376545611573E-6</v>
      </c>
      <c r="AT52">
        <f t="shared" si="47"/>
        <v>-8.8091486183682899E-3</v>
      </c>
      <c r="AU52">
        <f t="shared" si="48"/>
        <v>-2.2827997748149027</v>
      </c>
      <c r="AW52">
        <v>49</v>
      </c>
      <c r="AX52">
        <f>IF(Z52&gt;0, (R52*SUMPRODUCT(K52:$K$98, X52:$X$98)-K52*$AZ$3)/Z52, 0)</f>
        <v>-15875.004250766748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250000</v>
      </c>
      <c r="S53">
        <f t="shared" si="32"/>
        <v>-38138.346271875052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-32.471872266478357</v>
      </c>
      <c r="AC53">
        <f t="shared" si="33"/>
        <v>-30.847172938334918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-304.04849249260707</v>
      </c>
      <c r="AI53">
        <f t="shared" si="38"/>
        <v>-304.06871306845375</v>
      </c>
      <c r="AJ53">
        <f t="shared" si="39"/>
        <v>-1.6246993281434392</v>
      </c>
      <c r="AK53">
        <f t="shared" si="61"/>
        <v>-2.2730310586534852</v>
      </c>
      <c r="AL53">
        <f t="shared" si="40"/>
        <v>-307.96644345525067</v>
      </c>
      <c r="AN53">
        <f t="shared" si="41"/>
        <v>0</v>
      </c>
      <c r="AO53">
        <f t="shared" si="42"/>
        <v>0</v>
      </c>
      <c r="AP53">
        <f t="shared" si="43"/>
        <v>-6.9966860315487538E-5</v>
      </c>
      <c r="AQ53">
        <f t="shared" si="44"/>
        <v>-1.0520629365177385</v>
      </c>
      <c r="AR53">
        <f t="shared" si="45"/>
        <v>-1.052132903378054</v>
      </c>
      <c r="AS53">
        <f t="shared" si="46"/>
        <v>-5.621754385664467E-3</v>
      </c>
      <c r="AT53">
        <f t="shared" si="47"/>
        <v>-7.8650997765468481E-3</v>
      </c>
      <c r="AU53">
        <f t="shared" si="48"/>
        <v>-1.0656197575402653</v>
      </c>
      <c r="AW53">
        <v>50</v>
      </c>
      <c r="AX53">
        <f>IF(Z53&gt;0, (R53*SUMPRODUCT(K53:$K$98, X53:$X$98)-K53*$AZ$3)/Z53, 0)</f>
        <v>-38138.346271875052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250000</v>
      </c>
      <c r="S54">
        <f t="shared" si="32"/>
        <v>-108260.35881922842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-30.847172938334918</v>
      </c>
      <c r="AC54">
        <f t="shared" si="33"/>
        <v>-28.41844266519821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-134.55847347885651</v>
      </c>
      <c r="AI54">
        <f t="shared" si="38"/>
        <v>-134.56503600159687</v>
      </c>
      <c r="AJ54">
        <f t="shared" si="39"/>
        <v>-2.4287302731367078</v>
      </c>
      <c r="AK54">
        <f t="shared" si="61"/>
        <v>-2.1593021056834445</v>
      </c>
      <c r="AL54">
        <f t="shared" si="40"/>
        <v>-139.15306838041701</v>
      </c>
      <c r="AN54">
        <f t="shared" si="41"/>
        <v>0</v>
      </c>
      <c r="AO54">
        <f t="shared" si="42"/>
        <v>0</v>
      </c>
      <c r="AP54">
        <f t="shared" si="43"/>
        <v>-2.0274570609078159E-5</v>
      </c>
      <c r="AQ54">
        <f t="shared" si="44"/>
        <v>-0.41571136276933141</v>
      </c>
      <c r="AR54">
        <f t="shared" si="45"/>
        <v>-0.41573163733994045</v>
      </c>
      <c r="AS54">
        <f t="shared" si="46"/>
        <v>-7.5034350906443663E-3</v>
      </c>
      <c r="AT54">
        <f t="shared" si="47"/>
        <v>-6.6710508656699407E-3</v>
      </c>
      <c r="AU54">
        <f t="shared" si="48"/>
        <v>-0.42990612329625477</v>
      </c>
      <c r="AW54">
        <v>51</v>
      </c>
      <c r="AX54">
        <f>IF(Z54&gt;0, (R54*SUMPRODUCT(K54:$K$98, X54:$X$98)-K54*$AZ$3)/Z54, 0)</f>
        <v>-108260.35881922842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250000</v>
      </c>
      <c r="S55">
        <f t="shared" si="32"/>
        <v>-391250.98834948288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-28.41844266519821</v>
      </c>
      <c r="AC55">
        <f t="shared" si="33"/>
        <v>-25.726302947918931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-48.530484420213725</v>
      </c>
      <c r="AI55">
        <f t="shared" si="38"/>
        <v>-48.532128269284655</v>
      </c>
      <c r="AJ55">
        <f t="shared" si="39"/>
        <v>-2.6921397172792787</v>
      </c>
      <c r="AK55">
        <f t="shared" si="61"/>
        <v>-1.9892909865638748</v>
      </c>
      <c r="AL55">
        <f t="shared" si="40"/>
        <v>-53.213558973127803</v>
      </c>
      <c r="AN55">
        <f t="shared" si="41"/>
        <v>0</v>
      </c>
      <c r="AO55">
        <f t="shared" si="42"/>
        <v>0</v>
      </c>
      <c r="AP55">
        <f t="shared" si="43"/>
        <v>-4.5344515061723869E-6</v>
      </c>
      <c r="AQ55">
        <f t="shared" si="44"/>
        <v>-0.13386820728637769</v>
      </c>
      <c r="AR55">
        <f t="shared" si="45"/>
        <v>-0.13387274173788385</v>
      </c>
      <c r="AS55">
        <f t="shared" si="46"/>
        <v>-7.4260935579395053E-3</v>
      </c>
      <c r="AT55">
        <f t="shared" si="47"/>
        <v>-5.4873307226114597E-3</v>
      </c>
      <c r="AU55">
        <f t="shared" si="48"/>
        <v>-0.1467861660184348</v>
      </c>
      <c r="AW55">
        <v>52</v>
      </c>
      <c r="AX55">
        <f>IF(Z55&gt;0, (R55*SUMPRODUCT(K55:$K$98, X55:$X$98)-K55*$AZ$3)/Z55, 0)</f>
        <v>-391250.98834948288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250000</v>
      </c>
      <c r="S56">
        <f t="shared" si="32"/>
        <v>-1414185.449498476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-25.726302947918931</v>
      </c>
      <c r="AC56">
        <f t="shared" si="33"/>
        <v>-23.085304119447621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-12.193080904138551</v>
      </c>
      <c r="AI56">
        <f t="shared" si="38"/>
        <v>-12.193489006628356</v>
      </c>
      <c r="AJ56">
        <f t="shared" si="39"/>
        <v>-2.6409988284713108</v>
      </c>
      <c r="AK56">
        <f t="shared" si="61"/>
        <v>-1.8008412063543253</v>
      </c>
      <c r="AL56">
        <f t="shared" si="40"/>
        <v>-16.635329041453993</v>
      </c>
      <c r="AN56">
        <f t="shared" si="41"/>
        <v>0</v>
      </c>
      <c r="AO56">
        <f t="shared" si="42"/>
        <v>0</v>
      </c>
      <c r="AP56">
        <f t="shared" si="43"/>
        <v>-1.0051110391152077E-6</v>
      </c>
      <c r="AQ56">
        <f t="shared" si="44"/>
        <v>-3.0030202029478845E-2</v>
      </c>
      <c r="AR56">
        <f t="shared" si="45"/>
        <v>-3.0031207140517963E-2</v>
      </c>
      <c r="AS56">
        <f t="shared" si="46"/>
        <v>-6.5044863560030398E-3</v>
      </c>
      <c r="AT56">
        <f t="shared" si="47"/>
        <v>-4.4352715835318697E-3</v>
      </c>
      <c r="AU56">
        <f t="shared" si="48"/>
        <v>-4.0970965080052872E-2</v>
      </c>
      <c r="AW56">
        <v>53</v>
      </c>
      <c r="AX56">
        <f>IF(Z56&gt;0, (R56*SUMPRODUCT(K56:$K$98, X56:$X$98)-K56*$AZ$3)/Z56, 0)</f>
        <v>-1414185.449498476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250000</v>
      </c>
      <c r="S57">
        <f t="shared" si="32"/>
        <v>-5142341.9354600608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-23.085304119447621</v>
      </c>
      <c r="AC57">
        <f t="shared" si="33"/>
        <v>-20.637774468122018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-3.0368889889344599</v>
      </c>
      <c r="AI57">
        <f t="shared" si="38"/>
        <v>-3.0369893215004735</v>
      </c>
      <c r="AJ57">
        <f t="shared" si="39"/>
        <v>-2.4475296513256026</v>
      </c>
      <c r="AK57">
        <f t="shared" si="61"/>
        <v>-1.6159712883613335</v>
      </c>
      <c r="AL57">
        <f t="shared" si="40"/>
        <v>-7.1004902611874101</v>
      </c>
      <c r="AN57">
        <f t="shared" si="41"/>
        <v>0</v>
      </c>
      <c r="AO57">
        <f t="shared" si="42"/>
        <v>0</v>
      </c>
      <c r="AP57">
        <f t="shared" si="43"/>
        <v>-2.2063209829576993E-7</v>
      </c>
      <c r="AQ57">
        <f t="shared" si="44"/>
        <v>-6.6781426663642257E-3</v>
      </c>
      <c r="AR57">
        <f t="shared" si="45"/>
        <v>-6.6783632984625217E-3</v>
      </c>
      <c r="AS57">
        <f t="shared" si="46"/>
        <v>-5.3821368681125038E-3</v>
      </c>
      <c r="AT57">
        <f t="shared" si="47"/>
        <v>-3.5535335166175506E-3</v>
      </c>
      <c r="AU57">
        <f t="shared" si="48"/>
        <v>-1.5614033683192577E-2</v>
      </c>
      <c r="AW57">
        <v>54</v>
      </c>
      <c r="AX57">
        <f>IF(Z57&gt;0, (R57*SUMPRODUCT(K57:$K$98, X57:$X$98)-K57*$AZ$3)/Z57, 0)</f>
        <v>-5142341.9354600608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250000</v>
      </c>
      <c r="S58">
        <f t="shared" si="32"/>
        <v>-18885151.275962446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-20.637774468122018</v>
      </c>
      <c r="AC58">
        <f t="shared" si="33"/>
        <v>-18.432345598864202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-0.74928660594181384</v>
      </c>
      <c r="AI58">
        <f t="shared" si="38"/>
        <v>-0.7493110065215729</v>
      </c>
      <c r="AJ58">
        <f t="shared" si="39"/>
        <v>-2.2054288692578154</v>
      </c>
      <c r="AK58">
        <f t="shared" si="61"/>
        <v>-1.4446442127685415</v>
      </c>
      <c r="AL58">
        <f t="shared" si="40"/>
        <v>-4.3993840885479303</v>
      </c>
      <c r="AN58">
        <f t="shared" si="41"/>
        <v>0</v>
      </c>
      <c r="AO58">
        <f t="shared" si="42"/>
        <v>0</v>
      </c>
      <c r="AP58">
        <f t="shared" si="43"/>
        <v>-4.7908094601483077E-8</v>
      </c>
      <c r="AQ58">
        <f t="shared" si="44"/>
        <v>-1.4711492085638497E-3</v>
      </c>
      <c r="AR58">
        <f t="shared" si="45"/>
        <v>-1.4711971166584512E-3</v>
      </c>
      <c r="AS58">
        <f t="shared" si="46"/>
        <v>-4.3301387077035987E-3</v>
      </c>
      <c r="AT58">
        <f t="shared" si="47"/>
        <v>-2.8364142284372099E-3</v>
      </c>
      <c r="AU58">
        <f t="shared" si="48"/>
        <v>-8.6377500527992611E-3</v>
      </c>
      <c r="AW58">
        <v>55</v>
      </c>
      <c r="AX58">
        <f>IF(Z58&gt;0, (R58*SUMPRODUCT(K58:$K$98, X58:$X$98)-K58*$AZ$3)/Z58, 0)</f>
        <v>-18885151.275962446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250000</v>
      </c>
      <c r="S59">
        <f t="shared" si="32"/>
        <v>-70186194.502366737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-18.432345598864202</v>
      </c>
      <c r="AC59">
        <f t="shared" si="33"/>
        <v>-16.458721201711896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-0.18294053091687432</v>
      </c>
      <c r="AI59">
        <f t="shared" si="38"/>
        <v>-0.18294639343774413</v>
      </c>
      <c r="AJ59">
        <f t="shared" si="39"/>
        <v>-1.9736243971523066</v>
      </c>
      <c r="AK59">
        <f t="shared" si="61"/>
        <v>-1.2902641919204942</v>
      </c>
      <c r="AL59">
        <f t="shared" si="40"/>
        <v>-3.4468349825105449</v>
      </c>
      <c r="AN59">
        <f t="shared" si="41"/>
        <v>0</v>
      </c>
      <c r="AO59">
        <f t="shared" si="42"/>
        <v>0</v>
      </c>
      <c r="AP59">
        <f t="shared" si="43"/>
        <v>-1.0277207667337506E-8</v>
      </c>
      <c r="AQ59">
        <f t="shared" si="44"/>
        <v>-3.207012595361628E-4</v>
      </c>
      <c r="AR59">
        <f t="shared" si="45"/>
        <v>-3.2071153674383015E-4</v>
      </c>
      <c r="AS59">
        <f t="shared" si="46"/>
        <v>-3.4598337877659586E-3</v>
      </c>
      <c r="AT59">
        <f t="shared" si="47"/>
        <v>-2.2618790347303189E-3</v>
      </c>
      <c r="AU59">
        <f t="shared" si="48"/>
        <v>-6.0424243592401075E-3</v>
      </c>
      <c r="AW59">
        <v>56</v>
      </c>
      <c r="AX59">
        <f>IF(Z59&gt;0, (R59*SUMPRODUCT(K59:$K$98, X59:$X$98)-K59*$AZ$3)/Z59, 0)</f>
        <v>-70186194.502366737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250000</v>
      </c>
      <c r="S60">
        <f t="shared" si="32"/>
        <v>-264033957.44999573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-16.458721201711896</v>
      </c>
      <c r="AC60">
        <f t="shared" si="33"/>
        <v>-14.695563736577794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-4.4124492844330794E-2</v>
      </c>
      <c r="AI60">
        <f t="shared" si="38"/>
        <v>-4.4125884290707476E-2</v>
      </c>
      <c r="AJ60">
        <f t="shared" si="39"/>
        <v>-1.7631574651341015</v>
      </c>
      <c r="AK60">
        <f t="shared" si="61"/>
        <v>-1.1521104841198329</v>
      </c>
      <c r="AL60">
        <f t="shared" si="40"/>
        <v>-2.9593938335446417</v>
      </c>
      <c r="AN60">
        <f t="shared" si="41"/>
        <v>0</v>
      </c>
      <c r="AO60">
        <f t="shared" si="42"/>
        <v>0</v>
      </c>
      <c r="AP60">
        <f t="shared" si="43"/>
        <v>-2.1779062540844099E-9</v>
      </c>
      <c r="AQ60">
        <f t="shared" si="44"/>
        <v>-6.906411237579991E-5</v>
      </c>
      <c r="AR60">
        <f t="shared" si="45"/>
        <v>-6.9066290282054002E-5</v>
      </c>
      <c r="AS60">
        <f t="shared" si="46"/>
        <v>-2.7597122926229277E-3</v>
      </c>
      <c r="AT60">
        <f t="shared" si="47"/>
        <v>-1.8032952407024125E-3</v>
      </c>
      <c r="AU60">
        <f t="shared" si="48"/>
        <v>-4.6320738236073945E-3</v>
      </c>
      <c r="AW60">
        <v>57</v>
      </c>
      <c r="AX60">
        <f>IF(Z60&gt;0, (R60*SUMPRODUCT(K60:$K$98, X60:$X$98)-K60*$AZ$3)/Z60, 0)</f>
        <v>-264033957.44999573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250000</v>
      </c>
      <c r="S61">
        <f t="shared" si="32"/>
        <v>-1006610703.4646347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-14.695563736577794</v>
      </c>
      <c r="AC61">
        <f t="shared" si="33"/>
        <v>-13.121098723552993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-1.0516586960288943E-2</v>
      </c>
      <c r="AI61">
        <f t="shared" si="38"/>
        <v>-1.0516912833505828E-2</v>
      </c>
      <c r="AJ61">
        <f t="shared" si="39"/>
        <v>-1.5744650130248008</v>
      </c>
      <c r="AK61">
        <f t="shared" si="61"/>
        <v>-1.0286894615604456</v>
      </c>
      <c r="AL61">
        <f t="shared" si="40"/>
        <v>-2.6136713874187523</v>
      </c>
      <c r="AN61">
        <f t="shared" si="41"/>
        <v>0</v>
      </c>
      <c r="AO61">
        <f t="shared" si="42"/>
        <v>0</v>
      </c>
      <c r="AP61">
        <f t="shared" si="43"/>
        <v>-4.5541082863395269E-10</v>
      </c>
      <c r="AQ61">
        <f t="shared" si="44"/>
        <v>-1.4697027352442309E-5</v>
      </c>
      <c r="AR61">
        <f t="shared" si="45"/>
        <v>-1.4697482763270942E-5</v>
      </c>
      <c r="AS61">
        <f t="shared" si="46"/>
        <v>-2.200329389113249E-3</v>
      </c>
      <c r="AT61">
        <f t="shared" si="47"/>
        <v>-1.4376030180525063E-3</v>
      </c>
      <c r="AU61">
        <f t="shared" si="48"/>
        <v>-3.6526298899290264E-3</v>
      </c>
      <c r="AW61">
        <v>58</v>
      </c>
      <c r="AX61">
        <f>IF(Z61&gt;0, (R61*SUMPRODUCT(K61:$K$98, X61:$X$98)-K61*$AZ$3)/Z61, 0)</f>
        <v>-1006610703.4646347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250000</v>
      </c>
      <c r="S62">
        <f t="shared" si="32"/>
        <v>-3892451887.3498502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-13.121098723552993</v>
      </c>
      <c r="AC62">
        <f t="shared" si="33"/>
        <v>-11.715279423136442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-2.4737091227007412E-3</v>
      </c>
      <c r="AI62">
        <f t="shared" si="38"/>
        <v>-2.4737843662731873E-3</v>
      </c>
      <c r="AJ62">
        <f t="shared" si="39"/>
        <v>-1.4058193004165513</v>
      </c>
      <c r="AK62">
        <f t="shared" si="61"/>
        <v>-0.91847691064870962</v>
      </c>
      <c r="AL62">
        <f t="shared" si="40"/>
        <v>-2.3267699954315342</v>
      </c>
      <c r="AN62">
        <f t="shared" si="41"/>
        <v>0</v>
      </c>
      <c r="AO62">
        <f t="shared" si="42"/>
        <v>0</v>
      </c>
      <c r="AP62">
        <f t="shared" si="43"/>
        <v>-9.3887131289279151E-11</v>
      </c>
      <c r="AQ62">
        <f t="shared" si="44"/>
        <v>-3.0866351187823259E-6</v>
      </c>
      <c r="AR62">
        <f t="shared" si="45"/>
        <v>-3.0867290059136153E-6</v>
      </c>
      <c r="AS62">
        <f t="shared" si="46"/>
        <v>-1.7541477223442623E-3</v>
      </c>
      <c r="AT62">
        <f t="shared" si="47"/>
        <v>-1.1460535364415884E-3</v>
      </c>
      <c r="AU62">
        <f t="shared" si="48"/>
        <v>-2.9032879877917642E-3</v>
      </c>
      <c r="AW62">
        <v>59</v>
      </c>
      <c r="AX62">
        <f>IF(Z62&gt;0, (R62*SUMPRODUCT(K62:$K$98, X62:$X$98)-K62*$AZ$3)/Z62, 0)</f>
        <v>-3892451887.3498502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250000</v>
      </c>
      <c r="S63">
        <f t="shared" si="32"/>
        <v>-15277205558.096189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-11.715279423136442</v>
      </c>
      <c r="AC63">
        <f t="shared" si="33"/>
        <v>-10.460073583482359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-5.7374011564554294E-4</v>
      </c>
      <c r="AI63">
        <f t="shared" si="38"/>
        <v>-5.7375723277069989E-4</v>
      </c>
      <c r="AJ63">
        <f t="shared" si="39"/>
        <v>-1.2552058396540833</v>
      </c>
      <c r="AK63">
        <f t="shared" si="61"/>
        <v>-0.82006955961955108</v>
      </c>
      <c r="AL63">
        <f t="shared" si="40"/>
        <v>-2.075849156506405</v>
      </c>
      <c r="AN63">
        <f t="shared" si="41"/>
        <v>0</v>
      </c>
      <c r="AO63">
        <f t="shared" si="42"/>
        <v>0</v>
      </c>
      <c r="AP63">
        <f t="shared" si="43"/>
        <v>-1.9069946117596245E-11</v>
      </c>
      <c r="AQ63">
        <f t="shared" si="44"/>
        <v>-6.3919571718463008E-7</v>
      </c>
      <c r="AR63">
        <f t="shared" si="45"/>
        <v>-6.392147871307476E-7</v>
      </c>
      <c r="AS63">
        <f t="shared" si="46"/>
        <v>-1.3984070052157601E-3</v>
      </c>
      <c r="AT63">
        <f t="shared" si="47"/>
        <v>-9.1362785346204472E-4</v>
      </c>
      <c r="AU63">
        <f t="shared" si="48"/>
        <v>-2.3126740734649353E-3</v>
      </c>
      <c r="AW63">
        <v>60</v>
      </c>
      <c r="AX63">
        <f>IF(Z63&gt;0, (R63*SUMPRODUCT(K63:$K$98, X63:$X$98)-K63*$AZ$3)/Z63, 0)</f>
        <v>-15277205558.096189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250000</v>
      </c>
      <c r="S64">
        <f t="shared" si="32"/>
        <v>-60940183790.360405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-10.460073583482359</v>
      </c>
      <c r="AC64">
        <f t="shared" si="33"/>
        <v>-9.3393519670627168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-1.3114593632869513E-4</v>
      </c>
      <c r="AI64">
        <f t="shared" si="38"/>
        <v>-1.3114976768896768E-4</v>
      </c>
      <c r="AJ64">
        <f t="shared" si="39"/>
        <v>-1.1207216164196421</v>
      </c>
      <c r="AK64">
        <f t="shared" si="61"/>
        <v>-0.73220515084376514</v>
      </c>
      <c r="AL64">
        <f t="shared" si="40"/>
        <v>-1.8530579170310961</v>
      </c>
      <c r="AN64">
        <f t="shared" si="41"/>
        <v>0</v>
      </c>
      <c r="AO64">
        <f t="shared" si="42"/>
        <v>0</v>
      </c>
      <c r="AP64">
        <f t="shared" si="43"/>
        <v>-3.8111286464679216E-12</v>
      </c>
      <c r="AQ64">
        <f t="shared" si="44"/>
        <v>-1.3045341582478759E-7</v>
      </c>
      <c r="AR64">
        <f t="shared" si="45"/>
        <v>-1.3045722695343406E-7</v>
      </c>
      <c r="AS64">
        <f t="shared" si="46"/>
        <v>-1.1148036084335025E-3</v>
      </c>
      <c r="AT64">
        <f t="shared" si="47"/>
        <v>-7.283387170508405E-4</v>
      </c>
      <c r="AU64">
        <f t="shared" si="48"/>
        <v>-1.8432727827112964E-3</v>
      </c>
      <c r="AW64">
        <v>61</v>
      </c>
      <c r="AX64">
        <f>IF(Z64&gt;0, (R64*SUMPRODUCT(K64:$K$98, X64:$X$98)-K64*$AZ$3)/Z64, 0)</f>
        <v>-60940183790.360405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250000</v>
      </c>
      <c r="S65">
        <f t="shared" si="32"/>
        <v>-247242899389.17383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-9.3393519670627168</v>
      </c>
      <c r="AC65">
        <f t="shared" si="33"/>
        <v>-8.3387072264309907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-2.9498771342194016E-5</v>
      </c>
      <c r="AI65">
        <f t="shared" si="38"/>
        <v>-2.9499614511729625E-5</v>
      </c>
      <c r="AJ65">
        <f t="shared" si="39"/>
        <v>-1.000644740631726</v>
      </c>
      <c r="AK65">
        <f t="shared" si="61"/>
        <v>-0.65375463769439024</v>
      </c>
      <c r="AL65">
        <f t="shared" si="40"/>
        <v>-1.654428877940628</v>
      </c>
      <c r="AN65">
        <f t="shared" si="41"/>
        <v>0</v>
      </c>
      <c r="AO65">
        <f t="shared" si="42"/>
        <v>0</v>
      </c>
      <c r="AP65">
        <f t="shared" si="43"/>
        <v>-7.488545988134376E-13</v>
      </c>
      <c r="AQ65">
        <f t="shared" si="44"/>
        <v>-2.6199109011894566E-8</v>
      </c>
      <c r="AR65">
        <f t="shared" si="45"/>
        <v>-2.6199857866493377E-8</v>
      </c>
      <c r="AS65">
        <f t="shared" si="46"/>
        <v>-8.8871500232591376E-4</v>
      </c>
      <c r="AT65">
        <f t="shared" si="47"/>
        <v>-5.8062720041115654E-4</v>
      </c>
      <c r="AU65">
        <f t="shared" si="48"/>
        <v>-1.4693684025949367E-3</v>
      </c>
      <c r="AW65">
        <v>62</v>
      </c>
      <c r="AX65">
        <f>IF(Z65&gt;0, (R65*SUMPRODUCT(K65:$K$98, X65:$X$98)-K65*$AZ$3)/Z65, 0)</f>
        <v>-247242899389.17383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250000</v>
      </c>
      <c r="S66">
        <f t="shared" si="32"/>
        <v>-1021593254325.7284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-8.3387072264309907</v>
      </c>
      <c r="AC66">
        <f t="shared" si="33"/>
        <v>-7.445274332018367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-6.5254022147305236E-6</v>
      </c>
      <c r="AI66">
        <f t="shared" si="38"/>
        <v>-6.5255844123493041E-6</v>
      </c>
      <c r="AJ66">
        <f t="shared" si="39"/>
        <v>-0.89343289441262375</v>
      </c>
      <c r="AK66">
        <f t="shared" si="61"/>
        <v>-0.58370950585016945</v>
      </c>
      <c r="AL66">
        <f t="shared" si="40"/>
        <v>-1.4771489258472057</v>
      </c>
      <c r="AN66">
        <f t="shared" si="41"/>
        <v>0</v>
      </c>
      <c r="AO66">
        <f t="shared" si="42"/>
        <v>0</v>
      </c>
      <c r="AP66">
        <f t="shared" si="43"/>
        <v>-1.4447984547170002E-13</v>
      </c>
      <c r="AQ66">
        <f t="shared" si="44"/>
        <v>-5.1745413026517791E-9</v>
      </c>
      <c r="AR66">
        <f t="shared" si="45"/>
        <v>-5.1746857824972503E-9</v>
      </c>
      <c r="AS66">
        <f t="shared" si="46"/>
        <v>-7.0847823033032232E-4</v>
      </c>
      <c r="AT66">
        <f t="shared" si="47"/>
        <v>-4.6287245557887733E-4</v>
      </c>
      <c r="AU66">
        <f t="shared" si="48"/>
        <v>-1.1713558605949822E-3</v>
      </c>
      <c r="AW66">
        <v>63</v>
      </c>
      <c r="AX66">
        <f>IF(Z66&gt;0, (R66*SUMPRODUCT(K66:$K$98, X66:$X$98)-K66*$AZ$3)/Z66, 0)</f>
        <v>-1021593254325.7284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-4305190877923.0571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-7.445274332018367</v>
      </c>
      <c r="AC67">
        <f t="shared" ref="AC67:AC89" si="64">S67*Z67</f>
        <v>-6.6475663723610028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-1.4177360054135048E-6</v>
      </c>
      <c r="AI67">
        <f t="shared" ref="AI67:AI89" si="69">SUM(AE67:AH67)</f>
        <v>-1.4177746074555562E-6</v>
      </c>
      <c r="AJ67">
        <f t="shared" ref="AJ67:AJ89" si="70">AB67-AC67</f>
        <v>-0.79770795965736419</v>
      </c>
      <c r="AK67">
        <f t="shared" si="61"/>
        <v>-0.52116920324128568</v>
      </c>
      <c r="AL67">
        <f t="shared" ref="AL67:AL89" si="71">SUM(AI67:AK67)</f>
        <v>-1.3188785806732573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-2.7331082217063471E-14</v>
      </c>
      <c r="AQ67">
        <f t="shared" ref="AQ67:AQ89" si="75">AH67*$K67</f>
        <v>-1.0037878119095709E-9</v>
      </c>
      <c r="AR67">
        <f t="shared" ref="AR67:AR89" si="76">AI67*$K67</f>
        <v>-1.003815142991788E-9</v>
      </c>
      <c r="AS67">
        <f t="shared" ref="AS67:AS89" si="77">AJ67*$K67</f>
        <v>-5.6479452049591457E-4</v>
      </c>
      <c r="AT67">
        <f t="shared" ref="AT67:AT89" si="78">AK67*$K67</f>
        <v>-3.6899908879978096E-4</v>
      </c>
      <c r="AU67">
        <f t="shared" ref="AU67:AU89" si="79">AL67*$K67</f>
        <v>-9.3379461311083852E-4</v>
      </c>
      <c r="AW67">
        <v>64</v>
      </c>
      <c r="AX67">
        <f>IF(Z67&gt;0, (R67*SUMPRODUCT(K67:$K$98, X67:$X$98)-K67*$AZ$3)/Z67, 0)</f>
        <v>-4305190877923.0571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250000</v>
      </c>
      <c r="S68">
        <f t="shared" si="63"/>
        <v>-18518336706573.992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-6.6475663723610028</v>
      </c>
      <c r="AC68">
        <f t="shared" si="64"/>
        <v>-5.9353271190505899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-3.0203251352062215E-7</v>
      </c>
      <c r="AI68">
        <f t="shared" si="69"/>
        <v>-3.02040526290901E-7</v>
      </c>
      <c r="AJ68">
        <f t="shared" si="70"/>
        <v>-0.71223925331041293</v>
      </c>
      <c r="AK68">
        <f t="shared" si="61"/>
        <v>-0.46532964606527022</v>
      </c>
      <c r="AL68">
        <f t="shared" si="71"/>
        <v>-1.1775692014162094</v>
      </c>
      <c r="AN68">
        <f t="shared" si="72"/>
        <v>0</v>
      </c>
      <c r="AO68">
        <f t="shared" si="73"/>
        <v>0</v>
      </c>
      <c r="AP68">
        <f t="shared" si="74"/>
        <v>-5.065370519084323E-15</v>
      </c>
      <c r="AQ68">
        <f t="shared" si="75"/>
        <v>-1.9093353940641427E-10</v>
      </c>
      <c r="AR68">
        <f t="shared" si="76"/>
        <v>-1.9093860477693333E-10</v>
      </c>
      <c r="AS68">
        <f t="shared" si="77"/>
        <v>-4.5025073609981947E-4</v>
      </c>
      <c r="AT68">
        <f t="shared" si="78"/>
        <v>-2.9416381461166692E-4</v>
      </c>
      <c r="AU68">
        <f t="shared" si="79"/>
        <v>-7.4441474165009105E-4</v>
      </c>
      <c r="AW68">
        <v>65</v>
      </c>
      <c r="AX68">
        <f>IF(Z68&gt;0, (R68*SUMPRODUCT(K68:$K$98, X68:$X$98)-K68*$AZ$3)/Z68, 0)</f>
        <v>-18518336706573.992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250000</v>
      </c>
      <c r="S69">
        <f t="shared" si="63"/>
        <v>-81415356877307.688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-5.9353271190505899</v>
      </c>
      <c r="AC69">
        <f t="shared" si="64"/>
        <v>-5.299399213603845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-6.3053699653260221E-8</v>
      </c>
      <c r="AI69">
        <f t="shared" si="69"/>
        <v>-6.3055326925870958E-8</v>
      </c>
      <c r="AJ69">
        <f t="shared" si="70"/>
        <v>-0.63592790544674482</v>
      </c>
      <c r="AK69">
        <f t="shared" si="61"/>
        <v>-0.41547289833354134</v>
      </c>
      <c r="AL69">
        <f t="shared" si="71"/>
        <v>-1.0514008668356132</v>
      </c>
      <c r="AN69">
        <f t="shared" si="72"/>
        <v>0</v>
      </c>
      <c r="AO69">
        <f t="shared" si="73"/>
        <v>0</v>
      </c>
      <c r="AP69">
        <f t="shared" si="74"/>
        <v>-9.1848235714672803E-16</v>
      </c>
      <c r="AQ69">
        <f t="shared" si="75"/>
        <v>-3.5589433695438787E-11</v>
      </c>
      <c r="AR69">
        <f t="shared" si="76"/>
        <v>-3.5590352177795932E-11</v>
      </c>
      <c r="AS69">
        <f t="shared" si="77"/>
        <v>-3.5893713057971179E-4</v>
      </c>
      <c r="AT69">
        <f t="shared" si="78"/>
        <v>-2.3450559203989246E-4</v>
      </c>
      <c r="AU69">
        <f t="shared" si="79"/>
        <v>-5.9344275820995653E-4</v>
      </c>
      <c r="AW69">
        <v>66</v>
      </c>
      <c r="AX69">
        <f>IF(Z69&gt;0, (R69*SUMPRODUCT(K69:$K$98, X69:$X$98)-K69*$AZ$3)/Z69, 0)</f>
        <v>-81415356877307.688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250000</v>
      </c>
      <c r="S70">
        <f t="shared" si="63"/>
        <v>-366086702918920.06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-5.299399213603845</v>
      </c>
      <c r="AC70">
        <f t="shared" si="64"/>
        <v>-4.7316064407486493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-1.2878792684632178E-8</v>
      </c>
      <c r="AI70">
        <f t="shared" si="69"/>
        <v>-1.2879115805248348E-8</v>
      </c>
      <c r="AJ70">
        <f t="shared" si="70"/>
        <v>-0.56779277285519569</v>
      </c>
      <c r="AK70">
        <f t="shared" si="61"/>
        <v>-0.37095794495226919</v>
      </c>
      <c r="AL70">
        <f t="shared" si="71"/>
        <v>-0.93875073068658066</v>
      </c>
      <c r="AN70">
        <f t="shared" si="72"/>
        <v>0</v>
      </c>
      <c r="AO70">
        <f t="shared" si="73"/>
        <v>0</v>
      </c>
      <c r="AP70">
        <f t="shared" si="74"/>
        <v>-1.6283852108884113E-16</v>
      </c>
      <c r="AQ70">
        <f t="shared" si="75"/>
        <v>-6.4903427674621317E-12</v>
      </c>
      <c r="AR70">
        <f t="shared" si="76"/>
        <v>-6.4905056059832206E-12</v>
      </c>
      <c r="AS70">
        <f t="shared" si="77"/>
        <v>-2.8614248299185487E-4</v>
      </c>
      <c r="AT70">
        <f t="shared" si="78"/>
        <v>-1.8694642223152915E-4</v>
      </c>
      <c r="AU70">
        <f t="shared" si="79"/>
        <v>-4.7308891171388964E-4</v>
      </c>
      <c r="AW70">
        <v>67</v>
      </c>
      <c r="AX70">
        <f>IF(Z70&gt;0, (R70*SUMPRODUCT(K70:$K$98, X70:$X$98)-K70*$AZ$3)/Z70, 0)</f>
        <v>-366086702918920.06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250000</v>
      </c>
      <c r="S71">
        <f t="shared" si="63"/>
        <v>-1683814705246927.3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-4.7316064407486493</v>
      </c>
      <c r="AC71">
        <f t="shared" si="64"/>
        <v>-4.2246486078169392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-2.5716504083233407E-9</v>
      </c>
      <c r="AI71">
        <f t="shared" si="69"/>
        <v>-2.5717131326925164E-9</v>
      </c>
      <c r="AJ71">
        <f t="shared" si="70"/>
        <v>-0.50695783293171015</v>
      </c>
      <c r="AK71">
        <f t="shared" si="61"/>
        <v>-0.33121245085240547</v>
      </c>
      <c r="AL71">
        <f t="shared" si="71"/>
        <v>-0.8381702863558288</v>
      </c>
      <c r="AN71">
        <f t="shared" si="72"/>
        <v>0</v>
      </c>
      <c r="AO71">
        <f t="shared" si="73"/>
        <v>0</v>
      </c>
      <c r="AP71">
        <f t="shared" si="74"/>
        <v>-2.8223492918064792E-17</v>
      </c>
      <c r="AQ71">
        <f t="shared" si="75"/>
        <v>-1.1571412840153585E-12</v>
      </c>
      <c r="AR71">
        <f t="shared" si="76"/>
        <v>-1.1571695075082765E-12</v>
      </c>
      <c r="AS71">
        <f t="shared" si="77"/>
        <v>-2.2811103555973113E-4</v>
      </c>
      <c r="AT71">
        <f t="shared" si="78"/>
        <v>-1.4903254323401721E-4</v>
      </c>
      <c r="AU71">
        <f t="shared" si="79"/>
        <v>-3.7714357995091783E-4</v>
      </c>
      <c r="AW71">
        <v>68</v>
      </c>
      <c r="AX71">
        <f>IF(Z71&gt;0, (R71*SUMPRODUCT(K71:$K$98, X71:$X$98)-K71*$AZ$3)/Z71, 0)</f>
        <v>-1683814705246927.3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250000</v>
      </c>
      <c r="S72">
        <f t="shared" si="63"/>
        <v>-7930646790190917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-4.2246486078169392</v>
      </c>
      <c r="AC72">
        <f t="shared" si="64"/>
        <v>-3.772007685551845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-5.0206520009590914E-10</v>
      </c>
      <c r="AI72">
        <f t="shared" si="69"/>
        <v>-5.0207709070138355E-10</v>
      </c>
      <c r="AJ72">
        <f t="shared" si="70"/>
        <v>-0.45264092226509423</v>
      </c>
      <c r="AK72">
        <f t="shared" ref="AK72:AK89" si="92">G72*SUM(AB72:AB72, AE72:AF72)</f>
        <v>-0.29572540254718577</v>
      </c>
      <c r="AL72">
        <f t="shared" si="71"/>
        <v>-0.74836632531435709</v>
      </c>
      <c r="AN72">
        <f t="shared" si="72"/>
        <v>0</v>
      </c>
      <c r="AO72">
        <f t="shared" si="73"/>
        <v>0</v>
      </c>
      <c r="AP72">
        <f t="shared" si="74"/>
        <v>-4.7770568026388837E-18</v>
      </c>
      <c r="AQ72">
        <f t="shared" si="75"/>
        <v>-2.0170494973150524E-13</v>
      </c>
      <c r="AR72">
        <f t="shared" si="76"/>
        <v>-2.0170972678830791E-13</v>
      </c>
      <c r="AS72">
        <f t="shared" si="77"/>
        <v>-1.8184872095190435E-4</v>
      </c>
      <c r="AT72">
        <f t="shared" si="78"/>
        <v>-1.1880783102217501E-4</v>
      </c>
      <c r="AU72">
        <f t="shared" si="79"/>
        <v>-3.0065655217578909E-4</v>
      </c>
      <c r="AW72">
        <v>69</v>
      </c>
      <c r="AX72">
        <f>IF(Z72&gt;0, (R72*SUMPRODUCT(K72:$K$98, X72:$X$98)-K72*$AZ$3)/Z72, 0)</f>
        <v>-7930646790190917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250000</v>
      </c>
      <c r="S73">
        <f t="shared" si="63"/>
        <v>-3.8288149704486136E+16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-3.772007685551845</v>
      </c>
      <c r="AC73">
        <f t="shared" si="64"/>
        <v>-3.36786400495718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-9.5726743747103457E-11</v>
      </c>
      <c r="AI73">
        <f t="shared" si="69"/>
        <v>-9.5728942772148375E-11</v>
      </c>
      <c r="AJ73">
        <f t="shared" si="70"/>
        <v>-0.40414368059466499</v>
      </c>
      <c r="AK73">
        <f t="shared" si="92"/>
        <v>-0.2640405379886292</v>
      </c>
      <c r="AL73">
        <f t="shared" si="71"/>
        <v>-0.66818421867902311</v>
      </c>
      <c r="AN73">
        <f t="shared" si="72"/>
        <v>0</v>
      </c>
      <c r="AO73">
        <f t="shared" si="73"/>
        <v>0</v>
      </c>
      <c r="AP73">
        <f t="shared" si="74"/>
        <v>-7.8880306364698463E-19</v>
      </c>
      <c r="AQ73">
        <f t="shared" si="75"/>
        <v>-3.4337739315427426E-14</v>
      </c>
      <c r="AR73">
        <f t="shared" si="76"/>
        <v>-3.4338528118491069E-14</v>
      </c>
      <c r="AS73">
        <f t="shared" si="77"/>
        <v>-1.4496868698364015E-4</v>
      </c>
      <c r="AT73">
        <f t="shared" si="78"/>
        <v>-9.4712875496019388E-5</v>
      </c>
      <c r="AU73">
        <f t="shared" si="79"/>
        <v>-2.3968156251399805E-4</v>
      </c>
      <c r="AW73">
        <v>70</v>
      </c>
      <c r="AX73">
        <f>IF(Z73&gt;0, (R73*SUMPRODUCT(K73:$K$98, X73:$X$98)-K73*$AZ$3)/Z73, 0)</f>
        <v>-3.8288149704486136E+16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250000</v>
      </c>
      <c r="S74">
        <f t="shared" si="63"/>
        <v>-1.8965045445293174E+17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-3.36786400495718</v>
      </c>
      <c r="AC74">
        <f t="shared" si="64"/>
        <v>-3.0070214329975116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-1.7806448356847237E-11</v>
      </c>
      <c r="AI74">
        <f t="shared" si="69"/>
        <v>-1.7806844746806027E-11</v>
      </c>
      <c r="AJ74">
        <f t="shared" si="70"/>
        <v>-0.3608425719596684</v>
      </c>
      <c r="AK74">
        <f t="shared" si="92"/>
        <v>-0.23575048034700263</v>
      </c>
      <c r="AL74">
        <f t="shared" si="71"/>
        <v>-0.5965930523244779</v>
      </c>
      <c r="AN74">
        <f t="shared" si="72"/>
        <v>0</v>
      </c>
      <c r="AO74">
        <f t="shared" si="73"/>
        <v>0</v>
      </c>
      <c r="AP74">
        <f t="shared" si="74"/>
        <v>-1.2695301956235201E-19</v>
      </c>
      <c r="AQ74">
        <f t="shared" si="75"/>
        <v>-5.7029254562560754E-15</v>
      </c>
      <c r="AR74">
        <f t="shared" si="76"/>
        <v>-5.7030524092756378E-15</v>
      </c>
      <c r="AS74">
        <f t="shared" si="77"/>
        <v>-1.15568149700015E-4</v>
      </c>
      <c r="AT74">
        <f t="shared" si="78"/>
        <v>-7.5504524470682637E-5</v>
      </c>
      <c r="AU74">
        <f t="shared" si="79"/>
        <v>-1.9107267417640069E-4</v>
      </c>
      <c r="AW74">
        <v>71</v>
      </c>
      <c r="AX74">
        <f>IF(Z74&gt;0, (R74*SUMPRODUCT(K74:$K$98, X74:$X$98)-K74*$AZ$3)/Z74, 0)</f>
        <v>-1.8965045445293174E+17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250000</v>
      </c>
      <c r="S75">
        <f t="shared" si="63"/>
        <v>-9.6453956529909786E+17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-3.0070214329975116</v>
      </c>
      <c r="AC75">
        <f t="shared" si="64"/>
        <v>-2.6848405651763549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-3.2283740100182823E-12</v>
      </c>
      <c r="AI75">
        <f t="shared" si="69"/>
        <v>-3.2284435986764815E-12</v>
      </c>
      <c r="AJ75">
        <f t="shared" si="70"/>
        <v>-0.32218086782115662</v>
      </c>
      <c r="AK75">
        <f t="shared" si="92"/>
        <v>-0.21049150030982583</v>
      </c>
      <c r="AL75">
        <f t="shared" si="71"/>
        <v>-0.53267236813421093</v>
      </c>
      <c r="AN75">
        <f t="shared" si="72"/>
        <v>0</v>
      </c>
      <c r="AO75">
        <f t="shared" si="73"/>
        <v>0</v>
      </c>
      <c r="AP75">
        <f t="shared" si="74"/>
        <v>-1.9899438873759275E-20</v>
      </c>
      <c r="AQ75">
        <f t="shared" si="75"/>
        <v>-9.2317962346534015E-16</v>
      </c>
      <c r="AR75">
        <f t="shared" si="76"/>
        <v>-9.2319952290421389E-16</v>
      </c>
      <c r="AS75">
        <f t="shared" si="77"/>
        <v>-9.2130221380758655E-5</v>
      </c>
      <c r="AT75">
        <f t="shared" si="78"/>
        <v>-6.0191744635429984E-5</v>
      </c>
      <c r="AU75">
        <f t="shared" si="79"/>
        <v>-1.5232196601711184E-4</v>
      </c>
      <c r="AW75">
        <v>72</v>
      </c>
      <c r="AX75">
        <f>IF(Z75&gt;0, (R75*SUMPRODUCT(K75:$K$98, X75:$X$98)-K75*$AZ$3)/Z75, 0)</f>
        <v>-9.6453956529909786E+17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250000</v>
      </c>
      <c r="S76">
        <f t="shared" si="63"/>
        <v>-5.0412456835196262E+18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-2.6848405651763549</v>
      </c>
      <c r="AC76">
        <f t="shared" si="64"/>
        <v>-2.3971790760503175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-5.7004940580503503E-13</v>
      </c>
      <c r="AI76">
        <f t="shared" si="69"/>
        <v>-5.7006129363607196E-13</v>
      </c>
      <c r="AJ76">
        <f t="shared" si="70"/>
        <v>-0.2876614891260374</v>
      </c>
      <c r="AK76">
        <f t="shared" si="92"/>
        <v>-0.18793883956234486</v>
      </c>
      <c r="AL76">
        <f t="shared" si="71"/>
        <v>-0.4756003286889523</v>
      </c>
      <c r="AN76">
        <f t="shared" si="72"/>
        <v>0</v>
      </c>
      <c r="AO76">
        <f t="shared" si="73"/>
        <v>0</v>
      </c>
      <c r="AP76">
        <f t="shared" si="74"/>
        <v>-3.0351975910712569E-21</v>
      </c>
      <c r="AQ76">
        <f t="shared" si="75"/>
        <v>-1.4554484984840959E-16</v>
      </c>
      <c r="AR76">
        <f t="shared" si="76"/>
        <v>-1.4554788504600065E-16</v>
      </c>
      <c r="AS76">
        <f t="shared" si="77"/>
        <v>-7.34456484221621E-5</v>
      </c>
      <c r="AT76">
        <f t="shared" si="78"/>
        <v>-4.7984490302479355E-5</v>
      </c>
      <c r="AU76">
        <f t="shared" si="79"/>
        <v>-1.21430138724787E-4</v>
      </c>
      <c r="AW76">
        <v>73</v>
      </c>
      <c r="AX76">
        <f>IF(Z76&gt;0, (R76*SUMPRODUCT(K76:$K$98, X76:$X$98)-K76*$AZ$3)/Z76, 0)</f>
        <v>-5.0412456835196262E+18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250000</v>
      </c>
      <c r="S77">
        <f t="shared" si="63"/>
        <v>-2.7103645486292345E+19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-2.3971790760503175</v>
      </c>
      <c r="AC77">
        <f t="shared" si="64"/>
        <v>-2.140338460759212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-9.7947363228504659E-14</v>
      </c>
      <c r="AI77">
        <f t="shared" si="69"/>
        <v>-9.794933744490835E-14</v>
      </c>
      <c r="AJ77">
        <f t="shared" si="70"/>
        <v>-0.25684061529110558</v>
      </c>
      <c r="AK77">
        <f t="shared" si="92"/>
        <v>-0.16780253532352224</v>
      </c>
      <c r="AL77">
        <f t="shared" si="71"/>
        <v>-0.42464315061472574</v>
      </c>
      <c r="AN77">
        <f t="shared" si="72"/>
        <v>0</v>
      </c>
      <c r="AO77">
        <f t="shared" si="73"/>
        <v>0</v>
      </c>
      <c r="AP77">
        <f t="shared" si="74"/>
        <v>-4.5005032383101063E-22</v>
      </c>
      <c r="AQ77">
        <f t="shared" si="75"/>
        <v>-2.2328475468480469E-17</v>
      </c>
      <c r="AR77">
        <f t="shared" si="76"/>
        <v>-2.23289255188043E-17</v>
      </c>
      <c r="AS77">
        <f t="shared" si="77"/>
        <v>-5.8550421254912565E-5</v>
      </c>
      <c r="AT77">
        <f t="shared" si="78"/>
        <v>-3.825294188654286E-5</v>
      </c>
      <c r="AU77">
        <f t="shared" si="79"/>
        <v>-9.6803363141477746E-5</v>
      </c>
      <c r="AW77">
        <v>74</v>
      </c>
      <c r="AX77">
        <f>IF(Z77&gt;0, (R77*SUMPRODUCT(K77:$K$98, X77:$X$98)-K77*$AZ$3)/Z77, 0)</f>
        <v>-2.7103645486292345E+19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250000</v>
      </c>
      <c r="S78">
        <f t="shared" si="63"/>
        <v>-1.5002521584837185E+20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-2.140338460759212</v>
      </c>
      <c r="AC78">
        <f t="shared" si="64"/>
        <v>-1.9110164828207248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-1.6360250256355212E-14</v>
      </c>
      <c r="AI78">
        <f t="shared" si="69"/>
        <v>-1.6360568705569236E-14</v>
      </c>
      <c r="AJ78">
        <f t="shared" si="70"/>
        <v>-0.22932197793848719</v>
      </c>
      <c r="AK78">
        <f t="shared" si="92"/>
        <v>-0.14982369225314485</v>
      </c>
      <c r="AL78">
        <f t="shared" si="71"/>
        <v>-0.37914567019164835</v>
      </c>
      <c r="AN78">
        <f t="shared" si="72"/>
        <v>0</v>
      </c>
      <c r="AO78">
        <f t="shared" si="73"/>
        <v>0</v>
      </c>
      <c r="AP78">
        <f t="shared" si="74"/>
        <v>-6.4816933563055362E-23</v>
      </c>
      <c r="AQ78">
        <f t="shared" si="75"/>
        <v>-3.3299540625185573E-18</v>
      </c>
      <c r="AR78">
        <f t="shared" si="76"/>
        <v>-3.3300188794521205E-18</v>
      </c>
      <c r="AS78">
        <f t="shared" si="77"/>
        <v>-4.667603735244944E-5</v>
      </c>
      <c r="AT78">
        <f t="shared" si="78"/>
        <v>-3.0495011070266942E-5</v>
      </c>
      <c r="AU78">
        <f t="shared" si="79"/>
        <v>-7.7171048422719702E-5</v>
      </c>
      <c r="AW78">
        <v>75</v>
      </c>
      <c r="AX78">
        <f>IF(Z78&gt;0, (R78*SUMPRODUCT(K78:$K$98, X78:$X$98)-K78*$AZ$3)/Z78, 0)</f>
        <v>-1.5002521584837185E+20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250000</v>
      </c>
      <c r="S79">
        <f t="shared" si="63"/>
        <v>-8.5559511992493408E+20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-1.9110164828207248</v>
      </c>
      <c r="AC79">
        <f t="shared" si="64"/>
        <v>-1.7062647168042184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-2.6540864284856588E-15</v>
      </c>
      <c r="AI79">
        <f t="shared" si="69"/>
        <v>-2.6541362845646928E-15</v>
      </c>
      <c r="AJ79">
        <f t="shared" si="70"/>
        <v>-0.20475176601650635</v>
      </c>
      <c r="AK79">
        <f t="shared" si="92"/>
        <v>-0.13377115379745075</v>
      </c>
      <c r="AL79">
        <f t="shared" si="71"/>
        <v>-0.33852291981395977</v>
      </c>
      <c r="AN79">
        <f t="shared" si="72"/>
        <v>0</v>
      </c>
      <c r="AO79">
        <f t="shared" si="73"/>
        <v>0</v>
      </c>
      <c r="AP79">
        <f t="shared" si="74"/>
        <v>-9.0604214002578345E-24</v>
      </c>
      <c r="AQ79">
        <f t="shared" si="75"/>
        <v>-4.8233118088514315E-19</v>
      </c>
      <c r="AR79">
        <f t="shared" si="76"/>
        <v>-4.823402413065434E-19</v>
      </c>
      <c r="AS79">
        <f t="shared" si="77"/>
        <v>-3.7209851205715419E-5</v>
      </c>
      <c r="AT79">
        <f t="shared" si="78"/>
        <v>-2.4310436121067397E-5</v>
      </c>
      <c r="AU79">
        <f t="shared" si="79"/>
        <v>-6.1520287326783304E-5</v>
      </c>
      <c r="AW79">
        <v>76</v>
      </c>
      <c r="AX79">
        <f>IF(Z79&gt;0, (R79*SUMPRODUCT(K79:$K$98, X79:$X$98)-K79*$AZ$3)/Z79, 0)</f>
        <v>-8.5559511992493408E+20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250000</v>
      </c>
      <c r="S80">
        <f t="shared" si="63"/>
        <v>-5.0574297280443685E+21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-1.7062647168042184</v>
      </c>
      <c r="AC80">
        <f t="shared" si="64"/>
        <v>-1.5234506400037662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-4.1826762890053623E-16</v>
      </c>
      <c r="AI80">
        <f t="shared" si="69"/>
        <v>-4.1827515965588985E-16</v>
      </c>
      <c r="AJ80">
        <f t="shared" si="70"/>
        <v>-0.18281407680045225</v>
      </c>
      <c r="AK80">
        <f t="shared" si="92"/>
        <v>-0.1194385301762953</v>
      </c>
      <c r="AL80">
        <f t="shared" si="71"/>
        <v>-0.30225260697674794</v>
      </c>
      <c r="AN80">
        <f t="shared" si="72"/>
        <v>0</v>
      </c>
      <c r="AO80">
        <f t="shared" si="73"/>
        <v>0</v>
      </c>
      <c r="AP80">
        <f t="shared" si="74"/>
        <v>-1.2219425660566375E-24</v>
      </c>
      <c r="AQ80">
        <f t="shared" si="75"/>
        <v>-6.7868227788141256E-20</v>
      </c>
      <c r="AR80">
        <f t="shared" si="76"/>
        <v>-6.7869449730707304E-20</v>
      </c>
      <c r="AS80">
        <f t="shared" si="77"/>
        <v>-2.966346556578081E-5</v>
      </c>
      <c r="AT80">
        <f t="shared" si="78"/>
        <v>-1.9380130836310099E-5</v>
      </c>
      <c r="AU80">
        <f t="shared" si="79"/>
        <v>-4.9043596402090973E-5</v>
      </c>
      <c r="AW80">
        <v>77</v>
      </c>
      <c r="AX80">
        <f>IF(Z80&gt;0, (R80*SUMPRODUCT(K80:$K$98, X80:$X$98)-K80*$AZ$3)/Z80, 0)</f>
        <v>-5.0574297280443685E+21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250000</v>
      </c>
      <c r="S81">
        <f t="shared" si="63"/>
        <v>-3.1019709744443975E+22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-1.5234506400037662</v>
      </c>
      <c r="AC81">
        <f t="shared" si="64"/>
        <v>-1.3602237857176485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-6.359190132855799E-17</v>
      </c>
      <c r="AI81">
        <f t="shared" si="69"/>
        <v>-6.3592997586225237E-17</v>
      </c>
      <c r="AJ81">
        <f t="shared" si="70"/>
        <v>-0.16322685428611772</v>
      </c>
      <c r="AK81">
        <f t="shared" si="92"/>
        <v>-0.10664154480026364</v>
      </c>
      <c r="AL81">
        <f t="shared" si="71"/>
        <v>-0.26986839908638138</v>
      </c>
      <c r="AN81">
        <f t="shared" si="72"/>
        <v>0</v>
      </c>
      <c r="AO81">
        <f t="shared" si="73"/>
        <v>0</v>
      </c>
      <c r="AP81">
        <f t="shared" si="74"/>
        <v>-1.5882061579292546E-25</v>
      </c>
      <c r="AQ81">
        <f t="shared" si="75"/>
        <v>-9.2128933098928087E-21</v>
      </c>
      <c r="AR81">
        <f t="shared" si="76"/>
        <v>-9.2130521305086033E-21</v>
      </c>
      <c r="AS81">
        <f t="shared" si="77"/>
        <v>-2.3647533135985922E-5</v>
      </c>
      <c r="AT81">
        <f t="shared" si="78"/>
        <v>-1.5449721648844144E-5</v>
      </c>
      <c r="AU81">
        <f t="shared" si="79"/>
        <v>-3.909725478483007E-5</v>
      </c>
      <c r="AW81">
        <v>78</v>
      </c>
      <c r="AX81">
        <f>IF(Z81&gt;0, (R81*SUMPRODUCT(K81:$K$98, X81:$X$98)-K81*$AZ$3)/Z81, 0)</f>
        <v>-3.1019709744443975E+22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250000</v>
      </c>
      <c r="S82">
        <f t="shared" si="63"/>
        <v>-1.9764862668465588E+23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-1.3602237857176485</v>
      </c>
      <c r="AC82">
        <f t="shared" si="64"/>
        <v>-1.2144855229621858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-9.3167834865987608E-18</v>
      </c>
      <c r="AI82">
        <f t="shared" si="69"/>
        <v>-9.3169371033406697E-18</v>
      </c>
      <c r="AJ82">
        <f t="shared" si="70"/>
        <v>-0.14573826275546264</v>
      </c>
      <c r="AK82">
        <f t="shared" si="92"/>
        <v>-9.52156650002354E-2</v>
      </c>
      <c r="AL82">
        <f t="shared" si="71"/>
        <v>-0.24095392775569804</v>
      </c>
      <c r="AN82">
        <f t="shared" si="72"/>
        <v>0</v>
      </c>
      <c r="AO82">
        <f t="shared" si="73"/>
        <v>0</v>
      </c>
      <c r="AP82">
        <f t="shared" si="74"/>
        <v>-1.9870772853541303E-26</v>
      </c>
      <c r="AQ82">
        <f t="shared" si="75"/>
        <v>-1.205153071777053E-21</v>
      </c>
      <c r="AR82">
        <f t="shared" si="76"/>
        <v>-1.2051729425499065E-21</v>
      </c>
      <c r="AS82">
        <f t="shared" si="77"/>
        <v>-1.8851668635192908E-5</v>
      </c>
      <c r="AT82">
        <f t="shared" si="78"/>
        <v>-1.2316423508326007E-5</v>
      </c>
      <c r="AU82">
        <f t="shared" si="79"/>
        <v>-3.1168092143518913E-5</v>
      </c>
      <c r="AW82">
        <v>79</v>
      </c>
      <c r="AX82">
        <f>IF(Z82&gt;0, (R82*SUMPRODUCT(K82:$K$98, X82:$X$98)-K82*$AZ$3)/Z82, 0)</f>
        <v>-1.9764862668465588E+23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250000</v>
      </c>
      <c r="S83">
        <f t="shared" si="63"/>
        <v>-1.3098253744281099E+24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-1.2144855229621858</v>
      </c>
      <c r="AC83">
        <f t="shared" si="64"/>
        <v>-1.0843620740733801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-1.3138388286880717E-18</v>
      </c>
      <c r="AI83">
        <f t="shared" si="69"/>
        <v>-1.3138595253796927E-18</v>
      </c>
      <c r="AJ83">
        <f t="shared" si="70"/>
        <v>-0.13012344888880567</v>
      </c>
      <c r="AK83">
        <f t="shared" si="92"/>
        <v>-8.5013986607353015E-2</v>
      </c>
      <c r="AL83">
        <f t="shared" si="71"/>
        <v>-0.21513743549615869</v>
      </c>
      <c r="AN83">
        <f t="shared" si="72"/>
        <v>0</v>
      </c>
      <c r="AO83">
        <f t="shared" si="73"/>
        <v>0</v>
      </c>
      <c r="AP83">
        <f t="shared" si="74"/>
        <v>-2.3903368963970349E-27</v>
      </c>
      <c r="AQ83">
        <f t="shared" si="75"/>
        <v>-1.5174006965215366E-22</v>
      </c>
      <c r="AR83">
        <f t="shared" si="76"/>
        <v>-1.5174245998905007E-22</v>
      </c>
      <c r="AS83">
        <f t="shared" si="77"/>
        <v>-1.5028434817596355E-5</v>
      </c>
      <c r="AT83">
        <f t="shared" si="78"/>
        <v>-9.8185774141629496E-6</v>
      </c>
      <c r="AU83">
        <f t="shared" si="79"/>
        <v>-2.4847012231759304E-5</v>
      </c>
      <c r="AW83">
        <v>80</v>
      </c>
      <c r="AX83">
        <f>IF(Z83&gt;0, (R83*SUMPRODUCT(K83:$K$98, X83:$X$98)-K83*$AZ$3)/Z83, 0)</f>
        <v>-1.3098253744281099E+24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250000</v>
      </c>
      <c r="S84">
        <f t="shared" si="63"/>
        <v>-9.0391209830381393E+24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-1.0843620740733801</v>
      </c>
      <c r="AC84">
        <f t="shared" si="64"/>
        <v>-0.96818042327980369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-1.7811974221323916E-19</v>
      </c>
      <c r="AI84">
        <f t="shared" si="69"/>
        <v>-1.7812241996372258E-19</v>
      </c>
      <c r="AJ84">
        <f t="shared" si="70"/>
        <v>-0.11618165079357645</v>
      </c>
      <c r="AK84">
        <f t="shared" si="92"/>
        <v>-7.5905345185136613E-2</v>
      </c>
      <c r="AL84">
        <f t="shared" si="71"/>
        <v>-0.19208699597871307</v>
      </c>
      <c r="AN84">
        <f t="shared" si="72"/>
        <v>0</v>
      </c>
      <c r="AO84">
        <f t="shared" si="73"/>
        <v>0</v>
      </c>
      <c r="AP84">
        <f t="shared" si="74"/>
        <v>-2.7612788733006321E-28</v>
      </c>
      <c r="AQ84">
        <f t="shared" si="75"/>
        <v>-1.8367591907351732E-23</v>
      </c>
      <c r="AR84">
        <f t="shared" si="76"/>
        <v>-1.836786803523906E-23</v>
      </c>
      <c r="AS84">
        <f t="shared" si="77"/>
        <v>-1.1980576225762396E-5</v>
      </c>
      <c r="AT84">
        <f t="shared" si="78"/>
        <v>-7.8273098008314318E-6</v>
      </c>
      <c r="AU84">
        <f t="shared" si="79"/>
        <v>-1.9807886026593828E-5</v>
      </c>
      <c r="AW84">
        <v>81</v>
      </c>
      <c r="AX84">
        <f>IF(Z84&gt;0, (R84*SUMPRODUCT(K84:$K$98, X84:$X$98)-K84*$AZ$3)/Z84, 0)</f>
        <v>-9.0391209830381393E+24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250000</v>
      </c>
      <c r="S85">
        <f t="shared" si="63"/>
        <v>-6.5054893001704433E+25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-0.96818042327980369</v>
      </c>
      <c r="AC85">
        <f t="shared" si="64"/>
        <v>-0.86444680649982475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-2.3187739822378564E-20</v>
      </c>
      <c r="AI85">
        <f t="shared" si="69"/>
        <v>-2.3188072021374908E-20</v>
      </c>
      <c r="AJ85">
        <f t="shared" si="70"/>
        <v>-0.10373361677997894</v>
      </c>
      <c r="AK85">
        <f t="shared" si="92"/>
        <v>-6.7772629629586259E-2</v>
      </c>
      <c r="AL85">
        <f t="shared" si="71"/>
        <v>-0.17150624640956519</v>
      </c>
      <c r="AN85">
        <f t="shared" si="72"/>
        <v>0</v>
      </c>
      <c r="AO85">
        <f t="shared" si="73"/>
        <v>0</v>
      </c>
      <c r="AP85">
        <f t="shared" si="74"/>
        <v>-3.0585843149866467E-29</v>
      </c>
      <c r="AQ85">
        <f t="shared" si="75"/>
        <v>-2.1349148582938582E-24</v>
      </c>
      <c r="AR85">
        <f t="shared" si="76"/>
        <v>-2.1349454441370083E-24</v>
      </c>
      <c r="AS85">
        <f t="shared" si="77"/>
        <v>-9.550842016711091E-6</v>
      </c>
      <c r="AT85">
        <f t="shared" si="78"/>
        <v>-6.2398834509179136E-6</v>
      </c>
      <c r="AU85">
        <f t="shared" si="79"/>
        <v>-1.5790725467629004E-5</v>
      </c>
      <c r="AW85">
        <v>82</v>
      </c>
      <c r="AX85">
        <f>IF(Z85&gt;0, (R85*SUMPRODUCT(K85:$K$98, X85:$X$98)-K85*$AZ$3)/Z85, 0)</f>
        <v>-6.5054893001704433E+25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250000</v>
      </c>
      <c r="S86">
        <f t="shared" si="63"/>
        <v>-4.8918586231767061E+26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-0.86444680649982475</v>
      </c>
      <c r="AC86">
        <f t="shared" si="64"/>
        <v>-0.77182750580341486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-2.8943251476504945E-21</v>
      </c>
      <c r="AI86">
        <f t="shared" si="69"/>
        <v>-2.8943645921421109E-21</v>
      </c>
      <c r="AJ86">
        <f t="shared" si="70"/>
        <v>-9.261930069640989E-2</v>
      </c>
      <c r="AK86">
        <f t="shared" si="92"/>
        <v>-6.0511276454987738E-2</v>
      </c>
      <c r="AL86">
        <f t="shared" si="71"/>
        <v>-0.15313057715139763</v>
      </c>
      <c r="AN86">
        <f t="shared" si="72"/>
        <v>0</v>
      </c>
      <c r="AO86">
        <f t="shared" si="73"/>
        <v>0</v>
      </c>
      <c r="AP86">
        <f t="shared" si="74"/>
        <v>-3.2425783700366059E-30</v>
      </c>
      <c r="AQ86">
        <f t="shared" si="75"/>
        <v>-2.379312227136322E-25</v>
      </c>
      <c r="AR86">
        <f t="shared" si="76"/>
        <v>-2.379344652920022E-25</v>
      </c>
      <c r="AS86">
        <f t="shared" si="77"/>
        <v>-7.6138727811791309E-6</v>
      </c>
      <c r="AT86">
        <f t="shared" si="78"/>
        <v>-4.9743968837036946E-6</v>
      </c>
      <c r="AU86">
        <f t="shared" si="79"/>
        <v>-1.2588269664882826E-5</v>
      </c>
      <c r="AW86">
        <v>83</v>
      </c>
      <c r="AX86">
        <f>IF(Z86&gt;0, (R86*SUMPRODUCT(K86:$K$98, X86:$X$98)-K86*$AZ$3)/Z86, 0)</f>
        <v>-4.8918586231767061E+26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250000</v>
      </c>
      <c r="S87">
        <f t="shared" si="63"/>
        <v>-3.8510740534429289E+27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-0.77182750580341486</v>
      </c>
      <c r="AC87">
        <f t="shared" si="64"/>
        <v>-0.68913170161019177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-3.4576413552469684E-22</v>
      </c>
      <c r="AI87">
        <f t="shared" si="69"/>
        <v>-3.457686091578447E-22</v>
      </c>
      <c r="AJ87">
        <f t="shared" si="70"/>
        <v>-8.2695804193223088E-2</v>
      </c>
      <c r="AK87">
        <f t="shared" si="92"/>
        <v>-5.4027925406239047E-2</v>
      </c>
      <c r="AL87">
        <f t="shared" si="71"/>
        <v>-0.13672372959946213</v>
      </c>
      <c r="AN87">
        <f t="shared" si="72"/>
        <v>0</v>
      </c>
      <c r="AO87">
        <f t="shared" si="73"/>
        <v>0</v>
      </c>
      <c r="AP87">
        <f t="shared" si="74"/>
        <v>-3.2835713932097217E-31</v>
      </c>
      <c r="AQ87">
        <f t="shared" si="75"/>
        <v>-2.5378505270506702E-26</v>
      </c>
      <c r="AR87">
        <f t="shared" si="76"/>
        <v>-2.5378833627646023E-26</v>
      </c>
      <c r="AS87">
        <f t="shared" si="77"/>
        <v>-6.0697327656083609E-6</v>
      </c>
      <c r="AT87">
        <f t="shared" si="78"/>
        <v>-3.9655587401974599E-6</v>
      </c>
      <c r="AU87">
        <f t="shared" si="79"/>
        <v>-1.0035291505805822E-5</v>
      </c>
      <c r="AW87">
        <v>84</v>
      </c>
      <c r="AX87">
        <f>IF(Z87&gt;0, (R87*SUMPRODUCT(K87:$K$98, X87:$X$98)-K87*$AZ$3)/Z87, 0)</f>
        <v>-3.8510740534429289E+27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250000</v>
      </c>
      <c r="S88">
        <f t="shared" si="63"/>
        <v>-3.1809810498398195E+28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-0.68913170161019177</v>
      </c>
      <c r="AC88">
        <f t="shared" si="64"/>
        <v>-0.61529616215195693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-3.9453226041012547E-23</v>
      </c>
      <c r="AI88">
        <f t="shared" si="69"/>
        <v>-3.9453709615224802E-23</v>
      </c>
      <c r="AJ88">
        <f t="shared" si="70"/>
        <v>-7.3835539458234845E-2</v>
      </c>
      <c r="AK88">
        <f t="shared" si="92"/>
        <v>-4.8239219112713429E-2</v>
      </c>
      <c r="AL88">
        <f t="shared" si="71"/>
        <v>-0.12207475857094827</v>
      </c>
      <c r="AN88">
        <f t="shared" si="72"/>
        <v>0</v>
      </c>
      <c r="AO88">
        <f t="shared" si="73"/>
        <v>0</v>
      </c>
      <c r="AP88">
        <f t="shared" si="74"/>
        <v>-3.1690654309288368E-32</v>
      </c>
      <c r="AQ88">
        <f t="shared" si="75"/>
        <v>-2.585536027690709E-27</v>
      </c>
      <c r="AR88">
        <f t="shared" si="76"/>
        <v>-2.5855677183450184E-27</v>
      </c>
      <c r="AS88">
        <f t="shared" si="77"/>
        <v>-4.8387537991138039E-6</v>
      </c>
      <c r="AT88">
        <f t="shared" si="78"/>
        <v>-3.161319148754352E-6</v>
      </c>
      <c r="AU88">
        <f t="shared" si="79"/>
        <v>-8.0000729478681555E-6</v>
      </c>
      <c r="AW88">
        <v>85</v>
      </c>
      <c r="AX88">
        <f>IF(Z88&gt;0, (R88*SUMPRODUCT(K88:$K$98, X88:$X$98)-K88*$AZ$3)/Z88, 0)</f>
        <v>-3.1809810498398195E+28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-0.61529616215195693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-0.61529616215195693</v>
      </c>
      <c r="AK89">
        <f t="shared" si="92"/>
        <v>-4.3070731350636986E-2</v>
      </c>
      <c r="AL89">
        <f t="shared" si="71"/>
        <v>-0.65836689350259392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-2.8295227061864612E-28</v>
      </c>
      <c r="AR89">
        <f t="shared" si="76"/>
        <v>-2.8295227061864612E-28</v>
      </c>
      <c r="AS89">
        <f t="shared" si="77"/>
        <v>-3.6002632433882464E-5</v>
      </c>
      <c r="AT89">
        <f t="shared" si="78"/>
        <v>-2.5201842703717724E-6</v>
      </c>
      <c r="AU89">
        <f t="shared" si="79"/>
        <v>-3.8522816704254235E-5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16843.956146134507</v>
      </c>
      <c r="AO91" s="6">
        <f t="shared" si="93"/>
        <v>-1684.3956146134508</v>
      </c>
      <c r="AP91" s="6">
        <f t="shared" si="93"/>
        <v>-1682.6599309845731</v>
      </c>
      <c r="AQ91" s="6">
        <f t="shared" si="93"/>
        <v>-9388.9306927316175</v>
      </c>
      <c r="AR91" s="6">
        <f t="shared" si="93"/>
        <v>4087.969907804877</v>
      </c>
      <c r="AS91" s="6">
        <f t="shared" si="93"/>
        <v>-2697.5615083770094</v>
      </c>
      <c r="AT91" s="6">
        <f t="shared" si="93"/>
        <v>1573.5775465532531</v>
      </c>
      <c r="AU91" s="6">
        <f t="shared" si="93"/>
        <v>2963.98594598112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43077.164210110721</v>
      </c>
      <c r="K3">
        <v>1</v>
      </c>
      <c r="L3" s="2">
        <v>0</v>
      </c>
      <c r="O3">
        <f>$C$3</f>
        <v>43077.164210110721</v>
      </c>
      <c r="P3">
        <f>O3*C5</f>
        <v>4307.7164210110723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43077.164210110721</v>
      </c>
      <c r="AF3">
        <f t="shared" ref="AF3:AF34" si="4">-$Z3*P3</f>
        <v>-4307.7164210110723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37247.015202099647</v>
      </c>
      <c r="AJ3">
        <f t="shared" ref="AJ3:AJ34" si="8">AB3-AC3</f>
        <v>0</v>
      </c>
      <c r="AL3">
        <f t="shared" ref="AL3:AL34" si="9">SUM(AI3:AK3)</f>
        <v>37247.015202099647</v>
      </c>
      <c r="AN3">
        <f t="shared" ref="AN3:AN34" si="10">AE3*$K3</f>
        <v>43077.164210110721</v>
      </c>
      <c r="AO3">
        <f t="shared" ref="AO3:AO34" si="11">AF3*$K3</f>
        <v>-4307.7164210110723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37247.015202099647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37247.015202099647</v>
      </c>
      <c r="AW3">
        <v>0</v>
      </c>
      <c r="AX3">
        <f>IF(Z3&gt;0, (R3*SUMPRODUCT(K3:$K$98, X3:$X$98)-K3*$AZ$3)/Z3, 0)</f>
        <v>0</v>
      </c>
      <c r="AZ3">
        <f>C6*ABS(SUMPRODUCT(X4:X79, K4:K79))/1</f>
        <v>25202.643972955084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2733.8438044665268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2700.2832828166174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-2700.2832828166174</v>
      </c>
      <c r="AK4">
        <f>G4*SUM(AB4, AE4:AF4)</f>
        <v>0</v>
      </c>
      <c r="AL4">
        <f t="shared" si="9"/>
        <v>-3269.2700328166175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-508.02388392857142</v>
      </c>
      <c r="AR4">
        <f t="shared" si="14"/>
        <v>-508.02388392857142</v>
      </c>
      <c r="AS4">
        <f t="shared" si="15"/>
        <v>-2410.9672168005509</v>
      </c>
      <c r="AT4">
        <f t="shared" si="16"/>
        <v>0</v>
      </c>
      <c r="AU4">
        <f t="shared" si="17"/>
        <v>-2918.9911007291225</v>
      </c>
      <c r="AW4">
        <v>1</v>
      </c>
      <c r="AX4">
        <f>IF(Z4&gt;0, (R4*SUMPRODUCT(K4:$K$98, X4:$X$98)-K4*$AZ$3)/Z4, 0)</f>
        <v>2733.8438044665268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250000</v>
      </c>
      <c r="S5">
        <f t="shared" si="1"/>
        <v>4719.0366839944008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2700.2832828166174</v>
      </c>
      <c r="AC5">
        <f t="shared" si="2"/>
        <v>4603.2266156885962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-596.96313246227248</v>
      </c>
      <c r="AI5">
        <f t="shared" si="7"/>
        <v>-621.34960646077627</v>
      </c>
      <c r="AJ5">
        <f t="shared" si="8"/>
        <v>-1902.9433328719788</v>
      </c>
      <c r="AK5">
        <f>G5*SUM(AB5, AE5:AF5)</f>
        <v>189.01982979716323</v>
      </c>
      <c r="AL5">
        <f t="shared" si="9"/>
        <v>-2335.2731095355916</v>
      </c>
      <c r="AN5">
        <f t="shared" si="10"/>
        <v>0</v>
      </c>
      <c r="AO5">
        <f t="shared" si="11"/>
        <v>0</v>
      </c>
      <c r="AP5">
        <f t="shared" si="12"/>
        <v>-19.440747766664355</v>
      </c>
      <c r="AQ5">
        <f t="shared" si="13"/>
        <v>-475.89535432260237</v>
      </c>
      <c r="AR5">
        <f t="shared" si="14"/>
        <v>-495.33610208926677</v>
      </c>
      <c r="AS5">
        <f t="shared" si="15"/>
        <v>-1517.0147742920749</v>
      </c>
      <c r="AT5">
        <f t="shared" si="16"/>
        <v>150.68545105003446</v>
      </c>
      <c r="AU5">
        <f t="shared" si="17"/>
        <v>-1861.665425331307</v>
      </c>
      <c r="AW5">
        <v>2</v>
      </c>
      <c r="AX5">
        <f>IF(Z5&gt;0, (R5*SUMPRODUCT(K5:$K$98, X5:$X$98)-K5*$AZ$3)/Z5, 0)</f>
        <v>4719.0366839944008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250000</v>
      </c>
      <c r="S6">
        <f t="shared" si="1"/>
        <v>6527.0650771171258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4603.2266156885962</v>
      </c>
      <c r="AC6">
        <f t="shared" si="2"/>
        <v>6279.9805620807711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-889.9370588158381</v>
      </c>
      <c r="AI6">
        <f t="shared" si="7"/>
        <v>-913.9906743684752</v>
      </c>
      <c r="AJ6">
        <f t="shared" si="8"/>
        <v>-1676.7539463921748</v>
      </c>
      <c r="AK6">
        <f>G6*SUM(AB6, AE6:AF6)</f>
        <v>322.22586309820178</v>
      </c>
      <c r="AL6">
        <f t="shared" si="9"/>
        <v>-2268.518757662448</v>
      </c>
      <c r="AN6">
        <f t="shared" si="10"/>
        <v>0</v>
      </c>
      <c r="AO6">
        <f t="shared" si="11"/>
        <v>0</v>
      </c>
      <c r="AP6">
        <f t="shared" si="12"/>
        <v>-17.120888438864586</v>
      </c>
      <c r="AQ6">
        <f t="shared" si="13"/>
        <v>-633.4396202622753</v>
      </c>
      <c r="AR6">
        <f t="shared" si="14"/>
        <v>-650.56050870113995</v>
      </c>
      <c r="AS6">
        <f t="shared" si="15"/>
        <v>-1193.4803394851369</v>
      </c>
      <c r="AT6">
        <f t="shared" si="16"/>
        <v>229.3540046879283</v>
      </c>
      <c r="AU6">
        <f t="shared" si="17"/>
        <v>-1614.6868434983485</v>
      </c>
      <c r="AW6">
        <v>3</v>
      </c>
      <c r="AX6">
        <f>IF(Z6&gt;0, (R6*SUMPRODUCT(K6:$K$98, X6:$X$98)-K6*$AZ$3)/Z6, 0)</f>
        <v>6527.0650771171258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250000</v>
      </c>
      <c r="S7">
        <f t="shared" si="1"/>
        <v>7986.6086099715012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6279.9805620807711</v>
      </c>
      <c r="AC7">
        <f t="shared" si="2"/>
        <v>7568.5492460281148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-1217.0544966776467</v>
      </c>
      <c r="AI7">
        <f t="shared" si="7"/>
        <v>-1240.7458706250898</v>
      </c>
      <c r="AJ7">
        <f t="shared" si="8"/>
        <v>-1288.5686839473437</v>
      </c>
      <c r="AK7">
        <f>G7*SUM(AB7, AE7:AF7)</f>
        <v>439.59863934565402</v>
      </c>
      <c r="AL7">
        <f t="shared" si="9"/>
        <v>-2089.7159152267795</v>
      </c>
      <c r="AN7">
        <f t="shared" si="10"/>
        <v>0</v>
      </c>
      <c r="AO7">
        <f t="shared" si="11"/>
        <v>0</v>
      </c>
      <c r="AP7">
        <f t="shared" si="12"/>
        <v>-15.056296445849263</v>
      </c>
      <c r="AQ7">
        <f t="shared" si="13"/>
        <v>-773.4601350425371</v>
      </c>
      <c r="AR7">
        <f t="shared" si="14"/>
        <v>-788.51643148838639</v>
      </c>
      <c r="AS7">
        <f t="shared" si="15"/>
        <v>-818.90869391485819</v>
      </c>
      <c r="AT7">
        <f t="shared" si="16"/>
        <v>279.37288254632847</v>
      </c>
      <c r="AU7">
        <f t="shared" si="17"/>
        <v>-1328.0522428569161</v>
      </c>
      <c r="AW7">
        <v>4</v>
      </c>
      <c r="AX7">
        <f>IF(Z7&gt;0, (R7*SUMPRODUCT(K7:$K$98, X7:$X$98)-K7*$AZ$3)/Z7, 0)</f>
        <v>7986.6086099715012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250000</v>
      </c>
      <c r="S8">
        <f t="shared" si="1"/>
        <v>9132.4408388112679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7568.5492460281148</v>
      </c>
      <c r="AC8">
        <f t="shared" si="2"/>
        <v>8511.1679540298846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-1551.9086625295229</v>
      </c>
      <c r="AI8">
        <f t="shared" si="7"/>
        <v>-1575.2079318712385</v>
      </c>
      <c r="AJ8">
        <f t="shared" si="8"/>
        <v>-942.61870800176985</v>
      </c>
      <c r="AK8">
        <f t="shared" ref="AK8:AK39" si="30">G8*SUM(AB8:AB8, AE8:AF8)</f>
        <v>529.7984472219681</v>
      </c>
      <c r="AL8">
        <f t="shared" si="9"/>
        <v>-1988.0281926510402</v>
      </c>
      <c r="AN8">
        <f t="shared" si="10"/>
        <v>0</v>
      </c>
      <c r="AO8">
        <f t="shared" si="11"/>
        <v>0</v>
      </c>
      <c r="AP8">
        <f t="shared" si="12"/>
        <v>-13.220631143110458</v>
      </c>
      <c r="AQ8">
        <f t="shared" si="13"/>
        <v>-880.59465274158401</v>
      </c>
      <c r="AR8">
        <f t="shared" si="14"/>
        <v>-893.81528388469451</v>
      </c>
      <c r="AS8">
        <f t="shared" si="15"/>
        <v>-534.86716962297271</v>
      </c>
      <c r="AT8">
        <f t="shared" si="16"/>
        <v>300.62186707175766</v>
      </c>
      <c r="AU8">
        <f t="shared" si="17"/>
        <v>-1128.0605864359095</v>
      </c>
      <c r="AW8">
        <v>5</v>
      </c>
      <c r="AX8">
        <f>IF(Z8&gt;0, (R8*SUMPRODUCT(K8:$K$98, X8:$X$98)-K8*$AZ$3)/Z8, 0)</f>
        <v>9132.4408388112679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250000</v>
      </c>
      <c r="S9">
        <f t="shared" si="1"/>
        <v>10013.75837479363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8511.1679540298846</v>
      </c>
      <c r="AC9">
        <f t="shared" si="2"/>
        <v>9162.786554006434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-1907.8322449377872</v>
      </c>
      <c r="AI9">
        <f t="shared" si="7"/>
        <v>-1930.707738361592</v>
      </c>
      <c r="AJ9">
        <f t="shared" si="8"/>
        <v>-651.61859997654938</v>
      </c>
      <c r="AK9">
        <f t="shared" si="30"/>
        <v>595.78175678209197</v>
      </c>
      <c r="AL9">
        <f t="shared" si="9"/>
        <v>-1986.5445815560493</v>
      </c>
      <c r="AN9">
        <f t="shared" si="10"/>
        <v>0</v>
      </c>
      <c r="AO9">
        <f t="shared" si="11"/>
        <v>0</v>
      </c>
      <c r="AP9">
        <f t="shared" si="12"/>
        <v>-11.589436880786602</v>
      </c>
      <c r="AQ9">
        <f t="shared" si="13"/>
        <v>-966.56718927107602</v>
      </c>
      <c r="AR9">
        <f t="shared" si="14"/>
        <v>-978.15662615186261</v>
      </c>
      <c r="AS9">
        <f t="shared" si="15"/>
        <v>-330.13026188611531</v>
      </c>
      <c r="AT9">
        <f t="shared" si="16"/>
        <v>301.84157941550512</v>
      </c>
      <c r="AU9">
        <f t="shared" si="17"/>
        <v>-1006.4453086224728</v>
      </c>
      <c r="AW9">
        <v>6</v>
      </c>
      <c r="AX9">
        <f>IF(Z9&gt;0, (R9*SUMPRODUCT(K9:$K$98, X9:$X$98)-K9*$AZ$3)/Z9, 0)</f>
        <v>10013.75837479363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250000</v>
      </c>
      <c r="S10">
        <f t="shared" si="1"/>
        <v>10665.247348931065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9162.786554006434</v>
      </c>
      <c r="AC10">
        <f t="shared" si="2"/>
        <v>9564.2669118051108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-2275.04788522436</v>
      </c>
      <c r="AI10">
        <f t="shared" si="7"/>
        <v>-2297.4671189254041</v>
      </c>
      <c r="AJ10">
        <f t="shared" si="8"/>
        <v>-401.48035779867678</v>
      </c>
      <c r="AK10">
        <f t="shared" si="30"/>
        <v>641.39505878045043</v>
      </c>
      <c r="AL10">
        <f t="shared" si="9"/>
        <v>-2057.5524179436306</v>
      </c>
      <c r="AN10">
        <f t="shared" si="10"/>
        <v>0</v>
      </c>
      <c r="AO10">
        <f t="shared" si="11"/>
        <v>0</v>
      </c>
      <c r="AP10">
        <f t="shared" si="12"/>
        <v>-10.141322773121788</v>
      </c>
      <c r="AQ10">
        <f t="shared" si="13"/>
        <v>-1029.1161257350982</v>
      </c>
      <c r="AR10">
        <f t="shared" si="14"/>
        <v>-1039.25744850822</v>
      </c>
      <c r="AS10">
        <f t="shared" si="15"/>
        <v>-181.60932482340669</v>
      </c>
      <c r="AT10">
        <f t="shared" si="16"/>
        <v>290.13455156029744</v>
      </c>
      <c r="AU10">
        <f t="shared" si="17"/>
        <v>-930.73222177132936</v>
      </c>
      <c r="AW10">
        <v>7</v>
      </c>
      <c r="AX10">
        <f>IF(Z10&gt;0, (R10*SUMPRODUCT(K10:$K$98, X10:$X$98)-K10*$AZ$3)/Z10, 0)</f>
        <v>10665.247348931065</v>
      </c>
    </row>
    <row r="11" spans="1:52" x14ac:dyDescent="0.25">
      <c r="A11" t="s">
        <v>33</v>
      </c>
      <c r="C11" s="25">
        <f>AU81</f>
        <v>9479.0246576238169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250000</v>
      </c>
      <c r="S11">
        <f t="shared" si="1"/>
        <v>11124.125677182325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9564.2669118051108</v>
      </c>
      <c r="AC11">
        <f t="shared" si="2"/>
        <v>9756.6218102394414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-2683.2529354719236</v>
      </c>
      <c r="AI11">
        <f t="shared" si="7"/>
        <v>-2705.1796515424103</v>
      </c>
      <c r="AJ11">
        <f t="shared" si="8"/>
        <v>-192.35489843433061</v>
      </c>
      <c r="AK11">
        <f t="shared" si="30"/>
        <v>669.49868382635782</v>
      </c>
      <c r="AL11">
        <f t="shared" si="9"/>
        <v>-2228.0358661503833</v>
      </c>
      <c r="AN11">
        <f t="shared" si="10"/>
        <v>0</v>
      </c>
      <c r="AO11">
        <f t="shared" si="11"/>
        <v>0</v>
      </c>
      <c r="AP11">
        <f t="shared" si="12"/>
        <v>-8.8558328655352287</v>
      </c>
      <c r="AQ11">
        <f t="shared" si="13"/>
        <v>-1083.7208570635187</v>
      </c>
      <c r="AR11">
        <f t="shared" si="14"/>
        <v>-1092.5766899290538</v>
      </c>
      <c r="AS11">
        <f t="shared" si="15"/>
        <v>-77.68891729730116</v>
      </c>
      <c r="AT11">
        <f t="shared" si="16"/>
        <v>270.39928955172849</v>
      </c>
      <c r="AU11">
        <f t="shared" si="17"/>
        <v>-899.86631767462654</v>
      </c>
      <c r="AW11">
        <v>8</v>
      </c>
      <c r="AX11">
        <f>IF(Z11&gt;0, (R11*SUMPRODUCT(K11:$K$98, X11:$X$98)-K11*$AZ$3)/Z11, 0)</f>
        <v>11124.125677182325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25</v>
      </c>
      <c r="R12">
        <f t="shared" si="0"/>
        <v>250000</v>
      </c>
      <c r="S12">
        <f t="shared" si="1"/>
        <v>11408.878101349888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9756.6218102394414</v>
      </c>
      <c r="AC12">
        <f t="shared" si="2"/>
        <v>9763.50008189863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-3129.261636244421</v>
      </c>
      <c r="AI12">
        <f t="shared" si="7"/>
        <v>-3150.6561589905782</v>
      </c>
      <c r="AJ12">
        <f t="shared" si="8"/>
        <v>-6.8782716591886128</v>
      </c>
      <c r="AK12">
        <f t="shared" si="30"/>
        <v>682.96352671676095</v>
      </c>
      <c r="AL12">
        <f t="shared" si="9"/>
        <v>-2474.5709039330059</v>
      </c>
      <c r="AN12">
        <f t="shared" si="10"/>
        <v>0</v>
      </c>
      <c r="AO12">
        <f t="shared" si="11"/>
        <v>0</v>
      </c>
      <c r="AP12">
        <f t="shared" si="12"/>
        <v>-7.7150793819607459</v>
      </c>
      <c r="AQ12">
        <f t="shared" si="13"/>
        <v>-1128.4431168199994</v>
      </c>
      <c r="AR12">
        <f t="shared" si="14"/>
        <v>-1136.1581962019602</v>
      </c>
      <c r="AS12">
        <f t="shared" si="15"/>
        <v>-2.4803737148500966</v>
      </c>
      <c r="AT12">
        <f t="shared" si="16"/>
        <v>246.28349443083889</v>
      </c>
      <c r="AU12">
        <f t="shared" si="17"/>
        <v>-892.35507548597127</v>
      </c>
      <c r="AW12">
        <v>9</v>
      </c>
      <c r="AX12">
        <f>IF(Z12&gt;0, (R12*SUMPRODUCT(K12:$K$98, X12:$X$98)-K12*$AZ$3)/Z12, 0)</f>
        <v>11408.878101349888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250000</v>
      </c>
      <c r="S13">
        <f t="shared" si="1"/>
        <v>11537.560533999524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9763.50008189863</v>
      </c>
      <c r="AC13">
        <f t="shared" si="2"/>
        <v>9608.8061871524769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-3598.7161895910644</v>
      </c>
      <c r="AI13">
        <f t="shared" si="7"/>
        <v>-3619.5368954908008</v>
      </c>
      <c r="AJ13">
        <f t="shared" si="8"/>
        <v>154.69389474615309</v>
      </c>
      <c r="AK13">
        <f t="shared" si="30"/>
        <v>683.44500573290418</v>
      </c>
      <c r="AL13">
        <f t="shared" si="9"/>
        <v>-2781.3979950117437</v>
      </c>
      <c r="AN13">
        <f t="shared" si="10"/>
        <v>0</v>
      </c>
      <c r="AO13">
        <f t="shared" si="11"/>
        <v>0</v>
      </c>
      <c r="AP13">
        <f t="shared" si="12"/>
        <v>-6.7037100666411895</v>
      </c>
      <c r="AQ13">
        <f t="shared" si="13"/>
        <v>-1158.6902991339718</v>
      </c>
      <c r="AR13">
        <f t="shared" si="14"/>
        <v>-1165.394009200613</v>
      </c>
      <c r="AS13">
        <f t="shared" si="15"/>
        <v>49.807293972239378</v>
      </c>
      <c r="AT13">
        <f t="shared" si="16"/>
        <v>220.05100052756998</v>
      </c>
      <c r="AU13">
        <f t="shared" si="17"/>
        <v>-895.53571470080374</v>
      </c>
      <c r="AW13">
        <v>10</v>
      </c>
      <c r="AX13">
        <f>IF(Z13&gt;0, (R13*SUMPRODUCT(K13:$K$98, X13:$X$98)-K13*$AZ$3)/Z13, 0)</f>
        <v>11537.560533999524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250000</v>
      </c>
      <c r="S14">
        <f t="shared" si="1"/>
        <v>11532.932808513824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9608.8061871524769</v>
      </c>
      <c r="AC14">
        <f t="shared" si="2"/>
        <v>9319.5348362987243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-4104.9343796155317</v>
      </c>
      <c r="AI14">
        <f t="shared" si="7"/>
        <v>-4125.1363850183097</v>
      </c>
      <c r="AJ14">
        <f t="shared" si="8"/>
        <v>289.27135085375266</v>
      </c>
      <c r="AK14">
        <f t="shared" si="30"/>
        <v>672.61643310067348</v>
      </c>
      <c r="AL14">
        <f t="shared" si="9"/>
        <v>-3163.2486010638836</v>
      </c>
      <c r="AN14">
        <f t="shared" si="10"/>
        <v>0</v>
      </c>
      <c r="AO14">
        <f t="shared" si="11"/>
        <v>0</v>
      </c>
      <c r="AP14">
        <f t="shared" si="12"/>
        <v>-5.8075938081741549</v>
      </c>
      <c r="AQ14">
        <f t="shared" si="13"/>
        <v>-1180.0705430332443</v>
      </c>
      <c r="AR14">
        <f t="shared" si="14"/>
        <v>-1185.8781368414186</v>
      </c>
      <c r="AS14">
        <f t="shared" si="15"/>
        <v>83.158600970844233</v>
      </c>
      <c r="AT14">
        <f t="shared" si="16"/>
        <v>193.36115174063679</v>
      </c>
      <c r="AU14">
        <f t="shared" si="17"/>
        <v>-909.35838412993746</v>
      </c>
      <c r="AW14">
        <v>11</v>
      </c>
      <c r="AX14">
        <f>IF(Z14&gt;0, (R14*SUMPRODUCT(K14:$K$98, X14:$X$98)-K14*$AZ$3)/Z14, 0)</f>
        <v>11532.932808513824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25</v>
      </c>
      <c r="R15">
        <f t="shared" si="0"/>
        <v>250000</v>
      </c>
      <c r="S15">
        <f t="shared" si="1"/>
        <v>11409.708905856978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9319.5348362987243</v>
      </c>
      <c r="AC15">
        <f t="shared" si="2"/>
        <v>8915.7312113728094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-4645.807101703921</v>
      </c>
      <c r="AI15">
        <f t="shared" si="7"/>
        <v>-4665.3425063425002</v>
      </c>
      <c r="AJ15">
        <f t="shared" si="8"/>
        <v>403.80362492591485</v>
      </c>
      <c r="AK15">
        <f t="shared" si="30"/>
        <v>652.36743854091071</v>
      </c>
      <c r="AL15">
        <f t="shared" si="9"/>
        <v>-3609.1714428756745</v>
      </c>
      <c r="AN15">
        <f t="shared" si="10"/>
        <v>0</v>
      </c>
      <c r="AO15">
        <f t="shared" si="11"/>
        <v>0</v>
      </c>
      <c r="AP15">
        <f t="shared" si="12"/>
        <v>-5.0142518013331765</v>
      </c>
      <c r="AQ15">
        <f t="shared" si="13"/>
        <v>-1192.4629696362024</v>
      </c>
      <c r="AR15">
        <f t="shared" si="14"/>
        <v>-1197.4772214375355</v>
      </c>
      <c r="AS15">
        <f t="shared" si="15"/>
        <v>103.64633295954421</v>
      </c>
      <c r="AT15">
        <f t="shared" si="16"/>
        <v>167.44647292203362</v>
      </c>
      <c r="AU15">
        <f t="shared" si="17"/>
        <v>-926.38441555595762</v>
      </c>
      <c r="AW15">
        <v>12</v>
      </c>
      <c r="AX15">
        <f>IF(Z15&gt;0, (R15*SUMPRODUCT(K15:$K$98, X15:$X$98)-K15*$AZ$3)/Z15, 0)</f>
        <v>11409.708905856978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250000</v>
      </c>
      <c r="S16">
        <f t="shared" si="1"/>
        <v>11177.722033265898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8915.7312113728094</v>
      </c>
      <c r="AC16">
        <f t="shared" si="2"/>
        <v>8416.3637043324416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-5160.8163124487992</v>
      </c>
      <c r="AI16">
        <f t="shared" si="7"/>
        <v>-5179.6402814097482</v>
      </c>
      <c r="AJ16">
        <f t="shared" si="8"/>
        <v>499.36750704036785</v>
      </c>
      <c r="AK16">
        <f t="shared" si="30"/>
        <v>624.10118479609673</v>
      </c>
      <c r="AL16">
        <f t="shared" si="9"/>
        <v>-4056.1715895732837</v>
      </c>
      <c r="AN16">
        <f t="shared" si="10"/>
        <v>0</v>
      </c>
      <c r="AO16">
        <f t="shared" si="11"/>
        <v>0</v>
      </c>
      <c r="AP16">
        <f t="shared" si="12"/>
        <v>-4.3139678416541578</v>
      </c>
      <c r="AQ16">
        <f t="shared" si="13"/>
        <v>-1182.7258988141746</v>
      </c>
      <c r="AR16">
        <f t="shared" si="14"/>
        <v>-1187.0398666558287</v>
      </c>
      <c r="AS16">
        <f t="shared" si="15"/>
        <v>114.44214400311931</v>
      </c>
      <c r="AT16">
        <f t="shared" si="16"/>
        <v>143.02788358470139</v>
      </c>
      <c r="AU16">
        <f t="shared" si="17"/>
        <v>-929.56983906800804</v>
      </c>
      <c r="AW16">
        <v>13</v>
      </c>
      <c r="AX16">
        <f>IF(Z16&gt;0, (R16*SUMPRODUCT(K16:$K$98, X16:$X$98)-K16*$AZ$3)/Z16, 0)</f>
        <v>11177.722033265898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250000</v>
      </c>
      <c r="S17">
        <f t="shared" si="1"/>
        <v>10864.238011691614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8416.3637043324416</v>
      </c>
      <c r="AC17">
        <f t="shared" si="2"/>
        <v>7852.473039978835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-5661.8534306670881</v>
      </c>
      <c r="AI17">
        <f t="shared" si="7"/>
        <v>-5679.9229745953608</v>
      </c>
      <c r="AJ17">
        <f t="shared" si="8"/>
        <v>563.89066435360655</v>
      </c>
      <c r="AK17">
        <f t="shared" si="30"/>
        <v>589.14545930327097</v>
      </c>
      <c r="AL17">
        <f t="shared" si="9"/>
        <v>-4526.8868509384829</v>
      </c>
      <c r="AN17">
        <f t="shared" si="10"/>
        <v>0</v>
      </c>
      <c r="AO17">
        <f t="shared" si="11"/>
        <v>0</v>
      </c>
      <c r="AP17">
        <f t="shared" si="12"/>
        <v>-3.6973866926579766</v>
      </c>
      <c r="AQ17">
        <f t="shared" si="13"/>
        <v>-1158.5273880418083</v>
      </c>
      <c r="AR17">
        <f t="shared" si="14"/>
        <v>-1162.2247747344663</v>
      </c>
      <c r="AS17">
        <f t="shared" si="15"/>
        <v>115.38320207589216</v>
      </c>
      <c r="AT17">
        <f t="shared" si="16"/>
        <v>120.55083348614555</v>
      </c>
      <c r="AU17">
        <f t="shared" si="17"/>
        <v>-926.29073917242863</v>
      </c>
      <c r="AW17">
        <v>14</v>
      </c>
      <c r="AX17">
        <f>IF(Z17&gt;0, (R17*SUMPRODUCT(K17:$K$98, X17:$X$98)-K17*$AZ$3)/Z17, 0)</f>
        <v>10864.238011691614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250000</v>
      </c>
      <c r="S18">
        <f t="shared" si="1"/>
        <v>10488.480157234253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7852.473039978835</v>
      </c>
      <c r="AC18">
        <f t="shared" si="2"/>
        <v>7246.4771112768149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-6163.8145219363105</v>
      </c>
      <c r="AI18">
        <f t="shared" si="7"/>
        <v>-6181.0869889731066</v>
      </c>
      <c r="AJ18">
        <f t="shared" si="8"/>
        <v>605.99592870202014</v>
      </c>
      <c r="AK18">
        <f t="shared" si="30"/>
        <v>549.67311279851856</v>
      </c>
      <c r="AL18">
        <f t="shared" si="9"/>
        <v>-5025.4179474725679</v>
      </c>
      <c r="AN18">
        <f t="shared" si="10"/>
        <v>0</v>
      </c>
      <c r="AO18">
        <f t="shared" si="11"/>
        <v>0</v>
      </c>
      <c r="AP18">
        <f t="shared" si="12"/>
        <v>-3.1556151504318013</v>
      </c>
      <c r="AQ18">
        <f t="shared" si="13"/>
        <v>-1126.105868283742</v>
      </c>
      <c r="AR18">
        <f t="shared" si="14"/>
        <v>-1129.2614834341737</v>
      </c>
      <c r="AS18">
        <f t="shared" si="15"/>
        <v>110.71319051518536</v>
      </c>
      <c r="AT18">
        <f t="shared" si="16"/>
        <v>100.42322262574383</v>
      </c>
      <c r="AU18">
        <f t="shared" si="17"/>
        <v>-918.12507029324445</v>
      </c>
      <c r="AW18">
        <v>15</v>
      </c>
      <c r="AX18">
        <f>IF(Z18&gt;0, (R18*SUMPRODUCT(K18:$K$98, X18:$X$98)-K18*$AZ$3)/Z18, 0)</f>
        <v>10488.480157234253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250000</v>
      </c>
      <c r="S19">
        <f t="shared" si="1"/>
        <v>10065.165489500732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7246.4771112768149</v>
      </c>
      <c r="AC19">
        <f t="shared" si="2"/>
        <v>6613.7029031178909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-6725.3381725731233</v>
      </c>
      <c r="AI19">
        <f t="shared" si="7"/>
        <v>-6741.7653811222945</v>
      </c>
      <c r="AJ19">
        <f t="shared" si="8"/>
        <v>632.77420815892401</v>
      </c>
      <c r="AK19">
        <f t="shared" si="30"/>
        <v>507.25339778937706</v>
      </c>
      <c r="AL19">
        <f t="shared" si="9"/>
        <v>-5601.7377751739932</v>
      </c>
      <c r="AN19">
        <f t="shared" si="10"/>
        <v>0</v>
      </c>
      <c r="AO19">
        <f t="shared" si="11"/>
        <v>0</v>
      </c>
      <c r="AP19">
        <f t="shared" si="12"/>
        <v>-2.679633557982886</v>
      </c>
      <c r="AQ19">
        <f t="shared" si="13"/>
        <v>-1097.0483391665286</v>
      </c>
      <c r="AR19">
        <f t="shared" si="14"/>
        <v>-1099.7279727245116</v>
      </c>
      <c r="AS19">
        <f t="shared" si="15"/>
        <v>103.2191804062943</v>
      </c>
      <c r="AT19">
        <f t="shared" si="16"/>
        <v>82.74401722292933</v>
      </c>
      <c r="AU19">
        <f t="shared" si="17"/>
        <v>-913.76477509528786</v>
      </c>
      <c r="AW19">
        <v>16</v>
      </c>
      <c r="AX19">
        <f>IF(Z19&gt;0, (R19*SUMPRODUCT(K19:$K$98, X19:$X$98)-K19*$AZ$3)/Z19, 0)</f>
        <v>10065.165489500732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250000</v>
      </c>
      <c r="S20">
        <f t="shared" si="1"/>
        <v>9584.2794489749394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6613.7029031178909</v>
      </c>
      <c r="AC20">
        <f t="shared" si="2"/>
        <v>5957.1292604913742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-7241.3333245249614</v>
      </c>
      <c r="AI20">
        <f t="shared" si="7"/>
        <v>-7256.8721276561882</v>
      </c>
      <c r="AJ20">
        <f t="shared" si="8"/>
        <v>656.57364262651663</v>
      </c>
      <c r="AK20">
        <f t="shared" si="30"/>
        <v>462.95920321825241</v>
      </c>
      <c r="AL20">
        <f t="shared" si="9"/>
        <v>-6137.3392818114189</v>
      </c>
      <c r="AN20">
        <f t="shared" si="10"/>
        <v>0</v>
      </c>
      <c r="AO20">
        <f t="shared" si="11"/>
        <v>0</v>
      </c>
      <c r="AP20">
        <f t="shared" si="12"/>
        <v>-2.263138740908456</v>
      </c>
      <c r="AQ20">
        <f t="shared" si="13"/>
        <v>-1054.6592195141623</v>
      </c>
      <c r="AR20">
        <f t="shared" si="14"/>
        <v>-1056.9223582550708</v>
      </c>
      <c r="AS20">
        <f t="shared" si="15"/>
        <v>95.626235453189651</v>
      </c>
      <c r="AT20">
        <f t="shared" si="16"/>
        <v>67.427388030793509</v>
      </c>
      <c r="AU20">
        <f t="shared" si="17"/>
        <v>-893.86873477108747</v>
      </c>
      <c r="AW20">
        <v>17</v>
      </c>
      <c r="AX20">
        <f>IF(Z20&gt;0, (R20*SUMPRODUCT(K20:$K$98, X20:$X$98)-K20*$AZ$3)/Z20, 0)</f>
        <v>9584.2794489749394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250000</v>
      </c>
      <c r="S21">
        <f t="shared" si="1"/>
        <v>9056.3978871579839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5957.1292604913742</v>
      </c>
      <c r="AC21">
        <f t="shared" si="2"/>
        <v>5295.7510200307952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-7646.0338797495515</v>
      </c>
      <c r="AI21">
        <f t="shared" si="7"/>
        <v>-7660.6526914614915</v>
      </c>
      <c r="AJ21">
        <f t="shared" si="8"/>
        <v>661.37824046057904</v>
      </c>
      <c r="AK21">
        <f t="shared" si="30"/>
        <v>416.99904823439624</v>
      </c>
      <c r="AL21">
        <f t="shared" si="9"/>
        <v>-6582.275402766516</v>
      </c>
      <c r="AN21">
        <f t="shared" si="10"/>
        <v>0</v>
      </c>
      <c r="AO21">
        <f t="shared" si="11"/>
        <v>0</v>
      </c>
      <c r="AP21">
        <f t="shared" si="12"/>
        <v>-1.9010242830213697</v>
      </c>
      <c r="AQ21">
        <f t="shared" si="13"/>
        <v>-994.28711174497425</v>
      </c>
      <c r="AR21">
        <f t="shared" si="14"/>
        <v>-996.1881360279956</v>
      </c>
      <c r="AS21">
        <f t="shared" si="15"/>
        <v>86.005355301938849</v>
      </c>
      <c r="AT21">
        <f t="shared" si="16"/>
        <v>54.226385311669837</v>
      </c>
      <c r="AU21">
        <f t="shared" si="17"/>
        <v>-855.95639541438698</v>
      </c>
      <c r="AW21">
        <v>18</v>
      </c>
      <c r="AX21">
        <f>IF(Z21&gt;0, (R21*SUMPRODUCT(K21:$K$98, X21:$X$98)-K21*$AZ$3)/Z21, 0)</f>
        <v>9056.3978871579839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250000</v>
      </c>
      <c r="S22">
        <f t="shared" si="1"/>
        <v>8508.2453249417558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5295.7510200307952</v>
      </c>
      <c r="AC22">
        <f t="shared" si="2"/>
        <v>4652.6076395836635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-8017.4475349011791</v>
      </c>
      <c r="AI22">
        <f t="shared" si="7"/>
        <v>-8031.1184137425089</v>
      </c>
      <c r="AJ22">
        <f t="shared" si="8"/>
        <v>643.14338044713168</v>
      </c>
      <c r="AK22">
        <f t="shared" si="30"/>
        <v>370.70257140215568</v>
      </c>
      <c r="AL22">
        <f t="shared" si="9"/>
        <v>-7017.2724618932216</v>
      </c>
      <c r="AN22">
        <f t="shared" si="10"/>
        <v>0</v>
      </c>
      <c r="AO22">
        <f t="shared" si="11"/>
        <v>0</v>
      </c>
      <c r="AP22">
        <f t="shared" si="12"/>
        <v>-1.5872816795256011</v>
      </c>
      <c r="AQ22">
        <f t="shared" si="13"/>
        <v>-930.87999216502556</v>
      </c>
      <c r="AR22">
        <f t="shared" si="14"/>
        <v>-932.46727384455107</v>
      </c>
      <c r="AS22">
        <f t="shared" si="15"/>
        <v>74.673304982094066</v>
      </c>
      <c r="AT22">
        <f t="shared" si="16"/>
        <v>43.041080750476887</v>
      </c>
      <c r="AU22">
        <f t="shared" si="17"/>
        <v>-814.75288811198016</v>
      </c>
      <c r="AW22">
        <v>19</v>
      </c>
      <c r="AX22">
        <f>IF(Z22&gt;0, (R22*SUMPRODUCT(K22:$K$98, X22:$X$98)-K22*$AZ$3)/Z22, 0)</f>
        <v>8508.2453249417558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250000</v>
      </c>
      <c r="S23">
        <f t="shared" si="1"/>
        <v>7941.8796247866312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4652.6076395836635</v>
      </c>
      <c r="AC23">
        <f t="shared" si="2"/>
        <v>4035.2488360774246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-8317.3364389778289</v>
      </c>
      <c r="AI23">
        <f t="shared" si="7"/>
        <v>-8330.0388753868483</v>
      </c>
      <c r="AJ23">
        <f t="shared" si="8"/>
        <v>617.35880350623893</v>
      </c>
      <c r="AK23">
        <f t="shared" si="30"/>
        <v>325.68253477085648</v>
      </c>
      <c r="AL23">
        <f t="shared" si="9"/>
        <v>-7386.9975371097535</v>
      </c>
      <c r="AN23">
        <f t="shared" si="10"/>
        <v>0</v>
      </c>
      <c r="AO23">
        <f t="shared" si="11"/>
        <v>0</v>
      </c>
      <c r="AP23">
        <f t="shared" si="12"/>
        <v>-1.3168204911661516</v>
      </c>
      <c r="AQ23">
        <f t="shared" si="13"/>
        <v>-862.23136271656335</v>
      </c>
      <c r="AR23">
        <f t="shared" si="14"/>
        <v>-863.54818320772961</v>
      </c>
      <c r="AS23">
        <f t="shared" si="15"/>
        <v>63.999590053576092</v>
      </c>
      <c r="AT23">
        <f t="shared" si="16"/>
        <v>33.762454822973488</v>
      </c>
      <c r="AU23">
        <f t="shared" si="17"/>
        <v>-765.78613833118004</v>
      </c>
      <c r="AW23">
        <v>20</v>
      </c>
      <c r="AX23">
        <f>IF(Z23&gt;0, (R23*SUMPRODUCT(K23:$K$98, X23:$X$98)-K23*$AZ$3)/Z23, 0)</f>
        <v>7941.8796247866312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250000</v>
      </c>
      <c r="S24">
        <f t="shared" si="1"/>
        <v>7366.8860289139411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4035.2488360774246</v>
      </c>
      <c r="AC24">
        <f t="shared" si="2"/>
        <v>3452.9471060919218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-8576.1468611389591</v>
      </c>
      <c r="AI24">
        <f t="shared" si="7"/>
        <v>-8587.8646584977741</v>
      </c>
      <c r="AJ24">
        <f t="shared" si="8"/>
        <v>582.30172998550279</v>
      </c>
      <c r="AK24">
        <f t="shared" si="30"/>
        <v>282.46741852541976</v>
      </c>
      <c r="AL24">
        <f t="shared" si="9"/>
        <v>-7723.0955099868515</v>
      </c>
      <c r="AN24">
        <f t="shared" si="10"/>
        <v>0</v>
      </c>
      <c r="AO24">
        <f t="shared" si="11"/>
        <v>0</v>
      </c>
      <c r="AP24">
        <f t="shared" si="12"/>
        <v>-1.0845947732672971</v>
      </c>
      <c r="AQ24">
        <f t="shared" si="13"/>
        <v>-793.80482317069198</v>
      </c>
      <c r="AR24">
        <f t="shared" si="14"/>
        <v>-794.8894179439593</v>
      </c>
      <c r="AS24">
        <f t="shared" si="15"/>
        <v>53.897622007576359</v>
      </c>
      <c r="AT24">
        <f t="shared" si="16"/>
        <v>26.145074570734963</v>
      </c>
      <c r="AU24">
        <f t="shared" si="17"/>
        <v>-714.84672136564791</v>
      </c>
      <c r="AW24">
        <v>21</v>
      </c>
      <c r="AX24">
        <f>IF(Z24&gt;0, (R24*SUMPRODUCT(K24:$K$98, X24:$X$98)-K24*$AZ$3)/Z24, 0)</f>
        <v>7366.8860289139411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250000</v>
      </c>
      <c r="S25">
        <f t="shared" si="1"/>
        <v>6784.7058098561347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3452.9471060919218</v>
      </c>
      <c r="AC25">
        <f t="shared" si="2"/>
        <v>2909.0794550025339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-8813.6516650837348</v>
      </c>
      <c r="AI25">
        <f t="shared" si="7"/>
        <v>-8824.3709193024533</v>
      </c>
      <c r="AJ25">
        <f t="shared" si="8"/>
        <v>543.86765108938789</v>
      </c>
      <c r="AK25">
        <f t="shared" si="30"/>
        <v>241.70629742643456</v>
      </c>
      <c r="AL25">
        <f t="shared" si="9"/>
        <v>-8038.7969707866314</v>
      </c>
      <c r="AN25">
        <f t="shared" si="10"/>
        <v>0</v>
      </c>
      <c r="AO25">
        <f t="shared" si="11"/>
        <v>0</v>
      </c>
      <c r="AP25">
        <f t="shared" si="12"/>
        <v>-0.88586607854914989</v>
      </c>
      <c r="AQ25">
        <f t="shared" si="13"/>
        <v>-728.38229963907281</v>
      </c>
      <c r="AR25">
        <f t="shared" si="14"/>
        <v>-729.26816571762197</v>
      </c>
      <c r="AS25">
        <f t="shared" si="15"/>
        <v>44.946588026522107</v>
      </c>
      <c r="AT25">
        <f t="shared" si="16"/>
        <v>19.975215205539836</v>
      </c>
      <c r="AU25">
        <f t="shared" si="17"/>
        <v>-664.34636248556012</v>
      </c>
      <c r="AW25">
        <v>22</v>
      </c>
      <c r="AX25">
        <f>IF(Z25&gt;0, (R25*SUMPRODUCT(K25:$K$98, X25:$X$98)-K25*$AZ$3)/Z25, 0)</f>
        <v>6784.7058098561347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250000</v>
      </c>
      <c r="S26">
        <f t="shared" si="1"/>
        <v>6184.3107663728979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2909.0794550025339</v>
      </c>
      <c r="AC26">
        <f t="shared" si="2"/>
        <v>2403.8553447217687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-8945.0609300237957</v>
      </c>
      <c r="AI26">
        <f t="shared" si="7"/>
        <v>-8954.7784856073249</v>
      </c>
      <c r="AJ26">
        <f t="shared" si="8"/>
        <v>505.22411028076522</v>
      </c>
      <c r="AK26">
        <f t="shared" si="30"/>
        <v>203.6355618501774</v>
      </c>
      <c r="AL26">
        <f t="shared" si="9"/>
        <v>-8245.9188134763826</v>
      </c>
      <c r="AN26">
        <f t="shared" si="10"/>
        <v>0</v>
      </c>
      <c r="AO26">
        <f t="shared" si="11"/>
        <v>0</v>
      </c>
      <c r="AP26">
        <f t="shared" si="12"/>
        <v>-0.71703856129012378</v>
      </c>
      <c r="AQ26">
        <f t="shared" si="13"/>
        <v>-660.03775998856895</v>
      </c>
      <c r="AR26">
        <f t="shared" si="14"/>
        <v>-660.75479854985906</v>
      </c>
      <c r="AS26">
        <f t="shared" si="15"/>
        <v>37.279454287747022</v>
      </c>
      <c r="AT26">
        <f t="shared" si="16"/>
        <v>15.02585182471722</v>
      </c>
      <c r="AU26">
        <f t="shared" si="17"/>
        <v>-608.44949243739484</v>
      </c>
      <c r="AW26">
        <v>23</v>
      </c>
      <c r="AX26">
        <f>IF(Z26&gt;0, (R26*SUMPRODUCT(K26:$K$98, X26:$X$98)-K26*$AZ$3)/Z26, 0)</f>
        <v>6184.3107663728979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250000</v>
      </c>
      <c r="S27">
        <f t="shared" si="1"/>
        <v>5567.8544026204054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2403.8553447217687</v>
      </c>
      <c r="AC27">
        <f t="shared" si="2"/>
        <v>1943.0659680888295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-8958.9736533095675</v>
      </c>
      <c r="AI27">
        <f t="shared" si="7"/>
        <v>-8967.6981359719302</v>
      </c>
      <c r="AJ27">
        <f t="shared" si="8"/>
        <v>460.78937663293914</v>
      </c>
      <c r="AK27">
        <f t="shared" si="30"/>
        <v>168.26987413052382</v>
      </c>
      <c r="AL27">
        <f t="shared" si="9"/>
        <v>-8338.6388852084674</v>
      </c>
      <c r="AN27">
        <f t="shared" si="10"/>
        <v>0</v>
      </c>
      <c r="AO27">
        <f t="shared" si="11"/>
        <v>0</v>
      </c>
      <c r="AP27">
        <f t="shared" si="12"/>
        <v>-0.57478726833693161</v>
      </c>
      <c r="AQ27">
        <f t="shared" si="13"/>
        <v>-590.23602803445567</v>
      </c>
      <c r="AR27">
        <f t="shared" si="14"/>
        <v>-590.81081530279266</v>
      </c>
      <c r="AS27">
        <f t="shared" si="15"/>
        <v>30.357773328625395</v>
      </c>
      <c r="AT27">
        <f t="shared" si="16"/>
        <v>11.085973236227613</v>
      </c>
      <c r="AU27">
        <f t="shared" si="17"/>
        <v>-549.36706873793958</v>
      </c>
      <c r="AW27">
        <v>24</v>
      </c>
      <c r="AX27">
        <f>IF(Z27&gt;0, (R27*SUMPRODUCT(K27:$K$98, X27:$X$98)-K27*$AZ$3)/Z27, 0)</f>
        <v>5567.8544026204054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250000</v>
      </c>
      <c r="S28">
        <f t="shared" si="1"/>
        <v>4939.7810105032531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1943.0659680888295</v>
      </c>
      <c r="AC28">
        <f t="shared" si="2"/>
        <v>1530.7302823361874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-8902.8367379602714</v>
      </c>
      <c r="AI28">
        <f t="shared" si="7"/>
        <v>-8910.5836921222144</v>
      </c>
      <c r="AJ28">
        <f t="shared" si="8"/>
        <v>412.33568575264212</v>
      </c>
      <c r="AK28">
        <f t="shared" si="30"/>
        <v>136.01461776621809</v>
      </c>
      <c r="AL28">
        <f t="shared" si="9"/>
        <v>-8362.2333886033557</v>
      </c>
      <c r="AN28">
        <f t="shared" si="10"/>
        <v>0</v>
      </c>
      <c r="AO28">
        <f t="shared" si="11"/>
        <v>0</v>
      </c>
      <c r="AP28">
        <f t="shared" si="12"/>
        <v>-0.45570145951422458</v>
      </c>
      <c r="AQ28">
        <f t="shared" si="13"/>
        <v>-523.69429462170297</v>
      </c>
      <c r="AR28">
        <f t="shared" si="14"/>
        <v>-524.14999608121718</v>
      </c>
      <c r="AS28">
        <f t="shared" si="15"/>
        <v>24.254948445461395</v>
      </c>
      <c r="AT28">
        <f t="shared" si="16"/>
        <v>8.0008295564498528</v>
      </c>
      <c r="AU28">
        <f t="shared" si="17"/>
        <v>-491.89421807930603</v>
      </c>
      <c r="AW28">
        <v>25</v>
      </c>
      <c r="AX28">
        <f>IF(Z28&gt;0, (R28*SUMPRODUCT(K28:$K$98, X28:$X$98)-K28*$AZ$3)/Z28, 0)</f>
        <v>4939.7810105032531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250000</v>
      </c>
      <c r="S29">
        <f t="shared" si="1"/>
        <v>4290.7862517215026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1530.7302823361874</v>
      </c>
      <c r="AC29">
        <f t="shared" si="2"/>
        <v>1165.8755790375321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-8765.8286152709679</v>
      </c>
      <c r="AI29">
        <f t="shared" si="7"/>
        <v>-8772.6215170297637</v>
      </c>
      <c r="AJ29">
        <f t="shared" si="8"/>
        <v>364.85470329865529</v>
      </c>
      <c r="AK29">
        <f t="shared" si="30"/>
        <v>107.15111976353313</v>
      </c>
      <c r="AL29">
        <f t="shared" si="9"/>
        <v>-8300.6156939675748</v>
      </c>
      <c r="AN29">
        <f t="shared" si="10"/>
        <v>0</v>
      </c>
      <c r="AO29">
        <f t="shared" si="11"/>
        <v>0</v>
      </c>
      <c r="AP29">
        <f t="shared" si="12"/>
        <v>-0.35676869869376976</v>
      </c>
      <c r="AQ29">
        <f t="shared" si="13"/>
        <v>-460.38841412553677</v>
      </c>
      <c r="AR29">
        <f t="shared" si="14"/>
        <v>-460.74518282423054</v>
      </c>
      <c r="AS29">
        <f t="shared" si="15"/>
        <v>19.16246433854317</v>
      </c>
      <c r="AT29">
        <f t="shared" si="16"/>
        <v>5.6276635404174584</v>
      </c>
      <c r="AU29">
        <f t="shared" si="17"/>
        <v>-435.95505494526986</v>
      </c>
      <c r="AW29">
        <v>26</v>
      </c>
      <c r="AX29">
        <f>IF(Z29&gt;0, (R29*SUMPRODUCT(K29:$K$98, X29:$X$98)-K29*$AZ$3)/Z29, 0)</f>
        <v>4290.7862517215026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250000</v>
      </c>
      <c r="S30">
        <f t="shared" si="1"/>
        <v>3608.6438604520408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1165.8755790375321</v>
      </c>
      <c r="AC30">
        <f t="shared" si="2"/>
        <v>847.30822859328782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-8549.8209264972629</v>
      </c>
      <c r="AI30">
        <f t="shared" si="7"/>
        <v>-8555.690917145821</v>
      </c>
      <c r="AJ30">
        <f t="shared" si="8"/>
        <v>318.56735044424431</v>
      </c>
      <c r="AK30">
        <f t="shared" si="30"/>
        <v>81.611290532627251</v>
      </c>
      <c r="AL30">
        <f t="shared" si="9"/>
        <v>-8155.5122761689499</v>
      </c>
      <c r="AN30">
        <f t="shared" si="10"/>
        <v>0</v>
      </c>
      <c r="AO30">
        <f t="shared" si="11"/>
        <v>0</v>
      </c>
      <c r="AP30">
        <f t="shared" si="12"/>
        <v>-0.27526487514272135</v>
      </c>
      <c r="AQ30">
        <f t="shared" si="13"/>
        <v>-400.93171024092931</v>
      </c>
      <c r="AR30">
        <f t="shared" si="14"/>
        <v>-401.20697511607199</v>
      </c>
      <c r="AS30">
        <f t="shared" si="15"/>
        <v>14.938763482717631</v>
      </c>
      <c r="AT30">
        <f t="shared" si="16"/>
        <v>3.827045568499496</v>
      </c>
      <c r="AU30">
        <f t="shared" si="17"/>
        <v>-382.44116606485488</v>
      </c>
      <c r="AW30">
        <v>27</v>
      </c>
      <c r="AX30">
        <f>IF(Z30&gt;0, (R30*SUMPRODUCT(K30:$K$98, X30:$X$98)-K30*$AZ$3)/Z30, 0)</f>
        <v>3608.6438604520408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25</v>
      </c>
      <c r="R31">
        <f t="shared" si="0"/>
        <v>250000</v>
      </c>
      <c r="S31">
        <f t="shared" si="1"/>
        <v>2872.8490980972974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847.30822859328782</v>
      </c>
      <c r="AC31">
        <f t="shared" si="2"/>
        <v>573.00246806779955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-8249.3009013960545</v>
      </c>
      <c r="AI31">
        <f t="shared" si="7"/>
        <v>-8254.2872620479884</v>
      </c>
      <c r="AJ31">
        <f t="shared" si="8"/>
        <v>274.30576052548827</v>
      </c>
      <c r="AK31">
        <f t="shared" si="30"/>
        <v>59.311576001530156</v>
      </c>
      <c r="AL31">
        <f t="shared" si="9"/>
        <v>-7920.6699255209705</v>
      </c>
      <c r="AN31">
        <f t="shared" si="10"/>
        <v>0</v>
      </c>
      <c r="AO31">
        <f t="shared" si="11"/>
        <v>0</v>
      </c>
      <c r="AP31">
        <f t="shared" si="12"/>
        <v>-0.20877526905918251</v>
      </c>
      <c r="AQ31">
        <f t="shared" si="13"/>
        <v>-345.39218790187277</v>
      </c>
      <c r="AR31">
        <f t="shared" si="14"/>
        <v>-345.60096317093195</v>
      </c>
      <c r="AS31">
        <f t="shared" si="15"/>
        <v>11.484981323199388</v>
      </c>
      <c r="AT31">
        <f t="shared" si="16"/>
        <v>2.4833322542046981</v>
      </c>
      <c r="AU31">
        <f t="shared" si="17"/>
        <v>-331.6326495935279</v>
      </c>
      <c r="AW31">
        <v>28</v>
      </c>
      <c r="AX31">
        <f>IF(Z31&gt;0, (R31*SUMPRODUCT(K31:$K$98, X31:$X$98)-K31*$AZ$3)/Z31, 0)</f>
        <v>2872.8490980972974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250000</v>
      </c>
      <c r="S32">
        <f t="shared" si="1"/>
        <v>2051.5207705498747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573.00246806779955</v>
      </c>
      <c r="AC32">
        <f t="shared" si="2"/>
        <v>340.66916384042656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-7850.7473554990056</v>
      </c>
      <c r="AI32">
        <f t="shared" si="7"/>
        <v>-7854.8987778088695</v>
      </c>
      <c r="AJ32">
        <f t="shared" si="8"/>
        <v>232.33330422737299</v>
      </c>
      <c r="AK32">
        <f t="shared" si="30"/>
        <v>40.110172764745975</v>
      </c>
      <c r="AL32">
        <f t="shared" si="9"/>
        <v>-7582.4553008167513</v>
      </c>
      <c r="AN32">
        <f t="shared" si="10"/>
        <v>0</v>
      </c>
      <c r="AO32">
        <f t="shared" si="11"/>
        <v>0</v>
      </c>
      <c r="AP32">
        <f t="shared" si="12"/>
        <v>-0.15519376079428096</v>
      </c>
      <c r="AQ32">
        <f t="shared" si="13"/>
        <v>-293.48664534817829</v>
      </c>
      <c r="AR32">
        <f t="shared" si="14"/>
        <v>-293.64183910897253</v>
      </c>
      <c r="AS32">
        <f t="shared" si="15"/>
        <v>8.6853797444632423</v>
      </c>
      <c r="AT32">
        <f t="shared" si="16"/>
        <v>1.4994496085542328</v>
      </c>
      <c r="AU32">
        <f t="shared" si="17"/>
        <v>-283.45700975595508</v>
      </c>
      <c r="AW32">
        <v>29</v>
      </c>
      <c r="AX32">
        <f>IF(Z32&gt;0, (R32*SUMPRODUCT(K32:$K$98, X32:$X$98)-K32*$AZ$3)/Z32, 0)</f>
        <v>2051.5207705498747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250000</v>
      </c>
      <c r="S33">
        <f t="shared" si="1"/>
        <v>1098.0070334744507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340.66916384042656</v>
      </c>
      <c r="AC33">
        <f t="shared" si="2"/>
        <v>148.12795034448047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-7372.5322599128322</v>
      </c>
      <c r="AI33">
        <f t="shared" si="7"/>
        <v>-7375.9049147736068</v>
      </c>
      <c r="AJ33">
        <f t="shared" si="8"/>
        <v>192.5412134959461</v>
      </c>
      <c r="AK33">
        <f t="shared" si="30"/>
        <v>23.846841468829862</v>
      </c>
      <c r="AL33">
        <f t="shared" si="9"/>
        <v>-7159.5168598088312</v>
      </c>
      <c r="AN33">
        <f t="shared" si="10"/>
        <v>0</v>
      </c>
      <c r="AO33">
        <f t="shared" si="11"/>
        <v>0</v>
      </c>
      <c r="AP33">
        <f t="shared" si="12"/>
        <v>-0.11257221721615628</v>
      </c>
      <c r="AQ33">
        <f t="shared" si="13"/>
        <v>-246.07982057359973</v>
      </c>
      <c r="AR33">
        <f t="shared" si="14"/>
        <v>-246.19239279081589</v>
      </c>
      <c r="AS33">
        <f t="shared" si="15"/>
        <v>6.4266259678144522</v>
      </c>
      <c r="AT33">
        <f t="shared" si="16"/>
        <v>0.79595805932304076</v>
      </c>
      <c r="AU33">
        <f t="shared" si="17"/>
        <v>-238.9698087636784</v>
      </c>
      <c r="AW33">
        <v>30</v>
      </c>
      <c r="AX33">
        <f>IF(Z33&gt;0, (R33*SUMPRODUCT(K33:$K$98, X33:$X$98)-K33*$AZ$3)/Z33, 0)</f>
        <v>1098.0070334744507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250000</v>
      </c>
      <c r="S34">
        <f t="shared" si="1"/>
        <v>-73.470672041306329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148.12795034448047</v>
      </c>
      <c r="AC34">
        <f t="shared" si="2"/>
        <v>-7.8220203610552526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-6773.1513246898439</v>
      </c>
      <c r="AI34">
        <f t="shared" si="7"/>
        <v>-6775.8129378695412</v>
      </c>
      <c r="AJ34">
        <f t="shared" si="8"/>
        <v>155.94997070553572</v>
      </c>
      <c r="AK34">
        <f t="shared" si="30"/>
        <v>10.368956524113633</v>
      </c>
      <c r="AL34">
        <f t="shared" si="9"/>
        <v>-6609.4940106398917</v>
      </c>
      <c r="AN34">
        <f t="shared" si="10"/>
        <v>0</v>
      </c>
      <c r="AO34">
        <f t="shared" si="11"/>
        <v>0</v>
      </c>
      <c r="AP34">
        <f t="shared" si="12"/>
        <v>-7.9320644740829782E-2</v>
      </c>
      <c r="AQ34">
        <f t="shared" si="13"/>
        <v>-201.85154405594074</v>
      </c>
      <c r="AR34">
        <f t="shared" si="14"/>
        <v>-201.93086470068155</v>
      </c>
      <c r="AS34">
        <f t="shared" si="15"/>
        <v>4.6475770100755254</v>
      </c>
      <c r="AT34">
        <f t="shared" si="16"/>
        <v>0.30901271569288308</v>
      </c>
      <c r="AU34">
        <f t="shared" si="17"/>
        <v>-196.97427497491313</v>
      </c>
      <c r="AW34">
        <v>31</v>
      </c>
      <c r="AX34">
        <f>IF(Z34&gt;0, (R34*SUMPRODUCT(K34:$K$98, X34:$X$98)-K34*$AZ$3)/Z34, 0)</f>
        <v>-73.470672041306329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-1591.5626336028283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-7.8220203610552526</v>
      </c>
      <c r="AC35">
        <f t="shared" ref="AC35:AC66" si="33">S35*Z35</f>
        <v>-129.20048417765315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-6055.3742360074621</v>
      </c>
      <c r="AI35">
        <f t="shared" ref="AI35:AI66" si="38">SUM(AE35:AH35)</f>
        <v>-6057.4036956317623</v>
      </c>
      <c r="AJ35">
        <f t="shared" ref="AJ35:AJ66" si="39">AB35-AC35</f>
        <v>121.3784638165979</v>
      </c>
      <c r="AK35">
        <f t="shared" si="30"/>
        <v>-0.54754142527386773</v>
      </c>
      <c r="AL35">
        <f t="shared" ref="AL35:AL66" si="40">SUM(AI35:AK35)</f>
        <v>-5936.5727732404384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-5.4001234739513362E-2</v>
      </c>
      <c r="AQ35">
        <f t="shared" ref="AQ35:AQ66" si="44">AH35*$K35</f>
        <v>-161.12549451041528</v>
      </c>
      <c r="AR35">
        <f t="shared" ref="AR35:AR66" si="45">AI35*$K35</f>
        <v>-161.17949574515481</v>
      </c>
      <c r="AS35">
        <f t="shared" ref="AS35:AS66" si="46">AJ35*$K35</f>
        <v>3.2297202853408886</v>
      </c>
      <c r="AT35">
        <f t="shared" ref="AT35:AT66" si="47">AK35*$K35</f>
        <v>-1.4569352689646186E-2</v>
      </c>
      <c r="AU35">
        <f t="shared" ref="AU35:AU66" si="48">AL35*$K35</f>
        <v>-157.96434481250358</v>
      </c>
      <c r="AW35">
        <v>32</v>
      </c>
      <c r="AX35">
        <f>IF(Z35&gt;0, (R35*SUMPRODUCT(K35:$K$98, X35:$X$98)-K35*$AZ$3)/Z35, 0)</f>
        <v>-1591.5626336028283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250000</v>
      </c>
      <c r="S36">
        <f t="shared" si="32"/>
        <v>-3678.2870151772559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-129.20048417765315</v>
      </c>
      <c r="AC36">
        <f t="shared" si="33"/>
        <v>-218.475014188655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-5242.6857158686971</v>
      </c>
      <c r="AI36">
        <f t="shared" si="38"/>
        <v>-5244.170612325167</v>
      </c>
      <c r="AJ36">
        <f t="shared" si="39"/>
        <v>89.274530011001843</v>
      </c>
      <c r="AK36">
        <f t="shared" si="30"/>
        <v>-9.0440338924357206</v>
      </c>
      <c r="AL36">
        <f t="shared" si="40"/>
        <v>-5163.9401162066006</v>
      </c>
      <c r="AN36">
        <f t="shared" si="41"/>
        <v>0</v>
      </c>
      <c r="AO36">
        <f t="shared" si="42"/>
        <v>0</v>
      </c>
      <c r="AP36">
        <f t="shared" si="43"/>
        <v>-3.5277794231173401E-2</v>
      </c>
      <c r="AQ36">
        <f t="shared" si="44"/>
        <v>-124.55440047503588</v>
      </c>
      <c r="AR36">
        <f t="shared" si="45"/>
        <v>-124.58967826926704</v>
      </c>
      <c r="AS36">
        <f t="shared" si="46"/>
        <v>2.120961691362508</v>
      </c>
      <c r="AT36">
        <f t="shared" si="47"/>
        <v>-0.21486586844956104</v>
      </c>
      <c r="AU36">
        <f t="shared" si="48"/>
        <v>-122.68358244635409</v>
      </c>
      <c r="AW36">
        <v>33</v>
      </c>
      <c r="AX36">
        <f>IF(Z36&gt;0, (R36*SUMPRODUCT(K36:$K$98, X36:$X$98)-K36*$AZ$3)/Z36, 0)</f>
        <v>-3678.2870151772559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250000</v>
      </c>
      <c r="S37">
        <f t="shared" si="32"/>
        <v>-6734.3103443449172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-218.475014188655</v>
      </c>
      <c r="AC37">
        <f t="shared" si="33"/>
        <v>-278.87676778921451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-4347.6416841177006</v>
      </c>
      <c r="AI37">
        <f t="shared" si="38"/>
        <v>-4348.6769674411944</v>
      </c>
      <c r="AJ37">
        <f t="shared" si="39"/>
        <v>60.401753600559516</v>
      </c>
      <c r="AK37">
        <f t="shared" si="30"/>
        <v>-15.29325099320585</v>
      </c>
      <c r="AL37">
        <f t="shared" si="40"/>
        <v>-4303.5684648338411</v>
      </c>
      <c r="AN37">
        <f t="shared" si="41"/>
        <v>0</v>
      </c>
      <c r="AO37">
        <f t="shared" si="42"/>
        <v>0</v>
      </c>
      <c r="AP37">
        <f t="shared" si="43"/>
        <v>-2.1960713572481597E-2</v>
      </c>
      <c r="AQ37">
        <f t="shared" si="44"/>
        <v>-92.223366854306022</v>
      </c>
      <c r="AR37">
        <f t="shared" si="45"/>
        <v>-92.245327567878505</v>
      </c>
      <c r="AS37">
        <f t="shared" si="46"/>
        <v>1.2812585501921954</v>
      </c>
      <c r="AT37">
        <f t="shared" si="47"/>
        <v>-0.32440463111155055</v>
      </c>
      <c r="AU37">
        <f t="shared" si="48"/>
        <v>-91.288473648797861</v>
      </c>
      <c r="AW37">
        <v>34</v>
      </c>
      <c r="AX37">
        <f>IF(Z37&gt;0, (R37*SUMPRODUCT(K37:$K$98, X37:$X$98)-K37*$AZ$3)/Z37, 0)</f>
        <v>-6734.3103443449172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250000</v>
      </c>
      <c r="S38">
        <f t="shared" si="32"/>
        <v>-11502.014770242446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-278.87676778921451</v>
      </c>
      <c r="AC38">
        <f t="shared" si="33"/>
        <v>-313.82098564845228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-3428.3045840080499</v>
      </c>
      <c r="AI38">
        <f t="shared" si="38"/>
        <v>-3428.9866840399077</v>
      </c>
      <c r="AJ38">
        <f t="shared" si="39"/>
        <v>34.944217859237767</v>
      </c>
      <c r="AK38">
        <f t="shared" si="30"/>
        <v>-19.521373745245018</v>
      </c>
      <c r="AL38">
        <f t="shared" si="40"/>
        <v>-3413.5638399259151</v>
      </c>
      <c r="AN38">
        <f t="shared" si="41"/>
        <v>0</v>
      </c>
      <c r="AO38">
        <f t="shared" si="42"/>
        <v>0</v>
      </c>
      <c r="AP38">
        <f t="shared" si="43"/>
        <v>-1.2918654287571949E-2</v>
      </c>
      <c r="AQ38">
        <f t="shared" si="44"/>
        <v>-64.930478881037502</v>
      </c>
      <c r="AR38">
        <f t="shared" si="45"/>
        <v>-64.943397535325062</v>
      </c>
      <c r="AS38">
        <f t="shared" si="46"/>
        <v>0.66182707636524385</v>
      </c>
      <c r="AT38">
        <f t="shared" si="47"/>
        <v>-0.36972565145089664</v>
      </c>
      <c r="AU38">
        <f t="shared" si="48"/>
        <v>-64.651296110410726</v>
      </c>
      <c r="AW38">
        <v>35</v>
      </c>
      <c r="AX38">
        <f>IF(Z38&gt;0, (R38*SUMPRODUCT(K38:$K$98, X38:$X$98)-K38*$AZ$3)/Z38, 0)</f>
        <v>-11502.014770242446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250000</v>
      </c>
      <c r="S39">
        <f t="shared" si="32"/>
        <v>-19461.214816104384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-313.82098564845228</v>
      </c>
      <c r="AC39">
        <f t="shared" si="33"/>
        <v>-327.60936721246475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-2544.2996031197149</v>
      </c>
      <c r="AI39">
        <f t="shared" si="38"/>
        <v>-2544.7204521909421</v>
      </c>
      <c r="AJ39">
        <f t="shared" si="39"/>
        <v>13.788381564012468</v>
      </c>
      <c r="AK39">
        <f t="shared" si="30"/>
        <v>-21.967468995391663</v>
      </c>
      <c r="AL39">
        <f t="shared" si="40"/>
        <v>-2552.8995396223213</v>
      </c>
      <c r="AN39">
        <f t="shared" si="41"/>
        <v>0</v>
      </c>
      <c r="AO39">
        <f t="shared" si="42"/>
        <v>0</v>
      </c>
      <c r="AP39">
        <f t="shared" si="43"/>
        <v>-7.1166819440254912E-3</v>
      </c>
      <c r="AQ39">
        <f t="shared" si="44"/>
        <v>-43.024856851675686</v>
      </c>
      <c r="AR39">
        <f t="shared" si="45"/>
        <v>-43.031973533619713</v>
      </c>
      <c r="AS39">
        <f t="shared" si="46"/>
        <v>0.23316559979041399</v>
      </c>
      <c r="AT39">
        <f t="shared" si="47"/>
        <v>-0.37147638106827113</v>
      </c>
      <c r="AU39">
        <f t="shared" si="48"/>
        <v>-43.170284314897572</v>
      </c>
      <c r="AW39">
        <v>36</v>
      </c>
      <c r="AX39">
        <f>IF(Z39&gt;0, (R39*SUMPRODUCT(K39:$K$98, X39:$X$98)-K39*$AZ$3)/Z39, 0)</f>
        <v>-19461.214816104384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250000</v>
      </c>
      <c r="S40">
        <f t="shared" si="32"/>
        <v>-33809.855833234884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-327.60936721246475</v>
      </c>
      <c r="AC40">
        <f t="shared" si="33"/>
        <v>-324.97163717393937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-1763.4701140244083</v>
      </c>
      <c r="AI40">
        <f t="shared" si="38"/>
        <v>-1763.7104075935208</v>
      </c>
      <c r="AJ40">
        <f t="shared" si="39"/>
        <v>-2.6377300385253761</v>
      </c>
      <c r="AK40">
        <f t="shared" ref="AK40:AK71" si="61">G40*SUM(AB40:AB40, AE40:AF40)</f>
        <v>-22.932655704872534</v>
      </c>
      <c r="AL40">
        <f t="shared" si="40"/>
        <v>-1789.2807933369188</v>
      </c>
      <c r="AN40">
        <f t="shared" si="41"/>
        <v>0</v>
      </c>
      <c r="AO40">
        <f t="shared" si="42"/>
        <v>0</v>
      </c>
      <c r="AP40">
        <f t="shared" si="43"/>
        <v>-3.628067089089416E-3</v>
      </c>
      <c r="AQ40">
        <f t="shared" si="44"/>
        <v>-26.62571415004545</v>
      </c>
      <c r="AR40">
        <f t="shared" si="45"/>
        <v>-26.629342217134539</v>
      </c>
      <c r="AS40">
        <f t="shared" si="46"/>
        <v>-3.9825708103717238E-2</v>
      </c>
      <c r="AT40">
        <f t="shared" si="47"/>
        <v>-0.34624819022642866</v>
      </c>
      <c r="AU40">
        <f t="shared" si="48"/>
        <v>-27.015416115464685</v>
      </c>
      <c r="AW40">
        <v>37</v>
      </c>
      <c r="AX40">
        <f>IF(Z40&gt;0, (R40*SUMPRODUCT(K40:$K$98, X40:$X$98)-K40*$AZ$3)/Z40, 0)</f>
        <v>-33809.855833234884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250000</v>
      </c>
      <c r="S41">
        <f t="shared" si="32"/>
        <v>-62283.963271195382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-324.97163717393937</v>
      </c>
      <c r="AC41">
        <f t="shared" si="33"/>
        <v>-310.82718445773395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-1131.2850841648587</v>
      </c>
      <c r="AI41">
        <f t="shared" si="38"/>
        <v>-1131.4098462898637</v>
      </c>
      <c r="AJ41">
        <f t="shared" si="39"/>
        <v>-14.144452716205421</v>
      </c>
      <c r="AK41">
        <f t="shared" si="61"/>
        <v>-22.748014602175758</v>
      </c>
      <c r="AL41">
        <f t="shared" si="40"/>
        <v>-1168.302313608245</v>
      </c>
      <c r="AN41">
        <f t="shared" si="41"/>
        <v>0</v>
      </c>
      <c r="AO41">
        <f t="shared" si="42"/>
        <v>0</v>
      </c>
      <c r="AP41">
        <f t="shared" si="43"/>
        <v>-1.6818912136419228E-3</v>
      </c>
      <c r="AQ41">
        <f t="shared" si="44"/>
        <v>-15.250609454639003</v>
      </c>
      <c r="AR41">
        <f t="shared" si="45"/>
        <v>-15.252291345852644</v>
      </c>
      <c r="AS41">
        <f t="shared" si="46"/>
        <v>-0.19067830677154207</v>
      </c>
      <c r="AT41">
        <f t="shared" si="47"/>
        <v>-0.30666106308854324</v>
      </c>
      <c r="AU41">
        <f t="shared" si="48"/>
        <v>-15.749630715712732</v>
      </c>
      <c r="AW41">
        <v>38</v>
      </c>
      <c r="AX41">
        <f>IF(Z41&gt;0, (R41*SUMPRODUCT(K41:$K$98, X41:$X$98)-K41*$AZ$3)/Z41, 0)</f>
        <v>-62283.963271195382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250000</v>
      </c>
      <c r="S42">
        <f t="shared" si="32"/>
        <v>-125903.92300498653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-310.82718445773395</v>
      </c>
      <c r="AC42">
        <f t="shared" si="33"/>
        <v>-289.67585921036323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-659.95275541695821</v>
      </c>
      <c r="AI42">
        <f t="shared" si="38"/>
        <v>-660.01027464517142</v>
      </c>
      <c r="AJ42">
        <f t="shared" si="39"/>
        <v>-21.151325247370721</v>
      </c>
      <c r="AK42">
        <f t="shared" si="61"/>
        <v>-21.757902912041377</v>
      </c>
      <c r="AL42">
        <f t="shared" si="40"/>
        <v>-702.91950280458354</v>
      </c>
      <c r="AN42">
        <f t="shared" si="41"/>
        <v>0</v>
      </c>
      <c r="AO42">
        <f t="shared" si="42"/>
        <v>0</v>
      </c>
      <c r="AP42">
        <f t="shared" si="43"/>
        <v>-6.9232524167345819E-4</v>
      </c>
      <c r="AQ42">
        <f t="shared" si="44"/>
        <v>-7.9434645609931263</v>
      </c>
      <c r="AR42">
        <f t="shared" si="45"/>
        <v>-7.9441568862347998</v>
      </c>
      <c r="AS42">
        <f t="shared" si="46"/>
        <v>-0.25458610656815384</v>
      </c>
      <c r="AT42">
        <f t="shared" si="47"/>
        <v>-0.26188712644154932</v>
      </c>
      <c r="AU42">
        <f t="shared" si="48"/>
        <v>-8.4606301192445041</v>
      </c>
      <c r="AW42">
        <v>39</v>
      </c>
      <c r="AX42">
        <f>IF(Z42&gt;0, (R42*SUMPRODUCT(K42:$K$98, X42:$X$98)-K42*$AZ$3)/Z42, 0)</f>
        <v>-125903.92300498653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250000</v>
      </c>
      <c r="S43">
        <f t="shared" si="32"/>
        <v>-291410.69132563978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-289.67585921036323</v>
      </c>
      <c r="AC43">
        <f t="shared" si="33"/>
        <v>-265.11759635884772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-341.99709431498735</v>
      </c>
      <c r="AI43">
        <f t="shared" si="38"/>
        <v>-342.0198386414869</v>
      </c>
      <c r="AJ43">
        <f t="shared" si="39"/>
        <v>-24.558262851515508</v>
      </c>
      <c r="AK43">
        <f t="shared" si="61"/>
        <v>-20.277310144725426</v>
      </c>
      <c r="AL43">
        <f t="shared" si="40"/>
        <v>-386.85541163772785</v>
      </c>
      <c r="AN43">
        <f t="shared" si="41"/>
        <v>0</v>
      </c>
      <c r="AO43">
        <f t="shared" si="42"/>
        <v>0</v>
      </c>
      <c r="AP43">
        <f t="shared" si="43"/>
        <v>-2.4442868668292568E-4</v>
      </c>
      <c r="AQ43">
        <f t="shared" si="44"/>
        <v>-3.6753737515343468</v>
      </c>
      <c r="AR43">
        <f t="shared" si="45"/>
        <v>-3.6756181802210297</v>
      </c>
      <c r="AS43">
        <f t="shared" si="46"/>
        <v>-0.26392269457298029</v>
      </c>
      <c r="AT43">
        <f t="shared" si="47"/>
        <v>-0.21791615980515941</v>
      </c>
      <c r="AU43">
        <f t="shared" si="48"/>
        <v>-4.1574570345991697</v>
      </c>
      <c r="AW43">
        <v>40</v>
      </c>
      <c r="AX43">
        <f>IF(Z43&gt;0, (R43*SUMPRODUCT(K43:$K$98, X43:$X$98)-K43*$AZ$3)/Z43, 0)</f>
        <v>-291410.69132563978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250000</v>
      </c>
      <c r="S44">
        <f t="shared" si="32"/>
        <v>-812065.26834893983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-265.11759635884772</v>
      </c>
      <c r="AC44">
        <f t="shared" si="33"/>
        <v>-239.77357063492786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-151.35285351348404</v>
      </c>
      <c r="AI44">
        <f t="shared" si="38"/>
        <v>-151.36023511136725</v>
      </c>
      <c r="AJ44">
        <f t="shared" si="39"/>
        <v>-25.344025723919856</v>
      </c>
      <c r="AK44">
        <f t="shared" si="61"/>
        <v>-18.558231745119343</v>
      </c>
      <c r="AL44">
        <f t="shared" si="40"/>
        <v>-195.26249258040644</v>
      </c>
      <c r="AN44">
        <f t="shared" si="41"/>
        <v>0</v>
      </c>
      <c r="AO44">
        <f t="shared" si="42"/>
        <v>0</v>
      </c>
      <c r="AP44">
        <f t="shared" si="43"/>
        <v>-7.0829055994388416E-5</v>
      </c>
      <c r="AQ44">
        <f t="shared" si="44"/>
        <v>-1.4522844384141194</v>
      </c>
      <c r="AR44">
        <f t="shared" si="45"/>
        <v>-1.4523552674701137</v>
      </c>
      <c r="AS44">
        <f t="shared" si="46"/>
        <v>-0.24318493712665171</v>
      </c>
      <c r="AT44">
        <f t="shared" si="47"/>
        <v>-0.17807283141522395</v>
      </c>
      <c r="AU44">
        <f t="shared" si="48"/>
        <v>-1.8736130360119894</v>
      </c>
      <c r="AW44">
        <v>41</v>
      </c>
      <c r="AX44">
        <f>IF(Z44&gt;0, (R44*SUMPRODUCT(K44:$K$98, X44:$X$98)-K44*$AZ$3)/Z44, 0)</f>
        <v>-812065.26834893983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250000</v>
      </c>
      <c r="S45">
        <f t="shared" si="32"/>
        <v>-2911214.180507075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-239.77357063492786</v>
      </c>
      <c r="AC45">
        <f t="shared" si="33"/>
        <v>-215.31567697025793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-54.587623577233884</v>
      </c>
      <c r="AI45">
        <f t="shared" si="38"/>
        <v>-54.589472596780539</v>
      </c>
      <c r="AJ45">
        <f t="shared" si="39"/>
        <v>-24.457893664669939</v>
      </c>
      <c r="AK45">
        <f t="shared" si="61"/>
        <v>-16.784149944444952</v>
      </c>
      <c r="AL45">
        <f t="shared" si="40"/>
        <v>-95.831516205895426</v>
      </c>
      <c r="AN45">
        <f t="shared" si="41"/>
        <v>0</v>
      </c>
      <c r="AO45">
        <f t="shared" si="42"/>
        <v>0</v>
      </c>
      <c r="AP45">
        <f t="shared" si="43"/>
        <v>-1.5841071351257872E-5</v>
      </c>
      <c r="AQ45">
        <f t="shared" si="44"/>
        <v>-0.46766754929496157</v>
      </c>
      <c r="AR45">
        <f t="shared" si="45"/>
        <v>-0.46768339036631285</v>
      </c>
      <c r="AS45">
        <f t="shared" si="46"/>
        <v>-0.20953766516121644</v>
      </c>
      <c r="AT45">
        <f t="shared" si="47"/>
        <v>-0.14379454090746277</v>
      </c>
      <c r="AU45">
        <f t="shared" si="48"/>
        <v>-0.821015596434992</v>
      </c>
      <c r="AW45">
        <v>42</v>
      </c>
      <c r="AX45">
        <f>IF(Z45&gt;0, (R45*SUMPRODUCT(K45:$K$98, X45:$X$98)-K45*$AZ$3)/Z45, 0)</f>
        <v>-2911214.180507075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250000</v>
      </c>
      <c r="S46">
        <f t="shared" si="32"/>
        <v>-10492006.253738783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-215.31567697025793</v>
      </c>
      <c r="AC46">
        <f t="shared" si="33"/>
        <v>-192.64925692751351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-13.714911742456135</v>
      </c>
      <c r="AI46">
        <f t="shared" si="38"/>
        <v>-13.715370780633078</v>
      </c>
      <c r="AJ46">
        <f t="shared" si="39"/>
        <v>-22.66642004274442</v>
      </c>
      <c r="AK46">
        <f t="shared" si="61"/>
        <v>-15.072097387918056</v>
      </c>
      <c r="AL46">
        <f t="shared" si="40"/>
        <v>-51.453888211295556</v>
      </c>
      <c r="AN46">
        <f t="shared" si="41"/>
        <v>0</v>
      </c>
      <c r="AO46">
        <f t="shared" si="42"/>
        <v>0</v>
      </c>
      <c r="AP46">
        <f t="shared" si="43"/>
        <v>-3.5113476602159157E-6</v>
      </c>
      <c r="AQ46">
        <f t="shared" si="44"/>
        <v>-0.10491027909199523</v>
      </c>
      <c r="AR46">
        <f t="shared" si="45"/>
        <v>-0.10491379043965544</v>
      </c>
      <c r="AS46">
        <f t="shared" si="46"/>
        <v>-0.17338357674876717</v>
      </c>
      <c r="AT46">
        <f t="shared" si="47"/>
        <v>-0.11529187888051572</v>
      </c>
      <c r="AU46">
        <f t="shared" si="48"/>
        <v>-0.39358924606893836</v>
      </c>
      <c r="AW46">
        <v>43</v>
      </c>
      <c r="AX46">
        <f>IF(Z46&gt;0, (R46*SUMPRODUCT(K46:$K$98, X46:$X$98)-K46*$AZ$3)/Z46, 0)</f>
        <v>-10492006.253738783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250000</v>
      </c>
      <c r="S47">
        <f t="shared" si="32"/>
        <v>-38123801.320633031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-192.64925692751351</v>
      </c>
      <c r="AC47">
        <f t="shared" si="33"/>
        <v>-172.0987318565704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-3.4159261947270427</v>
      </c>
      <c r="AI47">
        <f t="shared" si="38"/>
        <v>-3.4160390499027433</v>
      </c>
      <c r="AJ47">
        <f t="shared" si="39"/>
        <v>-20.55052507094311</v>
      </c>
      <c r="AK47">
        <f t="shared" si="61"/>
        <v>-13.485447984925946</v>
      </c>
      <c r="AL47">
        <f t="shared" si="40"/>
        <v>-37.4520121057718</v>
      </c>
      <c r="AN47">
        <f t="shared" si="41"/>
        <v>0</v>
      </c>
      <c r="AO47">
        <f t="shared" si="42"/>
        <v>0</v>
      </c>
      <c r="AP47">
        <f t="shared" si="43"/>
        <v>-7.7077653310957239E-7</v>
      </c>
      <c r="AQ47">
        <f t="shared" si="44"/>
        <v>-2.3330039879741384E-2</v>
      </c>
      <c r="AR47">
        <f t="shared" si="45"/>
        <v>-2.3330810656274494E-2</v>
      </c>
      <c r="AS47">
        <f t="shared" si="46"/>
        <v>-0.14035565820913148</v>
      </c>
      <c r="AT47">
        <f t="shared" si="47"/>
        <v>-9.2102704025091062E-2</v>
      </c>
      <c r="AU47">
        <f t="shared" si="48"/>
        <v>-0.25578917289049702</v>
      </c>
      <c r="AW47">
        <v>44</v>
      </c>
      <c r="AX47">
        <f>IF(Z47&gt;0, (R47*SUMPRODUCT(K47:$K$98, X47:$X$98)-K47*$AZ$3)/Z47, 0)</f>
        <v>-38123801.320633031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250000</v>
      </c>
      <c r="S48">
        <f t="shared" si="32"/>
        <v>-139983494.48487374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-172.0987318565704</v>
      </c>
      <c r="AC48">
        <f t="shared" si="33"/>
        <v>-153.67970890534733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-0.84280582988738229</v>
      </c>
      <c r="AI48">
        <f t="shared" si="38"/>
        <v>-0.84283327592833712</v>
      </c>
      <c r="AJ48">
        <f t="shared" si="39"/>
        <v>-18.41902295122307</v>
      </c>
      <c r="AK48">
        <f t="shared" si="61"/>
        <v>-12.046911229959928</v>
      </c>
      <c r="AL48">
        <f t="shared" si="40"/>
        <v>-31.308767457111337</v>
      </c>
      <c r="AN48">
        <f t="shared" si="41"/>
        <v>0</v>
      </c>
      <c r="AO48">
        <f t="shared" si="42"/>
        <v>0</v>
      </c>
      <c r="AP48">
        <f t="shared" si="43"/>
        <v>-1.6736655885543253E-7</v>
      </c>
      <c r="AQ48">
        <f t="shared" si="44"/>
        <v>-5.1394484094677874E-3</v>
      </c>
      <c r="AR48">
        <f t="shared" si="45"/>
        <v>-5.1396157760266424E-3</v>
      </c>
      <c r="AS48">
        <f t="shared" si="46"/>
        <v>-0.11231960536303273</v>
      </c>
      <c r="AT48">
        <f t="shared" si="47"/>
        <v>-7.3462328527189161E-2</v>
      </c>
      <c r="AU48">
        <f t="shared" si="48"/>
        <v>-0.19092154966624852</v>
      </c>
      <c r="AW48">
        <v>45</v>
      </c>
      <c r="AX48">
        <f>IF(Z48&gt;0, (R48*SUMPRODUCT(K48:$K$98, X48:$X$98)-K48*$AZ$3)/Z48, 0)</f>
        <v>-139983494.48487374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25</v>
      </c>
      <c r="R49">
        <f t="shared" si="31"/>
        <v>250000</v>
      </c>
      <c r="S49">
        <f t="shared" si="32"/>
        <v>-520221852.98388642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-153.67970890534733</v>
      </c>
      <c r="AC49">
        <f t="shared" si="33"/>
        <v>-137.21846175455786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-0.20577352478579844</v>
      </c>
      <c r="AI49">
        <f t="shared" si="38"/>
        <v>-0.20578011901386514</v>
      </c>
      <c r="AJ49">
        <f t="shared" si="39"/>
        <v>-16.461247150789461</v>
      </c>
      <c r="AK49">
        <f t="shared" si="61"/>
        <v>-10.757579623374314</v>
      </c>
      <c r="AL49">
        <f t="shared" si="40"/>
        <v>-27.424606893177639</v>
      </c>
      <c r="AN49">
        <f t="shared" si="41"/>
        <v>0</v>
      </c>
      <c r="AO49">
        <f t="shared" si="42"/>
        <v>0</v>
      </c>
      <c r="AP49">
        <f t="shared" si="43"/>
        <v>-3.5903345692059695E-8</v>
      </c>
      <c r="AQ49">
        <f t="shared" si="44"/>
        <v>-1.1203673758193868E-3</v>
      </c>
      <c r="AR49">
        <f t="shared" si="45"/>
        <v>-1.1204032791650789E-3</v>
      </c>
      <c r="AS49">
        <f t="shared" si="46"/>
        <v>-8.9625933619217349E-2</v>
      </c>
      <c r="AT49">
        <f t="shared" si="47"/>
        <v>-5.8571389421229338E-2</v>
      </c>
      <c r="AU49">
        <f t="shared" si="48"/>
        <v>-0.14931772631961177</v>
      </c>
      <c r="AW49">
        <v>46</v>
      </c>
      <c r="AX49">
        <f>IF(Z49&gt;0, (R49*SUMPRODUCT(K49:$K$98, X49:$X$98)-K49*$AZ$3)/Z49, 0)</f>
        <v>-520221852.98388642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250000</v>
      </c>
      <c r="S50">
        <f t="shared" si="32"/>
        <v>-1957004959.0864558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-137.21846175455786</v>
      </c>
      <c r="AC50">
        <f t="shared" si="33"/>
        <v>-122.5174512297918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-4.9631715708146507E-2</v>
      </c>
      <c r="AI50">
        <f t="shared" si="38"/>
        <v>-4.9633280822361736E-2</v>
      </c>
      <c r="AJ50">
        <f t="shared" si="39"/>
        <v>-14.701010524766062</v>
      </c>
      <c r="AK50">
        <f t="shared" si="61"/>
        <v>-9.6052923228190519</v>
      </c>
      <c r="AL50">
        <f t="shared" si="40"/>
        <v>-24.355936128407475</v>
      </c>
      <c r="AN50">
        <f t="shared" si="41"/>
        <v>0</v>
      </c>
      <c r="AO50">
        <f t="shared" si="42"/>
        <v>0</v>
      </c>
      <c r="AP50">
        <f t="shared" si="43"/>
        <v>-7.6084986950106992E-9</v>
      </c>
      <c r="AQ50">
        <f t="shared" si="44"/>
        <v>-2.4127494372077777E-4</v>
      </c>
      <c r="AR50">
        <f t="shared" si="45"/>
        <v>-2.4128255221947278E-4</v>
      </c>
      <c r="AS50">
        <f t="shared" si="46"/>
        <v>-7.1466106629461013E-2</v>
      </c>
      <c r="AT50">
        <f t="shared" si="47"/>
        <v>-4.6694262560610822E-2</v>
      </c>
      <c r="AU50">
        <f t="shared" si="48"/>
        <v>-0.11840165174229131</v>
      </c>
      <c r="AW50">
        <v>47</v>
      </c>
      <c r="AX50">
        <f>IF(Z50&gt;0, (R50*SUMPRODUCT(K50:$K$98, X50:$X$98)-K50*$AZ$3)/Z50, 0)</f>
        <v>-1957004959.0864558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250000</v>
      </c>
      <c r="S51">
        <f t="shared" si="32"/>
        <v>-7460922650.5112076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-122.5174512297918</v>
      </c>
      <c r="AC51">
        <f t="shared" si="33"/>
        <v>-109.39078992246598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-1.1829172883062915E-2</v>
      </c>
      <c r="AI51">
        <f t="shared" si="38"/>
        <v>-1.1829539428847688E-2</v>
      </c>
      <c r="AJ51">
        <f t="shared" si="39"/>
        <v>-13.126661307325818</v>
      </c>
      <c r="AK51">
        <f t="shared" si="61"/>
        <v>-8.5762215860854276</v>
      </c>
      <c r="AL51">
        <f t="shared" si="40"/>
        <v>-21.714712432840095</v>
      </c>
      <c r="AN51">
        <f t="shared" si="41"/>
        <v>0</v>
      </c>
      <c r="AO51">
        <f t="shared" si="42"/>
        <v>0</v>
      </c>
      <c r="AP51">
        <f t="shared" si="43"/>
        <v>-1.5909742161109923E-9</v>
      </c>
      <c r="AQ51">
        <f t="shared" si="44"/>
        <v>-5.1343951660859653E-5</v>
      </c>
      <c r="AR51">
        <f t="shared" si="45"/>
        <v>-5.1345542635075766E-5</v>
      </c>
      <c r="AS51">
        <f t="shared" si="46"/>
        <v>-5.6975637290483334E-2</v>
      </c>
      <c r="AT51">
        <f t="shared" si="47"/>
        <v>-3.7224674193346921E-2</v>
      </c>
      <c r="AU51">
        <f t="shared" si="48"/>
        <v>-9.4251657026465333E-2</v>
      </c>
      <c r="AW51">
        <v>48</v>
      </c>
      <c r="AX51">
        <f>IF(Z51&gt;0, (R51*SUMPRODUCT(K51:$K$98, X51:$X$98)-K51*$AZ$3)/Z51, 0)</f>
        <v>-7460922650.5112076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250000</v>
      </c>
      <c r="S52">
        <f t="shared" si="32"/>
        <v>-28850541777.526493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-109.39078992246598</v>
      </c>
      <c r="AC52">
        <f t="shared" si="33"/>
        <v>-97.670392532248414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-2.7824552761586251E-3</v>
      </c>
      <c r="AI52">
        <f t="shared" si="38"/>
        <v>-2.7825399109579346E-3</v>
      </c>
      <c r="AJ52">
        <f t="shared" si="39"/>
        <v>-11.72039739021757</v>
      </c>
      <c r="AK52">
        <f t="shared" si="61"/>
        <v>-7.6573552945726195</v>
      </c>
      <c r="AL52">
        <f t="shared" si="40"/>
        <v>-19.380535224701148</v>
      </c>
      <c r="AN52">
        <f t="shared" si="41"/>
        <v>0</v>
      </c>
      <c r="AO52">
        <f t="shared" si="42"/>
        <v>0</v>
      </c>
      <c r="AP52">
        <f t="shared" si="43"/>
        <v>-3.2799396877304385E-10</v>
      </c>
      <c r="AQ52">
        <f t="shared" si="44"/>
        <v>-1.0783135972536366E-5</v>
      </c>
      <c r="AR52">
        <f t="shared" si="45"/>
        <v>-1.078346396650514E-5</v>
      </c>
      <c r="AS52">
        <f t="shared" si="46"/>
        <v>-4.542126509409939E-2</v>
      </c>
      <c r="AT52">
        <f t="shared" si="47"/>
        <v>-2.9675338913404539E-2</v>
      </c>
      <c r="AU52">
        <f t="shared" si="48"/>
        <v>-7.5107387471470444E-2</v>
      </c>
      <c r="AW52">
        <v>49</v>
      </c>
      <c r="AX52">
        <f>IF(Z52&gt;0, (R52*SUMPRODUCT(K52:$K$98, X52:$X$98)-K52*$AZ$3)/Z52, 0)</f>
        <v>-28850541777.526493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250000</v>
      </c>
      <c r="S53">
        <f t="shared" si="32"/>
        <v>-113233407783.14589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-97.670392532248414</v>
      </c>
      <c r="AC53">
        <f t="shared" si="33"/>
        <v>-87.20571694559041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-6.4534920345803604E-4</v>
      </c>
      <c r="AI53">
        <f t="shared" si="38"/>
        <v>-6.4536845698900643E-4</v>
      </c>
      <c r="AJ53">
        <f t="shared" si="39"/>
        <v>-10.464675586658004</v>
      </c>
      <c r="AK53">
        <f t="shared" si="61"/>
        <v>-6.8369274772573894</v>
      </c>
      <c r="AL53">
        <f t="shared" si="40"/>
        <v>-17.302248432372384</v>
      </c>
      <c r="AN53">
        <f t="shared" si="41"/>
        <v>0</v>
      </c>
      <c r="AO53">
        <f t="shared" si="42"/>
        <v>0</v>
      </c>
      <c r="AP53">
        <f t="shared" si="43"/>
        <v>-6.6620709627675299E-11</v>
      </c>
      <c r="AQ53">
        <f t="shared" si="44"/>
        <v>-2.2330253062706882E-6</v>
      </c>
      <c r="AR53">
        <f t="shared" si="45"/>
        <v>-2.2330919269803157E-6</v>
      </c>
      <c r="AS53">
        <f t="shared" si="46"/>
        <v>-3.6209675756483498E-2</v>
      </c>
      <c r="AT53">
        <f t="shared" si="47"/>
        <v>-2.3657009247158554E-2</v>
      </c>
      <c r="AU53">
        <f t="shared" si="48"/>
        <v>-5.9868918095569032E-2</v>
      </c>
      <c r="AW53">
        <v>50</v>
      </c>
      <c r="AX53">
        <f>IF(Z53&gt;0, (R53*SUMPRODUCT(K53:$K$98, X53:$X$98)-K53*$AZ$3)/Z53, 0)</f>
        <v>-113233407783.14589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250000</v>
      </c>
      <c r="S54">
        <f t="shared" si="32"/>
        <v>-451683681141.40662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-87.20571694559041</v>
      </c>
      <c r="AC54">
        <f t="shared" si="33"/>
        <v>-77.862249205585385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-1.4751439412817574E-4</v>
      </c>
      <c r="AI54">
        <f t="shared" si="38"/>
        <v>-1.4751870368442366E-4</v>
      </c>
      <c r="AJ54">
        <f t="shared" si="39"/>
        <v>-9.3434677400050248</v>
      </c>
      <c r="AK54">
        <f t="shared" si="61"/>
        <v>-6.1044001861913291</v>
      </c>
      <c r="AL54">
        <f t="shared" si="40"/>
        <v>-15.448015444900038</v>
      </c>
      <c r="AN54">
        <f t="shared" si="41"/>
        <v>0</v>
      </c>
      <c r="AO54">
        <f t="shared" si="42"/>
        <v>0</v>
      </c>
      <c r="AP54">
        <f t="shared" si="43"/>
        <v>-1.3314148521677017E-11</v>
      </c>
      <c r="AQ54">
        <f t="shared" si="44"/>
        <v>-4.5573800167071666E-7</v>
      </c>
      <c r="AR54">
        <f t="shared" si="45"/>
        <v>-4.557513158192384E-7</v>
      </c>
      <c r="AS54">
        <f t="shared" si="46"/>
        <v>-2.8866154666945629E-2</v>
      </c>
      <c r="AT54">
        <f t="shared" si="47"/>
        <v>-1.8859224950182774E-2</v>
      </c>
      <c r="AU54">
        <f t="shared" si="48"/>
        <v>-4.7725835368444221E-2</v>
      </c>
      <c r="AW54">
        <v>51</v>
      </c>
      <c r="AX54">
        <f>IF(Z54&gt;0, (R54*SUMPRODUCT(K54:$K$98, X54:$X$98)-K54*$AZ$3)/Z54, 0)</f>
        <v>-451683681141.40662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250000</v>
      </c>
      <c r="S55">
        <f t="shared" si="32"/>
        <v>-1832544227915.1602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-77.862249205585385</v>
      </c>
      <c r="AC55">
        <f t="shared" si="33"/>
        <v>-69.519865756832033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-3.3180543018603794E-5</v>
      </c>
      <c r="AI55">
        <f t="shared" si="38"/>
        <v>-3.3181491424987359E-5</v>
      </c>
      <c r="AJ55">
        <f t="shared" si="39"/>
        <v>-8.3423834487533526</v>
      </c>
      <c r="AK55">
        <f t="shared" si="61"/>
        <v>-5.4503574443909777</v>
      </c>
      <c r="AL55">
        <f t="shared" si="40"/>
        <v>-13.792774074635755</v>
      </c>
      <c r="AN55">
        <f t="shared" si="41"/>
        <v>0</v>
      </c>
      <c r="AO55">
        <f t="shared" si="42"/>
        <v>0</v>
      </c>
      <c r="AP55">
        <f t="shared" si="43"/>
        <v>-2.6161177631679523E-12</v>
      </c>
      <c r="AQ55">
        <f t="shared" si="44"/>
        <v>-9.1526385193858381E-8</v>
      </c>
      <c r="AR55">
        <f t="shared" si="45"/>
        <v>-9.1529001311621557E-8</v>
      </c>
      <c r="AS55">
        <f t="shared" si="46"/>
        <v>-2.3011926011498936E-2</v>
      </c>
      <c r="AT55">
        <f t="shared" si="47"/>
        <v>-1.5034459038836231E-2</v>
      </c>
      <c r="AU55">
        <f t="shared" si="48"/>
        <v>-3.8046476579336477E-2</v>
      </c>
      <c r="AW55">
        <v>52</v>
      </c>
      <c r="AX55">
        <f>IF(Z55&gt;0, (R55*SUMPRODUCT(K55:$K$98, X55:$X$98)-K55*$AZ$3)/Z55, 0)</f>
        <v>-1832544227915.1602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250000</v>
      </c>
      <c r="S56">
        <f t="shared" si="32"/>
        <v>-7571965960599.8828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-69.519865756832033</v>
      </c>
      <c r="AC56">
        <f t="shared" si="33"/>
        <v>-62.071308790776854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-7.3398443070020688E-6</v>
      </c>
      <c r="AI56">
        <f t="shared" si="38"/>
        <v>-7.3400492448910985E-6</v>
      </c>
      <c r="AJ56">
        <f t="shared" si="39"/>
        <v>-7.4485569660551789</v>
      </c>
      <c r="AK56">
        <f t="shared" si="61"/>
        <v>-4.8663906029782424</v>
      </c>
      <c r="AL56">
        <f t="shared" si="40"/>
        <v>-12.314954909082665</v>
      </c>
      <c r="AN56">
        <f t="shared" si="41"/>
        <v>0</v>
      </c>
      <c r="AO56">
        <f t="shared" si="42"/>
        <v>0</v>
      </c>
      <c r="AP56">
        <f t="shared" si="43"/>
        <v>-5.0473922542130341E-13</v>
      </c>
      <c r="AQ56">
        <f t="shared" si="44"/>
        <v>-1.8077220116646546E-8</v>
      </c>
      <c r="AR56">
        <f t="shared" si="45"/>
        <v>-1.8077724855871967E-8</v>
      </c>
      <c r="AS56">
        <f t="shared" si="46"/>
        <v>-1.8344967303776147E-2</v>
      </c>
      <c r="AT56">
        <f t="shared" si="47"/>
        <v>-1.1985378766099378E-2</v>
      </c>
      <c r="AU56">
        <f t="shared" si="48"/>
        <v>-3.0330364147600378E-2</v>
      </c>
      <c r="AW56">
        <v>53</v>
      </c>
      <c r="AX56">
        <f>IF(Z56&gt;0, (R56*SUMPRODUCT(K56:$K$98, X56:$X$98)-K56*$AZ$3)/Z56, 0)</f>
        <v>-7571965960599.8828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250000</v>
      </c>
      <c r="S57">
        <f t="shared" si="32"/>
        <v>-31909723983298.668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-62.071308790776854</v>
      </c>
      <c r="AC57">
        <f t="shared" si="33"/>
        <v>-55.420811436013381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-1.5946850792853232E-6</v>
      </c>
      <c r="AI57">
        <f t="shared" si="38"/>
        <v>-1.5947284992875339E-6</v>
      </c>
      <c r="AJ57">
        <f t="shared" si="39"/>
        <v>-6.6504973547634734</v>
      </c>
      <c r="AK57">
        <f t="shared" si="61"/>
        <v>-4.3449916153543802</v>
      </c>
      <c r="AL57">
        <f t="shared" si="40"/>
        <v>-10.995490564846353</v>
      </c>
      <c r="AN57">
        <f t="shared" si="41"/>
        <v>0</v>
      </c>
      <c r="AO57">
        <f t="shared" si="42"/>
        <v>0</v>
      </c>
      <c r="AP57">
        <f t="shared" si="43"/>
        <v>-9.548092485237804E-14</v>
      </c>
      <c r="AQ57">
        <f t="shared" si="44"/>
        <v>-3.5067249761823827E-9</v>
      </c>
      <c r="AR57">
        <f t="shared" si="45"/>
        <v>-3.5068204571072349E-9</v>
      </c>
      <c r="AS57">
        <f t="shared" si="46"/>
        <v>-1.4624495758394961E-2</v>
      </c>
      <c r="AT57">
        <f t="shared" si="47"/>
        <v>-9.5546705846741506E-3</v>
      </c>
      <c r="AU57">
        <f t="shared" si="48"/>
        <v>-2.4179169849889569E-2</v>
      </c>
      <c r="AW57">
        <v>54</v>
      </c>
      <c r="AX57">
        <f>IF(Z57&gt;0, (R57*SUMPRODUCT(K57:$K$98, X57:$X$98)-K57*$AZ$3)/Z57, 0)</f>
        <v>-31909723983298.668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250000</v>
      </c>
      <c r="S58">
        <f t="shared" si="32"/>
        <v>-137256402710592.92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-55.420811436013381</v>
      </c>
      <c r="AC58">
        <f t="shared" si="33"/>
        <v>-49.482867356626635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-3.3972949895555435E-7</v>
      </c>
      <c r="AI58">
        <f t="shared" si="38"/>
        <v>-3.3973851180784745E-7</v>
      </c>
      <c r="AJ58">
        <f t="shared" si="39"/>
        <v>-5.937944079386746</v>
      </c>
      <c r="AK58">
        <f t="shared" si="61"/>
        <v>-3.8794568005209369</v>
      </c>
      <c r="AL58">
        <f t="shared" si="40"/>
        <v>-9.8174012196461948</v>
      </c>
      <c r="AN58">
        <f t="shared" si="41"/>
        <v>0</v>
      </c>
      <c r="AO58">
        <f t="shared" si="42"/>
        <v>0</v>
      </c>
      <c r="AP58">
        <f t="shared" si="43"/>
        <v>-1.7695832826560696E-14</v>
      </c>
      <c r="AQ58">
        <f t="shared" si="44"/>
        <v>-6.6702484676880581E-10</v>
      </c>
      <c r="AR58">
        <f t="shared" si="45"/>
        <v>-6.6704254260163238E-10</v>
      </c>
      <c r="AS58">
        <f t="shared" si="46"/>
        <v>-1.1658558505668224E-2</v>
      </c>
      <c r="AT58">
        <f t="shared" si="47"/>
        <v>-7.6169248942736618E-3</v>
      </c>
      <c r="AU58">
        <f t="shared" si="48"/>
        <v>-1.9275484066984427E-2</v>
      </c>
      <c r="AW58">
        <v>55</v>
      </c>
      <c r="AX58">
        <f>IF(Z58&gt;0, (R58*SUMPRODUCT(K58:$K$98, X58:$X$98)-K58*$AZ$3)/Z58, 0)</f>
        <v>-137256402710592.92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250000</v>
      </c>
      <c r="S59">
        <f t="shared" si="32"/>
        <v>-603443991069036.38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-49.482867356626635</v>
      </c>
      <c r="AC59">
        <f t="shared" si="33"/>
        <v>-44.181131568995916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-7.0923496085905663E-8</v>
      </c>
      <c r="AI59">
        <f t="shared" si="38"/>
        <v>-7.0925326460067268E-8</v>
      </c>
      <c r="AJ59">
        <f t="shared" si="39"/>
        <v>-5.3017357876307187</v>
      </c>
      <c r="AK59">
        <f t="shared" si="61"/>
        <v>-3.4638007149638645</v>
      </c>
      <c r="AL59">
        <f t="shared" si="40"/>
        <v>-8.7655365735199098</v>
      </c>
      <c r="AN59">
        <f t="shared" si="41"/>
        <v>0</v>
      </c>
      <c r="AO59">
        <f t="shared" si="42"/>
        <v>0</v>
      </c>
      <c r="AP59">
        <f t="shared" si="43"/>
        <v>-3.2087110281425286E-15</v>
      </c>
      <c r="AQ59">
        <f t="shared" si="44"/>
        <v>-1.2433141202478084E-10</v>
      </c>
      <c r="AR59">
        <f t="shared" si="45"/>
        <v>-1.2433462073580898E-10</v>
      </c>
      <c r="AS59">
        <f t="shared" si="46"/>
        <v>-9.2941314661085274E-3</v>
      </c>
      <c r="AT59">
        <f t="shared" si="47"/>
        <v>-6.0721658918543612E-3</v>
      </c>
      <c r="AU59">
        <f t="shared" si="48"/>
        <v>-1.536629748229751E-2</v>
      </c>
      <c r="AW59">
        <v>56</v>
      </c>
      <c r="AX59">
        <f>IF(Z59&gt;0, (R59*SUMPRODUCT(K59:$K$98, X59:$X$98)-K59*$AZ$3)/Z59, 0)</f>
        <v>-603443991069036.38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250000</v>
      </c>
      <c r="S60">
        <f t="shared" si="32"/>
        <v>-2713404811561198.5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-44.181131568995916</v>
      </c>
      <c r="AC60">
        <f t="shared" si="33"/>
        <v>-39.44743890099727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-1.4486207908221806E-8</v>
      </c>
      <c r="AI60">
        <f t="shared" si="38"/>
        <v>-1.4486571357850967E-8</v>
      </c>
      <c r="AJ60">
        <f t="shared" si="39"/>
        <v>-4.7336926679986462</v>
      </c>
      <c r="AK60">
        <f t="shared" si="61"/>
        <v>-3.0926792098297144</v>
      </c>
      <c r="AL60">
        <f t="shared" si="40"/>
        <v>-7.8263718923149312</v>
      </c>
      <c r="AN60">
        <f t="shared" si="41"/>
        <v>0</v>
      </c>
      <c r="AO60">
        <f t="shared" si="42"/>
        <v>0</v>
      </c>
      <c r="AP60">
        <f t="shared" si="43"/>
        <v>-5.6887511704344515E-16</v>
      </c>
      <c r="AQ60">
        <f t="shared" si="44"/>
        <v>-2.267396238189683E-11</v>
      </c>
      <c r="AR60">
        <f t="shared" si="45"/>
        <v>-2.2674531257013872E-11</v>
      </c>
      <c r="AS60">
        <f t="shared" si="46"/>
        <v>-7.4092247026735641E-3</v>
      </c>
      <c r="AT60">
        <f t="shared" si="47"/>
        <v>-4.8406934725238968E-3</v>
      </c>
      <c r="AU60">
        <f t="shared" si="48"/>
        <v>-1.2249918197871992E-2</v>
      </c>
      <c r="AW60">
        <v>57</v>
      </c>
      <c r="AX60">
        <f>IF(Z60&gt;0, (R60*SUMPRODUCT(K60:$K$98, X60:$X$98)-K60*$AZ$3)/Z60, 0)</f>
        <v>-2713404811561198.5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250000</v>
      </c>
      <c r="S61">
        <f t="shared" si="32"/>
        <v>-1.2480297390104512E+16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-39.44743890099727</v>
      </c>
      <c r="AC61">
        <f t="shared" si="33"/>
        <v>-35.220927590195849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-2.8926207133288738E-9</v>
      </c>
      <c r="AI61">
        <f t="shared" si="38"/>
        <v>-2.89269126639041E-9</v>
      </c>
      <c r="AJ61">
        <f t="shared" si="39"/>
        <v>-4.2265113108014205</v>
      </c>
      <c r="AK61">
        <f t="shared" si="61"/>
        <v>-2.7613207230698094</v>
      </c>
      <c r="AL61">
        <f t="shared" si="40"/>
        <v>-6.9878320367639208</v>
      </c>
      <c r="AN61">
        <f t="shared" si="41"/>
        <v>0</v>
      </c>
      <c r="AO61">
        <f t="shared" si="42"/>
        <v>0</v>
      </c>
      <c r="AP61">
        <f t="shared" si="43"/>
        <v>-9.8598554750932383E-17</v>
      </c>
      <c r="AQ61">
        <f t="shared" si="44"/>
        <v>-4.0424641477854134E-12</v>
      </c>
      <c r="AR61">
        <f t="shared" si="45"/>
        <v>-4.0425627463401645E-12</v>
      </c>
      <c r="AS61">
        <f t="shared" si="46"/>
        <v>-5.9065885704946046E-3</v>
      </c>
      <c r="AT61">
        <f t="shared" si="47"/>
        <v>-3.8589711994078102E-3</v>
      </c>
      <c r="AU61">
        <f t="shared" si="48"/>
        <v>-9.7655597739449776E-3</v>
      </c>
      <c r="AW61">
        <v>58</v>
      </c>
      <c r="AX61">
        <f>IF(Z61&gt;0, (R61*SUMPRODUCT(K61:$K$98, X61:$X$98)-K61*$AZ$3)/Z61, 0)</f>
        <v>-1.2480297390104512E+16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250000</v>
      </c>
      <c r="S62">
        <f t="shared" si="32"/>
        <v>-5.878130778227788E+16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-35.220927590195849</v>
      </c>
      <c r="AC62">
        <f t="shared" si="33"/>
        <v>-31.447256776964092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-5.6472846874466541E-10</v>
      </c>
      <c r="AI62">
        <f t="shared" si="38"/>
        <v>-5.647418434287118E-10</v>
      </c>
      <c r="AJ62">
        <f t="shared" si="39"/>
        <v>-3.7736708132317567</v>
      </c>
      <c r="AK62">
        <f t="shared" si="61"/>
        <v>-2.4654649313137096</v>
      </c>
      <c r="AL62">
        <f t="shared" si="40"/>
        <v>-6.2391357451102083</v>
      </c>
      <c r="AN62">
        <f t="shared" si="41"/>
        <v>0</v>
      </c>
      <c r="AO62">
        <f t="shared" si="42"/>
        <v>0</v>
      </c>
      <c r="AP62">
        <f t="shared" si="43"/>
        <v>-1.6688611082642694E-17</v>
      </c>
      <c r="AQ62">
        <f t="shared" si="44"/>
        <v>-7.0465468563270743E-13</v>
      </c>
      <c r="AR62">
        <f t="shared" si="45"/>
        <v>-7.0467137424379006E-13</v>
      </c>
      <c r="AS62">
        <f t="shared" si="46"/>
        <v>-4.7086962456313495E-3</v>
      </c>
      <c r="AT62">
        <f t="shared" si="47"/>
        <v>-3.0763482138153457E-3</v>
      </c>
      <c r="AU62">
        <f t="shared" si="48"/>
        <v>-7.7850444601513672E-3</v>
      </c>
      <c r="AW62">
        <v>59</v>
      </c>
      <c r="AX62">
        <f>IF(Z62&gt;0, (R62*SUMPRODUCT(K62:$K$98, X62:$X$98)-K62*$AZ$3)/Z62, 0)</f>
        <v>-5.878130778227788E+16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250000</v>
      </c>
      <c r="S63">
        <f t="shared" si="32"/>
        <v>-2.8378864571007885E+17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-31.447256776964092</v>
      </c>
      <c r="AC63">
        <f t="shared" si="33"/>
        <v>-28.077907836575701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-1.0767449606921112E-10</v>
      </c>
      <c r="AI63">
        <f t="shared" si="38"/>
        <v>-1.0767696955681017E-10</v>
      </c>
      <c r="AJ63">
        <f t="shared" si="39"/>
        <v>-3.3693489403883916</v>
      </c>
      <c r="AK63">
        <f t="shared" si="61"/>
        <v>-2.2013079743874866</v>
      </c>
      <c r="AL63">
        <f t="shared" si="40"/>
        <v>-5.5706569148835552</v>
      </c>
      <c r="AN63">
        <f t="shared" si="41"/>
        <v>0</v>
      </c>
      <c r="AO63">
        <f t="shared" si="42"/>
        <v>0</v>
      </c>
      <c r="AP63">
        <f t="shared" si="43"/>
        <v>-2.7556774168416138E-18</v>
      </c>
      <c r="AQ63">
        <f t="shared" si="44"/>
        <v>-1.1995862736565768E-13</v>
      </c>
      <c r="AR63">
        <f t="shared" si="45"/>
        <v>-1.1996138304307452E-13</v>
      </c>
      <c r="AS63">
        <f t="shared" si="46"/>
        <v>-3.7537438182680123E-3</v>
      </c>
      <c r="AT63">
        <f t="shared" si="47"/>
        <v>-2.4524459612688849E-3</v>
      </c>
      <c r="AU63">
        <f t="shared" si="48"/>
        <v>-6.206189779656859E-3</v>
      </c>
      <c r="AW63">
        <v>60</v>
      </c>
      <c r="AX63">
        <f>IF(Z63&gt;0, (R63*SUMPRODUCT(K63:$K$98, X63:$X$98)-K63*$AZ$3)/Z63, 0)</f>
        <v>-2.8378864571007885E+17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250000</v>
      </c>
      <c r="S64">
        <f t="shared" si="32"/>
        <v>-1.4056737147888906E+18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-28.077907836575701</v>
      </c>
      <c r="AC64">
        <f t="shared" si="33"/>
        <v>-25.069560568371262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-2.0028889300477984E-11</v>
      </c>
      <c r="AI64">
        <f t="shared" si="38"/>
        <v>-2.0029335164270992E-11</v>
      </c>
      <c r="AJ64">
        <f t="shared" si="39"/>
        <v>-3.0083472682044388</v>
      </c>
      <c r="AK64">
        <f t="shared" si="61"/>
        <v>-1.9654535485602993</v>
      </c>
      <c r="AL64">
        <f t="shared" si="40"/>
        <v>-4.9738008167847676</v>
      </c>
      <c r="AN64">
        <f t="shared" si="41"/>
        <v>0</v>
      </c>
      <c r="AO64">
        <f t="shared" si="42"/>
        <v>0</v>
      </c>
      <c r="AP64">
        <f t="shared" si="43"/>
        <v>-4.4350939433520086E-19</v>
      </c>
      <c r="AQ64">
        <f t="shared" si="44"/>
        <v>-1.9923126080515824E-14</v>
      </c>
      <c r="AR64">
        <f t="shared" si="45"/>
        <v>-1.992356958991016E-14</v>
      </c>
      <c r="AS64">
        <f t="shared" si="46"/>
        <v>-2.9924615898187647E-3</v>
      </c>
      <c r="AT64">
        <f t="shared" si="47"/>
        <v>-1.9550749053483252E-3</v>
      </c>
      <c r="AU64">
        <f t="shared" si="48"/>
        <v>-4.9475364951870136E-3</v>
      </c>
      <c r="AW64">
        <v>61</v>
      </c>
      <c r="AX64">
        <f>IF(Z64&gt;0, (R64*SUMPRODUCT(K64:$K$98, X64:$X$98)-K64*$AZ$3)/Z64, 0)</f>
        <v>-1.4056737147888906E+18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25</v>
      </c>
      <c r="R65">
        <f t="shared" si="31"/>
        <v>250000</v>
      </c>
      <c r="S65">
        <f t="shared" si="32"/>
        <v>-7.1490886627500186E+18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-25.069560568371262</v>
      </c>
      <c r="AC65">
        <f t="shared" si="33"/>
        <v>-22.383536221760071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-3.6313106561944973E-12</v>
      </c>
      <c r="AI65">
        <f t="shared" si="38"/>
        <v>-3.6313889302839572E-12</v>
      </c>
      <c r="AJ65">
        <f t="shared" si="39"/>
        <v>-2.686024346611191</v>
      </c>
      <c r="AK65">
        <f t="shared" si="61"/>
        <v>-1.7548692397859884</v>
      </c>
      <c r="AL65">
        <f t="shared" si="40"/>
        <v>-4.4408935864008106</v>
      </c>
      <c r="AN65">
        <f t="shared" si="41"/>
        <v>0</v>
      </c>
      <c r="AO65">
        <f t="shared" si="42"/>
        <v>0</v>
      </c>
      <c r="AP65">
        <f t="shared" si="43"/>
        <v>-6.9518536171380331E-20</v>
      </c>
      <c r="AQ65">
        <f t="shared" si="44"/>
        <v>-3.225120891784846E-15</v>
      </c>
      <c r="AR65">
        <f t="shared" si="45"/>
        <v>-3.2251904103210173E-15</v>
      </c>
      <c r="AS65">
        <f t="shared" si="46"/>
        <v>-2.3855720582101874E-3</v>
      </c>
      <c r="AT65">
        <f t="shared" si="47"/>
        <v>-1.5585737446973315E-3</v>
      </c>
      <c r="AU65">
        <f t="shared" si="48"/>
        <v>-3.9441458029107436E-3</v>
      </c>
      <c r="AW65">
        <v>62</v>
      </c>
      <c r="AX65">
        <f>IF(Z65&gt;0, (R65*SUMPRODUCT(K65:$K$98, X65:$X$98)-K65*$AZ$3)/Z65, 0)</f>
        <v>-7.1490886627500186E+18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250000</v>
      </c>
      <c r="S66">
        <f t="shared" si="32"/>
        <v>-3.7365302221699654E+19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-22.383536221760071</v>
      </c>
      <c r="AC66">
        <f t="shared" si="33"/>
        <v>-19.985300198000065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-6.411978523657616E-13</v>
      </c>
      <c r="AI66">
        <f t="shared" si="38"/>
        <v>-6.4121122392909025E-13</v>
      </c>
      <c r="AJ66">
        <f t="shared" si="39"/>
        <v>-2.3982360237600062</v>
      </c>
      <c r="AK66">
        <f t="shared" si="61"/>
        <v>-1.5668475355232052</v>
      </c>
      <c r="AL66">
        <f t="shared" si="40"/>
        <v>-3.9650835592838529</v>
      </c>
      <c r="AN66">
        <f t="shared" si="41"/>
        <v>0</v>
      </c>
      <c r="AO66">
        <f t="shared" si="42"/>
        <v>0</v>
      </c>
      <c r="AP66">
        <f t="shared" si="43"/>
        <v>-1.060343936634393E-20</v>
      </c>
      <c r="AQ66">
        <f t="shared" si="44"/>
        <v>-5.0845980999429764E-16</v>
      </c>
      <c r="AR66">
        <f t="shared" si="45"/>
        <v>-5.08470413433664E-16</v>
      </c>
      <c r="AS66">
        <f t="shared" si="46"/>
        <v>-1.9017634392619589E-3</v>
      </c>
      <c r="AT66">
        <f t="shared" si="47"/>
        <v>-1.2424854469844809E-3</v>
      </c>
      <c r="AU66">
        <f t="shared" si="48"/>
        <v>-3.1442488862469483E-3</v>
      </c>
      <c r="AW66">
        <v>63</v>
      </c>
      <c r="AX66">
        <f>IF(Z66&gt;0, (R66*SUMPRODUCT(K66:$K$98, X66:$X$98)-K66*$AZ$3)/Z66, 0)</f>
        <v>-3.7365302221699654E+19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-2.0089001181114067E+20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-19.985300198000065</v>
      </c>
      <c r="AC67">
        <f t="shared" ref="AC67:AC79" si="64">S67*Z67</f>
        <v>-17.844018033928631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-1.1017227332833346E-13</v>
      </c>
      <c r="AI67">
        <f t="shared" ref="AI67:AI79" si="69">SUM(AE67:AH67)</f>
        <v>-1.1017449394869596E-13</v>
      </c>
      <c r="AJ67">
        <f t="shared" ref="AJ67:AJ79" si="70">AB67-AC67</f>
        <v>-2.1412821640714341</v>
      </c>
      <c r="AK67">
        <f t="shared" si="61"/>
        <v>-1.3989710138600047</v>
      </c>
      <c r="AL67">
        <f t="shared" ref="AL67:AL79" si="71">SUM(AI67:AK67)</f>
        <v>-3.5402531779315489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-1.5722473339408811E-21</v>
      </c>
      <c r="AQ67">
        <f t="shared" ref="AQ67:AQ79" si="75">AH67*$K67</f>
        <v>-7.8004356773809831E-17</v>
      </c>
      <c r="AR67">
        <f t="shared" ref="AR67:AR79" si="76">AI67*$K67</f>
        <v>-7.8005929021143785E-17</v>
      </c>
      <c r="AS67">
        <f t="shared" ref="AS67:AS79" si="77">AJ67*$K67</f>
        <v>-1.5160741703300056E-3</v>
      </c>
      <c r="AT67">
        <f t="shared" ref="AT67:AT79" si="78">AK67*$K67</f>
        <v>-9.9050179128227101E-4</v>
      </c>
      <c r="AU67">
        <f t="shared" ref="AU67:AU79" si="79">AL67*$K67</f>
        <v>-2.5065759616123545E-3</v>
      </c>
      <c r="AW67">
        <v>64</v>
      </c>
      <c r="AX67">
        <f>IF(Z67&gt;0, (R67*SUMPRODUCT(K67:$K$98, X67:$X$98)-K67*$AZ$3)/Z67, 0)</f>
        <v>-2.0089001181114067E+20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250000</v>
      </c>
      <c r="S68">
        <f t="shared" si="63"/>
        <v>-1.1119746751037951E+21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-17.844018033928631</v>
      </c>
      <c r="AC68">
        <f t="shared" si="64"/>
        <v>-15.932158958864848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-1.8402189743057375E-14</v>
      </c>
      <c r="AI68">
        <f t="shared" si="69"/>
        <v>-1.8402547938241933E-14</v>
      </c>
      <c r="AJ68">
        <f t="shared" si="70"/>
        <v>-1.9118590750637825</v>
      </c>
      <c r="AK68">
        <f t="shared" si="61"/>
        <v>-1.2490812623750043</v>
      </c>
      <c r="AL68">
        <f t="shared" si="71"/>
        <v>-3.160940337438805</v>
      </c>
      <c r="AN68">
        <f t="shared" si="72"/>
        <v>0</v>
      </c>
      <c r="AO68">
        <f t="shared" si="73"/>
        <v>0</v>
      </c>
      <c r="AP68">
        <f t="shared" si="74"/>
        <v>-2.2643745730755761E-22</v>
      </c>
      <c r="AQ68">
        <f t="shared" si="75"/>
        <v>-1.1633168825151854E-17</v>
      </c>
      <c r="AR68">
        <f t="shared" si="76"/>
        <v>-1.1633395262609163E-17</v>
      </c>
      <c r="AS68">
        <f t="shared" si="77"/>
        <v>-1.2086050465003246E-3</v>
      </c>
      <c r="AT68">
        <f t="shared" si="78"/>
        <v>-7.8962196371354517E-4</v>
      </c>
      <c r="AU68">
        <f t="shared" si="79"/>
        <v>-1.9982270102138814E-3</v>
      </c>
      <c r="AW68">
        <v>65</v>
      </c>
      <c r="AX68">
        <f>IF(Z68&gt;0, (R68*SUMPRODUCT(K68:$K$98, X68:$X$98)-K68*$AZ$3)/Z68, 0)</f>
        <v>-1.1119746751037951E+21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250000</v>
      </c>
      <c r="S69">
        <f t="shared" si="63"/>
        <v>-6.3416013109455298E+21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-15.932158958864848</v>
      </c>
      <c r="AC69">
        <f t="shared" si="64"/>
        <v>-14.2251419275579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-2.9853456570747762E-15</v>
      </c>
      <c r="AI69">
        <f t="shared" si="69"/>
        <v>-2.9854017357417801E-15</v>
      </c>
      <c r="AJ69">
        <f t="shared" si="70"/>
        <v>-1.7070170313069486</v>
      </c>
      <c r="AK69">
        <f t="shared" si="61"/>
        <v>-1.1152511271205394</v>
      </c>
      <c r="AL69">
        <f t="shared" si="71"/>
        <v>-2.8222681584274909</v>
      </c>
      <c r="AN69">
        <f t="shared" si="72"/>
        <v>0</v>
      </c>
      <c r="AO69">
        <f t="shared" si="73"/>
        <v>0</v>
      </c>
      <c r="AP69">
        <f t="shared" si="74"/>
        <v>-3.165251225612987E-23</v>
      </c>
      <c r="AQ69">
        <f t="shared" si="75"/>
        <v>-1.6850202589965767E-18</v>
      </c>
      <c r="AR69">
        <f t="shared" si="76"/>
        <v>-1.6850519115088326E-18</v>
      </c>
      <c r="AS69">
        <f t="shared" si="77"/>
        <v>-9.6349254344732505E-4</v>
      </c>
      <c r="AT69">
        <f t="shared" si="78"/>
        <v>-6.2948179505225221E-4</v>
      </c>
      <c r="AU69">
        <f t="shared" si="79"/>
        <v>-1.5929743384995789E-3</v>
      </c>
      <c r="AW69">
        <v>66</v>
      </c>
      <c r="AX69">
        <f>IF(Z69&gt;0, (R69*SUMPRODUCT(K69:$K$98, X69:$X$98)-K69*$AZ$3)/Z69, 0)</f>
        <v>-6.3416013109455298E+21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250000</v>
      </c>
      <c r="S70">
        <f t="shared" si="63"/>
        <v>-3.7485257040964566E+22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-14.2251419275579</v>
      </c>
      <c r="AC70">
        <f t="shared" si="64"/>
        <v>-12.701019578176696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-4.7047203739541949E-16</v>
      </c>
      <c r="AI70">
        <f t="shared" si="69"/>
        <v>-4.70480508072014E-16</v>
      </c>
      <c r="AJ70">
        <f t="shared" si="70"/>
        <v>-1.5241223493812033</v>
      </c>
      <c r="AK70">
        <f t="shared" si="61"/>
        <v>-0.99575993492905301</v>
      </c>
      <c r="AL70">
        <f t="shared" si="71"/>
        <v>-2.5198822843102566</v>
      </c>
      <c r="AN70">
        <f t="shared" si="72"/>
        <v>0</v>
      </c>
      <c r="AO70">
        <f t="shared" si="73"/>
        <v>0</v>
      </c>
      <c r="AP70">
        <f t="shared" si="74"/>
        <v>-4.2688469266224052E-24</v>
      </c>
      <c r="AQ70">
        <f t="shared" si="75"/>
        <v>-2.3709713014063817E-19</v>
      </c>
      <c r="AR70">
        <f t="shared" si="76"/>
        <v>-2.3710139898756481E-19</v>
      </c>
      <c r="AS70">
        <f t="shared" si="77"/>
        <v>-7.6809035670226769E-4</v>
      </c>
      <c r="AT70">
        <f t="shared" si="78"/>
        <v>-5.0181903304548164E-4</v>
      </c>
      <c r="AU70">
        <f t="shared" si="79"/>
        <v>-1.2699093897477493E-3</v>
      </c>
      <c r="AW70">
        <v>67</v>
      </c>
      <c r="AX70">
        <f>IF(Z70&gt;0, (R70*SUMPRODUCT(K70:$K$98, X70:$X$98)-K70*$AZ$3)/Z70, 0)</f>
        <v>-3.7485257040964566E+22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250000</v>
      </c>
      <c r="S71">
        <f t="shared" si="63"/>
        <v>-2.2991556099311851E+23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-12.701019578176696</v>
      </c>
      <c r="AC71">
        <f t="shared" si="64"/>
        <v>-11.340196051943478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-7.1528871260103441E-17</v>
      </c>
      <c r="AI71">
        <f t="shared" si="69"/>
        <v>-7.1530104342805952E-17</v>
      </c>
      <c r="AJ71">
        <f t="shared" si="70"/>
        <v>-1.3608235262332187</v>
      </c>
      <c r="AK71">
        <f t="shared" si="61"/>
        <v>-0.88907137047236884</v>
      </c>
      <c r="AL71">
        <f t="shared" si="71"/>
        <v>-2.2498948967055874</v>
      </c>
      <c r="AN71">
        <f t="shared" si="72"/>
        <v>0</v>
      </c>
      <c r="AO71">
        <f t="shared" si="73"/>
        <v>0</v>
      </c>
      <c r="AP71">
        <f t="shared" si="74"/>
        <v>-5.548385958923071E-25</v>
      </c>
      <c r="AQ71">
        <f t="shared" si="75"/>
        <v>-3.2185171696042827E-20</v>
      </c>
      <c r="AR71">
        <f t="shared" si="76"/>
        <v>-3.2185726534638717E-20</v>
      </c>
      <c r="AS71">
        <f t="shared" si="77"/>
        <v>-6.1231692976902773E-4</v>
      </c>
      <c r="AT71">
        <f t="shared" si="78"/>
        <v>-4.0004706078243112E-4</v>
      </c>
      <c r="AU71">
        <f t="shared" si="79"/>
        <v>-1.0123639905514588E-3</v>
      </c>
      <c r="AW71">
        <v>68</v>
      </c>
      <c r="AX71">
        <f>IF(Z71&gt;0, (R71*SUMPRODUCT(K71:$K$98, X71:$X$98)-K71*$AZ$3)/Z71, 0)</f>
        <v>-2.2991556099311851E+23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250000</v>
      </c>
      <c r="S72">
        <f t="shared" si="63"/>
        <v>-1.4649555156415172E+24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-11.340196051943478</v>
      </c>
      <c r="AC72">
        <f t="shared" si="64"/>
        <v>-10.125175046378104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-1.0479620716606934E-17</v>
      </c>
      <c r="AI72">
        <f t="shared" si="69"/>
        <v>-1.0479793506410758E-17</v>
      </c>
      <c r="AJ72">
        <f t="shared" si="70"/>
        <v>-1.2150210055653741</v>
      </c>
      <c r="AK72">
        <f t="shared" ref="AK72:AK79" si="92">G72*SUM(AB72:AB72, AE72:AF72)</f>
        <v>-0.79381372363604352</v>
      </c>
      <c r="AL72">
        <f t="shared" si="71"/>
        <v>-2.0088347292014177</v>
      </c>
      <c r="AN72">
        <f t="shared" si="72"/>
        <v>0</v>
      </c>
      <c r="AO72">
        <f t="shared" si="73"/>
        <v>0</v>
      </c>
      <c r="AP72">
        <f t="shared" si="74"/>
        <v>-6.9418391650921501E-26</v>
      </c>
      <c r="AQ72">
        <f t="shared" si="75"/>
        <v>-4.2101929578959994E-21</v>
      </c>
      <c r="AR72">
        <f t="shared" si="76"/>
        <v>-4.2102623762876505E-21</v>
      </c>
      <c r="AS72">
        <f t="shared" si="77"/>
        <v>-4.8813530753270709E-4</v>
      </c>
      <c r="AT72">
        <f t="shared" si="78"/>
        <v>-3.1891506758803496E-4</v>
      </c>
      <c r="AU72">
        <f t="shared" si="79"/>
        <v>-8.0705037512074211E-4</v>
      </c>
      <c r="AW72">
        <v>69</v>
      </c>
      <c r="AX72">
        <f>IF(Z72&gt;0, (R72*SUMPRODUCT(K72:$K$98, X72:$X$98)-K72*$AZ$3)/Z72, 0)</f>
        <v>-1.4649555156415172E+24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250000</v>
      </c>
      <c r="S73">
        <f t="shared" si="63"/>
        <v>-9.7083189444930283E+24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-10.125175046378104</v>
      </c>
      <c r="AC73">
        <f t="shared" si="64"/>
        <v>-9.0403348628375912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-1.4778203901815176E-18</v>
      </c>
      <c r="AI73">
        <f t="shared" si="69"/>
        <v>-1.4778436700482859E-18</v>
      </c>
      <c r="AJ73">
        <f t="shared" si="70"/>
        <v>-1.0848401835405124</v>
      </c>
      <c r="AK73">
        <f t="shared" si="92"/>
        <v>-0.70876225324646736</v>
      </c>
      <c r="AL73">
        <f t="shared" si="71"/>
        <v>-1.7936024367869798</v>
      </c>
      <c r="AN73">
        <f t="shared" si="72"/>
        <v>0</v>
      </c>
      <c r="AO73">
        <f t="shared" si="73"/>
        <v>0</v>
      </c>
      <c r="AP73">
        <f t="shared" si="74"/>
        <v>-8.3506235049214727E-27</v>
      </c>
      <c r="AQ73">
        <f t="shared" si="75"/>
        <v>-5.3010276257946633E-22</v>
      </c>
      <c r="AR73">
        <f t="shared" si="76"/>
        <v>-5.3011111320297125E-22</v>
      </c>
      <c r="AS73">
        <f t="shared" si="77"/>
        <v>-3.8913847858155847E-4</v>
      </c>
      <c r="AT73">
        <f t="shared" si="78"/>
        <v>-2.5423713933995129E-4</v>
      </c>
      <c r="AU73">
        <f t="shared" si="79"/>
        <v>-6.4337561792150982E-4</v>
      </c>
      <c r="AW73">
        <v>70</v>
      </c>
      <c r="AX73">
        <f>IF(Z73&gt;0, (R73*SUMPRODUCT(K73:$K$98, X73:$X$98)-K73*$AZ$3)/Z73, 0)</f>
        <v>-9.7083189444930283E+24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250000</v>
      </c>
      <c r="S74">
        <f t="shared" si="63"/>
        <v>-6.6997228175938084E+25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-9.0403348628375912</v>
      </c>
      <c r="AC74">
        <f t="shared" si="64"/>
        <v>-8.0717275561049924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-2.0035104853724457E-19</v>
      </c>
      <c r="AI74">
        <f t="shared" si="69"/>
        <v>-2.0035406050049137E-19</v>
      </c>
      <c r="AJ74">
        <f t="shared" si="70"/>
        <v>-0.96860730673259887</v>
      </c>
      <c r="AK74">
        <f t="shared" si="92"/>
        <v>-0.63282344039863148</v>
      </c>
      <c r="AL74">
        <f t="shared" si="71"/>
        <v>-1.6014307471312303</v>
      </c>
      <c r="AN74">
        <f t="shared" si="72"/>
        <v>0</v>
      </c>
      <c r="AO74">
        <f t="shared" si="73"/>
        <v>0</v>
      </c>
      <c r="AP74">
        <f t="shared" si="74"/>
        <v>-9.6465064392317954E-28</v>
      </c>
      <c r="AQ74">
        <f t="shared" si="75"/>
        <v>-6.4167040613199075E-23</v>
      </c>
      <c r="AR74">
        <f t="shared" si="76"/>
        <v>-6.4168005263842993E-23</v>
      </c>
      <c r="AS74">
        <f t="shared" si="77"/>
        <v>-3.1021881264473678E-4</v>
      </c>
      <c r="AT74">
        <f t="shared" si="78"/>
        <v>-2.0267629092789478E-4</v>
      </c>
      <c r="AU74">
        <f t="shared" si="79"/>
        <v>-5.1289510357263157E-4</v>
      </c>
      <c r="AW74">
        <v>71</v>
      </c>
      <c r="AX74">
        <f>IF(Z74&gt;0, (R74*SUMPRODUCT(K74:$K$98, X74:$X$98)-K74*$AZ$3)/Z74, 0)</f>
        <v>-6.6997228175938084E+25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250000</v>
      </c>
      <c r="S75">
        <f t="shared" si="63"/>
        <v>-4.8218156594818467E+26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-8.0717275561049924</v>
      </c>
      <c r="AC75">
        <f t="shared" si="64"/>
        <v>-7.2068996036651711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-2.608182523114535E-20</v>
      </c>
      <c r="AI75">
        <f t="shared" si="69"/>
        <v>-2.6082198892236557E-20</v>
      </c>
      <c r="AJ75">
        <f t="shared" si="70"/>
        <v>-0.86482795243982125</v>
      </c>
      <c r="AK75">
        <f t="shared" si="92"/>
        <v>-0.56502092892734956</v>
      </c>
      <c r="AL75">
        <f t="shared" si="71"/>
        <v>-1.4298488813671708</v>
      </c>
      <c r="AN75">
        <f t="shared" si="72"/>
        <v>0</v>
      </c>
      <c r="AO75">
        <f t="shared" si="73"/>
        <v>0</v>
      </c>
      <c r="AP75">
        <f t="shared" si="74"/>
        <v>-1.0685140705902106E-28</v>
      </c>
      <c r="AQ75">
        <f t="shared" si="75"/>
        <v>-7.4583085855164641E-24</v>
      </c>
      <c r="AR75">
        <f t="shared" si="76"/>
        <v>-7.4584154369235235E-24</v>
      </c>
      <c r="AS75">
        <f t="shared" si="77"/>
        <v>-2.473045381415315E-4</v>
      </c>
      <c r="AT75">
        <f t="shared" si="78"/>
        <v>-1.6157229825246715E-4</v>
      </c>
      <c r="AU75">
        <f t="shared" si="79"/>
        <v>-4.0887683639399862E-4</v>
      </c>
      <c r="AW75">
        <v>72</v>
      </c>
      <c r="AX75">
        <f>IF(Z75&gt;0, (R75*SUMPRODUCT(K75:$K$98, X75:$X$98)-K75*$AZ$3)/Z75, 0)</f>
        <v>-4.8218156594818467E+26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250000</v>
      </c>
      <c r="S76">
        <f t="shared" si="63"/>
        <v>-3.6258057503202329E+27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-7.2068996036651711</v>
      </c>
      <c r="AC76">
        <f t="shared" si="64"/>
        <v>-6.4347317889867597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-3.2555688153044692E-21</v>
      </c>
      <c r="AI76">
        <f t="shared" si="69"/>
        <v>-3.2556131829032325E-21</v>
      </c>
      <c r="AJ76">
        <f t="shared" si="70"/>
        <v>-0.77216781467841145</v>
      </c>
      <c r="AK76">
        <f t="shared" si="92"/>
        <v>-0.50448297225656202</v>
      </c>
      <c r="AL76">
        <f t="shared" si="71"/>
        <v>-1.2766507869349735</v>
      </c>
      <c r="AN76">
        <f t="shared" si="72"/>
        <v>0</v>
      </c>
      <c r="AO76">
        <f t="shared" si="73"/>
        <v>0</v>
      </c>
      <c r="AP76">
        <f t="shared" si="74"/>
        <v>-1.1327922517613223E-29</v>
      </c>
      <c r="AQ76">
        <f t="shared" si="75"/>
        <v>-8.3121089079200032E-25</v>
      </c>
      <c r="AR76">
        <f t="shared" si="76"/>
        <v>-8.3122221871451785E-25</v>
      </c>
      <c r="AS76">
        <f t="shared" si="77"/>
        <v>-1.9714966369701161E-4</v>
      </c>
      <c r="AT76">
        <f t="shared" si="78"/>
        <v>-1.288044469487142E-4</v>
      </c>
      <c r="AU76">
        <f t="shared" si="79"/>
        <v>-3.2595411064572581E-4</v>
      </c>
      <c r="AW76">
        <v>73</v>
      </c>
      <c r="AX76">
        <f>IF(Z76&gt;0, (R76*SUMPRODUCT(K76:$K$98, X76:$X$98)-K76*$AZ$3)/Z76, 0)</f>
        <v>-3.6258057503202329E+27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250000</v>
      </c>
      <c r="S77">
        <f t="shared" si="63"/>
        <v>-2.8543847080386166E+28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-6.4347317889867597</v>
      </c>
      <c r="AC77">
        <f t="shared" si="64"/>
        <v>-5.7452962401667493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-3.8891930921399064E-22</v>
      </c>
      <c r="AI77">
        <f t="shared" si="69"/>
        <v>-3.8892434120584514E-22</v>
      </c>
      <c r="AJ77">
        <f t="shared" si="70"/>
        <v>-0.68943554882001035</v>
      </c>
      <c r="AK77">
        <f t="shared" si="92"/>
        <v>-0.4504312252290732</v>
      </c>
      <c r="AL77">
        <f t="shared" si="71"/>
        <v>-1.1398667740490835</v>
      </c>
      <c r="AN77">
        <f t="shared" si="72"/>
        <v>0</v>
      </c>
      <c r="AO77">
        <f t="shared" si="73"/>
        <v>0</v>
      </c>
      <c r="AP77">
        <f t="shared" si="74"/>
        <v>-1.1471131327786869E-30</v>
      </c>
      <c r="AQ77">
        <f t="shared" si="75"/>
        <v>-8.8659612354687134E-26</v>
      </c>
      <c r="AR77">
        <f t="shared" si="76"/>
        <v>-8.8660759467819916E-26</v>
      </c>
      <c r="AS77">
        <f t="shared" si="77"/>
        <v>-1.5716650486050034E-4</v>
      </c>
      <c r="AT77">
        <f t="shared" si="78"/>
        <v>-1.0268211650886017E-4</v>
      </c>
      <c r="AU77">
        <f t="shared" si="79"/>
        <v>-2.598486213693605E-4</v>
      </c>
      <c r="AW77">
        <v>74</v>
      </c>
      <c r="AX77">
        <f>IF(Z77&gt;0, (R77*SUMPRODUCT(K77:$K$98, X77:$X$98)-K77*$AZ$3)/Z77, 0)</f>
        <v>-2.8543847080386166E+28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250000</v>
      </c>
      <c r="S78">
        <f t="shared" si="63"/>
        <v>-2.3577172340027974E+29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-5.7452962401667493</v>
      </c>
      <c r="AC78">
        <f t="shared" si="64"/>
        <v>-5.1297287858631684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-4.4377423340478384E-23</v>
      </c>
      <c r="AI78">
        <f t="shared" si="69"/>
        <v>-4.4377967270080275E-23</v>
      </c>
      <c r="AJ78">
        <f t="shared" si="70"/>
        <v>-0.61556745430358095</v>
      </c>
      <c r="AK78">
        <f t="shared" si="92"/>
        <v>-0.40217073681167248</v>
      </c>
      <c r="AL78">
        <f t="shared" si="71"/>
        <v>-1.0177381911152534</v>
      </c>
      <c r="AN78">
        <f t="shared" si="72"/>
        <v>0</v>
      </c>
      <c r="AO78">
        <f t="shared" si="73"/>
        <v>0</v>
      </c>
      <c r="AP78">
        <f t="shared" si="74"/>
        <v>-1.1071105632029218E-31</v>
      </c>
      <c r="AQ78">
        <f t="shared" si="75"/>
        <v>-9.0325501640372561E-27</v>
      </c>
      <c r="AR78">
        <f t="shared" si="76"/>
        <v>-9.0326608750935766E-27</v>
      </c>
      <c r="AS78">
        <f t="shared" si="77"/>
        <v>-1.252921754308836E-4</v>
      </c>
      <c r="AT78">
        <f t="shared" si="78"/>
        <v>-8.1857554614843877E-5</v>
      </c>
      <c r="AU78">
        <f t="shared" si="79"/>
        <v>-2.0714973004572749E-4</v>
      </c>
      <c r="AW78">
        <v>75</v>
      </c>
      <c r="AX78">
        <f>IF(Z78&gt;0, (R78*SUMPRODUCT(K78:$K$98, X78:$X$98)-K78*$AZ$3)/Z78, 0)</f>
        <v>-2.3577172340027974E+29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-5.1297287858631684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-5.1297287858631684</v>
      </c>
      <c r="AK79">
        <f t="shared" si="92"/>
        <v>-0.35908101501042183</v>
      </c>
      <c r="AL79">
        <f t="shared" si="71"/>
        <v>-5.4888098008735904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-9.88491574288323E-28</v>
      </c>
      <c r="AR79">
        <f t="shared" si="76"/>
        <v>-9.88491574288323E-28</v>
      </c>
      <c r="AS79">
        <f t="shared" si="77"/>
        <v>-9.3223344814645428E-4</v>
      </c>
      <c r="AT79">
        <f t="shared" si="78"/>
        <v>-6.5256341370251809E-5</v>
      </c>
      <c r="AU79">
        <f t="shared" si="79"/>
        <v>-9.9748978951670619E-4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43077.164210110721</v>
      </c>
      <c r="AO81" s="6">
        <f t="shared" si="93"/>
        <v>-4307.7164210110723</v>
      </c>
      <c r="AP81" s="6">
        <f t="shared" si="93"/>
        <v>-1669.0567433721337</v>
      </c>
      <c r="AQ81" s="6">
        <f t="shared" si="93"/>
        <v>-25202.643972955091</v>
      </c>
      <c r="AR81" s="6">
        <f t="shared" si="93"/>
        <v>11897.747072772425</v>
      </c>
      <c r="AS81" s="6">
        <f t="shared" si="93"/>
        <v>-5804.9337963566813</v>
      </c>
      <c r="AT81" s="6">
        <f t="shared" si="93"/>
        <v>3386.2113812080624</v>
      </c>
      <c r="AU81" s="6">
        <f t="shared" si="93"/>
        <v>9479.0246576238169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97714.020728259289</v>
      </c>
      <c r="K3">
        <v>1</v>
      </c>
      <c r="L3" s="2">
        <v>0</v>
      </c>
      <c r="O3">
        <f>$C$3</f>
        <v>97714.020728259289</v>
      </c>
      <c r="P3" s="2">
        <f>O3*C5</f>
        <v>9771.4020728259293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97714.020728259289</v>
      </c>
      <c r="AF3">
        <f t="shared" ref="AF3:AF34" si="4">-$Z3*P3</f>
        <v>-9771.4020728259293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86420.186068433351</v>
      </c>
      <c r="AJ3">
        <f t="shared" ref="AJ3:AJ34" si="8">AB3-AC3</f>
        <v>0</v>
      </c>
      <c r="AL3">
        <f t="shared" ref="AL3:AL34" si="9">SUM(AI3:AK3)</f>
        <v>86420.186068433351</v>
      </c>
      <c r="AN3">
        <f t="shared" ref="AN3:AN34" si="10">AE3*$K3</f>
        <v>97714.020728259289</v>
      </c>
      <c r="AO3">
        <f t="shared" ref="AO3:AO34" si="11">AF3*$K3</f>
        <v>-9771.4020728259293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86420.186068433351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86420.186068433351</v>
      </c>
      <c r="AW3">
        <v>0</v>
      </c>
      <c r="AX3">
        <f>IF(Z3&gt;0, (R3*SUMPRODUCT(K3:$K$98, X3:$X$98)-K3*$AZ$3)/Z3, 0)</f>
        <v>0</v>
      </c>
      <c r="AZ3">
        <f>C6*ABS(SUMPRODUCT(X4:X69, K4:K69))/1</f>
        <v>61774.347987775465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6821.3818343320154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6618.6801415473747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-6618.6801415473747</v>
      </c>
      <c r="AK4">
        <f>G4*SUM(AB4, AE4:AF4)</f>
        <v>0</v>
      </c>
      <c r="AL4">
        <f t="shared" si="9"/>
        <v>-11547.588891547373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-4400.8113839285706</v>
      </c>
      <c r="AR4">
        <f t="shared" si="14"/>
        <v>-4400.8113839285706</v>
      </c>
      <c r="AS4">
        <f t="shared" si="15"/>
        <v>-5909.5358406672985</v>
      </c>
      <c r="AT4">
        <f t="shared" si="16"/>
        <v>0</v>
      </c>
      <c r="AU4">
        <f t="shared" si="17"/>
        <v>-10310.347224595869</v>
      </c>
      <c r="AW4">
        <v>1</v>
      </c>
      <c r="AX4">
        <f>IF(Z4&gt;0, (R4*SUMPRODUCT(K4:$K$98, X4:$X$98)-K4*$AZ$3)/Z4, 0)</f>
        <v>6821.3818343320154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250000</v>
      </c>
      <c r="S5">
        <f t="shared" si="1"/>
        <v>8662.1344169601161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6618.6801415473747</v>
      </c>
      <c r="AC5">
        <f t="shared" si="2"/>
        <v>8127.4045982861062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-5578.3496535565328</v>
      </c>
      <c r="AI5">
        <f t="shared" si="7"/>
        <v>-5601.8063566249275</v>
      </c>
      <c r="AJ5">
        <f t="shared" si="8"/>
        <v>-1508.7244567387315</v>
      </c>
      <c r="AK5">
        <f>G5*SUM(AB5, AE5:AF5)</f>
        <v>463.30760990831629</v>
      </c>
      <c r="AL5">
        <f t="shared" si="9"/>
        <v>-6647.2232034553426</v>
      </c>
      <c r="AN5">
        <f t="shared" si="10"/>
        <v>0</v>
      </c>
      <c r="AO5">
        <f t="shared" si="11"/>
        <v>0</v>
      </c>
      <c r="AP5">
        <f t="shared" si="12"/>
        <v>-18.699540073656209</v>
      </c>
      <c r="AQ5">
        <f t="shared" si="13"/>
        <v>-4447.0261906541236</v>
      </c>
      <c r="AR5">
        <f t="shared" si="14"/>
        <v>-4465.7257307277796</v>
      </c>
      <c r="AS5">
        <f t="shared" si="15"/>
        <v>-1202.7458998236061</v>
      </c>
      <c r="AT5">
        <f t="shared" si="16"/>
        <v>369.34599004170622</v>
      </c>
      <c r="AU5">
        <f t="shared" si="17"/>
        <v>-5299.1256405096792</v>
      </c>
      <c r="AW5">
        <v>2</v>
      </c>
      <c r="AX5">
        <f>IF(Z5&gt;0, (R5*SUMPRODUCT(K5:$K$98, X5:$X$98)-K5*$AZ$3)/Z5, 0)</f>
        <v>8662.1344169601161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250000</v>
      </c>
      <c r="S6">
        <f t="shared" si="1"/>
        <v>9906.8295098656727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8127.4045982861062</v>
      </c>
      <c r="AC6">
        <f t="shared" si="2"/>
        <v>8956.7496939420598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-6196.7355205210552</v>
      </c>
      <c r="AI6">
        <f t="shared" si="7"/>
        <v>-6219.3379830067133</v>
      </c>
      <c r="AJ6">
        <f t="shared" si="8"/>
        <v>-829.34509565595363</v>
      </c>
      <c r="AK6">
        <f>G6*SUM(AB6, AE6:AF6)</f>
        <v>568.91832188002752</v>
      </c>
      <c r="AL6">
        <f t="shared" si="9"/>
        <v>-6479.7647567826398</v>
      </c>
      <c r="AN6">
        <f t="shared" si="10"/>
        <v>0</v>
      </c>
      <c r="AO6">
        <f t="shared" si="11"/>
        <v>0</v>
      </c>
      <c r="AP6">
        <f t="shared" si="12"/>
        <v>-16.087986349235191</v>
      </c>
      <c r="AQ6">
        <f t="shared" si="13"/>
        <v>-4410.7139444306431</v>
      </c>
      <c r="AR6">
        <f t="shared" si="14"/>
        <v>-4426.8019307798777</v>
      </c>
      <c r="AS6">
        <f t="shared" si="15"/>
        <v>-590.31145770883165</v>
      </c>
      <c r="AT6">
        <f t="shared" si="16"/>
        <v>404.94482413335589</v>
      </c>
      <c r="AU6">
        <f t="shared" si="17"/>
        <v>-4612.1685643553537</v>
      </c>
      <c r="AW6">
        <v>3</v>
      </c>
      <c r="AX6">
        <f>IF(Z6&gt;0, (R6*SUMPRODUCT(K6:$K$98, X6:$X$98)-K6*$AZ$3)/Z6, 0)</f>
        <v>9906.8295098656727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250000</v>
      </c>
      <c r="S7">
        <f t="shared" si="1"/>
        <v>10666.510068942591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8956.7496939420598</v>
      </c>
      <c r="AC7">
        <f t="shared" si="2"/>
        <v>9257.0815408597118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-6798.3447078260688</v>
      </c>
      <c r="AI7">
        <f t="shared" si="7"/>
        <v>-6820.0413112160877</v>
      </c>
      <c r="AJ7">
        <f t="shared" si="8"/>
        <v>-300.331846917652</v>
      </c>
      <c r="AK7">
        <f>G7*SUM(AB7, AE7:AF7)</f>
        <v>626.97247857594425</v>
      </c>
      <c r="AL7">
        <f t="shared" si="9"/>
        <v>-6493.4006795577952</v>
      </c>
      <c r="AN7">
        <f t="shared" si="10"/>
        <v>0</v>
      </c>
      <c r="AO7">
        <f t="shared" si="11"/>
        <v>0</v>
      </c>
      <c r="AP7">
        <f t="shared" si="12"/>
        <v>-13.788583694336694</v>
      </c>
      <c r="AQ7">
        <f t="shared" si="13"/>
        <v>-4320.4709650512768</v>
      </c>
      <c r="AR7">
        <f t="shared" si="14"/>
        <v>-4334.2595487456138</v>
      </c>
      <c r="AS7">
        <f t="shared" si="15"/>
        <v>-190.86631823688012</v>
      </c>
      <c r="AT7">
        <f t="shared" si="16"/>
        <v>398.45234479729828</v>
      </c>
      <c r="AU7">
        <f t="shared" si="17"/>
        <v>-4126.673522185195</v>
      </c>
      <c r="AW7">
        <v>4</v>
      </c>
      <c r="AX7">
        <f>IF(Z7&gt;0, (R7*SUMPRODUCT(K7:$K$98, X7:$X$98)-K7*$AZ$3)/Z7, 0)</f>
        <v>10666.510068942591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250000</v>
      </c>
      <c r="S8">
        <f t="shared" si="1"/>
        <v>11021.104395972252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9257.0815408597118</v>
      </c>
      <c r="AC8">
        <f t="shared" si="2"/>
        <v>9142.9014609408405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-7401.0633352425048</v>
      </c>
      <c r="AI8">
        <f t="shared" si="7"/>
        <v>-7421.8028662650995</v>
      </c>
      <c r="AJ8">
        <f t="shared" si="8"/>
        <v>114.18007991887134</v>
      </c>
      <c r="AK8">
        <f t="shared" ref="AK8:AK39" si="30">G8*SUM(AB8:AB8, AE8:AF8)</f>
        <v>647.99570786017989</v>
      </c>
      <c r="AL8">
        <f t="shared" si="9"/>
        <v>-6659.627078486048</v>
      </c>
      <c r="AN8">
        <f t="shared" si="10"/>
        <v>0</v>
      </c>
      <c r="AO8">
        <f t="shared" si="11"/>
        <v>0</v>
      </c>
      <c r="AP8">
        <f t="shared" si="12"/>
        <v>-11.768166877229239</v>
      </c>
      <c r="AQ8">
        <f t="shared" si="13"/>
        <v>-4199.5620972908637</v>
      </c>
      <c r="AR8">
        <f t="shared" si="14"/>
        <v>-4211.330264168093</v>
      </c>
      <c r="AS8">
        <f t="shared" si="15"/>
        <v>64.788843734063548</v>
      </c>
      <c r="AT8">
        <f t="shared" si="16"/>
        <v>367.69016703024994</v>
      </c>
      <c r="AU8">
        <f t="shared" si="17"/>
        <v>-3778.8512534037795</v>
      </c>
      <c r="AW8">
        <v>5</v>
      </c>
      <c r="AX8">
        <f>IF(Z8&gt;0, (R8*SUMPRODUCT(K8:$K$98, X8:$X$98)-K8*$AZ$3)/Z8, 0)</f>
        <v>11021.104395972252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250000</v>
      </c>
      <c r="S9">
        <f t="shared" si="1"/>
        <v>11025.513474251387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9142.9014609408405</v>
      </c>
      <c r="AC9">
        <f t="shared" si="2"/>
        <v>8698.9562253753284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-8075.3003824166826</v>
      </c>
      <c r="AI9">
        <f t="shared" si="7"/>
        <v>-8095.0249880908095</v>
      </c>
      <c r="AJ9">
        <f t="shared" si="8"/>
        <v>443.94523556551212</v>
      </c>
      <c r="AK9">
        <f t="shared" si="30"/>
        <v>640.00310226585884</v>
      </c>
      <c r="AL9">
        <f t="shared" si="9"/>
        <v>-7011.0766502594388</v>
      </c>
      <c r="AN9">
        <f t="shared" si="10"/>
        <v>0</v>
      </c>
      <c r="AO9">
        <f t="shared" si="11"/>
        <v>0</v>
      </c>
      <c r="AP9">
        <f t="shared" si="12"/>
        <v>-9.9930990874635324</v>
      </c>
      <c r="AQ9">
        <f t="shared" si="13"/>
        <v>-4091.198486587411</v>
      </c>
      <c r="AR9">
        <f t="shared" si="14"/>
        <v>-4101.1915856748747</v>
      </c>
      <c r="AS9">
        <f t="shared" si="15"/>
        <v>224.9164724358852</v>
      </c>
      <c r="AT9">
        <f t="shared" si="16"/>
        <v>324.24548925791555</v>
      </c>
      <c r="AU9">
        <f t="shared" si="17"/>
        <v>-3552.0296239810741</v>
      </c>
      <c r="AW9">
        <v>6</v>
      </c>
      <c r="AX9">
        <f>IF(Z9&gt;0, (R9*SUMPRODUCT(K9:$K$98, X9:$X$98)-K9*$AZ$3)/Z9, 0)</f>
        <v>11025.513474251387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250000</v>
      </c>
      <c r="S10">
        <f t="shared" si="1"/>
        <v>10667.061629936652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8698.9562253753284</v>
      </c>
      <c r="AC10">
        <f t="shared" si="2"/>
        <v>7960.9870796141367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-8694.8700963791252</v>
      </c>
      <c r="AI10">
        <f t="shared" si="7"/>
        <v>-8713.527968986873</v>
      </c>
      <c r="AJ10">
        <f t="shared" si="8"/>
        <v>737.96914576119161</v>
      </c>
      <c r="AK10">
        <f t="shared" si="30"/>
        <v>608.92693577627301</v>
      </c>
      <c r="AL10">
        <f t="shared" si="9"/>
        <v>-7366.6318874494082</v>
      </c>
      <c r="AN10">
        <f t="shared" si="10"/>
        <v>0</v>
      </c>
      <c r="AO10">
        <f t="shared" si="11"/>
        <v>0</v>
      </c>
      <c r="AP10">
        <f t="shared" si="12"/>
        <v>-8.4398740339704705</v>
      </c>
      <c r="AQ10">
        <f t="shared" si="13"/>
        <v>-3933.1176655533172</v>
      </c>
      <c r="AR10">
        <f t="shared" si="14"/>
        <v>-3941.5575395872875</v>
      </c>
      <c r="AS10">
        <f t="shared" si="15"/>
        <v>333.81976402791264</v>
      </c>
      <c r="AT10">
        <f t="shared" si="16"/>
        <v>275.44762159589607</v>
      </c>
      <c r="AU10">
        <f t="shared" si="17"/>
        <v>-3332.290153963479</v>
      </c>
      <c r="AW10">
        <v>7</v>
      </c>
      <c r="AX10">
        <f>IF(Z10&gt;0, (R10*SUMPRODUCT(K10:$K$98, X10:$X$98)-K10*$AZ$3)/Z10, 0)</f>
        <v>10667.061629936652</v>
      </c>
    </row>
    <row r="11" spans="1:52" x14ac:dyDescent="0.25">
      <c r="A11" t="s">
        <v>33</v>
      </c>
      <c r="C11" s="25">
        <f>AU71</f>
        <v>22580.384500697677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250000</v>
      </c>
      <c r="S11">
        <f t="shared" si="1"/>
        <v>10000.767440442969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7960.9870796141367</v>
      </c>
      <c r="AC11">
        <f t="shared" si="2"/>
        <v>7021.8241826556514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-9180.8052961430658</v>
      </c>
      <c r="AI11">
        <f t="shared" si="7"/>
        <v>-9198.3585094951213</v>
      </c>
      <c r="AJ11">
        <f t="shared" si="8"/>
        <v>939.16289695848536</v>
      </c>
      <c r="AK11">
        <f t="shared" si="30"/>
        <v>557.26909557298961</v>
      </c>
      <c r="AL11">
        <f t="shared" si="9"/>
        <v>-7701.9265169636465</v>
      </c>
      <c r="AN11">
        <f t="shared" si="10"/>
        <v>0</v>
      </c>
      <c r="AO11">
        <f t="shared" si="11"/>
        <v>0</v>
      </c>
      <c r="AP11">
        <f t="shared" si="12"/>
        <v>-7.0894484700389748</v>
      </c>
      <c r="AQ11">
        <f t="shared" si="13"/>
        <v>-3707.9732784563503</v>
      </c>
      <c r="AR11">
        <f t="shared" si="14"/>
        <v>-3715.0627269263887</v>
      </c>
      <c r="AS11">
        <f t="shared" si="15"/>
        <v>379.31214242204879</v>
      </c>
      <c r="AT11">
        <f t="shared" si="16"/>
        <v>225.07164117316265</v>
      </c>
      <c r="AU11">
        <f t="shared" si="17"/>
        <v>-3110.6789433311774</v>
      </c>
      <c r="AW11">
        <v>8</v>
      </c>
      <c r="AX11">
        <f>IF(Z11&gt;0, (R11*SUMPRODUCT(K11:$K$98, X11:$X$98)-K11*$AZ$3)/Z11, 0)</f>
        <v>10000.767440442969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250000</v>
      </c>
      <c r="S12">
        <f t="shared" si="1"/>
        <v>9118.2201320417698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7021.8241826556514</v>
      </c>
      <c r="AC12">
        <f t="shared" si="2"/>
        <v>5987.0248047304012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-9626.771990236186</v>
      </c>
      <c r="AI12">
        <f t="shared" si="7"/>
        <v>-9643.1869942556987</v>
      </c>
      <c r="AJ12">
        <f t="shared" si="8"/>
        <v>1034.7993779252502</v>
      </c>
      <c r="AK12">
        <f t="shared" si="30"/>
        <v>491.52769278589562</v>
      </c>
      <c r="AL12">
        <f t="shared" si="9"/>
        <v>-8116.8599235445527</v>
      </c>
      <c r="AN12">
        <f t="shared" si="10"/>
        <v>0</v>
      </c>
      <c r="AO12">
        <f t="shared" si="11"/>
        <v>0</v>
      </c>
      <c r="AP12">
        <f t="shared" si="12"/>
        <v>-5.919415009548918</v>
      </c>
      <c r="AQ12">
        <f t="shared" si="13"/>
        <v>-3471.510487891042</v>
      </c>
      <c r="AR12">
        <f t="shared" si="14"/>
        <v>-3477.4299029005911</v>
      </c>
      <c r="AS12">
        <f t="shared" si="15"/>
        <v>373.15902952454752</v>
      </c>
      <c r="AT12">
        <f t="shared" si="16"/>
        <v>177.24981357466001</v>
      </c>
      <c r="AU12">
        <f t="shared" si="17"/>
        <v>-2927.0210598013837</v>
      </c>
      <c r="AW12">
        <v>9</v>
      </c>
      <c r="AX12">
        <f>IF(Z12&gt;0, (R12*SUMPRODUCT(K12:$K$98, X12:$X$98)-K12*$AZ$3)/Z12, 0)</f>
        <v>9118.2201320417698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250000</v>
      </c>
      <c r="S13">
        <f t="shared" si="1"/>
        <v>8035.3767345703791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5987.0248047304012</v>
      </c>
      <c r="AC13">
        <f t="shared" si="2"/>
        <v>4902.2767280278458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-9986.8569286633265</v>
      </c>
      <c r="AI13">
        <f t="shared" si="7"/>
        <v>-10002.109096949776</v>
      </c>
      <c r="AJ13">
        <f t="shared" si="8"/>
        <v>1084.7480767025554</v>
      </c>
      <c r="AK13">
        <f t="shared" si="30"/>
        <v>419.09173633112812</v>
      </c>
      <c r="AL13">
        <f t="shared" si="9"/>
        <v>-8498.2692839160936</v>
      </c>
      <c r="AN13">
        <f t="shared" si="10"/>
        <v>0</v>
      </c>
      <c r="AO13">
        <f t="shared" si="11"/>
        <v>0</v>
      </c>
      <c r="AP13">
        <f t="shared" si="12"/>
        <v>-4.9107899882144226</v>
      </c>
      <c r="AQ13">
        <f t="shared" si="13"/>
        <v>-3215.5006486899492</v>
      </c>
      <c r="AR13">
        <f t="shared" si="14"/>
        <v>-3220.4114386781634</v>
      </c>
      <c r="AS13">
        <f t="shared" si="15"/>
        <v>349.25984914145437</v>
      </c>
      <c r="AT13">
        <f t="shared" si="16"/>
        <v>134.93632277494791</v>
      </c>
      <c r="AU13">
        <f t="shared" si="17"/>
        <v>-2736.2152667617615</v>
      </c>
      <c r="AW13">
        <v>10</v>
      </c>
      <c r="AX13">
        <f>IF(Z13&gt;0, (R13*SUMPRODUCT(K13:$K$98, X13:$X$98)-K13*$AZ$3)/Z13, 0)</f>
        <v>8035.3767345703791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250000</v>
      </c>
      <c r="S14">
        <f t="shared" si="1"/>
        <v>6783.6624004747155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4902.2767280278458</v>
      </c>
      <c r="AC14">
        <f t="shared" si="2"/>
        <v>3817.8139464704764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-10297.617792641051</v>
      </c>
      <c r="AI14">
        <f t="shared" si="7"/>
        <v>-10311.687677465372</v>
      </c>
      <c r="AJ14">
        <f t="shared" si="8"/>
        <v>1084.4627815573695</v>
      </c>
      <c r="AK14">
        <f t="shared" si="30"/>
        <v>343.15937096194926</v>
      </c>
      <c r="AL14">
        <f t="shared" si="9"/>
        <v>-8884.0655249460524</v>
      </c>
      <c r="AN14">
        <f t="shared" si="10"/>
        <v>0</v>
      </c>
      <c r="AO14">
        <f t="shared" si="11"/>
        <v>0</v>
      </c>
      <c r="AP14">
        <f t="shared" si="12"/>
        <v>-4.0447556744153763</v>
      </c>
      <c r="AQ14">
        <f t="shared" si="13"/>
        <v>-2960.3190445273017</v>
      </c>
      <c r="AR14">
        <f t="shared" si="14"/>
        <v>-2964.3638002017169</v>
      </c>
      <c r="AS14">
        <f t="shared" si="15"/>
        <v>311.7571354822993</v>
      </c>
      <c r="AT14">
        <f t="shared" si="16"/>
        <v>98.650119049148316</v>
      </c>
      <c r="AU14">
        <f t="shared" si="17"/>
        <v>-2553.956545670269</v>
      </c>
      <c r="AW14">
        <v>11</v>
      </c>
      <c r="AX14">
        <f>IF(Z14&gt;0, (R14*SUMPRODUCT(K14:$K$98, X14:$X$98)-K14*$AZ$3)/Z14, 0)</f>
        <v>6783.6624004747155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250000</v>
      </c>
      <c r="S15">
        <f t="shared" si="1"/>
        <v>5361.3304522422077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3817.8139464704764</v>
      </c>
      <c r="AC15">
        <f t="shared" si="2"/>
        <v>2760.2072833115417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-10582.796408928722</v>
      </c>
      <c r="AI15">
        <f t="shared" si="7"/>
        <v>-10595.667315263907</v>
      </c>
      <c r="AJ15">
        <f t="shared" si="8"/>
        <v>1057.6066631589347</v>
      </c>
      <c r="AK15">
        <f t="shared" si="30"/>
        <v>267.24697625293339</v>
      </c>
      <c r="AL15">
        <f t="shared" si="9"/>
        <v>-9270.8136758520395</v>
      </c>
      <c r="AN15">
        <f t="shared" si="10"/>
        <v>0</v>
      </c>
      <c r="AO15">
        <f t="shared" si="11"/>
        <v>0</v>
      </c>
      <c r="AP15">
        <f t="shared" si="12"/>
        <v>-3.3036410798752005</v>
      </c>
      <c r="AQ15">
        <f t="shared" si="13"/>
        <v>-2716.3402518839089</v>
      </c>
      <c r="AR15">
        <f t="shared" si="14"/>
        <v>-2719.6438929637839</v>
      </c>
      <c r="AS15">
        <f t="shared" si="15"/>
        <v>271.46128856598233</v>
      </c>
      <c r="AT15">
        <f t="shared" si="16"/>
        <v>68.59564246909585</v>
      </c>
      <c r="AU15">
        <f t="shared" si="17"/>
        <v>-2379.5869619287059</v>
      </c>
      <c r="AW15">
        <v>12</v>
      </c>
      <c r="AX15">
        <f>IF(Z15&gt;0, (R15*SUMPRODUCT(K15:$K$98, X15:$X$98)-K15*$AZ$3)/Z15, 0)</f>
        <v>5361.3304522422077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250000</v>
      </c>
      <c r="S16">
        <f t="shared" si="1"/>
        <v>3733.9231615947647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2760.2072833115417</v>
      </c>
      <c r="AC16">
        <f t="shared" si="2"/>
        <v>1742.7173719351067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-10740.583164061893</v>
      </c>
      <c r="AI16">
        <f t="shared" si="7"/>
        <v>-10752.25130301732</v>
      </c>
      <c r="AJ16">
        <f t="shared" si="8"/>
        <v>1017.489911376435</v>
      </c>
      <c r="AK16">
        <f t="shared" si="30"/>
        <v>193.21450983180793</v>
      </c>
      <c r="AL16">
        <f t="shared" si="9"/>
        <v>-9541.5468818090758</v>
      </c>
      <c r="AN16">
        <f t="shared" si="10"/>
        <v>0</v>
      </c>
      <c r="AO16">
        <f t="shared" si="11"/>
        <v>0</v>
      </c>
      <c r="AP16">
        <f t="shared" si="12"/>
        <v>-2.6740362954322516</v>
      </c>
      <c r="AQ16">
        <f t="shared" si="13"/>
        <v>-2461.464448145774</v>
      </c>
      <c r="AR16">
        <f t="shared" si="14"/>
        <v>-2464.1384844412059</v>
      </c>
      <c r="AS16">
        <f t="shared" si="15"/>
        <v>233.1824264049483</v>
      </c>
      <c r="AT16">
        <f t="shared" si="16"/>
        <v>44.279778812033108</v>
      </c>
      <c r="AU16">
        <f t="shared" si="17"/>
        <v>-2186.6762792242243</v>
      </c>
      <c r="AW16">
        <v>13</v>
      </c>
      <c r="AX16">
        <f>IF(Z16&gt;0, (R16*SUMPRODUCT(K16:$K$98, X16:$X$98)-K16*$AZ$3)/Z16, 0)</f>
        <v>3733.9231615947647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250000</v>
      </c>
      <c r="S17">
        <f t="shared" si="1"/>
        <v>1904.601596318794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1742.7173719351067</v>
      </c>
      <c r="AC17">
        <f t="shared" si="2"/>
        <v>798.08358495672292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-10757.288557424597</v>
      </c>
      <c r="AI17">
        <f t="shared" si="7"/>
        <v>-10767.764286134729</v>
      </c>
      <c r="AJ17">
        <f t="shared" si="8"/>
        <v>944.6337869783838</v>
      </c>
      <c r="AK17">
        <f t="shared" si="30"/>
        <v>121.99021603545748</v>
      </c>
      <c r="AL17">
        <f t="shared" si="9"/>
        <v>-9701.140283120887</v>
      </c>
      <c r="AN17">
        <f t="shared" si="10"/>
        <v>0</v>
      </c>
      <c r="AO17">
        <f t="shared" si="11"/>
        <v>0</v>
      </c>
      <c r="AP17">
        <f t="shared" si="12"/>
        <v>-2.1435416456820371</v>
      </c>
      <c r="AQ17">
        <f t="shared" si="13"/>
        <v>-2201.1543688754209</v>
      </c>
      <c r="AR17">
        <f t="shared" si="14"/>
        <v>-2203.2979105211029</v>
      </c>
      <c r="AS17">
        <f t="shared" si="15"/>
        <v>193.29078848216795</v>
      </c>
      <c r="AT17">
        <f t="shared" si="16"/>
        <v>24.961615146148862</v>
      </c>
      <c r="AU17">
        <f t="shared" si="17"/>
        <v>-1985.0455068927863</v>
      </c>
      <c r="AW17">
        <v>14</v>
      </c>
      <c r="AX17">
        <f>IF(Z17&gt;0, (R17*SUMPRODUCT(K17:$K$98, X17:$X$98)-K17*$AZ$3)/Z17, 0)</f>
        <v>1904.601596318794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250000</v>
      </c>
      <c r="S18">
        <f t="shared" si="1"/>
        <v>-131.04112627747156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798.08358495672292</v>
      </c>
      <c r="AC18">
        <f t="shared" si="2"/>
        <v>-48.757693590676354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-10689.883403608457</v>
      </c>
      <c r="AI18">
        <f t="shared" si="7"/>
        <v>-10699.185386691126</v>
      </c>
      <c r="AJ18">
        <f t="shared" si="8"/>
        <v>846.84127854739927</v>
      </c>
      <c r="AK18">
        <f t="shared" si="30"/>
        <v>55.86585094697061</v>
      </c>
      <c r="AL18">
        <f t="shared" si="9"/>
        <v>-9796.4782571967553</v>
      </c>
      <c r="AN18">
        <f t="shared" si="10"/>
        <v>0</v>
      </c>
      <c r="AO18">
        <f t="shared" si="11"/>
        <v>0</v>
      </c>
      <c r="AP18">
        <f t="shared" si="12"/>
        <v>-1.6994375315464245</v>
      </c>
      <c r="AQ18">
        <f t="shared" si="13"/>
        <v>-1953.0017311894787</v>
      </c>
      <c r="AR18">
        <f t="shared" si="14"/>
        <v>-1954.7011687210252</v>
      </c>
      <c r="AS18">
        <f t="shared" si="15"/>
        <v>154.71473547480423</v>
      </c>
      <c r="AT18">
        <f t="shared" si="16"/>
        <v>10.206482100354558</v>
      </c>
      <c r="AU18">
        <f t="shared" si="17"/>
        <v>-1789.7799511458663</v>
      </c>
      <c r="AW18">
        <v>15</v>
      </c>
      <c r="AX18">
        <f>IF(Z18&gt;0, (R18*SUMPRODUCT(K18:$K$98, X18:$X$98)-K18*$AZ$3)/Z18, 0)</f>
        <v>-131.04112627747156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250000</v>
      </c>
      <c r="S19">
        <f t="shared" si="1"/>
        <v>-2429.2236644832078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-48.757693590676354</v>
      </c>
      <c r="AC19">
        <f t="shared" si="2"/>
        <v>-792.55130841584651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-10525.373944432249</v>
      </c>
      <c r="AI19">
        <f t="shared" si="7"/>
        <v>-10533.530370289647</v>
      </c>
      <c r="AJ19">
        <f t="shared" si="8"/>
        <v>743.79361482517015</v>
      </c>
      <c r="AK19">
        <f t="shared" si="30"/>
        <v>-3.4130385513473449</v>
      </c>
      <c r="AL19">
        <f t="shared" si="9"/>
        <v>-9793.1497940158242</v>
      </c>
      <c r="AN19">
        <f t="shared" si="10"/>
        <v>0</v>
      </c>
      <c r="AO19">
        <f t="shared" si="11"/>
        <v>0</v>
      </c>
      <c r="AP19">
        <f t="shared" si="12"/>
        <v>-1.330489740558412</v>
      </c>
      <c r="AQ19">
        <f t="shared" si="13"/>
        <v>-1716.9164893351697</v>
      </c>
      <c r="AR19">
        <f t="shared" si="14"/>
        <v>-1718.2469790757279</v>
      </c>
      <c r="AS19">
        <f t="shared" si="15"/>
        <v>121.3288505185201</v>
      </c>
      <c r="AT19">
        <f t="shared" si="16"/>
        <v>-0.5567405204301239</v>
      </c>
      <c r="AU19">
        <f t="shared" si="17"/>
        <v>-1597.474869077638</v>
      </c>
      <c r="AW19">
        <v>16</v>
      </c>
      <c r="AX19">
        <f>IF(Z19&gt;0, (R19*SUMPRODUCT(K19:$K$98, X19:$X$98)-K19*$AZ$3)/Z19, 0)</f>
        <v>-2429.2236644832078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250000</v>
      </c>
      <c r="S20">
        <f t="shared" si="1"/>
        <v>-5071.526596262971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-792.55130841584651</v>
      </c>
      <c r="AC20">
        <f t="shared" si="2"/>
        <v>-1429.8176938543156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-10266.007511548196</v>
      </c>
      <c r="AI20">
        <f t="shared" si="7"/>
        <v>-10273.055772395866</v>
      </c>
      <c r="AJ20">
        <f t="shared" si="8"/>
        <v>637.26638543846911</v>
      </c>
      <c r="AK20">
        <f t="shared" si="30"/>
        <v>-55.478591589109264</v>
      </c>
      <c r="AL20">
        <f t="shared" si="9"/>
        <v>-9691.2679785465061</v>
      </c>
      <c r="AN20">
        <f t="shared" si="10"/>
        <v>0</v>
      </c>
      <c r="AO20">
        <f t="shared" si="11"/>
        <v>0</v>
      </c>
      <c r="AP20">
        <f t="shared" si="12"/>
        <v>-1.0265393058706656</v>
      </c>
      <c r="AQ20">
        <f t="shared" si="13"/>
        <v>-1495.1858980150203</v>
      </c>
      <c r="AR20">
        <f t="shared" si="14"/>
        <v>-1496.212437320891</v>
      </c>
      <c r="AS20">
        <f t="shared" si="15"/>
        <v>92.814242704845725</v>
      </c>
      <c r="AT20">
        <f t="shared" si="16"/>
        <v>-8.0801429077915454</v>
      </c>
      <c r="AU20">
        <f t="shared" si="17"/>
        <v>-1411.4783375238369</v>
      </c>
      <c r="AW20">
        <v>17</v>
      </c>
      <c r="AX20">
        <f>IF(Z20&gt;0, (R20*SUMPRODUCT(K20:$K$98, X20:$X$98)-K20*$AZ$3)/Z20, 0)</f>
        <v>-5071.526596262971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25</v>
      </c>
      <c r="R21">
        <f t="shared" si="0"/>
        <v>250000</v>
      </c>
      <c r="S21">
        <f t="shared" si="1"/>
        <v>-8188.3436980947008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-1429.8176938543156</v>
      </c>
      <c r="AC21">
        <f t="shared" si="2"/>
        <v>-1961.0302848187093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-9905.1647685735079</v>
      </c>
      <c r="AI21">
        <f t="shared" si="7"/>
        <v>-9911.1520303358448</v>
      </c>
      <c r="AJ21">
        <f t="shared" si="8"/>
        <v>531.21259096439371</v>
      </c>
      <c r="AK21">
        <f t="shared" si="30"/>
        <v>-100.0872385698021</v>
      </c>
      <c r="AL21">
        <f t="shared" si="9"/>
        <v>-9480.0266779412523</v>
      </c>
      <c r="AN21">
        <f t="shared" si="10"/>
        <v>0</v>
      </c>
      <c r="AO21">
        <f t="shared" si="11"/>
        <v>0</v>
      </c>
      <c r="AP21">
        <f t="shared" si="12"/>
        <v>-0.77858106549865636</v>
      </c>
      <c r="AQ21">
        <f t="shared" si="13"/>
        <v>-1288.0635665487821</v>
      </c>
      <c r="AR21">
        <f t="shared" si="14"/>
        <v>-1288.842147614281</v>
      </c>
      <c r="AS21">
        <f t="shared" si="15"/>
        <v>69.078667594113782</v>
      </c>
      <c r="AT21">
        <f t="shared" si="16"/>
        <v>-13.015303479581021</v>
      </c>
      <c r="AU21">
        <f t="shared" si="17"/>
        <v>-1232.778783499748</v>
      </c>
      <c r="AW21">
        <v>18</v>
      </c>
      <c r="AX21">
        <f>IF(Z21&gt;0, (R21*SUMPRODUCT(K21:$K$98, X21:$X$98)-K21*$AZ$3)/Z21, 0)</f>
        <v>-8188.3436980947008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250000</v>
      </c>
      <c r="S22">
        <f t="shared" si="1"/>
        <v>-11978.604203897079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-1961.0302848187093</v>
      </c>
      <c r="AC22">
        <f t="shared" si="2"/>
        <v>-2388.4033986437162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-9426.610453681029</v>
      </c>
      <c r="AI22">
        <f t="shared" si="7"/>
        <v>-9431.5951817803743</v>
      </c>
      <c r="AJ22">
        <f t="shared" si="8"/>
        <v>427.37311382500684</v>
      </c>
      <c r="AK22">
        <f t="shared" si="30"/>
        <v>-137.27211993730967</v>
      </c>
      <c r="AL22">
        <f t="shared" si="9"/>
        <v>-9141.4941878926784</v>
      </c>
      <c r="AN22">
        <f t="shared" si="10"/>
        <v>0</v>
      </c>
      <c r="AO22">
        <f t="shared" si="11"/>
        <v>0</v>
      </c>
      <c r="AP22">
        <f t="shared" si="12"/>
        <v>-0.57876071328976408</v>
      </c>
      <c r="AQ22">
        <f t="shared" si="13"/>
        <v>-1094.4933567779815</v>
      </c>
      <c r="AR22">
        <f t="shared" si="14"/>
        <v>-1095.0721174912712</v>
      </c>
      <c r="AS22">
        <f t="shared" si="15"/>
        <v>49.620914775823167</v>
      </c>
      <c r="AT22">
        <f t="shared" si="16"/>
        <v>-15.938223402829452</v>
      </c>
      <c r="AU22">
        <f t="shared" si="17"/>
        <v>-1061.3894261182777</v>
      </c>
      <c r="AW22">
        <v>19</v>
      </c>
      <c r="AX22">
        <f>IF(Z22&gt;0, (R22*SUMPRODUCT(K22:$K$98, X22:$X$98)-K22*$AZ$3)/Z22, 0)</f>
        <v>-11978.604203897079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25</v>
      </c>
      <c r="R23">
        <f t="shared" si="0"/>
        <v>250000</v>
      </c>
      <c r="S23">
        <f t="shared" si="1"/>
        <v>-16757.186298108576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-2388.4033986437162</v>
      </c>
      <c r="AC23">
        <f t="shared" si="2"/>
        <v>-2714.4231369183285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-8852.4043029757559</v>
      </c>
      <c r="AI23">
        <f t="shared" si="7"/>
        <v>-8856.4539433638092</v>
      </c>
      <c r="AJ23">
        <f t="shared" si="8"/>
        <v>326.01973827461234</v>
      </c>
      <c r="AK23">
        <f t="shared" si="30"/>
        <v>-167.18823790506013</v>
      </c>
      <c r="AL23">
        <f t="shared" si="9"/>
        <v>-8697.6224429942577</v>
      </c>
      <c r="AN23">
        <f t="shared" si="10"/>
        <v>0</v>
      </c>
      <c r="AO23">
        <f t="shared" si="11"/>
        <v>0</v>
      </c>
      <c r="AP23">
        <f t="shared" si="12"/>
        <v>-0.41981311876961591</v>
      </c>
      <c r="AQ23">
        <f t="shared" si="13"/>
        <v>-917.70011727586211</v>
      </c>
      <c r="AR23">
        <f t="shared" si="14"/>
        <v>-918.11993039463175</v>
      </c>
      <c r="AS23">
        <f t="shared" si="15"/>
        <v>33.797411619381727</v>
      </c>
      <c r="AT23">
        <f t="shared" si="16"/>
        <v>-17.331863783158099</v>
      </c>
      <c r="AU23">
        <f t="shared" si="17"/>
        <v>-901.6543825584082</v>
      </c>
      <c r="AW23">
        <v>20</v>
      </c>
      <c r="AX23">
        <f>IF(Z23&gt;0, (R23*SUMPRODUCT(K23:$K$98, X23:$X$98)-K23*$AZ$3)/Z23, 0)</f>
        <v>-16757.186298108576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250000</v>
      </c>
      <c r="S24">
        <f t="shared" si="1"/>
        <v>-23045.238328677799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-2714.4231369183285</v>
      </c>
      <c r="AC24">
        <f t="shared" si="2"/>
        <v>-2945.9860948161822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-8132.7109624745426</v>
      </c>
      <c r="AI24">
        <f t="shared" si="7"/>
        <v>-8135.906835362468</v>
      </c>
      <c r="AJ24">
        <f t="shared" si="8"/>
        <v>231.56295789785372</v>
      </c>
      <c r="AK24">
        <f t="shared" si="30"/>
        <v>-190.009619584283</v>
      </c>
      <c r="AL24">
        <f t="shared" si="9"/>
        <v>-8094.3534970488981</v>
      </c>
      <c r="AN24">
        <f t="shared" si="10"/>
        <v>0</v>
      </c>
      <c r="AO24">
        <f t="shared" si="11"/>
        <v>0</v>
      </c>
      <c r="AP24">
        <f t="shared" si="12"/>
        <v>-0.29580875348242947</v>
      </c>
      <c r="AQ24">
        <f t="shared" si="13"/>
        <v>-752.76056858570269</v>
      </c>
      <c r="AR24">
        <f t="shared" si="14"/>
        <v>-753.05637733918513</v>
      </c>
      <c r="AS24">
        <f t="shared" si="15"/>
        <v>21.433377462309036</v>
      </c>
      <c r="AT24">
        <f t="shared" si="16"/>
        <v>-17.587216604031088</v>
      </c>
      <c r="AU24">
        <f t="shared" si="17"/>
        <v>-749.21021648090721</v>
      </c>
      <c r="AW24">
        <v>21</v>
      </c>
      <c r="AX24">
        <f>IF(Z24&gt;0, (R24*SUMPRODUCT(K24:$K$98, X24:$X$98)-K24*$AZ$3)/Z24, 0)</f>
        <v>-23045.238328677799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250000</v>
      </c>
      <c r="S25">
        <f t="shared" si="1"/>
        <v>-31661.277495770468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-2945.9860948161822</v>
      </c>
      <c r="AC25">
        <f t="shared" si="2"/>
        <v>-3086.1241996715203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-7270.8560713160914</v>
      </c>
      <c r="AI25">
        <f t="shared" si="7"/>
        <v>-7273.2928998680063</v>
      </c>
      <c r="AJ25">
        <f t="shared" si="8"/>
        <v>140.13810485533804</v>
      </c>
      <c r="AK25">
        <f t="shared" si="30"/>
        <v>-206.21902663713277</v>
      </c>
      <c r="AL25">
        <f t="shared" si="9"/>
        <v>-7339.3738216498004</v>
      </c>
      <c r="AN25">
        <f t="shared" si="10"/>
        <v>0</v>
      </c>
      <c r="AO25">
        <f t="shared" si="11"/>
        <v>0</v>
      </c>
      <c r="AP25">
        <f t="shared" si="12"/>
        <v>-0.20138562901248061</v>
      </c>
      <c r="AQ25">
        <f t="shared" si="13"/>
        <v>-600.88179869309761</v>
      </c>
      <c r="AR25">
        <f t="shared" si="14"/>
        <v>-601.08318432211013</v>
      </c>
      <c r="AS25">
        <f t="shared" si="15"/>
        <v>11.58136479184566</v>
      </c>
      <c r="AT25">
        <f t="shared" si="16"/>
        <v>-17.042458059279216</v>
      </c>
      <c r="AU25">
        <f t="shared" si="17"/>
        <v>-606.54427758954353</v>
      </c>
      <c r="AW25">
        <v>22</v>
      </c>
      <c r="AX25">
        <f>IF(Z25&gt;0, (R25*SUMPRODUCT(K25:$K$98, X25:$X$98)-K25*$AZ$3)/Z25, 0)</f>
        <v>-31661.277495770468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250000</v>
      </c>
      <c r="S26">
        <f t="shared" si="1"/>
        <v>-44028.300510970897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-3086.1241996715203</v>
      </c>
      <c r="AC26">
        <f t="shared" si="2"/>
        <v>-3140.0216557482199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-6295.0383876454252</v>
      </c>
      <c r="AI26">
        <f t="shared" si="7"/>
        <v>-6296.821344073056</v>
      </c>
      <c r="AJ26">
        <f t="shared" si="8"/>
        <v>53.897456076699655</v>
      </c>
      <c r="AK26">
        <f t="shared" si="30"/>
        <v>-216.02869397700644</v>
      </c>
      <c r="AL26">
        <f t="shared" si="9"/>
        <v>-6458.9525819733626</v>
      </c>
      <c r="AN26">
        <f t="shared" si="10"/>
        <v>0</v>
      </c>
      <c r="AO26">
        <f t="shared" si="11"/>
        <v>0</v>
      </c>
      <c r="AP26">
        <f t="shared" si="12"/>
        <v>-0.13156070996686503</v>
      </c>
      <c r="AQ26">
        <f t="shared" si="13"/>
        <v>-464.49801392381192</v>
      </c>
      <c r="AR26">
        <f t="shared" si="14"/>
        <v>-464.62957463377876</v>
      </c>
      <c r="AS26">
        <f t="shared" si="15"/>
        <v>3.9769831034401335</v>
      </c>
      <c r="AT26">
        <f t="shared" si="16"/>
        <v>-15.940315709561082</v>
      </c>
      <c r="AU26">
        <f t="shared" si="17"/>
        <v>-476.59290723989972</v>
      </c>
      <c r="AW26">
        <v>23</v>
      </c>
      <c r="AX26">
        <f>IF(Z26&gt;0, (R26*SUMPRODUCT(K26:$K$98, X26:$X$98)-K26*$AZ$3)/Z26, 0)</f>
        <v>-44028.300510970897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250000</v>
      </c>
      <c r="S27">
        <f t="shared" si="1"/>
        <v>-62669.077639985582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-3140.0216557482199</v>
      </c>
      <c r="AC27">
        <f t="shared" si="2"/>
        <v>-3116.1407923359639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-5220.334153239135</v>
      </c>
      <c r="AI27">
        <f t="shared" si="7"/>
        <v>-5221.5772466871658</v>
      </c>
      <c r="AJ27">
        <f t="shared" si="8"/>
        <v>-23.880863412256076</v>
      </c>
      <c r="AK27">
        <f t="shared" si="30"/>
        <v>-219.80151590237543</v>
      </c>
      <c r="AL27">
        <f t="shared" si="9"/>
        <v>-5465.2596260017972</v>
      </c>
      <c r="AN27">
        <f t="shared" si="10"/>
        <v>0</v>
      </c>
      <c r="AO27">
        <f t="shared" si="11"/>
        <v>0</v>
      </c>
      <c r="AP27">
        <f t="shared" si="12"/>
        <v>-8.1897611002606868E-2</v>
      </c>
      <c r="AQ27">
        <f t="shared" si="13"/>
        <v>-343.92659414532739</v>
      </c>
      <c r="AR27">
        <f t="shared" si="14"/>
        <v>-344.00849175632999</v>
      </c>
      <c r="AS27">
        <f t="shared" si="15"/>
        <v>-1.5733215111394339</v>
      </c>
      <c r="AT27">
        <f t="shared" si="16"/>
        <v>-14.480986184644545</v>
      </c>
      <c r="AU27">
        <f t="shared" si="17"/>
        <v>-360.06279945211395</v>
      </c>
      <c r="AW27">
        <v>24</v>
      </c>
      <c r="AX27">
        <f>IF(Z27&gt;0, (R27*SUMPRODUCT(K27:$K$98, X27:$X$98)-K27*$AZ$3)/Z27, 0)</f>
        <v>-62669.077639985582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250000</v>
      </c>
      <c r="S28">
        <f t="shared" si="1"/>
        <v>-92306.289707529053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-3116.1407923359639</v>
      </c>
      <c r="AC28">
        <f t="shared" si="2"/>
        <v>-3024.0148174312294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-4116.4605567616973</v>
      </c>
      <c r="AI28">
        <f t="shared" si="7"/>
        <v>-4117.2795732195718</v>
      </c>
      <c r="AJ28">
        <f t="shared" si="8"/>
        <v>-92.125974904734449</v>
      </c>
      <c r="AK28">
        <f t="shared" si="30"/>
        <v>-218.12985546351749</v>
      </c>
      <c r="AL28">
        <f t="shared" si="9"/>
        <v>-4427.5354035878245</v>
      </c>
      <c r="AN28">
        <f t="shared" si="10"/>
        <v>0</v>
      </c>
      <c r="AO28">
        <f t="shared" si="11"/>
        <v>0</v>
      </c>
      <c r="AP28">
        <f t="shared" si="12"/>
        <v>-4.8177256172881745E-2</v>
      </c>
      <c r="AQ28">
        <f t="shared" si="13"/>
        <v>-242.14382124065406</v>
      </c>
      <c r="AR28">
        <f t="shared" si="14"/>
        <v>-242.19199849682695</v>
      </c>
      <c r="AS28">
        <f t="shared" si="15"/>
        <v>-5.4191544632464215</v>
      </c>
      <c r="AT28">
        <f t="shared" si="16"/>
        <v>-12.831119356129269</v>
      </c>
      <c r="AU28">
        <f t="shared" si="17"/>
        <v>-260.44227231620272</v>
      </c>
      <c r="AW28">
        <v>25</v>
      </c>
      <c r="AX28">
        <f>IF(Z28&gt;0, (R28*SUMPRODUCT(K28:$K$98, X28:$X$98)-K28*$AZ$3)/Z28, 0)</f>
        <v>-92306.289707529053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25</v>
      </c>
      <c r="R29">
        <f t="shared" si="0"/>
        <v>250000</v>
      </c>
      <c r="S29">
        <f t="shared" si="1"/>
        <v>-142325.48414724082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-3024.0148174312294</v>
      </c>
      <c r="AC29">
        <f t="shared" si="2"/>
        <v>-2876.825987734328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-3055.0112174053424</v>
      </c>
      <c r="AI29">
        <f t="shared" si="7"/>
        <v>-3055.5165425768973</v>
      </c>
      <c r="AJ29">
        <f t="shared" si="8"/>
        <v>-147.18882969690139</v>
      </c>
      <c r="AK29">
        <f t="shared" si="30"/>
        <v>-211.68103722018608</v>
      </c>
      <c r="AL29">
        <f t="shared" si="9"/>
        <v>-3414.386409493985</v>
      </c>
      <c r="AN29">
        <f t="shared" si="10"/>
        <v>0</v>
      </c>
      <c r="AO29">
        <f t="shared" si="11"/>
        <v>0</v>
      </c>
      <c r="AP29">
        <f t="shared" si="12"/>
        <v>-2.6540087031207246E-2</v>
      </c>
      <c r="AQ29">
        <f t="shared" si="13"/>
        <v>-160.45166193036434</v>
      </c>
      <c r="AR29">
        <f t="shared" si="14"/>
        <v>-160.47820201739555</v>
      </c>
      <c r="AS29">
        <f t="shared" si="15"/>
        <v>-7.7304764735073981</v>
      </c>
      <c r="AT29">
        <f t="shared" si="16"/>
        <v>-11.117659414019661</v>
      </c>
      <c r="AU29">
        <f t="shared" si="17"/>
        <v>-179.32633790492261</v>
      </c>
      <c r="AW29">
        <v>26</v>
      </c>
      <c r="AX29">
        <f>IF(Z29&gt;0, (R29*SUMPRODUCT(K29:$K$98, X29:$X$98)-K29*$AZ$3)/Z29, 0)</f>
        <v>-142325.48414724082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250000</v>
      </c>
      <c r="S30">
        <f t="shared" si="1"/>
        <v>-233050.77874698082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-2876.825987734328</v>
      </c>
      <c r="AC30">
        <f t="shared" si="2"/>
        <v>-2689.6592113275901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-2117.4475573937179</v>
      </c>
      <c r="AI30">
        <f t="shared" si="7"/>
        <v>-2117.7360845578182</v>
      </c>
      <c r="AJ30">
        <f t="shared" si="8"/>
        <v>-187.16677640673788</v>
      </c>
      <c r="AK30">
        <f t="shared" si="30"/>
        <v>-201.37781914140297</v>
      </c>
      <c r="AL30">
        <f t="shared" si="9"/>
        <v>-2506.2806801059592</v>
      </c>
      <c r="AN30">
        <f t="shared" si="10"/>
        <v>0</v>
      </c>
      <c r="AO30">
        <f t="shared" si="11"/>
        <v>0</v>
      </c>
      <c r="AP30">
        <f t="shared" si="12"/>
        <v>-1.3530071605957797E-2</v>
      </c>
      <c r="AQ30">
        <f t="shared" si="13"/>
        <v>-99.294696091271803</v>
      </c>
      <c r="AR30">
        <f t="shared" si="14"/>
        <v>-99.308226162877773</v>
      </c>
      <c r="AS30">
        <f t="shared" si="15"/>
        <v>-8.776920172967678</v>
      </c>
      <c r="AT30">
        <f t="shared" si="16"/>
        <v>-9.4433268400661969</v>
      </c>
      <c r="AU30">
        <f t="shared" si="17"/>
        <v>-117.52847317591164</v>
      </c>
      <c r="AW30">
        <v>27</v>
      </c>
      <c r="AX30">
        <f>IF(Z30&gt;0, (R30*SUMPRODUCT(K30:$K$98, X30:$X$98)-K30*$AZ$3)/Z30, 0)</f>
        <v>-233050.77874698082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250000</v>
      </c>
      <c r="S31">
        <f t="shared" si="1"/>
        <v>-413633.47658435116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-2689.6592113275901</v>
      </c>
      <c r="AC31">
        <f t="shared" si="2"/>
        <v>-2478.5803017607345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-1358.3654291221355</v>
      </c>
      <c r="AI31">
        <f t="shared" si="7"/>
        <v>-1358.5152344716823</v>
      </c>
      <c r="AJ31">
        <f t="shared" si="8"/>
        <v>-211.0789095668556</v>
      </c>
      <c r="AK31">
        <f t="shared" si="30"/>
        <v>-188.27614479293132</v>
      </c>
      <c r="AL31">
        <f t="shared" si="9"/>
        <v>-1757.8702888314692</v>
      </c>
      <c r="AN31">
        <f t="shared" si="10"/>
        <v>0</v>
      </c>
      <c r="AO31">
        <f t="shared" si="11"/>
        <v>0</v>
      </c>
      <c r="AP31">
        <f t="shared" si="12"/>
        <v>-6.2722402853134336E-3</v>
      </c>
      <c r="AQ31">
        <f t="shared" si="13"/>
        <v>-56.87376580667118</v>
      </c>
      <c r="AR31">
        <f t="shared" si="14"/>
        <v>-56.880038046956493</v>
      </c>
      <c r="AS31">
        <f t="shared" si="15"/>
        <v>-8.8377193736380573</v>
      </c>
      <c r="AT31">
        <f t="shared" si="16"/>
        <v>-7.8829843106771946</v>
      </c>
      <c r="AU31">
        <f t="shared" si="17"/>
        <v>-73.600741731271739</v>
      </c>
      <c r="AW31">
        <v>28</v>
      </c>
      <c r="AX31">
        <f>IF(Z31&gt;0, (R31*SUMPRODUCT(K31:$K$98, X31:$X$98)-K31*$AZ$3)/Z31, 0)</f>
        <v>-413633.47658435116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250000</v>
      </c>
      <c r="S32">
        <f t="shared" si="1"/>
        <v>-817467.92631941568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-2478.5803017607345</v>
      </c>
      <c r="AC32">
        <f t="shared" si="2"/>
        <v>-2258.3347768012209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-792.42360777175634</v>
      </c>
      <c r="AI32">
        <f t="shared" si="7"/>
        <v>-792.49267270703058</v>
      </c>
      <c r="AJ32">
        <f t="shared" si="8"/>
        <v>-220.24552495951366</v>
      </c>
      <c r="AK32">
        <f t="shared" si="30"/>
        <v>-173.50062112325142</v>
      </c>
      <c r="AL32">
        <f t="shared" si="9"/>
        <v>-1186.2388187897957</v>
      </c>
      <c r="AN32">
        <f t="shared" si="10"/>
        <v>0</v>
      </c>
      <c r="AO32">
        <f t="shared" si="11"/>
        <v>0</v>
      </c>
      <c r="AP32">
        <f t="shared" si="12"/>
        <v>-2.5818734506381298E-3</v>
      </c>
      <c r="AQ32">
        <f t="shared" si="13"/>
        <v>-29.623389444157084</v>
      </c>
      <c r="AR32">
        <f t="shared" si="14"/>
        <v>-29.625971317607721</v>
      </c>
      <c r="AS32">
        <f t="shared" si="15"/>
        <v>-8.2334989710298192</v>
      </c>
      <c r="AT32">
        <f t="shared" si="16"/>
        <v>-6.4860213879665443</v>
      </c>
      <c r="AU32">
        <f t="shared" si="17"/>
        <v>-44.345491676604084</v>
      </c>
      <c r="AW32">
        <v>29</v>
      </c>
      <c r="AX32">
        <f>IF(Z32&gt;0, (R32*SUMPRODUCT(K32:$K$98, X32:$X$98)-K32*$AZ$3)/Z32, 0)</f>
        <v>-817467.92631941568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250000</v>
      </c>
      <c r="S33">
        <f t="shared" si="1"/>
        <v>-1867950.6627210497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-2258.3347768012209</v>
      </c>
      <c r="AC33">
        <f t="shared" si="2"/>
        <v>-2040.5302280612841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-410.64541226639449</v>
      </c>
      <c r="AI33">
        <f t="shared" si="7"/>
        <v>-410.67272201108938</v>
      </c>
      <c r="AJ33">
        <f t="shared" si="8"/>
        <v>-217.80454873993676</v>
      </c>
      <c r="AK33">
        <f t="shared" si="30"/>
        <v>-158.08343437608548</v>
      </c>
      <c r="AL33">
        <f t="shared" si="9"/>
        <v>-786.56070512711165</v>
      </c>
      <c r="AN33">
        <f t="shared" si="10"/>
        <v>0</v>
      </c>
      <c r="AO33">
        <f t="shared" si="11"/>
        <v>0</v>
      </c>
      <c r="AP33">
        <f t="shared" si="12"/>
        <v>-9.115425796054513E-4</v>
      </c>
      <c r="AQ33">
        <f t="shared" si="13"/>
        <v>-13.706491312264669</v>
      </c>
      <c r="AR33">
        <f t="shared" si="14"/>
        <v>-13.707402854844275</v>
      </c>
      <c r="AS33">
        <f t="shared" si="15"/>
        <v>-7.2698636485411852</v>
      </c>
      <c r="AT33">
        <f t="shared" si="16"/>
        <v>-5.2764968392807656</v>
      </c>
      <c r="AU33">
        <f t="shared" si="17"/>
        <v>-26.253763342666229</v>
      </c>
      <c r="AW33">
        <v>30</v>
      </c>
      <c r="AX33">
        <f>IF(Z33&gt;0, (R33*SUMPRODUCT(K33:$K$98, X33:$X$98)-K33*$AZ$3)/Z33, 0)</f>
        <v>-1867950.6627210497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250000</v>
      </c>
      <c r="S34">
        <f t="shared" si="1"/>
        <v>-5171101.7863650238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-2040.5302280612841</v>
      </c>
      <c r="AC34">
        <f t="shared" si="2"/>
        <v>-1833.3189174234653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-181.73357599201148</v>
      </c>
      <c r="AI34">
        <f t="shared" si="7"/>
        <v>-181.74243928166021</v>
      </c>
      <c r="AJ34">
        <f t="shared" si="8"/>
        <v>-207.21131063781877</v>
      </c>
      <c r="AK34">
        <f t="shared" si="30"/>
        <v>-142.83711596428989</v>
      </c>
      <c r="AL34">
        <f t="shared" si="9"/>
        <v>-531.7908658837689</v>
      </c>
      <c r="AN34">
        <f t="shared" si="10"/>
        <v>0</v>
      </c>
      <c r="AO34">
        <f t="shared" si="11"/>
        <v>0</v>
      </c>
      <c r="AP34">
        <f t="shared" si="12"/>
        <v>-2.6414125644710516E-4</v>
      </c>
      <c r="AQ34">
        <f t="shared" si="13"/>
        <v>-5.4159727373985627</v>
      </c>
      <c r="AR34">
        <f t="shared" si="14"/>
        <v>-5.4162368786550106</v>
      </c>
      <c r="AS34">
        <f t="shared" si="15"/>
        <v>-6.1752529942204095</v>
      </c>
      <c r="AT34">
        <f t="shared" si="16"/>
        <v>-4.2567914141811452</v>
      </c>
      <c r="AU34">
        <f t="shared" si="17"/>
        <v>-15.848281287056565</v>
      </c>
      <c r="AW34">
        <v>31</v>
      </c>
      <c r="AX34">
        <f>IF(Z34&gt;0, (R34*SUMPRODUCT(K34:$K$98, X34:$X$98)-K34*$AZ$3)/Z34, 0)</f>
        <v>-5171101.7863650238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-18483804.057287868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-1833.3189174234653</v>
      </c>
      <c r="AC35">
        <f t="shared" ref="AC35:AC69" si="33">S35*Z35</f>
        <v>-1641.4868527054323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-65.544876144094275</v>
      </c>
      <c r="AI35">
        <f t="shared" ref="AI35:AI66" si="38">SUM(AE35:AH35)</f>
        <v>-65.547096313232103</v>
      </c>
      <c r="AJ35">
        <f t="shared" ref="AJ35:AJ69" si="39">AB35-AC35</f>
        <v>-191.83206471803305</v>
      </c>
      <c r="AK35">
        <f t="shared" si="30"/>
        <v>-128.33232421964257</v>
      </c>
      <c r="AL35">
        <f t="shared" ref="AL35:AL66" si="40">SUM(AI35:AK35)</f>
        <v>-385.71148525090769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-5.9075762502340896E-5</v>
      </c>
      <c r="AQ35">
        <f t="shared" ref="AQ35:AQ69" si="44">AH35*$K35</f>
        <v>-1.7440624096429667</v>
      </c>
      <c r="AR35">
        <f t="shared" ref="AR35:AR69" si="45">AI35*$K35</f>
        <v>-1.744121485405469</v>
      </c>
      <c r="AS35">
        <f t="shared" ref="AS35:AS69" si="46">AJ35*$K35</f>
        <v>-5.1043973643859486</v>
      </c>
      <c r="AT35">
        <f t="shared" ref="AT35:AT69" si="47">AK35*$K35</f>
        <v>-3.4147533076658179</v>
      </c>
      <c r="AU35">
        <f t="shared" ref="AU35:AU69" si="48">AL35*$K35</f>
        <v>-10.263272157457234</v>
      </c>
      <c r="AW35">
        <v>32</v>
      </c>
      <c r="AX35">
        <f>IF(Z35&gt;0, (R35*SUMPRODUCT(K35:$K$98, X35:$X$98)-K35*$AZ$3)/Z35, 0)</f>
        <v>-18483804.057287868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250000</v>
      </c>
      <c r="S36">
        <f t="shared" si="32"/>
        <v>-66544363.191136479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-1641.4868527054323</v>
      </c>
      <c r="AC36">
        <f t="shared" si="33"/>
        <v>-1467.1165959584396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-16.467875547185034</v>
      </c>
      <c r="AI36">
        <f t="shared" si="38"/>
        <v>-16.468426727076764</v>
      </c>
      <c r="AJ36">
        <f t="shared" si="39"/>
        <v>-174.37025674699271</v>
      </c>
      <c r="AK36">
        <f t="shared" si="30"/>
        <v>-114.90407968938027</v>
      </c>
      <c r="AL36">
        <f t="shared" si="40"/>
        <v>-305.74276316344975</v>
      </c>
      <c r="AN36">
        <f t="shared" si="41"/>
        <v>0</v>
      </c>
      <c r="AO36">
        <f t="shared" si="42"/>
        <v>0</v>
      </c>
      <c r="AP36">
        <f t="shared" si="43"/>
        <v>-1.3094792381046523E-5</v>
      </c>
      <c r="AQ36">
        <f t="shared" si="44"/>
        <v>-0.39123961973701232</v>
      </c>
      <c r="AR36">
        <f t="shared" si="45"/>
        <v>-0.39125271452939336</v>
      </c>
      <c r="AS36">
        <f t="shared" si="46"/>
        <v>-4.14264443204394</v>
      </c>
      <c r="AT36">
        <f t="shared" si="47"/>
        <v>-2.7298620465703585</v>
      </c>
      <c r="AU36">
        <f t="shared" si="48"/>
        <v>-7.2637591931436916</v>
      </c>
      <c r="AW36">
        <v>33</v>
      </c>
      <c r="AX36">
        <f>IF(Z36&gt;0, (R36*SUMPRODUCT(K36:$K$98, X36:$X$98)-K36*$AZ$3)/Z36, 0)</f>
        <v>-66544363.191136479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250000</v>
      </c>
      <c r="S37">
        <f t="shared" si="32"/>
        <v>-241731037.00779501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-1467.1165959584396</v>
      </c>
      <c r="AC37">
        <f t="shared" si="33"/>
        <v>-1310.2629077597519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-4.1015974808643012</v>
      </c>
      <c r="AI37">
        <f t="shared" si="38"/>
        <v>-4.1017329892090277</v>
      </c>
      <c r="AJ37">
        <f t="shared" si="39"/>
        <v>-156.85368819868768</v>
      </c>
      <c r="AK37">
        <f t="shared" si="30"/>
        <v>-102.69816171709078</v>
      </c>
      <c r="AL37">
        <f t="shared" si="40"/>
        <v>-263.6535829049875</v>
      </c>
      <c r="AN37">
        <f t="shared" si="41"/>
        <v>0</v>
      </c>
      <c r="AO37">
        <f t="shared" si="42"/>
        <v>0</v>
      </c>
      <c r="AP37">
        <f t="shared" si="43"/>
        <v>-2.8744401437686307E-6</v>
      </c>
      <c r="AQ37">
        <f t="shared" si="44"/>
        <v>-8.7004209787635622E-2</v>
      </c>
      <c r="AR37">
        <f t="shared" si="45"/>
        <v>-8.7007084227779377E-2</v>
      </c>
      <c r="AS37">
        <f t="shared" si="46"/>
        <v>-3.3272234190877463</v>
      </c>
      <c r="AT37">
        <f t="shared" si="47"/>
        <v>-2.1784615502922167</v>
      </c>
      <c r="AU37">
        <f t="shared" si="48"/>
        <v>-5.5926920536077427</v>
      </c>
      <c r="AW37">
        <v>34</v>
      </c>
      <c r="AX37">
        <f>IF(Z37&gt;0, (R37*SUMPRODUCT(K37:$K$98, X37:$X$98)-K37*$AZ$3)/Z37, 0)</f>
        <v>-241731037.00779501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250000</v>
      </c>
      <c r="S38">
        <f t="shared" si="32"/>
        <v>-887532019.14321351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-1310.2629077597519</v>
      </c>
      <c r="AC38">
        <f t="shared" si="33"/>
        <v>-1169.9526549888035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-1.0119803741837174</v>
      </c>
      <c r="AI38">
        <f t="shared" si="38"/>
        <v>-1.0120133294075786</v>
      </c>
      <c r="AJ38">
        <f t="shared" si="39"/>
        <v>-140.31025277094841</v>
      </c>
      <c r="AK38">
        <f t="shared" si="30"/>
        <v>-91.718403543182646</v>
      </c>
      <c r="AL38">
        <f t="shared" si="40"/>
        <v>-233.04066964353865</v>
      </c>
      <c r="AN38">
        <f t="shared" si="41"/>
        <v>0</v>
      </c>
      <c r="AO38">
        <f t="shared" si="42"/>
        <v>0</v>
      </c>
      <c r="AP38">
        <f t="shared" si="43"/>
        <v>-6.2415646407605417E-7</v>
      </c>
      <c r="AQ38">
        <f t="shared" si="44"/>
        <v>-1.9166433058622891E-2</v>
      </c>
      <c r="AR38">
        <f t="shared" si="45"/>
        <v>-1.916705721508697E-2</v>
      </c>
      <c r="AS38">
        <f t="shared" si="46"/>
        <v>-2.657410297449728</v>
      </c>
      <c r="AT38">
        <f t="shared" si="47"/>
        <v>-1.7371034919250663</v>
      </c>
      <c r="AU38">
        <f t="shared" si="48"/>
        <v>-4.413680846589882</v>
      </c>
      <c r="AW38">
        <v>35</v>
      </c>
      <c r="AX38">
        <f>IF(Z38&gt;0, (R38*SUMPRODUCT(K38:$K$98, X38:$X$98)-K38*$AZ$3)/Z38, 0)</f>
        <v>-887532019.14321351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250000</v>
      </c>
      <c r="S39">
        <f t="shared" si="32"/>
        <v>-3298288408.1960492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-1169.9526549888035</v>
      </c>
      <c r="AC39">
        <f t="shared" si="33"/>
        <v>-1044.6171276890616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-0.24707798786543755</v>
      </c>
      <c r="AI39">
        <f t="shared" si="38"/>
        <v>-0.24708590573827346</v>
      </c>
      <c r="AJ39">
        <f t="shared" si="39"/>
        <v>-125.3355272997419</v>
      </c>
      <c r="AK39">
        <f t="shared" si="30"/>
        <v>-81.896685849216254</v>
      </c>
      <c r="AL39">
        <f t="shared" si="40"/>
        <v>-207.47929905469641</v>
      </c>
      <c r="AN39">
        <f t="shared" si="41"/>
        <v>0</v>
      </c>
      <c r="AO39">
        <f t="shared" si="42"/>
        <v>0</v>
      </c>
      <c r="AP39">
        <f t="shared" si="43"/>
        <v>-1.3389356541059589E-7</v>
      </c>
      <c r="AQ39">
        <f t="shared" si="44"/>
        <v>-4.1781616622805903E-3</v>
      </c>
      <c r="AR39">
        <f t="shared" si="45"/>
        <v>-4.1782955558460006E-3</v>
      </c>
      <c r="AS39">
        <f t="shared" si="46"/>
        <v>-2.1194607403501426</v>
      </c>
      <c r="AT39">
        <f t="shared" si="47"/>
        <v>-1.3848971170567723</v>
      </c>
      <c r="AU39">
        <f t="shared" si="48"/>
        <v>-3.508536152962761</v>
      </c>
      <c r="AW39">
        <v>36</v>
      </c>
      <c r="AX39">
        <f>IF(Z39&gt;0, (R39*SUMPRODUCT(K39:$K$98, X39:$X$98)-K39*$AZ$3)/Z39, 0)</f>
        <v>-3298288408.1960492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250000</v>
      </c>
      <c r="S40">
        <f t="shared" si="32"/>
        <v>-12407669403.484104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-1044.6171276890616</v>
      </c>
      <c r="AC40">
        <f t="shared" si="33"/>
        <v>-932.69747216072392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-5.959417988413928E-2</v>
      </c>
      <c r="AI40">
        <f t="shared" si="38"/>
        <v>-5.9596059160258411E-2</v>
      </c>
      <c r="AJ40">
        <f t="shared" si="39"/>
        <v>-111.91965552833767</v>
      </c>
      <c r="AK40">
        <f t="shared" ref="AK40:AK69" si="61">G40*SUM(AB40:AB40, AE40:AF40)</f>
        <v>-73.123198938234324</v>
      </c>
      <c r="AL40">
        <f t="shared" si="40"/>
        <v>-185.10245052573225</v>
      </c>
      <c r="AN40">
        <f t="shared" si="41"/>
        <v>0</v>
      </c>
      <c r="AO40">
        <f t="shared" si="42"/>
        <v>0</v>
      </c>
      <c r="AP40">
        <f t="shared" si="43"/>
        <v>-2.8374208532943174E-8</v>
      </c>
      <c r="AQ40">
        <f t="shared" si="44"/>
        <v>-8.997813946392283E-4</v>
      </c>
      <c r="AR40">
        <f t="shared" si="45"/>
        <v>-8.9980976884776129E-4</v>
      </c>
      <c r="AS40">
        <f t="shared" si="46"/>
        <v>-1.6898164205735029</v>
      </c>
      <c r="AT40">
        <f t="shared" si="47"/>
        <v>-1.10404898681452</v>
      </c>
      <c r="AU40">
        <f t="shared" si="48"/>
        <v>-2.7947652171568707</v>
      </c>
      <c r="AW40">
        <v>37</v>
      </c>
      <c r="AX40">
        <f>IF(Z40&gt;0, (R40*SUMPRODUCT(K40:$K$98, X40:$X$98)-K40*$AZ$3)/Z40, 0)</f>
        <v>-12407669403.484104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250000</v>
      </c>
      <c r="S41">
        <f t="shared" si="32"/>
        <v>-47303187080.549034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-932.69747216072392</v>
      </c>
      <c r="AC41">
        <f t="shared" si="33"/>
        <v>-832.76637757604703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-1.4203616510442819E-2</v>
      </c>
      <c r="AI41">
        <f t="shared" si="38"/>
        <v>-1.4204056632149712E-2</v>
      </c>
      <c r="AJ41">
        <f t="shared" si="39"/>
        <v>-99.931094584676885</v>
      </c>
      <c r="AK41">
        <f t="shared" si="61"/>
        <v>-65.288823051250674</v>
      </c>
      <c r="AL41">
        <f t="shared" si="40"/>
        <v>-165.23412169255971</v>
      </c>
      <c r="AN41">
        <f t="shared" si="41"/>
        <v>0</v>
      </c>
      <c r="AO41">
        <f t="shared" si="42"/>
        <v>0</v>
      </c>
      <c r="AP41">
        <f t="shared" si="43"/>
        <v>-5.9331855058438198E-9</v>
      </c>
      <c r="AQ41">
        <f t="shared" si="44"/>
        <v>-1.9147588108097023E-4</v>
      </c>
      <c r="AR41">
        <f t="shared" si="45"/>
        <v>-1.9148181426647607E-4</v>
      </c>
      <c r="AS41">
        <f t="shared" si="46"/>
        <v>-1.3471494649914506</v>
      </c>
      <c r="AT41">
        <f t="shared" si="47"/>
        <v>-0.88014449765569158</v>
      </c>
      <c r="AU41">
        <f t="shared" si="48"/>
        <v>-2.2274854444614087</v>
      </c>
      <c r="AW41">
        <v>38</v>
      </c>
      <c r="AX41">
        <f>IF(Z41&gt;0, (R41*SUMPRODUCT(K41:$K$98, X41:$X$98)-K41*$AZ$3)/Z41, 0)</f>
        <v>-47303187080.549034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250000</v>
      </c>
      <c r="S42">
        <f t="shared" si="32"/>
        <v>-182916017578.21741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-832.76637757604703</v>
      </c>
      <c r="AC42">
        <f t="shared" si="33"/>
        <v>-743.54157408222125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-3.3409713502963252E-3</v>
      </c>
      <c r="AI42">
        <f t="shared" si="38"/>
        <v>-3.3410729736511203E-3</v>
      </c>
      <c r="AJ42">
        <f t="shared" si="39"/>
        <v>-89.224803493825789</v>
      </c>
      <c r="AK42">
        <f t="shared" si="61"/>
        <v>-58.2936464303233</v>
      </c>
      <c r="AL42">
        <f t="shared" si="40"/>
        <v>-147.52179099712274</v>
      </c>
      <c r="AN42">
        <f t="shared" si="41"/>
        <v>0</v>
      </c>
      <c r="AO42">
        <f t="shared" si="42"/>
        <v>0</v>
      </c>
      <c r="AP42">
        <f t="shared" si="43"/>
        <v>-1.2231807667413828E-9</v>
      </c>
      <c r="AQ42">
        <f t="shared" si="44"/>
        <v>-4.0213314214598496E-5</v>
      </c>
      <c r="AR42">
        <f t="shared" si="45"/>
        <v>-4.0214537395365239E-5</v>
      </c>
      <c r="AS42">
        <f t="shared" si="46"/>
        <v>-1.0739466707234064</v>
      </c>
      <c r="AT42">
        <f t="shared" si="47"/>
        <v>-0.70164645991633046</v>
      </c>
      <c r="AU42">
        <f t="shared" si="48"/>
        <v>-1.7756333451771322</v>
      </c>
      <c r="AW42">
        <v>39</v>
      </c>
      <c r="AX42">
        <f>IF(Z42&gt;0, (R42*SUMPRODUCT(K42:$K$98, X42:$X$98)-K42*$AZ$3)/Z42, 0)</f>
        <v>-182916017578.21741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250000</v>
      </c>
      <c r="S43">
        <f t="shared" si="32"/>
        <v>-717913827688.06384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-743.54157408222125</v>
      </c>
      <c r="AC43">
        <f t="shared" si="33"/>
        <v>-663.8764402154402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-7.7488871722908369E-4</v>
      </c>
      <c r="AI43">
        <f t="shared" si="38"/>
        <v>-7.7491183547860794E-4</v>
      </c>
      <c r="AJ43">
        <f t="shared" si="39"/>
        <v>-79.665133866781048</v>
      </c>
      <c r="AK43">
        <f t="shared" si="61"/>
        <v>-52.047910185755491</v>
      </c>
      <c r="AL43">
        <f t="shared" si="40"/>
        <v>-131.71381896437202</v>
      </c>
      <c r="AN43">
        <f t="shared" si="41"/>
        <v>0</v>
      </c>
      <c r="AO43">
        <f t="shared" si="42"/>
        <v>0</v>
      </c>
      <c r="AP43">
        <f t="shared" si="43"/>
        <v>-2.484471619648027E-10</v>
      </c>
      <c r="AQ43">
        <f t="shared" si="44"/>
        <v>-8.3275726577981243E-6</v>
      </c>
      <c r="AR43">
        <f t="shared" si="45"/>
        <v>-8.3278211049600886E-6</v>
      </c>
      <c r="AS43">
        <f t="shared" si="46"/>
        <v>-0.85614511583177988</v>
      </c>
      <c r="AT43">
        <f t="shared" si="47"/>
        <v>-0.55934838657651054</v>
      </c>
      <c r="AU43">
        <f t="shared" si="48"/>
        <v>-1.4155018302293956</v>
      </c>
      <c r="AW43">
        <v>40</v>
      </c>
      <c r="AX43">
        <f>IF(Z43&gt;0, (R43*SUMPRODUCT(K43:$K$98, X43:$X$98)-K43*$AZ$3)/Z43, 0)</f>
        <v>-717913827688.06384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250000</v>
      </c>
      <c r="S44">
        <f t="shared" si="32"/>
        <v>-2863730436757.2549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-663.8764402154402</v>
      </c>
      <c r="AC44">
        <f t="shared" si="33"/>
        <v>-592.74682882864215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-1.7712463117069667E-4</v>
      </c>
      <c r="AI44">
        <f t="shared" si="38"/>
        <v>-1.7712980577460859E-4</v>
      </c>
      <c r="AJ44">
        <f t="shared" si="39"/>
        <v>-71.129611386798047</v>
      </c>
      <c r="AK44">
        <f t="shared" si="61"/>
        <v>-46.471350815080818</v>
      </c>
      <c r="AL44">
        <f t="shared" si="40"/>
        <v>-117.60113933168464</v>
      </c>
      <c r="AN44">
        <f t="shared" si="41"/>
        <v>0</v>
      </c>
      <c r="AO44">
        <f t="shared" si="42"/>
        <v>0</v>
      </c>
      <c r="AP44">
        <f t="shared" si="43"/>
        <v>-4.9652164209526697E-11</v>
      </c>
      <c r="AQ44">
        <f t="shared" si="44"/>
        <v>-1.6995738074150425E-6</v>
      </c>
      <c r="AR44">
        <f t="shared" si="45"/>
        <v>-1.699623459579252E-6</v>
      </c>
      <c r="AS44">
        <f t="shared" si="46"/>
        <v>-0.68251390924907474</v>
      </c>
      <c r="AT44">
        <f t="shared" si="47"/>
        <v>-0.44590913256096965</v>
      </c>
      <c r="AU44">
        <f t="shared" si="48"/>
        <v>-1.128424741433504</v>
      </c>
      <c r="AW44">
        <v>41</v>
      </c>
      <c r="AX44">
        <f>IF(Z44&gt;0, (R44*SUMPRODUCT(K44:$K$98, X44:$X$98)-K44*$AZ$3)/Z44, 0)</f>
        <v>-2863730436757.2549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250000</v>
      </c>
      <c r="S45">
        <f t="shared" si="32"/>
        <v>-11618557158681.414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-592.74682882864215</v>
      </c>
      <c r="AC45">
        <f t="shared" si="33"/>
        <v>-529.23824149752761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-3.9840799800913057E-5</v>
      </c>
      <c r="AI45">
        <f t="shared" si="38"/>
        <v>-3.9841938578805761E-5</v>
      </c>
      <c r="AJ45">
        <f t="shared" si="39"/>
        <v>-63.508587331114541</v>
      </c>
      <c r="AK45">
        <f t="shared" si="61"/>
        <v>-41.492278018004953</v>
      </c>
      <c r="AL45">
        <f t="shared" si="40"/>
        <v>-105.00090519105808</v>
      </c>
      <c r="AN45">
        <f t="shared" si="41"/>
        <v>0</v>
      </c>
      <c r="AO45">
        <f t="shared" si="42"/>
        <v>0</v>
      </c>
      <c r="AP45">
        <f t="shared" si="43"/>
        <v>-9.7562310167104484E-12</v>
      </c>
      <c r="AQ45">
        <f t="shared" si="44"/>
        <v>-3.4132735561353327E-7</v>
      </c>
      <c r="AR45">
        <f t="shared" si="45"/>
        <v>-3.4133711184454994E-7</v>
      </c>
      <c r="AS45">
        <f t="shared" si="46"/>
        <v>-0.54409595893663953</v>
      </c>
      <c r="AT45">
        <f t="shared" si="47"/>
        <v>-0.35547603474422707</v>
      </c>
      <c r="AU45">
        <f t="shared" si="48"/>
        <v>-0.89957233501797851</v>
      </c>
      <c r="AW45">
        <v>42</v>
      </c>
      <c r="AX45">
        <f>IF(Z45&gt;0, (R45*SUMPRODUCT(K45:$K$98, X45:$X$98)-K45*$AZ$3)/Z45, 0)</f>
        <v>-11618557158681.414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250000</v>
      </c>
      <c r="S46">
        <f t="shared" si="32"/>
        <v>-48007201091979.93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-529.23824149752761</v>
      </c>
      <c r="AC46">
        <f t="shared" si="33"/>
        <v>-472.53414449002616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-8.8131549698021158E-6</v>
      </c>
      <c r="AI46">
        <f t="shared" si="38"/>
        <v>-8.813401044418913E-6</v>
      </c>
      <c r="AJ46">
        <f t="shared" si="39"/>
        <v>-56.704097007501446</v>
      </c>
      <c r="AK46">
        <f t="shared" si="61"/>
        <v>-37.046676904826938</v>
      </c>
      <c r="AL46">
        <f t="shared" si="40"/>
        <v>-93.750782725729437</v>
      </c>
      <c r="AN46">
        <f t="shared" si="41"/>
        <v>0</v>
      </c>
      <c r="AO46">
        <f t="shared" si="42"/>
        <v>0</v>
      </c>
      <c r="AP46">
        <f t="shared" si="43"/>
        <v>-1.8823130043055272E-12</v>
      </c>
      <c r="AQ46">
        <f t="shared" si="44"/>
        <v>-6.7414983408224567E-8</v>
      </c>
      <c r="AR46">
        <f t="shared" si="45"/>
        <v>-6.7416865721228875E-8</v>
      </c>
      <c r="AS46">
        <f t="shared" si="46"/>
        <v>-0.43374997626132733</v>
      </c>
      <c r="AT46">
        <f t="shared" si="47"/>
        <v>-0.28338331930237709</v>
      </c>
      <c r="AU46">
        <f t="shared" si="48"/>
        <v>-0.71713336298057018</v>
      </c>
      <c r="AW46">
        <v>43</v>
      </c>
      <c r="AX46">
        <f>IF(Z46&gt;0, (R46*SUMPRODUCT(K46:$K$98, X46:$X$98)-K46*$AZ$3)/Z46, 0)</f>
        <v>-48007201091979.93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250000</v>
      </c>
      <c r="S47">
        <f t="shared" si="32"/>
        <v>-202311598309585.81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-472.53414449002616</v>
      </c>
      <c r="AC47">
        <f t="shared" si="33"/>
        <v>-421.90548621027261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-1.9147826771155463E-6</v>
      </c>
      <c r="AI47">
        <f t="shared" si="38"/>
        <v>-1.9148348127184647E-6</v>
      </c>
      <c r="AJ47">
        <f t="shared" si="39"/>
        <v>-50.628658279753552</v>
      </c>
      <c r="AK47">
        <f t="shared" si="61"/>
        <v>-33.077390114301835</v>
      </c>
      <c r="AL47">
        <f t="shared" si="40"/>
        <v>-83.706050308890198</v>
      </c>
      <c r="AN47">
        <f t="shared" si="41"/>
        <v>0</v>
      </c>
      <c r="AO47">
        <f t="shared" si="42"/>
        <v>0</v>
      </c>
      <c r="AP47">
        <f t="shared" si="43"/>
        <v>-3.5607493426478685E-13</v>
      </c>
      <c r="AQ47">
        <f t="shared" si="44"/>
        <v>-1.3077553106124203E-8</v>
      </c>
      <c r="AR47">
        <f t="shared" si="45"/>
        <v>-1.3077909181058468E-8</v>
      </c>
      <c r="AS47">
        <f t="shared" si="46"/>
        <v>-0.34578282708442215</v>
      </c>
      <c r="AT47">
        <f t="shared" si="47"/>
        <v>-0.22591144728936083</v>
      </c>
      <c r="AU47">
        <f t="shared" si="48"/>
        <v>-0.57169428745169215</v>
      </c>
      <c r="AW47">
        <v>44</v>
      </c>
      <c r="AX47">
        <f>IF(Z47&gt;0, (R47*SUMPRODUCT(K47:$K$98, X47:$X$98)-K47*$AZ$3)/Z47, 0)</f>
        <v>-202311598309585.81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250000</v>
      </c>
      <c r="S48">
        <f t="shared" si="32"/>
        <v>-870222576173548.5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-421.90548621027261</v>
      </c>
      <c r="AC48">
        <f t="shared" si="33"/>
        <v>-376.70132698480688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-4.0792264752158625E-7</v>
      </c>
      <c r="AI48">
        <f t="shared" si="38"/>
        <v>-4.0793346950372331E-7</v>
      </c>
      <c r="AJ48">
        <f t="shared" si="39"/>
        <v>-45.20415922546573</v>
      </c>
      <c r="AK48">
        <f t="shared" si="61"/>
        <v>-29.533384034719084</v>
      </c>
      <c r="AL48">
        <f t="shared" si="40"/>
        <v>-74.737543668118292</v>
      </c>
      <c r="AN48">
        <f t="shared" si="41"/>
        <v>0</v>
      </c>
      <c r="AO48">
        <f t="shared" si="42"/>
        <v>0</v>
      </c>
      <c r="AP48">
        <f t="shared" si="43"/>
        <v>-6.599268409077757E-14</v>
      </c>
      <c r="AQ48">
        <f t="shared" si="44"/>
        <v>-2.487521238754179E-9</v>
      </c>
      <c r="AR48">
        <f t="shared" si="45"/>
        <v>-2.4875872314382698E-9</v>
      </c>
      <c r="AS48">
        <f t="shared" si="46"/>
        <v>-0.27565595300128876</v>
      </c>
      <c r="AT48">
        <f t="shared" si="47"/>
        <v>-0.18009522267272432</v>
      </c>
      <c r="AU48">
        <f t="shared" si="48"/>
        <v>-0.45575117816160038</v>
      </c>
      <c r="AW48">
        <v>45</v>
      </c>
      <c r="AX48">
        <f>IF(Z48&gt;0, (R48*SUMPRODUCT(K48:$K$98, X48:$X$98)-K48*$AZ$3)/Z48, 0)</f>
        <v>-870222576173548.5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250000</v>
      </c>
      <c r="S49">
        <f t="shared" si="32"/>
        <v>-3825909568592421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-376.70132698480688</v>
      </c>
      <c r="AC49">
        <f t="shared" si="33"/>
        <v>-336.34047052430924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-8.515981209696036E-8</v>
      </c>
      <c r="AI49">
        <f t="shared" si="38"/>
        <v>-8.5162009878066353E-8</v>
      </c>
      <c r="AJ49">
        <f t="shared" si="39"/>
        <v>-40.360856460497644</v>
      </c>
      <c r="AK49">
        <f t="shared" si="61"/>
        <v>-26.369092888936486</v>
      </c>
      <c r="AL49">
        <f t="shared" si="40"/>
        <v>-66.729949434596136</v>
      </c>
      <c r="AN49">
        <f t="shared" si="41"/>
        <v>0</v>
      </c>
      <c r="AO49">
        <f t="shared" si="42"/>
        <v>0</v>
      </c>
      <c r="AP49">
        <f t="shared" si="43"/>
        <v>-1.1966176177985479E-14</v>
      </c>
      <c r="AQ49">
        <f t="shared" si="44"/>
        <v>-4.6366642795112556E-10</v>
      </c>
      <c r="AR49">
        <f t="shared" si="45"/>
        <v>-4.636783941273035E-10</v>
      </c>
      <c r="AS49">
        <f t="shared" si="46"/>
        <v>-0.21975123809314998</v>
      </c>
      <c r="AT49">
        <f t="shared" si="47"/>
        <v>-0.14357080889520904</v>
      </c>
      <c r="AU49">
        <f t="shared" si="48"/>
        <v>-0.36332204745203739</v>
      </c>
      <c r="AW49">
        <v>46</v>
      </c>
      <c r="AX49">
        <f>IF(Z49&gt;0, (R49*SUMPRODUCT(K49:$K$98, X49:$X$98)-K49*$AZ$3)/Z49, 0)</f>
        <v>-3825909568592421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250000</v>
      </c>
      <c r="S50">
        <f t="shared" si="32"/>
        <v>-1.7203322239751222E+16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-336.34047052430924</v>
      </c>
      <c r="AC50">
        <f t="shared" si="33"/>
        <v>-300.30399153996478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-1.7393992281026693E-8</v>
      </c>
      <c r="AI50">
        <f t="shared" si="38"/>
        <v>-1.7394428685093527E-8</v>
      </c>
      <c r="AJ50">
        <f t="shared" si="39"/>
        <v>-36.036478984344456</v>
      </c>
      <c r="AK50">
        <f t="shared" si="61"/>
        <v>-23.543832936701648</v>
      </c>
      <c r="AL50">
        <f t="shared" si="40"/>
        <v>-59.580311938440531</v>
      </c>
      <c r="AN50">
        <f t="shared" si="41"/>
        <v>0</v>
      </c>
      <c r="AO50">
        <f t="shared" si="42"/>
        <v>0</v>
      </c>
      <c r="AP50">
        <f t="shared" si="43"/>
        <v>-2.1214935885811412E-15</v>
      </c>
      <c r="AQ50">
        <f t="shared" si="44"/>
        <v>-8.4557514258881646E-11</v>
      </c>
      <c r="AR50">
        <f t="shared" si="45"/>
        <v>-8.4559635752470221E-11</v>
      </c>
      <c r="AS50">
        <f t="shared" si="46"/>
        <v>-0.17518434160065838</v>
      </c>
      <c r="AT50">
        <f t="shared" si="47"/>
        <v>-0.11445376984704331</v>
      </c>
      <c r="AU50">
        <f t="shared" si="48"/>
        <v>-0.28963811153226132</v>
      </c>
      <c r="AW50">
        <v>47</v>
      </c>
      <c r="AX50">
        <f>IF(Z50&gt;0, (R50*SUMPRODUCT(K50:$K$98, X50:$X$98)-K50*$AZ$3)/Z50, 0)</f>
        <v>-1.7203322239751222E+16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250000</v>
      </c>
      <c r="S51">
        <f t="shared" si="32"/>
        <v>-7.9126629662862752E+16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-300.30399153996478</v>
      </c>
      <c r="AC51">
        <f t="shared" si="33"/>
        <v>-268.12856387504206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-3.4732500512452263E-9</v>
      </c>
      <c r="AI51">
        <f t="shared" si="38"/>
        <v>-3.4733347662662684E-9</v>
      </c>
      <c r="AJ51">
        <f t="shared" si="39"/>
        <v>-32.175427664922722</v>
      </c>
      <c r="AK51">
        <f t="shared" si="61"/>
        <v>-21.021279407797536</v>
      </c>
      <c r="AL51">
        <f t="shared" si="40"/>
        <v>-53.19670707619359</v>
      </c>
      <c r="AN51">
        <f t="shared" si="41"/>
        <v>0</v>
      </c>
      <c r="AO51">
        <f t="shared" si="42"/>
        <v>0</v>
      </c>
      <c r="AP51">
        <f t="shared" si="43"/>
        <v>-3.6770144356919513E-16</v>
      </c>
      <c r="AQ51">
        <f t="shared" si="44"/>
        <v>-1.5075473534802066E-11</v>
      </c>
      <c r="AR51">
        <f t="shared" si="45"/>
        <v>-1.5075841236245634E-11</v>
      </c>
      <c r="AS51">
        <f t="shared" si="46"/>
        <v>-0.13965588456828137</v>
      </c>
      <c r="AT51">
        <f t="shared" si="47"/>
        <v>-9.1241844584818946E-2</v>
      </c>
      <c r="AU51">
        <f t="shared" si="48"/>
        <v>-0.23089772916817616</v>
      </c>
      <c r="AW51">
        <v>48</v>
      </c>
      <c r="AX51">
        <f>IF(Z51&gt;0, (R51*SUMPRODUCT(K51:$K$98, X51:$X$98)-K51*$AZ$3)/Z51, 0)</f>
        <v>-7.9126629662862752E+16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250000</v>
      </c>
      <c r="S52">
        <f t="shared" si="32"/>
        <v>-3.7268076445635392E+17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-268.12856387504206</v>
      </c>
      <c r="AC52">
        <f t="shared" si="33"/>
        <v>-239.40050345987208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-6.7808516131027294E-10</v>
      </c>
      <c r="AI52">
        <f t="shared" si="38"/>
        <v>-6.7810122066497352E-10</v>
      </c>
      <c r="AJ52">
        <f t="shared" si="39"/>
        <v>-28.728060415169978</v>
      </c>
      <c r="AK52">
        <f t="shared" si="61"/>
        <v>-18.768999471252947</v>
      </c>
      <c r="AL52">
        <f t="shared" si="40"/>
        <v>-47.497059887101031</v>
      </c>
      <c r="AN52">
        <f t="shared" si="41"/>
        <v>0</v>
      </c>
      <c r="AO52">
        <f t="shared" si="42"/>
        <v>0</v>
      </c>
      <c r="AP52">
        <f t="shared" si="43"/>
        <v>-6.2236473970168017E-17</v>
      </c>
      <c r="AQ52">
        <f t="shared" si="44"/>
        <v>-2.6278533775617407E-12</v>
      </c>
      <c r="AR52">
        <f t="shared" si="45"/>
        <v>-2.6279156140357108E-12</v>
      </c>
      <c r="AS52">
        <f t="shared" si="46"/>
        <v>-0.11133281614204003</v>
      </c>
      <c r="AT52">
        <f t="shared" si="47"/>
        <v>-7.2737439879499335E-2</v>
      </c>
      <c r="AU52">
        <f t="shared" si="48"/>
        <v>-0.18407025602416729</v>
      </c>
      <c r="AW52">
        <v>49</v>
      </c>
      <c r="AX52">
        <f>IF(Z52&gt;0, (R52*SUMPRODUCT(K52:$K$98, X52:$X$98)-K52*$AZ$3)/Z52, 0)</f>
        <v>-3.7268076445635392E+17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250000</v>
      </c>
      <c r="S53">
        <f t="shared" si="32"/>
        <v>-1.7992551274803553E+18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-239.40050345987208</v>
      </c>
      <c r="AC53">
        <f t="shared" si="33"/>
        <v>-213.75044951774524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-1.2928775876731128E-10</v>
      </c>
      <c r="AI53">
        <f t="shared" si="38"/>
        <v>-1.2929072875258816E-10</v>
      </c>
      <c r="AJ53">
        <f t="shared" si="39"/>
        <v>-25.650053942126846</v>
      </c>
      <c r="AK53">
        <f t="shared" si="61"/>
        <v>-16.758035242191049</v>
      </c>
      <c r="AL53">
        <f t="shared" si="40"/>
        <v>-42.408089184447185</v>
      </c>
      <c r="AN53">
        <f t="shared" si="41"/>
        <v>0</v>
      </c>
      <c r="AO53">
        <f t="shared" si="42"/>
        <v>0</v>
      </c>
      <c r="AP53">
        <f t="shared" si="43"/>
        <v>-1.0276687794697216E-17</v>
      </c>
      <c r="AQ53">
        <f t="shared" si="44"/>
        <v>-4.4735909732504856E-13</v>
      </c>
      <c r="AR53">
        <f t="shared" si="45"/>
        <v>-4.4736937401284333E-13</v>
      </c>
      <c r="AS53">
        <f t="shared" si="46"/>
        <v>-8.8753839398985068E-2</v>
      </c>
      <c r="AT53">
        <f t="shared" si="47"/>
        <v>-5.7985841740675469E-2</v>
      </c>
      <c r="AU53">
        <f t="shared" si="48"/>
        <v>-0.14673968114010791</v>
      </c>
      <c r="AW53">
        <v>50</v>
      </c>
      <c r="AX53">
        <f>IF(Z53&gt;0, (R53*SUMPRODUCT(K53:$K$98, X53:$X$98)-K53*$AZ$3)/Z53, 0)</f>
        <v>-1.7992551274803553E+18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250000</v>
      </c>
      <c r="S54">
        <f t="shared" si="32"/>
        <v>-8.9121452782930698E+18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-213.75044951774524</v>
      </c>
      <c r="AC54">
        <f t="shared" si="33"/>
        <v>-190.84861564084432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-2.4049243811579152E-11</v>
      </c>
      <c r="AI54">
        <f t="shared" si="38"/>
        <v>-2.4049779172622091E-11</v>
      </c>
      <c r="AJ54">
        <f t="shared" si="39"/>
        <v>-22.901833876900923</v>
      </c>
      <c r="AK54">
        <f t="shared" si="61"/>
        <v>-14.962531466242169</v>
      </c>
      <c r="AL54">
        <f t="shared" si="40"/>
        <v>-37.864365343167137</v>
      </c>
      <c r="AN54">
        <f t="shared" si="41"/>
        <v>0</v>
      </c>
      <c r="AO54">
        <f t="shared" si="42"/>
        <v>0</v>
      </c>
      <c r="AP54">
        <f t="shared" si="43"/>
        <v>-1.6539699283169324E-18</v>
      </c>
      <c r="AQ54">
        <f t="shared" si="44"/>
        <v>-7.4298880330672123E-14</v>
      </c>
      <c r="AR54">
        <f t="shared" si="45"/>
        <v>-7.4300534300600435E-14</v>
      </c>
      <c r="AS54">
        <f t="shared" si="46"/>
        <v>-7.0754017378023462E-2</v>
      </c>
      <c r="AT54">
        <f t="shared" si="47"/>
        <v>-4.6225958020309377E-2</v>
      </c>
      <c r="AU54">
        <f t="shared" si="48"/>
        <v>-0.11697997539840713</v>
      </c>
      <c r="AW54">
        <v>51</v>
      </c>
      <c r="AX54">
        <f>IF(Z54&gt;0, (R54*SUMPRODUCT(K54:$K$98, X54:$X$98)-K54*$AZ$3)/Z54, 0)</f>
        <v>-8.9121452782930698E+18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250000</v>
      </c>
      <c r="S55">
        <f t="shared" si="32"/>
        <v>-4.5326106691405881E+19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-190.84861564084432</v>
      </c>
      <c r="AC55">
        <f t="shared" si="33"/>
        <v>-170.40054967932534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-4.3602155874076785E-12</v>
      </c>
      <c r="AI55">
        <f t="shared" si="38"/>
        <v>-4.3603095732814485E-12</v>
      </c>
      <c r="AJ55">
        <f t="shared" si="39"/>
        <v>-20.448065961518978</v>
      </c>
      <c r="AK55">
        <f t="shared" si="61"/>
        <v>-13.359403094859104</v>
      </c>
      <c r="AL55">
        <f t="shared" si="40"/>
        <v>-33.807469056382445</v>
      </c>
      <c r="AN55">
        <f t="shared" si="41"/>
        <v>0</v>
      </c>
      <c r="AO55">
        <f t="shared" si="42"/>
        <v>0</v>
      </c>
      <c r="AP55">
        <f t="shared" si="43"/>
        <v>-2.5925396340347603E-19</v>
      </c>
      <c r="AQ55">
        <f t="shared" si="44"/>
        <v>-1.2027373125195266E-14</v>
      </c>
      <c r="AR55">
        <f t="shared" si="45"/>
        <v>-1.2027632379158669E-14</v>
      </c>
      <c r="AS55">
        <f t="shared" si="46"/>
        <v>-5.6404669465899622E-2</v>
      </c>
      <c r="AT55">
        <f t="shared" si="47"/>
        <v>-3.6851050717721191E-2</v>
      </c>
      <c r="AU55">
        <f t="shared" si="48"/>
        <v>-9.3255720183632845E-2</v>
      </c>
      <c r="AW55">
        <v>52</v>
      </c>
      <c r="AX55">
        <f>IF(Z55&gt;0, (R55*SUMPRODUCT(K55:$K$98, X55:$X$98)-K55*$AZ$3)/Z55, 0)</f>
        <v>-4.5326106691405881E+19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250000</v>
      </c>
      <c r="S56">
        <f t="shared" si="32"/>
        <v>-2.3690063936147964E+20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-170.40054967932534</v>
      </c>
      <c r="AC56">
        <f t="shared" si="33"/>
        <v>-152.14334792796907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-7.6990407464267788E-13</v>
      </c>
      <c r="AI56">
        <f t="shared" si="38"/>
        <v>-7.6992013025024589E-13</v>
      </c>
      <c r="AJ56">
        <f t="shared" si="39"/>
        <v>-18.257201751356263</v>
      </c>
      <c r="AK56">
        <f t="shared" si="61"/>
        <v>-11.928038477552775</v>
      </c>
      <c r="AL56">
        <f t="shared" si="40"/>
        <v>-30.185240228909809</v>
      </c>
      <c r="AN56">
        <f t="shared" si="41"/>
        <v>0</v>
      </c>
      <c r="AO56">
        <f t="shared" si="42"/>
        <v>0</v>
      </c>
      <c r="AP56">
        <f t="shared" si="43"/>
        <v>-3.9543175573435284E-20</v>
      </c>
      <c r="AQ56">
        <f t="shared" si="44"/>
        <v>-1.896188099349944E-15</v>
      </c>
      <c r="AR56">
        <f t="shared" si="45"/>
        <v>-1.8962276425255178E-15</v>
      </c>
      <c r="AS56">
        <f t="shared" si="46"/>
        <v>-4.4965457163504238E-2</v>
      </c>
      <c r="AT56">
        <f t="shared" si="47"/>
        <v>-2.9377432013489479E-2</v>
      </c>
      <c r="AU56">
        <f t="shared" si="48"/>
        <v>-7.4342889176995622E-2</v>
      </c>
      <c r="AW56">
        <v>53</v>
      </c>
      <c r="AX56">
        <f>IF(Z56&gt;0, (R56*SUMPRODUCT(K56:$K$98, X56:$X$98)-K56*$AZ$3)/Z56, 0)</f>
        <v>-2.3690063936147964E+20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250000</v>
      </c>
      <c r="S57">
        <f t="shared" si="32"/>
        <v>-1.2736675313643322E+21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-152.14334792796907</v>
      </c>
      <c r="AC57">
        <f t="shared" si="33"/>
        <v>-135.84227493568665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-1.3228690931382788E-13</v>
      </c>
      <c r="AI57">
        <f t="shared" si="38"/>
        <v>-1.3228957567438882E-13</v>
      </c>
      <c r="AJ57">
        <f t="shared" si="39"/>
        <v>-16.301072992282428</v>
      </c>
      <c r="AK57">
        <f t="shared" si="61"/>
        <v>-10.650034354957835</v>
      </c>
      <c r="AL57">
        <f t="shared" si="40"/>
        <v>-26.951107347240395</v>
      </c>
      <c r="AN57">
        <f t="shared" si="41"/>
        <v>0</v>
      </c>
      <c r="AO57">
        <f t="shared" si="42"/>
        <v>0</v>
      </c>
      <c r="AP57">
        <f t="shared" si="43"/>
        <v>-5.8633477518838898E-21</v>
      </c>
      <c r="AQ57">
        <f t="shared" si="44"/>
        <v>-2.9089994942491943E-16</v>
      </c>
      <c r="AR57">
        <f t="shared" si="45"/>
        <v>-2.9090581277267129E-16</v>
      </c>
      <c r="AS57">
        <f t="shared" si="46"/>
        <v>-3.5846187152028364E-2</v>
      </c>
      <c r="AT57">
        <f t="shared" si="47"/>
        <v>-2.3419508939325158E-2</v>
      </c>
      <c r="AU57">
        <f t="shared" si="48"/>
        <v>-5.9265696091353806E-2</v>
      </c>
      <c r="AW57">
        <v>54</v>
      </c>
      <c r="AX57">
        <f>IF(Z57&gt;0, (R57*SUMPRODUCT(K57:$K$98, X57:$X$98)-K57*$AZ$3)/Z57, 0)</f>
        <v>-1.2736675313643322E+21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250000</v>
      </c>
      <c r="S58">
        <f t="shared" si="32"/>
        <v>-7.050057026780278E+21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-135.84227493568665</v>
      </c>
      <c r="AC58">
        <f t="shared" si="33"/>
        <v>-121.28774547829164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-2.2096020461162874E-14</v>
      </c>
      <c r="AI58">
        <f t="shared" si="38"/>
        <v>-2.2096450556072098E-14</v>
      </c>
      <c r="AJ58">
        <f t="shared" si="39"/>
        <v>-14.554529457395006</v>
      </c>
      <c r="AK58">
        <f t="shared" si="61"/>
        <v>-9.5089592454980654</v>
      </c>
      <c r="AL58">
        <f t="shared" si="40"/>
        <v>-24.063488702893093</v>
      </c>
      <c r="AN58">
        <f t="shared" si="41"/>
        <v>0</v>
      </c>
      <c r="AO58">
        <f t="shared" si="42"/>
        <v>0</v>
      </c>
      <c r="AP58">
        <f t="shared" si="43"/>
        <v>-8.4444827959650746E-22</v>
      </c>
      <c r="AQ58">
        <f t="shared" si="44"/>
        <v>-4.3383323225151446E-17</v>
      </c>
      <c r="AR58">
        <f t="shared" si="45"/>
        <v>-4.3384167673431043E-17</v>
      </c>
      <c r="AS58">
        <f t="shared" si="46"/>
        <v>-2.8576360931145017E-2</v>
      </c>
      <c r="AT58">
        <f t="shared" si="47"/>
        <v>-1.8669889141681401E-2</v>
      </c>
      <c r="AU58">
        <f t="shared" si="48"/>
        <v>-4.7246250072826457E-2</v>
      </c>
      <c r="AW58">
        <v>55</v>
      </c>
      <c r="AX58">
        <f>IF(Z58&gt;0, (R58*SUMPRODUCT(K58:$K$98, X58:$X$98)-K58*$AZ$3)/Z58, 0)</f>
        <v>-7.050057026780278E+21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250000</v>
      </c>
      <c r="S59">
        <f t="shared" si="32"/>
        <v>-4.0206536969106185E+22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-121.28774547829164</v>
      </c>
      <c r="AC59">
        <f t="shared" si="33"/>
        <v>-108.29262989133183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-3.5845874672200066E-15</v>
      </c>
      <c r="AI59">
        <f t="shared" si="38"/>
        <v>-3.5846548024334161E-15</v>
      </c>
      <c r="AJ59">
        <f t="shared" si="39"/>
        <v>-12.995115586959813</v>
      </c>
      <c r="AK59">
        <f t="shared" si="61"/>
        <v>-8.4901421834804154</v>
      </c>
      <c r="AL59">
        <f t="shared" si="40"/>
        <v>-21.485257770440231</v>
      </c>
      <c r="AN59">
        <f t="shared" si="41"/>
        <v>0</v>
      </c>
      <c r="AO59">
        <f t="shared" si="42"/>
        <v>0</v>
      </c>
      <c r="AP59">
        <f t="shared" si="43"/>
        <v>-1.1804102482608169E-22</v>
      </c>
      <c r="AQ59">
        <f t="shared" si="44"/>
        <v>-6.2839093660297401E-18</v>
      </c>
      <c r="AR59">
        <f t="shared" si="45"/>
        <v>-6.2840274070545657E-18</v>
      </c>
      <c r="AS59">
        <f t="shared" si="46"/>
        <v>-2.2780899976996956E-2</v>
      </c>
      <c r="AT59">
        <f t="shared" si="47"/>
        <v>-1.4883521318304687E-2</v>
      </c>
      <c r="AU59">
        <f t="shared" si="48"/>
        <v>-3.7664421295301648E-2</v>
      </c>
      <c r="AW59">
        <v>56</v>
      </c>
      <c r="AX59">
        <f>IF(Z59&gt;0, (R59*SUMPRODUCT(K59:$K$98, X59:$X$98)-K59*$AZ$3)/Z59, 0)</f>
        <v>-4.0206536969106185E+22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250000</v>
      </c>
      <c r="S60">
        <f t="shared" si="32"/>
        <v>-2.3766116775784411E+23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-108.29262989133183</v>
      </c>
      <c r="AC60">
        <f t="shared" si="33"/>
        <v>-96.689848117260539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-5.6490884562344688E-16</v>
      </c>
      <c r="AI60">
        <f t="shared" si="38"/>
        <v>-5.6491901660016027E-16</v>
      </c>
      <c r="AJ60">
        <f t="shared" si="39"/>
        <v>-11.602781774071289</v>
      </c>
      <c r="AK60">
        <f t="shared" si="61"/>
        <v>-7.5804840923932284</v>
      </c>
      <c r="AL60">
        <f t="shared" si="40"/>
        <v>-19.183265866464517</v>
      </c>
      <c r="AN60">
        <f t="shared" si="41"/>
        <v>0</v>
      </c>
      <c r="AO60">
        <f t="shared" si="42"/>
        <v>0</v>
      </c>
      <c r="AP60">
        <f t="shared" si="43"/>
        <v>-1.591971790316871E-23</v>
      </c>
      <c r="AQ60">
        <f t="shared" si="44"/>
        <v>-8.8420116541314225E-19</v>
      </c>
      <c r="AR60">
        <f t="shared" si="45"/>
        <v>-8.8421708513104535E-19</v>
      </c>
      <c r="AS60">
        <f t="shared" si="46"/>
        <v>-1.81607939867642E-2</v>
      </c>
      <c r="AT60">
        <f t="shared" si="47"/>
        <v>-1.1865052071352588E-2</v>
      </c>
      <c r="AU60">
        <f t="shared" si="48"/>
        <v>-3.0025846058116788E-2</v>
      </c>
      <c r="AW60">
        <v>57</v>
      </c>
      <c r="AX60">
        <f>IF(Z60&gt;0, (R60*SUMPRODUCT(K60:$K$98, X60:$X$98)-K60*$AZ$3)/Z60, 0)</f>
        <v>-2.3766116775784411E+23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250000</v>
      </c>
      <c r="S61">
        <f t="shared" si="32"/>
        <v>-1.4576931045613646E+24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-96.689848117260539</v>
      </c>
      <c r="AC61">
        <f t="shared" si="33"/>
        <v>-86.330221533268329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-8.5886702886726268E-17</v>
      </c>
      <c r="AI61">
        <f t="shared" si="38"/>
        <v>-8.5888183483383807E-17</v>
      </c>
      <c r="AJ61">
        <f t="shared" si="39"/>
        <v>-10.35962658399221</v>
      </c>
      <c r="AK61">
        <f t="shared" si="61"/>
        <v>-6.7682893682082383</v>
      </c>
      <c r="AL61">
        <f t="shared" si="40"/>
        <v>-17.127915952200446</v>
      </c>
      <c r="AN61">
        <f t="shared" si="41"/>
        <v>0</v>
      </c>
      <c r="AO61">
        <f t="shared" si="42"/>
        <v>0</v>
      </c>
      <c r="AP61">
        <f t="shared" si="43"/>
        <v>-2.0691474958518817E-24</v>
      </c>
      <c r="AQ61">
        <f t="shared" si="44"/>
        <v>-1.2002746007841887E-19</v>
      </c>
      <c r="AR61">
        <f t="shared" si="45"/>
        <v>-1.2002952922591474E-19</v>
      </c>
      <c r="AS61">
        <f t="shared" si="46"/>
        <v>-1.4477673777713787E-2</v>
      </c>
      <c r="AT61">
        <f t="shared" si="47"/>
        <v>-9.4587468681063339E-3</v>
      </c>
      <c r="AU61">
        <f t="shared" si="48"/>
        <v>-2.3936420645820116E-2</v>
      </c>
      <c r="AW61">
        <v>58</v>
      </c>
      <c r="AX61">
        <f>IF(Z61&gt;0, (R61*SUMPRODUCT(K61:$K$98, X61:$X$98)-K61*$AZ$3)/Z61, 0)</f>
        <v>-1.4576931045613646E+24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250000</v>
      </c>
      <c r="S62">
        <f t="shared" si="32"/>
        <v>-9.2879992307423389E+24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-86.330221533268329</v>
      </c>
      <c r="AC62">
        <f t="shared" si="33"/>
        <v>-77.080554940418153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-1.2583171731871384E-17</v>
      </c>
      <c r="AI62">
        <f t="shared" si="38"/>
        <v>-1.2583379205389161E-17</v>
      </c>
      <c r="AJ62">
        <f t="shared" si="39"/>
        <v>-9.2496665928501756</v>
      </c>
      <c r="AK62">
        <f t="shared" si="61"/>
        <v>-6.0431155073287837</v>
      </c>
      <c r="AL62">
        <f t="shared" si="40"/>
        <v>-15.292782100178959</v>
      </c>
      <c r="AN62">
        <f t="shared" si="41"/>
        <v>0</v>
      </c>
      <c r="AO62">
        <f t="shared" si="42"/>
        <v>0</v>
      </c>
      <c r="AP62">
        <f t="shared" si="43"/>
        <v>-2.5888049662365055E-25</v>
      </c>
      <c r="AQ62">
        <f t="shared" si="44"/>
        <v>-1.5700980934597092E-20</v>
      </c>
      <c r="AR62">
        <f t="shared" si="45"/>
        <v>-1.5701239815093717E-20</v>
      </c>
      <c r="AS62">
        <f t="shared" si="46"/>
        <v>-1.1541512896774369E-2</v>
      </c>
      <c r="AT62">
        <f t="shared" si="47"/>
        <v>-7.5404550925592569E-3</v>
      </c>
      <c r="AU62">
        <f t="shared" si="48"/>
        <v>-1.9081967989333627E-2</v>
      </c>
      <c r="AW62">
        <v>59</v>
      </c>
      <c r="AX62">
        <f>IF(Z62&gt;0, (R62*SUMPRODUCT(K62:$K$98, X62:$X$98)-K62*$AZ$3)/Z62, 0)</f>
        <v>-9.2879992307423389E+24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250000</v>
      </c>
      <c r="S63">
        <f t="shared" si="32"/>
        <v>-6.1551943335812373E+25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-77.080554940418153</v>
      </c>
      <c r="AC63">
        <f t="shared" si="33"/>
        <v>-68.82192405394477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-1.774459998256127E-18</v>
      </c>
      <c r="AI63">
        <f t="shared" si="38"/>
        <v>-1.7744879510389005E-18</v>
      </c>
      <c r="AJ63">
        <f t="shared" si="39"/>
        <v>-8.2586308864733837</v>
      </c>
      <c r="AK63">
        <f t="shared" si="61"/>
        <v>-5.3956388458292714</v>
      </c>
      <c r="AL63">
        <f t="shared" si="40"/>
        <v>-13.654269732302655</v>
      </c>
      <c r="AN63">
        <f t="shared" si="41"/>
        <v>0</v>
      </c>
      <c r="AO63">
        <f t="shared" si="42"/>
        <v>0</v>
      </c>
      <c r="AP63">
        <f t="shared" si="43"/>
        <v>-3.114179842918479E-26</v>
      </c>
      <c r="AQ63">
        <f t="shared" si="44"/>
        <v>-1.9769006912207772E-21</v>
      </c>
      <c r="AR63">
        <f t="shared" si="45"/>
        <v>-1.9769318330192066E-21</v>
      </c>
      <c r="AS63">
        <f t="shared" si="46"/>
        <v>-9.2008234189846824E-3</v>
      </c>
      <c r="AT63">
        <f t="shared" si="47"/>
        <v>-6.0112046337366526E-3</v>
      </c>
      <c r="AU63">
        <f t="shared" si="48"/>
        <v>-1.5212028052721337E-2</v>
      </c>
      <c r="AW63">
        <v>60</v>
      </c>
      <c r="AX63">
        <f>IF(Z63&gt;0, (R63*SUMPRODUCT(K63:$K$98, X63:$X$98)-K63*$AZ$3)/Z63, 0)</f>
        <v>-6.1551943335812373E+25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250000</v>
      </c>
      <c r="S64">
        <f t="shared" si="32"/>
        <v>-4.247707163227296E+26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-68.82192405394477</v>
      </c>
      <c r="AC64">
        <f t="shared" si="33"/>
        <v>-61.448146476736405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-2.4056706999038316E-19</v>
      </c>
      <c r="AI64">
        <f t="shared" si="38"/>
        <v>-2.4057068653832984E-19</v>
      </c>
      <c r="AJ64">
        <f t="shared" si="39"/>
        <v>-7.3737775772083651</v>
      </c>
      <c r="AK64">
        <f t="shared" si="61"/>
        <v>-4.8175346837761346</v>
      </c>
      <c r="AL64">
        <f t="shared" si="40"/>
        <v>-12.1913122609845</v>
      </c>
      <c r="AN64">
        <f t="shared" si="41"/>
        <v>0</v>
      </c>
      <c r="AO64">
        <f t="shared" si="42"/>
        <v>0</v>
      </c>
      <c r="AP64">
        <f t="shared" si="43"/>
        <v>-3.5974506442464121E-27</v>
      </c>
      <c r="AQ64">
        <f t="shared" si="44"/>
        <v>-2.392967475297943E-22</v>
      </c>
      <c r="AR64">
        <f t="shared" si="45"/>
        <v>-2.3930034498043857E-22</v>
      </c>
      <c r="AS64">
        <f t="shared" si="46"/>
        <v>-7.3348400980426231E-3</v>
      </c>
      <c r="AT64">
        <f t="shared" si="47"/>
        <v>-4.7920955307211828E-3</v>
      </c>
      <c r="AU64">
        <f t="shared" si="48"/>
        <v>-1.2126935628763807E-2</v>
      </c>
      <c r="AW64">
        <v>61</v>
      </c>
      <c r="AX64">
        <f>IF(Z64&gt;0, (R64*SUMPRODUCT(K64:$K$98, X64:$X$98)-K64*$AZ$3)/Z64, 0)</f>
        <v>-4.247707163227296E+26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250000</v>
      </c>
      <c r="S65">
        <f t="shared" si="32"/>
        <v>-3.0570907893020206E+27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-61.448146476736405</v>
      </c>
      <c r="AC65">
        <f t="shared" si="33"/>
        <v>-54.864416497086069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-3.1317172141934136E-20</v>
      </c>
      <c r="AI65">
        <f t="shared" si="38"/>
        <v>-3.1317620807187136E-20</v>
      </c>
      <c r="AJ65">
        <f t="shared" si="39"/>
        <v>-6.5837299796503359</v>
      </c>
      <c r="AK65">
        <f t="shared" si="61"/>
        <v>-4.301370253371549</v>
      </c>
      <c r="AL65">
        <f t="shared" si="40"/>
        <v>-10.885100233021884</v>
      </c>
      <c r="AN65">
        <f t="shared" si="41"/>
        <v>0</v>
      </c>
      <c r="AO65">
        <f t="shared" si="42"/>
        <v>0</v>
      </c>
      <c r="AP65">
        <f t="shared" si="43"/>
        <v>-3.9847862600268144E-28</v>
      </c>
      <c r="AQ65">
        <f t="shared" si="44"/>
        <v>-2.7814107827508435E-23</v>
      </c>
      <c r="AR65">
        <f t="shared" si="45"/>
        <v>-2.7814506306134439E-23</v>
      </c>
      <c r="AS65">
        <f t="shared" si="46"/>
        <v>-5.8472896189753132E-3</v>
      </c>
      <c r="AT65">
        <f t="shared" si="47"/>
        <v>-3.8202292177305346E-3</v>
      </c>
      <c r="AU65">
        <f t="shared" si="48"/>
        <v>-9.6675188367058469E-3</v>
      </c>
      <c r="AW65">
        <v>62</v>
      </c>
      <c r="AX65">
        <f>IF(Z65&gt;0, (R65*SUMPRODUCT(K65:$K$98, X65:$X$98)-K65*$AZ$3)/Z65, 0)</f>
        <v>-3.0570907893020206E+27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250000</v>
      </c>
      <c r="S66">
        <f t="shared" si="32"/>
        <v>-2.2988057084483048E+28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-54.864416497086069</v>
      </c>
      <c r="AC66">
        <f t="shared" si="33"/>
        <v>-48.98608615811257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-3.9090519204558478E-21</v>
      </c>
      <c r="AI66">
        <f t="shared" si="38"/>
        <v>-3.9091051938642725E-21</v>
      </c>
      <c r="AJ66">
        <f t="shared" si="39"/>
        <v>-5.8783303389734982</v>
      </c>
      <c r="AK66">
        <f t="shared" si="61"/>
        <v>-3.8405091547960253</v>
      </c>
      <c r="AL66">
        <f t="shared" si="40"/>
        <v>-9.7188394937695239</v>
      </c>
      <c r="AN66">
        <f t="shared" si="41"/>
        <v>0</v>
      </c>
      <c r="AO66">
        <f t="shared" si="42"/>
        <v>0</v>
      </c>
      <c r="AP66">
        <f t="shared" si="43"/>
        <v>-4.2244974816195045E-29</v>
      </c>
      <c r="AQ66">
        <f t="shared" si="44"/>
        <v>-3.0998166781117519E-24</v>
      </c>
      <c r="AR66">
        <f t="shared" si="45"/>
        <v>-3.0998589230865682E-24</v>
      </c>
      <c r="AS66">
        <f t="shared" si="46"/>
        <v>-4.6614234845147456E-3</v>
      </c>
      <c r="AT66">
        <f t="shared" si="47"/>
        <v>-3.0454633432163056E-3</v>
      </c>
      <c r="AU66">
        <f t="shared" si="48"/>
        <v>-7.7068868277310517E-3</v>
      </c>
      <c r="AW66">
        <v>63</v>
      </c>
      <c r="AX66">
        <f>IF(Z66&gt;0, (R66*SUMPRODUCT(K66:$K$98, X66:$X$98)-K66*$AZ$3)/Z66, 0)</f>
        <v>-2.2988057084483048E+28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250000</v>
      </c>
      <c r="S67">
        <f t="shared" si="32"/>
        <v>-1.8097152227107552E+29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-48.98608615811257</v>
      </c>
      <c r="AC67">
        <f t="shared" si="33"/>
        <v>-43.737576926886213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-4.6698621925555196E-22</v>
      </c>
      <c r="AI67">
        <f t="shared" ref="AI67:AI69" si="62">SUM(AE67:AH67)</f>
        <v>-4.6699226130796686E-22</v>
      </c>
      <c r="AJ67">
        <f t="shared" si="39"/>
        <v>-5.2485092312263575</v>
      </c>
      <c r="AK67">
        <f t="shared" si="61"/>
        <v>-3.4290260310678802</v>
      </c>
      <c r="AL67">
        <f t="shared" ref="AL67:AL69" si="63">SUM(AI67:AK67)</f>
        <v>-8.6775352622942385</v>
      </c>
      <c r="AN67">
        <f t="shared" si="41"/>
        <v>0</v>
      </c>
      <c r="AO67">
        <f t="shared" si="42"/>
        <v>0</v>
      </c>
      <c r="AP67">
        <f t="shared" si="43"/>
        <v>-4.2779040314068677E-30</v>
      </c>
      <c r="AQ67">
        <f t="shared" si="44"/>
        <v>-3.3063636207908391E-25</v>
      </c>
      <c r="AR67">
        <f t="shared" si="45"/>
        <v>-3.3064063998311526E-25</v>
      </c>
      <c r="AS67">
        <f t="shared" si="46"/>
        <v>-3.7160582625277131E-3</v>
      </c>
      <c r="AT67">
        <f t="shared" si="47"/>
        <v>-2.4278247315181012E-3</v>
      </c>
      <c r="AU67">
        <f t="shared" si="48"/>
        <v>-6.1438829940458151E-3</v>
      </c>
      <c r="AW67">
        <v>64</v>
      </c>
      <c r="AX67">
        <f>IF(Z67&gt;0, (R67*SUMPRODUCT(K67:$K$98, X67:$X$98)-K67*$AZ$3)/Z67, 0)</f>
        <v>-1.8097152227107552E+29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250000</v>
      </c>
      <c r="S68">
        <f t="shared" si="32"/>
        <v>-1.4948218988162537E+30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-43.737576926886213</v>
      </c>
      <c r="AC68">
        <f t="shared" si="33"/>
        <v>-39.05140797043412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-5.3285205067230434E-23</v>
      </c>
      <c r="AI68">
        <f t="shared" si="62"/>
        <v>-5.3285858178614497E-23</v>
      </c>
      <c r="AJ68">
        <f t="shared" si="39"/>
        <v>-4.686168956452093</v>
      </c>
      <c r="AK68">
        <f t="shared" si="61"/>
        <v>-3.0616303848820352</v>
      </c>
      <c r="AL68">
        <f t="shared" si="63"/>
        <v>-7.7477993413341277</v>
      </c>
      <c r="AN68">
        <f t="shared" si="41"/>
        <v>0</v>
      </c>
      <c r="AO68">
        <f t="shared" si="42"/>
        <v>0</v>
      </c>
      <c r="AP68">
        <f t="shared" si="43"/>
        <v>-4.1287233196140602E-31</v>
      </c>
      <c r="AQ68">
        <f t="shared" si="44"/>
        <v>-3.3684892672285931E-26</v>
      </c>
      <c r="AR68">
        <f t="shared" si="45"/>
        <v>-3.3685305544617896E-26</v>
      </c>
      <c r="AS68">
        <f t="shared" si="46"/>
        <v>-2.9624188955099679E-3</v>
      </c>
      <c r="AT68">
        <f t="shared" si="47"/>
        <v>-1.9354470117331796E-3</v>
      </c>
      <c r="AU68">
        <f t="shared" si="48"/>
        <v>-4.8978659072431473E-3</v>
      </c>
      <c r="AW68">
        <v>65</v>
      </c>
      <c r="AX68">
        <f>IF(Z68&gt;0, (R68*SUMPRODUCT(K68:$K$98, X68:$X$98)-K68*$AZ$3)/Z68, 0)</f>
        <v>-1.4948218988162537E+30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-39.05140797043412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-39.05140797043412</v>
      </c>
      <c r="AK69">
        <f t="shared" si="61"/>
        <v>-2.7335985579303888</v>
      </c>
      <c r="AL69">
        <f t="shared" si="63"/>
        <v>-41.785006528364505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-3.6863601067982677E-27</v>
      </c>
      <c r="AR69">
        <f t="shared" si="45"/>
        <v>-3.6863601067982677E-27</v>
      </c>
      <c r="AS69">
        <f t="shared" si="46"/>
        <v>-2.2041807258258696E-2</v>
      </c>
      <c r="AT69">
        <f t="shared" si="47"/>
        <v>-1.5429265080781089E-3</v>
      </c>
      <c r="AU69">
        <f t="shared" si="48"/>
        <v>-2.3584733766336803E-2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97714.020728259289</v>
      </c>
      <c r="AO71" s="6">
        <f t="shared" si="70"/>
        <v>-9771.4020728259293</v>
      </c>
      <c r="AP71" s="6">
        <f t="shared" si="70"/>
        <v>-1637.9380925093647</v>
      </c>
      <c r="AQ71" s="6">
        <f t="shared" si="70"/>
        <v>-61774.347987775458</v>
      </c>
      <c r="AR71" s="6">
        <f t="shared" si="70"/>
        <v>24530.332575148532</v>
      </c>
      <c r="AS71" s="6">
        <f t="shared" si="70"/>
        <v>-4679.8753786820553</v>
      </c>
      <c r="AT71" s="6">
        <f t="shared" si="70"/>
        <v>2729.9273042311961</v>
      </c>
      <c r="AU71" s="6">
        <f t="shared" si="70"/>
        <v>22580.384500697677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16203.014601441819</v>
      </c>
      <c r="K3">
        <v>1</v>
      </c>
      <c r="L3" s="2">
        <v>0</v>
      </c>
      <c r="O3">
        <f>$C$3</f>
        <v>16203.014601441819</v>
      </c>
      <c r="P3">
        <f>O3*C5</f>
        <v>1620.3014601441819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16203.014601441819</v>
      </c>
      <c r="AF3">
        <f t="shared" ref="AF3:AF34" si="4">-$Z3*P3</f>
        <v>-1620.3014601441819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13060.280554297638</v>
      </c>
      <c r="AJ3">
        <f t="shared" ref="AJ3:AJ34" si="8">AB3-AC3</f>
        <v>0</v>
      </c>
      <c r="AL3">
        <f t="shared" ref="AL3:AL34" si="9">SUM(AI3:AK3)</f>
        <v>13060.280554297638</v>
      </c>
      <c r="AN3">
        <f t="shared" ref="AN3:AN34" si="10">AE3*$K3</f>
        <v>16203.014601441819</v>
      </c>
      <c r="AO3">
        <f t="shared" ref="AO3:AO34" si="11">AF3*$K3</f>
        <v>-1620.3014601441819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13060.280554297638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13060.280554297638</v>
      </c>
      <c r="AW3">
        <v>0</v>
      </c>
      <c r="AX3">
        <f>IF(Z3&gt;0, (R3*SUMPRODUCT(K3:$K$98, X3:$X$98)-K3*$AZ$3)/Z3, 0)</f>
        <v>0</v>
      </c>
      <c r="AZ3">
        <f>C6*SUMPRODUCT(X4:X98, K4:K98)/1</f>
        <v>9098.7355449872957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985.80967869755364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974.86452267721052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-974.86452267721052</v>
      </c>
      <c r="AK4">
        <f>G4*SUM(AB4, AE4:AF4)</f>
        <v>0</v>
      </c>
      <c r="AL4">
        <f t="shared" si="9"/>
        <v>-1526.2180226772107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-492.27991071428573</v>
      </c>
      <c r="AR4">
        <f t="shared" si="14"/>
        <v>-492.27991071428573</v>
      </c>
      <c r="AS4">
        <f t="shared" si="15"/>
        <v>-870.41475239036652</v>
      </c>
      <c r="AT4">
        <f t="shared" si="16"/>
        <v>0</v>
      </c>
      <c r="AU4">
        <f t="shared" si="17"/>
        <v>-1362.6946631046524</v>
      </c>
      <c r="AW4">
        <v>1</v>
      </c>
      <c r="AX4">
        <f>IF(Z4&gt;0, (R4*SUMPRODUCT(K4:$K$98, X4:$X$98)-K4*$AZ$3)/Z4, 0)</f>
        <v>985.80967869755364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500000</v>
      </c>
      <c r="S5">
        <f t="shared" si="1"/>
        <v>1383.5662807706508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974.86452267721052</v>
      </c>
      <c r="AC5">
        <f t="shared" si="2"/>
        <v>1352.9993643532935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-550.58290688849854</v>
      </c>
      <c r="AI5">
        <f t="shared" si="7"/>
        <v>-575.0305857449041</v>
      </c>
      <c r="AJ5">
        <f t="shared" si="8"/>
        <v>-378.13484167608294</v>
      </c>
      <c r="AK5">
        <f>G5*SUM(AB5, AE5:AF5)</f>
        <v>68.240516587404741</v>
      </c>
      <c r="AL5">
        <f t="shared" si="9"/>
        <v>-884.92491083358232</v>
      </c>
      <c r="AN5">
        <f t="shared" si="10"/>
        <v>0</v>
      </c>
      <c r="AO5">
        <f t="shared" si="11"/>
        <v>0</v>
      </c>
      <c r="AP5">
        <f t="shared" si="12"/>
        <v>-19.489539904660052</v>
      </c>
      <c r="AQ5">
        <f t="shared" si="13"/>
        <v>-438.92132245575453</v>
      </c>
      <c r="AR5">
        <f t="shared" si="14"/>
        <v>-458.41086236041457</v>
      </c>
      <c r="AS5">
        <f t="shared" si="15"/>
        <v>-301.44678067289772</v>
      </c>
      <c r="AT5">
        <f t="shared" si="16"/>
        <v>54.400922024397907</v>
      </c>
      <c r="AU5">
        <f t="shared" si="17"/>
        <v>-705.45672100891443</v>
      </c>
      <c r="AW5">
        <v>2</v>
      </c>
      <c r="AX5">
        <f>IF(Z5&gt;0, (R5*SUMPRODUCT(K5:$K$98, X5:$X$98)-K5*$AZ$3)/Z5, 0)</f>
        <v>1383.5662807706508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25</v>
      </c>
      <c r="R6">
        <f t="shared" si="0"/>
        <v>500000</v>
      </c>
      <c r="S6">
        <f t="shared" si="1"/>
        <v>1748.902510592183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1352.9993643532935</v>
      </c>
      <c r="AC6">
        <f t="shared" si="2"/>
        <v>1691.2340708175088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-551.07806282370086</v>
      </c>
      <c r="AI6">
        <f t="shared" si="7"/>
        <v>-575.25371098840117</v>
      </c>
      <c r="AJ6">
        <f t="shared" si="8"/>
        <v>-338.23470646421538</v>
      </c>
      <c r="AK6">
        <f>G6*SUM(AB6, AE6:AF6)</f>
        <v>94.709955504730544</v>
      </c>
      <c r="AL6">
        <f t="shared" si="9"/>
        <v>-818.77846194788594</v>
      </c>
      <c r="AN6">
        <f t="shared" si="10"/>
        <v>0</v>
      </c>
      <c r="AO6">
        <f t="shared" si="11"/>
        <v>0</v>
      </c>
      <c r="AP6">
        <f t="shared" si="12"/>
        <v>-17.207748841720242</v>
      </c>
      <c r="AQ6">
        <f t="shared" si="13"/>
        <v>-392.24648012118826</v>
      </c>
      <c r="AR6">
        <f t="shared" si="14"/>
        <v>-409.45422896290847</v>
      </c>
      <c r="AS6">
        <f t="shared" si="15"/>
        <v>-240.74878318619554</v>
      </c>
      <c r="AT6">
        <f t="shared" si="16"/>
        <v>67.412675599554234</v>
      </c>
      <c r="AU6">
        <f t="shared" si="17"/>
        <v>-582.79033654954981</v>
      </c>
      <c r="AW6">
        <v>3</v>
      </c>
      <c r="AX6">
        <f>IF(Z6&gt;0, (R6*SUMPRODUCT(K6:$K$98, X6:$X$98)-K6*$AZ$3)/Z6, 0)</f>
        <v>1748.902510592183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500000</v>
      </c>
      <c r="S7">
        <f t="shared" si="1"/>
        <v>2084.0503044547709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1691.2340708175088</v>
      </c>
      <c r="AC7">
        <f t="shared" si="2"/>
        <v>1992.8769022320057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-551.92231139269597</v>
      </c>
      <c r="AI7">
        <f t="shared" si="7"/>
        <v>-575.82860696017963</v>
      </c>
      <c r="AJ7">
        <f t="shared" si="8"/>
        <v>-301.64283141449687</v>
      </c>
      <c r="AK7">
        <f>G7*SUM(AB7, AE7:AF7)</f>
        <v>118.38638495722563</v>
      </c>
      <c r="AL7">
        <f t="shared" si="9"/>
        <v>-759.08505341745081</v>
      </c>
      <c r="AN7">
        <f t="shared" si="10"/>
        <v>0</v>
      </c>
      <c r="AO7">
        <f t="shared" si="11"/>
        <v>0</v>
      </c>
      <c r="AP7">
        <f t="shared" si="12"/>
        <v>-15.192883020825175</v>
      </c>
      <c r="AQ7">
        <f t="shared" si="13"/>
        <v>-350.75660676503901</v>
      </c>
      <c r="AR7">
        <f t="shared" si="14"/>
        <v>-365.94948978586416</v>
      </c>
      <c r="AS7">
        <f t="shared" si="15"/>
        <v>-191.69947258513349</v>
      </c>
      <c r="AT7">
        <f t="shared" si="16"/>
        <v>75.236687877310644</v>
      </c>
      <c r="AU7">
        <f t="shared" si="17"/>
        <v>-482.41227449368699</v>
      </c>
      <c r="AW7">
        <v>4</v>
      </c>
      <c r="AX7">
        <f>IF(Z7&gt;0, (R7*SUMPRODUCT(K7:$K$98, X7:$X$98)-K7*$AZ$3)/Z7, 0)</f>
        <v>2084.0503044547709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25</v>
      </c>
      <c r="R8">
        <f t="shared" si="0"/>
        <v>500000</v>
      </c>
      <c r="S8">
        <f t="shared" si="1"/>
        <v>2391.8262870853605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1992.8769022320057</v>
      </c>
      <c r="AC8">
        <f t="shared" si="2"/>
        <v>2261.6643236238297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-554.39655672817389</v>
      </c>
      <c r="AI8">
        <f t="shared" si="7"/>
        <v>-578.03606951214636</v>
      </c>
      <c r="AJ8">
        <f t="shared" si="8"/>
        <v>-268.78742139182395</v>
      </c>
      <c r="AK8">
        <f t="shared" ref="AK8:AK39" si="30">G8*SUM(AB8:AB8, AE8:AF8)</f>
        <v>139.50138315624042</v>
      </c>
      <c r="AL8">
        <f t="shared" si="9"/>
        <v>-707.32210774772989</v>
      </c>
      <c r="AN8">
        <f t="shared" si="10"/>
        <v>0</v>
      </c>
      <c r="AO8">
        <f t="shared" si="11"/>
        <v>0</v>
      </c>
      <c r="AP8">
        <f t="shared" si="12"/>
        <v>-13.413694409729121</v>
      </c>
      <c r="AQ8">
        <f t="shared" si="13"/>
        <v>-314.5794950054858</v>
      </c>
      <c r="AR8">
        <f t="shared" si="14"/>
        <v>-327.99318941521489</v>
      </c>
      <c r="AS8">
        <f t="shared" si="15"/>
        <v>-152.51720137707284</v>
      </c>
      <c r="AT8">
        <f t="shared" si="16"/>
        <v>79.156831212741068</v>
      </c>
      <c r="AU8">
        <f t="shared" si="17"/>
        <v>-401.3535595795467</v>
      </c>
      <c r="AW8">
        <v>5</v>
      </c>
      <c r="AX8">
        <f>IF(Z8&gt;0, (R8*SUMPRODUCT(K8:$K$98, X8:$X$98)-K8*$AZ$3)/Z8, 0)</f>
        <v>2391.8262870853605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25</v>
      </c>
      <c r="R9">
        <f t="shared" si="0"/>
        <v>500000</v>
      </c>
      <c r="S9">
        <f t="shared" si="1"/>
        <v>2674.0579539016858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2261.6643236238297</v>
      </c>
      <c r="AC9">
        <f t="shared" si="2"/>
        <v>2500.2491394726867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-561.42708165320948</v>
      </c>
      <c r="AI9">
        <f t="shared" si="7"/>
        <v>-584.80212795525949</v>
      </c>
      <c r="AJ9">
        <f t="shared" si="8"/>
        <v>-238.58481584885703</v>
      </c>
      <c r="AK9">
        <f t="shared" si="30"/>
        <v>158.3165026536681</v>
      </c>
      <c r="AL9">
        <f t="shared" si="9"/>
        <v>-665.07044115044846</v>
      </c>
      <c r="AN9">
        <f t="shared" si="10"/>
        <v>0</v>
      </c>
      <c r="AO9">
        <f t="shared" si="11"/>
        <v>0</v>
      </c>
      <c r="AP9">
        <f t="shared" si="12"/>
        <v>-11.842525915579412</v>
      </c>
      <c r="AQ9">
        <f t="shared" si="13"/>
        <v>-284.43643183727676</v>
      </c>
      <c r="AR9">
        <f t="shared" si="14"/>
        <v>-296.27895775285612</v>
      </c>
      <c r="AS9">
        <f t="shared" si="15"/>
        <v>-120.87449274939105</v>
      </c>
      <c r="AT9">
        <f t="shared" si="16"/>
        <v>80.208067240300153</v>
      </c>
      <c r="AU9">
        <f t="shared" si="17"/>
        <v>-336.94538326194703</v>
      </c>
      <c r="AW9">
        <v>6</v>
      </c>
      <c r="AX9">
        <f>IF(Z9&gt;0, (R9*SUMPRODUCT(K9:$K$98, X9:$X$98)-K9*$AZ$3)/Z9, 0)</f>
        <v>2674.0579539016858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500000</v>
      </c>
      <c r="S10">
        <f t="shared" si="1"/>
        <v>2930.9671157207154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2500.2491394726867</v>
      </c>
      <c r="AC10">
        <f t="shared" si="2"/>
        <v>2709.7094137553595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-570.74523305067419</v>
      </c>
      <c r="AI10">
        <f t="shared" si="7"/>
        <v>-593.8579916280512</v>
      </c>
      <c r="AJ10">
        <f t="shared" si="8"/>
        <v>-209.4602742826728</v>
      </c>
      <c r="AK10">
        <f t="shared" si="30"/>
        <v>175.01743976308808</v>
      </c>
      <c r="AL10">
        <f t="shared" si="9"/>
        <v>-628.30082614763592</v>
      </c>
      <c r="AN10">
        <f t="shared" si="10"/>
        <v>0</v>
      </c>
      <c r="AO10">
        <f t="shared" si="11"/>
        <v>0</v>
      </c>
      <c r="AP10">
        <f t="shared" si="12"/>
        <v>-10.455038206747556</v>
      </c>
      <c r="AQ10">
        <f t="shared" si="13"/>
        <v>-258.17615832774493</v>
      </c>
      <c r="AR10">
        <f t="shared" si="14"/>
        <v>-268.63119653449246</v>
      </c>
      <c r="AS10">
        <f t="shared" si="15"/>
        <v>-94.749190716017537</v>
      </c>
      <c r="AT10">
        <f t="shared" si="16"/>
        <v>79.169001547104926</v>
      </c>
      <c r="AU10">
        <f t="shared" si="17"/>
        <v>-284.21138570340509</v>
      </c>
      <c r="AW10">
        <v>7</v>
      </c>
      <c r="AX10">
        <f>IF(Z10&gt;0, (R10*SUMPRODUCT(K10:$K$98, X10:$X$98)-K10*$AZ$3)/Z10, 0)</f>
        <v>2930.9671157207154</v>
      </c>
    </row>
    <row r="11" spans="1:52" x14ac:dyDescent="0.25">
      <c r="A11" t="s">
        <v>33</v>
      </c>
      <c r="C11" s="25">
        <f>AU100</f>
        <v>2886.1680009685124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500000</v>
      </c>
      <c r="S11">
        <f t="shared" si="1"/>
        <v>3164.3055999382418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2709.7094137553595</v>
      </c>
      <c r="AC11">
        <f t="shared" si="2"/>
        <v>2892.5124573204271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-579.3476422867335</v>
      </c>
      <c r="AI11">
        <f t="shared" si="7"/>
        <v>-602.2003058962224</v>
      </c>
      <c r="AJ11">
        <f t="shared" si="8"/>
        <v>-182.80304356506758</v>
      </c>
      <c r="AK11">
        <f t="shared" si="30"/>
        <v>189.67965896287518</v>
      </c>
      <c r="AL11">
        <f t="shared" si="9"/>
        <v>-595.32369049841486</v>
      </c>
      <c r="AN11">
        <f t="shared" si="10"/>
        <v>0</v>
      </c>
      <c r="AO11">
        <f t="shared" si="11"/>
        <v>0</v>
      </c>
      <c r="AP11">
        <f t="shared" si="12"/>
        <v>-9.2298075465270504</v>
      </c>
      <c r="AQ11">
        <f t="shared" si="13"/>
        <v>-233.98879588900283</v>
      </c>
      <c r="AR11">
        <f t="shared" si="14"/>
        <v>-243.21860343552987</v>
      </c>
      <c r="AS11">
        <f t="shared" si="15"/>
        <v>-73.831083319512757</v>
      </c>
      <c r="AT11">
        <f t="shared" si="16"/>
        <v>76.608432943951925</v>
      </c>
      <c r="AU11">
        <f t="shared" si="17"/>
        <v>-240.44125381109072</v>
      </c>
      <c r="AW11">
        <v>8</v>
      </c>
      <c r="AX11">
        <f>IF(Z11&gt;0, (R11*SUMPRODUCT(K11:$K$98, X11:$X$98)-K11*$AZ$3)/Z11, 0)</f>
        <v>3164.3055999382418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500000</v>
      </c>
      <c r="S12">
        <f t="shared" si="1"/>
        <v>3377.2031524649292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2892.5124573204271</v>
      </c>
      <c r="AC12">
        <f t="shared" si="2"/>
        <v>3052.2550916928626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-591.78800629860336</v>
      </c>
      <c r="AI12">
        <f t="shared" si="7"/>
        <v>-614.38255387168249</v>
      </c>
      <c r="AJ12">
        <f t="shared" si="8"/>
        <v>-159.74263437243553</v>
      </c>
      <c r="AK12">
        <f t="shared" si="30"/>
        <v>202.4758720124299</v>
      </c>
      <c r="AL12">
        <f t="shared" si="9"/>
        <v>-571.64931623168809</v>
      </c>
      <c r="AN12">
        <f t="shared" si="10"/>
        <v>0</v>
      </c>
      <c r="AO12">
        <f t="shared" si="11"/>
        <v>0</v>
      </c>
      <c r="AP12">
        <f t="shared" si="12"/>
        <v>-8.1478203647755461</v>
      </c>
      <c r="AQ12">
        <f t="shared" si="13"/>
        <v>-213.40468773513857</v>
      </c>
      <c r="AR12">
        <f t="shared" si="14"/>
        <v>-221.55250809991412</v>
      </c>
      <c r="AS12">
        <f t="shared" si="15"/>
        <v>-57.604795371667315</v>
      </c>
      <c r="AT12">
        <f t="shared" si="16"/>
        <v>73.014829264569471</v>
      </c>
      <c r="AU12">
        <f t="shared" si="17"/>
        <v>-206.14247420701196</v>
      </c>
      <c r="AW12">
        <v>9</v>
      </c>
      <c r="AX12">
        <f>IF(Z12&gt;0, (R12*SUMPRODUCT(K12:$K$98, X12:$X$98)-K12*$AZ$3)/Z12, 0)</f>
        <v>3377.2031524649292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25</v>
      </c>
      <c r="R13">
        <f t="shared" si="0"/>
        <v>500000</v>
      </c>
      <c r="S13">
        <f t="shared" si="1"/>
        <v>3570.5341164800757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3052.2550916928626</v>
      </c>
      <c r="AC13">
        <f t="shared" si="2"/>
        <v>3190.3963238340093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-604.66488865885935</v>
      </c>
      <c r="AI13">
        <f t="shared" si="7"/>
        <v>-627.00325751177468</v>
      </c>
      <c r="AJ13">
        <f t="shared" si="8"/>
        <v>-138.1412321411467</v>
      </c>
      <c r="AK13">
        <f t="shared" si="30"/>
        <v>213.65785641850042</v>
      </c>
      <c r="AL13">
        <f t="shared" si="9"/>
        <v>-551.48663323442099</v>
      </c>
      <c r="AN13">
        <f t="shared" si="10"/>
        <v>0</v>
      </c>
      <c r="AO13">
        <f t="shared" si="11"/>
        <v>0</v>
      </c>
      <c r="AP13">
        <f t="shared" si="12"/>
        <v>-7.1923569197299564</v>
      </c>
      <c r="AQ13">
        <f t="shared" si="13"/>
        <v>-194.68591125424581</v>
      </c>
      <c r="AR13">
        <f t="shared" si="14"/>
        <v>-201.87826817397575</v>
      </c>
      <c r="AS13">
        <f t="shared" si="15"/>
        <v>-44.477779619111693</v>
      </c>
      <c r="AT13">
        <f t="shared" si="16"/>
        <v>68.792111554094802</v>
      </c>
      <c r="AU13">
        <f t="shared" si="17"/>
        <v>-177.56393623899265</v>
      </c>
      <c r="AW13">
        <v>10</v>
      </c>
      <c r="AX13">
        <f>IF(Z13&gt;0, (R13*SUMPRODUCT(K13:$K$98, X13:$X$98)-K13*$AZ$3)/Z13, 0)</f>
        <v>3570.5341164800757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25</v>
      </c>
      <c r="R14">
        <f t="shared" si="0"/>
        <v>500000</v>
      </c>
      <c r="S14">
        <f t="shared" si="1"/>
        <v>3746.5990091984495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3190.3963238340093</v>
      </c>
      <c r="AC14">
        <f t="shared" si="2"/>
        <v>3309.5906981835888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-620.37090413349347</v>
      </c>
      <c r="AI14">
        <f t="shared" si="7"/>
        <v>-642.45487075267306</v>
      </c>
      <c r="AJ14">
        <f t="shared" si="8"/>
        <v>-119.19437434957945</v>
      </c>
      <c r="AK14">
        <f t="shared" si="30"/>
        <v>223.32774266838067</v>
      </c>
      <c r="AL14">
        <f t="shared" si="9"/>
        <v>-538.32150243387184</v>
      </c>
      <c r="AN14">
        <f t="shared" si="10"/>
        <v>0</v>
      </c>
      <c r="AO14">
        <f t="shared" si="11"/>
        <v>0</v>
      </c>
      <c r="AP14">
        <f t="shared" si="12"/>
        <v>-6.3486126867304726</v>
      </c>
      <c r="AQ14">
        <f t="shared" si="13"/>
        <v>-178.34181061656901</v>
      </c>
      <c r="AR14">
        <f t="shared" si="14"/>
        <v>-184.6904233032995</v>
      </c>
      <c r="AS14">
        <f t="shared" si="15"/>
        <v>-34.265534368515297</v>
      </c>
      <c r="AT14">
        <f t="shared" si="16"/>
        <v>64.201389399493394</v>
      </c>
      <c r="AU14">
        <f t="shared" si="17"/>
        <v>-154.75456827232139</v>
      </c>
      <c r="AW14">
        <v>11</v>
      </c>
      <c r="AX14">
        <f>IF(Z14&gt;0, (R14*SUMPRODUCT(K14:$K$98, X14:$X$98)-K14*$AZ$3)/Z14, 0)</f>
        <v>3746.5990091984495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500000</v>
      </c>
      <c r="S15">
        <f t="shared" si="1"/>
        <v>3906.7270926573574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3309.5906981835888</v>
      </c>
      <c r="AC15">
        <f t="shared" si="2"/>
        <v>3411.4991425704361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-643.9755334845936</v>
      </c>
      <c r="AI15">
        <f t="shared" si="7"/>
        <v>-665.80646166090708</v>
      </c>
      <c r="AJ15">
        <f t="shared" si="8"/>
        <v>-101.90844438684735</v>
      </c>
      <c r="AK15">
        <f t="shared" si="30"/>
        <v>231.67134887285124</v>
      </c>
      <c r="AL15">
        <f t="shared" si="9"/>
        <v>-536.04355717490319</v>
      </c>
      <c r="AN15">
        <f t="shared" si="10"/>
        <v>0</v>
      </c>
      <c r="AO15">
        <f t="shared" si="11"/>
        <v>0</v>
      </c>
      <c r="AP15">
        <f t="shared" si="12"/>
        <v>-5.6034555187393851</v>
      </c>
      <c r="AQ15">
        <f t="shared" si="13"/>
        <v>-165.29247991171457</v>
      </c>
      <c r="AR15">
        <f t="shared" si="14"/>
        <v>-170.89593543045393</v>
      </c>
      <c r="AS15">
        <f t="shared" si="15"/>
        <v>-26.157359434914053</v>
      </c>
      <c r="AT15">
        <f t="shared" si="16"/>
        <v>59.464265004722741</v>
      </c>
      <c r="AU15">
        <f t="shared" si="17"/>
        <v>-137.58902986064524</v>
      </c>
      <c r="AW15">
        <v>12</v>
      </c>
      <c r="AX15">
        <f>IF(Z15&gt;0, (R15*SUMPRODUCT(K15:$K$98, X15:$X$98)-K15*$AZ$3)/Z15, 0)</f>
        <v>3906.7270926573574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500000</v>
      </c>
      <c r="S16">
        <f t="shared" si="1"/>
        <v>4050.7253875102328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3411.4991425704361</v>
      </c>
      <c r="AC16">
        <f t="shared" si="2"/>
        <v>3496.4301046260571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-671.63985742693706</v>
      </c>
      <c r="AI16">
        <f t="shared" si="7"/>
        <v>-693.2188943286161</v>
      </c>
      <c r="AJ16">
        <f t="shared" si="8"/>
        <v>-84.930962055620967</v>
      </c>
      <c r="AK16">
        <f t="shared" si="30"/>
        <v>238.80493997993054</v>
      </c>
      <c r="AL16">
        <f t="shared" si="9"/>
        <v>-539.34491640430656</v>
      </c>
      <c r="AN16">
        <f t="shared" si="10"/>
        <v>0</v>
      </c>
      <c r="AO16">
        <f t="shared" si="11"/>
        <v>0</v>
      </c>
      <c r="AP16">
        <f t="shared" si="12"/>
        <v>-4.9453583057236123</v>
      </c>
      <c r="AQ16">
        <f t="shared" si="13"/>
        <v>-153.92252038472046</v>
      </c>
      <c r="AR16">
        <f t="shared" si="14"/>
        <v>-158.86787869044406</v>
      </c>
      <c r="AS16">
        <f t="shared" si="15"/>
        <v>-19.463984446042698</v>
      </c>
      <c r="AT16">
        <f t="shared" si="16"/>
        <v>54.727928718898859</v>
      </c>
      <c r="AU16">
        <f t="shared" si="17"/>
        <v>-123.60393441758791</v>
      </c>
      <c r="AW16">
        <v>13</v>
      </c>
      <c r="AX16">
        <f>IF(Z16&gt;0, (R16*SUMPRODUCT(K16:$K$98, X16:$X$98)-K16*$AZ$3)/Z16, 0)</f>
        <v>4050.7253875102328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500000</v>
      </c>
      <c r="S17">
        <f t="shared" si="1"/>
        <v>4179.803972046192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3496.4301046260571</v>
      </c>
      <c r="AC17">
        <f t="shared" si="2"/>
        <v>3565.9213717121706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-699.30753306533222</v>
      </c>
      <c r="AI17">
        <f t="shared" si="7"/>
        <v>-720.63581422134121</v>
      </c>
      <c r="AJ17">
        <f t="shared" si="8"/>
        <v>-69.491267086113567</v>
      </c>
      <c r="AK17">
        <f t="shared" si="30"/>
        <v>244.75010732382401</v>
      </c>
      <c r="AL17">
        <f t="shared" si="9"/>
        <v>-545.37697398363071</v>
      </c>
      <c r="AN17">
        <f t="shared" si="10"/>
        <v>0</v>
      </c>
      <c r="AO17">
        <f t="shared" si="11"/>
        <v>0</v>
      </c>
      <c r="AP17">
        <f t="shared" si="12"/>
        <v>-4.3641888935618569</v>
      </c>
      <c r="AQ17">
        <f t="shared" si="13"/>
        <v>-143.09217637671784</v>
      </c>
      <c r="AR17">
        <f t="shared" si="14"/>
        <v>-147.45636527027969</v>
      </c>
      <c r="AS17">
        <f t="shared" si="15"/>
        <v>-14.219290049602241</v>
      </c>
      <c r="AT17">
        <f t="shared" si="16"/>
        <v>50.080721098323075</v>
      </c>
      <c r="AU17">
        <f t="shared" si="17"/>
        <v>-111.59493422155884</v>
      </c>
      <c r="AW17">
        <v>14</v>
      </c>
      <c r="AX17">
        <f>IF(Z17&gt;0, (R17*SUMPRODUCT(K17:$K$98, X17:$X$98)-K17*$AZ$3)/Z17, 0)</f>
        <v>4179.803972046192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500000</v>
      </c>
      <c r="S18">
        <f t="shared" si="1"/>
        <v>4296.1902365334026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3565.9213717121706</v>
      </c>
      <c r="AC18">
        <f t="shared" si="2"/>
        <v>3622.3057912915556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-728.10998089131192</v>
      </c>
      <c r="AI18">
        <f t="shared" si="7"/>
        <v>-749.18857373671619</v>
      </c>
      <c r="AJ18">
        <f t="shared" si="8"/>
        <v>-56.384419579384939</v>
      </c>
      <c r="AK18">
        <f t="shared" si="30"/>
        <v>249.61449601985197</v>
      </c>
      <c r="AL18">
        <f t="shared" si="9"/>
        <v>-555.95849729624911</v>
      </c>
      <c r="AN18">
        <f t="shared" si="10"/>
        <v>0</v>
      </c>
      <c r="AO18">
        <f t="shared" si="11"/>
        <v>0</v>
      </c>
      <c r="AP18">
        <f t="shared" si="12"/>
        <v>-3.8509801055656703</v>
      </c>
      <c r="AQ18">
        <f t="shared" si="13"/>
        <v>-133.0229712979903</v>
      </c>
      <c r="AR18">
        <f t="shared" si="14"/>
        <v>-136.87395140355594</v>
      </c>
      <c r="AS18">
        <f t="shared" si="15"/>
        <v>-10.301222650705546</v>
      </c>
      <c r="AT18">
        <f t="shared" si="16"/>
        <v>45.603635180174315</v>
      </c>
      <c r="AU18">
        <f t="shared" si="17"/>
        <v>-101.57153887408717</v>
      </c>
      <c r="AW18">
        <v>15</v>
      </c>
      <c r="AX18">
        <f>IF(Z18&gt;0, (R18*SUMPRODUCT(K18:$K$98, X18:$X$98)-K18*$AZ$3)/Z18, 0)</f>
        <v>4296.1902365334026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25</v>
      </c>
      <c r="R19">
        <f t="shared" si="0"/>
        <v>500000</v>
      </c>
      <c r="S19">
        <f t="shared" si="1"/>
        <v>4401.6282238234762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3622.3057912915556</v>
      </c>
      <c r="AC19">
        <f t="shared" si="2"/>
        <v>3667.3869235257998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-761.78540429519512</v>
      </c>
      <c r="AI19">
        <f t="shared" si="7"/>
        <v>-782.61512194193062</v>
      </c>
      <c r="AJ19">
        <f t="shared" si="8"/>
        <v>-45.081132234244251</v>
      </c>
      <c r="AK19">
        <f t="shared" si="30"/>
        <v>253.56140539040891</v>
      </c>
      <c r="AL19">
        <f t="shared" si="9"/>
        <v>-574.13484878576594</v>
      </c>
      <c r="AN19">
        <f t="shared" si="10"/>
        <v>0</v>
      </c>
      <c r="AO19">
        <f t="shared" si="11"/>
        <v>0</v>
      </c>
      <c r="AP19">
        <f t="shared" si="12"/>
        <v>-3.3977781582566924</v>
      </c>
      <c r="AQ19">
        <f t="shared" si="13"/>
        <v>-124.26370111640058</v>
      </c>
      <c r="AR19">
        <f t="shared" si="14"/>
        <v>-127.66147927465728</v>
      </c>
      <c r="AS19">
        <f t="shared" si="15"/>
        <v>-7.3537092078155393</v>
      </c>
      <c r="AT19">
        <f t="shared" si="16"/>
        <v>41.361357826539013</v>
      </c>
      <c r="AU19">
        <f t="shared" si="17"/>
        <v>-93.653830655933803</v>
      </c>
      <c r="AW19">
        <v>16</v>
      </c>
      <c r="AX19">
        <f>IF(Z19&gt;0, (R19*SUMPRODUCT(K19:$K$98, X19:$X$98)-K19*$AZ$3)/Z19, 0)</f>
        <v>4401.6282238234762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25</v>
      </c>
      <c r="R20">
        <f t="shared" si="0"/>
        <v>500000</v>
      </c>
      <c r="S20">
        <f t="shared" si="1"/>
        <v>4496.8857133899492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3667.3869235257998</v>
      </c>
      <c r="AC20">
        <f t="shared" si="2"/>
        <v>3702.1447434203233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-794.11632150767434</v>
      </c>
      <c r="AI20">
        <f t="shared" si="7"/>
        <v>-814.69803616186709</v>
      </c>
      <c r="AJ20">
        <f t="shared" si="8"/>
        <v>-34.757819894523436</v>
      </c>
      <c r="AK20">
        <f t="shared" si="30"/>
        <v>256.71708464680603</v>
      </c>
      <c r="AL20">
        <f t="shared" si="9"/>
        <v>-592.7387714095845</v>
      </c>
      <c r="AN20">
        <f t="shared" si="10"/>
        <v>0</v>
      </c>
      <c r="AO20">
        <f t="shared" si="11"/>
        <v>0</v>
      </c>
      <c r="AP20">
        <f t="shared" si="12"/>
        <v>-2.9976102660456019</v>
      </c>
      <c r="AQ20">
        <f t="shared" si="13"/>
        <v>-115.65854826875872</v>
      </c>
      <c r="AR20">
        <f t="shared" si="14"/>
        <v>-118.65615853480432</v>
      </c>
      <c r="AS20">
        <f t="shared" si="15"/>
        <v>-5.0622797707460441</v>
      </c>
      <c r="AT20">
        <f t="shared" si="16"/>
        <v>37.389390599184019</v>
      </c>
      <c r="AU20">
        <f t="shared" si="17"/>
        <v>-86.329047706366339</v>
      </c>
      <c r="AW20">
        <v>17</v>
      </c>
      <c r="AX20">
        <f>IF(Z20&gt;0, (R20*SUMPRODUCT(K20:$K$98, X20:$X$98)-K20*$AZ$3)/Z20, 0)</f>
        <v>4496.8857133899492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500000</v>
      </c>
      <c r="S21">
        <f t="shared" si="1"/>
        <v>4583.9603057896138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3702.1447434203233</v>
      </c>
      <c r="AC21">
        <f t="shared" si="2"/>
        <v>3728.4696960541742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-831.4337640053227</v>
      </c>
      <c r="AI21">
        <f t="shared" si="7"/>
        <v>-851.76808982477326</v>
      </c>
      <c r="AJ21">
        <f t="shared" si="8"/>
        <v>-26.324952633850899</v>
      </c>
      <c r="AK21">
        <f t="shared" si="30"/>
        <v>259.15013203942266</v>
      </c>
      <c r="AL21">
        <f t="shared" si="9"/>
        <v>-618.94291041920155</v>
      </c>
      <c r="AN21">
        <f t="shared" si="10"/>
        <v>0</v>
      </c>
      <c r="AO21">
        <f t="shared" si="11"/>
        <v>0</v>
      </c>
      <c r="AP21">
        <f t="shared" si="12"/>
        <v>-2.6442673948712652</v>
      </c>
      <c r="AQ21">
        <f t="shared" si="13"/>
        <v>-108.1193058808658</v>
      </c>
      <c r="AR21">
        <f t="shared" si="14"/>
        <v>-110.76357327573706</v>
      </c>
      <c r="AS21">
        <f t="shared" si="15"/>
        <v>-3.423286050361082</v>
      </c>
      <c r="AT21">
        <f t="shared" si="16"/>
        <v>33.699776949228784</v>
      </c>
      <c r="AU21">
        <f t="shared" si="17"/>
        <v>-80.487082376869367</v>
      </c>
      <c r="AW21">
        <v>18</v>
      </c>
      <c r="AX21">
        <f>IF(Z21&gt;0, (R21*SUMPRODUCT(K21:$K$98, X21:$X$98)-K21*$AZ$3)/Z21, 0)</f>
        <v>4583.9603057896138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500000</v>
      </c>
      <c r="S22">
        <f t="shared" si="1"/>
        <v>4663.5182581767613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3728.4696960541742</v>
      </c>
      <c r="AC22">
        <f t="shared" si="2"/>
        <v>3747.1213731220687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-871.31813431964622</v>
      </c>
      <c r="AI22">
        <f t="shared" si="7"/>
        <v>-891.40555097418633</v>
      </c>
      <c r="AJ22">
        <f t="shared" si="8"/>
        <v>-18.651677067894525</v>
      </c>
      <c r="AK22">
        <f t="shared" si="30"/>
        <v>260.99287872379222</v>
      </c>
      <c r="AL22">
        <f t="shared" si="9"/>
        <v>-649.06434931828858</v>
      </c>
      <c r="AN22">
        <f t="shared" si="10"/>
        <v>0</v>
      </c>
      <c r="AO22">
        <f t="shared" si="11"/>
        <v>0</v>
      </c>
      <c r="AP22">
        <f t="shared" si="12"/>
        <v>-2.3322852038126087</v>
      </c>
      <c r="AQ22">
        <f t="shared" si="13"/>
        <v>-101.16594022198541</v>
      </c>
      <c r="AR22">
        <f t="shared" si="14"/>
        <v>-103.49822542579801</v>
      </c>
      <c r="AS22">
        <f t="shared" si="15"/>
        <v>-2.1655861079532772</v>
      </c>
      <c r="AT22">
        <f t="shared" si="16"/>
        <v>30.30304193995898</v>
      </c>
      <c r="AU22">
        <f t="shared" si="17"/>
        <v>-75.360769593792313</v>
      </c>
      <c r="AW22">
        <v>19</v>
      </c>
      <c r="AX22">
        <f>IF(Z22&gt;0, (R22*SUMPRODUCT(K22:$K$98, X22:$X$98)-K22*$AZ$3)/Z22, 0)</f>
        <v>4663.5182581767613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25</v>
      </c>
      <c r="R23">
        <f t="shared" si="0"/>
        <v>500000</v>
      </c>
      <c r="S23">
        <f t="shared" si="1"/>
        <v>4736.6274937832068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3747.1213731220687</v>
      </c>
      <c r="AC23">
        <f t="shared" si="2"/>
        <v>3759.1438105329044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-914.35791345301163</v>
      </c>
      <c r="AI23">
        <f t="shared" si="7"/>
        <v>-934.1987380453337</v>
      </c>
      <c r="AJ23">
        <f t="shared" si="8"/>
        <v>-12.022437410835664</v>
      </c>
      <c r="AK23">
        <f t="shared" si="30"/>
        <v>262.29849611854485</v>
      </c>
      <c r="AL23">
        <f t="shared" si="9"/>
        <v>-683.92267933762446</v>
      </c>
      <c r="AN23">
        <f t="shared" si="10"/>
        <v>0</v>
      </c>
      <c r="AO23">
        <f t="shared" si="11"/>
        <v>0</v>
      </c>
      <c r="AP23">
        <f t="shared" si="12"/>
        <v>-2.0568341020193937</v>
      </c>
      <c r="AQ23">
        <f t="shared" si="13"/>
        <v>-94.788527013601708</v>
      </c>
      <c r="AR23">
        <f t="shared" si="14"/>
        <v>-96.845361115621102</v>
      </c>
      <c r="AS23">
        <f t="shared" si="15"/>
        <v>-1.2463271947663797</v>
      </c>
      <c r="AT23">
        <f t="shared" si="16"/>
        <v>27.191636578139025</v>
      </c>
      <c r="AU23">
        <f t="shared" si="17"/>
        <v>-70.900051732248443</v>
      </c>
      <c r="AW23">
        <v>20</v>
      </c>
      <c r="AX23">
        <f>IF(Z23&gt;0, (R23*SUMPRODUCT(K23:$K$98, X23:$X$98)-K23*$AZ$3)/Z23, 0)</f>
        <v>4736.6274937832068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500000</v>
      </c>
      <c r="S24">
        <f t="shared" si="1"/>
        <v>4804.1871905068956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3759.1438105329044</v>
      </c>
      <c r="AC24">
        <f t="shared" si="2"/>
        <v>3765.4163349771788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-959.31577353352657</v>
      </c>
      <c r="AI24">
        <f t="shared" si="7"/>
        <v>-978.91022409124866</v>
      </c>
      <c r="AJ24">
        <f t="shared" si="8"/>
        <v>-6.2725244442744952</v>
      </c>
      <c r="AK24">
        <f t="shared" si="30"/>
        <v>263.14006673730336</v>
      </c>
      <c r="AL24">
        <f t="shared" si="9"/>
        <v>-722.04268179821975</v>
      </c>
      <c r="AN24">
        <f t="shared" si="10"/>
        <v>0</v>
      </c>
      <c r="AO24">
        <f t="shared" si="11"/>
        <v>0</v>
      </c>
      <c r="AP24">
        <f t="shared" si="12"/>
        <v>-1.8136547346897722</v>
      </c>
      <c r="AQ24">
        <f t="shared" si="13"/>
        <v>-88.793895475981159</v>
      </c>
      <c r="AR24">
        <f t="shared" si="14"/>
        <v>-90.607550210670922</v>
      </c>
      <c r="AS24">
        <f t="shared" si="15"/>
        <v>-0.58058242681024919</v>
      </c>
      <c r="AT24">
        <f t="shared" si="16"/>
        <v>24.356142394439885</v>
      </c>
      <c r="AU24">
        <f t="shared" si="17"/>
        <v>-66.831990243041275</v>
      </c>
      <c r="AW24">
        <v>21</v>
      </c>
      <c r="AX24">
        <f>IF(Z24&gt;0, (R24*SUMPRODUCT(K24:$K$98, X24:$X$98)-K24*$AZ$3)/Z24, 0)</f>
        <v>4804.1871905068956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500000</v>
      </c>
      <c r="S25">
        <f t="shared" si="1"/>
        <v>4872.5300608603848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3765.4163349771788</v>
      </c>
      <c r="AC25">
        <f t="shared" si="2"/>
        <v>3766.8555211600146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-1430.1229197399759</v>
      </c>
      <c r="AI25">
        <f t="shared" si="7"/>
        <v>-1449.4499196461338</v>
      </c>
      <c r="AJ25">
        <f t="shared" si="8"/>
        <v>-1.4391861828357833</v>
      </c>
      <c r="AK25">
        <f t="shared" si="30"/>
        <v>263.57914344840253</v>
      </c>
      <c r="AL25">
        <f t="shared" si="9"/>
        <v>-1187.309962380567</v>
      </c>
      <c r="AN25">
        <f t="shared" si="10"/>
        <v>0</v>
      </c>
      <c r="AO25">
        <f t="shared" si="11"/>
        <v>0</v>
      </c>
      <c r="AP25">
        <f t="shared" si="12"/>
        <v>-1.5972317912836094</v>
      </c>
      <c r="AQ25">
        <f t="shared" si="13"/>
        <v>-118.18894830771058</v>
      </c>
      <c r="AR25">
        <f t="shared" si="14"/>
        <v>-119.78618009899418</v>
      </c>
      <c r="AS25">
        <f t="shared" si="15"/>
        <v>-0.11893795912261614</v>
      </c>
      <c r="AT25">
        <f t="shared" si="16"/>
        <v>21.782842110996963</v>
      </c>
      <c r="AU25">
        <f t="shared" si="17"/>
        <v>-98.122275947119832</v>
      </c>
      <c r="AW25">
        <v>22</v>
      </c>
      <c r="AX25">
        <f>IF(Z25&gt;0, (R25*SUMPRODUCT(K25:$K$98, X25:$X$98)-K25*$AZ$3)/Z25, 0)</f>
        <v>4872.5300608603848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500000</v>
      </c>
      <c r="S26">
        <f t="shared" si="1"/>
        <v>4897.6197490924606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3766.8555211600146</v>
      </c>
      <c r="AC26">
        <f t="shared" si="2"/>
        <v>3729.2318243333912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-1955.7984612836387</v>
      </c>
      <c r="AI26">
        <f t="shared" si="7"/>
        <v>-1974.834401267671</v>
      </c>
      <c r="AJ26">
        <f t="shared" si="8"/>
        <v>37.623696826623473</v>
      </c>
      <c r="AK26">
        <f t="shared" si="30"/>
        <v>263.67988648120104</v>
      </c>
      <c r="AL26">
        <f t="shared" si="9"/>
        <v>-1673.5308179598464</v>
      </c>
      <c r="AN26">
        <f t="shared" si="10"/>
        <v>0</v>
      </c>
      <c r="AO26">
        <f t="shared" si="11"/>
        <v>0</v>
      </c>
      <c r="AP26">
        <f t="shared" si="12"/>
        <v>-1.4046230969948246</v>
      </c>
      <c r="AQ26">
        <f t="shared" si="13"/>
        <v>-144.31437029588895</v>
      </c>
      <c r="AR26">
        <f t="shared" si="14"/>
        <v>-145.71899339288376</v>
      </c>
      <c r="AS26">
        <f t="shared" si="15"/>
        <v>2.7761756761859782</v>
      </c>
      <c r="AT26">
        <f t="shared" si="16"/>
        <v>19.456399792978168</v>
      </c>
      <c r="AU26">
        <f t="shared" si="17"/>
        <v>-123.48641792371961</v>
      </c>
      <c r="AW26">
        <v>23</v>
      </c>
      <c r="AX26">
        <f>IF(Z26&gt;0, (R26*SUMPRODUCT(K26:$K$98, X26:$X$98)-K26*$AZ$3)/Z26, 0)</f>
        <v>4897.6197490924606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500000</v>
      </c>
      <c r="S27">
        <f t="shared" si="1"/>
        <v>4883.3838081150216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3729.2318243333912</v>
      </c>
      <c r="AC27">
        <f t="shared" si="2"/>
        <v>3656.8507142884741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-2493.9068731216475</v>
      </c>
      <c r="AI27">
        <f t="shared" si="7"/>
        <v>-2512.6277583621832</v>
      </c>
      <c r="AJ27">
        <f t="shared" si="8"/>
        <v>72.381110044917023</v>
      </c>
      <c r="AK27">
        <f t="shared" si="30"/>
        <v>261.04622770333742</v>
      </c>
      <c r="AL27">
        <f t="shared" si="9"/>
        <v>-2179.2004206139286</v>
      </c>
      <c r="AN27">
        <f t="shared" si="10"/>
        <v>0</v>
      </c>
      <c r="AO27">
        <f t="shared" si="11"/>
        <v>0</v>
      </c>
      <c r="AP27">
        <f t="shared" si="12"/>
        <v>-1.233371296005628</v>
      </c>
      <c r="AQ27">
        <f t="shared" si="13"/>
        <v>-164.30383033165589</v>
      </c>
      <c r="AR27">
        <f t="shared" si="14"/>
        <v>-165.53720162766149</v>
      </c>
      <c r="AS27">
        <f t="shared" si="15"/>
        <v>4.7686197717363079</v>
      </c>
      <c r="AT27">
        <f t="shared" si="16"/>
        <v>17.198274549683166</v>
      </c>
      <c r="AU27">
        <f t="shared" si="17"/>
        <v>-143.57030730624203</v>
      </c>
      <c r="AW27">
        <v>24</v>
      </c>
      <c r="AX27">
        <f>IF(Z27&gt;0, (R27*SUMPRODUCT(K27:$K$98, X27:$X$98)-K27*$AZ$3)/Z27, 0)</f>
        <v>4883.3838081150216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500000</v>
      </c>
      <c r="S28">
        <f t="shared" si="1"/>
        <v>4837.7298049199135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3656.8507142884741</v>
      </c>
      <c r="AC28">
        <f t="shared" si="2"/>
        <v>3556.7730091808999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-3065.8736968825556</v>
      </c>
      <c r="AI28">
        <f t="shared" si="7"/>
        <v>-3084.2540795858417</v>
      </c>
      <c r="AJ28">
        <f t="shared" si="8"/>
        <v>100.07770510757427</v>
      </c>
      <c r="AK28">
        <f t="shared" si="30"/>
        <v>255.9795500001932</v>
      </c>
      <c r="AL28">
        <f t="shared" si="9"/>
        <v>-2728.1968244780742</v>
      </c>
      <c r="AN28">
        <f t="shared" si="10"/>
        <v>0</v>
      </c>
      <c r="AO28">
        <f t="shared" si="11"/>
        <v>0</v>
      </c>
      <c r="AP28">
        <f t="shared" si="12"/>
        <v>-1.0811948863031497</v>
      </c>
      <c r="AQ28">
        <f t="shared" si="13"/>
        <v>-180.34482832221374</v>
      </c>
      <c r="AR28">
        <f t="shared" si="14"/>
        <v>-181.42602320851691</v>
      </c>
      <c r="AS28">
        <f t="shared" si="15"/>
        <v>5.8869015265888827</v>
      </c>
      <c r="AT28">
        <f t="shared" si="16"/>
        <v>15.057563540769305</v>
      </c>
      <c r="AU28">
        <f t="shared" si="17"/>
        <v>-160.4815581411587</v>
      </c>
      <c r="AW28">
        <v>25</v>
      </c>
      <c r="AX28">
        <f>IF(Z28&gt;0, (R28*SUMPRODUCT(K28:$K$98, X28:$X$98)-K28*$AZ$3)/Z28, 0)</f>
        <v>4837.7298049199135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500000</v>
      </c>
      <c r="S29">
        <f t="shared" si="1"/>
        <v>4765.4809592350457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3556.7730091808999</v>
      </c>
      <c r="AC29">
        <f t="shared" si="2"/>
        <v>3433.7729355230449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-3655.986782362565</v>
      </c>
      <c r="AI29">
        <f t="shared" si="7"/>
        <v>-3674.0005618997002</v>
      </c>
      <c r="AJ29">
        <f t="shared" si="8"/>
        <v>123.00007365785495</v>
      </c>
      <c r="AK29">
        <f t="shared" si="30"/>
        <v>248.97411064266302</v>
      </c>
      <c r="AL29">
        <f t="shared" si="9"/>
        <v>-3302.0263775991821</v>
      </c>
      <c r="AN29">
        <f t="shared" si="10"/>
        <v>0</v>
      </c>
      <c r="AO29">
        <f t="shared" si="11"/>
        <v>0</v>
      </c>
      <c r="AP29">
        <f t="shared" si="12"/>
        <v>-0.94609828203359203</v>
      </c>
      <c r="AQ29">
        <f t="shared" si="13"/>
        <v>-192.01538504455411</v>
      </c>
      <c r="AR29">
        <f t="shared" si="14"/>
        <v>-192.96148332658768</v>
      </c>
      <c r="AS29">
        <f t="shared" si="15"/>
        <v>6.4600634274337319</v>
      </c>
      <c r="AT29">
        <f t="shared" si="16"/>
        <v>13.07632181598936</v>
      </c>
      <c r="AU29">
        <f t="shared" si="17"/>
        <v>-173.42509808316458</v>
      </c>
      <c r="AW29">
        <v>26</v>
      </c>
      <c r="AX29">
        <f>IF(Z29&gt;0, (R29*SUMPRODUCT(K29:$K$98, X29:$X$98)-K29*$AZ$3)/Z29, 0)</f>
        <v>4765.4809592350457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500000</v>
      </c>
      <c r="S30">
        <f t="shared" si="1"/>
        <v>4672.7070866200365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3433.7729355230449</v>
      </c>
      <c r="AC30">
        <f t="shared" si="2"/>
        <v>3292.9582242859533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-4311.9695763473874</v>
      </c>
      <c r="AI30">
        <f t="shared" si="7"/>
        <v>-4329.5876196103336</v>
      </c>
      <c r="AJ30">
        <f t="shared" si="8"/>
        <v>140.81471123709161</v>
      </c>
      <c r="AK30">
        <f t="shared" si="30"/>
        <v>240.36410548661317</v>
      </c>
      <c r="AL30">
        <f t="shared" si="9"/>
        <v>-3948.408802886629</v>
      </c>
      <c r="AN30">
        <f t="shared" si="10"/>
        <v>0</v>
      </c>
      <c r="AO30">
        <f t="shared" si="11"/>
        <v>0</v>
      </c>
      <c r="AP30">
        <f t="shared" si="12"/>
        <v>-0.8261731183890092</v>
      </c>
      <c r="AQ30">
        <f t="shared" si="13"/>
        <v>-202.20368959938904</v>
      </c>
      <c r="AR30">
        <f t="shared" si="14"/>
        <v>-203.02986271777803</v>
      </c>
      <c r="AS30">
        <f t="shared" si="15"/>
        <v>6.6033059041506021</v>
      </c>
      <c r="AT30">
        <f t="shared" si="16"/>
        <v>11.271533371490175</v>
      </c>
      <c r="AU30">
        <f t="shared" si="17"/>
        <v>-185.15502344213726</v>
      </c>
      <c r="AW30">
        <v>27</v>
      </c>
      <c r="AX30">
        <f>IF(Z30&gt;0, (R30*SUMPRODUCT(K30:$K$98, X30:$X$98)-K30*$AZ$3)/Z30, 0)</f>
        <v>4672.7070866200365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500000</v>
      </c>
      <c r="S31">
        <f t="shared" si="1"/>
        <v>4561.3603636762628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3292.9582242859533</v>
      </c>
      <c r="AC31">
        <f t="shared" si="2"/>
        <v>3136.4694220146562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-5028.7025846647684</v>
      </c>
      <c r="AI31">
        <f t="shared" si="7"/>
        <v>-5045.893012365852</v>
      </c>
      <c r="AJ31">
        <f t="shared" si="8"/>
        <v>156.48880227129712</v>
      </c>
      <c r="AK31">
        <f t="shared" si="30"/>
        <v>230.50707570001674</v>
      </c>
      <c r="AL31">
        <f t="shared" si="9"/>
        <v>-4658.8971343945386</v>
      </c>
      <c r="AN31">
        <f t="shared" si="10"/>
        <v>0</v>
      </c>
      <c r="AO31">
        <f t="shared" si="11"/>
        <v>0</v>
      </c>
      <c r="AP31">
        <f t="shared" si="12"/>
        <v>-0.7197506195514709</v>
      </c>
      <c r="AQ31">
        <f t="shared" si="13"/>
        <v>-210.5480947762774</v>
      </c>
      <c r="AR31">
        <f t="shared" si="14"/>
        <v>-211.26784539582886</v>
      </c>
      <c r="AS31">
        <f t="shared" si="15"/>
        <v>6.5520715566915273</v>
      </c>
      <c r="AT31">
        <f t="shared" si="16"/>
        <v>9.6511624626782435</v>
      </c>
      <c r="AU31">
        <f t="shared" si="17"/>
        <v>-195.06461137645911</v>
      </c>
      <c r="AW31">
        <v>28</v>
      </c>
      <c r="AX31">
        <f>IF(Z31&gt;0, (R31*SUMPRODUCT(K31:$K$98, X31:$X$98)-K31*$AZ$3)/Z31, 0)</f>
        <v>4561.3603636762628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500000</v>
      </c>
      <c r="S32">
        <f t="shared" si="1"/>
        <v>4433.4284330040155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3136.4694220146562</v>
      </c>
      <c r="AC32">
        <f t="shared" si="2"/>
        <v>2966.7381909241749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-5783.1129217403723</v>
      </c>
      <c r="AI32">
        <f t="shared" si="7"/>
        <v>-5799.8422895183585</v>
      </c>
      <c r="AJ32">
        <f t="shared" si="8"/>
        <v>169.73123109048129</v>
      </c>
      <c r="AK32">
        <f t="shared" si="30"/>
        <v>219.55285954102595</v>
      </c>
      <c r="AL32">
        <f t="shared" si="9"/>
        <v>-5410.5581988868516</v>
      </c>
      <c r="AN32">
        <f t="shared" si="10"/>
        <v>0</v>
      </c>
      <c r="AO32">
        <f t="shared" si="11"/>
        <v>0</v>
      </c>
      <c r="AP32">
        <f t="shared" si="12"/>
        <v>-0.62539855196307526</v>
      </c>
      <c r="AQ32">
        <f t="shared" si="13"/>
        <v>-216.19169923770943</v>
      </c>
      <c r="AR32">
        <f t="shared" si="14"/>
        <v>-216.81709778967252</v>
      </c>
      <c r="AS32">
        <f t="shared" si="15"/>
        <v>6.3451092447485244</v>
      </c>
      <c r="AT32">
        <f t="shared" si="16"/>
        <v>8.2076048693837809</v>
      </c>
      <c r="AU32">
        <f t="shared" si="17"/>
        <v>-202.26438367554022</v>
      </c>
      <c r="AW32">
        <v>29</v>
      </c>
      <c r="AX32">
        <f>IF(Z32&gt;0, (R32*SUMPRODUCT(K32:$K$98, X32:$X$98)-K32*$AZ$3)/Z32, 0)</f>
        <v>4433.4284330040155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500000</v>
      </c>
      <c r="S33">
        <f t="shared" si="1"/>
        <v>4292.3672806245841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2966.7381909241749</v>
      </c>
      <c r="AC33">
        <f t="shared" si="2"/>
        <v>2786.9901199773544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-6596.6021778306622</v>
      </c>
      <c r="AI33">
        <f t="shared" si="7"/>
        <v>-6612.8344218219772</v>
      </c>
      <c r="AJ33">
        <f t="shared" si="8"/>
        <v>179.74807094682046</v>
      </c>
      <c r="AK33">
        <f t="shared" si="30"/>
        <v>207.67167336469225</v>
      </c>
      <c r="AL33">
        <f t="shared" si="9"/>
        <v>-6225.4146775104646</v>
      </c>
      <c r="AN33">
        <f t="shared" si="10"/>
        <v>0</v>
      </c>
      <c r="AO33">
        <f t="shared" si="11"/>
        <v>0</v>
      </c>
      <c r="AP33">
        <f t="shared" si="12"/>
        <v>-0.54179860434233218</v>
      </c>
      <c r="AQ33">
        <f t="shared" si="13"/>
        <v>-220.18088535772364</v>
      </c>
      <c r="AR33">
        <f t="shared" si="14"/>
        <v>-220.72268396206599</v>
      </c>
      <c r="AS33">
        <f t="shared" si="15"/>
        <v>5.9996174296248146</v>
      </c>
      <c r="AT33">
        <f t="shared" si="16"/>
        <v>6.9316493055815931</v>
      </c>
      <c r="AU33">
        <f t="shared" si="17"/>
        <v>-207.79141722685958</v>
      </c>
      <c r="AW33">
        <v>30</v>
      </c>
      <c r="AX33">
        <f>IF(Z33&gt;0, (R33*SUMPRODUCT(K33:$K$98, X33:$X$98)-K33*$AZ$3)/Z33, 0)</f>
        <v>4292.3672806245841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500000</v>
      </c>
      <c r="S34">
        <f t="shared" si="1"/>
        <v>4139.977457769709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2786.9901199773544</v>
      </c>
      <c r="AC34">
        <f t="shared" si="2"/>
        <v>2599.348188450781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-7465.781035883846</v>
      </c>
      <c r="AI34">
        <f t="shared" si="7"/>
        <v>-7481.4776683834534</v>
      </c>
      <c r="AJ34">
        <f t="shared" si="8"/>
        <v>187.64193152657344</v>
      </c>
      <c r="AK34">
        <f t="shared" si="30"/>
        <v>195.08930839841483</v>
      </c>
      <c r="AL34">
        <f t="shared" si="9"/>
        <v>-7098.7464284584648</v>
      </c>
      <c r="AN34">
        <f t="shared" si="10"/>
        <v>0</v>
      </c>
      <c r="AO34">
        <f t="shared" si="11"/>
        <v>0</v>
      </c>
      <c r="AP34">
        <f t="shared" si="12"/>
        <v>-0.46778661137760363</v>
      </c>
      <c r="AQ34">
        <f t="shared" si="13"/>
        <v>-222.49309921415679</v>
      </c>
      <c r="AR34">
        <f t="shared" si="14"/>
        <v>-222.9608858255344</v>
      </c>
      <c r="AS34">
        <f t="shared" si="15"/>
        <v>5.5920518814057889</v>
      </c>
      <c r="AT34">
        <f t="shared" si="16"/>
        <v>5.8139965049177285</v>
      </c>
      <c r="AU34">
        <f t="shared" si="17"/>
        <v>-211.55483743921087</v>
      </c>
      <c r="AW34">
        <v>31</v>
      </c>
      <c r="AX34">
        <f>IF(Z34&gt;0, (R34*SUMPRODUCT(K34:$K$98, X34:$X$98)-K34*$AZ$3)/Z34, 0)</f>
        <v>4139.977457769709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3976.7079577425279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2599.348188450781</v>
      </c>
      <c r="AC35">
        <f t="shared" ref="AC35:AC66" si="33">S35*Z35</f>
        <v>2405.9077265858668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-8293.3974036565014</v>
      </c>
      <c r="AI35">
        <f t="shared" ref="AI35:AI66" si="38">SUM(AE35:AH35)</f>
        <v>-8308.5223999609298</v>
      </c>
      <c r="AJ35">
        <f t="shared" ref="AJ35:AJ66" si="39">AB35-AC35</f>
        <v>193.44046186491414</v>
      </c>
      <c r="AK35">
        <f t="shared" si="30"/>
        <v>181.95437319155468</v>
      </c>
      <c r="AL35">
        <f t="shared" ref="AL35:AL66" si="40">SUM(AI35:AK35)</f>
        <v>-7933.127564904461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-0.40245613467253644</v>
      </c>
      <c r="AQ35">
        <f t="shared" ref="AQ35:AQ66" si="44">AH35*$K35</f>
        <v>-220.67632911762141</v>
      </c>
      <c r="AR35">
        <f t="shared" ref="AR35:AR66" si="45">AI35*$K35</f>
        <v>-221.07878525229395</v>
      </c>
      <c r="AS35">
        <f t="shared" ref="AS35:AS66" si="46">AJ35*$K35</f>
        <v>5.1471946838512483</v>
      </c>
      <c r="AT35">
        <f t="shared" ref="AT35:AT66" si="47">AK35*$K35</f>
        <v>4.8415650653743958</v>
      </c>
      <c r="AU35">
        <f t="shared" ref="AU35:AU66" si="48">AL35*$K35</f>
        <v>-211.09002550306832</v>
      </c>
      <c r="AW35">
        <v>32</v>
      </c>
      <c r="AX35">
        <f>IF(Z35&gt;0, (R35*SUMPRODUCT(K35:$K$98, X35:$X$98)-K35*$AZ$3)/Z35, 0)</f>
        <v>3976.7079577425279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500000</v>
      </c>
      <c r="S36">
        <f t="shared" si="32"/>
        <v>3807.4229005309107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2405.9077265858668</v>
      </c>
      <c r="AC36">
        <f t="shared" si="33"/>
        <v>2211.171252244354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-9098.5607118997723</v>
      </c>
      <c r="AI36">
        <f t="shared" si="38"/>
        <v>-9113.0795302055612</v>
      </c>
      <c r="AJ36">
        <f t="shared" si="39"/>
        <v>194.7364743415128</v>
      </c>
      <c r="AK36">
        <f t="shared" si="30"/>
        <v>168.41354086101069</v>
      </c>
      <c r="AL36">
        <f t="shared" si="40"/>
        <v>-8749.9295150030375</v>
      </c>
      <c r="AN36">
        <f t="shared" si="41"/>
        <v>0</v>
      </c>
      <c r="AO36">
        <f t="shared" si="42"/>
        <v>0</v>
      </c>
      <c r="AP36">
        <f t="shared" si="43"/>
        <v>-0.34493441104239353</v>
      </c>
      <c r="AQ36">
        <f t="shared" si="44"/>
        <v>-216.16130282732635</v>
      </c>
      <c r="AR36">
        <f t="shared" si="45"/>
        <v>-216.50623723836875</v>
      </c>
      <c r="AS36">
        <f t="shared" si="46"/>
        <v>4.6264998755910174</v>
      </c>
      <c r="AT36">
        <f t="shared" si="47"/>
        <v>4.0011262834864354</v>
      </c>
      <c r="AU36">
        <f t="shared" si="48"/>
        <v>-207.87861107929129</v>
      </c>
      <c r="AW36">
        <v>33</v>
      </c>
      <c r="AX36">
        <f>IF(Z36&gt;0, (R36*SUMPRODUCT(K36:$K$98, X36:$X$98)-K36*$AZ$3)/Z36, 0)</f>
        <v>3807.4229005309107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500000</v>
      </c>
      <c r="S37">
        <f t="shared" si="32"/>
        <v>3635.4603971080214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2211.171252244354</v>
      </c>
      <c r="AC37">
        <f t="shared" si="33"/>
        <v>2018.1705340385543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-9905.2088386751693</v>
      </c>
      <c r="AI37">
        <f t="shared" si="38"/>
        <v>-9919.0872083559661</v>
      </c>
      <c r="AJ37">
        <f t="shared" si="39"/>
        <v>193.00071820579979</v>
      </c>
      <c r="AK37">
        <f t="shared" si="30"/>
        <v>154.78198765710479</v>
      </c>
      <c r="AL37">
        <f t="shared" si="40"/>
        <v>-9571.3045024930616</v>
      </c>
      <c r="AN37">
        <f t="shared" si="41"/>
        <v>0</v>
      </c>
      <c r="AO37">
        <f t="shared" si="42"/>
        <v>0</v>
      </c>
      <c r="AP37">
        <f t="shared" si="43"/>
        <v>-0.2943917809711597</v>
      </c>
      <c r="AQ37">
        <f t="shared" si="44"/>
        <v>-210.11200436197774</v>
      </c>
      <c r="AR37">
        <f t="shared" si="45"/>
        <v>-210.40639614294889</v>
      </c>
      <c r="AS37">
        <f t="shared" si="46"/>
        <v>4.0939841255225549</v>
      </c>
      <c r="AT37">
        <f t="shared" si="47"/>
        <v>3.2832779394598788</v>
      </c>
      <c r="AU37">
        <f t="shared" si="48"/>
        <v>-203.02913407796646</v>
      </c>
      <c r="AW37">
        <v>34</v>
      </c>
      <c r="AX37">
        <f>IF(Z37&gt;0, (R37*SUMPRODUCT(K37:$K$98, X37:$X$98)-K37*$AZ$3)/Z37, 0)</f>
        <v>3635.4603971080214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500000</v>
      </c>
      <c r="S38">
        <f t="shared" si="32"/>
        <v>3463.7262317721061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2018.1705340385543</v>
      </c>
      <c r="AC38">
        <f t="shared" si="33"/>
        <v>1828.7376230886528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-10807.573601212778</v>
      </c>
      <c r="AI38">
        <f t="shared" si="38"/>
        <v>-10820.772808516707</v>
      </c>
      <c r="AJ38">
        <f t="shared" si="39"/>
        <v>189.4329109499015</v>
      </c>
      <c r="AK38">
        <f t="shared" si="30"/>
        <v>141.27193738269881</v>
      </c>
      <c r="AL38">
        <f t="shared" si="40"/>
        <v>-10490.067960184108</v>
      </c>
      <c r="AN38">
        <f t="shared" si="41"/>
        <v>0</v>
      </c>
      <c r="AO38">
        <f t="shared" si="42"/>
        <v>0</v>
      </c>
      <c r="AP38">
        <f t="shared" si="43"/>
        <v>-0.24998678795692889</v>
      </c>
      <c r="AQ38">
        <f t="shared" si="44"/>
        <v>-204.69036874442335</v>
      </c>
      <c r="AR38">
        <f t="shared" si="45"/>
        <v>-204.94035553238029</v>
      </c>
      <c r="AS38">
        <f t="shared" si="46"/>
        <v>3.5877703752407184</v>
      </c>
      <c r="AT38">
        <f t="shared" si="47"/>
        <v>2.6756241523868751</v>
      </c>
      <c r="AU38">
        <f t="shared" si="48"/>
        <v>-198.67696100475271</v>
      </c>
      <c r="AW38">
        <v>35</v>
      </c>
      <c r="AX38">
        <f>IF(Z38&gt;0, (R38*SUMPRODUCT(K38:$K$98, X38:$X$98)-K38*$AZ$3)/Z38, 0)</f>
        <v>3463.7262317721061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500000</v>
      </c>
      <c r="S39">
        <f t="shared" si="32"/>
        <v>3288.8690400618952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1828.7376230886528</v>
      </c>
      <c r="AC39">
        <f t="shared" si="33"/>
        <v>1642.5107306050122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-11636.774369931123</v>
      </c>
      <c r="AI39">
        <f t="shared" si="38"/>
        <v>-11649.259746443517</v>
      </c>
      <c r="AJ39">
        <f t="shared" si="39"/>
        <v>186.22689248364054</v>
      </c>
      <c r="AK39">
        <f t="shared" si="30"/>
        <v>128.0116336162057</v>
      </c>
      <c r="AL39">
        <f t="shared" si="40"/>
        <v>-11335.021220343669</v>
      </c>
      <c r="AN39">
        <f t="shared" si="41"/>
        <v>0</v>
      </c>
      <c r="AO39">
        <f t="shared" si="42"/>
        <v>0</v>
      </c>
      <c r="AP39">
        <f t="shared" si="43"/>
        <v>-0.21113139998383562</v>
      </c>
      <c r="AQ39">
        <f t="shared" si="44"/>
        <v>-196.78128741899485</v>
      </c>
      <c r="AR39">
        <f t="shared" si="45"/>
        <v>-196.99241881897868</v>
      </c>
      <c r="AS39">
        <f t="shared" si="46"/>
        <v>3.1491516884318882</v>
      </c>
      <c r="AT39">
        <f t="shared" si="47"/>
        <v>2.1647144876071645</v>
      </c>
      <c r="AU39">
        <f t="shared" si="48"/>
        <v>-191.67855264293962</v>
      </c>
      <c r="AW39">
        <v>36</v>
      </c>
      <c r="AX39">
        <f>IF(Z39&gt;0, (R39*SUMPRODUCT(K39:$K$98, X39:$X$98)-K39*$AZ$3)/Z39, 0)</f>
        <v>3288.8690400618952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500000</v>
      </c>
      <c r="S40">
        <f t="shared" si="32"/>
        <v>3112.1104342298872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1642.5107306050122</v>
      </c>
      <c r="AC40">
        <f t="shared" si="33"/>
        <v>1462.2146898474305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-12287.125463780727</v>
      </c>
      <c r="AI40">
        <f t="shared" si="38"/>
        <v>-12298.871630254807</v>
      </c>
      <c r="AJ40">
        <f t="shared" si="39"/>
        <v>180.29604075758175</v>
      </c>
      <c r="AK40">
        <f t="shared" ref="AK40:AK71" si="61">G40*SUM(AB40:AB40, AE40:AF40)</f>
        <v>114.97575114235086</v>
      </c>
      <c r="AL40">
        <f t="shared" si="40"/>
        <v>-12003.599838354876</v>
      </c>
      <c r="AN40">
        <f t="shared" si="41"/>
        <v>0</v>
      </c>
      <c r="AO40">
        <f t="shared" si="42"/>
        <v>0</v>
      </c>
      <c r="AP40">
        <f t="shared" si="43"/>
        <v>-0.17734923229516861</v>
      </c>
      <c r="AQ40">
        <f t="shared" si="44"/>
        <v>-185.51688952515025</v>
      </c>
      <c r="AR40">
        <f t="shared" si="45"/>
        <v>-185.69423875744542</v>
      </c>
      <c r="AS40">
        <f t="shared" si="46"/>
        <v>2.7221957465675946</v>
      </c>
      <c r="AT40">
        <f t="shared" si="47"/>
        <v>1.7359588119794038</v>
      </c>
      <c r="AU40">
        <f t="shared" si="48"/>
        <v>-181.23608419889842</v>
      </c>
      <c r="AW40">
        <v>37</v>
      </c>
      <c r="AX40">
        <f>IF(Z40&gt;0, (R40*SUMPRODUCT(K40:$K$98, X40:$X$98)-K40*$AZ$3)/Z40, 0)</f>
        <v>3112.1104342298872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500000</v>
      </c>
      <c r="S41">
        <f t="shared" si="32"/>
        <v>2939.1781951381249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1462.2146898474305</v>
      </c>
      <c r="AC41">
        <f t="shared" si="33"/>
        <v>1291.4167705556845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-12883.98473115804</v>
      </c>
      <c r="AI41">
        <f t="shared" si="38"/>
        <v>-12894.969236730822</v>
      </c>
      <c r="AJ41">
        <f t="shared" si="39"/>
        <v>170.79791929174598</v>
      </c>
      <c r="AK41">
        <f t="shared" si="61"/>
        <v>102.35502828932015</v>
      </c>
      <c r="AL41">
        <f t="shared" si="40"/>
        <v>-12621.816289149756</v>
      </c>
      <c r="AN41">
        <f t="shared" si="41"/>
        <v>0</v>
      </c>
      <c r="AO41">
        <f t="shared" si="42"/>
        <v>0</v>
      </c>
      <c r="AP41">
        <f t="shared" si="43"/>
        <v>-0.14807974301761548</v>
      </c>
      <c r="AQ41">
        <f t="shared" si="44"/>
        <v>-173.68621058013494</v>
      </c>
      <c r="AR41">
        <f t="shared" si="45"/>
        <v>-173.83429032315257</v>
      </c>
      <c r="AS41">
        <f t="shared" si="46"/>
        <v>2.3024897961120692</v>
      </c>
      <c r="AT41">
        <f t="shared" si="47"/>
        <v>1.3798259908211359</v>
      </c>
      <c r="AU41">
        <f t="shared" si="48"/>
        <v>-170.15197453621937</v>
      </c>
      <c r="AW41">
        <v>38</v>
      </c>
      <c r="AX41">
        <f>IF(Z41&gt;0, (R41*SUMPRODUCT(K41:$K$98, X41:$X$98)-K41*$AZ$3)/Z41, 0)</f>
        <v>2939.1781951381249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500000</v>
      </c>
      <c r="S42">
        <f t="shared" si="32"/>
        <v>2770.0176891203241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1291.4167705556845</v>
      </c>
      <c r="AC42">
        <f t="shared" si="33"/>
        <v>1130.8724976839469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-13365.904200458925</v>
      </c>
      <c r="AI42">
        <f t="shared" si="38"/>
        <v>-13376.110565765955</v>
      </c>
      <c r="AJ42">
        <f t="shared" si="39"/>
        <v>160.54427287173758</v>
      </c>
      <c r="AK42">
        <f t="shared" si="61"/>
        <v>90.399173938897917</v>
      </c>
      <c r="AL42">
        <f t="shared" si="40"/>
        <v>-13125.16711895532</v>
      </c>
      <c r="AN42">
        <f t="shared" si="41"/>
        <v>0</v>
      </c>
      <c r="AO42">
        <f t="shared" si="42"/>
        <v>0</v>
      </c>
      <c r="AP42">
        <f t="shared" si="43"/>
        <v>-0.12284803790496272</v>
      </c>
      <c r="AQ42">
        <f t="shared" si="44"/>
        <v>-160.87755596216189</v>
      </c>
      <c r="AR42">
        <f t="shared" si="45"/>
        <v>-161.00040400006685</v>
      </c>
      <c r="AS42">
        <f t="shared" si="46"/>
        <v>1.9323773278608967</v>
      </c>
      <c r="AT42">
        <f t="shared" si="47"/>
        <v>1.0880818795475811</v>
      </c>
      <c r="AU42">
        <f t="shared" si="48"/>
        <v>-157.97994479265839</v>
      </c>
      <c r="AW42">
        <v>39</v>
      </c>
      <c r="AX42">
        <f>IF(Z42&gt;0, (R42*SUMPRODUCT(K42:$K$98, X42:$X$98)-K42*$AZ$3)/Z42, 0)</f>
        <v>2770.0176891203241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500000</v>
      </c>
      <c r="S43">
        <f t="shared" si="32"/>
        <v>2606.7626177312004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1130.8724976839469</v>
      </c>
      <c r="AC43">
        <f t="shared" si="33"/>
        <v>981.72881467571074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-13781.810823217967</v>
      </c>
      <c r="AI43">
        <f t="shared" si="38"/>
        <v>-13791.226034330766</v>
      </c>
      <c r="AJ43">
        <f t="shared" si="39"/>
        <v>149.14368300823617</v>
      </c>
      <c r="AK43">
        <f t="shared" si="61"/>
        <v>79.161074837876285</v>
      </c>
      <c r="AL43">
        <f t="shared" si="40"/>
        <v>-13562.921276484652</v>
      </c>
      <c r="AN43">
        <f t="shared" si="41"/>
        <v>0</v>
      </c>
      <c r="AO43">
        <f t="shared" si="42"/>
        <v>0</v>
      </c>
      <c r="AP43">
        <f t="shared" si="43"/>
        <v>-0.10118337367295233</v>
      </c>
      <c r="AQ43">
        <f t="shared" si="44"/>
        <v>-148.11033950368713</v>
      </c>
      <c r="AR43">
        <f t="shared" si="45"/>
        <v>-148.21152287736007</v>
      </c>
      <c r="AS43">
        <f t="shared" si="46"/>
        <v>1.602817061453637</v>
      </c>
      <c r="AT43">
        <f t="shared" si="47"/>
        <v>0.85072809517617698</v>
      </c>
      <c r="AU43">
        <f t="shared" si="48"/>
        <v>-145.75797772073025</v>
      </c>
      <c r="AW43">
        <v>40</v>
      </c>
      <c r="AX43">
        <f>IF(Z43&gt;0, (R43*SUMPRODUCT(K43:$K$98, X43:$X$98)-K43*$AZ$3)/Z43, 0)</f>
        <v>2606.7626177312004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500000</v>
      </c>
      <c r="S44">
        <f t="shared" si="32"/>
        <v>2450.0940876380655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981.72881467571074</v>
      </c>
      <c r="AC44">
        <f t="shared" si="33"/>
        <v>844.09514745231479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-14163.479459561453</v>
      </c>
      <c r="AI44">
        <f t="shared" si="38"/>
        <v>-14172.092344590146</v>
      </c>
      <c r="AJ44">
        <f t="shared" si="39"/>
        <v>137.63366722339595</v>
      </c>
      <c r="AK44">
        <f t="shared" si="61"/>
        <v>68.721017027299752</v>
      </c>
      <c r="AL44">
        <f t="shared" si="40"/>
        <v>-13965.737660339451</v>
      </c>
      <c r="AN44">
        <f t="shared" si="41"/>
        <v>0</v>
      </c>
      <c r="AO44">
        <f t="shared" si="42"/>
        <v>0</v>
      </c>
      <c r="AP44">
        <f t="shared" si="43"/>
        <v>-8.2643693902387239E-2</v>
      </c>
      <c r="AQ44">
        <f t="shared" si="44"/>
        <v>-135.90362081337693</v>
      </c>
      <c r="AR44">
        <f t="shared" si="45"/>
        <v>-135.98626450727932</v>
      </c>
      <c r="AS44">
        <f t="shared" si="46"/>
        <v>1.3206439685169051</v>
      </c>
      <c r="AT44">
        <f t="shared" si="47"/>
        <v>0.65940259006644852</v>
      </c>
      <c r="AU44">
        <f t="shared" si="48"/>
        <v>-134.00621794869599</v>
      </c>
      <c r="AW44">
        <v>41</v>
      </c>
      <c r="AX44">
        <f>IF(Z44&gt;0, (R44*SUMPRODUCT(K44:$K$98, X44:$X$98)-K44*$AZ$3)/Z44, 0)</f>
        <v>2450.0940876380655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500000</v>
      </c>
      <c r="S45">
        <f t="shared" si="32"/>
        <v>2297.4626579879255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844.09514745231479</v>
      </c>
      <c r="AC45">
        <f t="shared" si="33"/>
        <v>717.54569831776917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-14374.653272130883</v>
      </c>
      <c r="AI45">
        <f t="shared" si="38"/>
        <v>-14382.461295645682</v>
      </c>
      <c r="AJ45">
        <f t="shared" si="39"/>
        <v>126.54944913454563</v>
      </c>
      <c r="AK45">
        <f t="shared" si="61"/>
        <v>59.086660321662038</v>
      </c>
      <c r="AL45">
        <f t="shared" si="40"/>
        <v>-14196.825186189475</v>
      </c>
      <c r="AN45">
        <f t="shared" si="41"/>
        <v>0</v>
      </c>
      <c r="AO45">
        <f t="shared" si="42"/>
        <v>0</v>
      </c>
      <c r="AP45">
        <f t="shared" si="43"/>
        <v>-6.689353708240145E-2</v>
      </c>
      <c r="AQ45">
        <f t="shared" si="44"/>
        <v>-123.15170412631659</v>
      </c>
      <c r="AR45">
        <f t="shared" si="45"/>
        <v>-123.21859766339898</v>
      </c>
      <c r="AS45">
        <f t="shared" si="46"/>
        <v>1.0841847815126913</v>
      </c>
      <c r="AT45">
        <f t="shared" si="47"/>
        <v>0.5062120645270225</v>
      </c>
      <c r="AU45">
        <f t="shared" si="48"/>
        <v>-121.62820081735927</v>
      </c>
      <c r="AW45">
        <v>42</v>
      </c>
      <c r="AX45">
        <f>IF(Z45&gt;0, (R45*SUMPRODUCT(K45:$K$98, X45:$X$98)-K45*$AZ$3)/Z45, 0)</f>
        <v>2297.4626579879255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500000</v>
      </c>
      <c r="S46">
        <f t="shared" si="32"/>
        <v>2149.5647636777448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717.54569831776917</v>
      </c>
      <c r="AC46">
        <f t="shared" si="33"/>
        <v>602.74593319040923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-14397.010925686132</v>
      </c>
      <c r="AI46">
        <f t="shared" si="38"/>
        <v>-14404.0210184195</v>
      </c>
      <c r="AJ46">
        <f t="shared" si="39"/>
        <v>114.79976512735993</v>
      </c>
      <c r="AK46">
        <f t="shared" si="61"/>
        <v>50.228198882243845</v>
      </c>
      <c r="AL46">
        <f t="shared" si="40"/>
        <v>-14238.993054409897</v>
      </c>
      <c r="AN46">
        <f t="shared" si="41"/>
        <v>0</v>
      </c>
      <c r="AO46">
        <f t="shared" si="42"/>
        <v>0</v>
      </c>
      <c r="AP46">
        <f t="shared" si="43"/>
        <v>-5.3622713651283738E-2</v>
      </c>
      <c r="AQ46">
        <f t="shared" si="44"/>
        <v>-110.12790039535082</v>
      </c>
      <c r="AR46">
        <f t="shared" si="45"/>
        <v>-110.18152310900211</v>
      </c>
      <c r="AS46">
        <f t="shared" si="46"/>
        <v>0.87814457908060806</v>
      </c>
      <c r="AT46">
        <f t="shared" si="47"/>
        <v>0.38421350876886973</v>
      </c>
      <c r="AU46">
        <f t="shared" si="48"/>
        <v>-108.91916502115264</v>
      </c>
      <c r="AW46">
        <v>43</v>
      </c>
      <c r="AX46">
        <f>IF(Z46&gt;0, (R46*SUMPRODUCT(K46:$K$98, X46:$X$98)-K46*$AZ$3)/Z46, 0)</f>
        <v>2149.5647636777448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500000</v>
      </c>
      <c r="S47">
        <f t="shared" si="32"/>
        <v>2008.4461503457362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602.74593319040923</v>
      </c>
      <c r="AC47">
        <f t="shared" si="33"/>
        <v>500.07512118698367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-14306.799277020378</v>
      </c>
      <c r="AI47">
        <f t="shared" si="38"/>
        <v>-14313.023928862562</v>
      </c>
      <c r="AJ47">
        <f t="shared" si="39"/>
        <v>102.67081200342557</v>
      </c>
      <c r="AK47">
        <f t="shared" si="61"/>
        <v>42.192215323328654</v>
      </c>
      <c r="AL47">
        <f t="shared" si="40"/>
        <v>-14168.160901535808</v>
      </c>
      <c r="AN47">
        <f t="shared" si="41"/>
        <v>0</v>
      </c>
      <c r="AO47">
        <f t="shared" si="42"/>
        <v>0</v>
      </c>
      <c r="AP47">
        <f t="shared" si="43"/>
        <v>-4.2513030855233468E-2</v>
      </c>
      <c r="AQ47">
        <f t="shared" si="44"/>
        <v>-97.712356373382335</v>
      </c>
      <c r="AR47">
        <f t="shared" si="45"/>
        <v>-97.754869404237581</v>
      </c>
      <c r="AS47">
        <f t="shared" si="46"/>
        <v>0.70121952348468464</v>
      </c>
      <c r="AT47">
        <f t="shared" si="47"/>
        <v>0.2881637394939528</v>
      </c>
      <c r="AU47">
        <f t="shared" si="48"/>
        <v>-96.765486141258947</v>
      </c>
      <c r="AW47">
        <v>44</v>
      </c>
      <c r="AX47">
        <f>IF(Z47&gt;0, (R47*SUMPRODUCT(K47:$K$98, X47:$X$98)-K47*$AZ$3)/Z47, 0)</f>
        <v>2008.4461503457362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500000</v>
      </c>
      <c r="S48">
        <f t="shared" si="32"/>
        <v>1873.4671134783525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500.07512118698367</v>
      </c>
      <c r="AC48">
        <f t="shared" si="33"/>
        <v>409.02087944924898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-14086.628137379063</v>
      </c>
      <c r="AI48">
        <f t="shared" si="38"/>
        <v>-14092.086211295955</v>
      </c>
      <c r="AJ48">
        <f t="shared" si="39"/>
        <v>91.054241737734685</v>
      </c>
      <c r="AK48">
        <f t="shared" si="61"/>
        <v>35.005258483088859</v>
      </c>
      <c r="AL48">
        <f t="shared" si="40"/>
        <v>-13966.026711075132</v>
      </c>
      <c r="AN48">
        <f t="shared" si="41"/>
        <v>0</v>
      </c>
      <c r="AO48">
        <f t="shared" si="42"/>
        <v>0</v>
      </c>
      <c r="AP48">
        <f t="shared" si="43"/>
        <v>-3.3283454285878325E-2</v>
      </c>
      <c r="AQ48">
        <f t="shared" si="44"/>
        <v>-85.90056690173931</v>
      </c>
      <c r="AR48">
        <f t="shared" si="45"/>
        <v>-85.933850356025189</v>
      </c>
      <c r="AS48">
        <f t="shared" si="46"/>
        <v>0.55525076035227117</v>
      </c>
      <c r="AT48">
        <f t="shared" si="47"/>
        <v>0.21346283290180787</v>
      </c>
      <c r="AU48">
        <f t="shared" si="48"/>
        <v>-85.165136762771112</v>
      </c>
      <c r="AW48">
        <v>45</v>
      </c>
      <c r="AX48">
        <f>IF(Z48&gt;0, (R48*SUMPRODUCT(K48:$K$98, X48:$X$98)-K48*$AZ$3)/Z48, 0)</f>
        <v>1873.4671134783525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500000</v>
      </c>
      <c r="S49">
        <f t="shared" si="32"/>
        <v>1744.2160910561313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409.02087944924898</v>
      </c>
      <c r="AC49">
        <f t="shared" si="33"/>
        <v>329.06505775790936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-13739.505221780533</v>
      </c>
      <c r="AI49">
        <f t="shared" si="38"/>
        <v>-13744.221739697168</v>
      </c>
      <c r="AJ49">
        <f t="shared" si="39"/>
        <v>79.955821691339622</v>
      </c>
      <c r="AK49">
        <f t="shared" si="61"/>
        <v>28.631461561447431</v>
      </c>
      <c r="AL49">
        <f t="shared" si="40"/>
        <v>-13635.634456444381</v>
      </c>
      <c r="AN49">
        <f t="shared" si="41"/>
        <v>0</v>
      </c>
      <c r="AO49">
        <f t="shared" si="42"/>
        <v>0</v>
      </c>
      <c r="AP49">
        <f t="shared" si="43"/>
        <v>-2.5679847816987775E-2</v>
      </c>
      <c r="AQ49">
        <f t="shared" si="44"/>
        <v>-74.806967642736296</v>
      </c>
      <c r="AR49">
        <f t="shared" si="45"/>
        <v>-74.832647490553285</v>
      </c>
      <c r="AS49">
        <f t="shared" si="46"/>
        <v>0.43533245699638901</v>
      </c>
      <c r="AT49">
        <f t="shared" si="47"/>
        <v>0.15588864256888291</v>
      </c>
      <c r="AU49">
        <f t="shared" si="48"/>
        <v>-74.241426390988011</v>
      </c>
      <c r="AW49">
        <v>46</v>
      </c>
      <c r="AX49">
        <f>IF(Z49&gt;0, (R49*SUMPRODUCT(K49:$K$98, X49:$X$98)-K49*$AZ$3)/Z49, 0)</f>
        <v>1744.2160910561313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500000</v>
      </c>
      <c r="S50">
        <f t="shared" si="32"/>
        <v>1619.6451584937442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329.06505775790936</v>
      </c>
      <c r="AC50">
        <f t="shared" si="33"/>
        <v>259.5658983387442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-13256.571545201268</v>
      </c>
      <c r="AI50">
        <f t="shared" si="38"/>
        <v>-13260.578069361476</v>
      </c>
      <c r="AJ50">
        <f t="shared" si="39"/>
        <v>69.499159419165153</v>
      </c>
      <c r="AK50">
        <f t="shared" si="61"/>
        <v>23.034554043053657</v>
      </c>
      <c r="AL50">
        <f t="shared" si="40"/>
        <v>-13168.044355899257</v>
      </c>
      <c r="AN50">
        <f t="shared" si="41"/>
        <v>0</v>
      </c>
      <c r="AO50">
        <f t="shared" si="42"/>
        <v>0</v>
      </c>
      <c r="AP50">
        <f t="shared" si="43"/>
        <v>-1.9476938837949109E-2</v>
      </c>
      <c r="AQ50">
        <f t="shared" si="44"/>
        <v>-64.444247148480187</v>
      </c>
      <c r="AR50">
        <f t="shared" si="45"/>
        <v>-64.463724087318141</v>
      </c>
      <c r="AS50">
        <f t="shared" si="46"/>
        <v>0.33785666157714722</v>
      </c>
      <c r="AT50">
        <f t="shared" si="47"/>
        <v>0.11197800944565686</v>
      </c>
      <c r="AU50">
        <f t="shared" si="48"/>
        <v>-64.013889416295342</v>
      </c>
      <c r="AW50">
        <v>47</v>
      </c>
      <c r="AX50">
        <f>IF(Z50&gt;0, (R50*SUMPRODUCT(K50:$K$98, X50:$X$98)-K50*$AZ$3)/Z50, 0)</f>
        <v>1619.6451584937442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500000</v>
      </c>
      <c r="S51">
        <f t="shared" si="32"/>
        <v>1497.9129019462541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259.5658983387442</v>
      </c>
      <c r="AC51">
        <f t="shared" si="33"/>
        <v>199.86076567559536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-12616.098654354995</v>
      </c>
      <c r="AI51">
        <f t="shared" si="38"/>
        <v>-12619.434308340884</v>
      </c>
      <c r="AJ51">
        <f t="shared" si="39"/>
        <v>59.705132663148845</v>
      </c>
      <c r="AK51">
        <f t="shared" si="61"/>
        <v>18.169612883712094</v>
      </c>
      <c r="AL51">
        <f t="shared" si="40"/>
        <v>-12541.559562794024</v>
      </c>
      <c r="AN51">
        <f t="shared" si="41"/>
        <v>0</v>
      </c>
      <c r="AO51">
        <f t="shared" si="42"/>
        <v>0</v>
      </c>
      <c r="AP51">
        <f t="shared" si="43"/>
        <v>-1.4478244480981398E-2</v>
      </c>
      <c r="AQ51">
        <f t="shared" si="44"/>
        <v>-54.759564836972402</v>
      </c>
      <c r="AR51">
        <f t="shared" si="45"/>
        <v>-54.774043081453385</v>
      </c>
      <c r="AS51">
        <f t="shared" si="46"/>
        <v>0.25914723503205589</v>
      </c>
      <c r="AT51">
        <f t="shared" si="47"/>
        <v>7.8864324227907623E-2</v>
      </c>
      <c r="AU51">
        <f t="shared" si="48"/>
        <v>-54.436031522193424</v>
      </c>
      <c r="AW51">
        <v>48</v>
      </c>
      <c r="AX51">
        <f>IF(Z51&gt;0, (R51*SUMPRODUCT(K51:$K$98, X51:$X$98)-K51*$AZ$3)/Z51, 0)</f>
        <v>1497.9129019462541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500000</v>
      </c>
      <c r="S52">
        <f t="shared" si="32"/>
        <v>1377.6488038160292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199.86076567559536</v>
      </c>
      <c r="AC52">
        <f t="shared" si="33"/>
        <v>149.33255305766886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-11847.61018431258</v>
      </c>
      <c r="AI52">
        <f t="shared" si="38"/>
        <v>-11850.320101249394</v>
      </c>
      <c r="AJ52">
        <f t="shared" si="39"/>
        <v>50.528212617926499</v>
      </c>
      <c r="AK52">
        <f t="shared" si="61"/>
        <v>13.990253597291677</v>
      </c>
      <c r="AL52">
        <f t="shared" si="40"/>
        <v>-11785.801635034175</v>
      </c>
      <c r="AN52">
        <f t="shared" si="41"/>
        <v>0</v>
      </c>
      <c r="AO52">
        <f t="shared" si="42"/>
        <v>0</v>
      </c>
      <c r="AP52">
        <f t="shared" si="43"/>
        <v>-1.0502020662944811E-2</v>
      </c>
      <c r="AQ52">
        <f t="shared" si="44"/>
        <v>-45.914265958453463</v>
      </c>
      <c r="AR52">
        <f t="shared" si="45"/>
        <v>-45.92476797911641</v>
      </c>
      <c r="AS52">
        <f t="shared" si="46"/>
        <v>0.19581719489864952</v>
      </c>
      <c r="AT52">
        <f t="shared" si="47"/>
        <v>5.4217873013985465E-2</v>
      </c>
      <c r="AU52">
        <f t="shared" si="48"/>
        <v>-45.674732911203776</v>
      </c>
      <c r="AW52">
        <v>49</v>
      </c>
      <c r="AX52">
        <f>IF(Z52&gt;0, (R52*SUMPRODUCT(K52:$K$98, X52:$X$98)-K52*$AZ$3)/Z52, 0)</f>
        <v>1377.6488038160292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500000</v>
      </c>
      <c r="S53">
        <f t="shared" si="32"/>
        <v>1253.1143582088921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149.33255305766886</v>
      </c>
      <c r="AC53">
        <f t="shared" si="33"/>
        <v>107.19628015193497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-10884.409017863612</v>
      </c>
      <c r="AI53">
        <f t="shared" si="38"/>
        <v>-10886.547615180165</v>
      </c>
      <c r="AJ53">
        <f t="shared" si="39"/>
        <v>42.13627290573389</v>
      </c>
      <c r="AK53">
        <f t="shared" si="61"/>
        <v>10.453278714036822</v>
      </c>
      <c r="AL53">
        <f t="shared" si="40"/>
        <v>-10833.958063560394</v>
      </c>
      <c r="AN53">
        <f t="shared" si="41"/>
        <v>0</v>
      </c>
      <c r="AO53">
        <f t="shared" si="42"/>
        <v>0</v>
      </c>
      <c r="AP53">
        <f t="shared" si="43"/>
        <v>-7.3999346434365475E-3</v>
      </c>
      <c r="AQ53">
        <f t="shared" si="44"/>
        <v>-37.662029565471961</v>
      </c>
      <c r="AR53">
        <f t="shared" si="45"/>
        <v>-37.669429500115399</v>
      </c>
      <c r="AS53">
        <f t="shared" si="46"/>
        <v>0.1457991475099884</v>
      </c>
      <c r="AT53">
        <f t="shared" si="47"/>
        <v>3.617024050989285E-2</v>
      </c>
      <c r="AU53">
        <f t="shared" si="48"/>
        <v>-37.487460112095519</v>
      </c>
      <c r="AW53">
        <v>50</v>
      </c>
      <c r="AX53">
        <f>IF(Z53&gt;0, (R53*SUMPRODUCT(K53:$K$98, X53:$X$98)-K53*$AZ$3)/Z53, 0)</f>
        <v>1253.1143582088921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500000</v>
      </c>
      <c r="S54">
        <f t="shared" si="32"/>
        <v>1117.7571955215051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107.19628015193497</v>
      </c>
      <c r="AC54">
        <f t="shared" si="33"/>
        <v>72.907458669248271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-9730.9460222279467</v>
      </c>
      <c r="AI54">
        <f t="shared" si="38"/>
        <v>-9732.5766862702221</v>
      </c>
      <c r="AJ54">
        <f t="shared" si="39"/>
        <v>34.2888214826867</v>
      </c>
      <c r="AK54">
        <f t="shared" si="61"/>
        <v>7.5037396106354484</v>
      </c>
      <c r="AL54">
        <f t="shared" si="40"/>
        <v>-9690.7841251768987</v>
      </c>
      <c r="AN54">
        <f t="shared" si="41"/>
        <v>0</v>
      </c>
      <c r="AO54">
        <f t="shared" si="42"/>
        <v>0</v>
      </c>
      <c r="AP54">
        <f t="shared" si="43"/>
        <v>-5.0378512308231361E-3</v>
      </c>
      <c r="AQ54">
        <f t="shared" si="44"/>
        <v>-30.063248544290495</v>
      </c>
      <c r="AR54">
        <f t="shared" si="45"/>
        <v>-30.068286395521319</v>
      </c>
      <c r="AS54">
        <f t="shared" si="46"/>
        <v>0.10593351973899896</v>
      </c>
      <c r="AT54">
        <f t="shared" si="47"/>
        <v>2.3182410878744335E-2</v>
      </c>
      <c r="AU54">
        <f t="shared" si="48"/>
        <v>-29.939170464903572</v>
      </c>
      <c r="AW54">
        <v>51</v>
      </c>
      <c r="AX54">
        <f>IF(Z54&gt;0, (R54*SUMPRODUCT(K54:$K$98, X54:$X$98)-K54*$AZ$3)/Z54, 0)</f>
        <v>1117.7571955215051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500000</v>
      </c>
      <c r="S55">
        <f t="shared" si="32"/>
        <v>960.8508005538373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72.907458669248271</v>
      </c>
      <c r="AC55">
        <f t="shared" si="33"/>
        <v>45.856003056016078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-8424.9609890768297</v>
      </c>
      <c r="AI55">
        <f t="shared" si="38"/>
        <v>-8426.1540984292278</v>
      </c>
      <c r="AJ55">
        <f t="shared" si="39"/>
        <v>27.051455613232193</v>
      </c>
      <c r="AK55">
        <f t="shared" si="61"/>
        <v>5.1035221068473797</v>
      </c>
      <c r="AL55">
        <f t="shared" si="40"/>
        <v>-8393.999120709148</v>
      </c>
      <c r="AN55">
        <f t="shared" si="41"/>
        <v>0</v>
      </c>
      <c r="AO55">
        <f t="shared" si="42"/>
        <v>0</v>
      </c>
      <c r="AP55">
        <f t="shared" si="43"/>
        <v>-3.2911151003404597E-3</v>
      </c>
      <c r="AQ55">
        <f t="shared" si="44"/>
        <v>-23.239710823814104</v>
      </c>
      <c r="AR55">
        <f t="shared" si="45"/>
        <v>-23.243001938914443</v>
      </c>
      <c r="AS55">
        <f t="shared" si="46"/>
        <v>7.4619693388472963E-2</v>
      </c>
      <c r="AT55">
        <f t="shared" si="47"/>
        <v>1.4077736158048578E-2</v>
      </c>
      <c r="AU55">
        <f t="shared" si="48"/>
        <v>-23.154304509367918</v>
      </c>
      <c r="AW55">
        <v>52</v>
      </c>
      <c r="AX55">
        <f>IF(Z55&gt;0, (R55*SUMPRODUCT(K55:$K$98, X55:$X$98)-K55*$AZ$3)/Z55, 0)</f>
        <v>960.8508005538373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500000</v>
      </c>
      <c r="S56">
        <f t="shared" si="32"/>
        <v>760.51852746782481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45.856003056016078</v>
      </c>
      <c r="AC56">
        <f t="shared" si="33"/>
        <v>25.305393063504045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-6986.6311978814929</v>
      </c>
      <c r="AI56">
        <f t="shared" si="38"/>
        <v>-6987.4630445804733</v>
      </c>
      <c r="AJ56">
        <f t="shared" si="39"/>
        <v>20.550609992512033</v>
      </c>
      <c r="AK56">
        <f t="shared" si="61"/>
        <v>3.2099202139211256</v>
      </c>
      <c r="AL56">
        <f t="shared" si="40"/>
        <v>-6963.7025143740393</v>
      </c>
      <c r="AN56">
        <f t="shared" si="41"/>
        <v>0</v>
      </c>
      <c r="AO56">
        <f t="shared" si="42"/>
        <v>0</v>
      </c>
      <c r="AP56">
        <f t="shared" si="43"/>
        <v>-2.048745893210622E-3</v>
      </c>
      <c r="AQ56">
        <f t="shared" si="44"/>
        <v>-17.207295516806401</v>
      </c>
      <c r="AR56">
        <f t="shared" si="45"/>
        <v>-17.209344262699613</v>
      </c>
      <c r="AS56">
        <f t="shared" si="46"/>
        <v>5.0613866565479365E-2</v>
      </c>
      <c r="AT56">
        <f t="shared" si="47"/>
        <v>7.9056764471923842E-3</v>
      </c>
      <c r="AU56">
        <f t="shared" si="48"/>
        <v>-17.150824719686938</v>
      </c>
      <c r="AW56">
        <v>53</v>
      </c>
      <c r="AX56">
        <f>IF(Z56&gt;0, (R56*SUMPRODUCT(K56:$K$98, X56:$X$98)-K56*$AZ$3)/Z56, 0)</f>
        <v>760.51852746782481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500000</v>
      </c>
      <c r="S57">
        <f t="shared" si="32"/>
        <v>478.91575294321962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25.305393063504045</v>
      </c>
      <c r="AC57">
        <f t="shared" si="33"/>
        <v>10.499080431788784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-5509.2626078111571</v>
      </c>
      <c r="AI57">
        <f t="shared" si="38"/>
        <v>-5509.8106729127576</v>
      </c>
      <c r="AJ57">
        <f t="shared" si="39"/>
        <v>14.806312631715262</v>
      </c>
      <c r="AK57">
        <f t="shared" si="61"/>
        <v>1.7713775144452832</v>
      </c>
      <c r="AL57">
        <f t="shared" si="40"/>
        <v>-5493.2329827665963</v>
      </c>
      <c r="AN57">
        <f t="shared" si="41"/>
        <v>0</v>
      </c>
      <c r="AO57">
        <f t="shared" si="42"/>
        <v>0</v>
      </c>
      <c r="AP57">
        <f t="shared" si="43"/>
        <v>-1.2051994499229744E-3</v>
      </c>
      <c r="AQ57">
        <f t="shared" si="44"/>
        <v>-12.11491161365686</v>
      </c>
      <c r="AR57">
        <f t="shared" si="45"/>
        <v>-12.116116813106784</v>
      </c>
      <c r="AS57">
        <f t="shared" si="46"/>
        <v>3.2559197414745937E-2</v>
      </c>
      <c r="AT57">
        <f t="shared" si="47"/>
        <v>3.8952730246507388E-3</v>
      </c>
      <c r="AU57">
        <f t="shared" si="48"/>
        <v>-12.079662342667385</v>
      </c>
      <c r="AW57">
        <v>54</v>
      </c>
      <c r="AX57">
        <f>IF(Z57&gt;0, (R57*SUMPRODUCT(K57:$K$98, X57:$X$98)-K57*$AZ$3)/Z57, 0)</f>
        <v>478.91575294321962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500000</v>
      </c>
      <c r="S58">
        <f t="shared" si="32"/>
        <v>39.028703824365785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10.499080431788784</v>
      </c>
      <c r="AC58">
        <f t="shared" si="33"/>
        <v>0.52790353696328651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-4088.6724977477388</v>
      </c>
      <c r="AI58">
        <f t="shared" si="38"/>
        <v>-4089.0106485734354</v>
      </c>
      <c r="AJ58">
        <f t="shared" si="39"/>
        <v>9.9711768948254971</v>
      </c>
      <c r="AK58">
        <f t="shared" si="61"/>
        <v>0.73493563022521491</v>
      </c>
      <c r="AL58">
        <f t="shared" si="40"/>
        <v>-4078.3045360483848</v>
      </c>
      <c r="AN58">
        <f t="shared" si="41"/>
        <v>0</v>
      </c>
      <c r="AO58">
        <f t="shared" si="42"/>
        <v>0</v>
      </c>
      <c r="AP58">
        <f t="shared" si="43"/>
        <v>-6.6392527993163993E-4</v>
      </c>
      <c r="AQ58">
        <f t="shared" si="44"/>
        <v>-8.0276989625054984</v>
      </c>
      <c r="AR58">
        <f t="shared" si="45"/>
        <v>-8.0283628877854287</v>
      </c>
      <c r="AS58">
        <f t="shared" si="46"/>
        <v>1.9577407204329246E-2</v>
      </c>
      <c r="AT58">
        <f t="shared" si="47"/>
        <v>1.4429725050165384E-3</v>
      </c>
      <c r="AU58">
        <f t="shared" si="48"/>
        <v>-8.0073425080760838</v>
      </c>
      <c r="AW58">
        <v>55</v>
      </c>
      <c r="AX58">
        <f>IF(Z58&gt;0, (R58*SUMPRODUCT(K58:$K$98, X58:$X$98)-K58*$AZ$3)/Z58, 0)</f>
        <v>39.028703824365785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500000</v>
      </c>
      <c r="S59">
        <f t="shared" si="32"/>
        <v>-723.26093567367195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0.52790353696328651</v>
      </c>
      <c r="AC59">
        <f t="shared" si="33"/>
        <v>-5.5857465694427919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-2833.8847150590104</v>
      </c>
      <c r="AI59">
        <f t="shared" si="38"/>
        <v>-2834.0777901406973</v>
      </c>
      <c r="AJ59">
        <f t="shared" si="39"/>
        <v>6.1136501064060784</v>
      </c>
      <c r="AK59">
        <f t="shared" si="61"/>
        <v>3.6953247587430058E-2</v>
      </c>
      <c r="AL59">
        <f t="shared" si="40"/>
        <v>-2827.9271867867037</v>
      </c>
      <c r="AN59">
        <f t="shared" si="41"/>
        <v>0</v>
      </c>
      <c r="AO59">
        <f t="shared" si="42"/>
        <v>0</v>
      </c>
      <c r="AP59">
        <f t="shared" si="43"/>
        <v>-3.3846748761290883E-4</v>
      </c>
      <c r="AQ59">
        <f t="shared" si="44"/>
        <v>-4.9679007322475988</v>
      </c>
      <c r="AR59">
        <f t="shared" si="45"/>
        <v>-4.968239199735212</v>
      </c>
      <c r="AS59">
        <f t="shared" si="46"/>
        <v>1.0717446154011219E-2</v>
      </c>
      <c r="AT59">
        <f t="shared" si="47"/>
        <v>6.4780357779902804E-5</v>
      </c>
      <c r="AU59">
        <f t="shared" si="48"/>
        <v>-4.9574569732234206</v>
      </c>
      <c r="AW59">
        <v>56</v>
      </c>
      <c r="AX59">
        <f>IF(Z59&gt;0, (R59*SUMPRODUCT(K59:$K$98, X59:$X$98)-K59*$AZ$3)/Z59, 0)</f>
        <v>-723.26093567367195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500000</v>
      </c>
      <c r="S60">
        <f t="shared" si="32"/>
        <v>-2205.7437172686627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-5.5857465694427919</v>
      </c>
      <c r="AC60">
        <f t="shared" si="33"/>
        <v>-8.8446751087444682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-1817.9675872548785</v>
      </c>
      <c r="AI60">
        <f t="shared" si="38"/>
        <v>-1818.0678332063858</v>
      </c>
      <c r="AJ60">
        <f t="shared" si="39"/>
        <v>3.2589285393016763</v>
      </c>
      <c r="AK60">
        <f t="shared" si="61"/>
        <v>-0.39100225986099546</v>
      </c>
      <c r="AL60">
        <f t="shared" si="40"/>
        <v>-1815.199906926945</v>
      </c>
      <c r="AN60">
        <f t="shared" si="41"/>
        <v>0</v>
      </c>
      <c r="AO60">
        <f t="shared" si="42"/>
        <v>0</v>
      </c>
      <c r="AP60">
        <f t="shared" si="43"/>
        <v>-1.5690599967997938E-4</v>
      </c>
      <c r="AQ60">
        <f t="shared" si="44"/>
        <v>-2.8455016624143363</v>
      </c>
      <c r="AR60">
        <f t="shared" si="45"/>
        <v>-2.8456585684140165</v>
      </c>
      <c r="AS60">
        <f t="shared" si="46"/>
        <v>5.1009086417624526E-3</v>
      </c>
      <c r="AT60">
        <f t="shared" si="47"/>
        <v>-6.1200077946507367E-4</v>
      </c>
      <c r="AU60">
        <f t="shared" si="48"/>
        <v>-2.8411696605517189</v>
      </c>
      <c r="AW60">
        <v>57</v>
      </c>
      <c r="AX60">
        <f>IF(Z60&gt;0, (R60*SUMPRODUCT(K60:$K$98, X60:$X$98)-K60*$AZ$3)/Z60, 0)</f>
        <v>-2205.7437172686627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500000</v>
      </c>
      <c r="S61">
        <f t="shared" si="32"/>
        <v>-5498.2024590712899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-8.8446751087444682</v>
      </c>
      <c r="AC61">
        <f t="shared" si="33"/>
        <v>-10.164308741742802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-1060.5396776297787</v>
      </c>
      <c r="AI61">
        <f t="shared" si="38"/>
        <v>-1060.5858941378892</v>
      </c>
      <c r="AJ61">
        <f t="shared" si="39"/>
        <v>1.3196336329983342</v>
      </c>
      <c r="AK61">
        <f t="shared" si="61"/>
        <v>-0.61912725761211285</v>
      </c>
      <c r="AL61">
        <f t="shared" si="40"/>
        <v>-1059.8853877625029</v>
      </c>
      <c r="AN61">
        <f t="shared" si="41"/>
        <v>0</v>
      </c>
      <c r="AO61">
        <f t="shared" si="42"/>
        <v>0</v>
      </c>
      <c r="AP61">
        <f t="shared" si="43"/>
        <v>-6.4587996695239738E-5</v>
      </c>
      <c r="AQ61">
        <f t="shared" si="44"/>
        <v>-1.4821139890091259</v>
      </c>
      <c r="AR61">
        <f t="shared" si="45"/>
        <v>-1.4821785770058211</v>
      </c>
      <c r="AS61">
        <f t="shared" si="46"/>
        <v>1.8442001832547452E-3</v>
      </c>
      <c r="AT61">
        <f t="shared" si="47"/>
        <v>-8.6523605748968328E-4</v>
      </c>
      <c r="AU61">
        <f t="shared" si="48"/>
        <v>-1.481199612880056</v>
      </c>
      <c r="AW61">
        <v>58</v>
      </c>
      <c r="AX61">
        <f>IF(Z61&gt;0, (R61*SUMPRODUCT(K61:$K$98, X61:$X$98)-K61*$AZ$3)/Z61, 0)</f>
        <v>-5498.2024590712899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500000</v>
      </c>
      <c r="S62">
        <f t="shared" si="32"/>
        <v>-14068.462240922843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-10.164308741742802</v>
      </c>
      <c r="AC62">
        <f t="shared" si="33"/>
        <v>-10.2840405616305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-549.58705025177551</v>
      </c>
      <c r="AI62">
        <f t="shared" si="38"/>
        <v>-549.60532524229245</v>
      </c>
      <c r="AJ62">
        <f t="shared" si="39"/>
        <v>0.1197318198876971</v>
      </c>
      <c r="AK62">
        <f t="shared" si="61"/>
        <v>-0.71150161192199624</v>
      </c>
      <c r="AL62">
        <f t="shared" si="40"/>
        <v>-550.19709503432682</v>
      </c>
      <c r="AN62">
        <f t="shared" si="41"/>
        <v>0</v>
      </c>
      <c r="AO62">
        <f t="shared" si="42"/>
        <v>0</v>
      </c>
      <c r="AP62">
        <f t="shared" si="43"/>
        <v>-2.2803096373517407E-5</v>
      </c>
      <c r="AQ62">
        <f t="shared" si="44"/>
        <v>-0.68576158553478295</v>
      </c>
      <c r="AR62">
        <f t="shared" si="45"/>
        <v>-0.68578438863115643</v>
      </c>
      <c r="AS62">
        <f t="shared" si="46"/>
        <v>1.4939850312618782E-4</v>
      </c>
      <c r="AT62">
        <f t="shared" si="47"/>
        <v>-8.8779470564063871E-4</v>
      </c>
      <c r="AU62">
        <f t="shared" si="48"/>
        <v>-0.68652278483367102</v>
      </c>
      <c r="AW62">
        <v>59</v>
      </c>
      <c r="AX62">
        <f>IF(Z62&gt;0, (R62*SUMPRODUCT(K62:$K$98, X62:$X$98)-K62*$AZ$3)/Z62, 0)</f>
        <v>-14068.462240922843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500000</v>
      </c>
      <c r="S63">
        <f t="shared" si="32"/>
        <v>-41111.290940236482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-10.2840405616305</v>
      </c>
      <c r="AC63">
        <f t="shared" si="33"/>
        <v>-9.753389496164008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-243.22302643031412</v>
      </c>
      <c r="AI63">
        <f t="shared" si="38"/>
        <v>-243.22895751960436</v>
      </c>
      <c r="AJ63">
        <f t="shared" si="39"/>
        <v>-0.53065106546649154</v>
      </c>
      <c r="AK63">
        <f t="shared" si="61"/>
        <v>-0.71988283931413499</v>
      </c>
      <c r="AL63">
        <f t="shared" si="40"/>
        <v>-244.47949142438497</v>
      </c>
      <c r="AN63">
        <f t="shared" si="41"/>
        <v>0</v>
      </c>
      <c r="AO63">
        <f t="shared" si="42"/>
        <v>0</v>
      </c>
      <c r="AP63">
        <f t="shared" si="43"/>
        <v>-6.6077423718290698E-6</v>
      </c>
      <c r="AQ63">
        <f t="shared" si="44"/>
        <v>-0.27097132059524415</v>
      </c>
      <c r="AR63">
        <f t="shared" si="45"/>
        <v>-0.27097792833761597</v>
      </c>
      <c r="AS63">
        <f t="shared" si="46"/>
        <v>-5.9119081813549523E-4</v>
      </c>
      <c r="AT63">
        <f t="shared" si="47"/>
        <v>-8.0201125076738552E-4</v>
      </c>
      <c r="AU63">
        <f t="shared" si="48"/>
        <v>-0.27237113040651884</v>
      </c>
      <c r="AW63">
        <v>60</v>
      </c>
      <c r="AX63">
        <f>IF(Z63&gt;0, (R63*SUMPRODUCT(K63:$K$98, X63:$X$98)-K63*$AZ$3)/Z63, 0)</f>
        <v>-41111.290940236482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500000</v>
      </c>
      <c r="S64">
        <f t="shared" si="32"/>
        <v>-150407.08340695716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-9.753389496164008</v>
      </c>
      <c r="AC64">
        <f t="shared" si="33"/>
        <v>-8.93827809265097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-87.721947118167492</v>
      </c>
      <c r="AI64">
        <f t="shared" si="38"/>
        <v>-87.723432799208936</v>
      </c>
      <c r="AJ64">
        <f t="shared" si="39"/>
        <v>-0.81511140351303801</v>
      </c>
      <c r="AK64">
        <f t="shared" si="61"/>
        <v>-0.68273726473148066</v>
      </c>
      <c r="AL64">
        <f t="shared" si="40"/>
        <v>-89.221281467453466</v>
      </c>
      <c r="AN64">
        <f t="shared" si="41"/>
        <v>0</v>
      </c>
      <c r="AO64">
        <f t="shared" si="42"/>
        <v>0</v>
      </c>
      <c r="AP64">
        <f t="shared" si="43"/>
        <v>-1.477835853003141E-6</v>
      </c>
      <c r="AQ64">
        <f t="shared" si="44"/>
        <v>-8.7258728441915373E-2</v>
      </c>
      <c r="AR64">
        <f t="shared" si="45"/>
        <v>-8.7260206277768385E-2</v>
      </c>
      <c r="AS64">
        <f t="shared" si="46"/>
        <v>-8.1080718047949439E-4</v>
      </c>
      <c r="AT64">
        <f t="shared" si="47"/>
        <v>-6.7913204776598305E-4</v>
      </c>
      <c r="AU64">
        <f t="shared" si="48"/>
        <v>-8.8750145506013872E-2</v>
      </c>
      <c r="AW64">
        <v>61</v>
      </c>
      <c r="AX64">
        <f>IF(Z64&gt;0, (R64*SUMPRODUCT(K64:$K$98, X64:$X$98)-K64*$AZ$3)/Z64, 0)</f>
        <v>-150407.08340695716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500000</v>
      </c>
      <c r="S65">
        <f t="shared" si="32"/>
        <v>-546030.47564673773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-8.93827809265097</v>
      </c>
      <c r="AC65">
        <f t="shared" si="33"/>
        <v>-8.0558201031390642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-22.039771724076875</v>
      </c>
      <c r="AI65">
        <f t="shared" si="38"/>
        <v>-22.040140559721699</v>
      </c>
      <c r="AJ65">
        <f t="shared" si="39"/>
        <v>-0.88245798951190579</v>
      </c>
      <c r="AK65">
        <f t="shared" si="61"/>
        <v>-0.62567946648556794</v>
      </c>
      <c r="AL65">
        <f t="shared" si="40"/>
        <v>-23.548278015719173</v>
      </c>
      <c r="AN65">
        <f t="shared" si="41"/>
        <v>0</v>
      </c>
      <c r="AO65">
        <f t="shared" si="42"/>
        <v>0</v>
      </c>
      <c r="AP65">
        <f t="shared" si="43"/>
        <v>-3.2757856773454397E-7</v>
      </c>
      <c r="AQ65">
        <f t="shared" si="44"/>
        <v>-1.9574455332328929E-2</v>
      </c>
      <c r="AR65">
        <f t="shared" si="45"/>
        <v>-1.9574782910896666E-2</v>
      </c>
      <c r="AS65">
        <f t="shared" si="46"/>
        <v>-7.8374833980187643E-4</v>
      </c>
      <c r="AT65">
        <f t="shared" si="47"/>
        <v>-5.5569245101108773E-4</v>
      </c>
      <c r="AU65">
        <f t="shared" si="48"/>
        <v>-2.0914223701709631E-2</v>
      </c>
      <c r="AW65">
        <v>62</v>
      </c>
      <c r="AX65">
        <f>IF(Z65&gt;0, (R65*SUMPRODUCT(K65:$K$98, X65:$X$98)-K65*$AZ$3)/Z65, 0)</f>
        <v>-546030.47564673773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500000</v>
      </c>
      <c r="S66">
        <f t="shared" si="32"/>
        <v>-1987669.5116070502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-8.0558201031390642</v>
      </c>
      <c r="AC66">
        <f t="shared" si="33"/>
        <v>-7.2095760602983354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-5.4893706187711819</v>
      </c>
      <c r="AI66">
        <f t="shared" si="38"/>
        <v>-5.489461297528619</v>
      </c>
      <c r="AJ66">
        <f t="shared" si="39"/>
        <v>-0.84624404284072874</v>
      </c>
      <c r="AK66">
        <f t="shared" si="61"/>
        <v>-0.56390740721973454</v>
      </c>
      <c r="AL66">
        <f t="shared" si="40"/>
        <v>-6.8996127475890825</v>
      </c>
      <c r="AN66">
        <f t="shared" si="41"/>
        <v>0</v>
      </c>
      <c r="AO66">
        <f t="shared" si="42"/>
        <v>0</v>
      </c>
      <c r="AP66">
        <f t="shared" si="43"/>
        <v>-7.1906828144697376E-8</v>
      </c>
      <c r="AQ66">
        <f t="shared" si="44"/>
        <v>-4.3529845452703114E-3</v>
      </c>
      <c r="AR66">
        <f t="shared" si="45"/>
        <v>-4.3530564520984569E-3</v>
      </c>
      <c r="AS66">
        <f t="shared" si="46"/>
        <v>-6.7105821337990986E-4</v>
      </c>
      <c r="AT66">
        <f t="shared" si="47"/>
        <v>-4.4716970287942532E-4</v>
      </c>
      <c r="AU66">
        <f t="shared" si="48"/>
        <v>-5.4712843683577921E-3</v>
      </c>
      <c r="AW66">
        <v>63</v>
      </c>
      <c r="AX66">
        <f>IF(Z66&gt;0, (R66*SUMPRODUCT(K66:$K$98, X66:$X$98)-K66*$AZ$3)/Z66, 0)</f>
        <v>-1987669.5116070502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-7301653.4309700504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-7.2095760602983354</v>
      </c>
      <c r="AC67">
        <f t="shared" ref="AC67:AC98" si="64">S67*Z67</f>
        <v>-6.4408768143319497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-1.3543833491058634</v>
      </c>
      <c r="AI67">
        <f t="shared" ref="AI67:AI98" si="69">SUM(AE67:AH67)</f>
        <v>-1.3544054019082705</v>
      </c>
      <c r="AJ67">
        <f t="shared" ref="AJ67:AJ98" si="70">AB67-AC67</f>
        <v>-0.76869924596638572</v>
      </c>
      <c r="AK67">
        <f t="shared" si="61"/>
        <v>-0.50467032422088354</v>
      </c>
      <c r="AL67">
        <f t="shared" ref="AL67:AL98" si="71">SUM(AI67:AK67)</f>
        <v>-2.6277749720955397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-1.5613861953262293E-8</v>
      </c>
      <c r="AQ67">
        <f t="shared" ref="AQ67:AQ98" si="75">AH67*$K67</f>
        <v>-9.5893275849279701E-4</v>
      </c>
      <c r="AR67">
        <f t="shared" ref="AR67:AR98" si="76">AI67*$K67</f>
        <v>-9.5894837235475016E-4</v>
      </c>
      <c r="AS67">
        <f t="shared" ref="AS67:AS98" si="77">AJ67*$K67</f>
        <v>-5.4425572263016838E-4</v>
      </c>
      <c r="AT67">
        <f t="shared" ref="AT67:AT98" si="78">AK67*$K67</f>
        <v>-3.5731752494895682E-4</v>
      </c>
      <c r="AU67">
        <f t="shared" ref="AU67:AU98" si="79">AL67*$K67</f>
        <v>-1.8605216199338752E-3</v>
      </c>
      <c r="AW67">
        <v>64</v>
      </c>
      <c r="AX67">
        <f>IF(Z67&gt;0, (R67*SUMPRODUCT(K67:$K$98, X67:$X$98)-K67*$AZ$3)/Z67, 0)</f>
        <v>-7301653.4309700504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25</v>
      </c>
      <c r="R68">
        <f t="shared" si="62"/>
        <v>500000</v>
      </c>
      <c r="S68">
        <f t="shared" si="63"/>
        <v>-27138224.886663448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-6.4408768143319497</v>
      </c>
      <c r="AC68">
        <f t="shared" si="64"/>
        <v>-5.7516105412764631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-0.3306766823076534</v>
      </c>
      <c r="AI68">
        <f t="shared" si="69"/>
        <v>-0.33068198074792104</v>
      </c>
      <c r="AJ68">
        <f t="shared" si="70"/>
        <v>-0.6892662730554866</v>
      </c>
      <c r="AK68">
        <f t="shared" si="61"/>
        <v>-0.45086137700323653</v>
      </c>
      <c r="AL68">
        <f t="shared" si="71"/>
        <v>-1.4708096308066443</v>
      </c>
      <c r="AN68">
        <f t="shared" si="72"/>
        <v>0</v>
      </c>
      <c r="AO68">
        <f t="shared" si="73"/>
        <v>0</v>
      </c>
      <c r="AP68">
        <f t="shared" si="74"/>
        <v>-3.3494736769983996E-9</v>
      </c>
      <c r="AQ68">
        <f t="shared" si="75"/>
        <v>-2.0904130027663326E-4</v>
      </c>
      <c r="AR68">
        <f t="shared" si="76"/>
        <v>-2.0904464975031025E-4</v>
      </c>
      <c r="AS68">
        <f t="shared" si="77"/>
        <v>-4.3572808627097162E-4</v>
      </c>
      <c r="AT68">
        <f t="shared" si="78"/>
        <v>-2.8501752175432593E-4</v>
      </c>
      <c r="AU68">
        <f t="shared" si="79"/>
        <v>-9.2979025777560783E-4</v>
      </c>
      <c r="AW68">
        <v>65</v>
      </c>
      <c r="AX68">
        <f>IF(Z68&gt;0, (R68*SUMPRODUCT(K68:$K$98, X68:$X$98)-K68*$AZ$3)/Z68, 0)</f>
        <v>-27138224.886663448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500000</v>
      </c>
      <c r="S69">
        <f t="shared" si="63"/>
        <v>-102093151.05087237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-5.7516105412764631</v>
      </c>
      <c r="AC69">
        <f t="shared" si="64"/>
        <v>-5.1355470773856871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-7.9757836216737737E-2</v>
      </c>
      <c r="AI69">
        <f t="shared" si="69"/>
        <v>-7.9759093780791865E-2</v>
      </c>
      <c r="AJ69">
        <f t="shared" si="70"/>
        <v>-0.61606346389077604</v>
      </c>
      <c r="AK69">
        <f t="shared" si="61"/>
        <v>-0.40261273788935248</v>
      </c>
      <c r="AL69">
        <f t="shared" si="71"/>
        <v>-1.0984352955609205</v>
      </c>
      <c r="AN69">
        <f t="shared" si="72"/>
        <v>0</v>
      </c>
      <c r="AO69">
        <f t="shared" si="73"/>
        <v>0</v>
      </c>
      <c r="AP69">
        <f t="shared" si="74"/>
        <v>-7.0980755718403994E-10</v>
      </c>
      <c r="AQ69">
        <f t="shared" si="75"/>
        <v>-4.5017758503255193E-5</v>
      </c>
      <c r="AR69">
        <f t="shared" si="76"/>
        <v>-4.5018468310812372E-5</v>
      </c>
      <c r="AS69">
        <f t="shared" si="77"/>
        <v>-3.4772503312086717E-4</v>
      </c>
      <c r="AT69">
        <f t="shared" si="78"/>
        <v>-2.2724692474585529E-4</v>
      </c>
      <c r="AU69">
        <f t="shared" si="79"/>
        <v>-6.1999042617753484E-4</v>
      </c>
      <c r="AW69">
        <v>66</v>
      </c>
      <c r="AX69">
        <f>IF(Z69&gt;0, (R69*SUMPRODUCT(K69:$K$98, X69:$X$98)-K69*$AZ$3)/Z69, 0)</f>
        <v>-102093151.05087237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500000</v>
      </c>
      <c r="S70">
        <f t="shared" si="63"/>
        <v>-389224416.34155178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-5.1355470773856871</v>
      </c>
      <c r="AC70">
        <f t="shared" si="64"/>
        <v>-4.5853487869378933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-1.900940195045377E-2</v>
      </c>
      <c r="AI70">
        <f t="shared" si="69"/>
        <v>-1.9009696468769838E-2</v>
      </c>
      <c r="AJ70">
        <f t="shared" si="70"/>
        <v>-0.55019829044779378</v>
      </c>
      <c r="AK70">
        <f t="shared" si="61"/>
        <v>-0.35948829541699812</v>
      </c>
      <c r="AL70">
        <f t="shared" si="71"/>
        <v>-0.92869628233356172</v>
      </c>
      <c r="AN70">
        <f t="shared" si="72"/>
        <v>0</v>
      </c>
      <c r="AO70">
        <f t="shared" si="73"/>
        <v>0</v>
      </c>
      <c r="AP70">
        <f t="shared" si="74"/>
        <v>-1.4842422495532128E-10</v>
      </c>
      <c r="AQ70">
        <f t="shared" si="75"/>
        <v>-9.5798991011114225E-6</v>
      </c>
      <c r="AR70">
        <f t="shared" si="76"/>
        <v>-9.5800475253363781E-6</v>
      </c>
      <c r="AS70">
        <f t="shared" si="77"/>
        <v>-2.7727564085560524E-4</v>
      </c>
      <c r="AT70">
        <f t="shared" si="78"/>
        <v>-1.8116622538160229E-4</v>
      </c>
      <c r="AU70">
        <f t="shared" si="79"/>
        <v>-4.6802191376254387E-4</v>
      </c>
      <c r="AW70">
        <v>67</v>
      </c>
      <c r="AX70">
        <f>IF(Z70&gt;0, (R70*SUMPRODUCT(K70:$K$98, X70:$X$98)-K70*$AZ$3)/Z70, 0)</f>
        <v>-389224416.34155178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500000</v>
      </c>
      <c r="S71">
        <f t="shared" si="63"/>
        <v>-1505089038.3232625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-4.5853487869378933</v>
      </c>
      <c r="AC71">
        <f t="shared" si="64"/>
        <v>-4.0940696987956562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-4.4713870763857409E-3</v>
      </c>
      <c r="AI71">
        <f t="shared" si="69"/>
        <v>-4.4714550801648288E-3</v>
      </c>
      <c r="AJ71">
        <f t="shared" si="70"/>
        <v>-0.49127908814223709</v>
      </c>
      <c r="AK71">
        <f t="shared" si="61"/>
        <v>-0.32097441508565255</v>
      </c>
      <c r="AL71">
        <f t="shared" si="71"/>
        <v>-0.81672495830805447</v>
      </c>
      <c r="AN71">
        <f t="shared" si="72"/>
        <v>0</v>
      </c>
      <c r="AO71">
        <f t="shared" si="73"/>
        <v>0</v>
      </c>
      <c r="AP71">
        <f t="shared" si="74"/>
        <v>-3.05990192123658E-11</v>
      </c>
      <c r="AQ71">
        <f t="shared" si="75"/>
        <v>-2.0119478783556848E-6</v>
      </c>
      <c r="AR71">
        <f t="shared" si="76"/>
        <v>-2.0119784773748969E-6</v>
      </c>
      <c r="AS71">
        <f t="shared" si="77"/>
        <v>-2.2105621861465946E-4</v>
      </c>
      <c r="AT71">
        <f t="shared" si="78"/>
        <v>-1.4442583082295527E-4</v>
      </c>
      <c r="AU71">
        <f t="shared" si="79"/>
        <v>-3.674940279149896E-4</v>
      </c>
      <c r="AW71">
        <v>68</v>
      </c>
      <c r="AX71">
        <f>IF(Z71&gt;0, (R71*SUMPRODUCT(K71:$K$98, X71:$X$98)-K71*$AZ$3)/Z71, 0)</f>
        <v>-1505089038.3232625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500000</v>
      </c>
      <c r="S72">
        <f t="shared" si="63"/>
        <v>-5907217446.8051319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-4.0940696987956562</v>
      </c>
      <c r="AC72">
        <f t="shared" si="64"/>
        <v>-3.6554211142780555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-1.0370718670029715E-3</v>
      </c>
      <c r="AI72">
        <f t="shared" si="69"/>
        <v>-1.0370873371509184E-3</v>
      </c>
      <c r="AJ72">
        <f t="shared" si="70"/>
        <v>-0.43864858451760069</v>
      </c>
      <c r="AK72">
        <f t="shared" ref="AK72:AK98" si="92">G72*SUM(AB72:AB72, AE72:AF72)</f>
        <v>-0.28658487891569595</v>
      </c>
      <c r="AL72">
        <f t="shared" si="71"/>
        <v>-0.72627055077044755</v>
      </c>
      <c r="AN72">
        <f t="shared" si="72"/>
        <v>0</v>
      </c>
      <c r="AO72">
        <f t="shared" si="73"/>
        <v>0</v>
      </c>
      <c r="AP72">
        <f t="shared" si="74"/>
        <v>-6.215139813284929E-12</v>
      </c>
      <c r="AQ72">
        <f t="shared" si="75"/>
        <v>-4.1664415052433962E-7</v>
      </c>
      <c r="AR72">
        <f t="shared" si="76"/>
        <v>-4.1665036566415289E-7</v>
      </c>
      <c r="AS72">
        <f t="shared" si="77"/>
        <v>-1.7622729213858434E-4</v>
      </c>
      <c r="AT72">
        <f t="shared" si="78"/>
        <v>-1.1513562099993668E-4</v>
      </c>
      <c r="AU72">
        <f t="shared" si="79"/>
        <v>-2.9177956350418519E-4</v>
      </c>
      <c r="AW72">
        <v>69</v>
      </c>
      <c r="AX72">
        <f>IF(Z72&gt;0, (R72*SUMPRODUCT(K72:$K$98, X72:$X$98)-K72*$AZ$3)/Z72, 0)</f>
        <v>-5907217446.8051319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500000</v>
      </c>
      <c r="S73">
        <f t="shared" si="63"/>
        <v>-23563663785.199818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-3.6554211142780555</v>
      </c>
      <c r="AC73">
        <f t="shared" si="64"/>
        <v>-3.2637692126494566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-2.3705464779157673E-4</v>
      </c>
      <c r="AI73">
        <f t="shared" si="69"/>
        <v>-2.3705811050565463E-4</v>
      </c>
      <c r="AJ73">
        <f t="shared" si="70"/>
        <v>-0.39165190162859886</v>
      </c>
      <c r="AK73">
        <f t="shared" si="92"/>
        <v>-0.25587947799946392</v>
      </c>
      <c r="AL73">
        <f t="shared" si="71"/>
        <v>-0.6477684377385684</v>
      </c>
      <c r="AN73">
        <f t="shared" si="72"/>
        <v>0</v>
      </c>
      <c r="AO73">
        <f t="shared" si="73"/>
        <v>0</v>
      </c>
      <c r="AP73">
        <f t="shared" si="74"/>
        <v>-1.2420956639388327E-12</v>
      </c>
      <c r="AQ73">
        <f t="shared" si="75"/>
        <v>-8.5032879848939052E-8</v>
      </c>
      <c r="AR73">
        <f t="shared" si="76"/>
        <v>-8.5034121944602985E-8</v>
      </c>
      <c r="AS73">
        <f t="shared" si="77"/>
        <v>-1.4048781327027207E-4</v>
      </c>
      <c r="AT73">
        <f t="shared" si="78"/>
        <v>-9.1785455848424806E-5</v>
      </c>
      <c r="AU73">
        <f t="shared" si="79"/>
        <v>-2.3235830324064145E-4</v>
      </c>
      <c r="AW73">
        <v>70</v>
      </c>
      <c r="AX73">
        <f>IF(Z73&gt;0, (R73*SUMPRODUCT(K73:$K$98, X73:$X$98)-K73*$AZ$3)/Z73, 0)</f>
        <v>-23563663785.199818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500000</v>
      </c>
      <c r="S74">
        <f t="shared" si="63"/>
        <v>-95601100298.995102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-3.2637692126494566</v>
      </c>
      <c r="AC74">
        <f t="shared" si="64"/>
        <v>-2.9140797277959529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-5.3320911395086873E-5</v>
      </c>
      <c r="AI74">
        <f t="shared" si="69"/>
        <v>-5.3321673436454252E-5</v>
      </c>
      <c r="AJ74">
        <f t="shared" si="70"/>
        <v>-0.34968948485350371</v>
      </c>
      <c r="AK74">
        <f t="shared" si="92"/>
        <v>-0.22846384488546198</v>
      </c>
      <c r="AL74">
        <f t="shared" si="71"/>
        <v>-0.57820665141240213</v>
      </c>
      <c r="AN74">
        <f t="shared" si="72"/>
        <v>0</v>
      </c>
      <c r="AO74">
        <f t="shared" si="73"/>
        <v>0</v>
      </c>
      <c r="AP74">
        <f t="shared" si="74"/>
        <v>-2.4406131001871809E-13</v>
      </c>
      <c r="AQ74">
        <f t="shared" si="75"/>
        <v>-1.707725071568714E-8</v>
      </c>
      <c r="AR74">
        <f t="shared" si="76"/>
        <v>-1.7077494776997156E-8</v>
      </c>
      <c r="AS74">
        <f t="shared" si="77"/>
        <v>-1.1199611651861251E-4</v>
      </c>
      <c r="AT74">
        <f t="shared" si="78"/>
        <v>-7.3170811535272989E-5</v>
      </c>
      <c r="AU74">
        <f t="shared" si="79"/>
        <v>-1.8518400554866249E-4</v>
      </c>
      <c r="AW74">
        <v>71</v>
      </c>
      <c r="AX74">
        <f>IF(Z74&gt;0, (R74*SUMPRODUCT(K74:$K$98, X74:$X$98)-K74*$AZ$3)/Z74, 0)</f>
        <v>-95601100298.995102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500000</v>
      </c>
      <c r="S75">
        <f t="shared" si="63"/>
        <v>-395018177147.05914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-2.9140797277959529</v>
      </c>
      <c r="AC75">
        <f t="shared" si="64"/>
        <v>-2.6018569146175041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-1.1795080861936375E-5</v>
      </c>
      <c r="AI75">
        <f t="shared" si="69"/>
        <v>-1.1795245528846986E-5</v>
      </c>
      <c r="AJ75">
        <f t="shared" si="70"/>
        <v>-0.3122228131784488</v>
      </c>
      <c r="AK75">
        <f t="shared" si="92"/>
        <v>-0.20398558094571673</v>
      </c>
      <c r="AL75">
        <f t="shared" si="71"/>
        <v>-0.51622018936969438</v>
      </c>
      <c r="AN75">
        <f t="shared" si="72"/>
        <v>0</v>
      </c>
      <c r="AO75">
        <f t="shared" si="73"/>
        <v>0</v>
      </c>
      <c r="AP75">
        <f t="shared" si="74"/>
        <v>-4.7087833089357686E-14</v>
      </c>
      <c r="AQ75">
        <f t="shared" si="75"/>
        <v>-3.3728986403294697E-9</v>
      </c>
      <c r="AR75">
        <f t="shared" si="76"/>
        <v>-3.3729457281625595E-9</v>
      </c>
      <c r="AS75">
        <f t="shared" si="77"/>
        <v>-8.9282635225321159E-5</v>
      </c>
      <c r="AT75">
        <f t="shared" si="78"/>
        <v>-5.8331324445509027E-5</v>
      </c>
      <c r="AU75">
        <f t="shared" si="79"/>
        <v>-1.4761733261655835E-4</v>
      </c>
      <c r="AW75">
        <v>72</v>
      </c>
      <c r="AX75">
        <f>IF(Z75&gt;0, (R75*SUMPRODUCT(K75:$K$98, X75:$X$98)-K75*$AZ$3)/Z75, 0)</f>
        <v>-395018177147.05914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500000</v>
      </c>
      <c r="S76">
        <f t="shared" si="63"/>
        <v>-1664682736166.8911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-2.6018569146175041</v>
      </c>
      <c r="AC76">
        <f t="shared" si="64"/>
        <v>-2.323086533833528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-2.5626482896306075E-6</v>
      </c>
      <c r="AI76">
        <f t="shared" si="69"/>
        <v>-2.5626831774576294E-6</v>
      </c>
      <c r="AJ76">
        <f t="shared" si="70"/>
        <v>-0.27877038078397609</v>
      </c>
      <c r="AK76">
        <f t="shared" si="92"/>
        <v>-0.18212998402322531</v>
      </c>
      <c r="AL76">
        <f t="shared" si="71"/>
        <v>-0.46090292749037887</v>
      </c>
      <c r="AN76">
        <f t="shared" si="72"/>
        <v>0</v>
      </c>
      <c r="AO76">
        <f t="shared" si="73"/>
        <v>0</v>
      </c>
      <c r="AP76">
        <f t="shared" si="74"/>
        <v>-8.9075499311817887E-15</v>
      </c>
      <c r="AQ76">
        <f t="shared" si="75"/>
        <v>-6.5429462206322329E-10</v>
      </c>
      <c r="AR76">
        <f t="shared" si="76"/>
        <v>-6.5430352961315442E-10</v>
      </c>
      <c r="AS76">
        <f t="shared" si="77"/>
        <v>-7.117557320507849E-5</v>
      </c>
      <c r="AT76">
        <f t="shared" si="78"/>
        <v>-4.650137498190762E-5</v>
      </c>
      <c r="AU76">
        <f t="shared" si="79"/>
        <v>-1.1767760249051572E-4</v>
      </c>
      <c r="AW76">
        <v>73</v>
      </c>
      <c r="AX76">
        <f>IF(Z76&gt;0, (R76*SUMPRODUCT(K76:$K$98, X76:$X$98)-K76*$AZ$3)/Z76, 0)</f>
        <v>-1664682736166.8911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500000</v>
      </c>
      <c r="S77">
        <f t="shared" si="63"/>
        <v>-7160461939087.3311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-2.323086533833528</v>
      </c>
      <c r="AC77">
        <f t="shared" si="64"/>
        <v>-2.0741844057763279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-5.4594303962866901E-7</v>
      </c>
      <c r="AI77">
        <f t="shared" si="69"/>
        <v>-5.4595028142543935E-7</v>
      </c>
      <c r="AJ77">
        <f t="shared" si="70"/>
        <v>-0.24890212805720013</v>
      </c>
      <c r="AK77">
        <f t="shared" si="92"/>
        <v>-0.16261605736834697</v>
      </c>
      <c r="AL77">
        <f t="shared" si="71"/>
        <v>-0.41151873137582851</v>
      </c>
      <c r="AN77">
        <f t="shared" si="72"/>
        <v>0</v>
      </c>
      <c r="AO77">
        <f t="shared" si="73"/>
        <v>0</v>
      </c>
      <c r="AP77">
        <f t="shared" si="74"/>
        <v>-1.6508691628211578E-15</v>
      </c>
      <c r="AQ77">
        <f t="shared" si="75"/>
        <v>-1.2445537445554062E-10</v>
      </c>
      <c r="AR77">
        <f t="shared" si="76"/>
        <v>-1.2445702532470343E-10</v>
      </c>
      <c r="AS77">
        <f t="shared" si="77"/>
        <v>-5.6740731727634731E-5</v>
      </c>
      <c r="AT77">
        <f t="shared" si="78"/>
        <v>-3.7070611479957254E-5</v>
      </c>
      <c r="AU77">
        <f t="shared" si="79"/>
        <v>-9.3811467664617305E-5</v>
      </c>
      <c r="AW77">
        <v>74</v>
      </c>
      <c r="AX77">
        <f>IF(Z77&gt;0, (R77*SUMPRODUCT(K77:$K$98, X77:$X$98)-K77*$AZ$3)/Z77, 0)</f>
        <v>-7160461939087.3311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500000</v>
      </c>
      <c r="S78">
        <f t="shared" si="63"/>
        <v>-31480773539774.855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-2.0741844057763279</v>
      </c>
      <c r="AC78">
        <f t="shared" si="64"/>
        <v>-1.8519503624083768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-1.1397358531793844E-7</v>
      </c>
      <c r="AI78">
        <f t="shared" si="69"/>
        <v>-1.1397505601747514E-7</v>
      </c>
      <c r="AJ78">
        <f t="shared" si="70"/>
        <v>-0.22223404336795105</v>
      </c>
      <c r="AK78">
        <f t="shared" si="92"/>
        <v>-0.14519290840434296</v>
      </c>
      <c r="AL78">
        <f t="shared" si="71"/>
        <v>-0.36742706574735001</v>
      </c>
      <c r="AN78">
        <f t="shared" si="72"/>
        <v>0</v>
      </c>
      <c r="AO78">
        <f t="shared" si="73"/>
        <v>0</v>
      </c>
      <c r="AP78">
        <f t="shared" si="74"/>
        <v>-2.9934517016988643E-16</v>
      </c>
      <c r="AQ78">
        <f t="shared" si="75"/>
        <v>-2.3198105010762023E-11</v>
      </c>
      <c r="AR78">
        <f t="shared" si="76"/>
        <v>-2.319840435593219E-11</v>
      </c>
      <c r="AS78">
        <f t="shared" si="77"/>
        <v>-4.5233364034609815E-5</v>
      </c>
      <c r="AT78">
        <f t="shared" si="78"/>
        <v>-2.9552464516984662E-5</v>
      </c>
      <c r="AU78">
        <f t="shared" si="79"/>
        <v>-7.4785851749998829E-5</v>
      </c>
      <c r="AW78">
        <v>75</v>
      </c>
      <c r="AX78">
        <f>IF(Z78&gt;0, (R78*SUMPRODUCT(K78:$K$98, X78:$X$98)-K78*$AZ$3)/Z78, 0)</f>
        <v>-31480773539774.855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500000</v>
      </c>
      <c r="S79">
        <f t="shared" si="63"/>
        <v>-141554284506130.19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-1.8519503624083768</v>
      </c>
      <c r="AC79">
        <f t="shared" si="64"/>
        <v>-1.653527109313355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-2.3279239519739611E-8</v>
      </c>
      <c r="AI79">
        <f t="shared" si="69"/>
        <v>-2.3279531550304968E-8</v>
      </c>
      <c r="AJ79">
        <f t="shared" si="70"/>
        <v>-0.19842325309502185</v>
      </c>
      <c r="AK79">
        <f t="shared" si="92"/>
        <v>-0.12963652536858639</v>
      </c>
      <c r="AL79">
        <f t="shared" si="71"/>
        <v>-0.32805980174313976</v>
      </c>
      <c r="AN79">
        <f t="shared" si="72"/>
        <v>0</v>
      </c>
      <c r="AO79">
        <f t="shared" si="73"/>
        <v>0</v>
      </c>
      <c r="AP79">
        <f t="shared" si="74"/>
        <v>-5.3071160731903724E-17</v>
      </c>
      <c r="AQ79">
        <f t="shared" si="75"/>
        <v>-4.2305717580081326E-12</v>
      </c>
      <c r="AR79">
        <f t="shared" si="76"/>
        <v>-4.2306248291688642E-12</v>
      </c>
      <c r="AS79">
        <f t="shared" si="77"/>
        <v>-3.605976088540579E-5</v>
      </c>
      <c r="AT79">
        <f t="shared" si="78"/>
        <v>-2.3559043780858905E-5</v>
      </c>
      <c r="AU79">
        <f t="shared" si="79"/>
        <v>-5.9618808896889524E-5</v>
      </c>
      <c r="AW79">
        <v>76</v>
      </c>
      <c r="AX79">
        <f>IF(Z79&gt;0, (R79*SUMPRODUCT(K79:$K$98, X79:$X$98)-K79*$AZ$3)/Z79, 0)</f>
        <v>-141554284506130.19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500000</v>
      </c>
      <c r="S80">
        <f t="shared" si="63"/>
        <v>-651078512117372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-1.653527109313355</v>
      </c>
      <c r="AC80">
        <f t="shared" si="64"/>
        <v>-1.4763634904620322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-4.6484221993752076E-9</v>
      </c>
      <c r="AI80">
        <f t="shared" si="69"/>
        <v>-4.6484788885249412E-9</v>
      </c>
      <c r="AJ80">
        <f t="shared" si="70"/>
        <v>-0.17716361885132281</v>
      </c>
      <c r="AK80">
        <f t="shared" si="92"/>
        <v>-0.11574689765193485</v>
      </c>
      <c r="AL80">
        <f t="shared" si="71"/>
        <v>-0.29291052115173655</v>
      </c>
      <c r="AN80">
        <f t="shared" si="72"/>
        <v>0</v>
      </c>
      <c r="AO80">
        <f t="shared" si="73"/>
        <v>0</v>
      </c>
      <c r="AP80">
        <f t="shared" si="74"/>
        <v>-9.1983980145162745E-18</v>
      </c>
      <c r="AQ80">
        <f t="shared" si="75"/>
        <v>-7.5425434550582951E-13</v>
      </c>
      <c r="AR80">
        <f t="shared" si="76"/>
        <v>-7.5426354390384407E-13</v>
      </c>
      <c r="AS80">
        <f t="shared" si="77"/>
        <v>-2.8746620606473613E-5</v>
      </c>
      <c r="AT80">
        <f t="shared" si="78"/>
        <v>-1.8781125463286158E-5</v>
      </c>
      <c r="AU80">
        <f t="shared" si="79"/>
        <v>-4.7527746824023312E-5</v>
      </c>
      <c r="AW80">
        <v>77</v>
      </c>
      <c r="AX80">
        <f>IF(Z80&gt;0, (R80*SUMPRODUCT(K80:$K$98, X80:$X$98)-K80*$AZ$3)/Z80, 0)</f>
        <v>-651078512117372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500000</v>
      </c>
      <c r="S81">
        <f t="shared" si="63"/>
        <v>-3066533209501753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-1.4763634904620322</v>
      </c>
      <c r="AC81">
        <f t="shared" si="64"/>
        <v>-1.3181816879131851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-9.0751488386836103E-10</v>
      </c>
      <c r="AI81">
        <f t="shared" si="69"/>
        <v>-9.0752563038240357E-10</v>
      </c>
      <c r="AJ81">
        <f t="shared" si="70"/>
        <v>-0.15818180254884706</v>
      </c>
      <c r="AK81">
        <f t="shared" si="92"/>
        <v>-0.10334544433234226</v>
      </c>
      <c r="AL81">
        <f t="shared" si="71"/>
        <v>-0.26152724778871494</v>
      </c>
      <c r="AN81">
        <f t="shared" si="72"/>
        <v>0</v>
      </c>
      <c r="AO81">
        <f t="shared" si="73"/>
        <v>0</v>
      </c>
      <c r="AP81">
        <f t="shared" si="74"/>
        <v>-1.5569040280092273E-18</v>
      </c>
      <c r="AQ81">
        <f t="shared" si="75"/>
        <v>-1.3147645576787102E-13</v>
      </c>
      <c r="AR81">
        <f t="shared" si="76"/>
        <v>-1.3147801267189903E-13</v>
      </c>
      <c r="AS81">
        <f t="shared" si="77"/>
        <v>-2.2916629948200739E-5</v>
      </c>
      <c r="AT81">
        <f t="shared" si="78"/>
        <v>-1.4972198232886611E-5</v>
      </c>
      <c r="AU81">
        <f t="shared" si="79"/>
        <v>-3.7888828312565361E-5</v>
      </c>
      <c r="AW81">
        <v>78</v>
      </c>
      <c r="AX81">
        <f>IF(Z81&gt;0, (R81*SUMPRODUCT(K81:$K$98, X81:$X$98)-K81*$AZ$3)/Z81, 0)</f>
        <v>-3066533209501753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500000</v>
      </c>
      <c r="S82">
        <f t="shared" si="63"/>
        <v>-1.4804830640599016E+16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-1.3181816879131851</v>
      </c>
      <c r="AC82">
        <f t="shared" si="64"/>
        <v>-1.1769479356368868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-1.7303219724879072E-10</v>
      </c>
      <c r="AI82">
        <f t="shared" si="69"/>
        <v>-1.7303418468783039E-10</v>
      </c>
      <c r="AJ82">
        <f t="shared" si="70"/>
        <v>-0.14123375227629831</v>
      </c>
      <c r="AK82">
        <f t="shared" si="92"/>
        <v>-9.2272718153922961E-2</v>
      </c>
      <c r="AL82">
        <f t="shared" si="71"/>
        <v>-0.23350647060325547</v>
      </c>
      <c r="AN82">
        <f t="shared" si="72"/>
        <v>0</v>
      </c>
      <c r="AO82">
        <f t="shared" si="73"/>
        <v>0</v>
      </c>
      <c r="AP82">
        <f t="shared" si="74"/>
        <v>-2.5708102663120994E-19</v>
      </c>
      <c r="AQ82">
        <f t="shared" si="75"/>
        <v>-2.2382218533967492E-14</v>
      </c>
      <c r="AR82">
        <f t="shared" si="76"/>
        <v>-2.2382475614994123E-14</v>
      </c>
      <c r="AS82">
        <f t="shared" si="77"/>
        <v>-1.8268997088878092E-5</v>
      </c>
      <c r="AT82">
        <f t="shared" si="78"/>
        <v>-1.1935744764743355E-5</v>
      </c>
      <c r="AU82">
        <f t="shared" si="79"/>
        <v>-3.0204741876003925E-5</v>
      </c>
      <c r="AW82">
        <v>79</v>
      </c>
      <c r="AX82">
        <f>IF(Z82&gt;0, (R82*SUMPRODUCT(K82:$K$98, X82:$X$98)-K82*$AZ$3)/Z82, 0)</f>
        <v>-1.4804830640599016E+16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500000</v>
      </c>
      <c r="S83">
        <f t="shared" si="63"/>
        <v>-7.3331902449162688E+16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-1.1769479356368868</v>
      </c>
      <c r="AC83">
        <f t="shared" si="64"/>
        <v>-1.0508463711043825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-3.2186291560508936E-11</v>
      </c>
      <c r="AI83">
        <f t="shared" si="69"/>
        <v>-3.2186649810580188E-11</v>
      </c>
      <c r="AJ83">
        <f t="shared" si="70"/>
        <v>-0.12610156453250432</v>
      </c>
      <c r="AK83">
        <f t="shared" si="92"/>
        <v>-8.2386355494582092E-2</v>
      </c>
      <c r="AL83">
        <f t="shared" si="71"/>
        <v>-0.20848792005927305</v>
      </c>
      <c r="AN83">
        <f t="shared" si="72"/>
        <v>0</v>
      </c>
      <c r="AO83">
        <f t="shared" si="73"/>
        <v>0</v>
      </c>
      <c r="AP83">
        <f t="shared" si="74"/>
        <v>-4.1375615926395253E-20</v>
      </c>
      <c r="AQ83">
        <f t="shared" si="75"/>
        <v>-3.7173129737024136E-15</v>
      </c>
      <c r="AR83">
        <f t="shared" si="76"/>
        <v>-3.7173543493183393E-15</v>
      </c>
      <c r="AS83">
        <f t="shared" si="77"/>
        <v>-1.4563932628262015E-5</v>
      </c>
      <c r="AT83">
        <f t="shared" si="78"/>
        <v>-9.5151026504659721E-6</v>
      </c>
      <c r="AU83">
        <f t="shared" si="79"/>
        <v>-2.4079035282445339E-5</v>
      </c>
      <c r="AW83">
        <v>80</v>
      </c>
      <c r="AX83">
        <f>IF(Z83&gt;0, (R83*SUMPRODUCT(K83:$K$98, X83:$X$98)-K83*$AZ$3)/Z83, 0)</f>
        <v>-7.3331902449162688E+16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500000</v>
      </c>
      <c r="S84">
        <f t="shared" si="63"/>
        <v>-3.7295729933737536E+17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-1.0508463711043825</v>
      </c>
      <c r="AC84">
        <f t="shared" si="64"/>
        <v>-0.938255688486059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-5.835492012244029E-12</v>
      </c>
      <c r="AI84">
        <f t="shared" si="69"/>
        <v>-5.8355549052139582E-12</v>
      </c>
      <c r="AJ84">
        <f t="shared" si="70"/>
        <v>-0.1125906826183235</v>
      </c>
      <c r="AK84">
        <f t="shared" si="92"/>
        <v>-7.3559245977306786E-2</v>
      </c>
      <c r="AL84">
        <f t="shared" si="71"/>
        <v>-0.18614992860146584</v>
      </c>
      <c r="AN84">
        <f t="shared" si="72"/>
        <v>0</v>
      </c>
      <c r="AO84">
        <f t="shared" si="73"/>
        <v>0</v>
      </c>
      <c r="AP84">
        <f t="shared" si="74"/>
        <v>-6.4854821321288882E-21</v>
      </c>
      <c r="AQ84">
        <f t="shared" si="75"/>
        <v>-6.0175213891333826E-16</v>
      </c>
      <c r="AR84">
        <f t="shared" si="76"/>
        <v>-6.0175862439547044E-16</v>
      </c>
      <c r="AS84">
        <f t="shared" si="77"/>
        <v>-1.1610277924317677E-5</v>
      </c>
      <c r="AT84">
        <f t="shared" si="78"/>
        <v>-7.5853815772210983E-6</v>
      </c>
      <c r="AU84">
        <f t="shared" si="79"/>
        <v>-1.9195659502140533E-5</v>
      </c>
      <c r="AW84">
        <v>81</v>
      </c>
      <c r="AX84">
        <f>IF(Z84&gt;0, (R84*SUMPRODUCT(K84:$K$98, X84:$X$98)-K84*$AZ$3)/Z84, 0)</f>
        <v>-3.7295729933737536E+17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500000</v>
      </c>
      <c r="S85">
        <f t="shared" si="63"/>
        <v>-1.9492921214057731E+18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-0.938255688486059</v>
      </c>
      <c r="AC85">
        <f t="shared" si="64"/>
        <v>-0.83772829329112475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-1.0304006734773888E-12</v>
      </c>
      <c r="AI85">
        <f t="shared" si="69"/>
        <v>-1.030411417483945E-12</v>
      </c>
      <c r="AJ85">
        <f t="shared" si="70"/>
        <v>-0.10052739519493425</v>
      </c>
      <c r="AK85">
        <f t="shared" si="92"/>
        <v>-6.5677898194024142E-2</v>
      </c>
      <c r="AL85">
        <f t="shared" si="71"/>
        <v>-0.1662052933899888</v>
      </c>
      <c r="AN85">
        <f t="shared" si="72"/>
        <v>0</v>
      </c>
      <c r="AO85">
        <f t="shared" si="73"/>
        <v>0</v>
      </c>
      <c r="AP85">
        <f t="shared" si="74"/>
        <v>-9.892097897459245E-22</v>
      </c>
      <c r="AQ85">
        <f t="shared" si="75"/>
        <v>-9.4869863326645766E-17</v>
      </c>
      <c r="AR85">
        <f t="shared" si="76"/>
        <v>-9.4870852536435509E-17</v>
      </c>
      <c r="AS85">
        <f t="shared" si="77"/>
        <v>-9.255642477932057E-6</v>
      </c>
      <c r="AT85">
        <f t="shared" si="78"/>
        <v>-6.0470197522489832E-6</v>
      </c>
      <c r="AU85">
        <f t="shared" si="79"/>
        <v>-1.530266223027591E-5</v>
      </c>
      <c r="AW85">
        <v>82</v>
      </c>
      <c r="AX85">
        <f>IF(Z85&gt;0, (R85*SUMPRODUCT(K85:$K$98, X85:$X$98)-K85*$AZ$3)/Z85, 0)</f>
        <v>-1.9492921214057731E+18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500000</v>
      </c>
      <c r="S86">
        <f t="shared" si="63"/>
        <v>-1.0480132476090448E+19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-0.83772829329112475</v>
      </c>
      <c r="AC86">
        <f t="shared" si="64"/>
        <v>-0.7479716904385042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-1.77046108649929E-13</v>
      </c>
      <c r="AI86">
        <f t="shared" si="69"/>
        <v>-1.7704789291098711E-13</v>
      </c>
      <c r="AJ86">
        <f t="shared" si="70"/>
        <v>-8.9756602852620548E-2</v>
      </c>
      <c r="AK86">
        <f t="shared" si="92"/>
        <v>-5.8640980530378736E-2</v>
      </c>
      <c r="AL86">
        <f t="shared" si="71"/>
        <v>-0.14839758338317632</v>
      </c>
      <c r="AN86">
        <f t="shared" si="72"/>
        <v>0</v>
      </c>
      <c r="AO86">
        <f t="shared" si="73"/>
        <v>0</v>
      </c>
      <c r="AP86">
        <f t="shared" si="74"/>
        <v>-1.4667716774736572E-22</v>
      </c>
      <c r="AQ86">
        <f t="shared" si="75"/>
        <v>-1.4554272570918138E-17</v>
      </c>
      <c r="AR86">
        <f t="shared" si="76"/>
        <v>-1.4554419248085885E-17</v>
      </c>
      <c r="AS86">
        <f t="shared" si="77"/>
        <v>-7.3785415162086462E-6</v>
      </c>
      <c r="AT86">
        <f t="shared" si="78"/>
        <v>-4.8206471239229805E-6</v>
      </c>
      <c r="AU86">
        <f t="shared" si="79"/>
        <v>-1.219918864014618E-5</v>
      </c>
      <c r="AW86">
        <v>83</v>
      </c>
      <c r="AX86">
        <f>IF(Z86&gt;0, (R86*SUMPRODUCT(K86:$K$98, X86:$X$98)-K86*$AZ$3)/Z86, 0)</f>
        <v>-1.0480132476090448E+19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500000</v>
      </c>
      <c r="S87">
        <f t="shared" si="63"/>
        <v>-5.8010061326996906E+19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-0.7479716904385042</v>
      </c>
      <c r="AC87">
        <f t="shared" si="64"/>
        <v>-0.66783186646295023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-2.9572196217975858E-14</v>
      </c>
      <c r="AI87">
        <f t="shared" si="69"/>
        <v>-2.9572484026612489E-14</v>
      </c>
      <c r="AJ87">
        <f t="shared" si="70"/>
        <v>-8.013982397555397E-2</v>
      </c>
      <c r="AK87">
        <f t="shared" si="92"/>
        <v>-5.2358018330695297E-2</v>
      </c>
      <c r="AL87">
        <f t="shared" si="71"/>
        <v>-0.13249784230627884</v>
      </c>
      <c r="AN87">
        <f t="shared" si="72"/>
        <v>0</v>
      </c>
      <c r="AO87">
        <f t="shared" si="73"/>
        <v>0</v>
      </c>
      <c r="AP87">
        <f t="shared" si="74"/>
        <v>-2.1124669250694667E-23</v>
      </c>
      <c r="AQ87">
        <f t="shared" si="75"/>
        <v>-2.1705494019484647E-18</v>
      </c>
      <c r="AR87">
        <f t="shared" si="76"/>
        <v>-2.1705705266177154E-18</v>
      </c>
      <c r="AS87">
        <f t="shared" si="77"/>
        <v>-5.8821281219775487E-6</v>
      </c>
      <c r="AT87">
        <f t="shared" si="78"/>
        <v>-3.8429903730253348E-6</v>
      </c>
      <c r="AU87">
        <f t="shared" si="79"/>
        <v>-9.7251184950050535E-6</v>
      </c>
      <c r="AW87">
        <v>84</v>
      </c>
      <c r="AX87">
        <f>IF(Z87&gt;0, (R87*SUMPRODUCT(K87:$K$98, X87:$X$98)-K87*$AZ$3)/Z87, 0)</f>
        <v>-5.8010061326996906E+19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500000</v>
      </c>
      <c r="S88">
        <f t="shared" si="63"/>
        <v>-3.3083188780803424E+20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-0.66783186646295023</v>
      </c>
      <c r="AC88">
        <f t="shared" si="64"/>
        <v>-0.59627845219906261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-4.7974305657186344E-15</v>
      </c>
      <c r="AI88">
        <f t="shared" si="69"/>
        <v>-4.7974756247406162E-15</v>
      </c>
      <c r="AJ88">
        <f t="shared" si="70"/>
        <v>-7.1553414263887616E-2</v>
      </c>
      <c r="AK88">
        <f t="shared" si="92"/>
        <v>-4.6748230652406519E-2</v>
      </c>
      <c r="AL88">
        <f t="shared" si="71"/>
        <v>-0.11830164491629894</v>
      </c>
      <c r="AN88">
        <f t="shared" si="72"/>
        <v>0</v>
      </c>
      <c r="AO88">
        <f t="shared" si="73"/>
        <v>0</v>
      </c>
      <c r="AP88">
        <f t="shared" si="74"/>
        <v>-2.9529074399387631E-24</v>
      </c>
      <c r="AQ88">
        <f t="shared" si="75"/>
        <v>-3.1439582545457692E-19</v>
      </c>
      <c r="AR88">
        <f t="shared" si="76"/>
        <v>-3.1439877836201687E-19</v>
      </c>
      <c r="AS88">
        <f t="shared" si="77"/>
        <v>-4.6891965258111924E-6</v>
      </c>
      <c r="AT88">
        <f t="shared" si="78"/>
        <v>-3.0636083968633088E-6</v>
      </c>
      <c r="AU88">
        <f t="shared" si="79"/>
        <v>-7.7528049226748163E-6</v>
      </c>
      <c r="AW88">
        <v>85</v>
      </c>
      <c r="AX88">
        <f>IF(Z88&gt;0, (R88*SUMPRODUCT(K88:$K$98, X88:$X$98)-K88*$AZ$3)/Z88, 0)</f>
        <v>-3.3083188780803424E+20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500000</v>
      </c>
      <c r="S89">
        <f t="shared" si="63"/>
        <v>-1.9555499855260822E+21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-0.59627845219906261</v>
      </c>
      <c r="AC89">
        <f t="shared" si="64"/>
        <v>-0.53239147517773444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-7.5604542715777465E-16</v>
      </c>
      <c r="AI89">
        <f t="shared" si="69"/>
        <v>-7.5605223331817865E-16</v>
      </c>
      <c r="AJ89">
        <f t="shared" si="70"/>
        <v>-6.3886977021328173E-2</v>
      </c>
      <c r="AK89">
        <f t="shared" si="92"/>
        <v>-4.1739491653934389E-2</v>
      </c>
      <c r="AL89">
        <f t="shared" si="71"/>
        <v>-0.10562646867526332</v>
      </c>
      <c r="AN89">
        <f t="shared" si="72"/>
        <v>0</v>
      </c>
      <c r="AO89">
        <f t="shared" si="73"/>
        <v>0</v>
      </c>
      <c r="AP89">
        <f t="shared" si="74"/>
        <v>-3.982467409720952E-25</v>
      </c>
      <c r="AQ89">
        <f t="shared" si="75"/>
        <v>-4.4238250279475517E-20</v>
      </c>
      <c r="AR89">
        <f t="shared" si="76"/>
        <v>-4.4238648526216487E-20</v>
      </c>
      <c r="AS89">
        <f t="shared" si="77"/>
        <v>-3.738198761010195E-6</v>
      </c>
      <c r="AT89">
        <f t="shared" si="78"/>
        <v>-2.4422898571933262E-6</v>
      </c>
      <c r="AU89">
        <f t="shared" si="79"/>
        <v>-6.1804886182035653E-6</v>
      </c>
      <c r="AW89">
        <v>86</v>
      </c>
      <c r="AX89">
        <f>IF(Z89&gt;0, (R89*SUMPRODUCT(K89:$K$98, X89:$X$98)-K89*$AZ$3)/Z89, 0)</f>
        <v>-1.9555499855260822E+21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500000</v>
      </c>
      <c r="S90">
        <f t="shared" si="63"/>
        <v>-1.1994352112377688E+22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-0.53239147517773444</v>
      </c>
      <c r="AC90">
        <f t="shared" si="64"/>
        <v>-0.47534953140869141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-1.1494641918645273E-16</v>
      </c>
      <c r="AI90">
        <f t="shared" si="69"/>
        <v>-1.1494740996429332E-16</v>
      </c>
      <c r="AJ90">
        <f t="shared" si="70"/>
        <v>-5.7041943769043035E-2</v>
      </c>
      <c r="AK90">
        <f t="shared" si="92"/>
        <v>-3.7267403262441413E-2</v>
      </c>
      <c r="AL90">
        <f t="shared" si="71"/>
        <v>-9.4309347031484567E-2</v>
      </c>
      <c r="AN90">
        <f t="shared" si="72"/>
        <v>0</v>
      </c>
      <c r="AO90">
        <f t="shared" si="73"/>
        <v>0</v>
      </c>
      <c r="AP90">
        <f t="shared" si="74"/>
        <v>-5.1761673908151737E-26</v>
      </c>
      <c r="AQ90">
        <f t="shared" si="75"/>
        <v>-6.005199978307933E-21</v>
      </c>
      <c r="AR90">
        <f t="shared" si="76"/>
        <v>-6.0052517399818408E-21</v>
      </c>
      <c r="AS90">
        <f t="shared" si="77"/>
        <v>-2.9800691653461387E-6</v>
      </c>
      <c r="AT90">
        <f t="shared" si="78"/>
        <v>-1.9469785213594753E-6</v>
      </c>
      <c r="AU90">
        <f t="shared" si="79"/>
        <v>-4.9270476867056199E-6</v>
      </c>
      <c r="AW90">
        <v>87</v>
      </c>
      <c r="AX90">
        <f>IF(Z90&gt;0, (R90*SUMPRODUCT(K90:$K$98, X90:$X$98)-K90*$AZ$3)/Z90, 0)</f>
        <v>-1.1994352112377688E+22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500000</v>
      </c>
      <c r="S91">
        <f t="shared" si="63"/>
        <v>-7.6424545636126353E+22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-0.47534953140869141</v>
      </c>
      <c r="AC91">
        <f t="shared" si="64"/>
        <v>-0.42441922447204594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-1.6840680617282719E-17</v>
      </c>
      <c r="AI91">
        <f t="shared" si="69"/>
        <v>-1.6840819453314043E-17</v>
      </c>
      <c r="AJ91">
        <f t="shared" si="70"/>
        <v>-5.0930306936645464E-2</v>
      </c>
      <c r="AK91">
        <f t="shared" si="92"/>
        <v>-3.3274467198608403E-2</v>
      </c>
      <c r="AL91">
        <f t="shared" si="71"/>
        <v>-8.4204774135253874E-2</v>
      </c>
      <c r="AN91">
        <f t="shared" si="72"/>
        <v>0</v>
      </c>
      <c r="AO91">
        <f t="shared" si="73"/>
        <v>0</v>
      </c>
      <c r="AP91">
        <f t="shared" si="74"/>
        <v>-6.4761395087965309E-27</v>
      </c>
      <c r="AQ91">
        <f t="shared" si="75"/>
        <v>-7.8554965927175184E-22</v>
      </c>
      <c r="AR91">
        <f t="shared" si="76"/>
        <v>-7.8555613541126067E-22</v>
      </c>
      <c r="AS91">
        <f t="shared" si="77"/>
        <v>-2.3756928932925164E-6</v>
      </c>
      <c r="AT91">
        <f t="shared" si="78"/>
        <v>-1.5521193569511122E-6</v>
      </c>
      <c r="AU91">
        <f t="shared" si="79"/>
        <v>-3.9278122502436288E-6</v>
      </c>
      <c r="AW91">
        <v>88</v>
      </c>
      <c r="AX91">
        <f>IF(Z91&gt;0, (R91*SUMPRODUCT(K91:$K$98, X91:$X$98)-K91*$AZ$3)/Z91, 0)</f>
        <v>-7.6424545636126353E+22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500000</v>
      </c>
      <c r="S92">
        <f t="shared" si="63"/>
        <v>-5.0646852843075481E+23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-0.42441922447204594</v>
      </c>
      <c r="AC92">
        <f t="shared" si="64"/>
        <v>-0.37894573613575522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-2.3748475134520981E-18</v>
      </c>
      <c r="AI92">
        <f t="shared" si="69"/>
        <v>-2.3748662187474355E-18</v>
      </c>
      <c r="AJ92">
        <f t="shared" si="70"/>
        <v>-4.5473488336290724E-2</v>
      </c>
      <c r="AK92">
        <f t="shared" si="92"/>
        <v>-2.970934571304322E-2</v>
      </c>
      <c r="AL92">
        <f t="shared" si="71"/>
        <v>-7.5182834049333944E-2</v>
      </c>
      <c r="AN92">
        <f t="shared" si="72"/>
        <v>0</v>
      </c>
      <c r="AO92">
        <f t="shared" si="73"/>
        <v>0</v>
      </c>
      <c r="AP92">
        <f t="shared" si="74"/>
        <v>-7.7904142572552766E-28</v>
      </c>
      <c r="AQ92">
        <f t="shared" si="75"/>
        <v>-9.8908066373142372E-23</v>
      </c>
      <c r="AR92">
        <f t="shared" si="76"/>
        <v>-9.89088454145681E-23</v>
      </c>
      <c r="AS92">
        <f t="shared" si="77"/>
        <v>-1.8938878294742688E-6</v>
      </c>
      <c r="AT92">
        <f t="shared" si="78"/>
        <v>-1.2373400485898534E-6</v>
      </c>
      <c r="AU92">
        <f t="shared" si="79"/>
        <v>-3.1312278780641224E-6</v>
      </c>
      <c r="AW92">
        <v>89</v>
      </c>
      <c r="AX92">
        <f>IF(Z92&gt;0, (R92*SUMPRODUCT(K92:$K$98, X92:$X$98)-K92*$AZ$3)/Z92, 0)</f>
        <v>-5.0646852843075481E+23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500000</v>
      </c>
      <c r="S93">
        <f t="shared" si="63"/>
        <v>-3.495145530056419E+24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-0.37894573613575522</v>
      </c>
      <c r="AC93">
        <f t="shared" si="64"/>
        <v>-0.33834440726406717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-3.2196279913133044E-19</v>
      </c>
      <c r="AI93">
        <f t="shared" si="69"/>
        <v>-3.2196521923375791E-19</v>
      </c>
      <c r="AJ93">
        <f t="shared" si="70"/>
        <v>-4.0601328871688047E-2</v>
      </c>
      <c r="AK93">
        <f t="shared" si="92"/>
        <v>-2.6526201529502868E-2</v>
      </c>
      <c r="AL93">
        <f t="shared" si="71"/>
        <v>-6.7127530401190919E-2</v>
      </c>
      <c r="AN93">
        <f t="shared" si="72"/>
        <v>0</v>
      </c>
      <c r="AO93">
        <f t="shared" si="73"/>
        <v>0</v>
      </c>
      <c r="AP93">
        <f t="shared" si="74"/>
        <v>-8.9993616946813723E-29</v>
      </c>
      <c r="AQ93">
        <f t="shared" si="75"/>
        <v>-1.1972467151568587E-23</v>
      </c>
      <c r="AR93">
        <f t="shared" si="76"/>
        <v>-1.1972557145185536E-23</v>
      </c>
      <c r="AS93">
        <f t="shared" si="77"/>
        <v>-1.5097957824252744E-6</v>
      </c>
      <c r="AT93">
        <f t="shared" si="78"/>
        <v>-9.8639991118451299E-7</v>
      </c>
      <c r="AU93">
        <f t="shared" si="79"/>
        <v>-2.4961956936097873E-6</v>
      </c>
      <c r="AW93">
        <v>90</v>
      </c>
      <c r="AX93">
        <f>IF(Z93&gt;0, (R93*SUMPRODUCT(K93:$K$98, X93:$X$98)-K93*$AZ$3)/Z93, 0)</f>
        <v>-3.495145530056419E+24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500000</v>
      </c>
      <c r="S94">
        <f t="shared" si="63"/>
        <v>-2.5154693571407681E+25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-0.33834440726406717</v>
      </c>
      <c r="AC94">
        <f t="shared" si="64"/>
        <v>-0.30209322077148854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-4.1913319242313197E-20</v>
      </c>
      <c r="AI94">
        <f t="shared" si="69"/>
        <v>-4.1913619477754264E-20</v>
      </c>
      <c r="AJ94">
        <f t="shared" si="70"/>
        <v>-3.6251186492578635E-2</v>
      </c>
      <c r="AK94">
        <f t="shared" si="92"/>
        <v>-2.3684108508484705E-2</v>
      </c>
      <c r="AL94">
        <f t="shared" si="71"/>
        <v>-5.9935295001063343E-2</v>
      </c>
      <c r="AN94">
        <f t="shared" si="72"/>
        <v>0</v>
      </c>
      <c r="AO94">
        <f t="shared" si="73"/>
        <v>0</v>
      </c>
      <c r="AP94">
        <f t="shared" si="74"/>
        <v>-9.9683182276125392E-30</v>
      </c>
      <c r="AQ94">
        <f t="shared" si="75"/>
        <v>-1.3915922207574918E-24</v>
      </c>
      <c r="AR94">
        <f t="shared" si="76"/>
        <v>-1.3916021890757194E-24</v>
      </c>
      <c r="AS94">
        <f t="shared" si="77"/>
        <v>-1.2035999541017819E-6</v>
      </c>
      <c r="AT94">
        <f t="shared" si="78"/>
        <v>-7.86351970013164E-7</v>
      </c>
      <c r="AU94">
        <f t="shared" si="79"/>
        <v>-1.9899519241149459E-6</v>
      </c>
      <c r="AW94">
        <v>91</v>
      </c>
      <c r="AX94">
        <f>IF(Z94&gt;0, (R94*SUMPRODUCT(K94:$K$98, X94:$X$98)-K94*$AZ$3)/Z94, 0)</f>
        <v>-2.5154693571407681E+25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500000</v>
      </c>
      <c r="S95">
        <f t="shared" si="63"/>
        <v>-1.891528814864615E+26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-0.30209322077148854</v>
      </c>
      <c r="AC95">
        <f t="shared" si="64"/>
        <v>-0.26972608997454328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-5.2316773792438831E-21</v>
      </c>
      <c r="AI95">
        <f t="shared" si="69"/>
        <v>-5.2317130284615758E-21</v>
      </c>
      <c r="AJ95">
        <f t="shared" si="70"/>
        <v>-3.2367130796945254E-2</v>
      </c>
      <c r="AK95">
        <f t="shared" si="92"/>
        <v>-2.1146525454004198E-2</v>
      </c>
      <c r="AL95">
        <f t="shared" si="71"/>
        <v>-5.3513656250949448E-2</v>
      </c>
      <c r="AN95">
        <f t="shared" si="72"/>
        <v>0</v>
      </c>
      <c r="AO95">
        <f t="shared" si="73"/>
        <v>0</v>
      </c>
      <c r="AP95">
        <f t="shared" si="74"/>
        <v>-1.0567978431106013E-30</v>
      </c>
      <c r="AQ95">
        <f t="shared" si="75"/>
        <v>-1.5508966894736677E-25</v>
      </c>
      <c r="AR95">
        <f t="shared" si="76"/>
        <v>-1.5509072574520989E-25</v>
      </c>
      <c r="AS95">
        <f t="shared" si="77"/>
        <v>-9.5950251443063081E-7</v>
      </c>
      <c r="AT95">
        <f t="shared" si="78"/>
        <v>-6.2687497609467779E-7</v>
      </c>
      <c r="AU95">
        <f t="shared" si="79"/>
        <v>-1.5863774905253087E-6</v>
      </c>
      <c r="AW95">
        <v>92</v>
      </c>
      <c r="AX95">
        <f>IF(Z95&gt;0, (R95*SUMPRODUCT(K95:$K$98, X95:$X$98)-K95*$AZ$3)/Z95, 0)</f>
        <v>-1.891528814864615E+26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500000</v>
      </c>
      <c r="S96">
        <f t="shared" si="63"/>
        <v>-1.4890899556566452E+27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-0.26972608997454328</v>
      </c>
      <c r="AC96">
        <f t="shared" si="64"/>
        <v>-0.24082686604869938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-6.2499073673418887E-22</v>
      </c>
      <c r="AI96">
        <f t="shared" si="69"/>
        <v>-6.2499477992286816E-22</v>
      </c>
      <c r="AJ96">
        <f t="shared" si="70"/>
        <v>-2.8899223925843903E-2</v>
      </c>
      <c r="AK96">
        <f t="shared" si="92"/>
        <v>-1.888082629821803E-2</v>
      </c>
      <c r="AL96">
        <f t="shared" si="71"/>
        <v>-4.7780050224061933E-2</v>
      </c>
      <c r="AN96">
        <f t="shared" si="72"/>
        <v>0</v>
      </c>
      <c r="AO96">
        <f t="shared" si="73"/>
        <v>0</v>
      </c>
      <c r="AP96">
        <f t="shared" si="74"/>
        <v>-1.0701579946715458E-31</v>
      </c>
      <c r="AQ96">
        <f t="shared" si="75"/>
        <v>-1.6542360165647895E-26</v>
      </c>
      <c r="AR96">
        <f t="shared" si="76"/>
        <v>-1.6542467181447361E-26</v>
      </c>
      <c r="AS96">
        <f t="shared" si="77"/>
        <v>-7.6490952999890651E-7</v>
      </c>
      <c r="AT96">
        <f t="shared" si="78"/>
        <v>-4.9974089293261933E-7</v>
      </c>
      <c r="AU96">
        <f t="shared" si="79"/>
        <v>-1.2646504229315258E-6</v>
      </c>
      <c r="AW96">
        <v>93</v>
      </c>
      <c r="AX96">
        <f>IF(Z96&gt;0, (R96*SUMPRODUCT(K96:$K$98, X96:$X$98)-K96*$AZ$3)/Z96, 0)</f>
        <v>-1.4890899556566452E+27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500000</v>
      </c>
      <c r="S97">
        <f t="shared" si="63"/>
        <v>-1.2299859376154689E+28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-0.24082686604869938</v>
      </c>
      <c r="AC97">
        <f t="shared" si="64"/>
        <v>-0.21502398754348157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-7.1314223415608309E-23</v>
      </c>
      <c r="AI97">
        <f t="shared" si="69"/>
        <v>-7.1314660461230066E-23</v>
      </c>
      <c r="AJ97">
        <f t="shared" si="70"/>
        <v>-2.5802878505217813E-2</v>
      </c>
      <c r="AK97">
        <f t="shared" si="92"/>
        <v>-1.6857880623408959E-2</v>
      </c>
      <c r="AL97">
        <f t="shared" si="71"/>
        <v>-4.2660759128626768E-2</v>
      </c>
      <c r="AN97">
        <f t="shared" si="72"/>
        <v>0</v>
      </c>
      <c r="AO97">
        <f t="shared" si="73"/>
        <v>0</v>
      </c>
      <c r="AP97">
        <f t="shared" si="74"/>
        <v>-1.0328390342171291E-32</v>
      </c>
      <c r="AQ97">
        <f t="shared" si="75"/>
        <v>-1.6853186480223425E-27</v>
      </c>
      <c r="AR97">
        <f t="shared" si="76"/>
        <v>-1.6853289764126849E-27</v>
      </c>
      <c r="AS97">
        <f t="shared" si="77"/>
        <v>-6.0978119419555782E-7</v>
      </c>
      <c r="AT97">
        <f t="shared" si="78"/>
        <v>-3.9839038020776417E-7</v>
      </c>
      <c r="AU97">
        <f t="shared" si="79"/>
        <v>-1.0081715744033219E-6</v>
      </c>
      <c r="AW97">
        <v>94</v>
      </c>
      <c r="AX97">
        <f>IF(Z97&gt;0, (R97*SUMPRODUCT(K97:$K$98, X97:$X$98)-K97*$AZ$3)/Z97, 0)</f>
        <v>-1.2299859376154689E+28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-0.21502398754348157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-0.21502398754348157</v>
      </c>
      <c r="AK98">
        <f t="shared" si="92"/>
        <v>-1.5051679128043711E-2</v>
      </c>
      <c r="AL98">
        <f t="shared" si="71"/>
        <v>-0.23007566667152526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-1.8443554182448732E-28</v>
      </c>
      <c r="AR98">
        <f t="shared" si="76"/>
        <v>-1.8443554182448732E-28</v>
      </c>
      <c r="AS98">
        <f t="shared" si="77"/>
        <v>-4.5370624568121813E-6</v>
      </c>
      <c r="AT98">
        <f t="shared" si="78"/>
        <v>-3.1759437197685276E-7</v>
      </c>
      <c r="AU98">
        <f t="shared" si="79"/>
        <v>-4.854656828789034E-6</v>
      </c>
      <c r="AW98">
        <v>95</v>
      </c>
    </row>
    <row r="100" spans="5:50" x14ac:dyDescent="0.25">
      <c r="AN100" s="6">
        <f t="shared" ref="AN100:AU100" si="93">SUM(AN3:AN98)</f>
        <v>16203.014601441819</v>
      </c>
      <c r="AO100" s="6">
        <f t="shared" si="93"/>
        <v>-1620.3014601441819</v>
      </c>
      <c r="AP100" s="6">
        <f t="shared" si="93"/>
        <v>-1686.8241467827495</v>
      </c>
      <c r="AQ100" s="6">
        <f t="shared" si="93"/>
        <v>-9098.7355449872939</v>
      </c>
      <c r="AR100" s="6">
        <f t="shared" si="93"/>
        <v>3797.1534495275932</v>
      </c>
      <c r="AS100" s="6">
        <f t="shared" si="93"/>
        <v>-2186.3650765417742</v>
      </c>
      <c r="AT100" s="6">
        <f t="shared" si="93"/>
        <v>1275.3796279827031</v>
      </c>
      <c r="AU100" s="6">
        <f t="shared" si="93"/>
        <v>2886.1680009685124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33168.476732869283</v>
      </c>
      <c r="K3">
        <v>1</v>
      </c>
      <c r="L3" s="2">
        <v>0</v>
      </c>
      <c r="O3">
        <f>$C$3</f>
        <v>33168.476732869283</v>
      </c>
      <c r="P3">
        <f>O3*C5</f>
        <v>3316.8476732869285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33168.476732869283</v>
      </c>
      <c r="AF3">
        <f t="shared" ref="AF3:AF34" si="4">-$Z3*P3</f>
        <v>-3316.8476732869285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28329.196472582356</v>
      </c>
      <c r="AJ3">
        <f t="shared" ref="AJ3:AJ34" si="8">AB3-AC3</f>
        <v>0</v>
      </c>
      <c r="AL3">
        <f t="shared" ref="AL3:AL34" si="9">SUM(AI3:AK3)</f>
        <v>28329.196472582356</v>
      </c>
      <c r="AN3">
        <f t="shared" ref="AN3:AN34" si="10">AE3*$K3</f>
        <v>33168.476732869283</v>
      </c>
      <c r="AO3">
        <f t="shared" ref="AO3:AO34" si="11">AF3*$K3</f>
        <v>-3316.8476732869285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28329.196472582356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28329.196472582356</v>
      </c>
      <c r="AW3">
        <v>0</v>
      </c>
      <c r="AX3">
        <f>IF(Z3&gt;0, (R3*SUMPRODUCT(K3:$K$98, X3:$X$98)-K3*$AZ$3)/Z3, 0)</f>
        <v>0</v>
      </c>
      <c r="AZ3">
        <f>C6*SUMPRODUCT(X4:X89, K4:K89)/1</f>
        <v>18777.86138546322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2034.9865541155868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2011.9137198710596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-2011.9137198710596</v>
      </c>
      <c r="AK4">
        <f>G4*SUM(AB4, AE4:AF4)</f>
        <v>0</v>
      </c>
      <c r="AL4">
        <f t="shared" si="9"/>
        <v>-2680.9522198710597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-597.35580357142851</v>
      </c>
      <c r="AR4">
        <f t="shared" si="14"/>
        <v>-597.35580357142851</v>
      </c>
      <c r="AS4">
        <f t="shared" si="15"/>
        <v>-1796.3515355991601</v>
      </c>
      <c r="AT4">
        <f t="shared" si="16"/>
        <v>0</v>
      </c>
      <c r="AU4">
        <f t="shared" si="17"/>
        <v>-2393.707339170589</v>
      </c>
      <c r="AW4">
        <v>1</v>
      </c>
      <c r="AX4">
        <f>IF(Z4&gt;0, (R4*SUMPRODUCT(K4:$K$98, X4:$X$98)-K4*$AZ$3)/Z4, 0)</f>
        <v>2034.9865541155868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500000</v>
      </c>
      <c r="S5">
        <f t="shared" si="1"/>
        <v>3285.1456269078512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2011.9137198710596</v>
      </c>
      <c r="AC5">
        <f t="shared" si="2"/>
        <v>3210.9094518987931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-686.41660352678559</v>
      </c>
      <c r="AI5">
        <f t="shared" si="7"/>
        <v>-710.85166529085927</v>
      </c>
      <c r="AJ5">
        <f t="shared" si="8"/>
        <v>-1198.9957320277335</v>
      </c>
      <c r="AK5">
        <f>G5*SUM(AB5, AE5:AF5)</f>
        <v>140.8339603909742</v>
      </c>
      <c r="AL5">
        <f t="shared" si="9"/>
        <v>-1769.0134369276186</v>
      </c>
      <c r="AN5">
        <f t="shared" si="10"/>
        <v>0</v>
      </c>
      <c r="AO5">
        <f t="shared" si="11"/>
        <v>0</v>
      </c>
      <c r="AP5">
        <f t="shared" si="12"/>
        <v>-19.479481635900555</v>
      </c>
      <c r="AQ5">
        <f t="shared" si="13"/>
        <v>-547.2071137809196</v>
      </c>
      <c r="AR5">
        <f t="shared" si="14"/>
        <v>-566.68659541682018</v>
      </c>
      <c r="AS5">
        <f t="shared" si="15"/>
        <v>-955.83205678231297</v>
      </c>
      <c r="AT5">
        <f t="shared" si="16"/>
        <v>112.27197097494754</v>
      </c>
      <c r="AU5">
        <f t="shared" si="17"/>
        <v>-1410.2466812241855</v>
      </c>
      <c r="AW5">
        <v>2</v>
      </c>
      <c r="AX5">
        <f>IF(Z5&gt;0, (R5*SUMPRODUCT(K5:$K$98, X5:$X$98)-K5*$AZ$3)/Z5, 0)</f>
        <v>3285.1456269078512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500000</v>
      </c>
      <c r="S6">
        <f t="shared" si="1"/>
        <v>4416.8626787143285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3210.9094518987931</v>
      </c>
      <c r="AC6">
        <f t="shared" si="2"/>
        <v>4267.5876377599834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-712.53422026015232</v>
      </c>
      <c r="AI6">
        <f t="shared" si="7"/>
        <v>-736.68930469557222</v>
      </c>
      <c r="AJ6">
        <f t="shared" si="8"/>
        <v>-1056.6781858611903</v>
      </c>
      <c r="AK6">
        <f>G6*SUM(AB6, AE6:AF6)</f>
        <v>224.76366163291553</v>
      </c>
      <c r="AL6">
        <f t="shared" si="9"/>
        <v>-1568.603828923847</v>
      </c>
      <c r="AN6">
        <f t="shared" si="10"/>
        <v>0</v>
      </c>
      <c r="AO6">
        <f t="shared" si="11"/>
        <v>0</v>
      </c>
      <c r="AP6">
        <f t="shared" si="12"/>
        <v>-17.193111985397053</v>
      </c>
      <c r="AQ6">
        <f t="shared" si="13"/>
        <v>-507.16778387230681</v>
      </c>
      <c r="AR6">
        <f t="shared" si="14"/>
        <v>-524.36089585770378</v>
      </c>
      <c r="AS6">
        <f t="shared" si="15"/>
        <v>-752.12266099130352</v>
      </c>
      <c r="AT6">
        <f t="shared" si="16"/>
        <v>159.98233477652627</v>
      </c>
      <c r="AU6">
        <f t="shared" si="17"/>
        <v>-1116.5012220724811</v>
      </c>
      <c r="AW6">
        <v>3</v>
      </c>
      <c r="AX6">
        <f>IF(Z6&gt;0, (R6*SUMPRODUCT(K6:$K$98, X6:$X$98)-K6*$AZ$3)/Z6, 0)</f>
        <v>4416.8626787143285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500000</v>
      </c>
      <c r="S7">
        <f t="shared" si="1"/>
        <v>5436.8177692152449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4267.5876377599834</v>
      </c>
      <c r="AC7">
        <f t="shared" si="2"/>
        <v>5192.460299996701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-743.14373329960017</v>
      </c>
      <c r="AI7">
        <f t="shared" si="7"/>
        <v>-767.0201097040009</v>
      </c>
      <c r="AJ7">
        <f t="shared" si="8"/>
        <v>-924.87266223671759</v>
      </c>
      <c r="AK7">
        <f>G7*SUM(AB7, AE7:AF7)</f>
        <v>298.73113464319886</v>
      </c>
      <c r="AL7">
        <f t="shared" si="9"/>
        <v>-1393.1616372975195</v>
      </c>
      <c r="AN7">
        <f t="shared" si="10"/>
        <v>0</v>
      </c>
      <c r="AO7">
        <f t="shared" si="11"/>
        <v>0</v>
      </c>
      <c r="AP7">
        <f t="shared" si="12"/>
        <v>-15.173868851795209</v>
      </c>
      <c r="AQ7">
        <f t="shared" si="13"/>
        <v>-472.28127736515427</v>
      </c>
      <c r="AR7">
        <f t="shared" si="14"/>
        <v>-487.45514621694946</v>
      </c>
      <c r="AS7">
        <f t="shared" si="15"/>
        <v>-587.77329707383922</v>
      </c>
      <c r="AT7">
        <f t="shared" si="16"/>
        <v>189.84903664814064</v>
      </c>
      <c r="AU7">
        <f t="shared" si="17"/>
        <v>-885.37940664264806</v>
      </c>
      <c r="AW7">
        <v>4</v>
      </c>
      <c r="AX7">
        <f>IF(Z7&gt;0, (R7*SUMPRODUCT(K7:$K$98, X7:$X$98)-K7*$AZ$3)/Z7, 0)</f>
        <v>5436.8177692152449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500000</v>
      </c>
      <c r="S8">
        <f t="shared" si="1"/>
        <v>6354.9363122657151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5192.460299996701</v>
      </c>
      <c r="AC8">
        <f t="shared" si="2"/>
        <v>5998.7865638003186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-773.75695486213385</v>
      </c>
      <c r="AI8">
        <f t="shared" si="7"/>
        <v>-797.35587965474747</v>
      </c>
      <c r="AJ8">
        <f t="shared" si="8"/>
        <v>-806.32626380361762</v>
      </c>
      <c r="AK8">
        <f t="shared" ref="AK8:AK39" si="30">G8*SUM(AB8:AB8, AE8:AF8)</f>
        <v>363.47222099976909</v>
      </c>
      <c r="AL8">
        <f t="shared" si="9"/>
        <v>-1240.2099224585959</v>
      </c>
      <c r="AN8">
        <f t="shared" si="10"/>
        <v>0</v>
      </c>
      <c r="AO8">
        <f t="shared" si="11"/>
        <v>0</v>
      </c>
      <c r="AP8">
        <f t="shared" si="12"/>
        <v>-13.390663693412446</v>
      </c>
      <c r="AQ8">
        <f t="shared" si="13"/>
        <v>-439.0504759878188</v>
      </c>
      <c r="AR8">
        <f t="shared" si="14"/>
        <v>-452.44113968123122</v>
      </c>
      <c r="AS8">
        <f t="shared" si="15"/>
        <v>-457.53117655341259</v>
      </c>
      <c r="AT8">
        <f t="shared" si="16"/>
        <v>206.2438995029548</v>
      </c>
      <c r="AU8">
        <f t="shared" si="17"/>
        <v>-703.72841673168887</v>
      </c>
      <c r="AW8">
        <v>5</v>
      </c>
      <c r="AX8">
        <f>IF(Z8&gt;0, (R8*SUMPRODUCT(K8:$K$98, X8:$X$98)-K8*$AZ$3)/Z8, 0)</f>
        <v>6354.9363122657151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500000</v>
      </c>
      <c r="S9">
        <f t="shared" si="1"/>
        <v>7183.3054356476923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5998.7865638003186</v>
      </c>
      <c r="AC9">
        <f t="shared" si="2"/>
        <v>6701.3499638560497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-805.62575831219419</v>
      </c>
      <c r="AI9">
        <f t="shared" si="7"/>
        <v>-828.94841256896609</v>
      </c>
      <c r="AJ9">
        <f t="shared" si="8"/>
        <v>-702.56340005573111</v>
      </c>
      <c r="AK9">
        <f t="shared" si="30"/>
        <v>419.91505946602234</v>
      </c>
      <c r="AL9">
        <f t="shared" si="9"/>
        <v>-1111.5967531586748</v>
      </c>
      <c r="AN9">
        <f t="shared" si="10"/>
        <v>0</v>
      </c>
      <c r="AO9">
        <f t="shared" si="11"/>
        <v>0</v>
      </c>
      <c r="AP9">
        <f t="shared" si="12"/>
        <v>-11.81598247493935</v>
      </c>
      <c r="AQ9">
        <f t="shared" si="13"/>
        <v>-408.1550811830362</v>
      </c>
      <c r="AR9">
        <f t="shared" si="14"/>
        <v>-419.97106365797555</v>
      </c>
      <c r="AS9">
        <f t="shared" si="15"/>
        <v>-355.94048306838562</v>
      </c>
      <c r="AT9">
        <f t="shared" si="16"/>
        <v>212.74203737651223</v>
      </c>
      <c r="AU9">
        <f t="shared" si="17"/>
        <v>-563.16950934984891</v>
      </c>
      <c r="AW9">
        <v>6</v>
      </c>
      <c r="AX9">
        <f>IF(Z9&gt;0, (R9*SUMPRODUCT(K9:$K$98, X9:$X$98)-K9*$AZ$3)/Z9, 0)</f>
        <v>7183.3054356476923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25</v>
      </c>
      <c r="R10">
        <f t="shared" si="0"/>
        <v>500000</v>
      </c>
      <c r="S10">
        <f t="shared" si="1"/>
        <v>7932.0552231431657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6701.3499638560497</v>
      </c>
      <c r="AC10">
        <f t="shared" si="2"/>
        <v>7312.4929862833251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-842.88632227675726</v>
      </c>
      <c r="AI10">
        <f t="shared" si="7"/>
        <v>-865.93360567484763</v>
      </c>
      <c r="AJ10">
        <f t="shared" si="8"/>
        <v>-611.14302242727535</v>
      </c>
      <c r="AK10">
        <f t="shared" si="30"/>
        <v>469.09449746992351</v>
      </c>
      <c r="AL10">
        <f t="shared" si="9"/>
        <v>-1007.9821306321994</v>
      </c>
      <c r="AN10">
        <f t="shared" si="10"/>
        <v>0</v>
      </c>
      <c r="AO10">
        <f t="shared" si="11"/>
        <v>0</v>
      </c>
      <c r="AP10">
        <f t="shared" si="12"/>
        <v>-10.425420560773171</v>
      </c>
      <c r="AQ10">
        <f t="shared" si="13"/>
        <v>-381.27896650009109</v>
      </c>
      <c r="AR10">
        <f t="shared" si="14"/>
        <v>-391.70438706086429</v>
      </c>
      <c r="AS10">
        <f t="shared" si="15"/>
        <v>-276.45006665359551</v>
      </c>
      <c r="AT10">
        <f t="shared" si="16"/>
        <v>212.19452784937428</v>
      </c>
      <c r="AU10">
        <f t="shared" si="17"/>
        <v>-455.95992586508555</v>
      </c>
      <c r="AW10">
        <v>7</v>
      </c>
      <c r="AX10">
        <f>IF(Z10&gt;0, (R10*SUMPRODUCT(K10:$K$98, X10:$X$98)-K10*$AZ$3)/Z10, 0)</f>
        <v>7932.0552231431657</v>
      </c>
    </row>
    <row r="11" spans="1:52" x14ac:dyDescent="0.25">
      <c r="A11" t="s">
        <v>33</v>
      </c>
      <c r="C11" s="25">
        <f>AU91</f>
        <v>7143.1398194870517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25</v>
      </c>
      <c r="R11">
        <f t="shared" si="0"/>
        <v>500000</v>
      </c>
      <c r="S11">
        <f t="shared" si="1"/>
        <v>8608.1585179158537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7312.4929862833251</v>
      </c>
      <c r="AC11">
        <f t="shared" si="2"/>
        <v>7841.3016122924291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-878.65924172547511</v>
      </c>
      <c r="AI11">
        <f t="shared" si="7"/>
        <v>-901.4321193274983</v>
      </c>
      <c r="AJ11">
        <f t="shared" si="8"/>
        <v>-528.80862600910405</v>
      </c>
      <c r="AK11">
        <f t="shared" si="30"/>
        <v>511.87450903983279</v>
      </c>
      <c r="AL11">
        <f t="shared" si="9"/>
        <v>-918.36623629676944</v>
      </c>
      <c r="AN11">
        <f t="shared" si="10"/>
        <v>0</v>
      </c>
      <c r="AO11">
        <f t="shared" si="11"/>
        <v>0</v>
      </c>
      <c r="AP11">
        <f t="shared" si="12"/>
        <v>-9.1975833162841862</v>
      </c>
      <c r="AQ11">
        <f t="shared" si="13"/>
        <v>-354.87573084198976</v>
      </c>
      <c r="AR11">
        <f t="shared" si="14"/>
        <v>-364.07331415827394</v>
      </c>
      <c r="AS11">
        <f t="shared" si="15"/>
        <v>-213.57693485589195</v>
      </c>
      <c r="AT11">
        <f t="shared" si="16"/>
        <v>206.73752903136247</v>
      </c>
      <c r="AU11">
        <f t="shared" si="17"/>
        <v>-370.91271998280337</v>
      </c>
      <c r="AW11">
        <v>8</v>
      </c>
      <c r="AX11">
        <f>IF(Z11&gt;0, (R11*SUMPRODUCT(K11:$K$98, X11:$X$98)-K11*$AZ$3)/Z11, 0)</f>
        <v>8608.1585179158537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500000</v>
      </c>
      <c r="S12">
        <f t="shared" si="1"/>
        <v>9221.4634684277989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7841.3016122924291</v>
      </c>
      <c r="AC12">
        <f t="shared" si="2"/>
        <v>8299.0040890479449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-919.94956008320059</v>
      </c>
      <c r="AI12">
        <f t="shared" si="7"/>
        <v>-942.4487114311994</v>
      </c>
      <c r="AJ12">
        <f t="shared" si="8"/>
        <v>-457.70247675551582</v>
      </c>
      <c r="AK12">
        <f t="shared" si="30"/>
        <v>548.89111286047012</v>
      </c>
      <c r="AL12">
        <f t="shared" si="9"/>
        <v>-851.2600753262451</v>
      </c>
      <c r="AN12">
        <f t="shared" si="10"/>
        <v>0</v>
      </c>
      <c r="AO12">
        <f t="shared" si="11"/>
        <v>0</v>
      </c>
      <c r="AP12">
        <f t="shared" si="12"/>
        <v>-8.1134195296661726</v>
      </c>
      <c r="AQ12">
        <f t="shared" si="13"/>
        <v>-331.74303384339618</v>
      </c>
      <c r="AR12">
        <f t="shared" si="14"/>
        <v>-339.85645337306232</v>
      </c>
      <c r="AS12">
        <f t="shared" si="15"/>
        <v>-165.05210157693742</v>
      </c>
      <c r="AT12">
        <f t="shared" si="16"/>
        <v>197.93563792078118</v>
      </c>
      <c r="AU12">
        <f t="shared" si="17"/>
        <v>-306.97291702921859</v>
      </c>
      <c r="AW12">
        <v>9</v>
      </c>
      <c r="AX12">
        <f>IF(Z12&gt;0, (R12*SUMPRODUCT(K12:$K$98, X12:$X$98)-K12*$AZ$3)/Z12, 0)</f>
        <v>9221.4634684277989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500000</v>
      </c>
      <c r="S13">
        <f t="shared" si="1"/>
        <v>9777.7316962011864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8299.0040890479449</v>
      </c>
      <c r="AC13">
        <f t="shared" si="2"/>
        <v>8692.7773119880349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-964.08008558423455</v>
      </c>
      <c r="AI13">
        <f t="shared" si="7"/>
        <v>-986.30604141447407</v>
      </c>
      <c r="AJ13">
        <f t="shared" si="8"/>
        <v>-393.77322294008991</v>
      </c>
      <c r="AK13">
        <f t="shared" si="30"/>
        <v>580.93028623335624</v>
      </c>
      <c r="AL13">
        <f t="shared" si="9"/>
        <v>-799.14897812120773</v>
      </c>
      <c r="AN13">
        <f t="shared" si="10"/>
        <v>0</v>
      </c>
      <c r="AO13">
        <f t="shared" si="11"/>
        <v>0</v>
      </c>
      <c r="AP13">
        <f t="shared" si="12"/>
        <v>-7.1561629349840805</v>
      </c>
      <c r="AQ13">
        <f t="shared" si="13"/>
        <v>-310.40798548819123</v>
      </c>
      <c r="AR13">
        <f t="shared" si="14"/>
        <v>-317.56414842317531</v>
      </c>
      <c r="AS13">
        <f t="shared" si="15"/>
        <v>-126.78443907277047</v>
      </c>
      <c r="AT13">
        <f t="shared" si="16"/>
        <v>187.04400449211317</v>
      </c>
      <c r="AU13">
        <f t="shared" si="17"/>
        <v>-257.30458300383259</v>
      </c>
      <c r="AW13">
        <v>10</v>
      </c>
      <c r="AX13">
        <f>IF(Z13&gt;0, (R13*SUMPRODUCT(K13:$K$98, X13:$X$98)-K13*$AZ$3)/Z13, 0)</f>
        <v>9777.7316962011864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25</v>
      </c>
      <c r="R14">
        <f t="shared" si="0"/>
        <v>500000</v>
      </c>
      <c r="S14">
        <f t="shared" si="1"/>
        <v>10283.453250512894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8692.7773119880349</v>
      </c>
      <c r="AC14">
        <f t="shared" si="2"/>
        <v>9030.151698627953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-1011.7019498793245</v>
      </c>
      <c r="AI14">
        <f t="shared" si="7"/>
        <v>-1033.6550610537677</v>
      </c>
      <c r="AJ14">
        <f t="shared" si="8"/>
        <v>-337.37438663991816</v>
      </c>
      <c r="AK14">
        <f t="shared" si="30"/>
        <v>608.49441183916247</v>
      </c>
      <c r="AL14">
        <f t="shared" si="9"/>
        <v>-762.53503585452336</v>
      </c>
      <c r="AN14">
        <f t="shared" si="10"/>
        <v>0</v>
      </c>
      <c r="AO14">
        <f t="shared" si="11"/>
        <v>0</v>
      </c>
      <c r="AP14">
        <f t="shared" si="12"/>
        <v>-6.3109948732775463</v>
      </c>
      <c r="AQ14">
        <f t="shared" si="13"/>
        <v>-290.84013506050377</v>
      </c>
      <c r="AR14">
        <f t="shared" si="14"/>
        <v>-297.15112993378131</v>
      </c>
      <c r="AS14">
        <f t="shared" si="15"/>
        <v>-96.987074293977969</v>
      </c>
      <c r="AT14">
        <f t="shared" si="16"/>
        <v>174.92760288143489</v>
      </c>
      <c r="AU14">
        <f t="shared" si="17"/>
        <v>-219.21060134632438</v>
      </c>
      <c r="AW14">
        <v>11</v>
      </c>
      <c r="AX14">
        <f>IF(Z14&gt;0, (R14*SUMPRODUCT(K14:$K$98, X14:$X$98)-K14*$AZ$3)/Z14, 0)</f>
        <v>10283.453250512894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500000</v>
      </c>
      <c r="S15">
        <f t="shared" si="1"/>
        <v>10744.315568634502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9030.151698627953</v>
      </c>
      <c r="AC15">
        <f t="shared" si="2"/>
        <v>9317.6886815389771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-1061.4460971510332</v>
      </c>
      <c r="AI15">
        <f t="shared" si="7"/>
        <v>-1083.1266049088745</v>
      </c>
      <c r="AJ15">
        <f t="shared" si="8"/>
        <v>-287.5369829110241</v>
      </c>
      <c r="AK15">
        <f t="shared" si="30"/>
        <v>632.11061890395672</v>
      </c>
      <c r="AL15">
        <f t="shared" si="9"/>
        <v>-738.55296891594185</v>
      </c>
      <c r="AN15">
        <f t="shared" si="10"/>
        <v>0</v>
      </c>
      <c r="AO15">
        <f t="shared" si="11"/>
        <v>0</v>
      </c>
      <c r="AP15">
        <f t="shared" si="12"/>
        <v>-5.5648463438471216</v>
      </c>
      <c r="AQ15">
        <f t="shared" si="13"/>
        <v>-272.44677564276191</v>
      </c>
      <c r="AR15">
        <f t="shared" si="14"/>
        <v>-278.01162198660904</v>
      </c>
      <c r="AS15">
        <f t="shared" si="15"/>
        <v>-73.803581813923856</v>
      </c>
      <c r="AT15">
        <f t="shared" si="16"/>
        <v>162.24705185894047</v>
      </c>
      <c r="AU15">
        <f t="shared" si="17"/>
        <v>-189.56815194159239</v>
      </c>
      <c r="AW15">
        <v>12</v>
      </c>
      <c r="AX15">
        <f>IF(Z15&gt;0, (R15*SUMPRODUCT(K15:$K$98, X15:$X$98)-K15*$AZ$3)/Z15, 0)</f>
        <v>10744.315568634502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500000</v>
      </c>
      <c r="S16">
        <f t="shared" si="1"/>
        <v>11178.204476212342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9317.6886815389771</v>
      </c>
      <c r="AC16">
        <f t="shared" si="2"/>
        <v>9561.6500469422244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-1582.3761408747298</v>
      </c>
      <c r="AI16">
        <f t="shared" si="7"/>
        <v>-1603.7607247479489</v>
      </c>
      <c r="AJ16">
        <f t="shared" si="8"/>
        <v>-243.96136540324733</v>
      </c>
      <c r="AK16">
        <f t="shared" si="30"/>
        <v>652.23820770772841</v>
      </c>
      <c r="AL16">
        <f t="shared" si="9"/>
        <v>-1195.4838824434678</v>
      </c>
      <c r="AN16">
        <f t="shared" si="10"/>
        <v>0</v>
      </c>
      <c r="AO16">
        <f t="shared" si="11"/>
        <v>0</v>
      </c>
      <c r="AP16">
        <f t="shared" si="12"/>
        <v>-4.9007946904080093</v>
      </c>
      <c r="AQ16">
        <f t="shared" si="13"/>
        <v>-362.63977056570292</v>
      </c>
      <c r="AR16">
        <f t="shared" si="14"/>
        <v>-367.54056525611094</v>
      </c>
      <c r="AS16">
        <f t="shared" si="15"/>
        <v>-55.90964833925225</v>
      </c>
      <c r="AT16">
        <f t="shared" si="16"/>
        <v>149.47616302313853</v>
      </c>
      <c r="AU16">
        <f t="shared" si="17"/>
        <v>-273.97405057222466</v>
      </c>
      <c r="AW16">
        <v>13</v>
      </c>
      <c r="AX16">
        <f>IF(Z16&gt;0, (R16*SUMPRODUCT(K16:$K$98, X16:$X$98)-K16*$AZ$3)/Z16, 0)</f>
        <v>11178.204476212342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500000</v>
      </c>
      <c r="S17">
        <f t="shared" si="1"/>
        <v>11465.960706979004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9561.6500469422244</v>
      </c>
      <c r="AC17">
        <f t="shared" si="2"/>
        <v>9660.0889737390298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-2164.0159588921456</v>
      </c>
      <c r="AI17">
        <f t="shared" si="7"/>
        <v>-2185.0784961286877</v>
      </c>
      <c r="AJ17">
        <f t="shared" si="8"/>
        <v>-98.43892679680539</v>
      </c>
      <c r="AK17">
        <f t="shared" si="30"/>
        <v>669.31550328595574</v>
      </c>
      <c r="AL17">
        <f t="shared" si="9"/>
        <v>-1614.2019196395372</v>
      </c>
      <c r="AN17">
        <f t="shared" si="10"/>
        <v>0</v>
      </c>
      <c r="AO17">
        <f t="shared" si="11"/>
        <v>0</v>
      </c>
      <c r="AP17">
        <f t="shared" si="12"/>
        <v>-4.3098124225567629</v>
      </c>
      <c r="AQ17">
        <f t="shared" si="13"/>
        <v>-442.80054000633498</v>
      </c>
      <c r="AR17">
        <f t="shared" si="14"/>
        <v>-447.1103524288917</v>
      </c>
      <c r="AS17">
        <f t="shared" si="15"/>
        <v>-20.142554755272933</v>
      </c>
      <c r="AT17">
        <f t="shared" si="16"/>
        <v>136.95521286329122</v>
      </c>
      <c r="AU17">
        <f t="shared" si="17"/>
        <v>-330.2976943208734</v>
      </c>
      <c r="AW17">
        <v>14</v>
      </c>
      <c r="AX17">
        <f>IF(Z17&gt;0, (R17*SUMPRODUCT(K17:$K$98, X17:$X$98)-K17*$AZ$3)/Z17, 0)</f>
        <v>11465.960706979004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500000</v>
      </c>
      <c r="S18">
        <f t="shared" si="1"/>
        <v>11621.358926319486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9660.0889737390298</v>
      </c>
      <c r="AC18">
        <f t="shared" si="2"/>
        <v>9628.965842092075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-2759.4122708757864</v>
      </c>
      <c r="AI18">
        <f t="shared" si="7"/>
        <v>-2780.1262121264194</v>
      </c>
      <c r="AJ18">
        <f t="shared" si="8"/>
        <v>31.123131646954789</v>
      </c>
      <c r="AK18">
        <f t="shared" si="30"/>
        <v>676.20622816173216</v>
      </c>
      <c r="AL18">
        <f t="shared" si="9"/>
        <v>-2072.7968523177324</v>
      </c>
      <c r="AN18">
        <f t="shared" si="10"/>
        <v>0</v>
      </c>
      <c r="AO18">
        <f t="shared" si="11"/>
        <v>0</v>
      </c>
      <c r="AP18">
        <f t="shared" si="12"/>
        <v>-3.784359622536932</v>
      </c>
      <c r="AQ18">
        <f t="shared" si="13"/>
        <v>-504.13430517556014</v>
      </c>
      <c r="AR18">
        <f t="shared" si="14"/>
        <v>-507.9186647980971</v>
      </c>
      <c r="AS18">
        <f t="shared" si="15"/>
        <v>5.6860797907321219</v>
      </c>
      <c r="AT18">
        <f t="shared" si="16"/>
        <v>123.54034972871457</v>
      </c>
      <c r="AU18">
        <f t="shared" si="17"/>
        <v>-378.69223527865034</v>
      </c>
      <c r="AW18">
        <v>15</v>
      </c>
      <c r="AX18">
        <f>IF(Z18&gt;0, (R18*SUMPRODUCT(K18:$K$98, X18:$X$98)-K18*$AZ$3)/Z18, 0)</f>
        <v>11621.358926319486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500000</v>
      </c>
      <c r="S19">
        <f t="shared" si="1"/>
        <v>11668.77216681778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9628.965842092075</v>
      </c>
      <c r="AC19">
        <f t="shared" si="2"/>
        <v>9492.4006515231085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-3392.2716165995239</v>
      </c>
      <c r="AI19">
        <f t="shared" si="7"/>
        <v>-3412.6088048568208</v>
      </c>
      <c r="AJ19">
        <f t="shared" si="8"/>
        <v>136.5651905689665</v>
      </c>
      <c r="AK19">
        <f t="shared" si="30"/>
        <v>674.0276089464453</v>
      </c>
      <c r="AL19">
        <f t="shared" si="9"/>
        <v>-2602.0160053414093</v>
      </c>
      <c r="AN19">
        <f t="shared" si="10"/>
        <v>0</v>
      </c>
      <c r="AO19">
        <f t="shared" si="11"/>
        <v>0</v>
      </c>
      <c r="AP19">
        <f t="shared" si="12"/>
        <v>-3.3174359457449047</v>
      </c>
      <c r="AQ19">
        <f t="shared" si="13"/>
        <v>-553.35298352267353</v>
      </c>
      <c r="AR19">
        <f t="shared" si="14"/>
        <v>-556.67041946841846</v>
      </c>
      <c r="AS19">
        <f t="shared" si="15"/>
        <v>22.276740835520599</v>
      </c>
      <c r="AT19">
        <f t="shared" si="16"/>
        <v>109.94850369943154</v>
      </c>
      <c r="AU19">
        <f t="shared" si="17"/>
        <v>-424.44517493346632</v>
      </c>
      <c r="AW19">
        <v>16</v>
      </c>
      <c r="AX19">
        <f>IF(Z19&gt;0, (R19*SUMPRODUCT(K19:$K$98, X19:$X$98)-K19*$AZ$3)/Z19, 0)</f>
        <v>11668.77216681778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500000</v>
      </c>
      <c r="S20">
        <f t="shared" si="1"/>
        <v>11623.822062492749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9492.4006515231085</v>
      </c>
      <c r="AC20">
        <f t="shared" si="2"/>
        <v>9267.2343774706042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-4045.209104694125</v>
      </c>
      <c r="AI20">
        <f t="shared" si="7"/>
        <v>-4065.1406606136143</v>
      </c>
      <c r="AJ20">
        <f t="shared" si="8"/>
        <v>225.16627405250438</v>
      </c>
      <c r="AK20">
        <f t="shared" si="30"/>
        <v>664.46804560661769</v>
      </c>
      <c r="AL20">
        <f t="shared" si="9"/>
        <v>-3175.5063409544923</v>
      </c>
      <c r="AN20">
        <f t="shared" si="10"/>
        <v>0</v>
      </c>
      <c r="AO20">
        <f t="shared" si="11"/>
        <v>0</v>
      </c>
      <c r="AP20">
        <f t="shared" si="12"/>
        <v>-2.9029183256289657</v>
      </c>
      <c r="AQ20">
        <f t="shared" si="13"/>
        <v>-589.16181398239439</v>
      </c>
      <c r="AR20">
        <f t="shared" si="14"/>
        <v>-592.06473230802339</v>
      </c>
      <c r="AS20">
        <f t="shared" si="15"/>
        <v>32.794193584329271</v>
      </c>
      <c r="AT20">
        <f t="shared" si="16"/>
        <v>96.776010572272412</v>
      </c>
      <c r="AU20">
        <f t="shared" si="17"/>
        <v>-462.49452815142172</v>
      </c>
      <c r="AW20">
        <v>17</v>
      </c>
      <c r="AX20">
        <f>IF(Z20&gt;0, (R20*SUMPRODUCT(K20:$K$98, X20:$X$98)-K20*$AZ$3)/Z20, 0)</f>
        <v>11623.822062492749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500000</v>
      </c>
      <c r="S21">
        <f t="shared" si="1"/>
        <v>11505.129237167168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9267.2343774706042</v>
      </c>
      <c r="AC21">
        <f t="shared" si="2"/>
        <v>8971.0964112294332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-4771.0288980127698</v>
      </c>
      <c r="AI21">
        <f t="shared" si="7"/>
        <v>-4790.522586928163</v>
      </c>
      <c r="AJ21">
        <f t="shared" si="8"/>
        <v>296.13796624117094</v>
      </c>
      <c r="AK21">
        <f t="shared" si="30"/>
        <v>648.70640642294234</v>
      </c>
      <c r="AL21">
        <f t="shared" si="9"/>
        <v>-3845.6782142640495</v>
      </c>
      <c r="AN21">
        <f t="shared" si="10"/>
        <v>0</v>
      </c>
      <c r="AO21">
        <f t="shared" si="11"/>
        <v>0</v>
      </c>
      <c r="AP21">
        <f t="shared" si="12"/>
        <v>-2.5349513164302833</v>
      </c>
      <c r="AQ21">
        <f t="shared" si="13"/>
        <v>-620.42264233497065</v>
      </c>
      <c r="AR21">
        <f t="shared" si="14"/>
        <v>-622.95759365140088</v>
      </c>
      <c r="AS21">
        <f t="shared" si="15"/>
        <v>38.509659748147655</v>
      </c>
      <c r="AT21">
        <f t="shared" si="16"/>
        <v>84.357515197651196</v>
      </c>
      <c r="AU21">
        <f t="shared" si="17"/>
        <v>-500.09041870560202</v>
      </c>
      <c r="AW21">
        <v>18</v>
      </c>
      <c r="AX21">
        <f>IF(Z21&gt;0, (R21*SUMPRODUCT(K21:$K$98, X21:$X$98)-K21*$AZ$3)/Z21, 0)</f>
        <v>11505.129237167168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25</v>
      </c>
      <c r="R22">
        <f t="shared" si="0"/>
        <v>500000</v>
      </c>
      <c r="S22">
        <f t="shared" si="1"/>
        <v>11319.734171493406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8971.0964112294332</v>
      </c>
      <c r="AC22">
        <f t="shared" si="2"/>
        <v>8612.3022043776964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-5564.0664726745345</v>
      </c>
      <c r="AI22">
        <f t="shared" si="7"/>
        <v>-5583.0870213771404</v>
      </c>
      <c r="AJ22">
        <f t="shared" si="8"/>
        <v>358.79420685173682</v>
      </c>
      <c r="AK22">
        <f t="shared" si="30"/>
        <v>627.9767487860604</v>
      </c>
      <c r="AL22">
        <f t="shared" si="9"/>
        <v>-4596.3160657393437</v>
      </c>
      <c r="AN22">
        <f t="shared" si="10"/>
        <v>0</v>
      </c>
      <c r="AO22">
        <f t="shared" si="11"/>
        <v>0</v>
      </c>
      <c r="AP22">
        <f t="shared" si="12"/>
        <v>-2.2084146045458959</v>
      </c>
      <c r="AQ22">
        <f t="shared" si="13"/>
        <v>-646.02582454601531</v>
      </c>
      <c r="AR22">
        <f t="shared" si="14"/>
        <v>-648.23423915056117</v>
      </c>
      <c r="AS22">
        <f t="shared" si="15"/>
        <v>41.658438924492202</v>
      </c>
      <c r="AT22">
        <f t="shared" si="16"/>
        <v>72.91235626364363</v>
      </c>
      <c r="AU22">
        <f t="shared" si="17"/>
        <v>-533.66344396242539</v>
      </c>
      <c r="AW22">
        <v>19</v>
      </c>
      <c r="AX22">
        <f>IF(Z22&gt;0, (R22*SUMPRODUCT(K22:$K$98, X22:$X$98)-K22*$AZ$3)/Z22, 0)</f>
        <v>11319.734171493406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500000</v>
      </c>
      <c r="S23">
        <f t="shared" si="1"/>
        <v>11074.681811453109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8612.3022043776964</v>
      </c>
      <c r="AC23">
        <f t="shared" si="2"/>
        <v>8199.8731972274272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-6398.7925660335213</v>
      </c>
      <c r="AI23">
        <f t="shared" si="7"/>
        <v>-6417.3029696207996</v>
      </c>
      <c r="AJ23">
        <f t="shared" si="8"/>
        <v>412.42900715026917</v>
      </c>
      <c r="AK23">
        <f t="shared" si="30"/>
        <v>602.86115430643883</v>
      </c>
      <c r="AL23">
        <f t="shared" si="9"/>
        <v>-5402.0128081640914</v>
      </c>
      <c r="AN23">
        <f t="shared" si="10"/>
        <v>0</v>
      </c>
      <c r="AO23">
        <f t="shared" si="11"/>
        <v>0</v>
      </c>
      <c r="AP23">
        <f t="shared" si="12"/>
        <v>-1.9189136602310943</v>
      </c>
      <c r="AQ23">
        <f t="shared" si="13"/>
        <v>-663.34212574305184</v>
      </c>
      <c r="AR23">
        <f t="shared" si="14"/>
        <v>-665.26103940328301</v>
      </c>
      <c r="AS23">
        <f t="shared" si="15"/>
        <v>42.755180996708482</v>
      </c>
      <c r="AT23">
        <f t="shared" si="16"/>
        <v>62.496665659758186</v>
      </c>
      <c r="AU23">
        <f t="shared" si="17"/>
        <v>-560.00919274681632</v>
      </c>
      <c r="AW23">
        <v>20</v>
      </c>
      <c r="AX23">
        <f>IF(Z23&gt;0, (R23*SUMPRODUCT(K23:$K$98, X23:$X$98)-K23*$AZ$3)/Z23, 0)</f>
        <v>11074.681811453109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500000</v>
      </c>
      <c r="S24">
        <f t="shared" si="1"/>
        <v>10780.827517415753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8199.8731972274272</v>
      </c>
      <c r="AC24">
        <f t="shared" si="2"/>
        <v>7745.0996584448603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-7298.8872165893317</v>
      </c>
      <c r="AI24">
        <f t="shared" si="7"/>
        <v>-7316.8475717799074</v>
      </c>
      <c r="AJ24">
        <f t="shared" si="8"/>
        <v>454.7735387825669</v>
      </c>
      <c r="AK24">
        <f t="shared" si="30"/>
        <v>573.99112380591998</v>
      </c>
      <c r="AL24">
        <f t="shared" si="9"/>
        <v>-6288.0829091914202</v>
      </c>
      <c r="AN24">
        <f t="shared" si="10"/>
        <v>0</v>
      </c>
      <c r="AO24">
        <f t="shared" si="11"/>
        <v>0</v>
      </c>
      <c r="AP24">
        <f t="shared" si="12"/>
        <v>-1.6624035020599579</v>
      </c>
      <c r="AQ24">
        <f t="shared" si="13"/>
        <v>-675.58216645768334</v>
      </c>
      <c r="AR24">
        <f t="shared" si="14"/>
        <v>-677.24456995974322</v>
      </c>
      <c r="AS24">
        <f t="shared" si="15"/>
        <v>42.093662151683624</v>
      </c>
      <c r="AT24">
        <f t="shared" si="16"/>
        <v>53.128395526775527</v>
      </c>
      <c r="AU24">
        <f t="shared" si="17"/>
        <v>-582.02251228128409</v>
      </c>
      <c r="AW24">
        <v>21</v>
      </c>
      <c r="AX24">
        <f>IF(Z24&gt;0, (R24*SUMPRODUCT(K24:$K$98, X24:$X$98)-K24*$AZ$3)/Z24, 0)</f>
        <v>10780.827517415753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25</v>
      </c>
      <c r="R25">
        <f t="shared" si="0"/>
        <v>500000</v>
      </c>
      <c r="S25">
        <f t="shared" si="1"/>
        <v>10444.287974740528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7745.0996584448603</v>
      </c>
      <c r="AC25">
        <f t="shared" si="2"/>
        <v>7255.739444630467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-8260.6002750627722</v>
      </c>
      <c r="AI25">
        <f t="shared" si="7"/>
        <v>-8277.9679966876884</v>
      </c>
      <c r="AJ25">
        <f t="shared" si="8"/>
        <v>489.36021381439332</v>
      </c>
      <c r="AK25">
        <f t="shared" si="30"/>
        <v>542.15697609114022</v>
      </c>
      <c r="AL25">
        <f t="shared" si="9"/>
        <v>-7246.4508067821553</v>
      </c>
      <c r="AN25">
        <f t="shared" si="10"/>
        <v>0</v>
      </c>
      <c r="AO25">
        <f t="shared" si="11"/>
        <v>0</v>
      </c>
      <c r="AP25">
        <f t="shared" si="12"/>
        <v>-1.4353121154951063</v>
      </c>
      <c r="AQ25">
        <f t="shared" si="13"/>
        <v>-682.67674437213145</v>
      </c>
      <c r="AR25">
        <f t="shared" si="14"/>
        <v>-684.11205648762643</v>
      </c>
      <c r="AS25">
        <f t="shared" si="15"/>
        <v>40.44195657312828</v>
      </c>
      <c r="AT25">
        <f t="shared" si="16"/>
        <v>44.80521355014077</v>
      </c>
      <c r="AU25">
        <f t="shared" si="17"/>
        <v>-598.8648863643574</v>
      </c>
      <c r="AW25">
        <v>22</v>
      </c>
      <c r="AX25">
        <f>IF(Z25&gt;0, (R25*SUMPRODUCT(K25:$K$98, X25:$X$98)-K25*$AZ$3)/Z25, 0)</f>
        <v>10444.287974740528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500000</v>
      </c>
      <c r="S26">
        <f t="shared" si="1"/>
        <v>10067.583569416816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7255.739444630467</v>
      </c>
      <c r="AC26">
        <f t="shared" si="2"/>
        <v>6739.3323008327052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-9176.3260326773488</v>
      </c>
      <c r="AI26">
        <f t="shared" si="7"/>
        <v>-9193.0612607843832</v>
      </c>
      <c r="AJ26">
        <f t="shared" si="8"/>
        <v>516.40714379776182</v>
      </c>
      <c r="AK26">
        <f t="shared" si="30"/>
        <v>507.90176112413275</v>
      </c>
      <c r="AL26">
        <f t="shared" si="9"/>
        <v>-8168.7523558624889</v>
      </c>
      <c r="AN26">
        <f t="shared" si="10"/>
        <v>0</v>
      </c>
      <c r="AO26">
        <f t="shared" si="11"/>
        <v>0</v>
      </c>
      <c r="AP26">
        <f t="shared" si="12"/>
        <v>-1.2348582708463509</v>
      </c>
      <c r="AQ26">
        <f t="shared" si="13"/>
        <v>-677.10233914717855</v>
      </c>
      <c r="AR26">
        <f t="shared" si="14"/>
        <v>-678.33719741802497</v>
      </c>
      <c r="AS26">
        <f t="shared" si="15"/>
        <v>38.104627469928566</v>
      </c>
      <c r="AT26">
        <f t="shared" si="16"/>
        <v>37.477032669662314</v>
      </c>
      <c r="AU26">
        <f t="shared" si="17"/>
        <v>-602.75553727843408</v>
      </c>
      <c r="AW26">
        <v>23</v>
      </c>
      <c r="AX26">
        <f>IF(Z26&gt;0, (R26*SUMPRODUCT(K26:$K$98, X26:$X$98)-K26*$AZ$3)/Z26, 0)</f>
        <v>10067.583569416816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500000</v>
      </c>
      <c r="S27">
        <f t="shared" si="1"/>
        <v>9665.2230150056184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6739.3323008327052</v>
      </c>
      <c r="AC27">
        <f t="shared" si="2"/>
        <v>6210.6849621983556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-10067.208341383764</v>
      </c>
      <c r="AI27">
        <f t="shared" si="7"/>
        <v>-10083.272856792659</v>
      </c>
      <c r="AJ27">
        <f t="shared" si="8"/>
        <v>528.64733863434958</v>
      </c>
      <c r="AK27">
        <f t="shared" si="30"/>
        <v>471.75326105828941</v>
      </c>
      <c r="AL27">
        <f t="shared" si="9"/>
        <v>-9082.8722571000199</v>
      </c>
      <c r="AN27">
        <f t="shared" si="10"/>
        <v>0</v>
      </c>
      <c r="AO27">
        <f t="shared" si="11"/>
        <v>0</v>
      </c>
      <c r="AP27">
        <f t="shared" si="12"/>
        <v>-1.0583640642520959</v>
      </c>
      <c r="AQ27">
        <f t="shared" si="13"/>
        <v>-663.24886027749687</v>
      </c>
      <c r="AR27">
        <f t="shared" si="14"/>
        <v>-664.30722434174902</v>
      </c>
      <c r="AS27">
        <f t="shared" si="15"/>
        <v>34.828398593543959</v>
      </c>
      <c r="AT27">
        <f t="shared" si="16"/>
        <v>31.080097095327957</v>
      </c>
      <c r="AU27">
        <f t="shared" si="17"/>
        <v>-598.39872865287714</v>
      </c>
      <c r="AW27">
        <v>24</v>
      </c>
      <c r="AX27">
        <f>IF(Z27&gt;0, (R27*SUMPRODUCT(K27:$K$98, X27:$X$98)-K27*$AZ$3)/Z27, 0)</f>
        <v>9665.2230150056184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500000</v>
      </c>
      <c r="S28">
        <f t="shared" si="1"/>
        <v>9247.2458208468142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6210.6849621983556</v>
      </c>
      <c r="AC28">
        <f t="shared" si="2"/>
        <v>5679.9852095215974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-10959.73354482765</v>
      </c>
      <c r="AI28">
        <f t="shared" si="7"/>
        <v>-10975.089428405214</v>
      </c>
      <c r="AJ28">
        <f t="shared" si="8"/>
        <v>530.69975267675818</v>
      </c>
      <c r="AK28">
        <f t="shared" si="30"/>
        <v>434.74794735388491</v>
      </c>
      <c r="AL28">
        <f t="shared" si="9"/>
        <v>-10009.641728374572</v>
      </c>
      <c r="AN28">
        <f t="shared" si="10"/>
        <v>0</v>
      </c>
      <c r="AO28">
        <f t="shared" si="11"/>
        <v>0</v>
      </c>
      <c r="AP28">
        <f t="shared" si="12"/>
        <v>-0.90328384706377107</v>
      </c>
      <c r="AQ28">
        <f t="shared" si="13"/>
        <v>-644.68776603841445</v>
      </c>
      <c r="AR28">
        <f t="shared" si="14"/>
        <v>-645.59104988547824</v>
      </c>
      <c r="AS28">
        <f t="shared" si="15"/>
        <v>31.217514238910141</v>
      </c>
      <c r="AT28">
        <f t="shared" si="16"/>
        <v>25.573311780160605</v>
      </c>
      <c r="AU28">
        <f t="shared" si="17"/>
        <v>-588.80022386640758</v>
      </c>
      <c r="AW28">
        <v>25</v>
      </c>
      <c r="AX28">
        <f>IF(Z28&gt;0, (R28*SUMPRODUCT(K28:$K$98, X28:$X$98)-K28*$AZ$3)/Z28, 0)</f>
        <v>9247.2458208468142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500000</v>
      </c>
      <c r="S29">
        <f t="shared" si="1"/>
        <v>8822.065697202408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5679.9852095215974</v>
      </c>
      <c r="AC29">
        <f t="shared" si="2"/>
        <v>5153.6448609838444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-11958.165533362744</v>
      </c>
      <c r="AI29">
        <f t="shared" si="7"/>
        <v>-11972.769949827865</v>
      </c>
      <c r="AJ29">
        <f t="shared" si="8"/>
        <v>526.34034853775302</v>
      </c>
      <c r="AK29">
        <f t="shared" si="30"/>
        <v>397.59896466651185</v>
      </c>
      <c r="AL29">
        <f t="shared" si="9"/>
        <v>-11048.830636623601</v>
      </c>
      <c r="AN29">
        <f t="shared" si="10"/>
        <v>0</v>
      </c>
      <c r="AO29">
        <f t="shared" si="11"/>
        <v>0</v>
      </c>
      <c r="AP29">
        <f t="shared" si="12"/>
        <v>-0.76703577387906574</v>
      </c>
      <c r="AQ29">
        <f t="shared" si="13"/>
        <v>-628.05253301034861</v>
      </c>
      <c r="AR29">
        <f t="shared" si="14"/>
        <v>-628.81956878422773</v>
      </c>
      <c r="AS29">
        <f t="shared" si="15"/>
        <v>27.643821136478817</v>
      </c>
      <c r="AT29">
        <f t="shared" si="16"/>
        <v>20.882219449497224</v>
      </c>
      <c r="AU29">
        <f t="shared" si="17"/>
        <v>-580.29352819825169</v>
      </c>
      <c r="AW29">
        <v>26</v>
      </c>
      <c r="AX29">
        <f>IF(Z29&gt;0, (R29*SUMPRODUCT(K29:$K$98, X29:$X$98)-K29*$AZ$3)/Z29, 0)</f>
        <v>8822.065697202408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500000</v>
      </c>
      <c r="S30">
        <f t="shared" si="1"/>
        <v>8381.1022215375579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5153.6448609838444</v>
      </c>
      <c r="AC30">
        <f t="shared" si="2"/>
        <v>4631.2596650276564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-12875.644369834688</v>
      </c>
      <c r="AI30">
        <f t="shared" si="7"/>
        <v>-12889.458959916667</v>
      </c>
      <c r="AJ30">
        <f t="shared" si="8"/>
        <v>522.385195956188</v>
      </c>
      <c r="AK30">
        <f t="shared" si="30"/>
        <v>360.75514026886913</v>
      </c>
      <c r="AL30">
        <f t="shared" si="9"/>
        <v>-12006.318623691608</v>
      </c>
      <c r="AN30">
        <f t="shared" si="10"/>
        <v>0</v>
      </c>
      <c r="AO30">
        <f t="shared" si="11"/>
        <v>0</v>
      </c>
      <c r="AP30">
        <f t="shared" si="12"/>
        <v>-0.64781558297662534</v>
      </c>
      <c r="AQ30">
        <f t="shared" si="13"/>
        <v>-603.78505725811897</v>
      </c>
      <c r="AR30">
        <f t="shared" si="14"/>
        <v>-604.43287284109567</v>
      </c>
      <c r="AS30">
        <f t="shared" si="15"/>
        <v>24.496511894204346</v>
      </c>
      <c r="AT30">
        <f t="shared" si="16"/>
        <v>16.917099973164021</v>
      </c>
      <c r="AU30">
        <f t="shared" si="17"/>
        <v>-563.01926097372723</v>
      </c>
      <c r="AW30">
        <v>27</v>
      </c>
      <c r="AX30">
        <f>IF(Z30&gt;0, (R30*SUMPRODUCT(K30:$K$98, X30:$X$98)-K30*$AZ$3)/Z30, 0)</f>
        <v>8381.1022215375579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500000</v>
      </c>
      <c r="S31">
        <f t="shared" si="1"/>
        <v>7928.6010737852803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4631.2596650276564</v>
      </c>
      <c r="AC31">
        <f t="shared" si="2"/>
        <v>4121.8204444250387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-13595.232903026299</v>
      </c>
      <c r="AI31">
        <f t="shared" si="7"/>
        <v>-13608.229585562305</v>
      </c>
      <c r="AJ31">
        <f t="shared" si="8"/>
        <v>509.43922060261775</v>
      </c>
      <c r="AK31">
        <f t="shared" si="30"/>
        <v>324.18817655193595</v>
      </c>
      <c r="AL31">
        <f t="shared" si="9"/>
        <v>-12774.602188407753</v>
      </c>
      <c r="AN31">
        <f t="shared" si="10"/>
        <v>0</v>
      </c>
      <c r="AO31">
        <f t="shared" si="11"/>
        <v>0</v>
      </c>
      <c r="AP31">
        <f t="shared" si="12"/>
        <v>-0.54416158050648844</v>
      </c>
      <c r="AQ31">
        <f t="shared" si="13"/>
        <v>-569.22244606414074</v>
      </c>
      <c r="AR31">
        <f t="shared" si="14"/>
        <v>-569.76660764464714</v>
      </c>
      <c r="AS31">
        <f t="shared" si="15"/>
        <v>21.329847111915306</v>
      </c>
      <c r="AT31">
        <f t="shared" si="16"/>
        <v>13.573521554080102</v>
      </c>
      <c r="AU31">
        <f t="shared" si="17"/>
        <v>-534.86323897865179</v>
      </c>
      <c r="AW31">
        <v>28</v>
      </c>
      <c r="AX31">
        <f>IF(Z31&gt;0, (R31*SUMPRODUCT(K31:$K$98, X31:$X$98)-K31*$AZ$3)/Z31, 0)</f>
        <v>7928.6010737852803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500000</v>
      </c>
      <c r="S32">
        <f t="shared" si="1"/>
        <v>7480.7781600595254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4121.8204444250387</v>
      </c>
      <c r="AC32">
        <f t="shared" si="2"/>
        <v>3636.8353525175949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-14255.634782558131</v>
      </c>
      <c r="AI32">
        <f t="shared" si="7"/>
        <v>-14267.788716529649</v>
      </c>
      <c r="AJ32">
        <f t="shared" si="8"/>
        <v>484.9850919074438</v>
      </c>
      <c r="AK32">
        <f t="shared" si="30"/>
        <v>288.52743110975274</v>
      </c>
      <c r="AL32">
        <f t="shared" si="9"/>
        <v>-13494.276193512453</v>
      </c>
      <c r="AN32">
        <f t="shared" si="10"/>
        <v>0</v>
      </c>
      <c r="AO32">
        <f t="shared" si="11"/>
        <v>0</v>
      </c>
      <c r="AP32">
        <f t="shared" si="12"/>
        <v>-0.45435385289601538</v>
      </c>
      <c r="AQ32">
        <f t="shared" si="13"/>
        <v>-532.92231174797007</v>
      </c>
      <c r="AR32">
        <f t="shared" si="14"/>
        <v>-533.37666560086609</v>
      </c>
      <c r="AS32">
        <f t="shared" si="15"/>
        <v>18.130330938250715</v>
      </c>
      <c r="AT32">
        <f t="shared" si="16"/>
        <v>10.786100228791099</v>
      </c>
      <c r="AU32">
        <f t="shared" si="17"/>
        <v>-504.46023443382427</v>
      </c>
      <c r="AW32">
        <v>29</v>
      </c>
      <c r="AX32">
        <f>IF(Z32&gt;0, (R32*SUMPRODUCT(K32:$K$98, X32:$X$98)-K32*$AZ$3)/Z32, 0)</f>
        <v>7480.7781600595254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500000</v>
      </c>
      <c r="S33">
        <f t="shared" si="1"/>
        <v>7037.8521718381926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3636.8353525175949</v>
      </c>
      <c r="AC33">
        <f t="shared" si="2"/>
        <v>3179.124964123821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-14788.860185437057</v>
      </c>
      <c r="AI33">
        <f t="shared" si="7"/>
        <v>-14800.153137059589</v>
      </c>
      <c r="AJ33">
        <f t="shared" si="8"/>
        <v>457.71038839377388</v>
      </c>
      <c r="AK33">
        <f t="shared" si="30"/>
        <v>254.57847467623165</v>
      </c>
      <c r="AL33">
        <f t="shared" si="9"/>
        <v>-14087.864273989584</v>
      </c>
      <c r="AN33">
        <f t="shared" si="10"/>
        <v>0</v>
      </c>
      <c r="AO33">
        <f t="shared" si="11"/>
        <v>0</v>
      </c>
      <c r="AP33">
        <f t="shared" si="12"/>
        <v>-0.37693527963642981</v>
      </c>
      <c r="AQ33">
        <f t="shared" si="13"/>
        <v>-493.62144954024677</v>
      </c>
      <c r="AR33">
        <f t="shared" si="14"/>
        <v>-493.99838481988326</v>
      </c>
      <c r="AS33">
        <f t="shared" si="15"/>
        <v>15.277422502854428</v>
      </c>
      <c r="AT33">
        <f t="shared" si="16"/>
        <v>8.4973009492085261</v>
      </c>
      <c r="AU33">
        <f t="shared" si="17"/>
        <v>-470.22366136782028</v>
      </c>
      <c r="AW33">
        <v>30</v>
      </c>
      <c r="AX33">
        <f>IF(Z33&gt;0, (R33*SUMPRODUCT(K33:$K$98, X33:$X$98)-K33*$AZ$3)/Z33, 0)</f>
        <v>7037.8521718381926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500000</v>
      </c>
      <c r="S34">
        <f t="shared" si="1"/>
        <v>6605.8040750137689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3179.124964123821</v>
      </c>
      <c r="AC34">
        <f t="shared" si="2"/>
        <v>2752.6570175783895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-15249.044906345769</v>
      </c>
      <c r="AI34">
        <f t="shared" si="7"/>
        <v>-15259.462476206758</v>
      </c>
      <c r="AJ34">
        <f t="shared" si="8"/>
        <v>426.46794654543146</v>
      </c>
      <c r="AK34">
        <f t="shared" si="30"/>
        <v>222.5387474886675</v>
      </c>
      <c r="AL34">
        <f t="shared" si="9"/>
        <v>-14610.455782172658</v>
      </c>
      <c r="AN34">
        <f t="shared" si="10"/>
        <v>0</v>
      </c>
      <c r="AO34">
        <f t="shared" si="11"/>
        <v>0</v>
      </c>
      <c r="AP34">
        <f t="shared" si="12"/>
        <v>-0.31046147663731566</v>
      </c>
      <c r="AQ34">
        <f t="shared" si="13"/>
        <v>-454.44773225485574</v>
      </c>
      <c r="AR34">
        <f t="shared" si="14"/>
        <v>-454.75819373149301</v>
      </c>
      <c r="AS34">
        <f t="shared" si="15"/>
        <v>12.709477372337263</v>
      </c>
      <c r="AT34">
        <f t="shared" si="16"/>
        <v>6.6320369410792104</v>
      </c>
      <c r="AU34">
        <f t="shared" si="17"/>
        <v>-435.41667941807651</v>
      </c>
      <c r="AW34">
        <v>31</v>
      </c>
      <c r="AX34">
        <f>IF(Z34&gt;0, (R34*SUMPRODUCT(K34:$K$98, X34:$X$98)-K34*$AZ$3)/Z34, 0)</f>
        <v>6605.8040750137689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6186.2817964285859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2752.6570175783895</v>
      </c>
      <c r="AC35">
        <f t="shared" ref="AC35:AC66" si="33">S35*Z35</f>
        <v>2358.1677701403341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-15671.346608901473</v>
      </c>
      <c r="AI35">
        <f t="shared" ref="AI35:AI66" si="38">SUM(AE35:AH35)</f>
        <v>-15680.876435733406</v>
      </c>
      <c r="AJ35">
        <f t="shared" ref="AJ35:AJ66" si="39">AB35-AC35</f>
        <v>394.48924743805537</v>
      </c>
      <c r="AK35">
        <f t="shared" si="30"/>
        <v>192.68599123048728</v>
      </c>
      <c r="AL35">
        <f t="shared" ref="AL35:AL66" si="40">SUM(AI35:AK35)</f>
        <v>-15093.701197064862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-0.25357607986692482</v>
      </c>
      <c r="AQ35">
        <f t="shared" ref="AQ35:AQ66" si="44">AH35*$K35</f>
        <v>-416.99379321404803</v>
      </c>
      <c r="AR35">
        <f t="shared" ref="AR35:AR66" si="45">AI35*$K35</f>
        <v>-417.24736929391491</v>
      </c>
      <c r="AS35">
        <f t="shared" ref="AS35:AS66" si="46">AJ35*$K35</f>
        <v>10.496836792437005</v>
      </c>
      <c r="AT35">
        <f t="shared" ref="AT35:AT66" si="47">AK35*$K35</f>
        <v>5.1271192187639301</v>
      </c>
      <c r="AU35">
        <f t="shared" ref="AU35:AU66" si="48">AL35*$K35</f>
        <v>-401.62341328271395</v>
      </c>
      <c r="AW35">
        <v>32</v>
      </c>
      <c r="AX35">
        <f>IF(Z35&gt;0, (R35*SUMPRODUCT(K35:$K$98, X35:$X$98)-K35*$AZ$3)/Z35, 0)</f>
        <v>6186.2817964285859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500000</v>
      </c>
      <c r="S36">
        <f t="shared" si="32"/>
        <v>5772.2075708772736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2358.1677701403341</v>
      </c>
      <c r="AC36">
        <f t="shared" si="33"/>
        <v>1994.7083383698573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-15905.002330360834</v>
      </c>
      <c r="AI36">
        <f t="shared" si="38"/>
        <v>-15913.641608807931</v>
      </c>
      <c r="AJ36">
        <f t="shared" si="39"/>
        <v>363.45943177047684</v>
      </c>
      <c r="AK36">
        <f t="shared" si="30"/>
        <v>165.0717439098234</v>
      </c>
      <c r="AL36">
        <f t="shared" si="40"/>
        <v>-15385.110433127633</v>
      </c>
      <c r="AN36">
        <f t="shared" si="41"/>
        <v>0</v>
      </c>
      <c r="AO36">
        <f t="shared" si="42"/>
        <v>0</v>
      </c>
      <c r="AP36">
        <f t="shared" si="43"/>
        <v>-0.20524979101034774</v>
      </c>
      <c r="AQ36">
        <f t="shared" si="44"/>
        <v>-377.86702029760909</v>
      </c>
      <c r="AR36">
        <f t="shared" si="45"/>
        <v>-378.07227008861946</v>
      </c>
      <c r="AS36">
        <f t="shared" si="46"/>
        <v>8.6349771995950686</v>
      </c>
      <c r="AT36">
        <f t="shared" si="47"/>
        <v>3.9217327172261953</v>
      </c>
      <c r="AU36">
        <f t="shared" si="48"/>
        <v>-365.5155601717982</v>
      </c>
      <c r="AW36">
        <v>33</v>
      </c>
      <c r="AX36">
        <f>IF(Z36&gt;0, (R36*SUMPRODUCT(K36:$K$98, X36:$X$98)-K36*$AZ$3)/Z36, 0)</f>
        <v>5772.2075708772736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500000</v>
      </c>
      <c r="S37">
        <f t="shared" si="32"/>
        <v>5365.3761552277592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1994.7083383698573</v>
      </c>
      <c r="AC37">
        <f t="shared" si="33"/>
        <v>1664.6398550754368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-15929.740216219068</v>
      </c>
      <c r="AI37">
        <f t="shared" si="38"/>
        <v>-15937.496614870883</v>
      </c>
      <c r="AJ37">
        <f t="shared" si="39"/>
        <v>330.0684832944205</v>
      </c>
      <c r="AK37">
        <f t="shared" si="30"/>
        <v>139.62958368589003</v>
      </c>
      <c r="AL37">
        <f t="shared" si="40"/>
        <v>-15467.798547890572</v>
      </c>
      <c r="AN37">
        <f t="shared" si="41"/>
        <v>0</v>
      </c>
      <c r="AO37">
        <f t="shared" si="42"/>
        <v>0</v>
      </c>
      <c r="AP37">
        <f t="shared" si="43"/>
        <v>-0.16453085380693994</v>
      </c>
      <c r="AQ37">
        <f t="shared" si="44"/>
        <v>-337.90601493699165</v>
      </c>
      <c r="AR37">
        <f t="shared" si="45"/>
        <v>-338.07054579079858</v>
      </c>
      <c r="AS37">
        <f t="shared" si="46"/>
        <v>7.0015031213601819</v>
      </c>
      <c r="AT37">
        <f t="shared" si="47"/>
        <v>2.9618609939772687</v>
      </c>
      <c r="AU37">
        <f t="shared" si="48"/>
        <v>-328.10718167546111</v>
      </c>
      <c r="AW37">
        <v>34</v>
      </c>
      <c r="AX37">
        <f>IF(Z37&gt;0, (R37*SUMPRODUCT(K37:$K$98, X37:$X$98)-K37*$AZ$3)/Z37, 0)</f>
        <v>5365.3761552277592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500000</v>
      </c>
      <c r="S38">
        <f t="shared" si="32"/>
        <v>4970.755819076011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1664.6398550754368</v>
      </c>
      <c r="AC38">
        <f t="shared" si="33"/>
        <v>1369.4111053198631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-15829.924488139122</v>
      </c>
      <c r="AI38">
        <f t="shared" si="38"/>
        <v>-15836.811826580011</v>
      </c>
      <c r="AJ38">
        <f t="shared" si="39"/>
        <v>295.22874975557374</v>
      </c>
      <c r="AK38">
        <f t="shared" si="30"/>
        <v>116.52478985528059</v>
      </c>
      <c r="AL38">
        <f t="shared" si="40"/>
        <v>-15425.058286969157</v>
      </c>
      <c r="AN38">
        <f t="shared" si="41"/>
        <v>0</v>
      </c>
      <c r="AO38">
        <f t="shared" si="42"/>
        <v>0</v>
      </c>
      <c r="AP38">
        <f t="shared" si="43"/>
        <v>-0.13044295575975368</v>
      </c>
      <c r="AQ38">
        <f t="shared" si="44"/>
        <v>-299.81133603475712</v>
      </c>
      <c r="AR38">
        <f t="shared" si="45"/>
        <v>-299.94177899051681</v>
      </c>
      <c r="AS38">
        <f t="shared" si="46"/>
        <v>5.5914938802398932</v>
      </c>
      <c r="AT38">
        <f t="shared" si="47"/>
        <v>2.2069247995375498</v>
      </c>
      <c r="AU38">
        <f t="shared" si="48"/>
        <v>-292.14336031073941</v>
      </c>
      <c r="AW38">
        <v>35</v>
      </c>
      <c r="AX38">
        <f>IF(Z38&gt;0, (R38*SUMPRODUCT(K38:$K$98, X38:$X$98)-K38*$AZ$3)/Z38, 0)</f>
        <v>4970.755819076011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500000</v>
      </c>
      <c r="S39">
        <f t="shared" si="32"/>
        <v>4585.515281233098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1369.4111053198631</v>
      </c>
      <c r="AC39">
        <f t="shared" si="33"/>
        <v>1107.7044703399438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-15586.313569477001</v>
      </c>
      <c r="AI39">
        <f t="shared" si="38"/>
        <v>-15592.352718855007</v>
      </c>
      <c r="AJ39">
        <f t="shared" si="39"/>
        <v>261.70663497991927</v>
      </c>
      <c r="AK39">
        <f t="shared" si="30"/>
        <v>95.858777372390421</v>
      </c>
      <c r="AL39">
        <f t="shared" si="40"/>
        <v>-15234.787306502698</v>
      </c>
      <c r="AN39">
        <f t="shared" si="41"/>
        <v>0</v>
      </c>
      <c r="AO39">
        <f t="shared" si="42"/>
        <v>0</v>
      </c>
      <c r="AP39">
        <f t="shared" si="43"/>
        <v>-0.10212379751819434</v>
      </c>
      <c r="AQ39">
        <f t="shared" si="44"/>
        <v>-263.56916038890137</v>
      </c>
      <c r="AR39">
        <f t="shared" si="45"/>
        <v>-263.6712841864196</v>
      </c>
      <c r="AS39">
        <f t="shared" si="46"/>
        <v>4.4255364004059725</v>
      </c>
      <c r="AT39">
        <f t="shared" si="47"/>
        <v>1.6210002035006756</v>
      </c>
      <c r="AU39">
        <f t="shared" si="48"/>
        <v>-257.62474758251295</v>
      </c>
      <c r="AW39">
        <v>36</v>
      </c>
      <c r="AX39">
        <f>IF(Z39&gt;0, (R39*SUMPRODUCT(K39:$K$98, X39:$X$98)-K39*$AZ$3)/Z39, 0)</f>
        <v>4585.515281233098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500000</v>
      </c>
      <c r="S40">
        <f t="shared" si="32"/>
        <v>4206.8256070991356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1107.7044703399438</v>
      </c>
      <c r="AC40">
        <f t="shared" si="33"/>
        <v>878.15736446429071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-15202.23538150288</v>
      </c>
      <c r="AI40">
        <f t="shared" si="38"/>
        <v>-15207.454027618031</v>
      </c>
      <c r="AJ40">
        <f t="shared" si="39"/>
        <v>229.54710587565307</v>
      </c>
      <c r="AK40">
        <f t="shared" ref="AK40:AK71" si="61">G40*SUM(AB40:AB40, AE40:AF40)</f>
        <v>77.539312923796075</v>
      </c>
      <c r="AL40">
        <f t="shared" si="40"/>
        <v>-14900.36760881858</v>
      </c>
      <c r="AN40">
        <f t="shared" si="41"/>
        <v>0</v>
      </c>
      <c r="AO40">
        <f t="shared" si="42"/>
        <v>0</v>
      </c>
      <c r="AP40">
        <f t="shared" si="43"/>
        <v>-7.8793611871974548E-2</v>
      </c>
      <c r="AQ40">
        <f t="shared" si="44"/>
        <v>-229.53061154287323</v>
      </c>
      <c r="AR40">
        <f t="shared" si="45"/>
        <v>-229.60940515474519</v>
      </c>
      <c r="AS40">
        <f t="shared" si="46"/>
        <v>3.4658118538042673</v>
      </c>
      <c r="AT40">
        <f t="shared" si="47"/>
        <v>1.1707255852430871</v>
      </c>
      <c r="AU40">
        <f t="shared" si="48"/>
        <v>-224.97286771569782</v>
      </c>
      <c r="AW40">
        <v>37</v>
      </c>
      <c r="AX40">
        <f>IF(Z40&gt;0, (R40*SUMPRODUCT(K40:$K$98, X40:$X$98)-K40*$AZ$3)/Z40, 0)</f>
        <v>4206.8256070991356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500000</v>
      </c>
      <c r="S41">
        <f t="shared" si="32"/>
        <v>3829.1991367730247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878.15736446429071</v>
      </c>
      <c r="AC41">
        <f t="shared" si="33"/>
        <v>679.00358730824712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-14667.887797182726</v>
      </c>
      <c r="AI41">
        <f t="shared" si="38"/>
        <v>-14672.320862446866</v>
      </c>
      <c r="AJ41">
        <f t="shared" si="39"/>
        <v>199.15377715604359</v>
      </c>
      <c r="AK41">
        <f t="shared" si="61"/>
        <v>61.471015512500358</v>
      </c>
      <c r="AL41">
        <f t="shared" si="40"/>
        <v>-14411.696069778322</v>
      </c>
      <c r="AN41">
        <f t="shared" si="41"/>
        <v>0</v>
      </c>
      <c r="AO41">
        <f t="shared" si="42"/>
        <v>0</v>
      </c>
      <c r="AP41">
        <f t="shared" si="43"/>
        <v>-5.9761193687306015E-2</v>
      </c>
      <c r="AQ41">
        <f t="shared" si="44"/>
        <v>-197.73462184771512</v>
      </c>
      <c r="AR41">
        <f t="shared" si="45"/>
        <v>-197.79438304140243</v>
      </c>
      <c r="AS41">
        <f t="shared" si="46"/>
        <v>2.6847489809035818</v>
      </c>
      <c r="AT41">
        <f t="shared" si="47"/>
        <v>0.82867746024713251</v>
      </c>
      <c r="AU41">
        <f t="shared" si="48"/>
        <v>-194.2809566002517</v>
      </c>
      <c r="AW41">
        <v>38</v>
      </c>
      <c r="AX41">
        <f>IF(Z41&gt;0, (R41*SUMPRODUCT(K41:$K$98, X41:$X$98)-K41*$AZ$3)/Z41, 0)</f>
        <v>3829.1991367730247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500000</v>
      </c>
      <c r="S42">
        <f t="shared" si="32"/>
        <v>3443.6628693867019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679.00358730824712</v>
      </c>
      <c r="AC42">
        <f t="shared" si="33"/>
        <v>508.39113902020051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-13959.22911661527</v>
      </c>
      <c r="AI42">
        <f t="shared" si="38"/>
        <v>-13962.919889770939</v>
      </c>
      <c r="AJ42">
        <f t="shared" si="39"/>
        <v>170.61244828804661</v>
      </c>
      <c r="AK42">
        <f t="shared" si="61"/>
        <v>47.5302511115773</v>
      </c>
      <c r="AL42">
        <f t="shared" si="40"/>
        <v>-13744.777190371316</v>
      </c>
      <c r="AN42">
        <f t="shared" si="41"/>
        <v>0</v>
      </c>
      <c r="AO42">
        <f t="shared" si="42"/>
        <v>0</v>
      </c>
      <c r="AP42">
        <f t="shared" si="43"/>
        <v>-4.4423673549472756E-2</v>
      </c>
      <c r="AQ42">
        <f t="shared" si="44"/>
        <v>-168.01906026827609</v>
      </c>
      <c r="AR42">
        <f t="shared" si="45"/>
        <v>-168.06348394182558</v>
      </c>
      <c r="AS42">
        <f t="shared" si="46"/>
        <v>2.0535620550354716</v>
      </c>
      <c r="AT42">
        <f t="shared" si="47"/>
        <v>0.57209377819989438</v>
      </c>
      <c r="AU42">
        <f t="shared" si="48"/>
        <v>-165.43782810859022</v>
      </c>
      <c r="AW42">
        <v>39</v>
      </c>
      <c r="AX42">
        <f>IF(Z42&gt;0, (R42*SUMPRODUCT(K42:$K$98, X42:$X$98)-K42*$AZ$3)/Z42, 0)</f>
        <v>3443.6628693867019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500000</v>
      </c>
      <c r="S43">
        <f t="shared" si="32"/>
        <v>3039.8377504744631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508.39113902020051</v>
      </c>
      <c r="AC43">
        <f t="shared" si="33"/>
        <v>364.58830514448573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-13108.926109267102</v>
      </c>
      <c r="AI43">
        <f t="shared" si="38"/>
        <v>-13111.924528385751</v>
      </c>
      <c r="AJ43">
        <f t="shared" si="39"/>
        <v>143.80283387571478</v>
      </c>
      <c r="AK43">
        <f t="shared" si="61"/>
        <v>35.587379731414039</v>
      </c>
      <c r="AL43">
        <f t="shared" si="40"/>
        <v>-12932.534314778623</v>
      </c>
      <c r="AN43">
        <f t="shared" si="41"/>
        <v>0</v>
      </c>
      <c r="AO43">
        <f t="shared" si="42"/>
        <v>0</v>
      </c>
      <c r="AP43">
        <f t="shared" si="43"/>
        <v>-3.2223405134049359E-2</v>
      </c>
      <c r="AQ43">
        <f t="shared" si="44"/>
        <v>-140.87898328290615</v>
      </c>
      <c r="AR43">
        <f t="shared" si="45"/>
        <v>-140.91120668804018</v>
      </c>
      <c r="AS43">
        <f t="shared" si="46"/>
        <v>1.5454200337043464</v>
      </c>
      <c r="AT43">
        <f t="shared" si="47"/>
        <v>0.3824503878101887</v>
      </c>
      <c r="AU43">
        <f t="shared" si="48"/>
        <v>-138.98333626652567</v>
      </c>
      <c r="AW43">
        <v>40</v>
      </c>
      <c r="AX43">
        <f>IF(Z43&gt;0, (R43*SUMPRODUCT(K43:$K$98, X43:$X$98)-K43*$AZ$3)/Z43, 0)</f>
        <v>3039.8377504744631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500000</v>
      </c>
      <c r="S44">
        <f t="shared" si="32"/>
        <v>2591.9521342667081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364.58830514448573</v>
      </c>
      <c r="AC44">
        <f t="shared" si="33"/>
        <v>245.33095256922306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-12043.180973926797</v>
      </c>
      <c r="AI44">
        <f t="shared" si="38"/>
        <v>-12045.547249805562</v>
      </c>
      <c r="AJ44">
        <f t="shared" si="39"/>
        <v>119.25735257526267</v>
      </c>
      <c r="AK44">
        <f t="shared" si="61"/>
        <v>25.521181360114003</v>
      </c>
      <c r="AL44">
        <f t="shared" si="40"/>
        <v>-11900.768715870185</v>
      </c>
      <c r="AN44">
        <f t="shared" si="41"/>
        <v>0</v>
      </c>
      <c r="AO44">
        <f t="shared" si="42"/>
        <v>0</v>
      </c>
      <c r="AP44">
        <f t="shared" si="43"/>
        <v>-2.2705258314934626E-2</v>
      </c>
      <c r="AQ44">
        <f t="shared" si="44"/>
        <v>-115.5586030353943</v>
      </c>
      <c r="AR44">
        <f t="shared" si="45"/>
        <v>-115.58130829370923</v>
      </c>
      <c r="AS44">
        <f t="shared" si="46"/>
        <v>1.1443166963224118</v>
      </c>
      <c r="AT44">
        <f t="shared" si="47"/>
        <v>0.24488480843828966</v>
      </c>
      <c r="AU44">
        <f t="shared" si="48"/>
        <v>-114.19210678894852</v>
      </c>
      <c r="AW44">
        <v>41</v>
      </c>
      <c r="AX44">
        <f>IF(Z44&gt;0, (R44*SUMPRODUCT(K44:$K$98, X44:$X$98)-K44*$AZ$3)/Z44, 0)</f>
        <v>2591.9521342667081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500000</v>
      </c>
      <c r="S45">
        <f t="shared" si="32"/>
        <v>2065.6222239977646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245.33095256922306</v>
      </c>
      <c r="AC45">
        <f t="shared" si="33"/>
        <v>149.077376951368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-10766.918424405791</v>
      </c>
      <c r="AI45">
        <f t="shared" si="38"/>
        <v>-10768.722691604547</v>
      </c>
      <c r="AJ45">
        <f t="shared" si="39"/>
        <v>96.253575617855063</v>
      </c>
      <c r="AK45">
        <f t="shared" si="61"/>
        <v>17.173166679845615</v>
      </c>
      <c r="AL45">
        <f t="shared" si="40"/>
        <v>-10655.295949306847</v>
      </c>
      <c r="AN45">
        <f t="shared" si="41"/>
        <v>0</v>
      </c>
      <c r="AO45">
        <f t="shared" si="42"/>
        <v>0</v>
      </c>
      <c r="AP45">
        <f t="shared" si="43"/>
        <v>-1.5457665379451199E-2</v>
      </c>
      <c r="AQ45">
        <f t="shared" si="44"/>
        <v>-92.243223335713139</v>
      </c>
      <c r="AR45">
        <f t="shared" si="45"/>
        <v>-92.258681001092583</v>
      </c>
      <c r="AS45">
        <f t="shared" si="46"/>
        <v>0.82463149831738047</v>
      </c>
      <c r="AT45">
        <f t="shared" si="47"/>
        <v>0.14712735687117931</v>
      </c>
      <c r="AU45">
        <f t="shared" si="48"/>
        <v>-91.286922145904015</v>
      </c>
      <c r="AW45">
        <v>42</v>
      </c>
      <c r="AX45">
        <f>IF(Z45&gt;0, (R45*SUMPRODUCT(K45:$K$98, X45:$X$98)-K45*$AZ$3)/Z45, 0)</f>
        <v>2065.6222239977646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500000</v>
      </c>
      <c r="S46">
        <f t="shared" si="32"/>
        <v>1402.7179298202584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149.077376951368</v>
      </c>
      <c r="AC46">
        <f t="shared" si="33"/>
        <v>74.070785238457802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-9321.8960922180358</v>
      </c>
      <c r="AI46">
        <f t="shared" si="38"/>
        <v>-9323.2162219401944</v>
      </c>
      <c r="AJ46">
        <f t="shared" si="39"/>
        <v>75.006591712910193</v>
      </c>
      <c r="AK46">
        <f t="shared" si="61"/>
        <v>10.43541638659576</v>
      </c>
      <c r="AL46">
        <f t="shared" si="40"/>
        <v>-9237.7742138406884</v>
      </c>
      <c r="AN46">
        <f t="shared" si="41"/>
        <v>0</v>
      </c>
      <c r="AO46">
        <f t="shared" si="42"/>
        <v>0</v>
      </c>
      <c r="AP46">
        <f t="shared" si="43"/>
        <v>-1.0098145740204727E-2</v>
      </c>
      <c r="AQ46">
        <f t="shared" si="44"/>
        <v>-71.306526725489178</v>
      </c>
      <c r="AR46">
        <f t="shared" si="45"/>
        <v>-71.316624871229379</v>
      </c>
      <c r="AS46">
        <f t="shared" si="46"/>
        <v>0.57375232288090039</v>
      </c>
      <c r="AT46">
        <f t="shared" si="47"/>
        <v>7.982424284728809E-2</v>
      </c>
      <c r="AU46">
        <f t="shared" si="48"/>
        <v>-70.663048305501192</v>
      </c>
      <c r="AW46">
        <v>43</v>
      </c>
      <c r="AX46">
        <f>IF(Z46&gt;0, (R46*SUMPRODUCT(K46:$K$98, X46:$X$98)-K46*$AZ$3)/Z46, 0)</f>
        <v>1402.7179298202584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500000</v>
      </c>
      <c r="S47">
        <f t="shared" si="32"/>
        <v>493.10030482344359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74.070785238457802</v>
      </c>
      <c r="AC47">
        <f t="shared" si="33"/>
        <v>18.154108176185474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-7730.4393629526612</v>
      </c>
      <c r="AI47">
        <f t="shared" si="38"/>
        <v>-7731.3597694094515</v>
      </c>
      <c r="AJ47">
        <f t="shared" si="39"/>
        <v>55.916677062272328</v>
      </c>
      <c r="AK47">
        <f t="shared" si="61"/>
        <v>5.1849549666920467</v>
      </c>
      <c r="AL47">
        <f t="shared" si="40"/>
        <v>-7670.2581373804869</v>
      </c>
      <c r="AN47">
        <f t="shared" si="41"/>
        <v>0</v>
      </c>
      <c r="AO47">
        <f t="shared" si="42"/>
        <v>0</v>
      </c>
      <c r="AP47">
        <f t="shared" si="43"/>
        <v>-6.2861777797277828E-3</v>
      </c>
      <c r="AQ47">
        <f t="shared" si="44"/>
        <v>-52.797235169777885</v>
      </c>
      <c r="AR47">
        <f t="shared" si="45"/>
        <v>-52.803521347557613</v>
      </c>
      <c r="AS47">
        <f t="shared" si="46"/>
        <v>0.38189885595864748</v>
      </c>
      <c r="AT47">
        <f t="shared" si="47"/>
        <v>3.5412125219308088E-2</v>
      </c>
      <c r="AU47">
        <f t="shared" si="48"/>
        <v>-52.386210366379657</v>
      </c>
      <c r="AW47">
        <v>44</v>
      </c>
      <c r="AX47">
        <f>IF(Z47&gt;0, (R47*SUMPRODUCT(K47:$K$98, X47:$X$98)-K47*$AZ$3)/Z47, 0)</f>
        <v>493.10030482344359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500000</v>
      </c>
      <c r="S48">
        <f t="shared" si="32"/>
        <v>-861.71427501917606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18.154108176185474</v>
      </c>
      <c r="AC48">
        <f t="shared" si="33"/>
        <v>-20.902189794291644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-6095.7877005416549</v>
      </c>
      <c r="AI48">
        <f t="shared" si="38"/>
        <v>-6096.3941135488503</v>
      </c>
      <c r="AJ48">
        <f t="shared" si="39"/>
        <v>39.056297970477118</v>
      </c>
      <c r="AK48">
        <f t="shared" si="61"/>
        <v>1.2707875723329833</v>
      </c>
      <c r="AL48">
        <f t="shared" si="40"/>
        <v>-6056.0670280060403</v>
      </c>
      <c r="AN48">
        <f t="shared" si="41"/>
        <v>0</v>
      </c>
      <c r="AO48">
        <f t="shared" si="42"/>
        <v>0</v>
      </c>
      <c r="AP48">
        <f t="shared" si="43"/>
        <v>-3.6979197993038202E-3</v>
      </c>
      <c r="AQ48">
        <f t="shared" si="44"/>
        <v>-37.172246905539751</v>
      </c>
      <c r="AR48">
        <f t="shared" si="45"/>
        <v>-37.175944825339059</v>
      </c>
      <c r="AS48">
        <f t="shared" si="46"/>
        <v>0.23816616042023619</v>
      </c>
      <c r="AT48">
        <f t="shared" si="47"/>
        <v>7.749290448395319E-3</v>
      </c>
      <c r="AU48">
        <f t="shared" si="48"/>
        <v>-36.930029374470422</v>
      </c>
      <c r="AW48">
        <v>45</v>
      </c>
      <c r="AX48">
        <f>IF(Z48&gt;0, (R48*SUMPRODUCT(K48:$K$98, X48:$X$98)-K48*$AZ$3)/Z48, 0)</f>
        <v>-861.71427501917606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500000</v>
      </c>
      <c r="S49">
        <f t="shared" si="32"/>
        <v>-3060.6461836878266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-20.902189794291644</v>
      </c>
      <c r="AC49">
        <f t="shared" si="33"/>
        <v>-45.805742771884297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-4523.9592478267832</v>
      </c>
      <c r="AI49">
        <f t="shared" si="38"/>
        <v>-4524.3333987415153</v>
      </c>
      <c r="AJ49">
        <f t="shared" si="39"/>
        <v>24.903552977592653</v>
      </c>
      <c r="AK49">
        <f t="shared" si="61"/>
        <v>-1.4631532856004152</v>
      </c>
      <c r="AL49">
        <f t="shared" si="40"/>
        <v>-4500.8929990495226</v>
      </c>
      <c r="AN49">
        <f t="shared" si="41"/>
        <v>0</v>
      </c>
      <c r="AO49">
        <f t="shared" si="42"/>
        <v>0</v>
      </c>
      <c r="AP49">
        <f t="shared" si="43"/>
        <v>-2.0371254219162258E-3</v>
      </c>
      <c r="AQ49">
        <f t="shared" si="44"/>
        <v>-24.631430870796578</v>
      </c>
      <c r="AR49">
        <f t="shared" si="45"/>
        <v>-24.633467996218496</v>
      </c>
      <c r="AS49">
        <f t="shared" si="46"/>
        <v>0.13559143882639157</v>
      </c>
      <c r="AT49">
        <f t="shared" si="47"/>
        <v>-7.9663756973403707E-3</v>
      </c>
      <c r="AU49">
        <f t="shared" si="48"/>
        <v>-24.505842933089443</v>
      </c>
      <c r="AW49">
        <v>46</v>
      </c>
      <c r="AX49">
        <f>IF(Z49&gt;0, (R49*SUMPRODUCT(K49:$K$98, X49:$X$98)-K49*$AZ$3)/Z49, 0)</f>
        <v>-3060.6461836878266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500000</v>
      </c>
      <c r="S50">
        <f t="shared" si="32"/>
        <v>-6960.9763683980073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-45.805742771884297</v>
      </c>
      <c r="AC50">
        <f t="shared" si="33"/>
        <v>-59.482982635585259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-3135.5847089803201</v>
      </c>
      <c r="AI50">
        <f t="shared" si="38"/>
        <v>-3135.7983391504554</v>
      </c>
      <c r="AJ50">
        <f t="shared" si="39"/>
        <v>13.677239863700962</v>
      </c>
      <c r="AK50">
        <f t="shared" si="61"/>
        <v>-3.2064019940319013</v>
      </c>
      <c r="AL50">
        <f t="shared" si="40"/>
        <v>-3125.3275012807862</v>
      </c>
      <c r="AN50">
        <f t="shared" si="41"/>
        <v>0</v>
      </c>
      <c r="AO50">
        <f t="shared" si="42"/>
        <v>0</v>
      </c>
      <c r="AP50">
        <f t="shared" si="43"/>
        <v>-1.0385215691430898E-3</v>
      </c>
      <c r="AQ50">
        <f t="shared" si="44"/>
        <v>-15.243035897442905</v>
      </c>
      <c r="AR50">
        <f t="shared" si="45"/>
        <v>-15.244074419012048</v>
      </c>
      <c r="AS50">
        <f t="shared" si="46"/>
        <v>6.6489244453589835E-2</v>
      </c>
      <c r="AT50">
        <f t="shared" si="47"/>
        <v>-1.5587300370703376E-2</v>
      </c>
      <c r="AU50">
        <f t="shared" si="48"/>
        <v>-15.19317247492916</v>
      </c>
      <c r="AW50">
        <v>47</v>
      </c>
      <c r="AX50">
        <f>IF(Z50&gt;0, (R50*SUMPRODUCT(K50:$K$98, X50:$X$98)-K50*$AZ$3)/Z50, 0)</f>
        <v>-6960.9763683980073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500000</v>
      </c>
      <c r="S51">
        <f t="shared" si="32"/>
        <v>-14638.137107407754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-59.482982635585259</v>
      </c>
      <c r="AC51">
        <f t="shared" si="33"/>
        <v>-64.945490848121352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-2011.5113849645581</v>
      </c>
      <c r="AI51">
        <f t="shared" si="38"/>
        <v>-2011.622303263744</v>
      </c>
      <c r="AJ51">
        <f t="shared" si="39"/>
        <v>5.4625082125360933</v>
      </c>
      <c r="AK51">
        <f t="shared" si="61"/>
        <v>-4.1638087844909686</v>
      </c>
      <c r="AL51">
        <f t="shared" si="40"/>
        <v>-2010.323603835699</v>
      </c>
      <c r="AN51">
        <f t="shared" si="41"/>
        <v>0</v>
      </c>
      <c r="AO51">
        <f t="shared" si="42"/>
        <v>0</v>
      </c>
      <c r="AP51">
        <f t="shared" si="43"/>
        <v>-4.8143550254958848E-4</v>
      </c>
      <c r="AQ51">
        <f t="shared" si="44"/>
        <v>-8.7308676892164261</v>
      </c>
      <c r="AR51">
        <f t="shared" si="45"/>
        <v>-8.7313491247189763</v>
      </c>
      <c r="AS51">
        <f t="shared" si="46"/>
        <v>2.37097521850472E-2</v>
      </c>
      <c r="AT51">
        <f t="shared" si="47"/>
        <v>-1.8072810252191665E-2</v>
      </c>
      <c r="AU51">
        <f t="shared" si="48"/>
        <v>-8.7257121827861219</v>
      </c>
      <c r="AW51">
        <v>48</v>
      </c>
      <c r="AX51">
        <f>IF(Z51&gt;0, (R51*SUMPRODUCT(K51:$K$98, X51:$X$98)-K51*$AZ$3)/Z51, 0)</f>
        <v>-14638.137107407754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500000</v>
      </c>
      <c r="S52">
        <f t="shared" si="32"/>
        <v>-31750.008501533495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-64.945490848121352</v>
      </c>
      <c r="AC52">
        <f t="shared" si="33"/>
        <v>-64.943744532956714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-1173.446463355376</v>
      </c>
      <c r="AI52">
        <f t="shared" si="38"/>
        <v>-1173.4976001484022</v>
      </c>
      <c r="AJ52">
        <f t="shared" si="39"/>
        <v>-1.7463151646381903E-3</v>
      </c>
      <c r="AK52">
        <f t="shared" si="61"/>
        <v>-4.5461843593684952</v>
      </c>
      <c r="AL52">
        <f t="shared" si="40"/>
        <v>-1178.0455308229352</v>
      </c>
      <c r="AN52">
        <f t="shared" si="41"/>
        <v>0</v>
      </c>
      <c r="AO52">
        <f t="shared" si="42"/>
        <v>0</v>
      </c>
      <c r="AP52">
        <f t="shared" si="43"/>
        <v>-1.9817568933669976E-4</v>
      </c>
      <c r="AQ52">
        <f t="shared" si="44"/>
        <v>-4.5475781333390861</v>
      </c>
      <c r="AR52">
        <f t="shared" si="45"/>
        <v>-4.5477763090284231</v>
      </c>
      <c r="AS52">
        <f t="shared" si="46"/>
        <v>-6.7676753091223147E-6</v>
      </c>
      <c r="AT52">
        <f t="shared" si="47"/>
        <v>-1.761829723673658E-2</v>
      </c>
      <c r="AU52">
        <f t="shared" si="48"/>
        <v>-4.5654013739404684</v>
      </c>
      <c r="AW52">
        <v>49</v>
      </c>
      <c r="AX52">
        <f>IF(Z52&gt;0, (R52*SUMPRODUCT(K52:$K$98, X52:$X$98)-K52*$AZ$3)/Z52, 0)</f>
        <v>-31750.008501533495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500000</v>
      </c>
      <c r="S53">
        <f t="shared" si="32"/>
        <v>-76276.692543750105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-64.943744532956714</v>
      </c>
      <c r="AC53">
        <f t="shared" si="33"/>
        <v>-61.694345876669836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-608.09698498521414</v>
      </c>
      <c r="AI53">
        <f t="shared" si="38"/>
        <v>-608.11720556106081</v>
      </c>
      <c r="AJ53">
        <f t="shared" si="39"/>
        <v>-3.2493986562868784</v>
      </c>
      <c r="AK53">
        <f t="shared" si="61"/>
        <v>-4.5460621173069704</v>
      </c>
      <c r="AL53">
        <f t="shared" si="40"/>
        <v>-615.91266633465466</v>
      </c>
      <c r="AN53">
        <f t="shared" si="41"/>
        <v>0</v>
      </c>
      <c r="AO53">
        <f t="shared" si="42"/>
        <v>0</v>
      </c>
      <c r="AP53">
        <f t="shared" si="43"/>
        <v>-6.9966860315487538E-5</v>
      </c>
      <c r="AQ53">
        <f t="shared" si="44"/>
        <v>-2.104125873035477</v>
      </c>
      <c r="AR53">
        <f t="shared" si="45"/>
        <v>-2.1041958398957927</v>
      </c>
      <c r="AS53">
        <f t="shared" si="46"/>
        <v>-1.1243508771328934E-2</v>
      </c>
      <c r="AT53">
        <f t="shared" si="47"/>
        <v>-1.5730199553093696E-2</v>
      </c>
      <c r="AU53">
        <f t="shared" si="48"/>
        <v>-2.1311695482202153</v>
      </c>
      <c r="AW53">
        <v>50</v>
      </c>
      <c r="AX53">
        <f>IF(Z53&gt;0, (R53*SUMPRODUCT(K53:$K$98, X53:$X$98)-K53*$AZ$3)/Z53, 0)</f>
        <v>-76276.692543750105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500000</v>
      </c>
      <c r="S54">
        <f t="shared" si="32"/>
        <v>-216520.71763845684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-61.694345876669836</v>
      </c>
      <c r="AC54">
        <f t="shared" si="33"/>
        <v>-56.83688533039642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-269.11694695771303</v>
      </c>
      <c r="AI54">
        <f t="shared" si="38"/>
        <v>-269.12350948045338</v>
      </c>
      <c r="AJ54">
        <f t="shared" si="39"/>
        <v>-4.8574605462734155</v>
      </c>
      <c r="AK54">
        <f t="shared" si="61"/>
        <v>-4.318604211366889</v>
      </c>
      <c r="AL54">
        <f t="shared" si="40"/>
        <v>-278.29957423809373</v>
      </c>
      <c r="AN54">
        <f t="shared" si="41"/>
        <v>0</v>
      </c>
      <c r="AO54">
        <f t="shared" si="42"/>
        <v>0</v>
      </c>
      <c r="AP54">
        <f t="shared" si="43"/>
        <v>-2.0274570609078159E-5</v>
      </c>
      <c r="AQ54">
        <f t="shared" si="44"/>
        <v>-0.83142272553866281</v>
      </c>
      <c r="AR54">
        <f t="shared" si="45"/>
        <v>-0.83144300010927186</v>
      </c>
      <c r="AS54">
        <f t="shared" si="46"/>
        <v>-1.5006870181288733E-2</v>
      </c>
      <c r="AT54">
        <f t="shared" si="47"/>
        <v>-1.3342101731339881E-2</v>
      </c>
      <c r="AU54">
        <f t="shared" si="48"/>
        <v>-0.85979197202190061</v>
      </c>
      <c r="AW54">
        <v>51</v>
      </c>
      <c r="AX54">
        <f>IF(Z54&gt;0, (R54*SUMPRODUCT(K54:$K$98, X54:$X$98)-K54*$AZ$3)/Z54, 0)</f>
        <v>-216520.71763845684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500000</v>
      </c>
      <c r="S55">
        <f t="shared" si="32"/>
        <v>-782501.97669896577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-56.83688533039642</v>
      </c>
      <c r="AC55">
        <f t="shared" si="33"/>
        <v>-51.452605895837863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-97.060968840427449</v>
      </c>
      <c r="AI55">
        <f t="shared" si="38"/>
        <v>-97.06261268949838</v>
      </c>
      <c r="AJ55">
        <f t="shared" si="39"/>
        <v>-5.3842794345585574</v>
      </c>
      <c r="AK55">
        <f t="shared" si="61"/>
        <v>-3.9785819731277496</v>
      </c>
      <c r="AL55">
        <f t="shared" si="40"/>
        <v>-106.42547409718469</v>
      </c>
      <c r="AN55">
        <f t="shared" si="41"/>
        <v>0</v>
      </c>
      <c r="AO55">
        <f t="shared" si="42"/>
        <v>0</v>
      </c>
      <c r="AP55">
        <f t="shared" si="43"/>
        <v>-4.5344515061723869E-6</v>
      </c>
      <c r="AQ55">
        <f t="shared" si="44"/>
        <v>-0.26773641457275538</v>
      </c>
      <c r="AR55">
        <f t="shared" si="45"/>
        <v>-0.26774094902426154</v>
      </c>
      <c r="AS55">
        <f t="shared" si="46"/>
        <v>-1.4852187115879011E-2</v>
      </c>
      <c r="AT55">
        <f t="shared" si="47"/>
        <v>-1.0974661445222919E-2</v>
      </c>
      <c r="AU55">
        <f t="shared" si="48"/>
        <v>-0.2935677975853635</v>
      </c>
      <c r="AW55">
        <v>52</v>
      </c>
      <c r="AX55">
        <f>IF(Z55&gt;0, (R55*SUMPRODUCT(K55:$K$98, X55:$X$98)-K55*$AZ$3)/Z55, 0)</f>
        <v>-782501.97669896577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500000</v>
      </c>
      <c r="S56">
        <f t="shared" si="32"/>
        <v>-2828370.898996952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-51.452605895837863</v>
      </c>
      <c r="AC56">
        <f t="shared" si="33"/>
        <v>-46.170608238895241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-24.386161808277102</v>
      </c>
      <c r="AI56">
        <f t="shared" si="38"/>
        <v>-24.386569910766905</v>
      </c>
      <c r="AJ56">
        <f t="shared" si="39"/>
        <v>-5.2819976569426217</v>
      </c>
      <c r="AK56">
        <f t="shared" si="61"/>
        <v>-3.6016824127086506</v>
      </c>
      <c r="AL56">
        <f t="shared" si="40"/>
        <v>-33.270249980418178</v>
      </c>
      <c r="AN56">
        <f t="shared" si="41"/>
        <v>0</v>
      </c>
      <c r="AO56">
        <f t="shared" si="42"/>
        <v>0</v>
      </c>
      <c r="AP56">
        <f t="shared" si="43"/>
        <v>-1.0051110391152077E-6</v>
      </c>
      <c r="AQ56">
        <f t="shared" si="44"/>
        <v>-6.0060404058957691E-2</v>
      </c>
      <c r="AR56">
        <f t="shared" si="45"/>
        <v>-6.0061409169996804E-2</v>
      </c>
      <c r="AS56">
        <f t="shared" si="46"/>
        <v>-1.300897271200608E-2</v>
      </c>
      <c r="AT56">
        <f t="shared" si="47"/>
        <v>-8.8705431670637394E-3</v>
      </c>
      <c r="AU56">
        <f t="shared" si="48"/>
        <v>-8.1940925049066624E-2</v>
      </c>
      <c r="AW56">
        <v>53</v>
      </c>
      <c r="AX56">
        <f>IF(Z56&gt;0, (R56*SUMPRODUCT(K56:$K$98, X56:$X$98)-K56*$AZ$3)/Z56, 0)</f>
        <v>-2828370.898996952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500000</v>
      </c>
      <c r="S57">
        <f t="shared" si="32"/>
        <v>-10284683.870920122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-46.170608238895241</v>
      </c>
      <c r="AC57">
        <f t="shared" si="33"/>
        <v>-41.275548936244036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-6.0737779778689198</v>
      </c>
      <c r="AI57">
        <f t="shared" si="38"/>
        <v>-6.0738783104349334</v>
      </c>
      <c r="AJ57">
        <f t="shared" si="39"/>
        <v>-4.8950593026512053</v>
      </c>
      <c r="AK57">
        <f t="shared" si="61"/>
        <v>-3.231942576722667</v>
      </c>
      <c r="AL57">
        <f t="shared" si="40"/>
        <v>-14.200880189808807</v>
      </c>
      <c r="AN57">
        <f t="shared" si="41"/>
        <v>0</v>
      </c>
      <c r="AO57">
        <f t="shared" si="42"/>
        <v>0</v>
      </c>
      <c r="AP57">
        <f t="shared" si="43"/>
        <v>-2.2063209829576993E-7</v>
      </c>
      <c r="AQ57">
        <f t="shared" si="44"/>
        <v>-1.3356285332728451E-2</v>
      </c>
      <c r="AR57">
        <f t="shared" si="45"/>
        <v>-1.3356505964826747E-2</v>
      </c>
      <c r="AS57">
        <f t="shared" si="46"/>
        <v>-1.0764273736225008E-2</v>
      </c>
      <c r="AT57">
        <f t="shared" si="47"/>
        <v>-7.1070670332351012E-3</v>
      </c>
      <c r="AU57">
        <f t="shared" si="48"/>
        <v>-3.1227846734286857E-2</v>
      </c>
      <c r="AW57">
        <v>54</v>
      </c>
      <c r="AX57">
        <f>IF(Z57&gt;0, (R57*SUMPRODUCT(K57:$K$98, X57:$X$98)-K57*$AZ$3)/Z57, 0)</f>
        <v>-10284683.870920122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500000</v>
      </c>
      <c r="S58">
        <f t="shared" si="32"/>
        <v>-37770302.551924892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-41.275548936244036</v>
      </c>
      <c r="AC58">
        <f t="shared" si="33"/>
        <v>-36.864691197728405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-1.4985732118836277</v>
      </c>
      <c r="AI58">
        <f t="shared" si="38"/>
        <v>-1.4985976124633869</v>
      </c>
      <c r="AJ58">
        <f t="shared" si="39"/>
        <v>-4.4108577385156309</v>
      </c>
      <c r="AK58">
        <f t="shared" si="61"/>
        <v>-2.889288425537083</v>
      </c>
      <c r="AL58">
        <f t="shared" si="40"/>
        <v>-8.7987437765161012</v>
      </c>
      <c r="AN58">
        <f t="shared" si="41"/>
        <v>0</v>
      </c>
      <c r="AO58">
        <f t="shared" si="42"/>
        <v>0</v>
      </c>
      <c r="AP58">
        <f t="shared" si="43"/>
        <v>-4.7908094601483077E-8</v>
      </c>
      <c r="AQ58">
        <f t="shared" si="44"/>
        <v>-2.9422984171276994E-3</v>
      </c>
      <c r="AR58">
        <f t="shared" si="45"/>
        <v>-2.9423463252223011E-3</v>
      </c>
      <c r="AS58">
        <f t="shared" si="46"/>
        <v>-8.6602774154071974E-3</v>
      </c>
      <c r="AT58">
        <f t="shared" si="47"/>
        <v>-5.6728284568744198E-3</v>
      </c>
      <c r="AU58">
        <f t="shared" si="48"/>
        <v>-1.727545219750392E-2</v>
      </c>
      <c r="AW58">
        <v>55</v>
      </c>
      <c r="AX58">
        <f>IF(Z58&gt;0, (R58*SUMPRODUCT(K58:$K$98, X58:$X$98)-K58*$AZ$3)/Z58, 0)</f>
        <v>-37770302.551924892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500000</v>
      </c>
      <c r="S59">
        <f t="shared" si="32"/>
        <v>-140372389.00473347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-36.864691197728405</v>
      </c>
      <c r="AC59">
        <f t="shared" si="33"/>
        <v>-32.917442403423792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-0.36588106183374863</v>
      </c>
      <c r="AI59">
        <f t="shared" si="38"/>
        <v>-0.36588692435461845</v>
      </c>
      <c r="AJ59">
        <f t="shared" si="39"/>
        <v>-3.9472487943046133</v>
      </c>
      <c r="AK59">
        <f t="shared" si="61"/>
        <v>-2.5805283838409885</v>
      </c>
      <c r="AL59">
        <f t="shared" si="40"/>
        <v>-6.8936641025002201</v>
      </c>
      <c r="AN59">
        <f t="shared" si="41"/>
        <v>0</v>
      </c>
      <c r="AO59">
        <f t="shared" si="42"/>
        <v>0</v>
      </c>
      <c r="AP59">
        <f t="shared" si="43"/>
        <v>-1.0277207667337506E-8</v>
      </c>
      <c r="AQ59">
        <f t="shared" si="44"/>
        <v>-6.414025190723256E-4</v>
      </c>
      <c r="AR59">
        <f t="shared" si="45"/>
        <v>-6.4141279627999296E-4</v>
      </c>
      <c r="AS59">
        <f t="shared" si="46"/>
        <v>-6.9196675755319173E-3</v>
      </c>
      <c r="AT59">
        <f t="shared" si="47"/>
        <v>-4.5237580694606379E-3</v>
      </c>
      <c r="AU59">
        <f t="shared" si="48"/>
        <v>-1.2084838441272549E-2</v>
      </c>
      <c r="AW59">
        <v>56</v>
      </c>
      <c r="AX59">
        <f>IF(Z59&gt;0, (R59*SUMPRODUCT(K59:$K$98, X59:$X$98)-K59*$AZ$3)/Z59, 0)</f>
        <v>-140372389.00473347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500000</v>
      </c>
      <c r="S60">
        <f t="shared" si="32"/>
        <v>-528067914.89999145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-32.917442403423792</v>
      </c>
      <c r="AC60">
        <f t="shared" si="33"/>
        <v>-29.391127473155588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-8.8248985688661588E-2</v>
      </c>
      <c r="AI60">
        <f t="shared" si="38"/>
        <v>-8.8250377135038263E-2</v>
      </c>
      <c r="AJ60">
        <f t="shared" si="39"/>
        <v>-3.5263149302682031</v>
      </c>
      <c r="AK60">
        <f t="shared" si="61"/>
        <v>-2.3042209682396657</v>
      </c>
      <c r="AL60">
        <f t="shared" si="40"/>
        <v>-5.9187862756429066</v>
      </c>
      <c r="AN60">
        <f t="shared" si="41"/>
        <v>0</v>
      </c>
      <c r="AO60">
        <f t="shared" si="42"/>
        <v>0</v>
      </c>
      <c r="AP60">
        <f t="shared" si="43"/>
        <v>-2.1779062540844099E-9</v>
      </c>
      <c r="AQ60">
        <f t="shared" si="44"/>
        <v>-1.3812822475159982E-4</v>
      </c>
      <c r="AR60">
        <f t="shared" si="45"/>
        <v>-1.381304026578539E-4</v>
      </c>
      <c r="AS60">
        <f t="shared" si="46"/>
        <v>-5.5194245852458555E-3</v>
      </c>
      <c r="AT60">
        <f t="shared" si="47"/>
        <v>-3.6065904814048251E-3</v>
      </c>
      <c r="AU60">
        <f t="shared" si="48"/>
        <v>-9.2641454693085344E-3</v>
      </c>
      <c r="AW60">
        <v>57</v>
      </c>
      <c r="AX60">
        <f>IF(Z60&gt;0, (R60*SUMPRODUCT(K60:$K$98, X60:$X$98)-K60*$AZ$3)/Z60, 0)</f>
        <v>-528067914.89999145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500000</v>
      </c>
      <c r="S61">
        <f t="shared" si="32"/>
        <v>-2013221406.9292693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-29.391127473155588</v>
      </c>
      <c r="AC61">
        <f t="shared" si="33"/>
        <v>-26.242197447105987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-2.1033173920577887E-2</v>
      </c>
      <c r="AI61">
        <f t="shared" si="38"/>
        <v>-2.1033499793794774E-2</v>
      </c>
      <c r="AJ61">
        <f t="shared" si="39"/>
        <v>-3.1489300260496016</v>
      </c>
      <c r="AK61">
        <f t="shared" si="61"/>
        <v>-2.0573789231208912</v>
      </c>
      <c r="AL61">
        <f t="shared" si="40"/>
        <v>-5.2273424489642881</v>
      </c>
      <c r="AN61">
        <f t="shared" si="41"/>
        <v>0</v>
      </c>
      <c r="AO61">
        <f t="shared" si="42"/>
        <v>0</v>
      </c>
      <c r="AP61">
        <f t="shared" si="43"/>
        <v>-4.5541082863395269E-10</v>
      </c>
      <c r="AQ61">
        <f t="shared" si="44"/>
        <v>-2.9394054704884618E-5</v>
      </c>
      <c r="AR61">
        <f t="shared" si="45"/>
        <v>-2.9394510115713254E-5</v>
      </c>
      <c r="AS61">
        <f t="shared" si="46"/>
        <v>-4.400658778226498E-3</v>
      </c>
      <c r="AT61">
        <f t="shared" si="47"/>
        <v>-2.8752060361050126E-3</v>
      </c>
      <c r="AU61">
        <f t="shared" si="48"/>
        <v>-7.3052593244472249E-3</v>
      </c>
      <c r="AW61">
        <v>58</v>
      </c>
      <c r="AX61">
        <f>IF(Z61&gt;0, (R61*SUMPRODUCT(K61:$K$98, X61:$X$98)-K61*$AZ$3)/Z61, 0)</f>
        <v>-2013221406.9292693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500000</v>
      </c>
      <c r="S62">
        <f t="shared" si="32"/>
        <v>-7784903774.6997004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-26.242197447105987</v>
      </c>
      <c r="AC62">
        <f t="shared" si="33"/>
        <v>-23.430558846272884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-4.9474182454014824E-3</v>
      </c>
      <c r="AI62">
        <f t="shared" si="38"/>
        <v>-4.947493488973928E-3</v>
      </c>
      <c r="AJ62">
        <f t="shared" si="39"/>
        <v>-2.8116386008331027</v>
      </c>
      <c r="AK62">
        <f t="shared" si="61"/>
        <v>-1.8369538212974192</v>
      </c>
      <c r="AL62">
        <f t="shared" si="40"/>
        <v>-4.6535399156194952</v>
      </c>
      <c r="AN62">
        <f t="shared" si="41"/>
        <v>0</v>
      </c>
      <c r="AO62">
        <f t="shared" si="42"/>
        <v>0</v>
      </c>
      <c r="AP62">
        <f t="shared" si="43"/>
        <v>-9.3887131289279151E-11</v>
      </c>
      <c r="AQ62">
        <f t="shared" si="44"/>
        <v>-6.1732702375646518E-6</v>
      </c>
      <c r="AR62">
        <f t="shared" si="45"/>
        <v>-6.1733641246959408E-6</v>
      </c>
      <c r="AS62">
        <f t="shared" si="46"/>
        <v>-3.5082954446885245E-3</v>
      </c>
      <c r="AT62">
        <f t="shared" si="47"/>
        <v>-2.2921070728831767E-3</v>
      </c>
      <c r="AU62">
        <f t="shared" si="48"/>
        <v>-5.806575881696396E-3</v>
      </c>
      <c r="AW62">
        <v>59</v>
      </c>
      <c r="AX62">
        <f>IF(Z62&gt;0, (R62*SUMPRODUCT(K62:$K$98, X62:$X$98)-K62*$AZ$3)/Z62, 0)</f>
        <v>-7784903774.6997004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500000</v>
      </c>
      <c r="S63">
        <f t="shared" si="32"/>
        <v>-30554411116.192379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-23.430558846272884</v>
      </c>
      <c r="AC63">
        <f t="shared" si="33"/>
        <v>-20.920147166964718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-1.1474802312910859E-3</v>
      </c>
      <c r="AI63">
        <f t="shared" si="38"/>
        <v>-1.1474973484162428E-3</v>
      </c>
      <c r="AJ63">
        <f t="shared" si="39"/>
        <v>-2.5104116793081666</v>
      </c>
      <c r="AK63">
        <f t="shared" si="61"/>
        <v>-1.6401391192391022</v>
      </c>
      <c r="AL63">
        <f t="shared" si="40"/>
        <v>-4.1516982958956845</v>
      </c>
      <c r="AN63">
        <f t="shared" si="41"/>
        <v>0</v>
      </c>
      <c r="AO63">
        <f t="shared" si="42"/>
        <v>0</v>
      </c>
      <c r="AP63">
        <f t="shared" si="43"/>
        <v>-1.9069946117596245E-11</v>
      </c>
      <c r="AQ63">
        <f t="shared" si="44"/>
        <v>-1.2783914343692602E-6</v>
      </c>
      <c r="AR63">
        <f t="shared" si="45"/>
        <v>-1.2784105043153778E-6</v>
      </c>
      <c r="AS63">
        <f t="shared" si="46"/>
        <v>-2.7968140104315201E-3</v>
      </c>
      <c r="AT63">
        <f t="shared" si="47"/>
        <v>-1.8272557069240894E-3</v>
      </c>
      <c r="AU63">
        <f t="shared" si="48"/>
        <v>-4.6253481278599245E-3</v>
      </c>
      <c r="AW63">
        <v>60</v>
      </c>
      <c r="AX63">
        <f>IF(Z63&gt;0, (R63*SUMPRODUCT(K63:$K$98, X63:$X$98)-K63*$AZ$3)/Z63, 0)</f>
        <v>-30554411116.192379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500000</v>
      </c>
      <c r="S64">
        <f t="shared" si="32"/>
        <v>-121880367580.72081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-20.920147166964718</v>
      </c>
      <c r="AC64">
        <f t="shared" si="33"/>
        <v>-18.678703934125434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-2.6229187265739025E-4</v>
      </c>
      <c r="AI64">
        <f t="shared" si="38"/>
        <v>-2.6229570401766281E-4</v>
      </c>
      <c r="AJ64">
        <f t="shared" si="39"/>
        <v>-2.2414432328392841</v>
      </c>
      <c r="AK64">
        <f t="shared" si="61"/>
        <v>-1.4644103016875303</v>
      </c>
      <c r="AL64">
        <f t="shared" si="40"/>
        <v>-3.7061158302308321</v>
      </c>
      <c r="AN64">
        <f t="shared" si="41"/>
        <v>0</v>
      </c>
      <c r="AO64">
        <f t="shared" si="42"/>
        <v>0</v>
      </c>
      <c r="AP64">
        <f t="shared" si="43"/>
        <v>-3.8111286464679216E-12</v>
      </c>
      <c r="AQ64">
        <f t="shared" si="44"/>
        <v>-2.6090683164957518E-7</v>
      </c>
      <c r="AR64">
        <f t="shared" si="45"/>
        <v>-2.6091064277822166E-7</v>
      </c>
      <c r="AS64">
        <f t="shared" si="46"/>
        <v>-2.229607216867005E-3</v>
      </c>
      <c r="AT64">
        <f t="shared" si="47"/>
        <v>-1.456677434101681E-3</v>
      </c>
      <c r="AU64">
        <f t="shared" si="48"/>
        <v>-3.6865455616114642E-3</v>
      </c>
      <c r="AW64">
        <v>61</v>
      </c>
      <c r="AX64">
        <f>IF(Z64&gt;0, (R64*SUMPRODUCT(K64:$K$98, X64:$X$98)-K64*$AZ$3)/Z64, 0)</f>
        <v>-121880367580.72081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500000</v>
      </c>
      <c r="S65">
        <f t="shared" si="32"/>
        <v>-494485798778.34766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-18.678703934125434</v>
      </c>
      <c r="AC65">
        <f t="shared" si="33"/>
        <v>-16.677414452861981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-5.8997542684388033E-5</v>
      </c>
      <c r="AI65">
        <f t="shared" si="38"/>
        <v>-5.8998385853923641E-5</v>
      </c>
      <c r="AJ65">
        <f t="shared" si="39"/>
        <v>-2.0012894812634521</v>
      </c>
      <c r="AK65">
        <f t="shared" si="61"/>
        <v>-1.3075092753887805</v>
      </c>
      <c r="AL65">
        <f t="shared" si="40"/>
        <v>-3.3088577550380869</v>
      </c>
      <c r="AN65">
        <f t="shared" si="41"/>
        <v>0</v>
      </c>
      <c r="AO65">
        <f t="shared" si="42"/>
        <v>0</v>
      </c>
      <c r="AP65">
        <f t="shared" si="43"/>
        <v>-7.488545988134376E-13</v>
      </c>
      <c r="AQ65">
        <f t="shared" si="44"/>
        <v>-5.2398218023789133E-8</v>
      </c>
      <c r="AR65">
        <f t="shared" si="45"/>
        <v>-5.2398966878387944E-8</v>
      </c>
      <c r="AS65">
        <f t="shared" si="46"/>
        <v>-1.7774300046518275E-3</v>
      </c>
      <c r="AT65">
        <f t="shared" si="47"/>
        <v>-1.1612544008223131E-3</v>
      </c>
      <c r="AU65">
        <f t="shared" si="48"/>
        <v>-2.9387368044410194E-3</v>
      </c>
      <c r="AW65">
        <v>62</v>
      </c>
      <c r="AX65">
        <f>IF(Z65&gt;0, (R65*SUMPRODUCT(K65:$K$98, X65:$X$98)-K65*$AZ$3)/Z65, 0)</f>
        <v>-494485798778.34766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500000</v>
      </c>
      <c r="S66">
        <f t="shared" si="32"/>
        <v>-2043186508651.4568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-16.677414452861981</v>
      </c>
      <c r="AC66">
        <f t="shared" si="33"/>
        <v>-14.890548664036734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-1.3050804429461047E-5</v>
      </c>
      <c r="AI66">
        <f t="shared" si="38"/>
        <v>-1.3050986627079829E-5</v>
      </c>
      <c r="AJ66">
        <f t="shared" si="39"/>
        <v>-1.7868657888252475</v>
      </c>
      <c r="AK66">
        <f t="shared" si="61"/>
        <v>-1.1674190117003389</v>
      </c>
      <c r="AL66">
        <f t="shared" si="40"/>
        <v>-2.9542978515122136</v>
      </c>
      <c r="AN66">
        <f t="shared" si="41"/>
        <v>0</v>
      </c>
      <c r="AO66">
        <f t="shared" si="42"/>
        <v>0</v>
      </c>
      <c r="AP66">
        <f t="shared" si="43"/>
        <v>-1.4447984547170002E-13</v>
      </c>
      <c r="AQ66">
        <f t="shared" si="44"/>
        <v>-1.0349082605303558E-8</v>
      </c>
      <c r="AR66">
        <f t="shared" si="45"/>
        <v>-1.0349227085149029E-8</v>
      </c>
      <c r="AS66">
        <f t="shared" si="46"/>
        <v>-1.4169564606606446E-3</v>
      </c>
      <c r="AT66">
        <f t="shared" si="47"/>
        <v>-9.2574491115775465E-4</v>
      </c>
      <c r="AU66">
        <f t="shared" si="48"/>
        <v>-2.3427117210454845E-3</v>
      </c>
      <c r="AW66">
        <v>63</v>
      </c>
      <c r="AX66">
        <f>IF(Z66&gt;0, (R66*SUMPRODUCT(K66:$K$98, X66:$X$98)-K66*$AZ$3)/Z66, 0)</f>
        <v>-2043186508651.4568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-8610381755846.1143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-14.890548664036734</v>
      </c>
      <c r="AC67">
        <f t="shared" ref="AC67:AC89" si="64">S67*Z67</f>
        <v>-13.295132744722006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-2.8354720108270096E-6</v>
      </c>
      <c r="AI67">
        <f t="shared" ref="AI67:AI89" si="69">SUM(AE67:AH67)</f>
        <v>-2.8355106128690611E-6</v>
      </c>
      <c r="AJ67">
        <f t="shared" ref="AJ67:AJ89" si="70">AB67-AC67</f>
        <v>-1.5954159193147284</v>
      </c>
      <c r="AK67">
        <f t="shared" si="61"/>
        <v>-1.0423384064825714</v>
      </c>
      <c r="AL67">
        <f t="shared" ref="AL67:AL89" si="71">SUM(AI67:AK67)</f>
        <v>-2.6377571613079125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-2.7331082217063471E-14</v>
      </c>
      <c r="AQ67">
        <f t="shared" ref="AQ67:AQ89" si="75">AH67*$K67</f>
        <v>-2.0075756238191418E-9</v>
      </c>
      <c r="AR67">
        <f t="shared" ref="AR67:AR89" si="76">AI67*$K67</f>
        <v>-2.0076029549013587E-9</v>
      </c>
      <c r="AS67">
        <f t="shared" ref="AS67:AS89" si="77">AJ67*$K67</f>
        <v>-1.1295890409918291E-3</v>
      </c>
      <c r="AT67">
        <f t="shared" ref="AT67:AT89" si="78">AK67*$K67</f>
        <v>-7.3799817759956192E-4</v>
      </c>
      <c r="AU67">
        <f t="shared" ref="AU67:AU89" si="79">AL67*$K67</f>
        <v>-1.8675892261943458E-3</v>
      </c>
      <c r="AW67">
        <v>64</v>
      </c>
      <c r="AX67">
        <f>IF(Z67&gt;0, (R67*SUMPRODUCT(K67:$K$98, X67:$X$98)-K67*$AZ$3)/Z67, 0)</f>
        <v>-8610381755846.1143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500000</v>
      </c>
      <c r="S68">
        <f t="shared" si="63"/>
        <v>-37036673413147.984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-13.295132744722006</v>
      </c>
      <c r="AC68">
        <f t="shared" si="64"/>
        <v>-11.87065423810118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-6.0406502704124431E-7</v>
      </c>
      <c r="AI68">
        <f t="shared" si="69"/>
        <v>-6.040730398115232E-7</v>
      </c>
      <c r="AJ68">
        <f t="shared" si="70"/>
        <v>-1.4244785066208259</v>
      </c>
      <c r="AK68">
        <f t="shared" si="61"/>
        <v>-0.93065929213054044</v>
      </c>
      <c r="AL68">
        <f t="shared" si="71"/>
        <v>-2.355138402824406</v>
      </c>
      <c r="AN68">
        <f t="shared" si="72"/>
        <v>0</v>
      </c>
      <c r="AO68">
        <f t="shared" si="73"/>
        <v>0</v>
      </c>
      <c r="AP68">
        <f t="shared" si="74"/>
        <v>-5.065370519084323E-15</v>
      </c>
      <c r="AQ68">
        <f t="shared" si="75"/>
        <v>-3.8186707881282854E-10</v>
      </c>
      <c r="AR68">
        <f t="shared" si="76"/>
        <v>-3.8187214418334763E-10</v>
      </c>
      <c r="AS68">
        <f t="shared" si="77"/>
        <v>-9.0050147219963893E-4</v>
      </c>
      <c r="AT68">
        <f t="shared" si="78"/>
        <v>-5.8832762922333384E-4</v>
      </c>
      <c r="AU68">
        <f t="shared" si="79"/>
        <v>-1.4888294832951169E-3</v>
      </c>
      <c r="AW68">
        <v>65</v>
      </c>
      <c r="AX68">
        <f>IF(Z68&gt;0, (R68*SUMPRODUCT(K68:$K$98, X68:$X$98)-K68*$AZ$3)/Z68, 0)</f>
        <v>-37036673413147.984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500000</v>
      </c>
      <c r="S69">
        <f t="shared" si="63"/>
        <v>-162830713754615.38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-11.87065423810118</v>
      </c>
      <c r="AC69">
        <f t="shared" si="64"/>
        <v>-10.59879842720769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-1.2610739930652044E-7</v>
      </c>
      <c r="AI69">
        <f t="shared" si="69"/>
        <v>-1.2610902657913119E-7</v>
      </c>
      <c r="AJ69">
        <f t="shared" si="70"/>
        <v>-1.2718558108934896</v>
      </c>
      <c r="AK69">
        <f t="shared" si="61"/>
        <v>-0.83094579666708268</v>
      </c>
      <c r="AL69">
        <f t="shared" si="71"/>
        <v>-2.1028017336695988</v>
      </c>
      <c r="AN69">
        <f t="shared" si="72"/>
        <v>0</v>
      </c>
      <c r="AO69">
        <f t="shared" si="73"/>
        <v>0</v>
      </c>
      <c r="AP69">
        <f t="shared" si="74"/>
        <v>-9.1848235714672803E-16</v>
      </c>
      <c r="AQ69">
        <f t="shared" si="75"/>
        <v>-7.1178867390877573E-11</v>
      </c>
      <c r="AR69">
        <f t="shared" si="76"/>
        <v>-7.1179785873234725E-11</v>
      </c>
      <c r="AS69">
        <f t="shared" si="77"/>
        <v>-7.1787426115942359E-4</v>
      </c>
      <c r="AT69">
        <f t="shared" si="78"/>
        <v>-4.6901118407978492E-4</v>
      </c>
      <c r="AU69">
        <f t="shared" si="79"/>
        <v>-1.1868855164189943E-3</v>
      </c>
      <c r="AW69">
        <v>66</v>
      </c>
      <c r="AX69">
        <f>IF(Z69&gt;0, (R69*SUMPRODUCT(K69:$K$98, X69:$X$98)-K69*$AZ$3)/Z69, 0)</f>
        <v>-162830713754615.38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500000</v>
      </c>
      <c r="S70">
        <f t="shared" si="63"/>
        <v>-732173405837840.13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-10.59879842720769</v>
      </c>
      <c r="AC70">
        <f t="shared" si="64"/>
        <v>-9.4632128814972987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-2.5757585369264356E-8</v>
      </c>
      <c r="AI70">
        <f t="shared" si="69"/>
        <v>-2.5757908489880524E-8</v>
      </c>
      <c r="AJ70">
        <f t="shared" si="70"/>
        <v>-1.1355855457103914</v>
      </c>
      <c r="AK70">
        <f t="shared" si="61"/>
        <v>-0.74191588990453838</v>
      </c>
      <c r="AL70">
        <f t="shared" si="71"/>
        <v>-1.8775014613728382</v>
      </c>
      <c r="AN70">
        <f t="shared" si="72"/>
        <v>0</v>
      </c>
      <c r="AO70">
        <f t="shared" si="73"/>
        <v>0</v>
      </c>
      <c r="AP70">
        <f t="shared" si="74"/>
        <v>-1.6283852108884113E-16</v>
      </c>
      <c r="AQ70">
        <f t="shared" si="75"/>
        <v>-1.2980685534924263E-11</v>
      </c>
      <c r="AR70">
        <f t="shared" si="76"/>
        <v>-1.2980848373445351E-11</v>
      </c>
      <c r="AS70">
        <f t="shared" si="77"/>
        <v>-5.7228496598370974E-4</v>
      </c>
      <c r="AT70">
        <f t="shared" si="78"/>
        <v>-3.7389284446305831E-4</v>
      </c>
      <c r="AU70">
        <f t="shared" si="79"/>
        <v>-9.4617782342761643E-4</v>
      </c>
      <c r="AW70">
        <v>67</v>
      </c>
      <c r="AX70">
        <f>IF(Z70&gt;0, (R70*SUMPRODUCT(K70:$K$98, X70:$X$98)-K70*$AZ$3)/Z70, 0)</f>
        <v>-732173405837840.13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500000</v>
      </c>
      <c r="S71">
        <f t="shared" si="63"/>
        <v>-3367629410493854.5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-9.4632128814972987</v>
      </c>
      <c r="AC71">
        <f t="shared" si="64"/>
        <v>-8.4492972156338784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-5.1433008166466815E-9</v>
      </c>
      <c r="AI71">
        <f t="shared" si="69"/>
        <v>-5.1433635410158576E-9</v>
      </c>
      <c r="AJ71">
        <f t="shared" si="70"/>
        <v>-1.0139156658634203</v>
      </c>
      <c r="AK71">
        <f t="shared" si="61"/>
        <v>-0.66242490170481094</v>
      </c>
      <c r="AL71">
        <f t="shared" si="71"/>
        <v>-1.6763405727115948</v>
      </c>
      <c r="AN71">
        <f t="shared" si="72"/>
        <v>0</v>
      </c>
      <c r="AO71">
        <f t="shared" si="73"/>
        <v>0</v>
      </c>
      <c r="AP71">
        <f t="shared" si="74"/>
        <v>-2.8223492918064792E-17</v>
      </c>
      <c r="AQ71">
        <f t="shared" si="75"/>
        <v>-2.314282568030717E-12</v>
      </c>
      <c r="AR71">
        <f t="shared" si="76"/>
        <v>-2.3143107915236352E-12</v>
      </c>
      <c r="AS71">
        <f t="shared" si="77"/>
        <v>-4.5622207111946226E-4</v>
      </c>
      <c r="AT71">
        <f t="shared" si="78"/>
        <v>-2.9806508646803442E-4</v>
      </c>
      <c r="AU71">
        <f t="shared" si="79"/>
        <v>-7.5428715990180748E-4</v>
      </c>
      <c r="AW71">
        <v>68</v>
      </c>
      <c r="AX71">
        <f>IF(Z71&gt;0, (R71*SUMPRODUCT(K71:$K$98, X71:$X$98)-K71*$AZ$3)/Z71, 0)</f>
        <v>-3367629410493854.5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500000</v>
      </c>
      <c r="S72">
        <f t="shared" si="63"/>
        <v>-1.5861293580381834E+16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-8.4492972156338784</v>
      </c>
      <c r="AC72">
        <f t="shared" si="64"/>
        <v>-7.5440153711036899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-1.0041304001918183E-9</v>
      </c>
      <c r="AI72">
        <f t="shared" si="69"/>
        <v>-1.0041422907972926E-9</v>
      </c>
      <c r="AJ72">
        <f t="shared" si="70"/>
        <v>-0.90528184453018845</v>
      </c>
      <c r="AK72">
        <f t="shared" ref="AK72:AK89" si="92">G72*SUM(AB72:AB72, AE72:AF72)</f>
        <v>-0.59145080509437153</v>
      </c>
      <c r="AL72">
        <f t="shared" si="71"/>
        <v>-1.4967326506287022</v>
      </c>
      <c r="AN72">
        <f t="shared" si="72"/>
        <v>0</v>
      </c>
      <c r="AO72">
        <f t="shared" si="73"/>
        <v>0</v>
      </c>
      <c r="AP72">
        <f t="shared" si="74"/>
        <v>-4.7770568026388837E-18</v>
      </c>
      <c r="AQ72">
        <f t="shared" si="75"/>
        <v>-4.0340989946301048E-13</v>
      </c>
      <c r="AR72">
        <f t="shared" si="76"/>
        <v>-4.0341467651981313E-13</v>
      </c>
      <c r="AS72">
        <f t="shared" si="77"/>
        <v>-3.636974419038087E-4</v>
      </c>
      <c r="AT72">
        <f t="shared" si="78"/>
        <v>-2.3761566204435003E-4</v>
      </c>
      <c r="AU72">
        <f t="shared" si="79"/>
        <v>-6.0131310435157341E-4</v>
      </c>
      <c r="AW72">
        <v>69</v>
      </c>
      <c r="AX72">
        <f>IF(Z72&gt;0, (R72*SUMPRODUCT(K72:$K$98, X72:$X$98)-K72*$AZ$3)/Z72, 0)</f>
        <v>-1.5861293580381834E+16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500000</v>
      </c>
      <c r="S73">
        <f t="shared" si="63"/>
        <v>-7.6576299408972272E+16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-7.5440153711036899</v>
      </c>
      <c r="AC73">
        <f t="shared" si="64"/>
        <v>-6.7357280099143599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-1.9145348749420691E-10</v>
      </c>
      <c r="AI73">
        <f t="shared" si="69"/>
        <v>-1.9145568651925183E-10</v>
      </c>
      <c r="AJ73">
        <f t="shared" si="70"/>
        <v>-0.80828736118932998</v>
      </c>
      <c r="AK73">
        <f t="shared" si="92"/>
        <v>-0.5280810759772584</v>
      </c>
      <c r="AL73">
        <f t="shared" si="71"/>
        <v>-1.3363684373580442</v>
      </c>
      <c r="AN73">
        <f t="shared" si="72"/>
        <v>0</v>
      </c>
      <c r="AO73">
        <f t="shared" si="73"/>
        <v>0</v>
      </c>
      <c r="AP73">
        <f t="shared" si="74"/>
        <v>-7.8880306364698463E-19</v>
      </c>
      <c r="AQ73">
        <f t="shared" si="75"/>
        <v>-6.8675478630854853E-14</v>
      </c>
      <c r="AR73">
        <f t="shared" si="76"/>
        <v>-6.8676267433918495E-14</v>
      </c>
      <c r="AS73">
        <f t="shared" si="77"/>
        <v>-2.8993737396728031E-4</v>
      </c>
      <c r="AT73">
        <f t="shared" si="78"/>
        <v>-1.8942575099203878E-4</v>
      </c>
      <c r="AU73">
        <f t="shared" si="79"/>
        <v>-4.793631250279954E-4</v>
      </c>
      <c r="AW73">
        <v>70</v>
      </c>
      <c r="AX73">
        <f>IF(Z73&gt;0, (R73*SUMPRODUCT(K73:$K$98, X73:$X$98)-K73*$AZ$3)/Z73, 0)</f>
        <v>-7.6576299408972272E+16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500000</v>
      </c>
      <c r="S74">
        <f t="shared" si="63"/>
        <v>-3.7930090890586349E+17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-6.7357280099143599</v>
      </c>
      <c r="AC74">
        <f t="shared" si="64"/>
        <v>-6.0140428659950231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-3.5612896713694475E-11</v>
      </c>
      <c r="AI74">
        <f t="shared" si="69"/>
        <v>-3.5613293103653261E-11</v>
      </c>
      <c r="AJ74">
        <f t="shared" si="70"/>
        <v>-0.7216851439193368</v>
      </c>
      <c r="AK74">
        <f t="shared" si="92"/>
        <v>-0.47150096069400527</v>
      </c>
      <c r="AL74">
        <f t="shared" si="71"/>
        <v>-1.1931861046489554</v>
      </c>
      <c r="AN74">
        <f t="shared" si="72"/>
        <v>0</v>
      </c>
      <c r="AO74">
        <f t="shared" si="73"/>
        <v>0</v>
      </c>
      <c r="AP74">
        <f t="shared" si="74"/>
        <v>-1.2695301956235201E-19</v>
      </c>
      <c r="AQ74">
        <f t="shared" si="75"/>
        <v>-1.1405850912512151E-14</v>
      </c>
      <c r="AR74">
        <f t="shared" si="76"/>
        <v>-1.1405977865531712E-14</v>
      </c>
      <c r="AS74">
        <f t="shared" si="77"/>
        <v>-2.3113629940003E-4</v>
      </c>
      <c r="AT74">
        <f t="shared" si="78"/>
        <v>-1.5100904894136527E-4</v>
      </c>
      <c r="AU74">
        <f t="shared" si="79"/>
        <v>-3.8214534835280127E-4</v>
      </c>
      <c r="AW74">
        <v>71</v>
      </c>
      <c r="AX74">
        <f>IF(Z74&gt;0, (R74*SUMPRODUCT(K74:$K$98, X74:$X$98)-K74*$AZ$3)/Z74, 0)</f>
        <v>-3.7930090890586349E+17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500000</v>
      </c>
      <c r="S75">
        <f t="shared" si="63"/>
        <v>-1.9290791305981957E+18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-6.0140428659950231</v>
      </c>
      <c r="AC75">
        <f t="shared" si="64"/>
        <v>-5.3696811303527099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-6.4567480200365645E-12</v>
      </c>
      <c r="AI75">
        <f t="shared" si="69"/>
        <v>-6.4568176086947638E-12</v>
      </c>
      <c r="AJ75">
        <f t="shared" si="70"/>
        <v>-0.64436173564231325</v>
      </c>
      <c r="AK75">
        <f t="shared" si="92"/>
        <v>-0.42098300061965166</v>
      </c>
      <c r="AL75">
        <f t="shared" si="71"/>
        <v>-1.0653447362684219</v>
      </c>
      <c r="AN75">
        <f t="shared" si="72"/>
        <v>0</v>
      </c>
      <c r="AO75">
        <f t="shared" si="73"/>
        <v>0</v>
      </c>
      <c r="AP75">
        <f t="shared" si="74"/>
        <v>-1.9899438873759275E-20</v>
      </c>
      <c r="AQ75">
        <f t="shared" si="75"/>
        <v>-1.8463592469306803E-15</v>
      </c>
      <c r="AR75">
        <f t="shared" si="76"/>
        <v>-1.846379146369554E-15</v>
      </c>
      <c r="AS75">
        <f t="shared" si="77"/>
        <v>-1.8426044276151731E-4</v>
      </c>
      <c r="AT75">
        <f t="shared" si="78"/>
        <v>-1.2038348927085997E-4</v>
      </c>
      <c r="AU75">
        <f t="shared" si="79"/>
        <v>-3.0464393203422367E-4</v>
      </c>
      <c r="AW75">
        <v>72</v>
      </c>
      <c r="AX75">
        <f>IF(Z75&gt;0, (R75*SUMPRODUCT(K75:$K$98, X75:$X$98)-K75*$AZ$3)/Z75, 0)</f>
        <v>-1.9290791305981957E+18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500000</v>
      </c>
      <c r="S76">
        <f t="shared" si="63"/>
        <v>-1.0082491367039252E+19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-5.3696811303527099</v>
      </c>
      <c r="AC76">
        <f t="shared" si="64"/>
        <v>-4.7943581521006351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-1.1400988116100701E-12</v>
      </c>
      <c r="AI76">
        <f t="shared" si="69"/>
        <v>-1.1401106994411069E-12</v>
      </c>
      <c r="AJ76">
        <f t="shared" si="70"/>
        <v>-0.57532297825207479</v>
      </c>
      <c r="AK76">
        <f t="shared" si="92"/>
        <v>-0.37587767912468972</v>
      </c>
      <c r="AL76">
        <f t="shared" si="71"/>
        <v>-0.9512006573779046</v>
      </c>
      <c r="AN76">
        <f t="shared" si="72"/>
        <v>0</v>
      </c>
      <c r="AO76">
        <f t="shared" si="73"/>
        <v>0</v>
      </c>
      <c r="AP76">
        <f t="shared" si="74"/>
        <v>-3.0351975910712569E-21</v>
      </c>
      <c r="AQ76">
        <f t="shared" si="75"/>
        <v>-2.9108969969681918E-16</v>
      </c>
      <c r="AR76">
        <f t="shared" si="76"/>
        <v>-2.9109273489441019E-16</v>
      </c>
      <c r="AS76">
        <f t="shared" si="77"/>
        <v>-1.468912968443242E-4</v>
      </c>
      <c r="AT76">
        <f t="shared" si="78"/>
        <v>-9.5968980604958711E-5</v>
      </c>
      <c r="AU76">
        <f t="shared" si="79"/>
        <v>-2.4286027744957399E-4</v>
      </c>
      <c r="AW76">
        <v>73</v>
      </c>
      <c r="AX76">
        <f>IF(Z76&gt;0, (R76*SUMPRODUCT(K76:$K$98, X76:$X$98)-K76*$AZ$3)/Z76, 0)</f>
        <v>-1.0082491367039252E+19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500000</v>
      </c>
      <c r="S77">
        <f t="shared" si="63"/>
        <v>-5.420729097258469E+19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-4.7943581521006351</v>
      </c>
      <c r="AC77">
        <f t="shared" si="64"/>
        <v>-4.2806769215184239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-1.9589472645700932E-13</v>
      </c>
      <c r="AI77">
        <f t="shared" si="69"/>
        <v>-1.9589670067341301E-13</v>
      </c>
      <c r="AJ77">
        <f t="shared" si="70"/>
        <v>-0.51368123058221116</v>
      </c>
      <c r="AK77">
        <f t="shared" si="92"/>
        <v>-0.33560507064704448</v>
      </c>
      <c r="AL77">
        <f t="shared" si="71"/>
        <v>-0.84928630122945148</v>
      </c>
      <c r="AN77">
        <f t="shared" si="72"/>
        <v>0</v>
      </c>
      <c r="AO77">
        <f t="shared" si="73"/>
        <v>0</v>
      </c>
      <c r="AP77">
        <f t="shared" si="74"/>
        <v>-4.5005032383101063E-22</v>
      </c>
      <c r="AQ77">
        <f t="shared" si="75"/>
        <v>-4.4656950936960938E-17</v>
      </c>
      <c r="AR77">
        <f t="shared" si="76"/>
        <v>-4.4657400987284766E-17</v>
      </c>
      <c r="AS77">
        <f t="shared" si="77"/>
        <v>-1.1710084250982513E-4</v>
      </c>
      <c r="AT77">
        <f t="shared" si="78"/>
        <v>-7.650588377308572E-5</v>
      </c>
      <c r="AU77">
        <f t="shared" si="79"/>
        <v>-1.9360672628295549E-4</v>
      </c>
      <c r="AW77">
        <v>74</v>
      </c>
      <c r="AX77">
        <f>IF(Z77&gt;0, (R77*SUMPRODUCT(K77:$K$98, X77:$X$98)-K77*$AZ$3)/Z77, 0)</f>
        <v>-5.420729097258469E+19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500000</v>
      </c>
      <c r="S78">
        <f t="shared" si="63"/>
        <v>-3.0005043169674369E+20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-4.2806769215184239</v>
      </c>
      <c r="AC78">
        <f t="shared" si="64"/>
        <v>-3.8220329656414496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-3.2720500512710423E-14</v>
      </c>
      <c r="AI78">
        <f t="shared" si="69"/>
        <v>-3.2720818961924444E-14</v>
      </c>
      <c r="AJ78">
        <f t="shared" si="70"/>
        <v>-0.45864395587697437</v>
      </c>
      <c r="AK78">
        <f t="shared" si="92"/>
        <v>-0.29964738450628969</v>
      </c>
      <c r="AL78">
        <f t="shared" si="71"/>
        <v>-0.75829134038329671</v>
      </c>
      <c r="AN78">
        <f t="shared" si="72"/>
        <v>0</v>
      </c>
      <c r="AO78">
        <f t="shared" si="73"/>
        <v>0</v>
      </c>
      <c r="AP78">
        <f t="shared" si="74"/>
        <v>-6.4816933563055362E-23</v>
      </c>
      <c r="AQ78">
        <f t="shared" si="75"/>
        <v>-6.6599081250371146E-18</v>
      </c>
      <c r="AR78">
        <f t="shared" si="76"/>
        <v>-6.659972941970677E-18</v>
      </c>
      <c r="AS78">
        <f t="shared" si="77"/>
        <v>-9.335207470489888E-5</v>
      </c>
      <c r="AT78">
        <f t="shared" si="78"/>
        <v>-6.0990022140533883E-5</v>
      </c>
      <c r="AU78">
        <f t="shared" si="79"/>
        <v>-1.543420968454394E-4</v>
      </c>
      <c r="AW78">
        <v>75</v>
      </c>
      <c r="AX78">
        <f>IF(Z78&gt;0, (R78*SUMPRODUCT(K78:$K$98, X78:$X$98)-K78*$AZ$3)/Z78, 0)</f>
        <v>-3.0005043169674369E+20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500000</v>
      </c>
      <c r="S79">
        <f t="shared" si="63"/>
        <v>-1.7111902398498682E+21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-3.8220329656414496</v>
      </c>
      <c r="AC79">
        <f t="shared" si="64"/>
        <v>-3.4125294336084369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-5.3081728569713176E-15</v>
      </c>
      <c r="AI79">
        <f t="shared" si="69"/>
        <v>-5.308222713050352E-15</v>
      </c>
      <c r="AJ79">
        <f t="shared" si="70"/>
        <v>-0.40950353203301271</v>
      </c>
      <c r="AK79">
        <f t="shared" si="92"/>
        <v>-0.2675423075949015</v>
      </c>
      <c r="AL79">
        <f t="shared" si="71"/>
        <v>-0.67704583962791953</v>
      </c>
      <c r="AN79">
        <f t="shared" si="72"/>
        <v>0</v>
      </c>
      <c r="AO79">
        <f t="shared" si="73"/>
        <v>0</v>
      </c>
      <c r="AP79">
        <f t="shared" si="74"/>
        <v>-9.0604214002578345E-24</v>
      </c>
      <c r="AQ79">
        <f t="shared" si="75"/>
        <v>-9.6466236177028631E-19</v>
      </c>
      <c r="AR79">
        <f t="shared" si="76"/>
        <v>-9.6467142219168665E-19</v>
      </c>
      <c r="AS79">
        <f t="shared" si="77"/>
        <v>-7.4419702411430839E-5</v>
      </c>
      <c r="AT79">
        <f t="shared" si="78"/>
        <v>-4.8620872242134794E-5</v>
      </c>
      <c r="AU79">
        <f t="shared" si="79"/>
        <v>-1.2304057465356661E-4</v>
      </c>
      <c r="AW79">
        <v>76</v>
      </c>
      <c r="AX79">
        <f>IF(Z79&gt;0, (R79*SUMPRODUCT(K79:$K$98, X79:$X$98)-K79*$AZ$3)/Z79, 0)</f>
        <v>-1.7111902398498682E+21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500000</v>
      </c>
      <c r="S80">
        <f t="shared" si="63"/>
        <v>-1.0114859456088737E+22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-3.4125294336084369</v>
      </c>
      <c r="AC80">
        <f t="shared" si="64"/>
        <v>-3.0469012800075324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-8.3653525780107246E-16</v>
      </c>
      <c r="AI80">
        <f t="shared" si="69"/>
        <v>-8.3654278855642613E-16</v>
      </c>
      <c r="AJ80">
        <f t="shared" si="70"/>
        <v>-0.3656281536009045</v>
      </c>
      <c r="AK80">
        <f t="shared" si="92"/>
        <v>-0.2388770603525906</v>
      </c>
      <c r="AL80">
        <f t="shared" si="71"/>
        <v>-0.60450521395349588</v>
      </c>
      <c r="AN80">
        <f t="shared" si="72"/>
        <v>0</v>
      </c>
      <c r="AO80">
        <f t="shared" si="73"/>
        <v>0</v>
      </c>
      <c r="AP80">
        <f t="shared" si="74"/>
        <v>-1.2219425660566375E-24</v>
      </c>
      <c r="AQ80">
        <f t="shared" si="75"/>
        <v>-1.3573645557628251E-19</v>
      </c>
      <c r="AR80">
        <f t="shared" si="76"/>
        <v>-1.3573767751884856E-19</v>
      </c>
      <c r="AS80">
        <f t="shared" si="77"/>
        <v>-5.9326931131561619E-5</v>
      </c>
      <c r="AT80">
        <f t="shared" si="78"/>
        <v>-3.8760261672620199E-5</v>
      </c>
      <c r="AU80">
        <f t="shared" si="79"/>
        <v>-9.8087192804181947E-5</v>
      </c>
      <c r="AW80">
        <v>77</v>
      </c>
      <c r="AX80">
        <f>IF(Z80&gt;0, (R80*SUMPRODUCT(K80:$K$98, X80:$X$98)-K80*$AZ$3)/Z80, 0)</f>
        <v>-1.0114859456088737E+22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500000</v>
      </c>
      <c r="S81">
        <f t="shared" si="63"/>
        <v>-6.2039419488887951E+22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-3.0469012800075324</v>
      </c>
      <c r="AC81">
        <f t="shared" si="64"/>
        <v>-2.7204475714352969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-1.2718380265711598E-16</v>
      </c>
      <c r="AI81">
        <f t="shared" si="69"/>
        <v>-1.2718489891478322E-16</v>
      </c>
      <c r="AJ81">
        <f t="shared" si="70"/>
        <v>-0.32645370857223543</v>
      </c>
      <c r="AK81">
        <f t="shared" si="92"/>
        <v>-0.21328308960052728</v>
      </c>
      <c r="AL81">
        <f t="shared" si="71"/>
        <v>-0.53973679817276277</v>
      </c>
      <c r="AN81">
        <f t="shared" si="72"/>
        <v>0</v>
      </c>
      <c r="AO81">
        <f t="shared" si="73"/>
        <v>0</v>
      </c>
      <c r="AP81">
        <f t="shared" si="74"/>
        <v>-1.5882061579292546E-25</v>
      </c>
      <c r="AQ81">
        <f t="shared" si="75"/>
        <v>-1.8425786619785617E-20</v>
      </c>
      <c r="AR81">
        <f t="shared" si="76"/>
        <v>-1.8425945440401411E-20</v>
      </c>
      <c r="AS81">
        <f t="shared" si="77"/>
        <v>-4.7295066271971845E-5</v>
      </c>
      <c r="AT81">
        <f t="shared" si="78"/>
        <v>-3.0899443297688288E-5</v>
      </c>
      <c r="AU81">
        <f t="shared" si="79"/>
        <v>-7.819450956966014E-5</v>
      </c>
      <c r="AW81">
        <v>78</v>
      </c>
      <c r="AX81">
        <f>IF(Z81&gt;0, (R81*SUMPRODUCT(K81:$K$98, X81:$X$98)-K81*$AZ$3)/Z81, 0)</f>
        <v>-6.2039419488887951E+22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500000</v>
      </c>
      <c r="S82">
        <f t="shared" si="63"/>
        <v>-3.9529725336931175E+23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-2.7204475714352969</v>
      </c>
      <c r="AC82">
        <f t="shared" si="64"/>
        <v>-2.4289710459243716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-1.8633566973197522E-17</v>
      </c>
      <c r="AI82">
        <f t="shared" si="69"/>
        <v>-1.8633720589939431E-17</v>
      </c>
      <c r="AJ82">
        <f t="shared" si="70"/>
        <v>-0.29147652551092529</v>
      </c>
      <c r="AK82">
        <f t="shared" si="92"/>
        <v>-0.1904313300004708</v>
      </c>
      <c r="AL82">
        <f t="shared" si="71"/>
        <v>-0.48190785551139609</v>
      </c>
      <c r="AN82">
        <f t="shared" si="72"/>
        <v>0</v>
      </c>
      <c r="AO82">
        <f t="shared" si="73"/>
        <v>0</v>
      </c>
      <c r="AP82">
        <f t="shared" si="74"/>
        <v>-1.9870772853541303E-26</v>
      </c>
      <c r="AQ82">
        <f t="shared" si="75"/>
        <v>-2.410306143554106E-21</v>
      </c>
      <c r="AR82">
        <f t="shared" si="76"/>
        <v>-2.4103260143269597E-21</v>
      </c>
      <c r="AS82">
        <f t="shared" si="77"/>
        <v>-3.7703337270385815E-5</v>
      </c>
      <c r="AT82">
        <f t="shared" si="78"/>
        <v>-2.4632847016652015E-5</v>
      </c>
      <c r="AU82">
        <f t="shared" si="79"/>
        <v>-6.2336184287037827E-5</v>
      </c>
      <c r="AW82">
        <v>79</v>
      </c>
      <c r="AX82">
        <f>IF(Z82&gt;0, (R82*SUMPRODUCT(K82:$K$98, X82:$X$98)-K82*$AZ$3)/Z82, 0)</f>
        <v>-3.9529725336931175E+23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500000</v>
      </c>
      <c r="S83">
        <f t="shared" si="63"/>
        <v>-2.6196507488562199E+24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-2.4289710459243716</v>
      </c>
      <c r="AC83">
        <f t="shared" si="64"/>
        <v>-2.1687241481467603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-2.6276776573761433E-18</v>
      </c>
      <c r="AI83">
        <f t="shared" si="69"/>
        <v>-2.6276983540677643E-18</v>
      </c>
      <c r="AJ83">
        <f t="shared" si="70"/>
        <v>-0.26024689777761134</v>
      </c>
      <c r="AK83">
        <f t="shared" si="92"/>
        <v>-0.17002797321470603</v>
      </c>
      <c r="AL83">
        <f t="shared" si="71"/>
        <v>-0.43027487099231737</v>
      </c>
      <c r="AN83">
        <f t="shared" si="72"/>
        <v>0</v>
      </c>
      <c r="AO83">
        <f t="shared" si="73"/>
        <v>0</v>
      </c>
      <c r="AP83">
        <f t="shared" si="74"/>
        <v>-2.3903368963970349E-27</v>
      </c>
      <c r="AQ83">
        <f t="shared" si="75"/>
        <v>-3.0348013930430733E-22</v>
      </c>
      <c r="AR83">
        <f t="shared" si="76"/>
        <v>-3.0348252964120373E-22</v>
      </c>
      <c r="AS83">
        <f t="shared" si="77"/>
        <v>-3.005686963519271E-5</v>
      </c>
      <c r="AT83">
        <f t="shared" si="78"/>
        <v>-1.9637154828325899E-5</v>
      </c>
      <c r="AU83">
        <f t="shared" si="79"/>
        <v>-4.9694024463518609E-5</v>
      </c>
      <c r="AW83">
        <v>80</v>
      </c>
      <c r="AX83">
        <f>IF(Z83&gt;0, (R83*SUMPRODUCT(K83:$K$98, X83:$X$98)-K83*$AZ$3)/Z83, 0)</f>
        <v>-2.6196507488562199E+24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500000</v>
      </c>
      <c r="S84">
        <f t="shared" si="63"/>
        <v>-1.8078241966076279E+25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-2.1687241481467603</v>
      </c>
      <c r="AC84">
        <f t="shared" si="64"/>
        <v>-1.9363608465596074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-3.5623948442647831E-19</v>
      </c>
      <c r="AI84">
        <f t="shared" si="69"/>
        <v>-3.5624216217696173E-19</v>
      </c>
      <c r="AJ84">
        <f t="shared" si="70"/>
        <v>-0.2323633015871529</v>
      </c>
      <c r="AK84">
        <f t="shared" si="92"/>
        <v>-0.15181069037027323</v>
      </c>
      <c r="AL84">
        <f t="shared" si="71"/>
        <v>-0.38417399195742613</v>
      </c>
      <c r="AN84">
        <f t="shared" si="72"/>
        <v>0</v>
      </c>
      <c r="AO84">
        <f t="shared" si="73"/>
        <v>0</v>
      </c>
      <c r="AP84">
        <f t="shared" si="74"/>
        <v>-2.7612788733006321E-28</v>
      </c>
      <c r="AQ84">
        <f t="shared" si="75"/>
        <v>-3.6735183814703464E-23</v>
      </c>
      <c r="AR84">
        <f t="shared" si="76"/>
        <v>-3.6735459942590789E-23</v>
      </c>
      <c r="AS84">
        <f t="shared" si="77"/>
        <v>-2.3961152451524793E-5</v>
      </c>
      <c r="AT84">
        <f t="shared" si="78"/>
        <v>-1.5654619601662864E-5</v>
      </c>
      <c r="AU84">
        <f t="shared" si="79"/>
        <v>-3.9615772053187656E-5</v>
      </c>
      <c r="AW84">
        <v>81</v>
      </c>
      <c r="AX84">
        <f>IF(Z84&gt;0, (R84*SUMPRODUCT(K84:$K$98, X84:$X$98)-K84*$AZ$3)/Z84, 0)</f>
        <v>-1.8078241966076279E+25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500000</v>
      </c>
      <c r="S85">
        <f t="shared" si="63"/>
        <v>-1.3010978600340887E+26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-1.9363608465596074</v>
      </c>
      <c r="AC85">
        <f t="shared" si="64"/>
        <v>-1.7288936129996495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-4.6375479644757128E-20</v>
      </c>
      <c r="AI85">
        <f t="shared" si="69"/>
        <v>-4.6375811843753472E-20</v>
      </c>
      <c r="AJ85">
        <f t="shared" si="70"/>
        <v>-0.20746723355995789</v>
      </c>
      <c r="AK85">
        <f t="shared" si="92"/>
        <v>-0.13554525925917252</v>
      </c>
      <c r="AL85">
        <f t="shared" si="71"/>
        <v>-0.34301249281913038</v>
      </c>
      <c r="AN85">
        <f t="shared" si="72"/>
        <v>0</v>
      </c>
      <c r="AO85">
        <f t="shared" si="73"/>
        <v>0</v>
      </c>
      <c r="AP85">
        <f t="shared" si="74"/>
        <v>-3.0585843149866467E-29</v>
      </c>
      <c r="AQ85">
        <f t="shared" si="75"/>
        <v>-4.2698297165877164E-24</v>
      </c>
      <c r="AR85">
        <f t="shared" si="76"/>
        <v>-4.2698603024308661E-24</v>
      </c>
      <c r="AS85">
        <f t="shared" si="77"/>
        <v>-1.9101684033422182E-5</v>
      </c>
      <c r="AT85">
        <f t="shared" si="78"/>
        <v>-1.2479766901835827E-5</v>
      </c>
      <c r="AU85">
        <f t="shared" si="79"/>
        <v>-3.1581450935258007E-5</v>
      </c>
      <c r="AW85">
        <v>82</v>
      </c>
      <c r="AX85">
        <f>IF(Z85&gt;0, (R85*SUMPRODUCT(K85:$K$98, X85:$X$98)-K85*$AZ$3)/Z85, 0)</f>
        <v>-1.3010978600340887E+26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500000</v>
      </c>
      <c r="S86">
        <f t="shared" si="63"/>
        <v>-9.7837172463534121E+26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-1.7288936129996495</v>
      </c>
      <c r="AC86">
        <f t="shared" si="64"/>
        <v>-1.5436550116068297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-5.788650295300989E-21</v>
      </c>
      <c r="AI86">
        <f t="shared" si="69"/>
        <v>-5.7886897397926054E-21</v>
      </c>
      <c r="AJ86">
        <f t="shared" si="70"/>
        <v>-0.18523860139281978</v>
      </c>
      <c r="AK86">
        <f t="shared" si="92"/>
        <v>-0.12102255290997548</v>
      </c>
      <c r="AL86">
        <f t="shared" si="71"/>
        <v>-0.30626115430279527</v>
      </c>
      <c r="AN86">
        <f t="shared" si="72"/>
        <v>0</v>
      </c>
      <c r="AO86">
        <f t="shared" si="73"/>
        <v>0</v>
      </c>
      <c r="AP86">
        <f t="shared" si="74"/>
        <v>-3.2425783700366059E-30</v>
      </c>
      <c r="AQ86">
        <f t="shared" si="75"/>
        <v>-4.7586244542726439E-25</v>
      </c>
      <c r="AR86">
        <f t="shared" si="76"/>
        <v>-4.7586568800563435E-25</v>
      </c>
      <c r="AS86">
        <f t="shared" si="77"/>
        <v>-1.5227745562358262E-5</v>
      </c>
      <c r="AT86">
        <f t="shared" si="78"/>
        <v>-9.9487937674073893E-6</v>
      </c>
      <c r="AU86">
        <f t="shared" si="79"/>
        <v>-2.5176539329765653E-5</v>
      </c>
      <c r="AW86">
        <v>83</v>
      </c>
      <c r="AX86">
        <f>IF(Z86&gt;0, (R86*SUMPRODUCT(K86:$K$98, X86:$X$98)-K86*$AZ$3)/Z86, 0)</f>
        <v>-9.7837172463534121E+26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500000</v>
      </c>
      <c r="S87">
        <f t="shared" si="63"/>
        <v>-7.7021481068858578E+27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-1.5436550116068297</v>
      </c>
      <c r="AC87">
        <f t="shared" si="64"/>
        <v>-1.3782634032203835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-6.9152827104939368E-22</v>
      </c>
      <c r="AI87">
        <f t="shared" si="69"/>
        <v>-6.9153274468254154E-22</v>
      </c>
      <c r="AJ87">
        <f t="shared" si="70"/>
        <v>-0.16539160838644618</v>
      </c>
      <c r="AK87">
        <f t="shared" si="92"/>
        <v>-0.10805585081247809</v>
      </c>
      <c r="AL87">
        <f t="shared" si="71"/>
        <v>-0.27344745919892427</v>
      </c>
      <c r="AN87">
        <f t="shared" si="72"/>
        <v>0</v>
      </c>
      <c r="AO87">
        <f t="shared" si="73"/>
        <v>0</v>
      </c>
      <c r="AP87">
        <f t="shared" si="74"/>
        <v>-3.2835713932097217E-31</v>
      </c>
      <c r="AQ87">
        <f t="shared" si="75"/>
        <v>-5.0757010541013404E-26</v>
      </c>
      <c r="AR87">
        <f t="shared" si="76"/>
        <v>-5.0757338898152728E-26</v>
      </c>
      <c r="AS87">
        <f t="shared" si="77"/>
        <v>-1.2139465531216722E-5</v>
      </c>
      <c r="AT87">
        <f t="shared" si="78"/>
        <v>-7.9311174803949199E-6</v>
      </c>
      <c r="AU87">
        <f t="shared" si="79"/>
        <v>-2.0070583011611643E-5</v>
      </c>
      <c r="AW87">
        <v>84</v>
      </c>
      <c r="AX87">
        <f>IF(Z87&gt;0, (R87*SUMPRODUCT(K87:$K$98, X87:$X$98)-K87*$AZ$3)/Z87, 0)</f>
        <v>-7.7021481068858578E+27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500000</v>
      </c>
      <c r="S88">
        <f t="shared" si="63"/>
        <v>-6.361962099679639E+28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-1.3782634032203835</v>
      </c>
      <c r="AC88">
        <f t="shared" si="64"/>
        <v>-1.2305923243039139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-7.8906452082025095E-23</v>
      </c>
      <c r="AI88">
        <f t="shared" si="69"/>
        <v>-7.8906935656237349E-23</v>
      </c>
      <c r="AJ88">
        <f t="shared" si="70"/>
        <v>-0.14767107891646969</v>
      </c>
      <c r="AK88">
        <f t="shared" si="92"/>
        <v>-9.6478438225426857E-2</v>
      </c>
      <c r="AL88">
        <f t="shared" si="71"/>
        <v>-0.24414951714189653</v>
      </c>
      <c r="AN88">
        <f t="shared" si="72"/>
        <v>0</v>
      </c>
      <c r="AO88">
        <f t="shared" si="73"/>
        <v>0</v>
      </c>
      <c r="AP88">
        <f t="shared" si="74"/>
        <v>-3.1690654309288368E-32</v>
      </c>
      <c r="AQ88">
        <f t="shared" si="75"/>
        <v>-5.1710720553814181E-27</v>
      </c>
      <c r="AR88">
        <f t="shared" si="76"/>
        <v>-5.1711037460357275E-27</v>
      </c>
      <c r="AS88">
        <f t="shared" si="77"/>
        <v>-9.6775075982276078E-6</v>
      </c>
      <c r="AT88">
        <f t="shared" si="78"/>
        <v>-6.322638297508704E-6</v>
      </c>
      <c r="AU88">
        <f t="shared" si="79"/>
        <v>-1.6000145895736311E-5</v>
      </c>
      <c r="AW88">
        <v>85</v>
      </c>
      <c r="AX88">
        <f>IF(Z88&gt;0, (R88*SUMPRODUCT(K88:$K$98, X88:$X$98)-K88*$AZ$3)/Z88, 0)</f>
        <v>-6.361962099679639E+28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-1.2305923243039139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-1.2305923243039139</v>
      </c>
      <c r="AK89">
        <f t="shared" si="92"/>
        <v>-8.6141462701273971E-2</v>
      </c>
      <c r="AL89">
        <f t="shared" si="71"/>
        <v>-1.3167337870051878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-5.6590454123729224E-28</v>
      </c>
      <c r="AR89">
        <f t="shared" si="76"/>
        <v>-5.6590454123729224E-28</v>
      </c>
      <c r="AS89">
        <f t="shared" si="77"/>
        <v>-7.2005264867764927E-5</v>
      </c>
      <c r="AT89">
        <f t="shared" si="78"/>
        <v>-5.0403685407435449E-6</v>
      </c>
      <c r="AU89">
        <f t="shared" si="79"/>
        <v>-7.7045633408508469E-5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33168.476732869283</v>
      </c>
      <c r="AO91" s="6">
        <f t="shared" si="93"/>
        <v>-3316.8476732869285</v>
      </c>
      <c r="AP91" s="6">
        <f t="shared" si="93"/>
        <v>-1682.6599309845731</v>
      </c>
      <c r="AQ91" s="6">
        <f t="shared" si="93"/>
        <v>-18777.861385463235</v>
      </c>
      <c r="AR91" s="6">
        <f t="shared" si="93"/>
        <v>9391.1077431345566</v>
      </c>
      <c r="AS91" s="6">
        <f t="shared" si="93"/>
        <v>-5395.1230167540189</v>
      </c>
      <c r="AT91" s="6">
        <f t="shared" si="93"/>
        <v>3147.1550931065062</v>
      </c>
      <c r="AU91" s="6">
        <f t="shared" si="93"/>
        <v>7143.1398194870517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85655.822812583036</v>
      </c>
      <c r="K3">
        <v>1</v>
      </c>
      <c r="L3" s="2">
        <v>0</v>
      </c>
      <c r="O3">
        <f>$C$3</f>
        <v>85655.822812583036</v>
      </c>
      <c r="P3">
        <f>O3*C5</f>
        <v>8565.5822812583046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85655.822812583036</v>
      </c>
      <c r="AF3">
        <f t="shared" ref="AF3:AF34" si="4">-$Z3*P3</f>
        <v>-8565.5822812583046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75567.807944324726</v>
      </c>
      <c r="AJ3">
        <f t="shared" ref="AJ3:AJ34" si="8">AB3-AC3</f>
        <v>0</v>
      </c>
      <c r="AL3">
        <f t="shared" ref="AL3:AL34" si="9">SUM(AI3:AK3)</f>
        <v>75567.807944324726</v>
      </c>
      <c r="AN3">
        <f t="shared" ref="AN3:AN34" si="10">AE3*$K3</f>
        <v>85655.822812583036</v>
      </c>
      <c r="AO3">
        <f t="shared" ref="AO3:AO34" si="11">AF3*$K3</f>
        <v>-8565.5822812583046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75567.807944324726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75567.807944324726</v>
      </c>
      <c r="AW3">
        <v>0</v>
      </c>
      <c r="AX3">
        <f>IF(Z3&gt;0, (R3*SUMPRODUCT(K3:$K$98, X3:$X$98)-K3*$AZ$3)/Z3, 0)</f>
        <v>0</v>
      </c>
      <c r="AZ3">
        <f>C6*ABS(SUMPRODUCT(X4:X79, K4:K79))/1</f>
        <v>50405.287945910168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5467.6876089330535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5400.5665656332349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-5400.5665656332349</v>
      </c>
      <c r="AK4">
        <f>G4*SUM(AB4, AE4:AF4)</f>
        <v>0</v>
      </c>
      <c r="AL4">
        <f t="shared" si="9"/>
        <v>-6538.5400656332349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-1016.0477678571428</v>
      </c>
      <c r="AR4">
        <f t="shared" si="14"/>
        <v>-1016.0477678571428</v>
      </c>
      <c r="AS4">
        <f t="shared" si="15"/>
        <v>-4821.9344336011018</v>
      </c>
      <c r="AT4">
        <f t="shared" si="16"/>
        <v>0</v>
      </c>
      <c r="AU4">
        <f t="shared" si="17"/>
        <v>-5837.9822014582451</v>
      </c>
      <c r="AW4">
        <v>1</v>
      </c>
      <c r="AX4">
        <f>IF(Z4&gt;0, (R4*SUMPRODUCT(K4:$K$98, X4:$X$98)-K4*$AZ$3)/Z4, 0)</f>
        <v>5467.6876089330535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500000</v>
      </c>
      <c r="S5">
        <f t="shared" si="1"/>
        <v>9438.0733679888017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5400.5665656332349</v>
      </c>
      <c r="AC5">
        <f t="shared" si="2"/>
        <v>9206.4532313771924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-1193.926264924545</v>
      </c>
      <c r="AI5">
        <f t="shared" si="7"/>
        <v>-1218.3127389230488</v>
      </c>
      <c r="AJ5">
        <f t="shared" si="8"/>
        <v>-3805.8866657439576</v>
      </c>
      <c r="AK5">
        <f>G5*SUM(AB5, AE5:AF5)</f>
        <v>378.03965959432645</v>
      </c>
      <c r="AL5">
        <f t="shared" si="9"/>
        <v>-4646.1597450726795</v>
      </c>
      <c r="AN5">
        <f t="shared" si="10"/>
        <v>0</v>
      </c>
      <c r="AO5">
        <f t="shared" si="11"/>
        <v>0</v>
      </c>
      <c r="AP5">
        <f t="shared" si="12"/>
        <v>-19.440747766664355</v>
      </c>
      <c r="AQ5">
        <f t="shared" si="13"/>
        <v>-951.79070864520475</v>
      </c>
      <c r="AR5">
        <f t="shared" si="14"/>
        <v>-971.23145641186909</v>
      </c>
      <c r="AS5">
        <f t="shared" si="15"/>
        <v>-3034.0295485841498</v>
      </c>
      <c r="AT5">
        <f t="shared" si="16"/>
        <v>301.37090210006892</v>
      </c>
      <c r="AU5">
        <f t="shared" si="17"/>
        <v>-3703.8901028959494</v>
      </c>
      <c r="AW5">
        <v>2</v>
      </c>
      <c r="AX5">
        <f>IF(Z5&gt;0, (R5*SUMPRODUCT(K5:$K$98, X5:$X$98)-K5*$AZ$3)/Z5, 0)</f>
        <v>9438.0733679888017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500000</v>
      </c>
      <c r="S6">
        <f t="shared" si="1"/>
        <v>13054.130154234252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9206.4532313771924</v>
      </c>
      <c r="AC6">
        <f t="shared" si="2"/>
        <v>12559.961124161542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-1779.8741176316762</v>
      </c>
      <c r="AI6">
        <f t="shared" si="7"/>
        <v>-1803.9277331843134</v>
      </c>
      <c r="AJ6">
        <f t="shared" si="8"/>
        <v>-3353.5078927843497</v>
      </c>
      <c r="AK6">
        <f>G6*SUM(AB6, AE6:AF6)</f>
        <v>644.45172619640357</v>
      </c>
      <c r="AL6">
        <f t="shared" si="9"/>
        <v>-4512.9838997722591</v>
      </c>
      <c r="AN6">
        <f t="shared" si="10"/>
        <v>0</v>
      </c>
      <c r="AO6">
        <f t="shared" si="11"/>
        <v>0</v>
      </c>
      <c r="AP6">
        <f t="shared" si="12"/>
        <v>-17.120888438864586</v>
      </c>
      <c r="AQ6">
        <f t="shared" si="13"/>
        <v>-1266.8792405245506</v>
      </c>
      <c r="AR6">
        <f t="shared" si="14"/>
        <v>-1284.0001289634154</v>
      </c>
      <c r="AS6">
        <f t="shared" si="15"/>
        <v>-2386.9606789702739</v>
      </c>
      <c r="AT6">
        <f t="shared" si="16"/>
        <v>458.70800937585659</v>
      </c>
      <c r="AU6">
        <f t="shared" si="17"/>
        <v>-3212.2527985578326</v>
      </c>
      <c r="AW6">
        <v>3</v>
      </c>
      <c r="AX6">
        <f>IF(Z6&gt;0, (R6*SUMPRODUCT(K6:$K$98, X6:$X$98)-K6*$AZ$3)/Z6, 0)</f>
        <v>13054.130154234252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500000</v>
      </c>
      <c r="S7">
        <f t="shared" si="1"/>
        <v>15973.217219943002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12559.961124161542</v>
      </c>
      <c r="AC7">
        <f t="shared" si="2"/>
        <v>15137.09849205623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-2434.1089933552935</v>
      </c>
      <c r="AI7">
        <f t="shared" si="7"/>
        <v>-2457.8003673027365</v>
      </c>
      <c r="AJ7">
        <f t="shared" si="8"/>
        <v>-2577.1373678946875</v>
      </c>
      <c r="AK7">
        <f>G7*SUM(AB7, AE7:AF7)</f>
        <v>879.19727869130804</v>
      </c>
      <c r="AL7">
        <f t="shared" si="9"/>
        <v>-4155.7404565061152</v>
      </c>
      <c r="AN7">
        <f t="shared" si="10"/>
        <v>0</v>
      </c>
      <c r="AO7">
        <f t="shared" si="11"/>
        <v>0</v>
      </c>
      <c r="AP7">
        <f t="shared" si="12"/>
        <v>-15.056296445849263</v>
      </c>
      <c r="AQ7">
        <f t="shared" si="13"/>
        <v>-1546.9202700850742</v>
      </c>
      <c r="AR7">
        <f t="shared" si="14"/>
        <v>-1561.9765665309235</v>
      </c>
      <c r="AS7">
        <f t="shared" si="15"/>
        <v>-1637.8173878297164</v>
      </c>
      <c r="AT7">
        <f t="shared" si="16"/>
        <v>558.74576509265694</v>
      </c>
      <c r="AU7">
        <f t="shared" si="17"/>
        <v>-2641.0481892679823</v>
      </c>
      <c r="AW7">
        <v>4</v>
      </c>
      <c r="AX7">
        <f>IF(Z7&gt;0, (R7*SUMPRODUCT(K7:$K$98, X7:$X$98)-K7*$AZ$3)/Z7, 0)</f>
        <v>15973.217219943002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500000</v>
      </c>
      <c r="S8">
        <f t="shared" si="1"/>
        <v>18264.881677622536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15137.09849205623</v>
      </c>
      <c r="AC8">
        <f t="shared" si="2"/>
        <v>17022.335908059769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-3103.8173250590457</v>
      </c>
      <c r="AI8">
        <f t="shared" si="7"/>
        <v>-3127.1165944007612</v>
      </c>
      <c r="AJ8">
        <f t="shared" si="8"/>
        <v>-1885.2374160035397</v>
      </c>
      <c r="AK8">
        <f t="shared" ref="AK8:AK39" si="30">G8*SUM(AB8:AB8, AE8:AF8)</f>
        <v>1059.5968944439362</v>
      </c>
      <c r="AL8">
        <f t="shared" si="9"/>
        <v>-3952.757115960364</v>
      </c>
      <c r="AN8">
        <f t="shared" si="10"/>
        <v>0</v>
      </c>
      <c r="AO8">
        <f t="shared" si="11"/>
        <v>0</v>
      </c>
      <c r="AP8">
        <f t="shared" si="12"/>
        <v>-13.220631143110458</v>
      </c>
      <c r="AQ8">
        <f t="shared" si="13"/>
        <v>-1761.189305483168</v>
      </c>
      <c r="AR8">
        <f t="shared" si="14"/>
        <v>-1774.4099366262783</v>
      </c>
      <c r="AS8">
        <f t="shared" si="15"/>
        <v>-1069.7343392459454</v>
      </c>
      <c r="AT8">
        <f t="shared" si="16"/>
        <v>601.24373414351533</v>
      </c>
      <c r="AU8">
        <f t="shared" si="17"/>
        <v>-2242.900541728708</v>
      </c>
      <c r="AW8">
        <v>5</v>
      </c>
      <c r="AX8">
        <f>IF(Z8&gt;0, (R8*SUMPRODUCT(K8:$K$98, X8:$X$98)-K8*$AZ$3)/Z8, 0)</f>
        <v>18264.881677622536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500000</v>
      </c>
      <c r="S9">
        <f t="shared" si="1"/>
        <v>20027.516749587259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17022.335908059769</v>
      </c>
      <c r="AC9">
        <f t="shared" si="2"/>
        <v>18325.573108012868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-3815.6644898755744</v>
      </c>
      <c r="AI9">
        <f t="shared" si="7"/>
        <v>-3838.5399832993789</v>
      </c>
      <c r="AJ9">
        <f t="shared" si="8"/>
        <v>-1303.2371999530988</v>
      </c>
      <c r="AK9">
        <f t="shared" si="30"/>
        <v>1191.5635135641839</v>
      </c>
      <c r="AL9">
        <f t="shared" si="9"/>
        <v>-3950.2136696882935</v>
      </c>
      <c r="AN9">
        <f t="shared" si="10"/>
        <v>0</v>
      </c>
      <c r="AO9">
        <f t="shared" si="11"/>
        <v>0</v>
      </c>
      <c r="AP9">
        <f t="shared" si="12"/>
        <v>-11.589436880786602</v>
      </c>
      <c r="AQ9">
        <f t="shared" si="13"/>
        <v>-1933.134378542152</v>
      </c>
      <c r="AR9">
        <f t="shared" si="14"/>
        <v>-1944.7238154229385</v>
      </c>
      <c r="AS9">
        <f t="shared" si="15"/>
        <v>-660.26052377223061</v>
      </c>
      <c r="AT9">
        <f t="shared" si="16"/>
        <v>603.68315883101025</v>
      </c>
      <c r="AU9">
        <f t="shared" si="17"/>
        <v>-2001.3011803641589</v>
      </c>
      <c r="AW9">
        <v>6</v>
      </c>
      <c r="AX9">
        <f>IF(Z9&gt;0, (R9*SUMPRODUCT(K9:$K$98, X9:$X$98)-K9*$AZ$3)/Z9, 0)</f>
        <v>20027.516749587259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500000</v>
      </c>
      <c r="S10">
        <f t="shared" si="1"/>
        <v>21330.49469786213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18325.573108012868</v>
      </c>
      <c r="AC10">
        <f t="shared" si="2"/>
        <v>19128.533823610222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-4550.09577044872</v>
      </c>
      <c r="AI10">
        <f t="shared" si="7"/>
        <v>-4572.5150041497645</v>
      </c>
      <c r="AJ10">
        <f t="shared" si="8"/>
        <v>-802.96071559735356</v>
      </c>
      <c r="AK10">
        <f t="shared" si="30"/>
        <v>1282.7901175609009</v>
      </c>
      <c r="AL10">
        <f t="shared" si="9"/>
        <v>-4092.6856021862172</v>
      </c>
      <c r="AN10">
        <f t="shared" si="10"/>
        <v>0</v>
      </c>
      <c r="AO10">
        <f t="shared" si="11"/>
        <v>0</v>
      </c>
      <c r="AP10">
        <f t="shared" si="12"/>
        <v>-10.141322773121788</v>
      </c>
      <c r="AQ10">
        <f t="shared" si="13"/>
        <v>-2058.2322514701964</v>
      </c>
      <c r="AR10">
        <f t="shared" si="14"/>
        <v>-2068.3735742433187</v>
      </c>
      <c r="AS10">
        <f t="shared" si="15"/>
        <v>-363.21864964681339</v>
      </c>
      <c r="AT10">
        <f t="shared" si="16"/>
        <v>580.26910312059488</v>
      </c>
      <c r="AU10">
        <f t="shared" si="17"/>
        <v>-1851.3231207695369</v>
      </c>
      <c r="AW10">
        <v>7</v>
      </c>
      <c r="AX10">
        <f>IF(Z10&gt;0, (R10*SUMPRODUCT(K10:$K$98, X10:$X$98)-K10*$AZ$3)/Z10, 0)</f>
        <v>21330.49469786213</v>
      </c>
    </row>
    <row r="11" spans="1:52" x14ac:dyDescent="0.25">
      <c r="A11" t="s">
        <v>33</v>
      </c>
      <c r="C11" s="25">
        <f>AU81</f>
        <v>20178.451011745186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500000</v>
      </c>
      <c r="S11">
        <f t="shared" si="1"/>
        <v>22248.251354364649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19128.533823610222</v>
      </c>
      <c r="AC11">
        <f t="shared" si="2"/>
        <v>19513.243620478883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-5366.5058709438472</v>
      </c>
      <c r="AI11">
        <f t="shared" si="7"/>
        <v>-5388.4325870143339</v>
      </c>
      <c r="AJ11">
        <f t="shared" si="8"/>
        <v>-384.70979686866121</v>
      </c>
      <c r="AK11">
        <f t="shared" si="30"/>
        <v>1338.9973676527156</v>
      </c>
      <c r="AL11">
        <f t="shared" si="9"/>
        <v>-4434.145016230279</v>
      </c>
      <c r="AN11">
        <f t="shared" si="10"/>
        <v>0</v>
      </c>
      <c r="AO11">
        <f t="shared" si="11"/>
        <v>0</v>
      </c>
      <c r="AP11">
        <f t="shared" si="12"/>
        <v>-8.8558328655352287</v>
      </c>
      <c r="AQ11">
        <f t="shared" si="13"/>
        <v>-2167.4417141270374</v>
      </c>
      <c r="AR11">
        <f t="shared" si="14"/>
        <v>-2176.2975469925723</v>
      </c>
      <c r="AS11">
        <f t="shared" si="15"/>
        <v>-155.37783459460232</v>
      </c>
      <c r="AT11">
        <f t="shared" si="16"/>
        <v>540.79857910345697</v>
      </c>
      <c r="AU11">
        <f t="shared" si="17"/>
        <v>-1790.8768024837175</v>
      </c>
      <c r="AW11">
        <v>8</v>
      </c>
      <c r="AX11">
        <f>IF(Z11&gt;0, (R11*SUMPRODUCT(K11:$K$98, X11:$X$98)-K11*$AZ$3)/Z11, 0)</f>
        <v>22248.251354364649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25</v>
      </c>
      <c r="R12">
        <f t="shared" si="0"/>
        <v>500000</v>
      </c>
      <c r="S12">
        <f t="shared" si="1"/>
        <v>22817.756202699777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19513.243620478883</v>
      </c>
      <c r="AC12">
        <f t="shared" si="2"/>
        <v>19527.00016379726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-6258.5232724888419</v>
      </c>
      <c r="AI12">
        <f t="shared" si="7"/>
        <v>-6279.9177952349992</v>
      </c>
      <c r="AJ12">
        <f t="shared" si="8"/>
        <v>-13.756543318377226</v>
      </c>
      <c r="AK12">
        <f t="shared" si="30"/>
        <v>1365.9270534335219</v>
      </c>
      <c r="AL12">
        <f t="shared" si="9"/>
        <v>-4927.7472851198545</v>
      </c>
      <c r="AN12">
        <f t="shared" si="10"/>
        <v>0</v>
      </c>
      <c r="AO12">
        <f t="shared" si="11"/>
        <v>0</v>
      </c>
      <c r="AP12">
        <f t="shared" si="12"/>
        <v>-7.7150793819607459</v>
      </c>
      <c r="AQ12">
        <f t="shared" si="13"/>
        <v>-2256.8862336399989</v>
      </c>
      <c r="AR12">
        <f t="shared" si="14"/>
        <v>-2264.6013130219594</v>
      </c>
      <c r="AS12">
        <f t="shared" si="15"/>
        <v>-4.9607474297001932</v>
      </c>
      <c r="AT12">
        <f t="shared" si="16"/>
        <v>492.56698886167777</v>
      </c>
      <c r="AU12">
        <f t="shared" si="17"/>
        <v>-1776.995071589982</v>
      </c>
      <c r="AW12">
        <v>9</v>
      </c>
      <c r="AX12">
        <f>IF(Z12&gt;0, (R12*SUMPRODUCT(K12:$K$98, X12:$X$98)-K12*$AZ$3)/Z12, 0)</f>
        <v>22817.756202699777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500000</v>
      </c>
      <c r="S13">
        <f t="shared" si="1"/>
        <v>23075.121067999047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19527.00016379726</v>
      </c>
      <c r="AC13">
        <f t="shared" si="2"/>
        <v>19217.612374304954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-7197.4323791821289</v>
      </c>
      <c r="AI13">
        <f t="shared" si="7"/>
        <v>-7218.2530850818657</v>
      </c>
      <c r="AJ13">
        <f t="shared" si="8"/>
        <v>309.38778949230618</v>
      </c>
      <c r="AK13">
        <f t="shared" si="30"/>
        <v>1366.8900114658084</v>
      </c>
      <c r="AL13">
        <f t="shared" si="9"/>
        <v>-5541.9752841237514</v>
      </c>
      <c r="AN13">
        <f t="shared" si="10"/>
        <v>0</v>
      </c>
      <c r="AO13">
        <f t="shared" si="11"/>
        <v>0</v>
      </c>
      <c r="AP13">
        <f t="shared" si="12"/>
        <v>-6.7037100666411895</v>
      </c>
      <c r="AQ13">
        <f t="shared" si="13"/>
        <v>-2317.3805982679437</v>
      </c>
      <c r="AR13">
        <f t="shared" si="14"/>
        <v>-2324.0843083345853</v>
      </c>
      <c r="AS13">
        <f t="shared" si="15"/>
        <v>99.614587944478757</v>
      </c>
      <c r="AT13">
        <f t="shared" si="16"/>
        <v>440.10200105513997</v>
      </c>
      <c r="AU13">
        <f t="shared" si="17"/>
        <v>-1784.3677193349665</v>
      </c>
      <c r="AW13">
        <v>10</v>
      </c>
      <c r="AX13">
        <f>IF(Z13&gt;0, (R13*SUMPRODUCT(K13:$K$98, X13:$X$98)-K13*$AZ$3)/Z13, 0)</f>
        <v>23075.121067999047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500000</v>
      </c>
      <c r="S14">
        <f t="shared" si="1"/>
        <v>23065.865617027648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19217.612374304954</v>
      </c>
      <c r="AC14">
        <f t="shared" si="2"/>
        <v>18639.069672597449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-8209.8687592310634</v>
      </c>
      <c r="AI14">
        <f t="shared" si="7"/>
        <v>-8230.0707646338415</v>
      </c>
      <c r="AJ14">
        <f t="shared" si="8"/>
        <v>578.54270170750533</v>
      </c>
      <c r="AK14">
        <f t="shared" si="30"/>
        <v>1345.232866201347</v>
      </c>
      <c r="AL14">
        <f t="shared" si="9"/>
        <v>-6306.2951967249892</v>
      </c>
      <c r="AN14">
        <f t="shared" si="10"/>
        <v>0</v>
      </c>
      <c r="AO14">
        <f t="shared" si="11"/>
        <v>0</v>
      </c>
      <c r="AP14">
        <f t="shared" si="12"/>
        <v>-5.8075938081741549</v>
      </c>
      <c r="AQ14">
        <f t="shared" si="13"/>
        <v>-2360.1410860664887</v>
      </c>
      <c r="AR14">
        <f t="shared" si="14"/>
        <v>-2365.948679874663</v>
      </c>
      <c r="AS14">
        <f t="shared" si="15"/>
        <v>166.31720194168847</v>
      </c>
      <c r="AT14">
        <f t="shared" si="16"/>
        <v>386.72230348127357</v>
      </c>
      <c r="AU14">
        <f t="shared" si="17"/>
        <v>-1812.9091744517007</v>
      </c>
      <c r="AW14">
        <v>11</v>
      </c>
      <c r="AX14">
        <f>IF(Z14&gt;0, (R14*SUMPRODUCT(K14:$K$98, X14:$X$98)-K14*$AZ$3)/Z14, 0)</f>
        <v>23065.865617027648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25</v>
      </c>
      <c r="R15">
        <f t="shared" si="0"/>
        <v>500000</v>
      </c>
      <c r="S15">
        <f t="shared" si="1"/>
        <v>22819.417811713956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18639.069672597449</v>
      </c>
      <c r="AC15">
        <f t="shared" si="2"/>
        <v>17831.462422745619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-9291.6142034078421</v>
      </c>
      <c r="AI15">
        <f t="shared" si="7"/>
        <v>-9311.1496080464221</v>
      </c>
      <c r="AJ15">
        <f t="shared" si="8"/>
        <v>807.60724985182969</v>
      </c>
      <c r="AK15">
        <f t="shared" si="30"/>
        <v>1304.7348770818214</v>
      </c>
      <c r="AL15">
        <f t="shared" si="9"/>
        <v>-7198.8074811127708</v>
      </c>
      <c r="AN15">
        <f t="shared" si="10"/>
        <v>0</v>
      </c>
      <c r="AO15">
        <f t="shared" si="11"/>
        <v>0</v>
      </c>
      <c r="AP15">
        <f t="shared" si="12"/>
        <v>-5.0142518013331765</v>
      </c>
      <c r="AQ15">
        <f t="shared" si="13"/>
        <v>-2384.9259392724048</v>
      </c>
      <c r="AR15">
        <f t="shared" si="14"/>
        <v>-2389.9401910737383</v>
      </c>
      <c r="AS15">
        <f t="shared" si="15"/>
        <v>207.29266591908842</v>
      </c>
      <c r="AT15">
        <f t="shared" si="16"/>
        <v>334.89294584406724</v>
      </c>
      <c r="AU15">
        <f t="shared" si="17"/>
        <v>-1847.7545793105824</v>
      </c>
      <c r="AW15">
        <v>12</v>
      </c>
      <c r="AX15">
        <f>IF(Z15&gt;0, (R15*SUMPRODUCT(K15:$K$98, X15:$X$98)-K15*$AZ$3)/Z15, 0)</f>
        <v>22819.417811713956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500000</v>
      </c>
      <c r="S16">
        <f t="shared" si="1"/>
        <v>22355.444066531796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17831.462422745619</v>
      </c>
      <c r="AC16">
        <f t="shared" si="2"/>
        <v>16832.727408664883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-10321.632624897598</v>
      </c>
      <c r="AI16">
        <f t="shared" si="7"/>
        <v>-10340.456593858547</v>
      </c>
      <c r="AJ16">
        <f t="shared" si="8"/>
        <v>998.73501408073571</v>
      </c>
      <c r="AK16">
        <f t="shared" si="30"/>
        <v>1248.2023695921935</v>
      </c>
      <c r="AL16">
        <f t="shared" si="9"/>
        <v>-8093.5192101856182</v>
      </c>
      <c r="AN16">
        <f t="shared" si="10"/>
        <v>0</v>
      </c>
      <c r="AO16">
        <f t="shared" si="11"/>
        <v>0</v>
      </c>
      <c r="AP16">
        <f t="shared" si="12"/>
        <v>-4.3139678416541578</v>
      </c>
      <c r="AQ16">
        <f t="shared" si="13"/>
        <v>-2365.4517976283491</v>
      </c>
      <c r="AR16">
        <f t="shared" si="14"/>
        <v>-2369.7657654700033</v>
      </c>
      <c r="AS16">
        <f t="shared" si="15"/>
        <v>228.88428800623862</v>
      </c>
      <c r="AT16">
        <f t="shared" si="16"/>
        <v>286.05576716940277</v>
      </c>
      <c r="AU16">
        <f t="shared" si="17"/>
        <v>-1854.8257102943617</v>
      </c>
      <c r="AW16">
        <v>13</v>
      </c>
      <c r="AX16">
        <f>IF(Z16&gt;0, (R16*SUMPRODUCT(K16:$K$98, X16:$X$98)-K16*$AZ$3)/Z16, 0)</f>
        <v>22355.444066531796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500000</v>
      </c>
      <c r="S17">
        <f t="shared" si="1"/>
        <v>21728.476023383228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16832.727408664883</v>
      </c>
      <c r="AC17">
        <f t="shared" si="2"/>
        <v>15704.94607995767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-11323.706861334176</v>
      </c>
      <c r="AI17">
        <f t="shared" si="7"/>
        <v>-11341.776405262448</v>
      </c>
      <c r="AJ17">
        <f t="shared" si="8"/>
        <v>1127.7813287072131</v>
      </c>
      <c r="AK17">
        <f t="shared" si="30"/>
        <v>1178.2909186065419</v>
      </c>
      <c r="AL17">
        <f t="shared" si="9"/>
        <v>-9035.7041579486922</v>
      </c>
      <c r="AN17">
        <f t="shared" si="10"/>
        <v>0</v>
      </c>
      <c r="AO17">
        <f t="shared" si="11"/>
        <v>0</v>
      </c>
      <c r="AP17">
        <f t="shared" si="12"/>
        <v>-3.6973866926579766</v>
      </c>
      <c r="AQ17">
        <f t="shared" si="13"/>
        <v>-2317.0547760836166</v>
      </c>
      <c r="AR17">
        <f t="shared" si="14"/>
        <v>-2320.7521627762744</v>
      </c>
      <c r="AS17">
        <f t="shared" si="15"/>
        <v>230.76640415178431</v>
      </c>
      <c r="AT17">
        <f t="shared" si="16"/>
        <v>241.1016669722911</v>
      </c>
      <c r="AU17">
        <f t="shared" si="17"/>
        <v>-1848.884091652199</v>
      </c>
      <c r="AW17">
        <v>14</v>
      </c>
      <c r="AX17">
        <f>IF(Z17&gt;0, (R17*SUMPRODUCT(K17:$K$98, X17:$X$98)-K17*$AZ$3)/Z17, 0)</f>
        <v>21728.476023383228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500000</v>
      </c>
      <c r="S18">
        <f t="shared" si="1"/>
        <v>20976.960314468506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15704.94607995767</v>
      </c>
      <c r="AC18">
        <f t="shared" si="2"/>
        <v>14492.95422255363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-12327.629043872621</v>
      </c>
      <c r="AI18">
        <f t="shared" si="7"/>
        <v>-12344.901510909418</v>
      </c>
      <c r="AJ18">
        <f t="shared" si="8"/>
        <v>1211.9918574040403</v>
      </c>
      <c r="AK18">
        <f t="shared" si="30"/>
        <v>1099.3462255970371</v>
      </c>
      <c r="AL18">
        <f t="shared" si="9"/>
        <v>-10033.563427908341</v>
      </c>
      <c r="AN18">
        <f t="shared" si="10"/>
        <v>0</v>
      </c>
      <c r="AO18">
        <f t="shared" si="11"/>
        <v>0</v>
      </c>
      <c r="AP18">
        <f t="shared" si="12"/>
        <v>-3.1556151504318013</v>
      </c>
      <c r="AQ18">
        <f t="shared" si="13"/>
        <v>-2252.211736567484</v>
      </c>
      <c r="AR18">
        <f t="shared" si="14"/>
        <v>-2255.3673517179159</v>
      </c>
      <c r="AS18">
        <f t="shared" si="15"/>
        <v>221.42638103037072</v>
      </c>
      <c r="AT18">
        <f t="shared" si="16"/>
        <v>200.84644525148767</v>
      </c>
      <c r="AU18">
        <f t="shared" si="17"/>
        <v>-1833.0945254360572</v>
      </c>
      <c r="AW18">
        <v>15</v>
      </c>
      <c r="AX18">
        <f>IF(Z18&gt;0, (R18*SUMPRODUCT(K18:$K$98, X18:$X$98)-K18*$AZ$3)/Z18, 0)</f>
        <v>20976.960314468506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500000</v>
      </c>
      <c r="S19">
        <f t="shared" si="1"/>
        <v>20130.330979001465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14492.95422255363</v>
      </c>
      <c r="AC19">
        <f t="shared" si="2"/>
        <v>13227.405806235782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-13450.676345146247</v>
      </c>
      <c r="AI19">
        <f t="shared" si="7"/>
        <v>-13467.103553695417</v>
      </c>
      <c r="AJ19">
        <f t="shared" si="8"/>
        <v>1265.548416317848</v>
      </c>
      <c r="AK19">
        <f t="shared" si="30"/>
        <v>1014.5067955787541</v>
      </c>
      <c r="AL19">
        <f t="shared" si="9"/>
        <v>-11187.048341798814</v>
      </c>
      <c r="AN19">
        <f t="shared" si="10"/>
        <v>0</v>
      </c>
      <c r="AO19">
        <f t="shared" si="11"/>
        <v>0</v>
      </c>
      <c r="AP19">
        <f t="shared" si="12"/>
        <v>-2.679633557982886</v>
      </c>
      <c r="AQ19">
        <f t="shared" si="13"/>
        <v>-2194.0966783330573</v>
      </c>
      <c r="AR19">
        <f t="shared" si="14"/>
        <v>-2196.7763118910398</v>
      </c>
      <c r="AS19">
        <f t="shared" si="15"/>
        <v>206.4383608125886</v>
      </c>
      <c r="AT19">
        <f t="shared" si="16"/>
        <v>165.48803444585866</v>
      </c>
      <c r="AU19">
        <f t="shared" si="17"/>
        <v>-1824.8499166325926</v>
      </c>
      <c r="AW19">
        <v>16</v>
      </c>
      <c r="AX19">
        <f>IF(Z19&gt;0, (R19*SUMPRODUCT(K19:$K$98, X19:$X$98)-K19*$AZ$3)/Z19, 0)</f>
        <v>20130.330979001465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500000</v>
      </c>
      <c r="S20">
        <f t="shared" si="1"/>
        <v>19168.558897949879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13227.405806235782</v>
      </c>
      <c r="AC20">
        <f t="shared" si="2"/>
        <v>11914.258520982748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-14482.666649049923</v>
      </c>
      <c r="AI20">
        <f t="shared" si="7"/>
        <v>-14498.20545218115</v>
      </c>
      <c r="AJ20">
        <f t="shared" si="8"/>
        <v>1313.1472852530333</v>
      </c>
      <c r="AK20">
        <f t="shared" si="30"/>
        <v>925.91840643650482</v>
      </c>
      <c r="AL20">
        <f t="shared" si="9"/>
        <v>-12259.139760491611</v>
      </c>
      <c r="AN20">
        <f t="shared" si="10"/>
        <v>0</v>
      </c>
      <c r="AO20">
        <f t="shared" si="11"/>
        <v>0</v>
      </c>
      <c r="AP20">
        <f t="shared" si="12"/>
        <v>-2.263138740908456</v>
      </c>
      <c r="AQ20">
        <f t="shared" si="13"/>
        <v>-2109.3184390283245</v>
      </c>
      <c r="AR20">
        <f t="shared" si="14"/>
        <v>-2111.5815777692328</v>
      </c>
      <c r="AS20">
        <f t="shared" si="15"/>
        <v>191.2524709063793</v>
      </c>
      <c r="AT20">
        <f t="shared" si="16"/>
        <v>134.85477606158702</v>
      </c>
      <c r="AU20">
        <f t="shared" si="17"/>
        <v>-1785.4743308012664</v>
      </c>
      <c r="AW20">
        <v>17</v>
      </c>
      <c r="AX20">
        <f>IF(Z20&gt;0, (R20*SUMPRODUCT(K20:$K$98, X20:$X$98)-K20*$AZ$3)/Z20, 0)</f>
        <v>19168.558897949879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500000</v>
      </c>
      <c r="S21">
        <f t="shared" si="1"/>
        <v>18112.795774315968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11914.258520982748</v>
      </c>
      <c r="AC21">
        <f t="shared" si="2"/>
        <v>10591.50204006159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-15292.067759499103</v>
      </c>
      <c r="AI21">
        <f t="shared" si="7"/>
        <v>-15306.686571211043</v>
      </c>
      <c r="AJ21">
        <f t="shared" si="8"/>
        <v>1322.7564809211581</v>
      </c>
      <c r="AK21">
        <f t="shared" si="30"/>
        <v>833.99809646879248</v>
      </c>
      <c r="AL21">
        <f t="shared" si="9"/>
        <v>-13149.931993821092</v>
      </c>
      <c r="AN21">
        <f t="shared" si="10"/>
        <v>0</v>
      </c>
      <c r="AO21">
        <f t="shared" si="11"/>
        <v>0</v>
      </c>
      <c r="AP21">
        <f t="shared" si="12"/>
        <v>-1.9010242830213697</v>
      </c>
      <c r="AQ21">
        <f t="shared" si="13"/>
        <v>-1988.5742234899485</v>
      </c>
      <c r="AR21">
        <f t="shared" si="14"/>
        <v>-1990.4752477729699</v>
      </c>
      <c r="AS21">
        <f t="shared" si="15"/>
        <v>172.0107106038777</v>
      </c>
      <c r="AT21">
        <f t="shared" si="16"/>
        <v>108.45277062333967</v>
      </c>
      <c r="AU21">
        <f t="shared" si="17"/>
        <v>-1710.0117665457524</v>
      </c>
      <c r="AW21">
        <v>18</v>
      </c>
      <c r="AX21">
        <f>IF(Z21&gt;0, (R21*SUMPRODUCT(K21:$K$98, X21:$X$98)-K21*$AZ$3)/Z21, 0)</f>
        <v>18112.795774315968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500000</v>
      </c>
      <c r="S22">
        <f t="shared" si="1"/>
        <v>17016.490649883512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10591.50204006159</v>
      </c>
      <c r="AC22">
        <f t="shared" si="2"/>
        <v>9305.215279167327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-16034.895069802358</v>
      </c>
      <c r="AI22">
        <f t="shared" si="7"/>
        <v>-16048.565948643689</v>
      </c>
      <c r="AJ22">
        <f t="shared" si="8"/>
        <v>1286.2867608942634</v>
      </c>
      <c r="AK22">
        <f t="shared" si="30"/>
        <v>741.40514280431137</v>
      </c>
      <c r="AL22">
        <f t="shared" si="9"/>
        <v>-14020.874044945114</v>
      </c>
      <c r="AN22">
        <f t="shared" si="10"/>
        <v>0</v>
      </c>
      <c r="AO22">
        <f t="shared" si="11"/>
        <v>0</v>
      </c>
      <c r="AP22">
        <f t="shared" si="12"/>
        <v>-1.5872816795256011</v>
      </c>
      <c r="AQ22">
        <f t="shared" si="13"/>
        <v>-1861.7599843300511</v>
      </c>
      <c r="AR22">
        <f t="shared" si="14"/>
        <v>-1863.3472660095767</v>
      </c>
      <c r="AS22">
        <f t="shared" si="15"/>
        <v>149.34660996418813</v>
      </c>
      <c r="AT22">
        <f t="shared" si="16"/>
        <v>86.082161500953774</v>
      </c>
      <c r="AU22">
        <f t="shared" si="17"/>
        <v>-1627.9184945444349</v>
      </c>
      <c r="AW22">
        <v>19</v>
      </c>
      <c r="AX22">
        <f>IF(Z22&gt;0, (R22*SUMPRODUCT(K22:$K$98, X22:$X$98)-K22*$AZ$3)/Z22, 0)</f>
        <v>17016.490649883512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500000</v>
      </c>
      <c r="S23">
        <f t="shared" si="1"/>
        <v>15883.759249573262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9305.215279167327</v>
      </c>
      <c r="AC23">
        <f t="shared" si="2"/>
        <v>8070.4976721548492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-16634.672877955658</v>
      </c>
      <c r="AI23">
        <f t="shared" si="7"/>
        <v>-16647.375314364675</v>
      </c>
      <c r="AJ23">
        <f t="shared" si="8"/>
        <v>1234.7176070124779</v>
      </c>
      <c r="AK23">
        <f t="shared" si="30"/>
        <v>651.36506954171296</v>
      </c>
      <c r="AL23">
        <f t="shared" si="9"/>
        <v>-14761.292637810486</v>
      </c>
      <c r="AN23">
        <f t="shared" si="10"/>
        <v>0</v>
      </c>
      <c r="AO23">
        <f t="shared" si="11"/>
        <v>0</v>
      </c>
      <c r="AP23">
        <f t="shared" si="12"/>
        <v>-1.3168204911661516</v>
      </c>
      <c r="AQ23">
        <f t="shared" si="13"/>
        <v>-1724.4627254331267</v>
      </c>
      <c r="AR23">
        <f t="shared" si="14"/>
        <v>-1725.7795459242927</v>
      </c>
      <c r="AS23">
        <f t="shared" si="15"/>
        <v>127.99918010715218</v>
      </c>
      <c r="AT23">
        <f t="shared" si="16"/>
        <v>67.524909645946977</v>
      </c>
      <c r="AU23">
        <f t="shared" si="17"/>
        <v>-1530.2554561711938</v>
      </c>
      <c r="AW23">
        <v>20</v>
      </c>
      <c r="AX23">
        <f>IF(Z23&gt;0, (R23*SUMPRODUCT(K23:$K$98, X23:$X$98)-K23*$AZ$3)/Z23, 0)</f>
        <v>15883.759249573262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500000</v>
      </c>
      <c r="S24">
        <f t="shared" si="1"/>
        <v>14733.772057827882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8070.4976721548492</v>
      </c>
      <c r="AC24">
        <f t="shared" si="2"/>
        <v>6905.8942121838436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-17152.293722277918</v>
      </c>
      <c r="AI24">
        <f t="shared" si="7"/>
        <v>-17164.011519636733</v>
      </c>
      <c r="AJ24">
        <f t="shared" si="8"/>
        <v>1164.6034599710056</v>
      </c>
      <c r="AK24">
        <f t="shared" si="30"/>
        <v>564.93483705083952</v>
      </c>
      <c r="AL24">
        <f t="shared" si="9"/>
        <v>-15434.473222614888</v>
      </c>
      <c r="AN24">
        <f t="shared" si="10"/>
        <v>0</v>
      </c>
      <c r="AO24">
        <f t="shared" si="11"/>
        <v>0</v>
      </c>
      <c r="AP24">
        <f t="shared" si="12"/>
        <v>-1.0845947732672971</v>
      </c>
      <c r="AQ24">
        <f t="shared" si="13"/>
        <v>-1587.609646341384</v>
      </c>
      <c r="AR24">
        <f t="shared" si="14"/>
        <v>-1588.6942411146513</v>
      </c>
      <c r="AS24">
        <f t="shared" si="15"/>
        <v>107.79524401515272</v>
      </c>
      <c r="AT24">
        <f t="shared" si="16"/>
        <v>52.290149141469925</v>
      </c>
      <c r="AU24">
        <f t="shared" si="17"/>
        <v>-1428.6088479580285</v>
      </c>
      <c r="AW24">
        <v>21</v>
      </c>
      <c r="AX24">
        <f>IF(Z24&gt;0, (R24*SUMPRODUCT(K24:$K$98, X24:$X$98)-K24*$AZ$3)/Z24, 0)</f>
        <v>14733.772057827882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500000</v>
      </c>
      <c r="S25">
        <f t="shared" si="1"/>
        <v>13569.411619712269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6905.8942121838436</v>
      </c>
      <c r="AC25">
        <f t="shared" si="2"/>
        <v>5818.1589100050678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-17627.30333016747</v>
      </c>
      <c r="AI25">
        <f t="shared" si="7"/>
        <v>-17638.022584386188</v>
      </c>
      <c r="AJ25">
        <f t="shared" si="8"/>
        <v>1087.7353021787758</v>
      </c>
      <c r="AK25">
        <f t="shared" si="30"/>
        <v>483.41259485286912</v>
      </c>
      <c r="AL25">
        <f t="shared" si="9"/>
        <v>-16066.874687354544</v>
      </c>
      <c r="AN25">
        <f t="shared" si="10"/>
        <v>0</v>
      </c>
      <c r="AO25">
        <f t="shared" si="11"/>
        <v>0</v>
      </c>
      <c r="AP25">
        <f t="shared" si="12"/>
        <v>-0.88586607854914989</v>
      </c>
      <c r="AQ25">
        <f t="shared" si="13"/>
        <v>-1456.7645992781456</v>
      </c>
      <c r="AR25">
        <f t="shared" si="14"/>
        <v>-1457.6504653566947</v>
      </c>
      <c r="AS25">
        <f t="shared" si="15"/>
        <v>89.893176053044215</v>
      </c>
      <c r="AT25">
        <f t="shared" si="16"/>
        <v>39.950430411079672</v>
      </c>
      <c r="AU25">
        <f t="shared" si="17"/>
        <v>-1327.806858892571</v>
      </c>
      <c r="AW25">
        <v>22</v>
      </c>
      <c r="AX25">
        <f>IF(Z25&gt;0, (R25*SUMPRODUCT(K25:$K$98, X25:$X$98)-K25*$AZ$3)/Z25, 0)</f>
        <v>13569.411619712269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500000</v>
      </c>
      <c r="S26">
        <f t="shared" si="1"/>
        <v>12368.621532745796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5818.1589100050678</v>
      </c>
      <c r="AC26">
        <f t="shared" si="2"/>
        <v>4807.7106894435374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-17890.121860047591</v>
      </c>
      <c r="AI26">
        <f t="shared" si="7"/>
        <v>-17899.839415631119</v>
      </c>
      <c r="AJ26">
        <f t="shared" si="8"/>
        <v>1010.4482205615304</v>
      </c>
      <c r="AK26">
        <f t="shared" si="30"/>
        <v>407.27112370035479</v>
      </c>
      <c r="AL26">
        <f t="shared" si="9"/>
        <v>-16482.120071369234</v>
      </c>
      <c r="AN26">
        <f t="shared" si="10"/>
        <v>0</v>
      </c>
      <c r="AO26">
        <f t="shared" si="11"/>
        <v>0</v>
      </c>
      <c r="AP26">
        <f t="shared" si="12"/>
        <v>-0.71703856129012378</v>
      </c>
      <c r="AQ26">
        <f t="shared" si="13"/>
        <v>-1320.0755199771379</v>
      </c>
      <c r="AR26">
        <f t="shared" si="14"/>
        <v>-1320.7925585384278</v>
      </c>
      <c r="AS26">
        <f t="shared" si="15"/>
        <v>74.558908575494044</v>
      </c>
      <c r="AT26">
        <f t="shared" si="16"/>
        <v>30.05170364943444</v>
      </c>
      <c r="AU26">
        <f t="shared" si="17"/>
        <v>-1216.1819463134993</v>
      </c>
      <c r="AW26">
        <v>23</v>
      </c>
      <c r="AX26">
        <f>IF(Z26&gt;0, (R26*SUMPRODUCT(K26:$K$98, X26:$X$98)-K26*$AZ$3)/Z26, 0)</f>
        <v>12368.621532745796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500000</v>
      </c>
      <c r="S27">
        <f t="shared" si="1"/>
        <v>11135.708805240811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4807.7106894435374</v>
      </c>
      <c r="AC27">
        <f t="shared" si="2"/>
        <v>3886.1319361776591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-17917.947306619135</v>
      </c>
      <c r="AI27">
        <f t="shared" si="7"/>
        <v>-17926.671789281496</v>
      </c>
      <c r="AJ27">
        <f t="shared" si="8"/>
        <v>921.57875326587828</v>
      </c>
      <c r="AK27">
        <f t="shared" si="30"/>
        <v>336.53974826104763</v>
      </c>
      <c r="AL27">
        <f t="shared" si="9"/>
        <v>-16668.55328775457</v>
      </c>
      <c r="AN27">
        <f t="shared" si="10"/>
        <v>0</v>
      </c>
      <c r="AO27">
        <f t="shared" si="11"/>
        <v>0</v>
      </c>
      <c r="AP27">
        <f t="shared" si="12"/>
        <v>-0.57478726833693161</v>
      </c>
      <c r="AQ27">
        <f t="shared" si="13"/>
        <v>-1180.4720560689113</v>
      </c>
      <c r="AR27">
        <f t="shared" si="14"/>
        <v>-1181.0468433372482</v>
      </c>
      <c r="AS27">
        <f t="shared" si="15"/>
        <v>60.71554665725079</v>
      </c>
      <c r="AT27">
        <f t="shared" si="16"/>
        <v>22.171946472455225</v>
      </c>
      <c r="AU27">
        <f t="shared" si="17"/>
        <v>-1098.159350207542</v>
      </c>
      <c r="AW27">
        <v>24</v>
      </c>
      <c r="AX27">
        <f>IF(Z27&gt;0, (R27*SUMPRODUCT(K27:$K$98, X27:$X$98)-K27*$AZ$3)/Z27, 0)</f>
        <v>11135.708805240811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500000</v>
      </c>
      <c r="S28">
        <f t="shared" si="1"/>
        <v>9879.5620210065063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3886.1319361776591</v>
      </c>
      <c r="AC28">
        <f t="shared" si="2"/>
        <v>3061.4605646723749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-17805.673475920543</v>
      </c>
      <c r="AI28">
        <f t="shared" si="7"/>
        <v>-17813.420430082486</v>
      </c>
      <c r="AJ28">
        <f t="shared" si="8"/>
        <v>824.67137150528424</v>
      </c>
      <c r="AK28">
        <f t="shared" si="30"/>
        <v>272.02923553243619</v>
      </c>
      <c r="AL28">
        <f t="shared" si="9"/>
        <v>-16716.719823044768</v>
      </c>
      <c r="AN28">
        <f t="shared" si="10"/>
        <v>0</v>
      </c>
      <c r="AO28">
        <f t="shared" si="11"/>
        <v>0</v>
      </c>
      <c r="AP28">
        <f t="shared" si="12"/>
        <v>-0.45570145951422458</v>
      </c>
      <c r="AQ28">
        <f t="shared" si="13"/>
        <v>-1047.3885892434059</v>
      </c>
      <c r="AR28">
        <f t="shared" si="14"/>
        <v>-1047.84429070292</v>
      </c>
      <c r="AS28">
        <f t="shared" si="15"/>
        <v>48.509896890922789</v>
      </c>
      <c r="AT28">
        <f t="shared" si="16"/>
        <v>16.001659112899706</v>
      </c>
      <c r="AU28">
        <f t="shared" si="17"/>
        <v>-983.33273469909784</v>
      </c>
      <c r="AW28">
        <v>25</v>
      </c>
      <c r="AX28">
        <f>IF(Z28&gt;0, (R28*SUMPRODUCT(K28:$K$98, X28:$X$98)-K28*$AZ$3)/Z28, 0)</f>
        <v>9879.5620210065063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500000</v>
      </c>
      <c r="S29">
        <f t="shared" si="1"/>
        <v>8581.5725034430052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3061.4605646723749</v>
      </c>
      <c r="AC29">
        <f t="shared" si="2"/>
        <v>2331.7511580750643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-17531.657230541936</v>
      </c>
      <c r="AI29">
        <f t="shared" si="7"/>
        <v>-17538.450132300732</v>
      </c>
      <c r="AJ29">
        <f t="shared" si="8"/>
        <v>729.70940659731059</v>
      </c>
      <c r="AK29">
        <f t="shared" si="30"/>
        <v>214.30223952706626</v>
      </c>
      <c r="AL29">
        <f t="shared" si="9"/>
        <v>-16594.438486176354</v>
      </c>
      <c r="AN29">
        <f t="shared" si="10"/>
        <v>0</v>
      </c>
      <c r="AO29">
        <f t="shared" si="11"/>
        <v>0</v>
      </c>
      <c r="AP29">
        <f t="shared" si="12"/>
        <v>-0.35676869869376976</v>
      </c>
      <c r="AQ29">
        <f t="shared" si="13"/>
        <v>-920.77682825107354</v>
      </c>
      <c r="AR29">
        <f t="shared" si="14"/>
        <v>-921.13359694976737</v>
      </c>
      <c r="AS29">
        <f t="shared" si="15"/>
        <v>38.324928677086341</v>
      </c>
      <c r="AT29">
        <f t="shared" si="16"/>
        <v>11.255327080834917</v>
      </c>
      <c r="AU29">
        <f t="shared" si="17"/>
        <v>-871.55334119184602</v>
      </c>
      <c r="AW29">
        <v>26</v>
      </c>
      <c r="AX29">
        <f>IF(Z29&gt;0, (R29*SUMPRODUCT(K29:$K$98, X29:$X$98)-K29*$AZ$3)/Z29, 0)</f>
        <v>8581.5725034430052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500000</v>
      </c>
      <c r="S30">
        <f t="shared" si="1"/>
        <v>7217.2877209040817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2331.7511580750643</v>
      </c>
      <c r="AC30">
        <f t="shared" si="2"/>
        <v>1694.6164571865756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-17099.641852994526</v>
      </c>
      <c r="AI30">
        <f t="shared" si="7"/>
        <v>-17105.511843643086</v>
      </c>
      <c r="AJ30">
        <f t="shared" si="8"/>
        <v>637.13470088848862</v>
      </c>
      <c r="AK30">
        <f t="shared" si="30"/>
        <v>163.2225810652545</v>
      </c>
      <c r="AL30">
        <f t="shared" si="9"/>
        <v>-16305.154561689344</v>
      </c>
      <c r="AN30">
        <f t="shared" si="10"/>
        <v>0</v>
      </c>
      <c r="AO30">
        <f t="shared" si="11"/>
        <v>0</v>
      </c>
      <c r="AP30">
        <f t="shared" si="12"/>
        <v>-0.27526487514272135</v>
      </c>
      <c r="AQ30">
        <f t="shared" si="13"/>
        <v>-801.86342048185861</v>
      </c>
      <c r="AR30">
        <f t="shared" si="14"/>
        <v>-802.13868535700135</v>
      </c>
      <c r="AS30">
        <f t="shared" si="15"/>
        <v>29.877526965435262</v>
      </c>
      <c r="AT30">
        <f t="shared" si="16"/>
        <v>7.6540911369989919</v>
      </c>
      <c r="AU30">
        <f t="shared" si="17"/>
        <v>-764.60706725456714</v>
      </c>
      <c r="AW30">
        <v>27</v>
      </c>
      <c r="AX30">
        <f>IF(Z30&gt;0, (R30*SUMPRODUCT(K30:$K$98, X30:$X$98)-K30*$AZ$3)/Z30, 0)</f>
        <v>7217.2877209040817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25</v>
      </c>
      <c r="R31">
        <f t="shared" si="0"/>
        <v>500000</v>
      </c>
      <c r="S31">
        <f t="shared" si="1"/>
        <v>5745.6981961945949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1694.6164571865756</v>
      </c>
      <c r="AC31">
        <f t="shared" si="2"/>
        <v>1146.0049361355991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-16498.601802792109</v>
      </c>
      <c r="AI31">
        <f t="shared" si="7"/>
        <v>-16503.588163444041</v>
      </c>
      <c r="AJ31">
        <f t="shared" si="8"/>
        <v>548.61152105097653</v>
      </c>
      <c r="AK31">
        <f t="shared" si="30"/>
        <v>118.62315200306031</v>
      </c>
      <c r="AL31">
        <f t="shared" si="9"/>
        <v>-15836.353490390005</v>
      </c>
      <c r="AN31">
        <f t="shared" si="10"/>
        <v>0</v>
      </c>
      <c r="AO31">
        <f t="shared" si="11"/>
        <v>0</v>
      </c>
      <c r="AP31">
        <f t="shared" si="12"/>
        <v>-0.20877526905918251</v>
      </c>
      <c r="AQ31">
        <f t="shared" si="13"/>
        <v>-690.78437580374555</v>
      </c>
      <c r="AR31">
        <f t="shared" si="14"/>
        <v>-690.99315107280472</v>
      </c>
      <c r="AS31">
        <f t="shared" si="15"/>
        <v>22.969962646398777</v>
      </c>
      <c r="AT31">
        <f t="shared" si="16"/>
        <v>4.9666645084093961</v>
      </c>
      <c r="AU31">
        <f t="shared" si="17"/>
        <v>-663.05652391799651</v>
      </c>
      <c r="AW31">
        <v>28</v>
      </c>
      <c r="AX31">
        <f>IF(Z31&gt;0, (R31*SUMPRODUCT(K31:$K$98, X31:$X$98)-K31*$AZ$3)/Z31, 0)</f>
        <v>5745.6981961945949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500000</v>
      </c>
      <c r="S32">
        <f t="shared" si="1"/>
        <v>4103.0415410997493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1146.0049361355991</v>
      </c>
      <c r="AC32">
        <f t="shared" si="2"/>
        <v>681.33832768085313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-15701.494710998011</v>
      </c>
      <c r="AI32">
        <f t="shared" si="7"/>
        <v>-15705.646133307875</v>
      </c>
      <c r="AJ32">
        <f t="shared" si="8"/>
        <v>464.66660845474598</v>
      </c>
      <c r="AK32">
        <f t="shared" si="30"/>
        <v>80.220345529491951</v>
      </c>
      <c r="AL32">
        <f t="shared" si="9"/>
        <v>-15160.759179323639</v>
      </c>
      <c r="AN32">
        <f t="shared" si="10"/>
        <v>0</v>
      </c>
      <c r="AO32">
        <f t="shared" si="11"/>
        <v>0</v>
      </c>
      <c r="AP32">
        <f t="shared" si="12"/>
        <v>-0.15519376079428096</v>
      </c>
      <c r="AQ32">
        <f t="shared" si="13"/>
        <v>-586.97329069635657</v>
      </c>
      <c r="AR32">
        <f t="shared" si="14"/>
        <v>-587.12848445715088</v>
      </c>
      <c r="AS32">
        <f t="shared" si="15"/>
        <v>17.370759488926485</v>
      </c>
      <c r="AT32">
        <f t="shared" si="16"/>
        <v>2.9988992171084656</v>
      </c>
      <c r="AU32">
        <f t="shared" si="17"/>
        <v>-566.75882575111598</v>
      </c>
      <c r="AW32">
        <v>29</v>
      </c>
      <c r="AX32">
        <f>IF(Z32&gt;0, (R32*SUMPRODUCT(K32:$K$98, X32:$X$98)-K32*$AZ$3)/Z32, 0)</f>
        <v>4103.0415410997493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25</v>
      </c>
      <c r="R33">
        <f t="shared" si="0"/>
        <v>500000</v>
      </c>
      <c r="S33">
        <f t="shared" si="1"/>
        <v>2196.0140669489015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681.33832768085313</v>
      </c>
      <c r="AC33">
        <f t="shared" si="2"/>
        <v>296.25590068896093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-14745.064519825664</v>
      </c>
      <c r="AI33">
        <f t="shared" si="7"/>
        <v>-14748.437174686438</v>
      </c>
      <c r="AJ33">
        <f t="shared" si="8"/>
        <v>385.08242699189219</v>
      </c>
      <c r="AK33">
        <f t="shared" si="30"/>
        <v>47.693682937659723</v>
      </c>
      <c r="AL33">
        <f t="shared" si="9"/>
        <v>-14315.661064756887</v>
      </c>
      <c r="AN33">
        <f t="shared" si="10"/>
        <v>0</v>
      </c>
      <c r="AO33">
        <f t="shared" si="11"/>
        <v>0</v>
      </c>
      <c r="AP33">
        <f t="shared" si="12"/>
        <v>-0.11257221721615628</v>
      </c>
      <c r="AQ33">
        <f t="shared" si="13"/>
        <v>-492.15964114719947</v>
      </c>
      <c r="AR33">
        <f t="shared" si="14"/>
        <v>-492.27221336441556</v>
      </c>
      <c r="AS33">
        <f t="shared" si="15"/>
        <v>12.853251935628904</v>
      </c>
      <c r="AT33">
        <f t="shared" si="16"/>
        <v>1.5919161186460815</v>
      </c>
      <c r="AU33">
        <f t="shared" si="17"/>
        <v>-477.82704531014065</v>
      </c>
      <c r="AW33">
        <v>30</v>
      </c>
      <c r="AX33">
        <f>IF(Z33&gt;0, (R33*SUMPRODUCT(K33:$K$98, X33:$X$98)-K33*$AZ$3)/Z33, 0)</f>
        <v>2196.0140669489015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500000</v>
      </c>
      <c r="S34">
        <f t="shared" si="1"/>
        <v>-146.94134408261266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296.25590068896093</v>
      </c>
      <c r="AC34">
        <f t="shared" si="2"/>
        <v>-15.644040722110505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-13546.302649379688</v>
      </c>
      <c r="AI34">
        <f t="shared" si="7"/>
        <v>-13548.964262559386</v>
      </c>
      <c r="AJ34">
        <f t="shared" si="8"/>
        <v>311.89994141107144</v>
      </c>
      <c r="AK34">
        <f t="shared" si="30"/>
        <v>20.737913048227266</v>
      </c>
      <c r="AL34">
        <f t="shared" si="9"/>
        <v>-13216.326408100087</v>
      </c>
      <c r="AN34">
        <f t="shared" si="10"/>
        <v>0</v>
      </c>
      <c r="AO34">
        <f t="shared" si="11"/>
        <v>0</v>
      </c>
      <c r="AP34">
        <f t="shared" si="12"/>
        <v>-7.9320644740829782E-2</v>
      </c>
      <c r="AQ34">
        <f t="shared" si="13"/>
        <v>-403.70308811188147</v>
      </c>
      <c r="AR34">
        <f t="shared" si="14"/>
        <v>-403.78240875662232</v>
      </c>
      <c r="AS34">
        <f t="shared" si="15"/>
        <v>9.2951540201510507</v>
      </c>
      <c r="AT34">
        <f t="shared" si="16"/>
        <v>0.61802543138576616</v>
      </c>
      <c r="AU34">
        <f t="shared" si="17"/>
        <v>-393.86922930508547</v>
      </c>
      <c r="AW34">
        <v>31</v>
      </c>
      <c r="AX34">
        <f>IF(Z34&gt;0, (R34*SUMPRODUCT(K34:$K$98, X34:$X$98)-K34*$AZ$3)/Z34, 0)</f>
        <v>-146.94134408261266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-3183.1252672056567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-15.644040722110505</v>
      </c>
      <c r="AC35">
        <f t="shared" ref="AC35:AC66" si="33">S35*Z35</f>
        <v>-258.4009683553063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-12110.748472014924</v>
      </c>
      <c r="AI35">
        <f t="shared" ref="AI35:AI66" si="38">SUM(AE35:AH35)</f>
        <v>-12112.777931639224</v>
      </c>
      <c r="AJ35">
        <f t="shared" ref="AJ35:AJ66" si="39">AB35-AC35</f>
        <v>242.7569276331958</v>
      </c>
      <c r="AK35">
        <f t="shared" si="30"/>
        <v>-1.0950828505477355</v>
      </c>
      <c r="AL35">
        <f t="shared" ref="AL35:AL66" si="40">SUM(AI35:AK35)</f>
        <v>-11871.116086856577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-5.4001234739513362E-2</v>
      </c>
      <c r="AQ35">
        <f t="shared" ref="AQ35:AQ66" si="44">AH35*$K35</f>
        <v>-322.25098902083056</v>
      </c>
      <c r="AR35">
        <f t="shared" ref="AR35:AR66" si="45">AI35*$K35</f>
        <v>-322.30499025557009</v>
      </c>
      <c r="AS35">
        <f t="shared" ref="AS35:AS66" si="46">AJ35*$K35</f>
        <v>6.4594405706817772</v>
      </c>
      <c r="AT35">
        <f t="shared" ref="AT35:AT66" si="47">AK35*$K35</f>
        <v>-2.9138705379292373E-2</v>
      </c>
      <c r="AU35">
        <f t="shared" ref="AU35:AU66" si="48">AL35*$K35</f>
        <v>-315.87468839026764</v>
      </c>
      <c r="AW35">
        <v>32</v>
      </c>
      <c r="AX35">
        <f>IF(Z35&gt;0, (R35*SUMPRODUCT(K35:$K$98, X35:$X$98)-K35*$AZ$3)/Z35, 0)</f>
        <v>-3183.1252672056567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500000</v>
      </c>
      <c r="S36">
        <f t="shared" si="32"/>
        <v>-7356.5740303545117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-258.4009683553063</v>
      </c>
      <c r="AC36">
        <f t="shared" si="33"/>
        <v>-436.95002837730999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-10485.371431737394</v>
      </c>
      <c r="AI36">
        <f t="shared" si="38"/>
        <v>-10486.856328193864</v>
      </c>
      <c r="AJ36">
        <f t="shared" si="39"/>
        <v>178.54906002200369</v>
      </c>
      <c r="AK36">
        <f t="shared" si="30"/>
        <v>-18.088067784871441</v>
      </c>
      <c r="AL36">
        <f t="shared" si="40"/>
        <v>-10326.395335956731</v>
      </c>
      <c r="AN36">
        <f t="shared" si="41"/>
        <v>0</v>
      </c>
      <c r="AO36">
        <f t="shared" si="42"/>
        <v>0</v>
      </c>
      <c r="AP36">
        <f t="shared" si="43"/>
        <v>-3.5277794231173401E-2</v>
      </c>
      <c r="AQ36">
        <f t="shared" si="44"/>
        <v>-249.10880095007175</v>
      </c>
      <c r="AR36">
        <f t="shared" si="45"/>
        <v>-249.1440787443029</v>
      </c>
      <c r="AS36">
        <f t="shared" si="46"/>
        <v>4.241923382725016</v>
      </c>
      <c r="AT36">
        <f t="shared" si="47"/>
        <v>-0.42973173689912209</v>
      </c>
      <c r="AU36">
        <f t="shared" si="48"/>
        <v>-245.33188709847701</v>
      </c>
      <c r="AW36">
        <v>33</v>
      </c>
      <c r="AX36">
        <f>IF(Z36&gt;0, (R36*SUMPRODUCT(K36:$K$98, X36:$X$98)-K36*$AZ$3)/Z36, 0)</f>
        <v>-7356.5740303545117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500000</v>
      </c>
      <c r="S37">
        <f t="shared" si="32"/>
        <v>-13468.620688689834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-436.95002837730999</v>
      </c>
      <c r="AC37">
        <f t="shared" si="33"/>
        <v>-557.75353557842902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-8695.2833682354012</v>
      </c>
      <c r="AI37">
        <f t="shared" si="38"/>
        <v>-8696.318651558895</v>
      </c>
      <c r="AJ37">
        <f t="shared" si="39"/>
        <v>120.80350720111903</v>
      </c>
      <c r="AK37">
        <f t="shared" si="30"/>
        <v>-30.586501986411701</v>
      </c>
      <c r="AL37">
        <f t="shared" si="40"/>
        <v>-8606.1016463441883</v>
      </c>
      <c r="AN37">
        <f t="shared" si="41"/>
        <v>0</v>
      </c>
      <c r="AO37">
        <f t="shared" si="42"/>
        <v>0</v>
      </c>
      <c r="AP37">
        <f t="shared" si="43"/>
        <v>-2.1960713572481597E-2</v>
      </c>
      <c r="AQ37">
        <f t="shared" si="44"/>
        <v>-184.44673370861204</v>
      </c>
      <c r="AR37">
        <f t="shared" si="45"/>
        <v>-184.46869442218451</v>
      </c>
      <c r="AS37">
        <f t="shared" si="46"/>
        <v>2.5625171003843907</v>
      </c>
      <c r="AT37">
        <f t="shared" si="47"/>
        <v>-0.64880926222310109</v>
      </c>
      <c r="AU37">
        <f t="shared" si="48"/>
        <v>-182.55498658402325</v>
      </c>
      <c r="AW37">
        <v>34</v>
      </c>
      <c r="AX37">
        <f>IF(Z37&gt;0, (R37*SUMPRODUCT(K37:$K$98, X37:$X$98)-K37*$AZ$3)/Z37, 0)</f>
        <v>-13468.620688689834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500000</v>
      </c>
      <c r="S38">
        <f t="shared" si="32"/>
        <v>-23004.029540484891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-557.75353557842902</v>
      </c>
      <c r="AC38">
        <f t="shared" si="33"/>
        <v>-627.64197129690456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-6856.6091680160998</v>
      </c>
      <c r="AI38">
        <f t="shared" si="38"/>
        <v>-6857.2912680479576</v>
      </c>
      <c r="AJ38">
        <f t="shared" si="39"/>
        <v>69.888435718475534</v>
      </c>
      <c r="AK38">
        <f t="shared" si="30"/>
        <v>-39.042747490490036</v>
      </c>
      <c r="AL38">
        <f t="shared" si="40"/>
        <v>-6826.4455798199724</v>
      </c>
      <c r="AN38">
        <f t="shared" si="41"/>
        <v>0</v>
      </c>
      <c r="AO38">
        <f t="shared" si="42"/>
        <v>0</v>
      </c>
      <c r="AP38">
        <f t="shared" si="43"/>
        <v>-1.2918654287571949E-2</v>
      </c>
      <c r="AQ38">
        <f t="shared" si="44"/>
        <v>-129.860957762075</v>
      </c>
      <c r="AR38">
        <f t="shared" si="45"/>
        <v>-129.87387641636255</v>
      </c>
      <c r="AS38">
        <f t="shared" si="46"/>
        <v>1.3236541527304877</v>
      </c>
      <c r="AT38">
        <f t="shared" si="47"/>
        <v>-0.73945130290179328</v>
      </c>
      <c r="AU38">
        <f t="shared" si="48"/>
        <v>-129.28967356653388</v>
      </c>
      <c r="AW38">
        <v>35</v>
      </c>
      <c r="AX38">
        <f>IF(Z38&gt;0, (R38*SUMPRODUCT(K38:$K$98, X38:$X$98)-K38*$AZ$3)/Z38, 0)</f>
        <v>-23004.029540484891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500000</v>
      </c>
      <c r="S39">
        <f t="shared" si="32"/>
        <v>-38922.429632208768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-627.64197129690456</v>
      </c>
      <c r="AC39">
        <f t="shared" si="33"/>
        <v>-655.21873442492949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-5088.5992062394298</v>
      </c>
      <c r="AI39">
        <f t="shared" si="38"/>
        <v>-5089.020055310657</v>
      </c>
      <c r="AJ39">
        <f t="shared" si="39"/>
        <v>27.576763128024936</v>
      </c>
      <c r="AK39">
        <f t="shared" si="30"/>
        <v>-43.934937990783325</v>
      </c>
      <c r="AL39">
        <f t="shared" si="40"/>
        <v>-5105.3782301734154</v>
      </c>
      <c r="AN39">
        <f t="shared" si="41"/>
        <v>0</v>
      </c>
      <c r="AO39">
        <f t="shared" si="42"/>
        <v>0</v>
      </c>
      <c r="AP39">
        <f t="shared" si="43"/>
        <v>-7.1166819440254912E-3</v>
      </c>
      <c r="AQ39">
        <f t="shared" si="44"/>
        <v>-86.049713703351372</v>
      </c>
      <c r="AR39">
        <f t="shared" si="45"/>
        <v>-86.056830385295399</v>
      </c>
      <c r="AS39">
        <f t="shared" si="46"/>
        <v>0.46633119958082797</v>
      </c>
      <c r="AT39">
        <f t="shared" si="47"/>
        <v>-0.74295276213654227</v>
      </c>
      <c r="AU39">
        <f t="shared" si="48"/>
        <v>-86.333451947851117</v>
      </c>
      <c r="AW39">
        <v>36</v>
      </c>
      <c r="AX39">
        <f>IF(Z39&gt;0, (R39*SUMPRODUCT(K39:$K$98, X39:$X$98)-K39*$AZ$3)/Z39, 0)</f>
        <v>-38922.429632208768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500000</v>
      </c>
      <c r="S40">
        <f t="shared" si="32"/>
        <v>-67619.711666469768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-655.21873442492949</v>
      </c>
      <c r="AC40">
        <f t="shared" si="33"/>
        <v>-649.94327434787874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-3526.9402280488166</v>
      </c>
      <c r="AI40">
        <f t="shared" si="38"/>
        <v>-3527.1805216179291</v>
      </c>
      <c r="AJ40">
        <f t="shared" si="39"/>
        <v>-5.2754600770507523</v>
      </c>
      <c r="AK40">
        <f t="shared" ref="AK40:AK71" si="61">G40*SUM(AB40:AB40, AE40:AF40)</f>
        <v>-45.865311409745068</v>
      </c>
      <c r="AL40">
        <f t="shared" si="40"/>
        <v>-3578.3212931047251</v>
      </c>
      <c r="AN40">
        <f t="shared" si="41"/>
        <v>0</v>
      </c>
      <c r="AO40">
        <f t="shared" si="42"/>
        <v>0</v>
      </c>
      <c r="AP40">
        <f t="shared" si="43"/>
        <v>-3.628067089089416E-3</v>
      </c>
      <c r="AQ40">
        <f t="shared" si="44"/>
        <v>-53.2514283000909</v>
      </c>
      <c r="AR40">
        <f t="shared" si="45"/>
        <v>-53.255056367179989</v>
      </c>
      <c r="AS40">
        <f t="shared" si="46"/>
        <v>-7.9651416207434475E-2</v>
      </c>
      <c r="AT40">
        <f t="shared" si="47"/>
        <v>-0.69249638045285733</v>
      </c>
      <c r="AU40">
        <f t="shared" si="48"/>
        <v>-54.027204163840281</v>
      </c>
      <c r="AW40">
        <v>37</v>
      </c>
      <c r="AX40">
        <f>IF(Z40&gt;0, (R40*SUMPRODUCT(K40:$K$98, X40:$X$98)-K40*$AZ$3)/Z40, 0)</f>
        <v>-67619.711666469768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500000</v>
      </c>
      <c r="S41">
        <f t="shared" si="32"/>
        <v>-124567.92654239076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-649.94327434787874</v>
      </c>
      <c r="AC41">
        <f t="shared" si="33"/>
        <v>-621.6543689154679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-2262.5701683297175</v>
      </c>
      <c r="AI41">
        <f t="shared" si="38"/>
        <v>-2262.6949304547225</v>
      </c>
      <c r="AJ41">
        <f t="shared" si="39"/>
        <v>-28.288905432410843</v>
      </c>
      <c r="AK41">
        <f t="shared" si="61"/>
        <v>-45.496029204351515</v>
      </c>
      <c r="AL41">
        <f t="shared" si="40"/>
        <v>-2336.479865091485</v>
      </c>
      <c r="AN41">
        <f t="shared" si="41"/>
        <v>0</v>
      </c>
      <c r="AO41">
        <f t="shared" si="42"/>
        <v>0</v>
      </c>
      <c r="AP41">
        <f t="shared" si="43"/>
        <v>-1.6818912136419228E-3</v>
      </c>
      <c r="AQ41">
        <f t="shared" si="44"/>
        <v>-30.501218909278005</v>
      </c>
      <c r="AR41">
        <f t="shared" si="45"/>
        <v>-30.502900800491648</v>
      </c>
      <c r="AS41">
        <f t="shared" si="46"/>
        <v>-0.38135661354308414</v>
      </c>
      <c r="AT41">
        <f t="shared" si="47"/>
        <v>-0.61332212617708648</v>
      </c>
      <c r="AU41">
        <f t="shared" si="48"/>
        <v>-31.49757954021182</v>
      </c>
      <c r="AW41">
        <v>38</v>
      </c>
      <c r="AX41">
        <f>IF(Z41&gt;0, (R41*SUMPRODUCT(K41:$K$98, X41:$X$98)-K41*$AZ$3)/Z41, 0)</f>
        <v>-124567.92654239076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500000</v>
      </c>
      <c r="S42">
        <f t="shared" si="32"/>
        <v>-251807.84600997306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-621.6543689154679</v>
      </c>
      <c r="AC42">
        <f t="shared" si="33"/>
        <v>-579.35171842072646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-1319.9055108339164</v>
      </c>
      <c r="AI42">
        <f t="shared" si="38"/>
        <v>-1319.9630300621295</v>
      </c>
      <c r="AJ42">
        <f t="shared" si="39"/>
        <v>-42.302650494741442</v>
      </c>
      <c r="AK42">
        <f t="shared" si="61"/>
        <v>-43.515805824082754</v>
      </c>
      <c r="AL42">
        <f t="shared" si="40"/>
        <v>-1405.7814863809535</v>
      </c>
      <c r="AN42">
        <f t="shared" si="41"/>
        <v>0</v>
      </c>
      <c r="AO42">
        <f t="shared" si="42"/>
        <v>0</v>
      </c>
      <c r="AP42">
        <f t="shared" si="43"/>
        <v>-6.9232524167345819E-4</v>
      </c>
      <c r="AQ42">
        <f t="shared" si="44"/>
        <v>-15.886929121986253</v>
      </c>
      <c r="AR42">
        <f t="shared" si="45"/>
        <v>-15.887621447227925</v>
      </c>
      <c r="AS42">
        <f t="shared" si="46"/>
        <v>-0.50917221313630767</v>
      </c>
      <c r="AT42">
        <f t="shared" si="47"/>
        <v>-0.52377425288309865</v>
      </c>
      <c r="AU42">
        <f t="shared" si="48"/>
        <v>-16.920567913247329</v>
      </c>
      <c r="AW42">
        <v>39</v>
      </c>
      <c r="AX42">
        <f>IF(Z42&gt;0, (R42*SUMPRODUCT(K42:$K$98, X42:$X$98)-K42*$AZ$3)/Z42, 0)</f>
        <v>-251807.84600997306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500000</v>
      </c>
      <c r="S43">
        <f t="shared" si="32"/>
        <v>-582821.38265127956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-579.35171842072646</v>
      </c>
      <c r="AC43">
        <f t="shared" si="33"/>
        <v>-530.23519271769544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-683.9941886299747</v>
      </c>
      <c r="AI43">
        <f t="shared" si="38"/>
        <v>-684.01693295647431</v>
      </c>
      <c r="AJ43">
        <f t="shared" si="39"/>
        <v>-49.116525703031016</v>
      </c>
      <c r="AK43">
        <f t="shared" si="61"/>
        <v>-40.554620289450853</v>
      </c>
      <c r="AL43">
        <f t="shared" si="40"/>
        <v>-773.68807894895622</v>
      </c>
      <c r="AN43">
        <f t="shared" si="41"/>
        <v>0</v>
      </c>
      <c r="AO43">
        <f t="shared" si="42"/>
        <v>0</v>
      </c>
      <c r="AP43">
        <f t="shared" si="43"/>
        <v>-2.4442868668292568E-4</v>
      </c>
      <c r="AQ43">
        <f t="shared" si="44"/>
        <v>-7.3507475030686935</v>
      </c>
      <c r="AR43">
        <f t="shared" si="45"/>
        <v>-7.3509919317553774</v>
      </c>
      <c r="AS43">
        <f t="shared" si="46"/>
        <v>-0.52784538914596058</v>
      </c>
      <c r="AT43">
        <f t="shared" si="47"/>
        <v>-0.43583231961031882</v>
      </c>
      <c r="AU43">
        <f t="shared" si="48"/>
        <v>-8.3146696405116565</v>
      </c>
      <c r="AW43">
        <v>40</v>
      </c>
      <c r="AX43">
        <f>IF(Z43&gt;0, (R43*SUMPRODUCT(K43:$K$98, X43:$X$98)-K43*$AZ$3)/Z43, 0)</f>
        <v>-582821.38265127956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500000</v>
      </c>
      <c r="S44">
        <f t="shared" si="32"/>
        <v>-1624130.5366978797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-530.23519271769544</v>
      </c>
      <c r="AC44">
        <f t="shared" si="33"/>
        <v>-479.54714126985573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-302.70570702696807</v>
      </c>
      <c r="AI44">
        <f t="shared" si="38"/>
        <v>-302.71308862485131</v>
      </c>
      <c r="AJ44">
        <f t="shared" si="39"/>
        <v>-50.688051447839712</v>
      </c>
      <c r="AK44">
        <f t="shared" si="61"/>
        <v>-37.116463490238687</v>
      </c>
      <c r="AL44">
        <f t="shared" si="40"/>
        <v>-390.51760356292971</v>
      </c>
      <c r="AN44">
        <f t="shared" si="41"/>
        <v>0</v>
      </c>
      <c r="AO44">
        <f t="shared" si="42"/>
        <v>0</v>
      </c>
      <c r="AP44">
        <f t="shared" si="43"/>
        <v>-7.0829055994388416E-5</v>
      </c>
      <c r="AQ44">
        <f t="shared" si="44"/>
        <v>-2.9045688768282387</v>
      </c>
      <c r="AR44">
        <f t="shared" si="45"/>
        <v>-2.9046397058842333</v>
      </c>
      <c r="AS44">
        <f t="shared" si="46"/>
        <v>-0.48636987425330341</v>
      </c>
      <c r="AT44">
        <f t="shared" si="47"/>
        <v>-0.35614566283044791</v>
      </c>
      <c r="AU44">
        <f t="shared" si="48"/>
        <v>-3.7471552429679846</v>
      </c>
      <c r="AW44">
        <v>41</v>
      </c>
      <c r="AX44">
        <f>IF(Z44&gt;0, (R44*SUMPRODUCT(K44:$K$98, X44:$X$98)-K44*$AZ$3)/Z44, 0)</f>
        <v>-1624130.5366978797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500000</v>
      </c>
      <c r="S45">
        <f t="shared" si="32"/>
        <v>-5822428.3610141501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-479.54714126985573</v>
      </c>
      <c r="AC45">
        <f t="shared" si="33"/>
        <v>-430.63135394051585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-109.17524715446777</v>
      </c>
      <c r="AI45">
        <f t="shared" si="38"/>
        <v>-109.17709617401442</v>
      </c>
      <c r="AJ45">
        <f t="shared" si="39"/>
        <v>-48.915787329339878</v>
      </c>
      <c r="AK45">
        <f t="shared" si="61"/>
        <v>-33.568299888889904</v>
      </c>
      <c r="AL45">
        <f t="shared" si="40"/>
        <v>-191.6611833922442</v>
      </c>
      <c r="AN45">
        <f t="shared" si="41"/>
        <v>0</v>
      </c>
      <c r="AO45">
        <f t="shared" si="42"/>
        <v>0</v>
      </c>
      <c r="AP45">
        <f t="shared" si="43"/>
        <v>-1.5841071351257872E-5</v>
      </c>
      <c r="AQ45">
        <f t="shared" si="44"/>
        <v>-0.93533509858992314</v>
      </c>
      <c r="AR45">
        <f t="shared" si="45"/>
        <v>-0.93535093966127447</v>
      </c>
      <c r="AS45">
        <f t="shared" si="46"/>
        <v>-0.41907533032243288</v>
      </c>
      <c r="AT45">
        <f t="shared" si="47"/>
        <v>-0.28758908181492554</v>
      </c>
      <c r="AU45">
        <f t="shared" si="48"/>
        <v>-1.6420153517986327</v>
      </c>
      <c r="AW45">
        <v>42</v>
      </c>
      <c r="AX45">
        <f>IF(Z45&gt;0, (R45*SUMPRODUCT(K45:$K$98, X45:$X$98)-K45*$AZ$3)/Z45, 0)</f>
        <v>-5822428.3610141501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500000</v>
      </c>
      <c r="S46">
        <f t="shared" si="32"/>
        <v>-20984012.507477567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-430.63135394051585</v>
      </c>
      <c r="AC46">
        <f t="shared" si="33"/>
        <v>-385.29851385502701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-27.429823484912269</v>
      </c>
      <c r="AI46">
        <f t="shared" si="38"/>
        <v>-27.430282523089211</v>
      </c>
      <c r="AJ46">
        <f t="shared" si="39"/>
        <v>-45.33284008548884</v>
      </c>
      <c r="AK46">
        <f t="shared" si="61"/>
        <v>-30.144194775836112</v>
      </c>
      <c r="AL46">
        <f t="shared" si="40"/>
        <v>-102.90731738441416</v>
      </c>
      <c r="AN46">
        <f t="shared" si="41"/>
        <v>0</v>
      </c>
      <c r="AO46">
        <f t="shared" si="42"/>
        <v>0</v>
      </c>
      <c r="AP46">
        <f t="shared" si="43"/>
        <v>-3.5113476602159157E-6</v>
      </c>
      <c r="AQ46">
        <f t="shared" si="44"/>
        <v>-0.20982055818399045</v>
      </c>
      <c r="AR46">
        <f t="shared" si="45"/>
        <v>-0.20982406953165064</v>
      </c>
      <c r="AS46">
        <f t="shared" si="46"/>
        <v>-0.34676715349753434</v>
      </c>
      <c r="AT46">
        <f t="shared" si="47"/>
        <v>-0.23058375776103143</v>
      </c>
      <c r="AU46">
        <f t="shared" si="48"/>
        <v>-0.78717498079021642</v>
      </c>
      <c r="AW46">
        <v>43</v>
      </c>
      <c r="AX46">
        <f>IF(Z46&gt;0, (R46*SUMPRODUCT(K46:$K$98, X46:$X$98)-K46*$AZ$3)/Z46, 0)</f>
        <v>-20984012.507477567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500000</v>
      </c>
      <c r="S47">
        <f t="shared" si="32"/>
        <v>-76247602.641266063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-385.29851385502701</v>
      </c>
      <c r="AC47">
        <f t="shared" si="33"/>
        <v>-344.19746371314079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-6.8318523894540855</v>
      </c>
      <c r="AI47">
        <f t="shared" si="38"/>
        <v>-6.831965244629786</v>
      </c>
      <c r="AJ47">
        <f t="shared" si="39"/>
        <v>-41.101050141886219</v>
      </c>
      <c r="AK47">
        <f t="shared" si="61"/>
        <v>-26.970895969851892</v>
      </c>
      <c r="AL47">
        <f t="shared" si="40"/>
        <v>-74.9039113563679</v>
      </c>
      <c r="AN47">
        <f t="shared" si="41"/>
        <v>0</v>
      </c>
      <c r="AO47">
        <f t="shared" si="42"/>
        <v>0</v>
      </c>
      <c r="AP47">
        <f t="shared" si="43"/>
        <v>-7.7077653310957239E-7</v>
      </c>
      <c r="AQ47">
        <f t="shared" si="44"/>
        <v>-4.6660079759482768E-2</v>
      </c>
      <c r="AR47">
        <f t="shared" si="45"/>
        <v>-4.6660850536015881E-2</v>
      </c>
      <c r="AS47">
        <f t="shared" si="46"/>
        <v>-0.28071131641826297</v>
      </c>
      <c r="AT47">
        <f t="shared" si="47"/>
        <v>-0.18420540805018212</v>
      </c>
      <c r="AU47">
        <f t="shared" si="48"/>
        <v>-0.51157757500446099</v>
      </c>
      <c r="AW47">
        <v>44</v>
      </c>
      <c r="AX47">
        <f>IF(Z47&gt;0, (R47*SUMPRODUCT(K47:$K$98, X47:$X$98)-K47*$AZ$3)/Z47, 0)</f>
        <v>-76247602.641266063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500000</v>
      </c>
      <c r="S48">
        <f t="shared" si="32"/>
        <v>-279966988.96974748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-344.19746371314079</v>
      </c>
      <c r="AC48">
        <f t="shared" si="33"/>
        <v>-307.35941781069465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-1.6856116597747646</v>
      </c>
      <c r="AI48">
        <f t="shared" si="38"/>
        <v>-1.6856391058157194</v>
      </c>
      <c r="AJ48">
        <f t="shared" si="39"/>
        <v>-36.83804590244614</v>
      </c>
      <c r="AK48">
        <f t="shared" si="61"/>
        <v>-24.093822459919856</v>
      </c>
      <c r="AL48">
        <f t="shared" si="40"/>
        <v>-62.617507468181714</v>
      </c>
      <c r="AN48">
        <f t="shared" si="41"/>
        <v>0</v>
      </c>
      <c r="AO48">
        <f t="shared" si="42"/>
        <v>0</v>
      </c>
      <c r="AP48">
        <f t="shared" si="43"/>
        <v>-1.6736655885543253E-7</v>
      </c>
      <c r="AQ48">
        <f t="shared" si="44"/>
        <v>-1.0278896818935575E-2</v>
      </c>
      <c r="AR48">
        <f t="shared" si="45"/>
        <v>-1.027906418549443E-2</v>
      </c>
      <c r="AS48">
        <f t="shared" si="46"/>
        <v>-0.22463921072606546</v>
      </c>
      <c r="AT48">
        <f t="shared" si="47"/>
        <v>-0.14692465705437832</v>
      </c>
      <c r="AU48">
        <f t="shared" si="48"/>
        <v>-0.38184293196593816</v>
      </c>
      <c r="AW48">
        <v>45</v>
      </c>
      <c r="AX48">
        <f>IF(Z48&gt;0, (R48*SUMPRODUCT(K48:$K$98, X48:$X$98)-K48*$AZ$3)/Z48, 0)</f>
        <v>-279966988.96974748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25</v>
      </c>
      <c r="R49">
        <f t="shared" si="31"/>
        <v>500000</v>
      </c>
      <c r="S49">
        <f t="shared" si="32"/>
        <v>-1040443705.9677728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-307.35941781069465</v>
      </c>
      <c r="AC49">
        <f t="shared" si="33"/>
        <v>-274.43692350911573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-0.41154704957159688</v>
      </c>
      <c r="AI49">
        <f t="shared" si="38"/>
        <v>-0.41155364379966358</v>
      </c>
      <c r="AJ49">
        <f t="shared" si="39"/>
        <v>-32.922494301578922</v>
      </c>
      <c r="AK49">
        <f t="shared" si="61"/>
        <v>-21.515159246748627</v>
      </c>
      <c r="AL49">
        <f t="shared" si="40"/>
        <v>-54.84920719212721</v>
      </c>
      <c r="AN49">
        <f t="shared" si="41"/>
        <v>0</v>
      </c>
      <c r="AO49">
        <f t="shared" si="42"/>
        <v>0</v>
      </c>
      <c r="AP49">
        <f t="shared" si="43"/>
        <v>-3.5903345692059695E-8</v>
      </c>
      <c r="AQ49">
        <f t="shared" si="44"/>
        <v>-2.2407347516387737E-3</v>
      </c>
      <c r="AR49">
        <f t="shared" si="45"/>
        <v>-2.240770654984466E-3</v>
      </c>
      <c r="AS49">
        <f t="shared" si="46"/>
        <v>-0.1792518672384347</v>
      </c>
      <c r="AT49">
        <f t="shared" si="47"/>
        <v>-0.11714277884245868</v>
      </c>
      <c r="AU49">
        <f t="shared" si="48"/>
        <v>-0.29863541673587785</v>
      </c>
      <c r="AW49">
        <v>46</v>
      </c>
      <c r="AX49">
        <f>IF(Z49&gt;0, (R49*SUMPRODUCT(K49:$K$98, X49:$X$98)-K49*$AZ$3)/Z49, 0)</f>
        <v>-1040443705.9677728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500000</v>
      </c>
      <c r="S50">
        <f t="shared" si="32"/>
        <v>-3914009918.1729116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-274.43692350911573</v>
      </c>
      <c r="AC50">
        <f t="shared" si="33"/>
        <v>-245.03490245958361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-9.9263431416293013E-2</v>
      </c>
      <c r="AI50">
        <f t="shared" si="38"/>
        <v>-9.9264996530508243E-2</v>
      </c>
      <c r="AJ50">
        <f t="shared" si="39"/>
        <v>-29.402021049532124</v>
      </c>
      <c r="AK50">
        <f t="shared" si="61"/>
        <v>-19.210584645638104</v>
      </c>
      <c r="AL50">
        <f t="shared" si="40"/>
        <v>-48.711870691700739</v>
      </c>
      <c r="AN50">
        <f t="shared" si="41"/>
        <v>0</v>
      </c>
      <c r="AO50">
        <f t="shared" si="42"/>
        <v>0</v>
      </c>
      <c r="AP50">
        <f t="shared" si="43"/>
        <v>-7.6084986950106992E-9</v>
      </c>
      <c r="AQ50">
        <f t="shared" si="44"/>
        <v>-4.8254988744155555E-4</v>
      </c>
      <c r="AR50">
        <f t="shared" si="45"/>
        <v>-4.8255749594025056E-4</v>
      </c>
      <c r="AS50">
        <f t="shared" si="46"/>
        <v>-0.14293221325892203</v>
      </c>
      <c r="AT50">
        <f t="shared" si="47"/>
        <v>-9.3388525121221644E-2</v>
      </c>
      <c r="AU50">
        <f t="shared" si="48"/>
        <v>-0.23680329587608395</v>
      </c>
      <c r="AW50">
        <v>47</v>
      </c>
      <c r="AX50">
        <f>IF(Z50&gt;0, (R50*SUMPRODUCT(K50:$K$98, X50:$X$98)-K50*$AZ$3)/Z50, 0)</f>
        <v>-3914009918.1729116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500000</v>
      </c>
      <c r="S51">
        <f t="shared" si="32"/>
        <v>-14921845301.022415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-245.03490245958361</v>
      </c>
      <c r="AC51">
        <f t="shared" si="33"/>
        <v>-218.78157984493197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-2.365834576612583E-2</v>
      </c>
      <c r="AI51">
        <f t="shared" si="38"/>
        <v>-2.3658712311910603E-2</v>
      </c>
      <c r="AJ51">
        <f t="shared" si="39"/>
        <v>-26.253322614651637</v>
      </c>
      <c r="AK51">
        <f t="shared" si="61"/>
        <v>-17.152443172170855</v>
      </c>
      <c r="AL51">
        <f t="shared" si="40"/>
        <v>-43.429424499134399</v>
      </c>
      <c r="AN51">
        <f t="shared" si="41"/>
        <v>0</v>
      </c>
      <c r="AO51">
        <f t="shared" si="42"/>
        <v>0</v>
      </c>
      <c r="AP51">
        <f t="shared" si="43"/>
        <v>-1.5909742161109923E-9</v>
      </c>
      <c r="AQ51">
        <f t="shared" si="44"/>
        <v>-1.0268790332171931E-4</v>
      </c>
      <c r="AR51">
        <f t="shared" si="45"/>
        <v>-1.0268949429593542E-4</v>
      </c>
      <c r="AS51">
        <f t="shared" si="46"/>
        <v>-0.11395127458096667</v>
      </c>
      <c r="AT51">
        <f t="shared" si="47"/>
        <v>-7.4449348386693842E-2</v>
      </c>
      <c r="AU51">
        <f t="shared" si="48"/>
        <v>-0.18850331246195642</v>
      </c>
      <c r="AW51">
        <v>48</v>
      </c>
      <c r="AX51">
        <f>IF(Z51&gt;0, (R51*SUMPRODUCT(K51:$K$98, X51:$X$98)-K51*$AZ$3)/Z51, 0)</f>
        <v>-14921845301.022415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500000</v>
      </c>
      <c r="S52">
        <f t="shared" si="32"/>
        <v>-57701083555.052986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-218.78157984493197</v>
      </c>
      <c r="AC52">
        <f t="shared" si="33"/>
        <v>-195.34078506449683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-5.5649105523172503E-3</v>
      </c>
      <c r="AI52">
        <f t="shared" si="38"/>
        <v>-5.5649951871165598E-3</v>
      </c>
      <c r="AJ52">
        <f t="shared" si="39"/>
        <v>-23.440794780435141</v>
      </c>
      <c r="AK52">
        <f t="shared" si="61"/>
        <v>-15.314710589145239</v>
      </c>
      <c r="AL52">
        <f t="shared" si="40"/>
        <v>-38.761070364767498</v>
      </c>
      <c r="AN52">
        <f t="shared" si="41"/>
        <v>0</v>
      </c>
      <c r="AO52">
        <f t="shared" si="42"/>
        <v>0</v>
      </c>
      <c r="AP52">
        <f t="shared" si="43"/>
        <v>-3.2799396877304385E-10</v>
      </c>
      <c r="AQ52">
        <f t="shared" si="44"/>
        <v>-2.1566271945072733E-5</v>
      </c>
      <c r="AR52">
        <f t="shared" si="45"/>
        <v>-2.1566599939041507E-5</v>
      </c>
      <c r="AS52">
        <f t="shared" si="46"/>
        <v>-9.0842530188198781E-2</v>
      </c>
      <c r="AT52">
        <f t="shared" si="47"/>
        <v>-5.9350677826809077E-2</v>
      </c>
      <c r="AU52">
        <f t="shared" si="48"/>
        <v>-0.15021477461494689</v>
      </c>
      <c r="AW52">
        <v>49</v>
      </c>
      <c r="AX52">
        <f>IF(Z52&gt;0, (R52*SUMPRODUCT(K52:$K$98, X52:$X$98)-K52*$AZ$3)/Z52, 0)</f>
        <v>-57701083555.052986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500000</v>
      </c>
      <c r="S53">
        <f t="shared" si="32"/>
        <v>-226466815566.29178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-195.34078506449683</v>
      </c>
      <c r="AC53">
        <f t="shared" si="33"/>
        <v>-174.41143389118082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-1.2906984069160721E-3</v>
      </c>
      <c r="AI53">
        <f t="shared" si="38"/>
        <v>-1.2907176604470426E-3</v>
      </c>
      <c r="AJ53">
        <f t="shared" si="39"/>
        <v>-20.929351173316007</v>
      </c>
      <c r="AK53">
        <f t="shared" si="61"/>
        <v>-13.673854954514779</v>
      </c>
      <c r="AL53">
        <f t="shared" si="40"/>
        <v>-34.604496845491234</v>
      </c>
      <c r="AN53">
        <f t="shared" si="41"/>
        <v>0</v>
      </c>
      <c r="AO53">
        <f t="shared" si="42"/>
        <v>0</v>
      </c>
      <c r="AP53">
        <f t="shared" si="43"/>
        <v>-6.6620709627675299E-11</v>
      </c>
      <c r="AQ53">
        <f t="shared" si="44"/>
        <v>-4.4660506125413763E-6</v>
      </c>
      <c r="AR53">
        <f t="shared" si="45"/>
        <v>-4.4661172332510043E-6</v>
      </c>
      <c r="AS53">
        <f t="shared" si="46"/>
        <v>-7.2419351512966995E-2</v>
      </c>
      <c r="AT53">
        <f t="shared" si="47"/>
        <v>-4.7314018494317107E-2</v>
      </c>
      <c r="AU53">
        <f t="shared" si="48"/>
        <v>-0.11973783612451736</v>
      </c>
      <c r="AW53">
        <v>50</v>
      </c>
      <c r="AX53">
        <f>IF(Z53&gt;0, (R53*SUMPRODUCT(K53:$K$98, X53:$X$98)-K53*$AZ$3)/Z53, 0)</f>
        <v>-226466815566.29178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500000</v>
      </c>
      <c r="S54">
        <f t="shared" si="32"/>
        <v>-903367362282.81323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-174.41143389118082</v>
      </c>
      <c r="AC54">
        <f t="shared" si="33"/>
        <v>-155.72449841117077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-2.9502878825635149E-4</v>
      </c>
      <c r="AI54">
        <f t="shared" si="38"/>
        <v>-2.9503309781259938E-4</v>
      </c>
      <c r="AJ54">
        <f t="shared" si="39"/>
        <v>-18.68693548001005</v>
      </c>
      <c r="AK54">
        <f t="shared" si="61"/>
        <v>-12.208800372382658</v>
      </c>
      <c r="AL54">
        <f t="shared" si="40"/>
        <v>-30.896030885490521</v>
      </c>
      <c r="AN54">
        <f t="shared" si="41"/>
        <v>0</v>
      </c>
      <c r="AO54">
        <f t="shared" si="42"/>
        <v>0</v>
      </c>
      <c r="AP54">
        <f t="shared" si="43"/>
        <v>-1.3314148521677017E-11</v>
      </c>
      <c r="AQ54">
        <f t="shared" si="44"/>
        <v>-9.1147600334143333E-7</v>
      </c>
      <c r="AR54">
        <f t="shared" si="45"/>
        <v>-9.1148931748995496E-7</v>
      </c>
      <c r="AS54">
        <f t="shared" si="46"/>
        <v>-5.7732309333891257E-2</v>
      </c>
      <c r="AT54">
        <f t="shared" si="47"/>
        <v>-3.7718449900365547E-2</v>
      </c>
      <c r="AU54">
        <f t="shared" si="48"/>
        <v>-9.54516707235743E-2</v>
      </c>
      <c r="AW54">
        <v>51</v>
      </c>
      <c r="AX54">
        <f>IF(Z54&gt;0, (R54*SUMPRODUCT(K54:$K$98, X54:$X$98)-K54*$AZ$3)/Z54, 0)</f>
        <v>-903367362282.81323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500000</v>
      </c>
      <c r="S55">
        <f t="shared" si="32"/>
        <v>-3665088455830.3203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-155.72449841117077</v>
      </c>
      <c r="AC55">
        <f t="shared" si="33"/>
        <v>-139.03973151366407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-6.6361086037207588E-5</v>
      </c>
      <c r="AI55">
        <f t="shared" si="38"/>
        <v>-6.6362034443591153E-5</v>
      </c>
      <c r="AJ55">
        <f t="shared" si="39"/>
        <v>-16.684766897506705</v>
      </c>
      <c r="AK55">
        <f t="shared" si="61"/>
        <v>-10.900714888781955</v>
      </c>
      <c r="AL55">
        <f t="shared" si="40"/>
        <v>-27.585548148323102</v>
      </c>
      <c r="AN55">
        <f t="shared" si="41"/>
        <v>0</v>
      </c>
      <c r="AO55">
        <f t="shared" si="42"/>
        <v>0</v>
      </c>
      <c r="AP55">
        <f t="shared" si="43"/>
        <v>-2.6161177631679523E-12</v>
      </c>
      <c r="AQ55">
        <f t="shared" si="44"/>
        <v>-1.8305277038771676E-7</v>
      </c>
      <c r="AR55">
        <f t="shared" si="45"/>
        <v>-1.8305538650547995E-7</v>
      </c>
      <c r="AS55">
        <f t="shared" si="46"/>
        <v>-4.6023852022997871E-2</v>
      </c>
      <c r="AT55">
        <f t="shared" si="47"/>
        <v>-3.0068918077672462E-2</v>
      </c>
      <c r="AU55">
        <f t="shared" si="48"/>
        <v>-7.6092953156056839E-2</v>
      </c>
      <c r="AW55">
        <v>52</v>
      </c>
      <c r="AX55">
        <f>IF(Z55&gt;0, (R55*SUMPRODUCT(K55:$K$98, X55:$X$98)-K55*$AZ$3)/Z55, 0)</f>
        <v>-3665088455830.3203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500000</v>
      </c>
      <c r="S56">
        <f t="shared" si="32"/>
        <v>-15143931921199.766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-139.03973151366407</v>
      </c>
      <c r="AC56">
        <f t="shared" si="33"/>
        <v>-124.14261758155371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-1.4679688614004138E-5</v>
      </c>
      <c r="AI56">
        <f t="shared" si="38"/>
        <v>-1.4679893551893167E-5</v>
      </c>
      <c r="AJ56">
        <f t="shared" si="39"/>
        <v>-14.897113932110358</v>
      </c>
      <c r="AK56">
        <f t="shared" si="61"/>
        <v>-9.7327812059564849</v>
      </c>
      <c r="AL56">
        <f t="shared" si="40"/>
        <v>-24.629909817960396</v>
      </c>
      <c r="AN56">
        <f t="shared" si="41"/>
        <v>0</v>
      </c>
      <c r="AO56">
        <f t="shared" si="42"/>
        <v>0</v>
      </c>
      <c r="AP56">
        <f t="shared" si="43"/>
        <v>-5.0473922542130341E-13</v>
      </c>
      <c r="AQ56">
        <f t="shared" si="44"/>
        <v>-3.6154440233293092E-8</v>
      </c>
      <c r="AR56">
        <f t="shared" si="45"/>
        <v>-3.6154944972518513E-8</v>
      </c>
      <c r="AS56">
        <f t="shared" si="46"/>
        <v>-3.6689934607552294E-2</v>
      </c>
      <c r="AT56">
        <f t="shared" si="47"/>
        <v>-2.3970757532198756E-2</v>
      </c>
      <c r="AU56">
        <f t="shared" si="48"/>
        <v>-6.0660728294696029E-2</v>
      </c>
      <c r="AW56">
        <v>53</v>
      </c>
      <c r="AX56">
        <f>IF(Z56&gt;0, (R56*SUMPRODUCT(K56:$K$98, X56:$X$98)-K56*$AZ$3)/Z56, 0)</f>
        <v>-15143931921199.766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500000</v>
      </c>
      <c r="S57">
        <f t="shared" si="32"/>
        <v>-63819447966597.336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-124.14261758155371</v>
      </c>
      <c r="AC57">
        <f t="shared" si="33"/>
        <v>-110.84162287202676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-3.1893701585706464E-6</v>
      </c>
      <c r="AI57">
        <f t="shared" si="38"/>
        <v>-3.1894135785728571E-6</v>
      </c>
      <c r="AJ57">
        <f t="shared" si="39"/>
        <v>-13.300994709526947</v>
      </c>
      <c r="AK57">
        <f t="shared" si="61"/>
        <v>-8.6899832307087603</v>
      </c>
      <c r="AL57">
        <f t="shared" si="40"/>
        <v>-21.990981129649285</v>
      </c>
      <c r="AN57">
        <f t="shared" si="41"/>
        <v>0</v>
      </c>
      <c r="AO57">
        <f t="shared" si="42"/>
        <v>0</v>
      </c>
      <c r="AP57">
        <f t="shared" si="43"/>
        <v>-9.548092485237804E-14</v>
      </c>
      <c r="AQ57">
        <f t="shared" si="44"/>
        <v>-7.0134499523647654E-9</v>
      </c>
      <c r="AR57">
        <f t="shared" si="45"/>
        <v>-7.013545433289618E-9</v>
      </c>
      <c r="AS57">
        <f t="shared" si="46"/>
        <v>-2.9248991516789922E-2</v>
      </c>
      <c r="AT57">
        <f t="shared" si="47"/>
        <v>-1.9109341169348301E-2</v>
      </c>
      <c r="AU57">
        <f t="shared" si="48"/>
        <v>-4.8358339699683651E-2</v>
      </c>
      <c r="AW57">
        <v>54</v>
      </c>
      <c r="AX57">
        <f>IF(Z57&gt;0, (R57*SUMPRODUCT(K57:$K$98, X57:$X$98)-K57*$AZ$3)/Z57, 0)</f>
        <v>-63819447966597.336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500000</v>
      </c>
      <c r="S58">
        <f t="shared" si="32"/>
        <v>-274512805421185.84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-110.84162287202676</v>
      </c>
      <c r="AC58">
        <f t="shared" si="33"/>
        <v>-98.965734713253269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-6.794589979111087E-7</v>
      </c>
      <c r="AI58">
        <f t="shared" si="38"/>
        <v>-6.794680107634018E-7</v>
      </c>
      <c r="AJ58">
        <f t="shared" si="39"/>
        <v>-11.875888158773492</v>
      </c>
      <c r="AK58">
        <f t="shared" si="61"/>
        <v>-7.7589136010418738</v>
      </c>
      <c r="AL58">
        <f t="shared" si="40"/>
        <v>-19.634802439283376</v>
      </c>
      <c r="AN58">
        <f t="shared" si="41"/>
        <v>0</v>
      </c>
      <c r="AO58">
        <f t="shared" si="42"/>
        <v>0</v>
      </c>
      <c r="AP58">
        <f t="shared" si="43"/>
        <v>-1.7695832826560696E-14</v>
      </c>
      <c r="AQ58">
        <f t="shared" si="44"/>
        <v>-1.3340496935376116E-9</v>
      </c>
      <c r="AR58">
        <f t="shared" si="45"/>
        <v>-1.3340673893704383E-9</v>
      </c>
      <c r="AS58">
        <f t="shared" si="46"/>
        <v>-2.3317117011336447E-2</v>
      </c>
      <c r="AT58">
        <f t="shared" si="47"/>
        <v>-1.5233849788547324E-2</v>
      </c>
      <c r="AU58">
        <f t="shared" si="48"/>
        <v>-3.8550968133951161E-2</v>
      </c>
      <c r="AW58">
        <v>55</v>
      </c>
      <c r="AX58">
        <f>IF(Z58&gt;0, (R58*SUMPRODUCT(K58:$K$98, X58:$X$98)-K58*$AZ$3)/Z58, 0)</f>
        <v>-274512805421185.84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500000</v>
      </c>
      <c r="S59">
        <f t="shared" si="32"/>
        <v>-1206887982138072.8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-98.965734713253269</v>
      </c>
      <c r="AC59">
        <f t="shared" si="33"/>
        <v>-88.362263137991832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-1.4184699217181133E-7</v>
      </c>
      <c r="AI59">
        <f t="shared" si="38"/>
        <v>-1.4184882254597293E-7</v>
      </c>
      <c r="AJ59">
        <f t="shared" si="39"/>
        <v>-10.603471575261437</v>
      </c>
      <c r="AK59">
        <f t="shared" si="61"/>
        <v>-6.9276014299277291</v>
      </c>
      <c r="AL59">
        <f t="shared" si="40"/>
        <v>-17.53107314703799</v>
      </c>
      <c r="AN59">
        <f t="shared" si="41"/>
        <v>0</v>
      </c>
      <c r="AO59">
        <f t="shared" si="42"/>
        <v>0</v>
      </c>
      <c r="AP59">
        <f t="shared" si="43"/>
        <v>-3.2087110281425286E-15</v>
      </c>
      <c r="AQ59">
        <f t="shared" si="44"/>
        <v>-2.4866282404956169E-10</v>
      </c>
      <c r="AR59">
        <f t="shared" si="45"/>
        <v>-2.4866603276058985E-10</v>
      </c>
      <c r="AS59">
        <f t="shared" si="46"/>
        <v>-1.8588262932217055E-2</v>
      </c>
      <c r="AT59">
        <f t="shared" si="47"/>
        <v>-1.2144331783708722E-2</v>
      </c>
      <c r="AU59">
        <f t="shared" si="48"/>
        <v>-3.0732594964591815E-2</v>
      </c>
      <c r="AW59">
        <v>56</v>
      </c>
      <c r="AX59">
        <f>IF(Z59&gt;0, (R59*SUMPRODUCT(K59:$K$98, X59:$X$98)-K59*$AZ$3)/Z59, 0)</f>
        <v>-1206887982138072.8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500000</v>
      </c>
      <c r="S60">
        <f t="shared" si="32"/>
        <v>-5426809623122397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-88.362263137991832</v>
      </c>
      <c r="AC60">
        <f t="shared" si="33"/>
        <v>-78.894877801994539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-2.8972415816443613E-8</v>
      </c>
      <c r="AI60">
        <f t="shared" si="38"/>
        <v>-2.8972779266072772E-8</v>
      </c>
      <c r="AJ60">
        <f t="shared" si="39"/>
        <v>-9.4673853359972924</v>
      </c>
      <c r="AK60">
        <f t="shared" si="61"/>
        <v>-6.1853584196594289</v>
      </c>
      <c r="AL60">
        <f t="shared" si="40"/>
        <v>-15.6527437846295</v>
      </c>
      <c r="AN60">
        <f t="shared" si="41"/>
        <v>0</v>
      </c>
      <c r="AO60">
        <f t="shared" si="42"/>
        <v>0</v>
      </c>
      <c r="AP60">
        <f t="shared" si="43"/>
        <v>-5.6887511704344515E-16</v>
      </c>
      <c r="AQ60">
        <f t="shared" si="44"/>
        <v>-4.534792476379366E-11</v>
      </c>
      <c r="AR60">
        <f t="shared" si="45"/>
        <v>-4.5348493638910699E-11</v>
      </c>
      <c r="AS60">
        <f t="shared" si="46"/>
        <v>-1.4818449405347128E-2</v>
      </c>
      <c r="AT60">
        <f t="shared" si="47"/>
        <v>-9.6813869450477937E-3</v>
      </c>
      <c r="AU60">
        <f t="shared" si="48"/>
        <v>-2.4499836395743414E-2</v>
      </c>
      <c r="AW60">
        <v>57</v>
      </c>
      <c r="AX60">
        <f>IF(Z60&gt;0, (R60*SUMPRODUCT(K60:$K$98, X60:$X$98)-K60*$AZ$3)/Z60, 0)</f>
        <v>-5426809623122397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500000</v>
      </c>
      <c r="S61">
        <f t="shared" si="32"/>
        <v>-2.4960594780209024E+16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-78.894877801994539</v>
      </c>
      <c r="AC61">
        <f t="shared" si="33"/>
        <v>-70.441855180391698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-5.7852414266577475E-9</v>
      </c>
      <c r="AI61">
        <f t="shared" si="38"/>
        <v>-5.7853119797192837E-9</v>
      </c>
      <c r="AJ61">
        <f t="shared" si="39"/>
        <v>-8.453022621602841</v>
      </c>
      <c r="AK61">
        <f t="shared" si="61"/>
        <v>-5.5226414461396187</v>
      </c>
      <c r="AL61">
        <f t="shared" si="40"/>
        <v>-13.975664073527771</v>
      </c>
      <c r="AN61">
        <f t="shared" si="41"/>
        <v>0</v>
      </c>
      <c r="AO61">
        <f t="shared" si="42"/>
        <v>0</v>
      </c>
      <c r="AP61">
        <f t="shared" si="43"/>
        <v>-9.8598554750932383E-17</v>
      </c>
      <c r="AQ61">
        <f t="shared" si="44"/>
        <v>-8.0849282955708269E-12</v>
      </c>
      <c r="AR61">
        <f t="shared" si="45"/>
        <v>-8.0850268941255779E-12</v>
      </c>
      <c r="AS61">
        <f t="shared" si="46"/>
        <v>-1.1813177140989209E-2</v>
      </c>
      <c r="AT61">
        <f t="shared" si="47"/>
        <v>-7.7179423988156205E-3</v>
      </c>
      <c r="AU61">
        <f t="shared" si="48"/>
        <v>-1.9531119547889855E-2</v>
      </c>
      <c r="AW61">
        <v>58</v>
      </c>
      <c r="AX61">
        <f>IF(Z61&gt;0, (R61*SUMPRODUCT(K61:$K$98, X61:$X$98)-K61*$AZ$3)/Z61, 0)</f>
        <v>-2.4960594780209024E+16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500000</v>
      </c>
      <c r="S62">
        <f t="shared" si="32"/>
        <v>-1.1756261556455576E+17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-70.441855180391698</v>
      </c>
      <c r="AC62">
        <f t="shared" si="33"/>
        <v>-62.894513553928185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-1.1294569374893308E-9</v>
      </c>
      <c r="AI62">
        <f t="shared" si="38"/>
        <v>-1.1294703121733773E-9</v>
      </c>
      <c r="AJ62">
        <f t="shared" si="39"/>
        <v>-7.5473416264635134</v>
      </c>
      <c r="AK62">
        <f t="shared" si="61"/>
        <v>-4.9309298626274192</v>
      </c>
      <c r="AL62">
        <f t="shared" si="40"/>
        <v>-12.478271490220404</v>
      </c>
      <c r="AN62">
        <f t="shared" si="41"/>
        <v>0</v>
      </c>
      <c r="AO62">
        <f t="shared" si="42"/>
        <v>0</v>
      </c>
      <c r="AP62">
        <f t="shared" si="43"/>
        <v>-1.6688611082642694E-17</v>
      </c>
      <c r="AQ62">
        <f t="shared" si="44"/>
        <v>-1.4093093712654149E-12</v>
      </c>
      <c r="AR62">
        <f t="shared" si="45"/>
        <v>-1.4093260598764977E-12</v>
      </c>
      <c r="AS62">
        <f t="shared" si="46"/>
        <v>-9.417392491262699E-3</v>
      </c>
      <c r="AT62">
        <f t="shared" si="47"/>
        <v>-6.1526964276306913E-3</v>
      </c>
      <c r="AU62">
        <f t="shared" si="48"/>
        <v>-1.5570088920302719E-2</v>
      </c>
      <c r="AW62">
        <v>59</v>
      </c>
      <c r="AX62">
        <f>IF(Z62&gt;0, (R62*SUMPRODUCT(K62:$K$98, X62:$X$98)-K62*$AZ$3)/Z62, 0)</f>
        <v>-1.1756261556455576E+17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500000</v>
      </c>
      <c r="S63">
        <f t="shared" si="32"/>
        <v>-5.675772914201577E+17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-62.894513553928185</v>
      </c>
      <c r="AC63">
        <f t="shared" si="33"/>
        <v>-56.155815673151402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-2.1534899213842224E-10</v>
      </c>
      <c r="AI63">
        <f t="shared" si="38"/>
        <v>-2.153514656260213E-10</v>
      </c>
      <c r="AJ63">
        <f t="shared" si="39"/>
        <v>-6.7386978807767832</v>
      </c>
      <c r="AK63">
        <f t="shared" si="61"/>
        <v>-4.4026159487749732</v>
      </c>
      <c r="AL63">
        <f t="shared" si="40"/>
        <v>-11.141313829767107</v>
      </c>
      <c r="AN63">
        <f t="shared" si="41"/>
        <v>0</v>
      </c>
      <c r="AO63">
        <f t="shared" si="42"/>
        <v>0</v>
      </c>
      <c r="AP63">
        <f t="shared" si="43"/>
        <v>-2.7556774168416138E-18</v>
      </c>
      <c r="AQ63">
        <f t="shared" si="44"/>
        <v>-2.3991725473131536E-13</v>
      </c>
      <c r="AR63">
        <f t="shared" si="45"/>
        <v>-2.3992001040873222E-13</v>
      </c>
      <c r="AS63">
        <f t="shared" si="46"/>
        <v>-7.5074876365360246E-3</v>
      </c>
      <c r="AT63">
        <f t="shared" si="47"/>
        <v>-4.9048919225377699E-3</v>
      </c>
      <c r="AU63">
        <f t="shared" si="48"/>
        <v>-1.2412379559313715E-2</v>
      </c>
      <c r="AW63">
        <v>60</v>
      </c>
      <c r="AX63">
        <f>IF(Z63&gt;0, (R63*SUMPRODUCT(K63:$K$98, X63:$X$98)-K63*$AZ$3)/Z63, 0)</f>
        <v>-5.675772914201577E+17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500000</v>
      </c>
      <c r="S64">
        <f t="shared" si="32"/>
        <v>-2.8113474295777812E+18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-56.155815673151402</v>
      </c>
      <c r="AC64">
        <f t="shared" si="33"/>
        <v>-50.139121136742524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-4.0057778600955968E-11</v>
      </c>
      <c r="AI64">
        <f t="shared" si="38"/>
        <v>-4.0058224464748976E-11</v>
      </c>
      <c r="AJ64">
        <f t="shared" si="39"/>
        <v>-6.0166945364088775</v>
      </c>
      <c r="AK64">
        <f t="shared" si="61"/>
        <v>-3.9309070971205986</v>
      </c>
      <c r="AL64">
        <f t="shared" si="40"/>
        <v>-9.9476016335695352</v>
      </c>
      <c r="AN64">
        <f t="shared" si="41"/>
        <v>0</v>
      </c>
      <c r="AO64">
        <f t="shared" si="42"/>
        <v>0</v>
      </c>
      <c r="AP64">
        <f t="shared" si="43"/>
        <v>-4.4350939433520086E-19</v>
      </c>
      <c r="AQ64">
        <f t="shared" si="44"/>
        <v>-3.9846252161031648E-14</v>
      </c>
      <c r="AR64">
        <f t="shared" si="45"/>
        <v>-3.9846695670425984E-14</v>
      </c>
      <c r="AS64">
        <f t="shared" si="46"/>
        <v>-5.9849231796375293E-3</v>
      </c>
      <c r="AT64">
        <f t="shared" si="47"/>
        <v>-3.9101498106966504E-3</v>
      </c>
      <c r="AU64">
        <f t="shared" si="48"/>
        <v>-9.8950729903740271E-3</v>
      </c>
      <c r="AW64">
        <v>61</v>
      </c>
      <c r="AX64">
        <f>IF(Z64&gt;0, (R64*SUMPRODUCT(K64:$K$98, X64:$X$98)-K64*$AZ$3)/Z64, 0)</f>
        <v>-2.8113474295777812E+18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25</v>
      </c>
      <c r="R65">
        <f t="shared" si="31"/>
        <v>500000</v>
      </c>
      <c r="S65">
        <f t="shared" si="32"/>
        <v>-1.4298177325500037E+19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-50.139121136742524</v>
      </c>
      <c r="AC65">
        <f t="shared" si="33"/>
        <v>-44.767072443520142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-7.2626213123889946E-12</v>
      </c>
      <c r="AI65">
        <f t="shared" si="38"/>
        <v>-7.2626995864784545E-12</v>
      </c>
      <c r="AJ65">
        <f t="shared" si="39"/>
        <v>-5.3720486932223821</v>
      </c>
      <c r="AK65">
        <f t="shared" si="61"/>
        <v>-3.5097384795719768</v>
      </c>
      <c r="AL65">
        <f t="shared" si="40"/>
        <v>-8.8817871728016211</v>
      </c>
      <c r="AN65">
        <f t="shared" si="41"/>
        <v>0</v>
      </c>
      <c r="AO65">
        <f t="shared" si="42"/>
        <v>0</v>
      </c>
      <c r="AP65">
        <f t="shared" si="43"/>
        <v>-6.9518536171380331E-20</v>
      </c>
      <c r="AQ65">
        <f t="shared" si="44"/>
        <v>-6.450241783569692E-15</v>
      </c>
      <c r="AR65">
        <f t="shared" si="45"/>
        <v>-6.4503113021058636E-15</v>
      </c>
      <c r="AS65">
        <f t="shared" si="46"/>
        <v>-4.7711441164203748E-3</v>
      </c>
      <c r="AT65">
        <f t="shared" si="47"/>
        <v>-3.117147489394663E-3</v>
      </c>
      <c r="AU65">
        <f t="shared" si="48"/>
        <v>-7.8882916058214871E-3</v>
      </c>
      <c r="AW65">
        <v>62</v>
      </c>
      <c r="AX65">
        <f>IF(Z65&gt;0, (R65*SUMPRODUCT(K65:$K$98, X65:$X$98)-K65*$AZ$3)/Z65, 0)</f>
        <v>-1.4298177325500037E+19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500000</v>
      </c>
      <c r="S66">
        <f t="shared" si="32"/>
        <v>-7.4730604443399307E+19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-44.767072443520142</v>
      </c>
      <c r="AC66">
        <f t="shared" si="33"/>
        <v>-39.97060039600013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-1.2823957047315232E-12</v>
      </c>
      <c r="AI66">
        <f t="shared" si="38"/>
        <v>-1.2824090762948517E-12</v>
      </c>
      <c r="AJ66">
        <f t="shared" si="39"/>
        <v>-4.7964720475200124</v>
      </c>
      <c r="AK66">
        <f t="shared" si="61"/>
        <v>-3.1336950710464104</v>
      </c>
      <c r="AL66">
        <f t="shared" si="40"/>
        <v>-7.9301671185677058</v>
      </c>
      <c r="AN66">
        <f t="shared" si="41"/>
        <v>0</v>
      </c>
      <c r="AO66">
        <f t="shared" si="42"/>
        <v>0</v>
      </c>
      <c r="AP66">
        <f t="shared" si="43"/>
        <v>-1.060343936634393E-20</v>
      </c>
      <c r="AQ66">
        <f t="shared" si="44"/>
        <v>-1.0169196199885953E-15</v>
      </c>
      <c r="AR66">
        <f t="shared" si="45"/>
        <v>-1.0169302234279616E-15</v>
      </c>
      <c r="AS66">
        <f t="shared" si="46"/>
        <v>-3.8035268785239179E-3</v>
      </c>
      <c r="AT66">
        <f t="shared" si="47"/>
        <v>-2.4849708939689618E-3</v>
      </c>
      <c r="AU66">
        <f t="shared" si="48"/>
        <v>-6.2884977724938966E-3</v>
      </c>
      <c r="AW66">
        <v>63</v>
      </c>
      <c r="AX66">
        <f>IF(Z66&gt;0, (R66*SUMPRODUCT(K66:$K$98, X66:$X$98)-K66*$AZ$3)/Z66, 0)</f>
        <v>-7.4730604443399307E+19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-4.0178002362228133E+20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-39.97060039600013</v>
      </c>
      <c r="AC67">
        <f t="shared" ref="AC67:AC79" si="64">S67*Z67</f>
        <v>-35.688036067857261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-2.2034454665666693E-13</v>
      </c>
      <c r="AI67">
        <f t="shared" ref="AI67:AI79" si="69">SUM(AE67:AH67)</f>
        <v>-2.2034676727702942E-13</v>
      </c>
      <c r="AJ67">
        <f t="shared" ref="AJ67:AJ79" si="70">AB67-AC67</f>
        <v>-4.2825643281428682</v>
      </c>
      <c r="AK67">
        <f t="shared" si="61"/>
        <v>-2.7979420277200093</v>
      </c>
      <c r="AL67">
        <f t="shared" ref="AL67:AL79" si="71">SUM(AI67:AK67)</f>
        <v>-7.0805063558630978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-1.5722473339408811E-21</v>
      </c>
      <c r="AQ67">
        <f t="shared" ref="AQ67:AQ79" si="75">AH67*$K67</f>
        <v>-1.5600871354761966E-16</v>
      </c>
      <c r="AR67">
        <f t="shared" ref="AR67:AR79" si="76">AI67*$K67</f>
        <v>-1.5601028579495362E-16</v>
      </c>
      <c r="AS67">
        <f t="shared" ref="AS67:AS79" si="77">AJ67*$K67</f>
        <v>-3.0321483406600112E-3</v>
      </c>
      <c r="AT67">
        <f t="shared" ref="AT67:AT79" si="78">AK67*$K67</f>
        <v>-1.981003582564542E-3</v>
      </c>
      <c r="AU67">
        <f t="shared" ref="AU67:AU79" si="79">AL67*$K67</f>
        <v>-5.0131519232247089E-3</v>
      </c>
      <c r="AW67">
        <v>64</v>
      </c>
      <c r="AX67">
        <f>IF(Z67&gt;0, (R67*SUMPRODUCT(K67:$K$98, X67:$X$98)-K67*$AZ$3)/Z67, 0)</f>
        <v>-4.0178002362228133E+20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500000</v>
      </c>
      <c r="S68">
        <f t="shared" si="63"/>
        <v>-2.2239493502075902E+21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-35.688036067857261</v>
      </c>
      <c r="AC68">
        <f t="shared" si="64"/>
        <v>-31.864317917729696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-3.680437948611475E-14</v>
      </c>
      <c r="AI68">
        <f t="shared" si="69"/>
        <v>-3.6804737681299308E-14</v>
      </c>
      <c r="AJ68">
        <f t="shared" si="70"/>
        <v>-3.823718150127565</v>
      </c>
      <c r="AK68">
        <f t="shared" si="61"/>
        <v>-2.4981625247500086</v>
      </c>
      <c r="AL68">
        <f t="shared" si="71"/>
        <v>-6.32188067487761</v>
      </c>
      <c r="AN68">
        <f t="shared" si="72"/>
        <v>0</v>
      </c>
      <c r="AO68">
        <f t="shared" si="73"/>
        <v>0</v>
      </c>
      <c r="AP68">
        <f t="shared" si="74"/>
        <v>-2.2643745730755761E-22</v>
      </c>
      <c r="AQ68">
        <f t="shared" si="75"/>
        <v>-2.3266337650303708E-17</v>
      </c>
      <c r="AR68">
        <f t="shared" si="76"/>
        <v>-2.3266564087761017E-17</v>
      </c>
      <c r="AS68">
        <f t="shared" si="77"/>
        <v>-2.4172100930006492E-3</v>
      </c>
      <c r="AT68">
        <f t="shared" si="78"/>
        <v>-1.5792439274270903E-3</v>
      </c>
      <c r="AU68">
        <f t="shared" si="79"/>
        <v>-3.9964540204277628E-3</v>
      </c>
      <c r="AW68">
        <v>65</v>
      </c>
      <c r="AX68">
        <f>IF(Z68&gt;0, (R68*SUMPRODUCT(K68:$K$98, X68:$X$98)-K68*$AZ$3)/Z68, 0)</f>
        <v>-2.2239493502075902E+21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500000</v>
      </c>
      <c r="S69">
        <f t="shared" si="63"/>
        <v>-1.268320262189106E+22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-31.864317917729696</v>
      </c>
      <c r="AC69">
        <f t="shared" si="64"/>
        <v>-28.450283855115799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-5.9706913141495525E-15</v>
      </c>
      <c r="AI69">
        <f t="shared" si="69"/>
        <v>-5.9707473928165568E-15</v>
      </c>
      <c r="AJ69">
        <f t="shared" si="70"/>
        <v>-3.4140340626138972</v>
      </c>
      <c r="AK69">
        <f t="shared" si="61"/>
        <v>-2.2305022542410788</v>
      </c>
      <c r="AL69">
        <f t="shared" si="71"/>
        <v>-5.6445363168549818</v>
      </c>
      <c r="AN69">
        <f t="shared" si="72"/>
        <v>0</v>
      </c>
      <c r="AO69">
        <f t="shared" si="73"/>
        <v>0</v>
      </c>
      <c r="AP69">
        <f t="shared" si="74"/>
        <v>-3.165251225612987E-23</v>
      </c>
      <c r="AQ69">
        <f t="shared" si="75"/>
        <v>-3.3700405179931535E-18</v>
      </c>
      <c r="AR69">
        <f t="shared" si="76"/>
        <v>-3.3700721705054096E-18</v>
      </c>
      <c r="AS69">
        <f t="shared" si="77"/>
        <v>-1.9269850868946501E-3</v>
      </c>
      <c r="AT69">
        <f t="shared" si="78"/>
        <v>-1.2589635901045044E-3</v>
      </c>
      <c r="AU69">
        <f t="shared" si="79"/>
        <v>-3.1859486769991578E-3</v>
      </c>
      <c r="AW69">
        <v>66</v>
      </c>
      <c r="AX69">
        <f>IF(Z69&gt;0, (R69*SUMPRODUCT(K69:$K$98, X69:$X$98)-K69*$AZ$3)/Z69, 0)</f>
        <v>-1.268320262189106E+22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500000</v>
      </c>
      <c r="S70">
        <f t="shared" si="63"/>
        <v>-7.4970514081929132E+22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-28.450283855115799</v>
      </c>
      <c r="AC70">
        <f t="shared" si="64"/>
        <v>-25.402039156353393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-9.4094407479083897E-16</v>
      </c>
      <c r="AI70">
        <f t="shared" si="69"/>
        <v>-9.4095254546743339E-16</v>
      </c>
      <c r="AJ70">
        <f t="shared" si="70"/>
        <v>-3.0482446987624066</v>
      </c>
      <c r="AK70">
        <f t="shared" si="61"/>
        <v>-1.991519869858106</v>
      </c>
      <c r="AL70">
        <f t="shared" si="71"/>
        <v>-5.0397645686205133</v>
      </c>
      <c r="AN70">
        <f t="shared" si="72"/>
        <v>0</v>
      </c>
      <c r="AO70">
        <f t="shared" si="73"/>
        <v>0</v>
      </c>
      <c r="AP70">
        <f t="shared" si="74"/>
        <v>-4.2688469266224052E-24</v>
      </c>
      <c r="AQ70">
        <f t="shared" si="75"/>
        <v>-4.7419426028127633E-19</v>
      </c>
      <c r="AR70">
        <f t="shared" si="76"/>
        <v>-4.7419852912820292E-19</v>
      </c>
      <c r="AS70">
        <f t="shared" si="77"/>
        <v>-1.5361807134045354E-3</v>
      </c>
      <c r="AT70">
        <f t="shared" si="78"/>
        <v>-1.0036380660909633E-3</v>
      </c>
      <c r="AU70">
        <f t="shared" si="79"/>
        <v>-2.5398187794954986E-3</v>
      </c>
      <c r="AW70">
        <v>67</v>
      </c>
      <c r="AX70">
        <f>IF(Z70&gt;0, (R70*SUMPRODUCT(K70:$K$98, X70:$X$98)-K70*$AZ$3)/Z70, 0)</f>
        <v>-7.4970514081929132E+22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500000</v>
      </c>
      <c r="S71">
        <f t="shared" si="63"/>
        <v>-4.5983112198623703E+23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-25.402039156353393</v>
      </c>
      <c r="AC71">
        <f t="shared" si="64"/>
        <v>-22.680392103886955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-1.4305774252020688E-16</v>
      </c>
      <c r="AI71">
        <f t="shared" si="69"/>
        <v>-1.4305897560290939E-16</v>
      </c>
      <c r="AJ71">
        <f t="shared" si="70"/>
        <v>-2.7216470524664373</v>
      </c>
      <c r="AK71">
        <f t="shared" si="61"/>
        <v>-1.7781427409447377</v>
      </c>
      <c r="AL71">
        <f t="shared" si="71"/>
        <v>-4.4997897934111748</v>
      </c>
      <c r="AN71">
        <f t="shared" si="72"/>
        <v>0</v>
      </c>
      <c r="AO71">
        <f t="shared" si="73"/>
        <v>0</v>
      </c>
      <c r="AP71">
        <f t="shared" si="74"/>
        <v>-5.548385958923071E-25</v>
      </c>
      <c r="AQ71">
        <f t="shared" si="75"/>
        <v>-6.4370343392085653E-20</v>
      </c>
      <c r="AR71">
        <f t="shared" si="76"/>
        <v>-6.4370898230681544E-20</v>
      </c>
      <c r="AS71">
        <f t="shared" si="77"/>
        <v>-1.2246338595380555E-3</v>
      </c>
      <c r="AT71">
        <f t="shared" si="78"/>
        <v>-8.0009412156486224E-4</v>
      </c>
      <c r="AU71">
        <f t="shared" si="79"/>
        <v>-2.0247279811029177E-3</v>
      </c>
      <c r="AW71">
        <v>68</v>
      </c>
      <c r="AX71">
        <f>IF(Z71&gt;0, (R71*SUMPRODUCT(K71:$K$98, X71:$X$98)-K71*$AZ$3)/Z71, 0)</f>
        <v>-4.5983112198623703E+23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500000</v>
      </c>
      <c r="S72">
        <f t="shared" si="63"/>
        <v>-2.9299110312830345E+24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-22.680392103886955</v>
      </c>
      <c r="AC72">
        <f t="shared" si="64"/>
        <v>-20.250350092756207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-2.0959241433213867E-17</v>
      </c>
      <c r="AI72">
        <f t="shared" si="69"/>
        <v>-2.0959414223017691E-17</v>
      </c>
      <c r="AJ72">
        <f t="shared" si="70"/>
        <v>-2.4300420111307481</v>
      </c>
      <c r="AK72">
        <f t="shared" ref="AK72:AK79" si="92">G72*SUM(AB72:AB72, AE72:AF72)</f>
        <v>-1.587627447272087</v>
      </c>
      <c r="AL72">
        <f t="shared" si="71"/>
        <v>-4.0176694584028354</v>
      </c>
      <c r="AN72">
        <f t="shared" si="72"/>
        <v>0</v>
      </c>
      <c r="AO72">
        <f t="shared" si="73"/>
        <v>0</v>
      </c>
      <c r="AP72">
        <f t="shared" si="74"/>
        <v>-6.9418391650921501E-26</v>
      </c>
      <c r="AQ72">
        <f t="shared" si="75"/>
        <v>-8.4203859157919988E-21</v>
      </c>
      <c r="AR72">
        <f t="shared" si="76"/>
        <v>-8.4204553341836492E-21</v>
      </c>
      <c r="AS72">
        <f t="shared" si="77"/>
        <v>-9.7627061506541418E-4</v>
      </c>
      <c r="AT72">
        <f t="shared" si="78"/>
        <v>-6.3783013517606992E-4</v>
      </c>
      <c r="AU72">
        <f t="shared" si="79"/>
        <v>-1.6141007502414842E-3</v>
      </c>
      <c r="AW72">
        <v>69</v>
      </c>
      <c r="AX72">
        <f>IF(Z72&gt;0, (R72*SUMPRODUCT(K72:$K$98, X72:$X$98)-K72*$AZ$3)/Z72, 0)</f>
        <v>-2.9299110312830345E+24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500000</v>
      </c>
      <c r="S73">
        <f t="shared" si="63"/>
        <v>-1.9416637888986057E+25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-20.250350092756207</v>
      </c>
      <c r="AC73">
        <f t="shared" si="64"/>
        <v>-18.080669725675182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-2.9556407803630352E-18</v>
      </c>
      <c r="AI73">
        <f t="shared" si="69"/>
        <v>-2.9556640602298034E-18</v>
      </c>
      <c r="AJ73">
        <f t="shared" si="70"/>
        <v>-2.1696803670810247</v>
      </c>
      <c r="AK73">
        <f t="shared" si="92"/>
        <v>-1.4175245064929347</v>
      </c>
      <c r="AL73">
        <f t="shared" si="71"/>
        <v>-3.5872048735739597</v>
      </c>
      <c r="AN73">
        <f t="shared" si="72"/>
        <v>0</v>
      </c>
      <c r="AO73">
        <f t="shared" si="73"/>
        <v>0</v>
      </c>
      <c r="AP73">
        <f t="shared" si="74"/>
        <v>-8.3506235049214727E-27</v>
      </c>
      <c r="AQ73">
        <f t="shared" si="75"/>
        <v>-1.0602055251589327E-21</v>
      </c>
      <c r="AR73">
        <f t="shared" si="76"/>
        <v>-1.0602138757824376E-21</v>
      </c>
      <c r="AS73">
        <f t="shared" si="77"/>
        <v>-7.7827695716311694E-4</v>
      </c>
      <c r="AT73">
        <f t="shared" si="78"/>
        <v>-5.0847427867990258E-4</v>
      </c>
      <c r="AU73">
        <f t="shared" si="79"/>
        <v>-1.2867512358430196E-3</v>
      </c>
      <c r="AW73">
        <v>70</v>
      </c>
      <c r="AX73">
        <f>IF(Z73&gt;0, (R73*SUMPRODUCT(K73:$K$98, X73:$X$98)-K73*$AZ$3)/Z73, 0)</f>
        <v>-1.9416637888986057E+25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500000</v>
      </c>
      <c r="S74">
        <f t="shared" si="63"/>
        <v>-1.3399445635187617E+26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-18.080669725675182</v>
      </c>
      <c r="AC74">
        <f t="shared" si="64"/>
        <v>-16.143455112209985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-4.0070209707448914E-19</v>
      </c>
      <c r="AI74">
        <f t="shared" si="69"/>
        <v>-4.0070510903773591E-19</v>
      </c>
      <c r="AJ74">
        <f t="shared" si="70"/>
        <v>-1.9372146134651977</v>
      </c>
      <c r="AK74">
        <f t="shared" si="92"/>
        <v>-1.265646880797263</v>
      </c>
      <c r="AL74">
        <f t="shared" si="71"/>
        <v>-3.2028614942624607</v>
      </c>
      <c r="AN74">
        <f t="shared" si="72"/>
        <v>0</v>
      </c>
      <c r="AO74">
        <f t="shared" si="73"/>
        <v>0</v>
      </c>
      <c r="AP74">
        <f t="shared" si="74"/>
        <v>-9.6465064392317954E-28</v>
      </c>
      <c r="AQ74">
        <f t="shared" si="75"/>
        <v>-1.2833408122639815E-22</v>
      </c>
      <c r="AR74">
        <f t="shared" si="76"/>
        <v>-1.2833504587704206E-22</v>
      </c>
      <c r="AS74">
        <f t="shared" si="77"/>
        <v>-6.2043762528947357E-4</v>
      </c>
      <c r="AT74">
        <f t="shared" si="78"/>
        <v>-4.0535258185578956E-4</v>
      </c>
      <c r="AU74">
        <f t="shared" si="79"/>
        <v>-1.0257902071452631E-3</v>
      </c>
      <c r="AW74">
        <v>71</v>
      </c>
      <c r="AX74">
        <f>IF(Z74&gt;0, (R74*SUMPRODUCT(K74:$K$98, X74:$X$98)-K74*$AZ$3)/Z74, 0)</f>
        <v>-1.3399445635187617E+26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500000</v>
      </c>
      <c r="S75">
        <f t="shared" si="63"/>
        <v>-9.6436313189636935E+26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-16.143455112209985</v>
      </c>
      <c r="AC75">
        <f t="shared" si="64"/>
        <v>-14.413799207330342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-5.21636504622907E-20</v>
      </c>
      <c r="AI75">
        <f t="shared" si="69"/>
        <v>-5.2164024123381907E-20</v>
      </c>
      <c r="AJ75">
        <f t="shared" si="70"/>
        <v>-1.7296559048796425</v>
      </c>
      <c r="AK75">
        <f t="shared" si="92"/>
        <v>-1.1300418578546991</v>
      </c>
      <c r="AL75">
        <f t="shared" si="71"/>
        <v>-2.8596977627343416</v>
      </c>
      <c r="AN75">
        <f t="shared" si="72"/>
        <v>0</v>
      </c>
      <c r="AO75">
        <f t="shared" si="73"/>
        <v>0</v>
      </c>
      <c r="AP75">
        <f t="shared" si="74"/>
        <v>-1.0685140705902106E-28</v>
      </c>
      <c r="AQ75">
        <f t="shared" si="75"/>
        <v>-1.4916617171032928E-23</v>
      </c>
      <c r="AR75">
        <f t="shared" si="76"/>
        <v>-1.4916724022439988E-23</v>
      </c>
      <c r="AS75">
        <f t="shared" si="77"/>
        <v>-4.94609076283063E-4</v>
      </c>
      <c r="AT75">
        <f t="shared" si="78"/>
        <v>-3.231445965049343E-4</v>
      </c>
      <c r="AU75">
        <f t="shared" si="79"/>
        <v>-8.1775367278799724E-4</v>
      </c>
      <c r="AW75">
        <v>72</v>
      </c>
      <c r="AX75">
        <f>IF(Z75&gt;0, (R75*SUMPRODUCT(K75:$K$98, X75:$X$98)-K75*$AZ$3)/Z75, 0)</f>
        <v>-9.6436313189636935E+26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500000</v>
      </c>
      <c r="S76">
        <f t="shared" si="63"/>
        <v>-7.2516115006404657E+27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-14.413799207330342</v>
      </c>
      <c r="AC76">
        <f t="shared" si="64"/>
        <v>-12.869463577973519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-6.5111376306089383E-21</v>
      </c>
      <c r="AI76">
        <f t="shared" si="69"/>
        <v>-6.5111819982077017E-21</v>
      </c>
      <c r="AJ76">
        <f t="shared" si="70"/>
        <v>-1.5443356293568229</v>
      </c>
      <c r="AK76">
        <f t="shared" si="92"/>
        <v>-1.008965944513124</v>
      </c>
      <c r="AL76">
        <f t="shared" si="71"/>
        <v>-2.5533015738699469</v>
      </c>
      <c r="AN76">
        <f t="shared" si="72"/>
        <v>0</v>
      </c>
      <c r="AO76">
        <f t="shared" si="73"/>
        <v>0</v>
      </c>
      <c r="AP76">
        <f t="shared" si="74"/>
        <v>-1.1327922517613223E-29</v>
      </c>
      <c r="AQ76">
        <f t="shared" si="75"/>
        <v>-1.6624217815840006E-24</v>
      </c>
      <c r="AR76">
        <f t="shared" si="76"/>
        <v>-1.662433109506518E-24</v>
      </c>
      <c r="AS76">
        <f t="shared" si="77"/>
        <v>-3.9429932739402321E-4</v>
      </c>
      <c r="AT76">
        <f t="shared" si="78"/>
        <v>-2.576088938974284E-4</v>
      </c>
      <c r="AU76">
        <f t="shared" si="79"/>
        <v>-6.5190822129145161E-4</v>
      </c>
      <c r="AW76">
        <v>73</v>
      </c>
      <c r="AX76">
        <f>IF(Z76&gt;0, (R76*SUMPRODUCT(K76:$K$98, X76:$X$98)-K76*$AZ$3)/Z76, 0)</f>
        <v>-7.2516115006404657E+27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500000</v>
      </c>
      <c r="S77">
        <f t="shared" si="63"/>
        <v>-5.7087694160772331E+28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-12.869463577973519</v>
      </c>
      <c r="AC77">
        <f t="shared" si="64"/>
        <v>-11.490592480333499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-7.7783861842798129E-22</v>
      </c>
      <c r="AI77">
        <f t="shared" si="69"/>
        <v>-7.7784365041983574E-22</v>
      </c>
      <c r="AJ77">
        <f t="shared" si="70"/>
        <v>-1.3788710976400207</v>
      </c>
      <c r="AK77">
        <f t="shared" si="92"/>
        <v>-0.90086245045814639</v>
      </c>
      <c r="AL77">
        <f t="shared" si="71"/>
        <v>-2.2797335480981671</v>
      </c>
      <c r="AN77">
        <f t="shared" si="72"/>
        <v>0</v>
      </c>
      <c r="AO77">
        <f t="shared" si="73"/>
        <v>0</v>
      </c>
      <c r="AP77">
        <f t="shared" si="74"/>
        <v>-1.1471131327786869E-30</v>
      </c>
      <c r="AQ77">
        <f t="shared" si="75"/>
        <v>-1.7731922470937427E-25</v>
      </c>
      <c r="AR77">
        <f t="shared" si="76"/>
        <v>-1.7732037182250704E-25</v>
      </c>
      <c r="AS77">
        <f t="shared" si="77"/>
        <v>-3.1433300972100067E-4</v>
      </c>
      <c r="AT77">
        <f t="shared" si="78"/>
        <v>-2.0536423301772033E-4</v>
      </c>
      <c r="AU77">
        <f t="shared" si="79"/>
        <v>-5.19697242738721E-4</v>
      </c>
      <c r="AW77">
        <v>74</v>
      </c>
      <c r="AX77">
        <f>IF(Z77&gt;0, (R77*SUMPRODUCT(K77:$K$98, X77:$X$98)-K77*$AZ$3)/Z77, 0)</f>
        <v>-5.7087694160772331E+28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500000</v>
      </c>
      <c r="S78">
        <f t="shared" si="63"/>
        <v>-4.7154344680055949E+29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-11.490592480333499</v>
      </c>
      <c r="AC78">
        <f t="shared" si="64"/>
        <v>-10.259457571726337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-8.8754846680956767E-23</v>
      </c>
      <c r="AI78">
        <f t="shared" si="69"/>
        <v>-8.8755390610558665E-23</v>
      </c>
      <c r="AJ78">
        <f t="shared" si="70"/>
        <v>-1.2311349086071619</v>
      </c>
      <c r="AK78">
        <f t="shared" si="92"/>
        <v>-0.80434147362334496</v>
      </c>
      <c r="AL78">
        <f t="shared" si="71"/>
        <v>-2.0354763822305069</v>
      </c>
      <c r="AN78">
        <f t="shared" si="72"/>
        <v>0</v>
      </c>
      <c r="AO78">
        <f t="shared" si="73"/>
        <v>0</v>
      </c>
      <c r="AP78">
        <f t="shared" si="74"/>
        <v>-1.1071105632029218E-31</v>
      </c>
      <c r="AQ78">
        <f t="shared" si="75"/>
        <v>-1.8065100328074512E-26</v>
      </c>
      <c r="AR78">
        <f t="shared" si="76"/>
        <v>-1.8065211039130836E-26</v>
      </c>
      <c r="AS78">
        <f t="shared" si="77"/>
        <v>-2.505843508617672E-4</v>
      </c>
      <c r="AT78">
        <f t="shared" si="78"/>
        <v>-1.6371510922968775E-4</v>
      </c>
      <c r="AU78">
        <f t="shared" si="79"/>
        <v>-4.1429946009145498E-4</v>
      </c>
      <c r="AW78">
        <v>75</v>
      </c>
      <c r="AX78">
        <f>IF(Z78&gt;0, (R78*SUMPRODUCT(K78:$K$98, X78:$X$98)-K78*$AZ$3)/Z78, 0)</f>
        <v>-4.7154344680055949E+29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-10.259457571726337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-10.259457571726337</v>
      </c>
      <c r="AK79">
        <f t="shared" si="92"/>
        <v>-0.71816203002084367</v>
      </c>
      <c r="AL79">
        <f t="shared" si="71"/>
        <v>-10.977619601747181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-1.976983148576646E-27</v>
      </c>
      <c r="AR79">
        <f t="shared" si="76"/>
        <v>-1.976983148576646E-27</v>
      </c>
      <c r="AS79">
        <f t="shared" si="77"/>
        <v>-1.8644668962929086E-3</v>
      </c>
      <c r="AT79">
        <f t="shared" si="78"/>
        <v>-1.3051268274050362E-4</v>
      </c>
      <c r="AU79">
        <f t="shared" si="79"/>
        <v>-1.9949795790334124E-3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85655.822812583036</v>
      </c>
      <c r="AO81" s="6">
        <f t="shared" si="93"/>
        <v>-8565.5822812583046</v>
      </c>
      <c r="AP81" s="6">
        <f t="shared" si="93"/>
        <v>-1669.0567433721337</v>
      </c>
      <c r="AQ81" s="6">
        <f t="shared" si="93"/>
        <v>-50405.287945910182</v>
      </c>
      <c r="AR81" s="6">
        <f t="shared" si="93"/>
        <v>25015.895842042424</v>
      </c>
      <c r="AS81" s="6">
        <f t="shared" si="93"/>
        <v>-11609.867592713363</v>
      </c>
      <c r="AT81" s="6">
        <f t="shared" si="93"/>
        <v>6772.4227624161249</v>
      </c>
      <c r="AU81" s="6">
        <f t="shared" si="93"/>
        <v>20178.451011745186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194976.90817433523</v>
      </c>
      <c r="K3">
        <v>1</v>
      </c>
      <c r="L3" s="2">
        <v>0</v>
      </c>
      <c r="O3">
        <f>$C$3</f>
        <v>194976.90817433523</v>
      </c>
      <c r="P3" s="2">
        <f>O3*C5</f>
        <v>19497.690817433522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194976.90817433523</v>
      </c>
      <c r="AF3">
        <f t="shared" ref="AF3:AF34" si="4">-$Z3*P3</f>
        <v>-19497.690817433522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173956.78476990171</v>
      </c>
      <c r="AJ3">
        <f t="shared" ref="AJ3:AJ34" si="8">AB3-AC3</f>
        <v>0</v>
      </c>
      <c r="AL3">
        <f t="shared" ref="AL3:AL34" si="9">SUM(AI3:AK3)</f>
        <v>173956.78476990171</v>
      </c>
      <c r="AN3">
        <f t="shared" ref="AN3:AN34" si="10">AE3*$K3</f>
        <v>194976.90817433523</v>
      </c>
      <c r="AO3">
        <f t="shared" ref="AO3:AO34" si="11">AF3*$K3</f>
        <v>-19497.690817433522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173956.78476990171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173956.78476990171</v>
      </c>
      <c r="AW3">
        <v>0</v>
      </c>
      <c r="AX3">
        <f>IF(Z3&gt;0, (R3*SUMPRODUCT(K3:$K$98, X3:$X$98)-K3*$AZ$3)/Z3, 0)</f>
        <v>0</v>
      </c>
      <c r="AZ3">
        <f>C6*ABS(SUMPRODUCT(X4:X69, K4:K69))/1</f>
        <v>123548.69597555093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13642.763668664031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13237.360283094749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-13237.360283094749</v>
      </c>
      <c r="AK4">
        <f>G4*SUM(AB4, AE4:AF4)</f>
        <v>0</v>
      </c>
      <c r="AL4">
        <f t="shared" si="9"/>
        <v>-23095.177783094747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-8801.6227678571413</v>
      </c>
      <c r="AR4">
        <f t="shared" si="14"/>
        <v>-8801.6227678571413</v>
      </c>
      <c r="AS4">
        <f t="shared" si="15"/>
        <v>-11819.071681334597</v>
      </c>
      <c r="AT4">
        <f t="shared" si="16"/>
        <v>0</v>
      </c>
      <c r="AU4">
        <f t="shared" si="17"/>
        <v>-20620.694449191738</v>
      </c>
      <c r="AW4">
        <v>1</v>
      </c>
      <c r="AX4">
        <f>IF(Z4&gt;0, (R4*SUMPRODUCT(K4:$K$98, X4:$X$98)-K4*$AZ$3)/Z4, 0)</f>
        <v>13642.763668664031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500000</v>
      </c>
      <c r="S5">
        <f t="shared" si="1"/>
        <v>17324.268833920232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13237.360283094749</v>
      </c>
      <c r="AC5">
        <f t="shared" si="2"/>
        <v>16254.809196572212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-11156.699307113066</v>
      </c>
      <c r="AI5">
        <f t="shared" si="7"/>
        <v>-11180.156010181459</v>
      </c>
      <c r="AJ5">
        <f t="shared" si="8"/>
        <v>-3017.4489134774631</v>
      </c>
      <c r="AK5">
        <f>G5*SUM(AB5, AE5:AF5)</f>
        <v>926.61521981663259</v>
      </c>
      <c r="AL5">
        <f t="shared" si="9"/>
        <v>-13270.98970384229</v>
      </c>
      <c r="AN5">
        <f t="shared" si="10"/>
        <v>0</v>
      </c>
      <c r="AO5">
        <f t="shared" si="11"/>
        <v>0</v>
      </c>
      <c r="AP5">
        <f t="shared" si="12"/>
        <v>-18.699540073656209</v>
      </c>
      <c r="AQ5">
        <f t="shared" si="13"/>
        <v>-8894.0523813082473</v>
      </c>
      <c r="AR5">
        <f t="shared" si="14"/>
        <v>-8912.7519213819032</v>
      </c>
      <c r="AS5">
        <f t="shared" si="15"/>
        <v>-2405.4917996472122</v>
      </c>
      <c r="AT5">
        <f t="shared" si="16"/>
        <v>738.69198008341243</v>
      </c>
      <c r="AU5">
        <f t="shared" si="17"/>
        <v>-10579.551740945702</v>
      </c>
      <c r="AW5">
        <v>2</v>
      </c>
      <c r="AX5">
        <f>IF(Z5&gt;0, (R5*SUMPRODUCT(K5:$K$98, X5:$X$98)-K5*$AZ$3)/Z5, 0)</f>
        <v>17324.268833920232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500000</v>
      </c>
      <c r="S6">
        <f t="shared" si="1"/>
        <v>19813.659019731345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16254.809196572212</v>
      </c>
      <c r="AC6">
        <f t="shared" si="2"/>
        <v>17913.49938788412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-12393.47104104211</v>
      </c>
      <c r="AI6">
        <f t="shared" si="7"/>
        <v>-12416.073503527768</v>
      </c>
      <c r="AJ6">
        <f t="shared" si="8"/>
        <v>-1658.6901913119073</v>
      </c>
      <c r="AK6">
        <f>G6*SUM(AB6, AE6:AF6)</f>
        <v>1137.836643760055</v>
      </c>
      <c r="AL6">
        <f t="shared" si="9"/>
        <v>-12936.927051079621</v>
      </c>
      <c r="AN6">
        <f t="shared" si="10"/>
        <v>0</v>
      </c>
      <c r="AO6">
        <f t="shared" si="11"/>
        <v>0</v>
      </c>
      <c r="AP6">
        <f t="shared" si="12"/>
        <v>-16.087986349235191</v>
      </c>
      <c r="AQ6">
        <f t="shared" si="13"/>
        <v>-8821.4278888612862</v>
      </c>
      <c r="AR6">
        <f t="shared" si="14"/>
        <v>-8837.5158752105217</v>
      </c>
      <c r="AS6">
        <f t="shared" si="15"/>
        <v>-1180.6229154176633</v>
      </c>
      <c r="AT6">
        <f t="shared" si="16"/>
        <v>809.88964826671179</v>
      </c>
      <c r="AU6">
        <f t="shared" si="17"/>
        <v>-9208.2491423614738</v>
      </c>
      <c r="AW6">
        <v>3</v>
      </c>
      <c r="AX6">
        <f>IF(Z6&gt;0, (R6*SUMPRODUCT(K6:$K$98, X6:$X$98)-K6*$AZ$3)/Z6, 0)</f>
        <v>19813.659019731345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500000</v>
      </c>
      <c r="S7">
        <f t="shared" si="1"/>
        <v>21333.020137885182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17913.49938788412</v>
      </c>
      <c r="AC7">
        <f t="shared" si="2"/>
        <v>18514.163081719424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-13596.689415652138</v>
      </c>
      <c r="AI7">
        <f t="shared" si="7"/>
        <v>-13618.386019042156</v>
      </c>
      <c r="AJ7">
        <f t="shared" si="8"/>
        <v>-600.663693835304</v>
      </c>
      <c r="AK7">
        <f>G7*SUM(AB7, AE7:AF7)</f>
        <v>1253.9449571518885</v>
      </c>
      <c r="AL7">
        <f t="shared" si="9"/>
        <v>-12965.104755725572</v>
      </c>
      <c r="AN7">
        <f t="shared" si="10"/>
        <v>0</v>
      </c>
      <c r="AO7">
        <f t="shared" si="11"/>
        <v>0</v>
      </c>
      <c r="AP7">
        <f t="shared" si="12"/>
        <v>-13.788583694336694</v>
      </c>
      <c r="AQ7">
        <f t="shared" si="13"/>
        <v>-8640.9419301025537</v>
      </c>
      <c r="AR7">
        <f t="shared" si="14"/>
        <v>-8654.7305137968906</v>
      </c>
      <c r="AS7">
        <f t="shared" si="15"/>
        <v>-381.73263647376024</v>
      </c>
      <c r="AT7">
        <f t="shared" si="16"/>
        <v>796.90468959459656</v>
      </c>
      <c r="AU7">
        <f t="shared" si="17"/>
        <v>-8239.5584606760531</v>
      </c>
      <c r="AW7">
        <v>4</v>
      </c>
      <c r="AX7">
        <f>IF(Z7&gt;0, (R7*SUMPRODUCT(K7:$K$98, X7:$X$98)-K7*$AZ$3)/Z7, 0)</f>
        <v>21333.020137885182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500000</v>
      </c>
      <c r="S8">
        <f t="shared" si="1"/>
        <v>22042.208791944504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18514.163081719424</v>
      </c>
      <c r="AC8">
        <f t="shared" si="2"/>
        <v>18285.802921881681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-14802.12667048501</v>
      </c>
      <c r="AI8">
        <f t="shared" si="7"/>
        <v>-14822.866201507604</v>
      </c>
      <c r="AJ8">
        <f t="shared" si="8"/>
        <v>228.36015983774269</v>
      </c>
      <c r="AK8">
        <f t="shared" ref="AK8:AK39" si="30">G8*SUM(AB8:AB8, AE8:AF8)</f>
        <v>1295.9914157203598</v>
      </c>
      <c r="AL8">
        <f t="shared" si="9"/>
        <v>-13298.514625949501</v>
      </c>
      <c r="AN8">
        <f t="shared" si="10"/>
        <v>0</v>
      </c>
      <c r="AO8">
        <f t="shared" si="11"/>
        <v>0</v>
      </c>
      <c r="AP8">
        <f t="shared" si="12"/>
        <v>-11.768166877229239</v>
      </c>
      <c r="AQ8">
        <f t="shared" si="13"/>
        <v>-8399.1241945817274</v>
      </c>
      <c r="AR8">
        <f t="shared" si="14"/>
        <v>-8410.8923614589567</v>
      </c>
      <c r="AS8">
        <f t="shared" si="15"/>
        <v>129.5776874681271</v>
      </c>
      <c r="AT8">
        <f t="shared" si="16"/>
        <v>735.38033406049988</v>
      </c>
      <c r="AU8">
        <f t="shared" si="17"/>
        <v>-7545.9343399303307</v>
      </c>
      <c r="AW8">
        <v>5</v>
      </c>
      <c r="AX8">
        <f>IF(Z8&gt;0, (R8*SUMPRODUCT(K8:$K$98, X8:$X$98)-K8*$AZ$3)/Z8, 0)</f>
        <v>22042.208791944504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500000</v>
      </c>
      <c r="S9">
        <f t="shared" si="1"/>
        <v>22051.026948502775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18285.802921881681</v>
      </c>
      <c r="AC9">
        <f t="shared" si="2"/>
        <v>17397.912450750657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-16150.600764833365</v>
      </c>
      <c r="AI9">
        <f t="shared" si="7"/>
        <v>-16170.325370507493</v>
      </c>
      <c r="AJ9">
        <f t="shared" si="8"/>
        <v>887.89047113102424</v>
      </c>
      <c r="AK9">
        <f t="shared" si="30"/>
        <v>1280.0062045317177</v>
      </c>
      <c r="AL9">
        <f t="shared" si="9"/>
        <v>-14002.428694844752</v>
      </c>
      <c r="AN9">
        <f t="shared" si="10"/>
        <v>0</v>
      </c>
      <c r="AO9">
        <f t="shared" si="11"/>
        <v>0</v>
      </c>
      <c r="AP9">
        <f t="shared" si="12"/>
        <v>-9.9930990874635324</v>
      </c>
      <c r="AQ9">
        <f t="shared" si="13"/>
        <v>-8182.3969731748221</v>
      </c>
      <c r="AR9">
        <f t="shared" si="14"/>
        <v>-8192.3900722622857</v>
      </c>
      <c r="AS9">
        <f t="shared" si="15"/>
        <v>449.83294487177039</v>
      </c>
      <c r="AT9">
        <f t="shared" si="16"/>
        <v>648.4909785158311</v>
      </c>
      <c r="AU9">
        <f t="shared" si="17"/>
        <v>-7094.0661488746855</v>
      </c>
      <c r="AW9">
        <v>6</v>
      </c>
      <c r="AX9">
        <f>IF(Z9&gt;0, (R9*SUMPRODUCT(K9:$K$98, X9:$X$98)-K9*$AZ$3)/Z9, 0)</f>
        <v>22051.026948502775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500000</v>
      </c>
      <c r="S10">
        <f t="shared" si="1"/>
        <v>21334.123259873304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17397.912450750657</v>
      </c>
      <c r="AC10">
        <f t="shared" si="2"/>
        <v>15921.974159228273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-17389.74019275825</v>
      </c>
      <c r="AI10">
        <f t="shared" si="7"/>
        <v>-17408.398065366</v>
      </c>
      <c r="AJ10">
        <f t="shared" si="8"/>
        <v>1475.9382915223832</v>
      </c>
      <c r="AK10">
        <f t="shared" si="30"/>
        <v>1217.853871552546</v>
      </c>
      <c r="AL10">
        <f t="shared" si="9"/>
        <v>-14714.60590229107</v>
      </c>
      <c r="AN10">
        <f t="shared" si="10"/>
        <v>0</v>
      </c>
      <c r="AO10">
        <f t="shared" si="11"/>
        <v>0</v>
      </c>
      <c r="AP10">
        <f t="shared" si="12"/>
        <v>-8.4398740339704705</v>
      </c>
      <c r="AQ10">
        <f t="shared" si="13"/>
        <v>-7866.2353311066345</v>
      </c>
      <c r="AR10">
        <f t="shared" si="14"/>
        <v>-7874.6752051406056</v>
      </c>
      <c r="AS10">
        <f t="shared" si="15"/>
        <v>667.63952805582528</v>
      </c>
      <c r="AT10">
        <f t="shared" si="16"/>
        <v>550.89524319179213</v>
      </c>
      <c r="AU10">
        <f t="shared" si="17"/>
        <v>-6656.1404338929879</v>
      </c>
      <c r="AW10">
        <v>7</v>
      </c>
      <c r="AX10">
        <f>IF(Z10&gt;0, (R10*SUMPRODUCT(K10:$K$98, X10:$X$98)-K10*$AZ$3)/Z10, 0)</f>
        <v>21334.123259873304</v>
      </c>
    </row>
    <row r="11" spans="1:52" x14ac:dyDescent="0.25">
      <c r="A11" t="s">
        <v>33</v>
      </c>
      <c r="C11" s="25">
        <f>AU71</f>
        <v>46392.687139939706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500000</v>
      </c>
      <c r="S11">
        <f t="shared" si="1"/>
        <v>20001.534880885938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15921.974159228273</v>
      </c>
      <c r="AC11">
        <f t="shared" si="2"/>
        <v>14043.648365311303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-18361.610592286132</v>
      </c>
      <c r="AI11">
        <f t="shared" si="7"/>
        <v>-18379.163805638189</v>
      </c>
      <c r="AJ11">
        <f t="shared" si="8"/>
        <v>1878.3257939169707</v>
      </c>
      <c r="AK11">
        <f t="shared" si="30"/>
        <v>1114.5381911459792</v>
      </c>
      <c r="AL11">
        <f t="shared" si="9"/>
        <v>-15386.299820575239</v>
      </c>
      <c r="AN11">
        <f t="shared" si="10"/>
        <v>0</v>
      </c>
      <c r="AO11">
        <f t="shared" si="11"/>
        <v>0</v>
      </c>
      <c r="AP11">
        <f t="shared" si="12"/>
        <v>-7.0894484700389748</v>
      </c>
      <c r="AQ11">
        <f t="shared" si="13"/>
        <v>-7415.9465569127005</v>
      </c>
      <c r="AR11">
        <f t="shared" si="14"/>
        <v>-7423.0360053827399</v>
      </c>
      <c r="AS11">
        <f t="shared" si="15"/>
        <v>758.62428484409759</v>
      </c>
      <c r="AT11">
        <f t="shared" si="16"/>
        <v>450.14328234632529</v>
      </c>
      <c r="AU11">
        <f t="shared" si="17"/>
        <v>-6214.2684381923173</v>
      </c>
      <c r="AW11">
        <v>8</v>
      </c>
      <c r="AX11">
        <f>IF(Z11&gt;0, (R11*SUMPRODUCT(K11:$K$98, X11:$X$98)-K11*$AZ$3)/Z11, 0)</f>
        <v>20001.534880885938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500000</v>
      </c>
      <c r="S12">
        <f t="shared" si="1"/>
        <v>18236.44026408354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14043.648365311303</v>
      </c>
      <c r="AC12">
        <f t="shared" si="2"/>
        <v>11974.049609460802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-19253.543980472372</v>
      </c>
      <c r="AI12">
        <f t="shared" si="7"/>
        <v>-19269.958984491885</v>
      </c>
      <c r="AJ12">
        <f t="shared" si="8"/>
        <v>2069.5987558505003</v>
      </c>
      <c r="AK12">
        <f t="shared" si="30"/>
        <v>983.05538557179125</v>
      </c>
      <c r="AL12">
        <f t="shared" si="9"/>
        <v>-16217.304843069593</v>
      </c>
      <c r="AN12">
        <f t="shared" si="10"/>
        <v>0</v>
      </c>
      <c r="AO12">
        <f t="shared" si="11"/>
        <v>0</v>
      </c>
      <c r="AP12">
        <f t="shared" si="12"/>
        <v>-5.919415009548918</v>
      </c>
      <c r="AQ12">
        <f t="shared" si="13"/>
        <v>-6943.020975782084</v>
      </c>
      <c r="AR12">
        <f t="shared" si="14"/>
        <v>-6948.940390791633</v>
      </c>
      <c r="AS12">
        <f t="shared" si="15"/>
        <v>746.31805904909504</v>
      </c>
      <c r="AT12">
        <f t="shared" si="16"/>
        <v>354.49962714932002</v>
      </c>
      <c r="AU12">
        <f t="shared" si="17"/>
        <v>-5848.1227045932183</v>
      </c>
      <c r="AW12">
        <v>9</v>
      </c>
      <c r="AX12">
        <f>IF(Z12&gt;0, (R12*SUMPRODUCT(K12:$K$98, X12:$X$98)-K12*$AZ$3)/Z12, 0)</f>
        <v>18236.44026408354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500000</v>
      </c>
      <c r="S13">
        <f t="shared" si="1"/>
        <v>16070.753469140758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11974.049609460802</v>
      </c>
      <c r="AC13">
        <f t="shared" si="2"/>
        <v>9804.5534560556916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-19973.713857326653</v>
      </c>
      <c r="AI13">
        <f t="shared" si="7"/>
        <v>-19988.966025613103</v>
      </c>
      <c r="AJ13">
        <f t="shared" si="8"/>
        <v>2169.4961534051108</v>
      </c>
      <c r="AK13">
        <f t="shared" si="30"/>
        <v>838.18347266225624</v>
      </c>
      <c r="AL13">
        <f t="shared" si="9"/>
        <v>-16981.286399545737</v>
      </c>
      <c r="AN13">
        <f t="shared" si="10"/>
        <v>0</v>
      </c>
      <c r="AO13">
        <f t="shared" si="11"/>
        <v>0</v>
      </c>
      <c r="AP13">
        <f t="shared" si="12"/>
        <v>-4.9107899882144226</v>
      </c>
      <c r="AQ13">
        <f t="shared" si="13"/>
        <v>-6431.0012973798985</v>
      </c>
      <c r="AR13">
        <f t="shared" si="14"/>
        <v>-6435.9120873681131</v>
      </c>
      <c r="AS13">
        <f t="shared" si="15"/>
        <v>698.51969828290873</v>
      </c>
      <c r="AT13">
        <f t="shared" si="16"/>
        <v>269.87264554989582</v>
      </c>
      <c r="AU13">
        <f t="shared" si="17"/>
        <v>-5467.5197435353084</v>
      </c>
      <c r="AW13">
        <v>10</v>
      </c>
      <c r="AX13">
        <f>IF(Z13&gt;0, (R13*SUMPRODUCT(K13:$K$98, X13:$X$98)-K13*$AZ$3)/Z13, 0)</f>
        <v>16070.753469140758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500000</v>
      </c>
      <c r="S14">
        <f t="shared" si="1"/>
        <v>13567.324800949431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9804.5534560556916</v>
      </c>
      <c r="AC14">
        <f t="shared" si="2"/>
        <v>7635.6278929409527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-20595.235585282102</v>
      </c>
      <c r="AI14">
        <f t="shared" si="7"/>
        <v>-20609.305470106425</v>
      </c>
      <c r="AJ14">
        <f t="shared" si="8"/>
        <v>2168.9255631147389</v>
      </c>
      <c r="AK14">
        <f t="shared" si="30"/>
        <v>686.31874192389853</v>
      </c>
      <c r="AL14">
        <f t="shared" si="9"/>
        <v>-17754.061165067786</v>
      </c>
      <c r="AN14">
        <f t="shared" si="10"/>
        <v>0</v>
      </c>
      <c r="AO14">
        <f t="shared" si="11"/>
        <v>0</v>
      </c>
      <c r="AP14">
        <f t="shared" si="12"/>
        <v>-4.0447556744153763</v>
      </c>
      <c r="AQ14">
        <f t="shared" si="13"/>
        <v>-5920.6380890546034</v>
      </c>
      <c r="AR14">
        <f t="shared" si="14"/>
        <v>-5924.6828447290191</v>
      </c>
      <c r="AS14">
        <f t="shared" si="15"/>
        <v>623.51427096459861</v>
      </c>
      <c r="AT14">
        <f t="shared" si="16"/>
        <v>197.30023809829663</v>
      </c>
      <c r="AU14">
        <f t="shared" si="17"/>
        <v>-5103.8683356661231</v>
      </c>
      <c r="AW14">
        <v>11</v>
      </c>
      <c r="AX14">
        <f>IF(Z14&gt;0, (R14*SUMPRODUCT(K14:$K$98, X14:$X$98)-K14*$AZ$3)/Z14, 0)</f>
        <v>13567.324800949431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500000</v>
      </c>
      <c r="S15">
        <f t="shared" si="1"/>
        <v>10722.660904484415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7635.6278929409527</v>
      </c>
      <c r="AC15">
        <f t="shared" si="2"/>
        <v>5520.4145666230834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-21165.592817857443</v>
      </c>
      <c r="AI15">
        <f t="shared" si="7"/>
        <v>-21178.463724192628</v>
      </c>
      <c r="AJ15">
        <f t="shared" si="8"/>
        <v>2115.2133263178694</v>
      </c>
      <c r="AK15">
        <f t="shared" si="30"/>
        <v>534.49395250586679</v>
      </c>
      <c r="AL15">
        <f t="shared" si="9"/>
        <v>-18528.756445368894</v>
      </c>
      <c r="AN15">
        <f t="shared" si="10"/>
        <v>0</v>
      </c>
      <c r="AO15">
        <f t="shared" si="11"/>
        <v>0</v>
      </c>
      <c r="AP15">
        <f t="shared" si="12"/>
        <v>-3.3036410798752005</v>
      </c>
      <c r="AQ15">
        <f t="shared" si="13"/>
        <v>-5432.6805037678178</v>
      </c>
      <c r="AR15">
        <f t="shared" si="14"/>
        <v>-5435.9841448476927</v>
      </c>
      <c r="AS15">
        <f t="shared" si="15"/>
        <v>542.92257713196466</v>
      </c>
      <c r="AT15">
        <f t="shared" si="16"/>
        <v>137.1912849381917</v>
      </c>
      <c r="AU15">
        <f t="shared" si="17"/>
        <v>-4755.8702827775369</v>
      </c>
      <c r="AW15">
        <v>12</v>
      </c>
      <c r="AX15">
        <f>IF(Z15&gt;0, (R15*SUMPRODUCT(K15:$K$98, X15:$X$98)-K15*$AZ$3)/Z15, 0)</f>
        <v>10722.660904484415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500000</v>
      </c>
      <c r="S16">
        <f t="shared" si="1"/>
        <v>7467.8463231895294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5520.4145666230834</v>
      </c>
      <c r="AC16">
        <f t="shared" si="2"/>
        <v>3485.4347438702134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-21481.166328123785</v>
      </c>
      <c r="AI16">
        <f t="shared" si="7"/>
        <v>-21492.834467079214</v>
      </c>
      <c r="AJ16">
        <f t="shared" si="8"/>
        <v>2034.9798227528699</v>
      </c>
      <c r="AK16">
        <f t="shared" si="30"/>
        <v>386.42901966361586</v>
      </c>
      <c r="AL16">
        <f t="shared" si="9"/>
        <v>-19071.425624662726</v>
      </c>
      <c r="AN16">
        <f t="shared" si="10"/>
        <v>0</v>
      </c>
      <c r="AO16">
        <f t="shared" si="11"/>
        <v>0</v>
      </c>
      <c r="AP16">
        <f t="shared" si="12"/>
        <v>-2.6740362954322516</v>
      </c>
      <c r="AQ16">
        <f t="shared" si="13"/>
        <v>-4922.928896291548</v>
      </c>
      <c r="AR16">
        <f t="shared" si="14"/>
        <v>-4925.6029325869804</v>
      </c>
      <c r="AS16">
        <f t="shared" si="15"/>
        <v>466.3648528098966</v>
      </c>
      <c r="AT16">
        <f t="shared" si="16"/>
        <v>88.559557624066215</v>
      </c>
      <c r="AU16">
        <f t="shared" si="17"/>
        <v>-4370.6785221530172</v>
      </c>
      <c r="AW16">
        <v>13</v>
      </c>
      <c r="AX16">
        <f>IF(Z16&gt;0, (R16*SUMPRODUCT(K16:$K$98, X16:$X$98)-K16*$AZ$3)/Z16, 0)</f>
        <v>7467.8463231895294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500000</v>
      </c>
      <c r="S17">
        <f t="shared" si="1"/>
        <v>3809.203192637588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3485.4347438702134</v>
      </c>
      <c r="AC17">
        <f t="shared" si="2"/>
        <v>1596.1671699134458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-21514.577114849195</v>
      </c>
      <c r="AI17">
        <f t="shared" si="7"/>
        <v>-21525.052843559326</v>
      </c>
      <c r="AJ17">
        <f t="shared" si="8"/>
        <v>1889.2675739567676</v>
      </c>
      <c r="AK17">
        <f t="shared" si="30"/>
        <v>243.98043207091496</v>
      </c>
      <c r="AL17">
        <f t="shared" si="9"/>
        <v>-19391.804837531643</v>
      </c>
      <c r="AN17">
        <f t="shared" si="10"/>
        <v>0</v>
      </c>
      <c r="AO17">
        <f t="shared" si="11"/>
        <v>0</v>
      </c>
      <c r="AP17">
        <f t="shared" si="12"/>
        <v>-2.1435416456820371</v>
      </c>
      <c r="AQ17">
        <f t="shared" si="13"/>
        <v>-4402.3087377508418</v>
      </c>
      <c r="AR17">
        <f t="shared" si="14"/>
        <v>-4404.4522793965243</v>
      </c>
      <c r="AS17">
        <f t="shared" si="15"/>
        <v>386.58157696433591</v>
      </c>
      <c r="AT17">
        <f t="shared" si="16"/>
        <v>49.923230292297724</v>
      </c>
      <c r="AU17">
        <f t="shared" si="17"/>
        <v>-3967.9474721398906</v>
      </c>
      <c r="AW17">
        <v>14</v>
      </c>
      <c r="AX17">
        <f>IF(Z17&gt;0, (R17*SUMPRODUCT(K17:$K$98, X17:$X$98)-K17*$AZ$3)/Z17, 0)</f>
        <v>3809.203192637588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500000</v>
      </c>
      <c r="S18">
        <f t="shared" si="1"/>
        <v>-262.08225255494312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1596.1671699134458</v>
      </c>
      <c r="AC18">
        <f t="shared" si="2"/>
        <v>-97.515387181352708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-21379.766807216914</v>
      </c>
      <c r="AI18">
        <f t="shared" si="7"/>
        <v>-21389.068790299585</v>
      </c>
      <c r="AJ18">
        <f t="shared" si="8"/>
        <v>1693.6825570947985</v>
      </c>
      <c r="AK18">
        <f t="shared" si="30"/>
        <v>111.73170189394122</v>
      </c>
      <c r="AL18">
        <f t="shared" si="9"/>
        <v>-19583.654531310844</v>
      </c>
      <c r="AN18">
        <f t="shared" si="10"/>
        <v>0</v>
      </c>
      <c r="AO18">
        <f t="shared" si="11"/>
        <v>0</v>
      </c>
      <c r="AP18">
        <f t="shared" si="12"/>
        <v>-1.6994375315464245</v>
      </c>
      <c r="AQ18">
        <f t="shared" si="13"/>
        <v>-3906.0034623789575</v>
      </c>
      <c r="AR18">
        <f t="shared" si="14"/>
        <v>-3907.7028999105041</v>
      </c>
      <c r="AS18">
        <f t="shared" si="15"/>
        <v>309.42947094960846</v>
      </c>
      <c r="AT18">
        <f t="shared" si="16"/>
        <v>20.412964200709116</v>
      </c>
      <c r="AU18">
        <f t="shared" si="17"/>
        <v>-3577.8604647601865</v>
      </c>
      <c r="AW18">
        <v>15</v>
      </c>
      <c r="AX18">
        <f>IF(Z18&gt;0, (R18*SUMPRODUCT(K18:$K$98, X18:$X$98)-K18*$AZ$3)/Z18, 0)</f>
        <v>-262.08225255494312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500000</v>
      </c>
      <c r="S19">
        <f t="shared" si="1"/>
        <v>-4858.4473289664156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-97.515387181352708</v>
      </c>
      <c r="AC19">
        <f t="shared" si="2"/>
        <v>-1585.102616831693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-21050.747888864498</v>
      </c>
      <c r="AI19">
        <f t="shared" si="7"/>
        <v>-21058.904314721898</v>
      </c>
      <c r="AJ19">
        <f t="shared" si="8"/>
        <v>1487.5872296503403</v>
      </c>
      <c r="AK19">
        <f t="shared" si="30"/>
        <v>-6.8260771026946898</v>
      </c>
      <c r="AL19">
        <f t="shared" si="9"/>
        <v>-19578.143162174252</v>
      </c>
      <c r="AN19">
        <f t="shared" si="10"/>
        <v>0</v>
      </c>
      <c r="AO19">
        <f t="shared" si="11"/>
        <v>0</v>
      </c>
      <c r="AP19">
        <f t="shared" si="12"/>
        <v>-1.330489740558412</v>
      </c>
      <c r="AQ19">
        <f t="shared" si="13"/>
        <v>-3433.8329786703393</v>
      </c>
      <c r="AR19">
        <f t="shared" si="14"/>
        <v>-3435.1634684108981</v>
      </c>
      <c r="AS19">
        <f t="shared" si="15"/>
        <v>242.6577010370402</v>
      </c>
      <c r="AT19">
        <f t="shared" si="16"/>
        <v>-1.1134810408602478</v>
      </c>
      <c r="AU19">
        <f t="shared" si="17"/>
        <v>-3193.6192484147182</v>
      </c>
      <c r="AW19">
        <v>16</v>
      </c>
      <c r="AX19">
        <f>IF(Z19&gt;0, (R19*SUMPRODUCT(K19:$K$98, X19:$X$98)-K19*$AZ$3)/Z19, 0)</f>
        <v>-4858.4473289664156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500000</v>
      </c>
      <c r="S20">
        <f t="shared" si="1"/>
        <v>-10143.053192525942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-1585.102616831693</v>
      </c>
      <c r="AC20">
        <f t="shared" si="2"/>
        <v>-2859.6353877086312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-20532.015023096392</v>
      </c>
      <c r="AI20">
        <f t="shared" si="7"/>
        <v>-20539.063283944062</v>
      </c>
      <c r="AJ20">
        <f t="shared" si="8"/>
        <v>1274.5327708769382</v>
      </c>
      <c r="AK20">
        <f t="shared" si="30"/>
        <v>-110.95718317821853</v>
      </c>
      <c r="AL20">
        <f t="shared" si="9"/>
        <v>-19375.487696245345</v>
      </c>
      <c r="AN20">
        <f t="shared" si="10"/>
        <v>0</v>
      </c>
      <c r="AO20">
        <f t="shared" si="11"/>
        <v>0</v>
      </c>
      <c r="AP20">
        <f t="shared" si="12"/>
        <v>-1.0265393058706656</v>
      </c>
      <c r="AQ20">
        <f t="shared" si="13"/>
        <v>-2990.3717960300405</v>
      </c>
      <c r="AR20">
        <f t="shared" si="14"/>
        <v>-2991.3983353359113</v>
      </c>
      <c r="AS20">
        <f t="shared" si="15"/>
        <v>185.62848540969145</v>
      </c>
      <c r="AT20">
        <f t="shared" si="16"/>
        <v>-16.160285815583091</v>
      </c>
      <c r="AU20">
        <f t="shared" si="17"/>
        <v>-2821.9301357418035</v>
      </c>
      <c r="AW20">
        <v>17</v>
      </c>
      <c r="AX20">
        <f>IF(Z20&gt;0, (R20*SUMPRODUCT(K20:$K$98, X20:$X$98)-K20*$AZ$3)/Z20, 0)</f>
        <v>-10143.053192525942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500000</v>
      </c>
      <c r="S21">
        <f t="shared" si="1"/>
        <v>-16376.687396189402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-2859.6353877086312</v>
      </c>
      <c r="AC21">
        <f t="shared" si="2"/>
        <v>-3922.0605696374187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-19810.329537147016</v>
      </c>
      <c r="AI21">
        <f t="shared" si="7"/>
        <v>-19816.316798909353</v>
      </c>
      <c r="AJ21">
        <f t="shared" si="8"/>
        <v>1062.4251819287874</v>
      </c>
      <c r="AK21">
        <f t="shared" si="30"/>
        <v>-200.17447713960419</v>
      </c>
      <c r="AL21">
        <f t="shared" si="9"/>
        <v>-18954.066094120171</v>
      </c>
      <c r="AN21">
        <f t="shared" si="10"/>
        <v>0</v>
      </c>
      <c r="AO21">
        <f t="shared" si="11"/>
        <v>0</v>
      </c>
      <c r="AP21">
        <f t="shared" si="12"/>
        <v>-0.77858106549865636</v>
      </c>
      <c r="AQ21">
        <f t="shared" si="13"/>
        <v>-2576.1271330975642</v>
      </c>
      <c r="AR21">
        <f t="shared" si="14"/>
        <v>-2576.9057141630628</v>
      </c>
      <c r="AS21">
        <f t="shared" si="15"/>
        <v>138.15733518822756</v>
      </c>
      <c r="AT21">
        <f t="shared" si="16"/>
        <v>-26.030606959162043</v>
      </c>
      <c r="AU21">
        <f t="shared" si="17"/>
        <v>-2464.7789859339978</v>
      </c>
      <c r="AW21">
        <v>18</v>
      </c>
      <c r="AX21">
        <f>IF(Z21&gt;0, (R21*SUMPRODUCT(K21:$K$98, X21:$X$98)-K21*$AZ$3)/Z21, 0)</f>
        <v>-16376.687396189402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500000</v>
      </c>
      <c r="S22">
        <f t="shared" si="1"/>
        <v>-23957.208407794158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-3922.0605696374187</v>
      </c>
      <c r="AC22">
        <f t="shared" si="2"/>
        <v>-4776.8067972874323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-18853.220907362058</v>
      </c>
      <c r="AI22">
        <f t="shared" si="7"/>
        <v>-18858.205635461403</v>
      </c>
      <c r="AJ22">
        <f t="shared" si="8"/>
        <v>854.74622765001368</v>
      </c>
      <c r="AK22">
        <f t="shared" si="30"/>
        <v>-274.54423987461934</v>
      </c>
      <c r="AL22">
        <f t="shared" si="9"/>
        <v>-18278.003647686008</v>
      </c>
      <c r="AN22">
        <f t="shared" si="10"/>
        <v>0</v>
      </c>
      <c r="AO22">
        <f t="shared" si="11"/>
        <v>0</v>
      </c>
      <c r="AP22">
        <f t="shared" si="12"/>
        <v>-0.57876071328976408</v>
      </c>
      <c r="AQ22">
        <f t="shared" si="13"/>
        <v>-2188.986713555963</v>
      </c>
      <c r="AR22">
        <f t="shared" si="14"/>
        <v>-2189.5654742692527</v>
      </c>
      <c r="AS22">
        <f t="shared" si="15"/>
        <v>99.241829551646333</v>
      </c>
      <c r="AT22">
        <f t="shared" si="16"/>
        <v>-31.876446805658905</v>
      </c>
      <c r="AU22">
        <f t="shared" si="17"/>
        <v>-2122.2000915232652</v>
      </c>
      <c r="AW22">
        <v>19</v>
      </c>
      <c r="AX22">
        <f>IF(Z22&gt;0, (R22*SUMPRODUCT(K22:$K$98, X22:$X$98)-K22*$AZ$3)/Z22, 0)</f>
        <v>-23957.208407794158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500000</v>
      </c>
      <c r="S23">
        <f t="shared" si="1"/>
        <v>-33514.372596217152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-4776.8067972874323</v>
      </c>
      <c r="AC23">
        <f t="shared" si="2"/>
        <v>-5428.846273836657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-17704.808605951512</v>
      </c>
      <c r="AI23">
        <f t="shared" si="7"/>
        <v>-17708.858246339565</v>
      </c>
      <c r="AJ23">
        <f t="shared" si="8"/>
        <v>652.03947654922467</v>
      </c>
      <c r="AK23">
        <f t="shared" si="30"/>
        <v>-334.37647581012027</v>
      </c>
      <c r="AL23">
        <f t="shared" si="9"/>
        <v>-17391.195245600462</v>
      </c>
      <c r="AN23">
        <f t="shared" si="10"/>
        <v>0</v>
      </c>
      <c r="AO23">
        <f t="shared" si="11"/>
        <v>0</v>
      </c>
      <c r="AP23">
        <f t="shared" si="12"/>
        <v>-0.41981311876961591</v>
      </c>
      <c r="AQ23">
        <f t="shared" si="13"/>
        <v>-1835.4002345517242</v>
      </c>
      <c r="AR23">
        <f t="shared" si="14"/>
        <v>-1835.820047670494</v>
      </c>
      <c r="AS23">
        <f t="shared" si="15"/>
        <v>67.594823238763453</v>
      </c>
      <c r="AT23">
        <f t="shared" si="16"/>
        <v>-34.663727566316197</v>
      </c>
      <c r="AU23">
        <f t="shared" si="17"/>
        <v>-1802.8889519980469</v>
      </c>
      <c r="AW23">
        <v>20</v>
      </c>
      <c r="AX23">
        <f>IF(Z23&gt;0, (R23*SUMPRODUCT(K23:$K$98, X23:$X$98)-K23*$AZ$3)/Z23, 0)</f>
        <v>-33514.372596217152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500000</v>
      </c>
      <c r="S24">
        <f t="shared" si="1"/>
        <v>-46090.476657355597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-5428.846273836657</v>
      </c>
      <c r="AC24">
        <f t="shared" si="2"/>
        <v>-5891.9721896323645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-16265.421924949085</v>
      </c>
      <c r="AI24">
        <f t="shared" si="7"/>
        <v>-16268.617797837011</v>
      </c>
      <c r="AJ24">
        <f t="shared" si="8"/>
        <v>463.12591579570744</v>
      </c>
      <c r="AK24">
        <f t="shared" si="30"/>
        <v>-380.019239168566</v>
      </c>
      <c r="AL24">
        <f t="shared" si="9"/>
        <v>-16185.511121209871</v>
      </c>
      <c r="AN24">
        <f t="shared" si="10"/>
        <v>0</v>
      </c>
      <c r="AO24">
        <f t="shared" si="11"/>
        <v>0</v>
      </c>
      <c r="AP24">
        <f t="shared" si="12"/>
        <v>-0.29580875348242947</v>
      </c>
      <c r="AQ24">
        <f t="shared" si="13"/>
        <v>-1505.5211371714054</v>
      </c>
      <c r="AR24">
        <f t="shared" si="14"/>
        <v>-1505.8169459248877</v>
      </c>
      <c r="AS24">
        <f t="shared" si="15"/>
        <v>42.866754924618071</v>
      </c>
      <c r="AT24">
        <f t="shared" si="16"/>
        <v>-35.174433208062176</v>
      </c>
      <c r="AU24">
        <f t="shared" si="17"/>
        <v>-1498.1246242083321</v>
      </c>
      <c r="AW24">
        <v>21</v>
      </c>
      <c r="AX24">
        <f>IF(Z24&gt;0, (R24*SUMPRODUCT(K24:$K$98, X24:$X$98)-K24*$AZ$3)/Z24, 0)</f>
        <v>-46090.476657355597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500000</v>
      </c>
      <c r="S25">
        <f t="shared" si="1"/>
        <v>-63322.554991540936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-5891.9721896323645</v>
      </c>
      <c r="AC25">
        <f t="shared" si="2"/>
        <v>-6172.2483993430405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-14541.712142632183</v>
      </c>
      <c r="AI25">
        <f t="shared" si="7"/>
        <v>-14544.148971184097</v>
      </c>
      <c r="AJ25">
        <f t="shared" si="8"/>
        <v>280.27620971067608</v>
      </c>
      <c r="AK25">
        <f t="shared" si="30"/>
        <v>-412.43805327426554</v>
      </c>
      <c r="AL25">
        <f t="shared" si="9"/>
        <v>-14676.310814747685</v>
      </c>
      <c r="AN25">
        <f t="shared" si="10"/>
        <v>0</v>
      </c>
      <c r="AO25">
        <f t="shared" si="11"/>
        <v>0</v>
      </c>
      <c r="AP25">
        <f t="shared" si="12"/>
        <v>-0.20138562901248061</v>
      </c>
      <c r="AQ25">
        <f t="shared" si="13"/>
        <v>-1201.7635973861952</v>
      </c>
      <c r="AR25">
        <f t="shared" si="14"/>
        <v>-1201.9649830152075</v>
      </c>
      <c r="AS25">
        <f t="shared" si="15"/>
        <v>23.16272958369132</v>
      </c>
      <c r="AT25">
        <f t="shared" si="16"/>
        <v>-34.084916118558432</v>
      </c>
      <c r="AU25">
        <f t="shared" si="17"/>
        <v>-1212.8871695500745</v>
      </c>
      <c r="AW25">
        <v>22</v>
      </c>
      <c r="AX25">
        <f>IF(Z25&gt;0, (R25*SUMPRODUCT(K25:$K$98, X25:$X$98)-K25*$AZ$3)/Z25, 0)</f>
        <v>-63322.554991540936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500000</v>
      </c>
      <c r="S26">
        <f t="shared" si="1"/>
        <v>-88056.601021941795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-6172.2483993430405</v>
      </c>
      <c r="AC26">
        <f t="shared" si="2"/>
        <v>-6280.0433114964399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-12590.07677529085</v>
      </c>
      <c r="AI26">
        <f t="shared" si="7"/>
        <v>-12591.859731718481</v>
      </c>
      <c r="AJ26">
        <f t="shared" si="8"/>
        <v>107.79491215339931</v>
      </c>
      <c r="AK26">
        <f t="shared" si="30"/>
        <v>-432.05738795401288</v>
      </c>
      <c r="AL26">
        <f t="shared" si="9"/>
        <v>-12916.122207519096</v>
      </c>
      <c r="AN26">
        <f t="shared" si="10"/>
        <v>0</v>
      </c>
      <c r="AO26">
        <f t="shared" si="11"/>
        <v>0</v>
      </c>
      <c r="AP26">
        <f t="shared" si="12"/>
        <v>-0.13156070996686503</v>
      </c>
      <c r="AQ26">
        <f t="shared" si="13"/>
        <v>-928.99602784762385</v>
      </c>
      <c r="AR26">
        <f t="shared" si="14"/>
        <v>-929.12758855759068</v>
      </c>
      <c r="AS26">
        <f t="shared" si="15"/>
        <v>7.953966206880267</v>
      </c>
      <c r="AT26">
        <f t="shared" si="16"/>
        <v>-31.880631419122164</v>
      </c>
      <c r="AU26">
        <f t="shared" si="17"/>
        <v>-953.05425376983271</v>
      </c>
      <c r="AW26">
        <v>23</v>
      </c>
      <c r="AX26">
        <f>IF(Z26&gt;0, (R26*SUMPRODUCT(K26:$K$98, X26:$X$98)-K26*$AZ$3)/Z26, 0)</f>
        <v>-88056.601021941795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500000</v>
      </c>
      <c r="S27">
        <f t="shared" si="1"/>
        <v>-125338.15527997116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-6280.0433114964399</v>
      </c>
      <c r="AC27">
        <f t="shared" si="2"/>
        <v>-6232.2815846719277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-10440.66830647827</v>
      </c>
      <c r="AI27">
        <f t="shared" si="7"/>
        <v>-10441.911399926301</v>
      </c>
      <c r="AJ27">
        <f t="shared" si="8"/>
        <v>-47.761726824512152</v>
      </c>
      <c r="AK27">
        <f t="shared" si="30"/>
        <v>-439.60303180475086</v>
      </c>
      <c r="AL27">
        <f t="shared" si="9"/>
        <v>-10929.276158555564</v>
      </c>
      <c r="AN27">
        <f t="shared" si="10"/>
        <v>0</v>
      </c>
      <c r="AO27">
        <f t="shared" si="11"/>
        <v>0</v>
      </c>
      <c r="AP27">
        <f t="shared" si="12"/>
        <v>-8.1897611002606868E-2</v>
      </c>
      <c r="AQ27">
        <f t="shared" si="13"/>
        <v>-687.85318829065477</v>
      </c>
      <c r="AR27">
        <f t="shared" si="14"/>
        <v>-687.93508590165732</v>
      </c>
      <c r="AS27">
        <f t="shared" si="15"/>
        <v>-3.1466430222788677</v>
      </c>
      <c r="AT27">
        <f t="shared" si="16"/>
        <v>-28.961972369289089</v>
      </c>
      <c r="AU27">
        <f t="shared" si="17"/>
        <v>-720.04370129322524</v>
      </c>
      <c r="AW27">
        <v>24</v>
      </c>
      <c r="AX27">
        <f>IF(Z27&gt;0, (R27*SUMPRODUCT(K27:$K$98, X27:$X$98)-K27*$AZ$3)/Z27, 0)</f>
        <v>-125338.15527997116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500000</v>
      </c>
      <c r="S28">
        <f t="shared" si="1"/>
        <v>-184612.57941505811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-6232.2815846719277</v>
      </c>
      <c r="AC28">
        <f t="shared" si="2"/>
        <v>-6048.0296348624588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-8232.9211135233945</v>
      </c>
      <c r="AI28">
        <f t="shared" si="7"/>
        <v>-8233.7401299812682</v>
      </c>
      <c r="AJ28">
        <f t="shared" si="8"/>
        <v>-184.2519498094689</v>
      </c>
      <c r="AK28">
        <f t="shared" si="30"/>
        <v>-436.25971092703497</v>
      </c>
      <c r="AL28">
        <f t="shared" si="9"/>
        <v>-8854.2517907177717</v>
      </c>
      <c r="AN28">
        <f t="shared" si="10"/>
        <v>0</v>
      </c>
      <c r="AO28">
        <f t="shared" si="11"/>
        <v>0</v>
      </c>
      <c r="AP28">
        <f t="shared" si="12"/>
        <v>-4.8177256172881745E-2</v>
      </c>
      <c r="AQ28">
        <f t="shared" si="13"/>
        <v>-484.28764248130813</v>
      </c>
      <c r="AR28">
        <f t="shared" si="14"/>
        <v>-484.33581973748096</v>
      </c>
      <c r="AS28">
        <f t="shared" si="15"/>
        <v>-10.838308926492843</v>
      </c>
      <c r="AT28">
        <f t="shared" si="16"/>
        <v>-25.662238712258539</v>
      </c>
      <c r="AU28">
        <f t="shared" si="17"/>
        <v>-520.83636737623237</v>
      </c>
      <c r="AW28">
        <v>25</v>
      </c>
      <c r="AX28">
        <f>IF(Z28&gt;0, (R28*SUMPRODUCT(K28:$K$98, X28:$X$98)-K28*$AZ$3)/Z28, 0)</f>
        <v>-184612.57941505811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500000</v>
      </c>
      <c r="S29">
        <f t="shared" si="1"/>
        <v>-284650.96829448163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-6048.0296348624588</v>
      </c>
      <c r="AC29">
        <f t="shared" si="2"/>
        <v>-5753.651975468656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-6110.0224348106849</v>
      </c>
      <c r="AI29">
        <f t="shared" si="7"/>
        <v>-6110.5277599822402</v>
      </c>
      <c r="AJ29">
        <f t="shared" si="8"/>
        <v>-294.37765939380279</v>
      </c>
      <c r="AK29">
        <f t="shared" si="30"/>
        <v>-423.36207444037217</v>
      </c>
      <c r="AL29">
        <f t="shared" si="9"/>
        <v>-6828.2674938164155</v>
      </c>
      <c r="AN29">
        <f t="shared" si="10"/>
        <v>0</v>
      </c>
      <c r="AO29">
        <f t="shared" si="11"/>
        <v>0</v>
      </c>
      <c r="AP29">
        <f t="shared" si="12"/>
        <v>-2.6540087031207246E-2</v>
      </c>
      <c r="AQ29">
        <f t="shared" si="13"/>
        <v>-320.90332386072868</v>
      </c>
      <c r="AR29">
        <f t="shared" si="14"/>
        <v>-320.92986394775988</v>
      </c>
      <c r="AS29">
        <f t="shared" si="15"/>
        <v>-15.460952947014796</v>
      </c>
      <c r="AT29">
        <f t="shared" si="16"/>
        <v>-22.235318828039322</v>
      </c>
      <c r="AU29">
        <f t="shared" si="17"/>
        <v>-358.62613572281401</v>
      </c>
      <c r="AW29">
        <v>26</v>
      </c>
      <c r="AX29">
        <f>IF(Z29&gt;0, (R29*SUMPRODUCT(K29:$K$98, X29:$X$98)-K29*$AZ$3)/Z29, 0)</f>
        <v>-284650.96829448163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500000</v>
      </c>
      <c r="S30">
        <f t="shared" si="1"/>
        <v>-466101.55749396165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-5753.651975468656</v>
      </c>
      <c r="AC30">
        <f t="shared" si="2"/>
        <v>-5379.3184226551803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-4234.8951147874359</v>
      </c>
      <c r="AI30">
        <f t="shared" si="7"/>
        <v>-4235.1836419515357</v>
      </c>
      <c r="AJ30">
        <f t="shared" si="8"/>
        <v>-374.33355281347576</v>
      </c>
      <c r="AK30">
        <f t="shared" si="30"/>
        <v>-402.75563828280593</v>
      </c>
      <c r="AL30">
        <f t="shared" si="9"/>
        <v>-5012.2728330478176</v>
      </c>
      <c r="AN30">
        <f t="shared" si="10"/>
        <v>0</v>
      </c>
      <c r="AO30">
        <f t="shared" si="11"/>
        <v>0</v>
      </c>
      <c r="AP30">
        <f t="shared" si="12"/>
        <v>-1.3530071605957797E-2</v>
      </c>
      <c r="AQ30">
        <f t="shared" si="13"/>
        <v>-198.58939218254361</v>
      </c>
      <c r="AR30">
        <f t="shared" si="14"/>
        <v>-198.60292225414955</v>
      </c>
      <c r="AS30">
        <f t="shared" si="15"/>
        <v>-17.553840345935356</v>
      </c>
      <c r="AT30">
        <f t="shared" si="16"/>
        <v>-18.886653680132394</v>
      </c>
      <c r="AU30">
        <f t="shared" si="17"/>
        <v>-235.04341628021731</v>
      </c>
      <c r="AW30">
        <v>27</v>
      </c>
      <c r="AX30">
        <f>IF(Z30&gt;0, (R30*SUMPRODUCT(K30:$K$98, X30:$X$98)-K30*$AZ$3)/Z30, 0)</f>
        <v>-466101.55749396165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500000</v>
      </c>
      <c r="S31">
        <f t="shared" si="1"/>
        <v>-827266.95316870231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-5379.3184226551803</v>
      </c>
      <c r="AC31">
        <f t="shared" si="2"/>
        <v>-4957.1606035214691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-2716.7308582442711</v>
      </c>
      <c r="AI31">
        <f t="shared" si="7"/>
        <v>-2716.8806635938181</v>
      </c>
      <c r="AJ31">
        <f t="shared" si="8"/>
        <v>-422.1578191337112</v>
      </c>
      <c r="AK31">
        <f t="shared" si="30"/>
        <v>-376.55228958586264</v>
      </c>
      <c r="AL31">
        <f t="shared" si="9"/>
        <v>-3515.5907723133919</v>
      </c>
      <c r="AN31">
        <f t="shared" si="10"/>
        <v>0</v>
      </c>
      <c r="AO31">
        <f t="shared" si="11"/>
        <v>0</v>
      </c>
      <c r="AP31">
        <f t="shared" si="12"/>
        <v>-6.2722402853134336E-3</v>
      </c>
      <c r="AQ31">
        <f t="shared" si="13"/>
        <v>-113.74753161334236</v>
      </c>
      <c r="AR31">
        <f t="shared" si="14"/>
        <v>-113.75380385362769</v>
      </c>
      <c r="AS31">
        <f t="shared" si="15"/>
        <v>-17.675438747276115</v>
      </c>
      <c r="AT31">
        <f t="shared" si="16"/>
        <v>-15.765968621354389</v>
      </c>
      <c r="AU31">
        <f t="shared" si="17"/>
        <v>-147.19521122225819</v>
      </c>
      <c r="AW31">
        <v>28</v>
      </c>
      <c r="AX31">
        <f>IF(Z31&gt;0, (R31*SUMPRODUCT(K31:$K$98, X31:$X$98)-K31*$AZ$3)/Z31, 0)</f>
        <v>-827266.95316870231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500000</v>
      </c>
      <c r="S32">
        <f t="shared" si="1"/>
        <v>-1634935.8526388314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-4957.1606035214691</v>
      </c>
      <c r="AC32">
        <f t="shared" si="2"/>
        <v>-4516.6695536024417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-1584.8472155435127</v>
      </c>
      <c r="AI32">
        <f t="shared" si="7"/>
        <v>-1584.916280478787</v>
      </c>
      <c r="AJ32">
        <f t="shared" si="8"/>
        <v>-440.49104991902732</v>
      </c>
      <c r="AK32">
        <f t="shared" si="30"/>
        <v>-347.00124224650284</v>
      </c>
      <c r="AL32">
        <f t="shared" si="9"/>
        <v>-2372.4085726443172</v>
      </c>
      <c r="AN32">
        <f t="shared" si="10"/>
        <v>0</v>
      </c>
      <c r="AO32">
        <f t="shared" si="11"/>
        <v>0</v>
      </c>
      <c r="AP32">
        <f t="shared" si="12"/>
        <v>-2.5818734506381298E-3</v>
      </c>
      <c r="AQ32">
        <f t="shared" si="13"/>
        <v>-59.246778888314168</v>
      </c>
      <c r="AR32">
        <f t="shared" si="14"/>
        <v>-59.249360761764812</v>
      </c>
      <c r="AS32">
        <f t="shared" si="15"/>
        <v>-16.466997942059638</v>
      </c>
      <c r="AT32">
        <f t="shared" si="16"/>
        <v>-12.972042775933089</v>
      </c>
      <c r="AU32">
        <f t="shared" si="17"/>
        <v>-88.688401479757545</v>
      </c>
      <c r="AW32">
        <v>29</v>
      </c>
      <c r="AX32">
        <f>IF(Z32&gt;0, (R32*SUMPRODUCT(K32:$K$98, X32:$X$98)-K32*$AZ$3)/Z32, 0)</f>
        <v>-1634935.8526388314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500000</v>
      </c>
      <c r="S33">
        <f t="shared" si="1"/>
        <v>-3735901.3254420995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-4516.6695536024417</v>
      </c>
      <c r="AC33">
        <f t="shared" si="2"/>
        <v>-4081.0604561225682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-821.29082453278897</v>
      </c>
      <c r="AI33">
        <f t="shared" si="7"/>
        <v>-821.31813427748386</v>
      </c>
      <c r="AJ33">
        <f t="shared" si="8"/>
        <v>-435.60909747987353</v>
      </c>
      <c r="AK33">
        <f t="shared" si="30"/>
        <v>-316.16686875217096</v>
      </c>
      <c r="AL33">
        <f t="shared" si="9"/>
        <v>-1573.0941005095283</v>
      </c>
      <c r="AN33">
        <f t="shared" si="10"/>
        <v>0</v>
      </c>
      <c r="AO33">
        <f t="shared" si="11"/>
        <v>0</v>
      </c>
      <c r="AP33">
        <f t="shared" si="12"/>
        <v>-9.115425796054513E-4</v>
      </c>
      <c r="AQ33">
        <f t="shared" si="13"/>
        <v>-27.412982624529338</v>
      </c>
      <c r="AR33">
        <f t="shared" si="14"/>
        <v>-27.413894167108946</v>
      </c>
      <c r="AS33">
        <f t="shared" si="15"/>
        <v>-14.53972729708237</v>
      </c>
      <c r="AT33">
        <f t="shared" si="16"/>
        <v>-10.552993678561531</v>
      </c>
      <c r="AU33">
        <f t="shared" si="17"/>
        <v>-52.506615142752842</v>
      </c>
      <c r="AW33">
        <v>30</v>
      </c>
      <c r="AX33">
        <f>IF(Z33&gt;0, (R33*SUMPRODUCT(K33:$K$98, X33:$X$98)-K33*$AZ$3)/Z33, 0)</f>
        <v>-3735901.3254420995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500000</v>
      </c>
      <c r="S34">
        <f t="shared" si="1"/>
        <v>-10342203.572730048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-4081.0604561225682</v>
      </c>
      <c r="AC34">
        <f t="shared" si="2"/>
        <v>-3666.6378348469307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-363.46715198402296</v>
      </c>
      <c r="AI34">
        <f t="shared" si="7"/>
        <v>-363.47601527367169</v>
      </c>
      <c r="AJ34">
        <f t="shared" si="8"/>
        <v>-414.42262127563754</v>
      </c>
      <c r="AK34">
        <f t="shared" si="30"/>
        <v>-285.67423192857979</v>
      </c>
      <c r="AL34">
        <f t="shared" si="9"/>
        <v>-1063.572868477889</v>
      </c>
      <c r="AN34">
        <f t="shared" si="10"/>
        <v>0</v>
      </c>
      <c r="AO34">
        <f t="shared" si="11"/>
        <v>0</v>
      </c>
      <c r="AP34">
        <f t="shared" si="12"/>
        <v>-2.6414125644710516E-4</v>
      </c>
      <c r="AQ34">
        <f t="shared" si="13"/>
        <v>-10.831945474797125</v>
      </c>
      <c r="AR34">
        <f t="shared" si="14"/>
        <v>-10.832209616053573</v>
      </c>
      <c r="AS34">
        <f t="shared" si="15"/>
        <v>-12.350505988440819</v>
      </c>
      <c r="AT34">
        <f t="shared" si="16"/>
        <v>-8.5135828283622903</v>
      </c>
      <c r="AU34">
        <f t="shared" si="17"/>
        <v>-31.696298432856683</v>
      </c>
      <c r="AW34">
        <v>31</v>
      </c>
      <c r="AX34">
        <f>IF(Z34&gt;0, (R34*SUMPRODUCT(K34:$K$98, X34:$X$98)-K34*$AZ$3)/Z34, 0)</f>
        <v>-10342203.572730048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-36967608.114575736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-3666.6378348469307</v>
      </c>
      <c r="AC35">
        <f t="shared" ref="AC35:AC69" si="33">S35*Z35</f>
        <v>-3282.9737054108646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-131.08975228818855</v>
      </c>
      <c r="AI35">
        <f t="shared" ref="AI35:AI66" si="38">SUM(AE35:AH35)</f>
        <v>-131.09197245732636</v>
      </c>
      <c r="AJ35">
        <f t="shared" ref="AJ35:AJ69" si="39">AB35-AC35</f>
        <v>-383.6641294360661</v>
      </c>
      <c r="AK35">
        <f t="shared" si="30"/>
        <v>-256.66464843928514</v>
      </c>
      <c r="AL35">
        <f t="shared" ref="AL35:AL66" si="40">SUM(AI35:AK35)</f>
        <v>-771.4207503326777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-5.9075762502340896E-5</v>
      </c>
      <c r="AQ35">
        <f t="shared" ref="AQ35:AQ69" si="44">AH35*$K35</f>
        <v>-3.4881248192859333</v>
      </c>
      <c r="AR35">
        <f t="shared" ref="AR35:AR69" si="45">AI35*$K35</f>
        <v>-3.4881838950484352</v>
      </c>
      <c r="AS35">
        <f t="shared" ref="AS35:AS69" si="46">AJ35*$K35</f>
        <v>-10.208794728771897</v>
      </c>
      <c r="AT35">
        <f t="shared" ref="AT35:AT69" si="47">AK35*$K35</f>
        <v>-6.8295066153316357</v>
      </c>
      <c r="AU35">
        <f t="shared" ref="AU35:AU69" si="48">AL35*$K35</f>
        <v>-20.52648523915197</v>
      </c>
      <c r="AW35">
        <v>32</v>
      </c>
      <c r="AX35">
        <f>IF(Z35&gt;0, (R35*SUMPRODUCT(K35:$K$98, X35:$X$98)-K35*$AZ$3)/Z35, 0)</f>
        <v>-36967608.114575736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500000</v>
      </c>
      <c r="S36">
        <f t="shared" si="32"/>
        <v>-133088726.38227296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-3282.9737054108646</v>
      </c>
      <c r="AC36">
        <f t="shared" si="33"/>
        <v>-2934.2331919168792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-32.935751094370069</v>
      </c>
      <c r="AI36">
        <f t="shared" si="38"/>
        <v>-32.936302274261799</v>
      </c>
      <c r="AJ36">
        <f t="shared" si="39"/>
        <v>-348.74051349398542</v>
      </c>
      <c r="AK36">
        <f t="shared" si="30"/>
        <v>-229.80815937876054</v>
      </c>
      <c r="AL36">
        <f t="shared" si="40"/>
        <v>-611.48497514700773</v>
      </c>
      <c r="AN36">
        <f t="shared" si="41"/>
        <v>0</v>
      </c>
      <c r="AO36">
        <f t="shared" si="42"/>
        <v>0</v>
      </c>
      <c r="AP36">
        <f t="shared" si="43"/>
        <v>-1.3094792381046523E-5</v>
      </c>
      <c r="AQ36">
        <f t="shared" si="44"/>
        <v>-0.78247923947402465</v>
      </c>
      <c r="AR36">
        <f t="shared" si="45"/>
        <v>-0.78249233426640563</v>
      </c>
      <c r="AS36">
        <f t="shared" si="46"/>
        <v>-8.2852888640878799</v>
      </c>
      <c r="AT36">
        <f t="shared" si="47"/>
        <v>-5.4597240931407169</v>
      </c>
      <c r="AU36">
        <f t="shared" si="48"/>
        <v>-14.527505291495002</v>
      </c>
      <c r="AW36">
        <v>33</v>
      </c>
      <c r="AX36">
        <f>IF(Z36&gt;0, (R36*SUMPRODUCT(K36:$K$98, X36:$X$98)-K36*$AZ$3)/Z36, 0)</f>
        <v>-133088726.38227296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500000</v>
      </c>
      <c r="S37">
        <f t="shared" si="32"/>
        <v>-483462074.01559001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-2934.2331919168792</v>
      </c>
      <c r="AC37">
        <f t="shared" si="33"/>
        <v>-2620.5258155195038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-8.2031949617286024</v>
      </c>
      <c r="AI37">
        <f t="shared" si="38"/>
        <v>-8.2033304700733289</v>
      </c>
      <c r="AJ37">
        <f t="shared" si="39"/>
        <v>-313.70737639737536</v>
      </c>
      <c r="AK37">
        <f t="shared" si="30"/>
        <v>-205.39632343418157</v>
      </c>
      <c r="AL37">
        <f t="shared" si="40"/>
        <v>-527.30703030163022</v>
      </c>
      <c r="AN37">
        <f t="shared" si="41"/>
        <v>0</v>
      </c>
      <c r="AO37">
        <f t="shared" si="42"/>
        <v>0</v>
      </c>
      <c r="AP37">
        <f t="shared" si="43"/>
        <v>-2.8744401437686307E-6</v>
      </c>
      <c r="AQ37">
        <f t="shared" si="44"/>
        <v>-0.17400841957527124</v>
      </c>
      <c r="AR37">
        <f t="shared" si="45"/>
        <v>-0.17401129401541501</v>
      </c>
      <c r="AS37">
        <f t="shared" si="46"/>
        <v>-6.6544468381754927</v>
      </c>
      <c r="AT37">
        <f t="shared" si="47"/>
        <v>-4.3569231005844333</v>
      </c>
      <c r="AU37">
        <f t="shared" si="48"/>
        <v>-11.18538123277534</v>
      </c>
      <c r="AW37">
        <v>34</v>
      </c>
      <c r="AX37">
        <f>IF(Z37&gt;0, (R37*SUMPRODUCT(K37:$K$98, X37:$X$98)-K37*$AZ$3)/Z37, 0)</f>
        <v>-483462074.01559001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500000</v>
      </c>
      <c r="S38">
        <f t="shared" si="32"/>
        <v>-1775064038.286427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-2620.5258155195038</v>
      </c>
      <c r="AC38">
        <f t="shared" si="33"/>
        <v>-2339.905309977607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-2.0239607483674349</v>
      </c>
      <c r="AI38">
        <f t="shared" si="38"/>
        <v>-2.0239937035912958</v>
      </c>
      <c r="AJ38">
        <f t="shared" si="39"/>
        <v>-280.62050554189682</v>
      </c>
      <c r="AK38">
        <f t="shared" si="30"/>
        <v>-183.43680708636529</v>
      </c>
      <c r="AL38">
        <f t="shared" si="40"/>
        <v>-466.0813063318534</v>
      </c>
      <c r="AN38">
        <f t="shared" si="41"/>
        <v>0</v>
      </c>
      <c r="AO38">
        <f t="shared" si="42"/>
        <v>0</v>
      </c>
      <c r="AP38">
        <f t="shared" si="43"/>
        <v>-6.2415646407605417E-7</v>
      </c>
      <c r="AQ38">
        <f t="shared" si="44"/>
        <v>-3.8332866117245783E-2</v>
      </c>
      <c r="AR38">
        <f t="shared" si="45"/>
        <v>-3.8333490273709858E-2</v>
      </c>
      <c r="AS38">
        <f t="shared" si="46"/>
        <v>-5.314820594899456</v>
      </c>
      <c r="AT38">
        <f t="shared" si="47"/>
        <v>-3.4742069838501326</v>
      </c>
      <c r="AU38">
        <f t="shared" si="48"/>
        <v>-8.8273610690232989</v>
      </c>
      <c r="AW38">
        <v>35</v>
      </c>
      <c r="AX38">
        <f>IF(Z38&gt;0, (R38*SUMPRODUCT(K38:$K$98, X38:$X$98)-K38*$AZ$3)/Z38, 0)</f>
        <v>-1775064038.286427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25</v>
      </c>
      <c r="R39">
        <f t="shared" si="31"/>
        <v>500000</v>
      </c>
      <c r="S39">
        <f t="shared" si="32"/>
        <v>-6596576816.3920984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-2339.905309977607</v>
      </c>
      <c r="AC39">
        <f t="shared" si="33"/>
        <v>-2089.2342553781232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-0.49415597573087511</v>
      </c>
      <c r="AI39">
        <f t="shared" si="38"/>
        <v>-0.49416389360371099</v>
      </c>
      <c r="AJ39">
        <f t="shared" si="39"/>
        <v>-250.6710545994838</v>
      </c>
      <c r="AK39">
        <f t="shared" si="30"/>
        <v>-163.79337169843251</v>
      </c>
      <c r="AL39">
        <f t="shared" si="40"/>
        <v>-414.95859019151999</v>
      </c>
      <c r="AN39">
        <f t="shared" si="41"/>
        <v>0</v>
      </c>
      <c r="AO39">
        <f t="shared" si="42"/>
        <v>0</v>
      </c>
      <c r="AP39">
        <f t="shared" si="43"/>
        <v>-1.3389356541059589E-7</v>
      </c>
      <c r="AQ39">
        <f t="shared" si="44"/>
        <v>-8.3563233245611806E-3</v>
      </c>
      <c r="AR39">
        <f t="shared" si="45"/>
        <v>-8.3564572181265909E-3</v>
      </c>
      <c r="AS39">
        <f t="shared" si="46"/>
        <v>-4.2389214807002853</v>
      </c>
      <c r="AT39">
        <f t="shared" si="47"/>
        <v>-2.7697942341135446</v>
      </c>
      <c r="AU39">
        <f t="shared" si="48"/>
        <v>-7.0170721720319564</v>
      </c>
      <c r="AW39">
        <v>36</v>
      </c>
      <c r="AX39">
        <f>IF(Z39&gt;0, (R39*SUMPRODUCT(K39:$K$98, X39:$X$98)-K39*$AZ$3)/Z39, 0)</f>
        <v>-6596576816.3920984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500000</v>
      </c>
      <c r="S40">
        <f t="shared" si="32"/>
        <v>-24815338806.968208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-2089.2342553781232</v>
      </c>
      <c r="AC40">
        <f t="shared" si="33"/>
        <v>-1865.3949443214478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-0.11918835976827856</v>
      </c>
      <c r="AI40">
        <f t="shared" si="38"/>
        <v>-0.11919023904439768</v>
      </c>
      <c r="AJ40">
        <f t="shared" si="39"/>
        <v>-223.83931105667534</v>
      </c>
      <c r="AK40">
        <f t="shared" ref="AK40:AK69" si="61">G40*SUM(AB40:AB40, AE40:AF40)</f>
        <v>-146.24639787646865</v>
      </c>
      <c r="AL40">
        <f t="shared" si="40"/>
        <v>-370.20489917218839</v>
      </c>
      <c r="AN40">
        <f t="shared" si="41"/>
        <v>0</v>
      </c>
      <c r="AO40">
        <f t="shared" si="42"/>
        <v>0</v>
      </c>
      <c r="AP40">
        <f t="shared" si="43"/>
        <v>-2.8374208532943174E-8</v>
      </c>
      <c r="AQ40">
        <f t="shared" si="44"/>
        <v>-1.7995627892784566E-3</v>
      </c>
      <c r="AR40">
        <f t="shared" si="45"/>
        <v>-1.7995911634869895E-3</v>
      </c>
      <c r="AS40">
        <f t="shared" si="46"/>
        <v>-3.3796328411470058</v>
      </c>
      <c r="AT40">
        <f t="shared" si="47"/>
        <v>-2.20809797362904</v>
      </c>
      <c r="AU40">
        <f t="shared" si="48"/>
        <v>-5.5895304059395325</v>
      </c>
      <c r="AW40">
        <v>37</v>
      </c>
      <c r="AX40">
        <f>IF(Z40&gt;0, (R40*SUMPRODUCT(K40:$K$98, X40:$X$98)-K40*$AZ$3)/Z40, 0)</f>
        <v>-24815338806.968208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500000</v>
      </c>
      <c r="S41">
        <f t="shared" si="32"/>
        <v>-94606374161.098068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-1865.3949443214478</v>
      </c>
      <c r="AC41">
        <f t="shared" si="33"/>
        <v>-1665.5327551520941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-2.8407233020885637E-2</v>
      </c>
      <c r="AI41">
        <f t="shared" si="38"/>
        <v>-2.8407673142592529E-2</v>
      </c>
      <c r="AJ41">
        <f t="shared" si="39"/>
        <v>-199.86218916935377</v>
      </c>
      <c r="AK41">
        <f t="shared" si="61"/>
        <v>-130.57764610250135</v>
      </c>
      <c r="AL41">
        <f t="shared" si="40"/>
        <v>-330.46824294499771</v>
      </c>
      <c r="AN41">
        <f t="shared" si="41"/>
        <v>0</v>
      </c>
      <c r="AO41">
        <f t="shared" si="42"/>
        <v>0</v>
      </c>
      <c r="AP41">
        <f t="shared" si="43"/>
        <v>-5.9331855058438198E-9</v>
      </c>
      <c r="AQ41">
        <f t="shared" si="44"/>
        <v>-3.8295176216194047E-4</v>
      </c>
      <c r="AR41">
        <f t="shared" si="45"/>
        <v>-3.8295769534744625E-4</v>
      </c>
      <c r="AS41">
        <f t="shared" si="46"/>
        <v>-2.6942989299829012</v>
      </c>
      <c r="AT41">
        <f t="shared" si="47"/>
        <v>-1.7602889953113832</v>
      </c>
      <c r="AU41">
        <f t="shared" si="48"/>
        <v>-4.454970882989632</v>
      </c>
      <c r="AW41">
        <v>38</v>
      </c>
      <c r="AX41">
        <f>IF(Z41&gt;0, (R41*SUMPRODUCT(K41:$K$98, X41:$X$98)-K41*$AZ$3)/Z41, 0)</f>
        <v>-94606374161.098068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500000</v>
      </c>
      <c r="S42">
        <f t="shared" si="32"/>
        <v>-365832035156.43481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-1665.5327551520941</v>
      </c>
      <c r="AC42">
        <f t="shared" si="33"/>
        <v>-1487.0831481644425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-6.6819427005926505E-3</v>
      </c>
      <c r="AI42">
        <f t="shared" si="38"/>
        <v>-6.682044323947446E-3</v>
      </c>
      <c r="AJ42">
        <f t="shared" si="39"/>
        <v>-178.44960698765158</v>
      </c>
      <c r="AK42">
        <f t="shared" si="61"/>
        <v>-116.5872928606466</v>
      </c>
      <c r="AL42">
        <f t="shared" si="40"/>
        <v>-295.04358189262211</v>
      </c>
      <c r="AN42">
        <f t="shared" si="41"/>
        <v>0</v>
      </c>
      <c r="AO42">
        <f t="shared" si="42"/>
        <v>0</v>
      </c>
      <c r="AP42">
        <f t="shared" si="43"/>
        <v>-1.2231807667413828E-9</v>
      </c>
      <c r="AQ42">
        <f t="shared" si="44"/>
        <v>-8.0426628429196992E-5</v>
      </c>
      <c r="AR42">
        <f t="shared" si="45"/>
        <v>-8.0427851609963735E-5</v>
      </c>
      <c r="AS42">
        <f t="shared" si="46"/>
        <v>-2.1478933414468129</v>
      </c>
      <c r="AT42">
        <f t="shared" si="47"/>
        <v>-1.4032929198326609</v>
      </c>
      <c r="AU42">
        <f t="shared" si="48"/>
        <v>-3.5512666891310838</v>
      </c>
      <c r="AW42">
        <v>39</v>
      </c>
      <c r="AX42">
        <f>IF(Z42&gt;0, (R42*SUMPRODUCT(K42:$K$98, X42:$X$98)-K42*$AZ$3)/Z42, 0)</f>
        <v>-365832035156.43481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500000</v>
      </c>
      <c r="S43">
        <f t="shared" si="32"/>
        <v>-1435827655376.1277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-1487.0831481644425</v>
      </c>
      <c r="AC43">
        <f t="shared" si="33"/>
        <v>-1327.7528804308804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-1.5497774344581674E-3</v>
      </c>
      <c r="AI43">
        <f t="shared" si="38"/>
        <v>-1.5498005527076915E-3</v>
      </c>
      <c r="AJ43">
        <f t="shared" si="39"/>
        <v>-159.3302677335621</v>
      </c>
      <c r="AK43">
        <f t="shared" si="61"/>
        <v>-104.09582037151098</v>
      </c>
      <c r="AL43">
        <f t="shared" si="40"/>
        <v>-263.42763790562577</v>
      </c>
      <c r="AN43">
        <f t="shared" si="41"/>
        <v>0</v>
      </c>
      <c r="AO43">
        <f t="shared" si="42"/>
        <v>0</v>
      </c>
      <c r="AP43">
        <f t="shared" si="43"/>
        <v>-2.484471619648027E-10</v>
      </c>
      <c r="AQ43">
        <f t="shared" si="44"/>
        <v>-1.6655145315596249E-5</v>
      </c>
      <c r="AR43">
        <f t="shared" si="45"/>
        <v>-1.6655393762758211E-5</v>
      </c>
      <c r="AS43">
        <f t="shared" si="46"/>
        <v>-1.7122902316635598</v>
      </c>
      <c r="AT43">
        <f t="shared" si="47"/>
        <v>-1.1186967731530211</v>
      </c>
      <c r="AU43">
        <f t="shared" si="48"/>
        <v>-2.8310036602103437</v>
      </c>
      <c r="AW43">
        <v>40</v>
      </c>
      <c r="AX43">
        <f>IF(Z43&gt;0, (R43*SUMPRODUCT(K43:$K$98, X43:$X$98)-K43*$AZ$3)/Z43, 0)</f>
        <v>-1435827655376.1277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500000</v>
      </c>
      <c r="S44">
        <f t="shared" si="32"/>
        <v>-5727460873514.5098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-1327.7528804308804</v>
      </c>
      <c r="AC44">
        <f t="shared" si="33"/>
        <v>-1185.4936576572843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-3.5424926234139335E-4</v>
      </c>
      <c r="AI44">
        <f t="shared" si="38"/>
        <v>-3.5425443694530527E-4</v>
      </c>
      <c r="AJ44">
        <f t="shared" si="39"/>
        <v>-142.25922277359609</v>
      </c>
      <c r="AK44">
        <f t="shared" si="61"/>
        <v>-92.942701630161636</v>
      </c>
      <c r="AL44">
        <f t="shared" si="40"/>
        <v>-235.2022786581947</v>
      </c>
      <c r="AN44">
        <f t="shared" si="41"/>
        <v>0</v>
      </c>
      <c r="AO44">
        <f t="shared" si="42"/>
        <v>0</v>
      </c>
      <c r="AP44">
        <f t="shared" si="43"/>
        <v>-4.9652164209526697E-11</v>
      </c>
      <c r="AQ44">
        <f t="shared" si="44"/>
        <v>-3.399147614830085E-6</v>
      </c>
      <c r="AR44">
        <f t="shared" si="45"/>
        <v>-3.3991972669942943E-6</v>
      </c>
      <c r="AS44">
        <f t="shared" si="46"/>
        <v>-1.3650278184981495</v>
      </c>
      <c r="AT44">
        <f t="shared" si="47"/>
        <v>-0.89181826512193929</v>
      </c>
      <c r="AU44">
        <f t="shared" si="48"/>
        <v>-2.2568494828173562</v>
      </c>
      <c r="AW44">
        <v>41</v>
      </c>
      <c r="AX44">
        <f>IF(Z44&gt;0, (R44*SUMPRODUCT(K44:$K$98, X44:$X$98)-K44*$AZ$3)/Z44, 0)</f>
        <v>-5727460873514.5098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500000</v>
      </c>
      <c r="S45">
        <f t="shared" si="32"/>
        <v>-23237114317362.828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-1185.4936576572843</v>
      </c>
      <c r="AC45">
        <f t="shared" si="33"/>
        <v>-1058.4764829950552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-7.9681599601826115E-5</v>
      </c>
      <c r="AI45">
        <f t="shared" si="38"/>
        <v>-7.9682738379718818E-5</v>
      </c>
      <c r="AJ45">
        <f t="shared" si="39"/>
        <v>-127.01717466222908</v>
      </c>
      <c r="AK45">
        <f t="shared" si="61"/>
        <v>-82.984556036009906</v>
      </c>
      <c r="AL45">
        <f t="shared" si="40"/>
        <v>-210.00181038097736</v>
      </c>
      <c r="AN45">
        <f t="shared" si="41"/>
        <v>0</v>
      </c>
      <c r="AO45">
        <f t="shared" si="42"/>
        <v>0</v>
      </c>
      <c r="AP45">
        <f t="shared" si="43"/>
        <v>-9.7562310167104484E-12</v>
      </c>
      <c r="AQ45">
        <f t="shared" si="44"/>
        <v>-6.8265471122706654E-7</v>
      </c>
      <c r="AR45">
        <f t="shared" si="45"/>
        <v>-6.8266446745808326E-7</v>
      </c>
      <c r="AS45">
        <f t="shared" si="46"/>
        <v>-1.0881919178732791</v>
      </c>
      <c r="AT45">
        <f t="shared" si="47"/>
        <v>-0.71095206948845413</v>
      </c>
      <c r="AU45">
        <f t="shared" si="48"/>
        <v>-1.7991446700262006</v>
      </c>
      <c r="AW45">
        <v>42</v>
      </c>
      <c r="AX45">
        <f>IF(Z45&gt;0, (R45*SUMPRODUCT(K45:$K$98, X45:$X$98)-K45*$AZ$3)/Z45, 0)</f>
        <v>-23237114317362.828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500000</v>
      </c>
      <c r="S46">
        <f t="shared" si="32"/>
        <v>-96014402183959.859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-1058.4764829950552</v>
      </c>
      <c r="AC46">
        <f t="shared" si="33"/>
        <v>-945.06828898005233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-1.7626309939604232E-5</v>
      </c>
      <c r="AI46">
        <f t="shared" si="38"/>
        <v>-1.7626556014221031E-5</v>
      </c>
      <c r="AJ46">
        <f t="shared" si="39"/>
        <v>-113.40819401500289</v>
      </c>
      <c r="AK46">
        <f t="shared" si="61"/>
        <v>-74.093353809653877</v>
      </c>
      <c r="AL46">
        <f t="shared" si="40"/>
        <v>-187.5015654512128</v>
      </c>
      <c r="AN46">
        <f t="shared" si="41"/>
        <v>0</v>
      </c>
      <c r="AO46">
        <f t="shared" si="42"/>
        <v>0</v>
      </c>
      <c r="AP46">
        <f t="shared" si="43"/>
        <v>-1.8823130043055272E-12</v>
      </c>
      <c r="AQ46">
        <f t="shared" si="44"/>
        <v>-1.3482996681644913E-7</v>
      </c>
      <c r="AR46">
        <f t="shared" si="45"/>
        <v>-1.3483184912945346E-7</v>
      </c>
      <c r="AS46">
        <f t="shared" si="46"/>
        <v>-0.86749995252265466</v>
      </c>
      <c r="AT46">
        <f t="shared" si="47"/>
        <v>-0.56676663860475418</v>
      </c>
      <c r="AU46">
        <f t="shared" si="48"/>
        <v>-1.4342667259592581</v>
      </c>
      <c r="AW46">
        <v>43</v>
      </c>
      <c r="AX46">
        <f>IF(Z46&gt;0, (R46*SUMPRODUCT(K46:$K$98, X46:$X$98)-K46*$AZ$3)/Z46, 0)</f>
        <v>-96014402183959.859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500000</v>
      </c>
      <c r="S47">
        <f t="shared" si="32"/>
        <v>-404623196619171.63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-945.06828898005233</v>
      </c>
      <c r="AC47">
        <f t="shared" si="33"/>
        <v>-843.81097242054523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-3.8295653542310927E-6</v>
      </c>
      <c r="AI47">
        <f t="shared" si="38"/>
        <v>-3.8296174898340115E-6</v>
      </c>
      <c r="AJ47">
        <f t="shared" si="39"/>
        <v>-101.2573165595071</v>
      </c>
      <c r="AK47">
        <f t="shared" si="61"/>
        <v>-66.15478022860367</v>
      </c>
      <c r="AL47">
        <f t="shared" si="40"/>
        <v>-167.41210061772824</v>
      </c>
      <c r="AN47">
        <f t="shared" si="41"/>
        <v>0</v>
      </c>
      <c r="AO47">
        <f t="shared" si="42"/>
        <v>0</v>
      </c>
      <c r="AP47">
        <f t="shared" si="43"/>
        <v>-3.5607493426478685E-13</v>
      </c>
      <c r="AQ47">
        <f t="shared" si="44"/>
        <v>-2.6155106212248406E-8</v>
      </c>
      <c r="AR47">
        <f t="shared" si="45"/>
        <v>-2.6155462287182673E-8</v>
      </c>
      <c r="AS47">
        <f t="shared" si="46"/>
        <v>-0.6915656541688443</v>
      </c>
      <c r="AT47">
        <f t="shared" si="47"/>
        <v>-0.45182289457872166</v>
      </c>
      <c r="AU47">
        <f t="shared" si="48"/>
        <v>-1.1433885749030281</v>
      </c>
      <c r="AW47">
        <v>44</v>
      </c>
      <c r="AX47">
        <f>IF(Z47&gt;0, (R47*SUMPRODUCT(K47:$K$98, X47:$X$98)-K47*$AZ$3)/Z47, 0)</f>
        <v>-404623196619171.63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500000</v>
      </c>
      <c r="S48">
        <f t="shared" si="32"/>
        <v>-1740445152347097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-843.81097242054523</v>
      </c>
      <c r="AC48">
        <f t="shared" si="33"/>
        <v>-753.40265396961377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-8.158452950431725E-7</v>
      </c>
      <c r="AI48">
        <f t="shared" si="38"/>
        <v>-8.1585611702530961E-7</v>
      </c>
      <c r="AJ48">
        <f t="shared" si="39"/>
        <v>-90.408318450931461</v>
      </c>
      <c r="AK48">
        <f t="shared" si="61"/>
        <v>-59.066768069438169</v>
      </c>
      <c r="AL48">
        <f t="shared" si="40"/>
        <v>-149.47508733622573</v>
      </c>
      <c r="AN48">
        <f t="shared" si="41"/>
        <v>0</v>
      </c>
      <c r="AO48">
        <f t="shared" si="42"/>
        <v>0</v>
      </c>
      <c r="AP48">
        <f t="shared" si="43"/>
        <v>-6.599268409077757E-14</v>
      </c>
      <c r="AQ48">
        <f t="shared" si="44"/>
        <v>-4.975042477508358E-9</v>
      </c>
      <c r="AR48">
        <f t="shared" si="45"/>
        <v>-4.9751084701924496E-9</v>
      </c>
      <c r="AS48">
        <f t="shared" si="46"/>
        <v>-0.55131190600257751</v>
      </c>
      <c r="AT48">
        <f t="shared" si="47"/>
        <v>-0.36019044534544864</v>
      </c>
      <c r="AU48">
        <f t="shared" si="48"/>
        <v>-0.91150235632313459</v>
      </c>
      <c r="AW48">
        <v>45</v>
      </c>
      <c r="AX48">
        <f>IF(Z48&gt;0, (R48*SUMPRODUCT(K48:$K$98, X48:$X$98)-K48*$AZ$3)/Z48, 0)</f>
        <v>-1740445152347097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500000</v>
      </c>
      <c r="S49">
        <f t="shared" si="32"/>
        <v>-7651819137184842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-753.40265396961377</v>
      </c>
      <c r="AC49">
        <f t="shared" si="33"/>
        <v>-672.68094104861848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-1.7031962419392072E-7</v>
      </c>
      <c r="AI49">
        <f t="shared" si="38"/>
        <v>-1.7032182197502671E-7</v>
      </c>
      <c r="AJ49">
        <f t="shared" si="39"/>
        <v>-80.721712920995287</v>
      </c>
      <c r="AK49">
        <f t="shared" si="61"/>
        <v>-52.738185777872971</v>
      </c>
      <c r="AL49">
        <f t="shared" si="40"/>
        <v>-133.45989886919008</v>
      </c>
      <c r="AN49">
        <f t="shared" si="41"/>
        <v>0</v>
      </c>
      <c r="AO49">
        <f t="shared" si="42"/>
        <v>0</v>
      </c>
      <c r="AP49">
        <f t="shared" si="43"/>
        <v>-1.1966176177985479E-14</v>
      </c>
      <c r="AQ49">
        <f t="shared" si="44"/>
        <v>-9.2733285590225112E-10</v>
      </c>
      <c r="AR49">
        <f t="shared" si="45"/>
        <v>-9.2734482207842901E-10</v>
      </c>
      <c r="AS49">
        <f t="shared" si="46"/>
        <v>-0.43950247618629995</v>
      </c>
      <c r="AT49">
        <f t="shared" si="47"/>
        <v>-0.28714161779041808</v>
      </c>
      <c r="AU49">
        <f t="shared" si="48"/>
        <v>-0.7266440949040629</v>
      </c>
      <c r="AW49">
        <v>46</v>
      </c>
      <c r="AX49">
        <f>IF(Z49&gt;0, (R49*SUMPRODUCT(K49:$K$98, X49:$X$98)-K49*$AZ$3)/Z49, 0)</f>
        <v>-7651819137184842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500000</v>
      </c>
      <c r="S50">
        <f t="shared" si="32"/>
        <v>-3.4406644479502444E+16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-672.68094104861848</v>
      </c>
      <c r="AC50">
        <f t="shared" si="33"/>
        <v>-600.60798307992957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-3.4787984562053386E-8</v>
      </c>
      <c r="AI50">
        <f t="shared" si="38"/>
        <v>-3.4788420966120223E-8</v>
      </c>
      <c r="AJ50">
        <f t="shared" si="39"/>
        <v>-72.072957968688911</v>
      </c>
      <c r="AK50">
        <f t="shared" si="61"/>
        <v>-47.087665873403296</v>
      </c>
      <c r="AL50">
        <f t="shared" si="40"/>
        <v>-119.16062387688062</v>
      </c>
      <c r="AN50">
        <f t="shared" si="41"/>
        <v>0</v>
      </c>
      <c r="AO50">
        <f t="shared" si="42"/>
        <v>0</v>
      </c>
      <c r="AP50">
        <f t="shared" si="43"/>
        <v>-2.1214935885811412E-15</v>
      </c>
      <c r="AQ50">
        <f t="shared" si="44"/>
        <v>-1.6911502851776329E-10</v>
      </c>
      <c r="AR50">
        <f t="shared" si="45"/>
        <v>-1.6911715001135189E-10</v>
      </c>
      <c r="AS50">
        <f t="shared" si="46"/>
        <v>-0.35036868320131676</v>
      </c>
      <c r="AT50">
        <f t="shared" si="47"/>
        <v>-0.22890753969408661</v>
      </c>
      <c r="AU50">
        <f t="shared" si="48"/>
        <v>-0.57927622306452042</v>
      </c>
      <c r="AW50">
        <v>47</v>
      </c>
      <c r="AX50">
        <f>IF(Z50&gt;0, (R50*SUMPRODUCT(K50:$K$98, X50:$X$98)-K50*$AZ$3)/Z50, 0)</f>
        <v>-3.4406644479502444E+16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500000</v>
      </c>
      <c r="S51">
        <f t="shared" si="32"/>
        <v>-1.582532593257255E+17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-600.60798307992957</v>
      </c>
      <c r="AC51">
        <f t="shared" si="33"/>
        <v>-536.25712775008412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-6.9465001024904526E-9</v>
      </c>
      <c r="AI51">
        <f t="shared" si="38"/>
        <v>-6.9465848175114947E-9</v>
      </c>
      <c r="AJ51">
        <f t="shared" si="39"/>
        <v>-64.350855329845444</v>
      </c>
      <c r="AK51">
        <f t="shared" si="61"/>
        <v>-42.042558815595072</v>
      </c>
      <c r="AL51">
        <f t="shared" si="40"/>
        <v>-106.39341415238709</v>
      </c>
      <c r="AN51">
        <f t="shared" si="41"/>
        <v>0</v>
      </c>
      <c r="AO51">
        <f t="shared" si="42"/>
        <v>0</v>
      </c>
      <c r="AP51">
        <f t="shared" si="43"/>
        <v>-3.6770144356919513E-16</v>
      </c>
      <c r="AQ51">
        <f t="shared" si="44"/>
        <v>-3.0150947069604132E-11</v>
      </c>
      <c r="AR51">
        <f t="shared" si="45"/>
        <v>-3.01513147710477E-11</v>
      </c>
      <c r="AS51">
        <f t="shared" si="46"/>
        <v>-0.27931176913656275</v>
      </c>
      <c r="AT51">
        <f t="shared" si="47"/>
        <v>-0.18248368916963789</v>
      </c>
      <c r="AU51">
        <f t="shared" si="48"/>
        <v>-0.46179545833635194</v>
      </c>
      <c r="AW51">
        <v>48</v>
      </c>
      <c r="AX51">
        <f>IF(Z51&gt;0, (R51*SUMPRODUCT(K51:$K$98, X51:$X$98)-K51*$AZ$3)/Z51, 0)</f>
        <v>-1.582532593257255E+17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500000</v>
      </c>
      <c r="S52">
        <f t="shared" si="32"/>
        <v>-7.4536152891270784E+17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-536.25712775008412</v>
      </c>
      <c r="AC52">
        <f t="shared" si="33"/>
        <v>-478.80100691974417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-1.3561703226205459E-9</v>
      </c>
      <c r="AI52">
        <f t="shared" si="38"/>
        <v>-1.3561863819752466E-9</v>
      </c>
      <c r="AJ52">
        <f t="shared" si="39"/>
        <v>-57.456120830339955</v>
      </c>
      <c r="AK52">
        <f t="shared" si="61"/>
        <v>-37.537998942505894</v>
      </c>
      <c r="AL52">
        <f t="shared" si="40"/>
        <v>-94.994119774202034</v>
      </c>
      <c r="AN52">
        <f t="shared" si="41"/>
        <v>0</v>
      </c>
      <c r="AO52">
        <f t="shared" si="42"/>
        <v>0</v>
      </c>
      <c r="AP52">
        <f t="shared" si="43"/>
        <v>-6.2236473970168017E-17</v>
      </c>
      <c r="AQ52">
        <f t="shared" si="44"/>
        <v>-5.2557067551234814E-12</v>
      </c>
      <c r="AR52">
        <f t="shared" si="45"/>
        <v>-5.2557689915974518E-12</v>
      </c>
      <c r="AS52">
        <f t="shared" si="46"/>
        <v>-0.22266563228408007</v>
      </c>
      <c r="AT52">
        <f t="shared" si="47"/>
        <v>-0.14547487975899867</v>
      </c>
      <c r="AU52">
        <f t="shared" si="48"/>
        <v>-0.36814051204833448</v>
      </c>
      <c r="AW52">
        <v>49</v>
      </c>
      <c r="AX52">
        <f>IF(Z52&gt;0, (R52*SUMPRODUCT(K52:$K$98, X52:$X$98)-K52*$AZ$3)/Z52, 0)</f>
        <v>-7.4536152891270784E+17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500000</v>
      </c>
      <c r="S53">
        <f t="shared" si="32"/>
        <v>-3.5985102549607107E+18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-478.80100691974417</v>
      </c>
      <c r="AC53">
        <f t="shared" si="33"/>
        <v>-427.50089903549048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-2.5857551753462256E-10</v>
      </c>
      <c r="AI53">
        <f t="shared" si="38"/>
        <v>-2.5857848751989942E-10</v>
      </c>
      <c r="AJ53">
        <f t="shared" si="39"/>
        <v>-51.300107884253691</v>
      </c>
      <c r="AK53">
        <f t="shared" si="61"/>
        <v>-33.516070484382098</v>
      </c>
      <c r="AL53">
        <f t="shared" si="40"/>
        <v>-84.81617836889437</v>
      </c>
      <c r="AN53">
        <f t="shared" si="41"/>
        <v>0</v>
      </c>
      <c r="AO53">
        <f t="shared" si="42"/>
        <v>0</v>
      </c>
      <c r="AP53">
        <f t="shared" si="43"/>
        <v>-1.0276687794697216E-17</v>
      </c>
      <c r="AQ53">
        <f t="shared" si="44"/>
        <v>-8.9471819465009712E-13</v>
      </c>
      <c r="AR53">
        <f t="shared" si="45"/>
        <v>-8.9472847133789179E-13</v>
      </c>
      <c r="AS53">
        <f t="shared" si="46"/>
        <v>-0.17750767879797014</v>
      </c>
      <c r="AT53">
        <f t="shared" si="47"/>
        <v>-0.11597168348135094</v>
      </c>
      <c r="AU53">
        <f t="shared" si="48"/>
        <v>-0.29347936228021582</v>
      </c>
      <c r="AW53">
        <v>50</v>
      </c>
      <c r="AX53">
        <f>IF(Z53&gt;0, (R53*SUMPRODUCT(K53:$K$98, X53:$X$98)-K53*$AZ$3)/Z53, 0)</f>
        <v>-3.5985102549607107E+18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500000</v>
      </c>
      <c r="S54">
        <f t="shared" si="32"/>
        <v>-1.782429055658614E+19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-427.50089903549048</v>
      </c>
      <c r="AC54">
        <f t="shared" si="33"/>
        <v>-381.69723128168863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-4.8098487623158304E-11</v>
      </c>
      <c r="AI54">
        <f t="shared" si="38"/>
        <v>-4.8099022984201243E-11</v>
      </c>
      <c r="AJ54">
        <f t="shared" si="39"/>
        <v>-45.803667753801847</v>
      </c>
      <c r="AK54">
        <f t="shared" si="61"/>
        <v>-29.925062932484337</v>
      </c>
      <c r="AL54">
        <f t="shared" si="40"/>
        <v>-75.728730686334274</v>
      </c>
      <c r="AN54">
        <f t="shared" si="41"/>
        <v>0</v>
      </c>
      <c r="AO54">
        <f t="shared" si="42"/>
        <v>0</v>
      </c>
      <c r="AP54">
        <f t="shared" si="43"/>
        <v>-1.6539699283169324E-18</v>
      </c>
      <c r="AQ54">
        <f t="shared" si="44"/>
        <v>-1.4859776066134425E-13</v>
      </c>
      <c r="AR54">
        <f t="shared" si="45"/>
        <v>-1.4859941463127256E-13</v>
      </c>
      <c r="AS54">
        <f t="shared" si="46"/>
        <v>-0.14150803475604692</v>
      </c>
      <c r="AT54">
        <f t="shared" si="47"/>
        <v>-9.2451916040618753E-2</v>
      </c>
      <c r="AU54">
        <f t="shared" si="48"/>
        <v>-0.23395995079681425</v>
      </c>
      <c r="AW54">
        <v>51</v>
      </c>
      <c r="AX54">
        <f>IF(Z54&gt;0, (R54*SUMPRODUCT(K54:$K$98, X54:$X$98)-K54*$AZ$3)/Z54, 0)</f>
        <v>-1.782429055658614E+19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500000</v>
      </c>
      <c r="S55">
        <f t="shared" si="32"/>
        <v>-9.0652213382811763E+19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-381.69723128168863</v>
      </c>
      <c r="AC55">
        <f t="shared" si="33"/>
        <v>-340.80109935865067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-8.7204311748153571E-12</v>
      </c>
      <c r="AI55">
        <f t="shared" si="38"/>
        <v>-8.7205251606891278E-12</v>
      </c>
      <c r="AJ55">
        <f t="shared" si="39"/>
        <v>-40.896131923037956</v>
      </c>
      <c r="AK55">
        <f t="shared" si="61"/>
        <v>-26.718806189718208</v>
      </c>
      <c r="AL55">
        <f t="shared" si="40"/>
        <v>-67.614938112764889</v>
      </c>
      <c r="AN55">
        <f t="shared" si="41"/>
        <v>0</v>
      </c>
      <c r="AO55">
        <f t="shared" si="42"/>
        <v>0</v>
      </c>
      <c r="AP55">
        <f t="shared" si="43"/>
        <v>-2.5925396340347603E-19</v>
      </c>
      <c r="AQ55">
        <f t="shared" si="44"/>
        <v>-2.4054746250390532E-14</v>
      </c>
      <c r="AR55">
        <f t="shared" si="45"/>
        <v>-2.4055005504353938E-14</v>
      </c>
      <c r="AS55">
        <f t="shared" si="46"/>
        <v>-0.11280933893179924</v>
      </c>
      <c r="AT55">
        <f t="shared" si="47"/>
        <v>-7.3702101435442383E-2</v>
      </c>
      <c r="AU55">
        <f t="shared" si="48"/>
        <v>-0.18651144036726569</v>
      </c>
      <c r="AW55">
        <v>52</v>
      </c>
      <c r="AX55">
        <f>IF(Z55&gt;0, (R55*SUMPRODUCT(K55:$K$98, X55:$X$98)-K55*$AZ$3)/Z55, 0)</f>
        <v>-9.0652213382811763E+19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500000</v>
      </c>
      <c r="S56">
        <f t="shared" si="32"/>
        <v>-4.7380127872295928E+20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-340.80109935865067</v>
      </c>
      <c r="AC56">
        <f t="shared" si="33"/>
        <v>-304.28669585593815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-1.5398081492853558E-12</v>
      </c>
      <c r="AI56">
        <f t="shared" si="38"/>
        <v>-1.5398242048929238E-12</v>
      </c>
      <c r="AJ56">
        <f t="shared" si="39"/>
        <v>-36.514403502712526</v>
      </c>
      <c r="AK56">
        <f t="shared" si="61"/>
        <v>-23.85607695510555</v>
      </c>
      <c r="AL56">
        <f t="shared" si="40"/>
        <v>-60.370480457819617</v>
      </c>
      <c r="AN56">
        <f t="shared" si="41"/>
        <v>0</v>
      </c>
      <c r="AO56">
        <f t="shared" si="42"/>
        <v>0</v>
      </c>
      <c r="AP56">
        <f t="shared" si="43"/>
        <v>-3.9543175573435284E-20</v>
      </c>
      <c r="AQ56">
        <f t="shared" si="44"/>
        <v>-3.792376198699888E-15</v>
      </c>
      <c r="AR56">
        <f t="shared" si="45"/>
        <v>-3.7924157418754618E-15</v>
      </c>
      <c r="AS56">
        <f t="shared" si="46"/>
        <v>-8.9930914327008477E-2</v>
      </c>
      <c r="AT56">
        <f t="shared" si="47"/>
        <v>-5.8754864026978958E-2</v>
      </c>
      <c r="AU56">
        <f t="shared" si="48"/>
        <v>-0.14868577835399124</v>
      </c>
      <c r="AW56">
        <v>53</v>
      </c>
      <c r="AX56">
        <f>IF(Z56&gt;0, (R56*SUMPRODUCT(K56:$K$98, X56:$X$98)-K56*$AZ$3)/Z56, 0)</f>
        <v>-4.7380127872295928E+20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500000</v>
      </c>
      <c r="S57">
        <f t="shared" si="32"/>
        <v>-2.5473350627286644E+21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-304.28669585593815</v>
      </c>
      <c r="AC57">
        <f t="shared" si="33"/>
        <v>-271.68454987137329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-2.6457381862765576E-13</v>
      </c>
      <c r="AI57">
        <f t="shared" si="38"/>
        <v>-2.6457648498821671E-13</v>
      </c>
      <c r="AJ57">
        <f t="shared" si="39"/>
        <v>-32.602145984564856</v>
      </c>
      <c r="AK57">
        <f t="shared" si="61"/>
        <v>-21.300068709915671</v>
      </c>
      <c r="AL57">
        <f t="shared" si="40"/>
        <v>-53.90221469448079</v>
      </c>
      <c r="AN57">
        <f t="shared" si="41"/>
        <v>0</v>
      </c>
      <c r="AO57">
        <f t="shared" si="42"/>
        <v>0</v>
      </c>
      <c r="AP57">
        <f t="shared" si="43"/>
        <v>-5.8633477518838898E-21</v>
      </c>
      <c r="AQ57">
        <f t="shared" si="44"/>
        <v>-5.8179989884983885E-16</v>
      </c>
      <c r="AR57">
        <f t="shared" si="45"/>
        <v>-5.8180576219759072E-16</v>
      </c>
      <c r="AS57">
        <f t="shared" si="46"/>
        <v>-7.1692374304056727E-2</v>
      </c>
      <c r="AT57">
        <f t="shared" si="47"/>
        <v>-4.6839017878650316E-2</v>
      </c>
      <c r="AU57">
        <f t="shared" si="48"/>
        <v>-0.11853139218270761</v>
      </c>
      <c r="AW57">
        <v>54</v>
      </c>
      <c r="AX57">
        <f>IF(Z57&gt;0, (R57*SUMPRODUCT(K57:$K$98, X57:$X$98)-K57*$AZ$3)/Z57, 0)</f>
        <v>-2.5473350627286644E+21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500000</v>
      </c>
      <c r="S58">
        <f t="shared" si="32"/>
        <v>-1.4100114053560556E+22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-271.68454987137329</v>
      </c>
      <c r="AC58">
        <f t="shared" si="33"/>
        <v>-242.57549095658328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-4.4192040922325749E-14</v>
      </c>
      <c r="AI58">
        <f t="shared" si="38"/>
        <v>-4.4192471017234972E-14</v>
      </c>
      <c r="AJ58">
        <f t="shared" si="39"/>
        <v>-29.109058914790012</v>
      </c>
      <c r="AK58">
        <f t="shared" si="61"/>
        <v>-19.017918490996131</v>
      </c>
      <c r="AL58">
        <f t="shared" si="40"/>
        <v>-48.126977405786185</v>
      </c>
      <c r="AN58">
        <f t="shared" si="41"/>
        <v>0</v>
      </c>
      <c r="AO58">
        <f t="shared" si="42"/>
        <v>0</v>
      </c>
      <c r="AP58">
        <f t="shared" si="43"/>
        <v>-8.4444827959650746E-22</v>
      </c>
      <c r="AQ58">
        <f t="shared" si="44"/>
        <v>-8.6766646450302892E-17</v>
      </c>
      <c r="AR58">
        <f t="shared" si="45"/>
        <v>-8.6767490898582495E-17</v>
      </c>
      <c r="AS58">
        <f t="shared" si="46"/>
        <v>-5.7152721862290035E-2</v>
      </c>
      <c r="AT58">
        <f t="shared" si="47"/>
        <v>-3.7339778283362803E-2</v>
      </c>
      <c r="AU58">
        <f t="shared" si="48"/>
        <v>-9.4492500145652913E-2</v>
      </c>
      <c r="AW58">
        <v>55</v>
      </c>
      <c r="AX58">
        <f>IF(Z58&gt;0, (R58*SUMPRODUCT(K58:$K$98, X58:$X$98)-K58*$AZ$3)/Z58, 0)</f>
        <v>-1.4100114053560556E+22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500000</v>
      </c>
      <c r="S59">
        <f t="shared" si="32"/>
        <v>-8.0413073938212371E+22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-242.57549095658328</v>
      </c>
      <c r="AC59">
        <f t="shared" si="33"/>
        <v>-216.58525978266366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-7.1691749344400133E-15</v>
      </c>
      <c r="AI59">
        <f t="shared" si="38"/>
        <v>-7.1692422696534235E-15</v>
      </c>
      <c r="AJ59">
        <f t="shared" si="39"/>
        <v>-25.990231173919625</v>
      </c>
      <c r="AK59">
        <f t="shared" si="61"/>
        <v>-16.980284366960831</v>
      </c>
      <c r="AL59">
        <f t="shared" si="40"/>
        <v>-42.970515540880463</v>
      </c>
      <c r="AN59">
        <f t="shared" si="41"/>
        <v>0</v>
      </c>
      <c r="AO59">
        <f t="shared" si="42"/>
        <v>0</v>
      </c>
      <c r="AP59">
        <f t="shared" si="43"/>
        <v>-1.1804102482608169E-22</v>
      </c>
      <c r="AQ59">
        <f t="shared" si="44"/>
        <v>-1.256781873205948E-17</v>
      </c>
      <c r="AR59">
        <f t="shared" si="45"/>
        <v>-1.2567936773084307E-17</v>
      </c>
      <c r="AS59">
        <f t="shared" si="46"/>
        <v>-4.5561799953993912E-2</v>
      </c>
      <c r="AT59">
        <f t="shared" si="47"/>
        <v>-2.9767042636609373E-2</v>
      </c>
      <c r="AU59">
        <f t="shared" si="48"/>
        <v>-7.5328842590603295E-2</v>
      </c>
      <c r="AW59">
        <v>56</v>
      </c>
      <c r="AX59">
        <f>IF(Z59&gt;0, (R59*SUMPRODUCT(K59:$K$98, X59:$X$98)-K59*$AZ$3)/Z59, 0)</f>
        <v>-8.0413073938212371E+22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500000</v>
      </c>
      <c r="S60">
        <f t="shared" si="32"/>
        <v>-4.7532233551568823E+23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-216.58525978266366</v>
      </c>
      <c r="AC60">
        <f t="shared" si="33"/>
        <v>-193.37969623452108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-1.1298176912468938E-15</v>
      </c>
      <c r="AI60">
        <f t="shared" si="38"/>
        <v>-1.1298278622236071E-15</v>
      </c>
      <c r="AJ60">
        <f t="shared" si="39"/>
        <v>-23.205563548142578</v>
      </c>
      <c r="AK60">
        <f t="shared" si="61"/>
        <v>-15.160968184786457</v>
      </c>
      <c r="AL60">
        <f t="shared" si="40"/>
        <v>-38.366531732929033</v>
      </c>
      <c r="AN60">
        <f t="shared" si="41"/>
        <v>0</v>
      </c>
      <c r="AO60">
        <f t="shared" si="42"/>
        <v>0</v>
      </c>
      <c r="AP60">
        <f t="shared" si="43"/>
        <v>-1.591971790316871E-23</v>
      </c>
      <c r="AQ60">
        <f t="shared" si="44"/>
        <v>-1.7684023308262845E-18</v>
      </c>
      <c r="AR60">
        <f t="shared" si="45"/>
        <v>-1.7684182505441874E-18</v>
      </c>
      <c r="AS60">
        <f t="shared" si="46"/>
        <v>-3.6321587973528399E-2</v>
      </c>
      <c r="AT60">
        <f t="shared" si="47"/>
        <v>-2.3730104142705176E-2</v>
      </c>
      <c r="AU60">
        <f t="shared" si="48"/>
        <v>-6.0051692116233575E-2</v>
      </c>
      <c r="AW60">
        <v>57</v>
      </c>
      <c r="AX60">
        <f>IF(Z60&gt;0, (R60*SUMPRODUCT(K60:$K$98, X60:$X$98)-K60*$AZ$3)/Z60, 0)</f>
        <v>-4.7532233551568823E+23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500000</v>
      </c>
      <c r="S61">
        <f t="shared" si="32"/>
        <v>-2.9153862091227292E+24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-193.37969623452108</v>
      </c>
      <c r="AC61">
        <f t="shared" si="33"/>
        <v>-172.66044306653666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-1.7177340577345254E-16</v>
      </c>
      <c r="AI61">
        <f t="shared" si="38"/>
        <v>-1.7177488637011007E-16</v>
      </c>
      <c r="AJ61">
        <f t="shared" si="39"/>
        <v>-20.719253167984419</v>
      </c>
      <c r="AK61">
        <f t="shared" si="61"/>
        <v>-13.536578736416477</v>
      </c>
      <c r="AL61">
        <f t="shared" si="40"/>
        <v>-34.255831904400893</v>
      </c>
      <c r="AN61">
        <f t="shared" si="41"/>
        <v>0</v>
      </c>
      <c r="AO61">
        <f t="shared" si="42"/>
        <v>0</v>
      </c>
      <c r="AP61">
        <f t="shared" si="43"/>
        <v>-2.0691474958518817E-24</v>
      </c>
      <c r="AQ61">
        <f t="shared" si="44"/>
        <v>-2.4005492015683775E-19</v>
      </c>
      <c r="AR61">
        <f t="shared" si="45"/>
        <v>-2.4005698930433359E-19</v>
      </c>
      <c r="AS61">
        <f t="shared" si="46"/>
        <v>-2.8955347555427575E-2</v>
      </c>
      <c r="AT61">
        <f t="shared" si="47"/>
        <v>-1.8917493736212668E-2</v>
      </c>
      <c r="AU61">
        <f t="shared" si="48"/>
        <v>-4.7872841291640232E-2</v>
      </c>
      <c r="AW61">
        <v>58</v>
      </c>
      <c r="AX61">
        <f>IF(Z61&gt;0, (R61*SUMPRODUCT(K61:$K$98, X61:$X$98)-K61*$AZ$3)/Z61, 0)</f>
        <v>-2.9153862091227292E+24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500000</v>
      </c>
      <c r="S62">
        <f t="shared" si="32"/>
        <v>-1.8575998461484678E+25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-172.66044306653666</v>
      </c>
      <c r="AC62">
        <f t="shared" si="33"/>
        <v>-154.16110988083631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-2.5166343463742767E-17</v>
      </c>
      <c r="AI62">
        <f t="shared" si="38"/>
        <v>-2.5166550937260543E-17</v>
      </c>
      <c r="AJ62">
        <f t="shared" si="39"/>
        <v>-18.499333185700351</v>
      </c>
      <c r="AK62">
        <f t="shared" si="61"/>
        <v>-12.086231014657567</v>
      </c>
      <c r="AL62">
        <f t="shared" si="40"/>
        <v>-30.585564200357918</v>
      </c>
      <c r="AN62">
        <f t="shared" si="41"/>
        <v>0</v>
      </c>
      <c r="AO62">
        <f t="shared" si="42"/>
        <v>0</v>
      </c>
      <c r="AP62">
        <f t="shared" si="43"/>
        <v>-2.5888049662365055E-25</v>
      </c>
      <c r="AQ62">
        <f t="shared" si="44"/>
        <v>-3.1401961869194184E-20</v>
      </c>
      <c r="AR62">
        <f t="shared" si="45"/>
        <v>-3.1402220749690806E-20</v>
      </c>
      <c r="AS62">
        <f t="shared" si="46"/>
        <v>-2.3083025793548737E-2</v>
      </c>
      <c r="AT62">
        <f t="shared" si="47"/>
        <v>-1.5080910185118514E-2</v>
      </c>
      <c r="AU62">
        <f t="shared" si="48"/>
        <v>-3.8163935978667254E-2</v>
      </c>
      <c r="AW62">
        <v>59</v>
      </c>
      <c r="AX62">
        <f>IF(Z62&gt;0, (R62*SUMPRODUCT(K62:$K$98, X62:$X$98)-K62*$AZ$3)/Z62, 0)</f>
        <v>-1.8575998461484678E+25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500000</v>
      </c>
      <c r="S63">
        <f t="shared" si="32"/>
        <v>-1.2310388667162475E+26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-154.16110988083631</v>
      </c>
      <c r="AC63">
        <f t="shared" si="33"/>
        <v>-137.64384810788954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-3.548919996512254E-18</v>
      </c>
      <c r="AI63">
        <f t="shared" si="38"/>
        <v>-3.5489479492950271E-18</v>
      </c>
      <c r="AJ63">
        <f t="shared" si="39"/>
        <v>-16.517261772946767</v>
      </c>
      <c r="AK63">
        <f t="shared" si="61"/>
        <v>-10.791277691658543</v>
      </c>
      <c r="AL63">
        <f t="shared" si="40"/>
        <v>-27.30853946460531</v>
      </c>
      <c r="AN63">
        <f t="shared" si="41"/>
        <v>0</v>
      </c>
      <c r="AO63">
        <f t="shared" si="42"/>
        <v>0</v>
      </c>
      <c r="AP63">
        <f t="shared" si="43"/>
        <v>-3.114179842918479E-26</v>
      </c>
      <c r="AQ63">
        <f t="shared" si="44"/>
        <v>-3.9538013824415544E-21</v>
      </c>
      <c r="AR63">
        <f t="shared" si="45"/>
        <v>-3.9538325242399834E-21</v>
      </c>
      <c r="AS63">
        <f t="shared" si="46"/>
        <v>-1.8401646837969365E-2</v>
      </c>
      <c r="AT63">
        <f t="shared" si="47"/>
        <v>-1.2022409267473305E-2</v>
      </c>
      <c r="AU63">
        <f t="shared" si="48"/>
        <v>-3.0424056105442673E-2</v>
      </c>
      <c r="AW63">
        <v>60</v>
      </c>
      <c r="AX63">
        <f>IF(Z63&gt;0, (R63*SUMPRODUCT(K63:$K$98, X63:$X$98)-K63*$AZ$3)/Z63, 0)</f>
        <v>-1.2310388667162475E+26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500000</v>
      </c>
      <c r="S64">
        <f t="shared" si="32"/>
        <v>-8.4954143264545921E+26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-137.64384810788954</v>
      </c>
      <c r="AC64">
        <f t="shared" si="33"/>
        <v>-122.89629295347281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-4.8113413998076632E-19</v>
      </c>
      <c r="AI64">
        <f t="shared" si="38"/>
        <v>-4.8113775652871295E-19</v>
      </c>
      <c r="AJ64">
        <f t="shared" si="39"/>
        <v>-14.74755515441673</v>
      </c>
      <c r="AK64">
        <f t="shared" si="61"/>
        <v>-9.6350693675522692</v>
      </c>
      <c r="AL64">
        <f t="shared" si="40"/>
        <v>-24.382624521968999</v>
      </c>
      <c r="AN64">
        <f t="shared" si="41"/>
        <v>0</v>
      </c>
      <c r="AO64">
        <f t="shared" si="42"/>
        <v>0</v>
      </c>
      <c r="AP64">
        <f t="shared" si="43"/>
        <v>-3.5974506442464121E-27</v>
      </c>
      <c r="AQ64">
        <f t="shared" si="44"/>
        <v>-4.7859349505958861E-22</v>
      </c>
      <c r="AR64">
        <f t="shared" si="45"/>
        <v>-4.7859709251023283E-22</v>
      </c>
      <c r="AS64">
        <f t="shared" si="46"/>
        <v>-1.4669680196085246E-2</v>
      </c>
      <c r="AT64">
        <f t="shared" si="47"/>
        <v>-9.5841910614423657E-3</v>
      </c>
      <c r="AU64">
        <f t="shared" si="48"/>
        <v>-2.4253871257527614E-2</v>
      </c>
      <c r="AW64">
        <v>61</v>
      </c>
      <c r="AX64">
        <f>IF(Z64&gt;0, (R64*SUMPRODUCT(K64:$K$98, X64:$X$98)-K64*$AZ$3)/Z64, 0)</f>
        <v>-8.4954143264545921E+26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500000</v>
      </c>
      <c r="S65">
        <f t="shared" si="32"/>
        <v>-6.1141815786040412E+27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-122.89629295347281</v>
      </c>
      <c r="AC65">
        <f t="shared" si="33"/>
        <v>-109.72883299417214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-6.2634344283868271E-20</v>
      </c>
      <c r="AI65">
        <f t="shared" si="38"/>
        <v>-6.2634792949121272E-20</v>
      </c>
      <c r="AJ65">
        <f t="shared" si="39"/>
        <v>-13.167459959300672</v>
      </c>
      <c r="AK65">
        <f t="shared" si="61"/>
        <v>-8.602740506743098</v>
      </c>
      <c r="AL65">
        <f t="shared" si="40"/>
        <v>-21.770200466043768</v>
      </c>
      <c r="AN65">
        <f t="shared" si="41"/>
        <v>0</v>
      </c>
      <c r="AO65">
        <f t="shared" si="42"/>
        <v>0</v>
      </c>
      <c r="AP65">
        <f t="shared" si="43"/>
        <v>-3.9847862600268144E-28</v>
      </c>
      <c r="AQ65">
        <f t="shared" si="44"/>
        <v>-5.5628215655016871E-23</v>
      </c>
      <c r="AR65">
        <f t="shared" si="45"/>
        <v>-5.5628614133642875E-23</v>
      </c>
      <c r="AS65">
        <f t="shared" si="46"/>
        <v>-1.1694579237950626E-2</v>
      </c>
      <c r="AT65">
        <f t="shared" si="47"/>
        <v>-7.6404584354610693E-3</v>
      </c>
      <c r="AU65">
        <f t="shared" si="48"/>
        <v>-1.9335037673411694E-2</v>
      </c>
      <c r="AW65">
        <v>62</v>
      </c>
      <c r="AX65">
        <f>IF(Z65&gt;0, (R65*SUMPRODUCT(K65:$K$98, X65:$X$98)-K65*$AZ$3)/Z65, 0)</f>
        <v>-6.1141815786040412E+27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500000</v>
      </c>
      <c r="S66">
        <f t="shared" si="32"/>
        <v>-4.5976114168966096E+28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-109.72883299417214</v>
      </c>
      <c r="AC66">
        <f t="shared" si="33"/>
        <v>-97.972172316225141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-7.8181038409116957E-21</v>
      </c>
      <c r="AI66">
        <f t="shared" si="38"/>
        <v>-7.8181571143201211E-21</v>
      </c>
      <c r="AJ66">
        <f t="shared" si="39"/>
        <v>-11.756660677946996</v>
      </c>
      <c r="AK66">
        <f t="shared" si="61"/>
        <v>-7.6810183095920506</v>
      </c>
      <c r="AL66">
        <f t="shared" si="40"/>
        <v>-19.437678987539048</v>
      </c>
      <c r="AN66">
        <f t="shared" si="41"/>
        <v>0</v>
      </c>
      <c r="AO66">
        <f t="shared" si="42"/>
        <v>0</v>
      </c>
      <c r="AP66">
        <f t="shared" si="43"/>
        <v>-4.2244974816195045E-29</v>
      </c>
      <c r="AQ66">
        <f t="shared" si="44"/>
        <v>-6.1996333562235038E-24</v>
      </c>
      <c r="AR66">
        <f t="shared" si="45"/>
        <v>-6.1996756011983208E-24</v>
      </c>
      <c r="AS66">
        <f t="shared" si="46"/>
        <v>-9.3228469690294913E-3</v>
      </c>
      <c r="AT66">
        <f t="shared" si="47"/>
        <v>-6.0909266864326113E-3</v>
      </c>
      <c r="AU66">
        <f t="shared" si="48"/>
        <v>-1.5413773655462103E-2</v>
      </c>
      <c r="AW66">
        <v>63</v>
      </c>
      <c r="AX66">
        <f>IF(Z66&gt;0, (R66*SUMPRODUCT(K66:$K$98, X66:$X$98)-K66*$AZ$3)/Z66, 0)</f>
        <v>-4.5976114168966096E+28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500000</v>
      </c>
      <c r="S67">
        <f t="shared" si="32"/>
        <v>-3.6194304454215104E+29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-97.972172316225141</v>
      </c>
      <c r="AC67">
        <f t="shared" si="33"/>
        <v>-87.475153853772426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-9.3397243851110393E-22</v>
      </c>
      <c r="AI67">
        <f t="shared" ref="AI67:AI69" si="62">SUM(AE67:AH67)</f>
        <v>-9.3397848056351891E-22</v>
      </c>
      <c r="AJ67">
        <f t="shared" si="39"/>
        <v>-10.497018462452715</v>
      </c>
      <c r="AK67">
        <f t="shared" si="61"/>
        <v>-6.8580520621357604</v>
      </c>
      <c r="AL67">
        <f t="shared" ref="AL67:AL69" si="63">SUM(AI67:AK67)</f>
        <v>-17.355070524588477</v>
      </c>
      <c r="AN67">
        <f t="shared" si="41"/>
        <v>0</v>
      </c>
      <c r="AO67">
        <f t="shared" si="42"/>
        <v>0</v>
      </c>
      <c r="AP67">
        <f t="shared" si="43"/>
        <v>-4.2779040314068677E-30</v>
      </c>
      <c r="AQ67">
        <f t="shared" si="44"/>
        <v>-6.6127272415816781E-25</v>
      </c>
      <c r="AR67">
        <f t="shared" si="45"/>
        <v>-6.6127700206219926E-25</v>
      </c>
      <c r="AS67">
        <f t="shared" si="46"/>
        <v>-7.4321165250554261E-3</v>
      </c>
      <c r="AT67">
        <f t="shared" si="47"/>
        <v>-4.8556494630362023E-3</v>
      </c>
      <c r="AU67">
        <f t="shared" si="48"/>
        <v>-1.228776598809163E-2</v>
      </c>
      <c r="AW67">
        <v>64</v>
      </c>
      <c r="AX67">
        <f>IF(Z67&gt;0, (R67*SUMPRODUCT(K67:$K$98, X67:$X$98)-K67*$AZ$3)/Z67, 0)</f>
        <v>-3.6194304454215104E+29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500000</v>
      </c>
      <c r="S68">
        <f t="shared" si="32"/>
        <v>-2.9896437976325075E+30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-87.475153853772426</v>
      </c>
      <c r="AC68">
        <f t="shared" si="33"/>
        <v>-78.10281594086824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-1.0657041013446087E-22</v>
      </c>
      <c r="AI68">
        <f t="shared" si="62"/>
        <v>-1.0657106324584493E-22</v>
      </c>
      <c r="AJ68">
        <f t="shared" si="39"/>
        <v>-9.3723379129041859</v>
      </c>
      <c r="AK68">
        <f t="shared" si="61"/>
        <v>-6.1232607697640704</v>
      </c>
      <c r="AL68">
        <f t="shared" si="63"/>
        <v>-15.495598682668255</v>
      </c>
      <c r="AN68">
        <f t="shared" si="41"/>
        <v>0</v>
      </c>
      <c r="AO68">
        <f t="shared" si="42"/>
        <v>0</v>
      </c>
      <c r="AP68">
        <f t="shared" si="43"/>
        <v>-4.1287233196140602E-31</v>
      </c>
      <c r="AQ68">
        <f t="shared" si="44"/>
        <v>-6.7369785344571861E-26</v>
      </c>
      <c r="AR68">
        <f t="shared" si="45"/>
        <v>-6.7370198216903833E-26</v>
      </c>
      <c r="AS68">
        <f t="shared" si="46"/>
        <v>-5.9248377910199358E-3</v>
      </c>
      <c r="AT68">
        <f t="shared" si="47"/>
        <v>-3.8708940234663592E-3</v>
      </c>
      <c r="AU68">
        <f t="shared" si="48"/>
        <v>-9.7957318144862946E-3</v>
      </c>
      <c r="AW68">
        <v>65</v>
      </c>
      <c r="AX68">
        <f>IF(Z68&gt;0, (R68*SUMPRODUCT(K68:$K$98, X68:$X$98)-K68*$AZ$3)/Z68, 0)</f>
        <v>-2.9896437976325075E+30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-78.10281594086824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-78.10281594086824</v>
      </c>
      <c r="AK69">
        <f t="shared" si="61"/>
        <v>-5.4671971158607775</v>
      </c>
      <c r="AL69">
        <f t="shared" si="63"/>
        <v>-83.57001305672901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-7.3727202135965354E-27</v>
      </c>
      <c r="AR69">
        <f t="shared" si="45"/>
        <v>-7.3727202135965354E-27</v>
      </c>
      <c r="AS69">
        <f t="shared" si="46"/>
        <v>-4.4083614516517391E-2</v>
      </c>
      <c r="AT69">
        <f t="shared" si="47"/>
        <v>-3.0858530161562178E-3</v>
      </c>
      <c r="AU69">
        <f t="shared" si="48"/>
        <v>-4.7169467532673606E-2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194976.90817433523</v>
      </c>
      <c r="AO71" s="6">
        <f t="shared" si="70"/>
        <v>-19497.690817433522</v>
      </c>
      <c r="AP71" s="6">
        <f t="shared" si="70"/>
        <v>-1637.9380925093647</v>
      </c>
      <c r="AQ71" s="6">
        <f t="shared" si="70"/>
        <v>-123548.69597555092</v>
      </c>
      <c r="AR71" s="6">
        <f t="shared" si="70"/>
        <v>50292.583288841452</v>
      </c>
      <c r="AS71" s="6">
        <f t="shared" si="70"/>
        <v>-9359.7507573641105</v>
      </c>
      <c r="AT71" s="6">
        <f t="shared" si="70"/>
        <v>5459.8546084623922</v>
      </c>
      <c r="AU71" s="6">
        <f t="shared" si="70"/>
        <v>46392.687139939706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31880.169367463615</v>
      </c>
      <c r="K3">
        <v>1</v>
      </c>
      <c r="L3" s="2">
        <v>0</v>
      </c>
      <c r="O3">
        <f>$C$3</f>
        <v>31880.169367463615</v>
      </c>
      <c r="P3">
        <f>O3*C5</f>
        <v>3188.0169367463618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31880.169367463615</v>
      </c>
      <c r="AF3">
        <f t="shared" ref="AF3:AF34" si="4">-$Z3*P3</f>
        <v>-3188.0169367463618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27169.719843717256</v>
      </c>
      <c r="AJ3">
        <f t="shared" ref="AJ3:AJ34" si="8">AB3-AC3</f>
        <v>0</v>
      </c>
      <c r="AL3">
        <f t="shared" ref="AL3:AL34" si="9">SUM(AI3:AK3)</f>
        <v>27169.719843717256</v>
      </c>
      <c r="AN3">
        <f t="shared" ref="AN3:AN34" si="10">AE3*$K3</f>
        <v>31880.169367463615</v>
      </c>
      <c r="AO3">
        <f t="shared" ref="AO3:AO34" si="11">AF3*$K3</f>
        <v>-3188.0169367463618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27169.719843717256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27169.719843717256</v>
      </c>
      <c r="AW3">
        <v>0</v>
      </c>
      <c r="AX3">
        <f>IF(Z3&gt;0, (R3*SUMPRODUCT(K3:$K$98, X3:$X$98)-K3*$AZ$3)/Z3, 0)</f>
        <v>0</v>
      </c>
      <c r="AZ3">
        <f>C6*SUMPRODUCT(X4:X98, K4:K98)/1</f>
        <v>18197.471089974591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1971.6193573951073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1949.729045354421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-1949.729045354421</v>
      </c>
      <c r="AK4">
        <f>G4*SUM(AB4, AE4:AF4)</f>
        <v>0</v>
      </c>
      <c r="AL4">
        <f t="shared" si="9"/>
        <v>-3052.4360453544214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-984.55982142857147</v>
      </c>
      <c r="AR4">
        <f t="shared" si="14"/>
        <v>-984.55982142857147</v>
      </c>
      <c r="AS4">
        <f t="shared" si="15"/>
        <v>-1740.829504780733</v>
      </c>
      <c r="AT4">
        <f t="shared" si="16"/>
        <v>0</v>
      </c>
      <c r="AU4">
        <f t="shared" si="17"/>
        <v>-2725.3893262093047</v>
      </c>
      <c r="AW4">
        <v>1</v>
      </c>
      <c r="AX4">
        <f>IF(Z4&gt;0, (R4*SUMPRODUCT(K4:$K$98, X4:$X$98)-K4*$AZ$3)/Z4, 0)</f>
        <v>1971.6193573951073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1000000</v>
      </c>
      <c r="S5">
        <f t="shared" si="1"/>
        <v>2767.1325615413016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1949.729045354421</v>
      </c>
      <c r="AC5">
        <f t="shared" si="2"/>
        <v>2705.9987287065869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-1101.1658137769971</v>
      </c>
      <c r="AI5">
        <f t="shared" si="7"/>
        <v>-1125.6134926334028</v>
      </c>
      <c r="AJ5">
        <f t="shared" si="8"/>
        <v>-756.26968335216588</v>
      </c>
      <c r="AK5">
        <f>G5*SUM(AB5, AE5:AF5)</f>
        <v>136.48103317480948</v>
      </c>
      <c r="AL5">
        <f t="shared" si="9"/>
        <v>-1745.4021428107592</v>
      </c>
      <c r="AN5">
        <f t="shared" si="10"/>
        <v>0</v>
      </c>
      <c r="AO5">
        <f t="shared" si="11"/>
        <v>0</v>
      </c>
      <c r="AP5">
        <f t="shared" si="12"/>
        <v>-19.489539904660052</v>
      </c>
      <c r="AQ5">
        <f t="shared" si="13"/>
        <v>-877.84264491150907</v>
      </c>
      <c r="AR5">
        <f t="shared" si="14"/>
        <v>-897.33218481616916</v>
      </c>
      <c r="AS5">
        <f t="shared" si="15"/>
        <v>-602.89356134579543</v>
      </c>
      <c r="AT5">
        <f t="shared" si="16"/>
        <v>108.80184404879581</v>
      </c>
      <c r="AU5">
        <f t="shared" si="17"/>
        <v>-1391.4239021131689</v>
      </c>
      <c r="AW5">
        <v>2</v>
      </c>
      <c r="AX5">
        <f>IF(Z5&gt;0, (R5*SUMPRODUCT(K5:$K$98, X5:$X$98)-K5*$AZ$3)/Z5, 0)</f>
        <v>2767.1325615413016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25</v>
      </c>
      <c r="R6">
        <f t="shared" si="0"/>
        <v>1000000</v>
      </c>
      <c r="S6">
        <f t="shared" si="1"/>
        <v>3497.8050211843661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2705.9987287065869</v>
      </c>
      <c r="AC6">
        <f t="shared" si="2"/>
        <v>3382.4681416350177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-1102.1561256474017</v>
      </c>
      <c r="AI6">
        <f t="shared" si="7"/>
        <v>-1126.331773812102</v>
      </c>
      <c r="AJ6">
        <f t="shared" si="8"/>
        <v>-676.46941292843076</v>
      </c>
      <c r="AK6">
        <f>G6*SUM(AB6, AE6:AF6)</f>
        <v>189.41991100946109</v>
      </c>
      <c r="AL6">
        <f t="shared" si="9"/>
        <v>-1613.3812757310716</v>
      </c>
      <c r="AN6">
        <f t="shared" si="10"/>
        <v>0</v>
      </c>
      <c r="AO6">
        <f t="shared" si="11"/>
        <v>0</v>
      </c>
      <c r="AP6">
        <f t="shared" si="12"/>
        <v>-17.207748841720242</v>
      </c>
      <c r="AQ6">
        <f t="shared" si="13"/>
        <v>-784.49296024237651</v>
      </c>
      <c r="AR6">
        <f t="shared" si="14"/>
        <v>-801.70070908409673</v>
      </c>
      <c r="AS6">
        <f t="shared" si="15"/>
        <v>-481.49756637239108</v>
      </c>
      <c r="AT6">
        <f t="shared" si="16"/>
        <v>134.82535119910847</v>
      </c>
      <c r="AU6">
        <f t="shared" si="17"/>
        <v>-1148.3729242573793</v>
      </c>
      <c r="AW6">
        <v>3</v>
      </c>
      <c r="AX6">
        <f>IF(Z6&gt;0, (R6*SUMPRODUCT(K6:$K$98, X6:$X$98)-K6*$AZ$3)/Z6, 0)</f>
        <v>3497.8050211843661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1000000</v>
      </c>
      <c r="S7">
        <f t="shared" si="1"/>
        <v>4168.1006089095417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3382.4681416350177</v>
      </c>
      <c r="AC7">
        <f t="shared" si="2"/>
        <v>3985.7538044640114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-1103.8446227853919</v>
      </c>
      <c r="AI7">
        <f t="shared" si="7"/>
        <v>-1127.7509183528757</v>
      </c>
      <c r="AJ7">
        <f t="shared" si="8"/>
        <v>-603.28566282899374</v>
      </c>
      <c r="AK7">
        <f>G7*SUM(AB7, AE7:AF7)</f>
        <v>236.77276991445126</v>
      </c>
      <c r="AL7">
        <f t="shared" si="9"/>
        <v>-1494.2638112674181</v>
      </c>
      <c r="AN7">
        <f t="shared" si="10"/>
        <v>0</v>
      </c>
      <c r="AO7">
        <f t="shared" si="11"/>
        <v>0</v>
      </c>
      <c r="AP7">
        <f t="shared" si="12"/>
        <v>-15.192883020825175</v>
      </c>
      <c r="AQ7">
        <f t="shared" si="13"/>
        <v>-701.51321353007802</v>
      </c>
      <c r="AR7">
        <f t="shared" si="14"/>
        <v>-716.70609655090323</v>
      </c>
      <c r="AS7">
        <f t="shared" si="15"/>
        <v>-383.39894517026698</v>
      </c>
      <c r="AT7">
        <f t="shared" si="16"/>
        <v>150.47337575462129</v>
      </c>
      <c r="AU7">
        <f t="shared" si="17"/>
        <v>-949.63166596654889</v>
      </c>
      <c r="AW7">
        <v>4</v>
      </c>
      <c r="AX7">
        <f>IF(Z7&gt;0, (R7*SUMPRODUCT(K7:$K$98, X7:$X$98)-K7*$AZ$3)/Z7, 0)</f>
        <v>4168.1006089095417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25</v>
      </c>
      <c r="R8">
        <f t="shared" si="0"/>
        <v>1000000</v>
      </c>
      <c r="S8">
        <f t="shared" si="1"/>
        <v>4783.652574170721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3985.7538044640114</v>
      </c>
      <c r="AC8">
        <f t="shared" si="2"/>
        <v>4523.3286472476593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-1108.7931134563478</v>
      </c>
      <c r="AI8">
        <f t="shared" si="7"/>
        <v>-1132.4326262403201</v>
      </c>
      <c r="AJ8">
        <f t="shared" si="8"/>
        <v>-537.57484278364791</v>
      </c>
      <c r="AK8">
        <f>G8*SUM(AB8, AE8:AF8)</f>
        <v>279.00276631248084</v>
      </c>
      <c r="AL8">
        <f t="shared" si="9"/>
        <v>-1391.0047027114872</v>
      </c>
      <c r="AN8">
        <f t="shared" si="10"/>
        <v>0</v>
      </c>
      <c r="AO8">
        <f t="shared" si="11"/>
        <v>0</v>
      </c>
      <c r="AP8">
        <f t="shared" si="12"/>
        <v>-13.413694409729121</v>
      </c>
      <c r="AQ8">
        <f t="shared" si="13"/>
        <v>-629.15899001097159</v>
      </c>
      <c r="AR8">
        <f t="shared" si="14"/>
        <v>-642.57268442070063</v>
      </c>
      <c r="AS8">
        <f t="shared" si="15"/>
        <v>-305.03440275414567</v>
      </c>
      <c r="AT8">
        <f t="shared" si="16"/>
        <v>158.31366242548214</v>
      </c>
      <c r="AU8">
        <f t="shared" si="17"/>
        <v>-789.29342474936414</v>
      </c>
      <c r="AW8">
        <v>5</v>
      </c>
      <c r="AX8">
        <f>IF(Z8&gt;0, (R8*SUMPRODUCT(K8:$K$98, X8:$X$98)-K8*$AZ$3)/Z8, 0)</f>
        <v>4783.652574170721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25</v>
      </c>
      <c r="R9">
        <f t="shared" si="0"/>
        <v>1000000</v>
      </c>
      <c r="S9">
        <f t="shared" si="1"/>
        <v>5348.1159078033716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4523.3286472476593</v>
      </c>
      <c r="AC9">
        <f t="shared" si="2"/>
        <v>5000.4982789453734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-1122.854163306419</v>
      </c>
      <c r="AI9">
        <f t="shared" si="7"/>
        <v>-1146.2292096084691</v>
      </c>
      <c r="AJ9">
        <f t="shared" si="8"/>
        <v>-477.16963169771407</v>
      </c>
      <c r="AK9">
        <f t="shared" ref="AK9:AK40" si="30">G9*SUM(AB9:AB9, AE9:AF9)</f>
        <v>316.63300530733619</v>
      </c>
      <c r="AL9">
        <f t="shared" si="9"/>
        <v>-1306.765835998847</v>
      </c>
      <c r="AN9">
        <f t="shared" si="10"/>
        <v>0</v>
      </c>
      <c r="AO9">
        <f t="shared" si="11"/>
        <v>0</v>
      </c>
      <c r="AP9">
        <f t="shared" si="12"/>
        <v>-11.842525915579412</v>
      </c>
      <c r="AQ9">
        <f t="shared" si="13"/>
        <v>-568.87286367455351</v>
      </c>
      <c r="AR9">
        <f t="shared" si="14"/>
        <v>-580.71538959013299</v>
      </c>
      <c r="AS9">
        <f t="shared" si="15"/>
        <v>-241.7489854987821</v>
      </c>
      <c r="AT9">
        <f t="shared" si="16"/>
        <v>160.41613448060031</v>
      </c>
      <c r="AU9">
        <f t="shared" si="17"/>
        <v>-662.04824060831481</v>
      </c>
      <c r="AW9">
        <v>6</v>
      </c>
      <c r="AX9">
        <f>IF(Z9&gt;0, (R9*SUMPRODUCT(K9:$K$98, X9:$X$98)-K9*$AZ$3)/Z9, 0)</f>
        <v>5348.1159078033716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1000000</v>
      </c>
      <c r="S10">
        <f t="shared" si="1"/>
        <v>5861.9342314414307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5000.4982789453734</v>
      </c>
      <c r="AC10">
        <f t="shared" si="2"/>
        <v>5419.418827510719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-1141.4904661013484</v>
      </c>
      <c r="AI10">
        <f t="shared" si="7"/>
        <v>-1164.6032246787254</v>
      </c>
      <c r="AJ10">
        <f t="shared" si="8"/>
        <v>-418.9205485653456</v>
      </c>
      <c r="AK10">
        <f t="shared" si="30"/>
        <v>350.03487952617616</v>
      </c>
      <c r="AL10">
        <f t="shared" si="9"/>
        <v>-1233.4888937178948</v>
      </c>
      <c r="AN10">
        <f t="shared" si="10"/>
        <v>0</v>
      </c>
      <c r="AO10">
        <f t="shared" si="11"/>
        <v>0</v>
      </c>
      <c r="AP10">
        <f t="shared" si="12"/>
        <v>-10.455038206747556</v>
      </c>
      <c r="AQ10">
        <f t="shared" si="13"/>
        <v>-516.35231665548986</v>
      </c>
      <c r="AR10">
        <f t="shared" si="14"/>
        <v>-526.80735486223739</v>
      </c>
      <c r="AS10">
        <f t="shared" si="15"/>
        <v>-189.49838143203507</v>
      </c>
      <c r="AT10">
        <f t="shared" si="16"/>
        <v>158.33800309420985</v>
      </c>
      <c r="AU10">
        <f t="shared" si="17"/>
        <v>-557.96773320006264</v>
      </c>
      <c r="AW10">
        <v>7</v>
      </c>
      <c r="AX10">
        <f>IF(Z10&gt;0, (R10*SUMPRODUCT(K10:$K$98, X10:$X$98)-K10*$AZ$3)/Z10, 0)</f>
        <v>5861.9342314414307</v>
      </c>
    </row>
    <row r="11" spans="1:52" x14ac:dyDescent="0.25">
      <c r="A11" t="s">
        <v>33</v>
      </c>
      <c r="C11" s="25">
        <f>AU100</f>
        <v>6985.8862968417634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1000000</v>
      </c>
      <c r="S11">
        <f t="shared" si="1"/>
        <v>6328.6111998764836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5419.418827510719</v>
      </c>
      <c r="AC11">
        <f t="shared" si="2"/>
        <v>5785.0249146408541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-1158.695284573467</v>
      </c>
      <c r="AI11">
        <f t="shared" si="7"/>
        <v>-1181.5479481829559</v>
      </c>
      <c r="AJ11">
        <f t="shared" si="8"/>
        <v>-365.60608713013517</v>
      </c>
      <c r="AK11">
        <f t="shared" si="30"/>
        <v>379.35931792575036</v>
      </c>
      <c r="AL11">
        <f t="shared" si="9"/>
        <v>-1167.7947173873408</v>
      </c>
      <c r="AN11">
        <f t="shared" si="10"/>
        <v>0</v>
      </c>
      <c r="AO11">
        <f t="shared" si="11"/>
        <v>0</v>
      </c>
      <c r="AP11">
        <f t="shared" si="12"/>
        <v>-9.2298075465270504</v>
      </c>
      <c r="AQ11">
        <f t="shared" si="13"/>
        <v>-467.97759177800566</v>
      </c>
      <c r="AR11">
        <f t="shared" si="14"/>
        <v>-477.20739932453267</v>
      </c>
      <c r="AS11">
        <f t="shared" si="15"/>
        <v>-147.66216663902551</v>
      </c>
      <c r="AT11">
        <f t="shared" si="16"/>
        <v>153.21686588790385</v>
      </c>
      <c r="AU11">
        <f t="shared" si="17"/>
        <v>-471.65270007565442</v>
      </c>
      <c r="AW11">
        <v>8</v>
      </c>
      <c r="AX11">
        <f>IF(Z11&gt;0, (R11*SUMPRODUCT(K11:$K$98, X11:$X$98)-K11*$AZ$3)/Z11, 0)</f>
        <v>6328.6111998764836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1000000</v>
      </c>
      <c r="S12">
        <f t="shared" si="1"/>
        <v>6754.4063049298584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5785.0249146408541</v>
      </c>
      <c r="AC12">
        <f t="shared" si="2"/>
        <v>6104.5101833857252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-1183.5760125972067</v>
      </c>
      <c r="AI12">
        <f t="shared" si="7"/>
        <v>-1206.1705601702859</v>
      </c>
      <c r="AJ12">
        <f t="shared" si="8"/>
        <v>-319.48526874487106</v>
      </c>
      <c r="AK12">
        <f t="shared" si="30"/>
        <v>404.95174402485981</v>
      </c>
      <c r="AL12">
        <f t="shared" si="9"/>
        <v>-1120.7040848902971</v>
      </c>
      <c r="AN12">
        <f t="shared" si="10"/>
        <v>0</v>
      </c>
      <c r="AO12">
        <f t="shared" si="11"/>
        <v>0</v>
      </c>
      <c r="AP12">
        <f t="shared" si="12"/>
        <v>-8.1478203647755461</v>
      </c>
      <c r="AQ12">
        <f t="shared" si="13"/>
        <v>-426.80937547027713</v>
      </c>
      <c r="AR12">
        <f t="shared" si="14"/>
        <v>-434.95719583505269</v>
      </c>
      <c r="AS12">
        <f t="shared" si="15"/>
        <v>-115.20959074333463</v>
      </c>
      <c r="AT12">
        <f t="shared" si="16"/>
        <v>146.02965852913894</v>
      </c>
      <c r="AU12">
        <f t="shared" si="17"/>
        <v>-404.13712804924836</v>
      </c>
      <c r="AW12">
        <v>9</v>
      </c>
      <c r="AX12">
        <f>IF(Z12&gt;0, (R12*SUMPRODUCT(K12:$K$98, X12:$X$98)-K12*$AZ$3)/Z12, 0)</f>
        <v>6754.4063049298584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1000000</v>
      </c>
      <c r="S13">
        <f t="shared" si="1"/>
        <v>7141.0682329601514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6104.5101833857252</v>
      </c>
      <c r="AC13">
        <f t="shared" si="2"/>
        <v>6380.7926476680186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-1209.3297773177187</v>
      </c>
      <c r="AI13">
        <f t="shared" si="7"/>
        <v>-1231.6681461706341</v>
      </c>
      <c r="AJ13">
        <f t="shared" si="8"/>
        <v>-276.2824642822934</v>
      </c>
      <c r="AK13">
        <f t="shared" si="30"/>
        <v>427.31571283700083</v>
      </c>
      <c r="AL13">
        <f t="shared" si="9"/>
        <v>-1080.6348976159268</v>
      </c>
      <c r="AN13">
        <f t="shared" si="10"/>
        <v>0</v>
      </c>
      <c r="AO13">
        <f t="shared" si="11"/>
        <v>0</v>
      </c>
      <c r="AP13">
        <f t="shared" si="12"/>
        <v>-7.1923569197299564</v>
      </c>
      <c r="AQ13">
        <f t="shared" si="13"/>
        <v>-389.37182250849162</v>
      </c>
      <c r="AR13">
        <f t="shared" si="14"/>
        <v>-396.56417942822156</v>
      </c>
      <c r="AS13">
        <f t="shared" si="15"/>
        <v>-88.955559238223387</v>
      </c>
      <c r="AT13">
        <f t="shared" si="16"/>
        <v>137.5842231081896</v>
      </c>
      <c r="AU13">
        <f t="shared" si="17"/>
        <v>-347.93551555825536</v>
      </c>
      <c r="AW13">
        <v>10</v>
      </c>
      <c r="AX13">
        <f>IF(Z13&gt;0, (R13*SUMPRODUCT(K13:$K$98, X13:$X$98)-K13*$AZ$3)/Z13, 0)</f>
        <v>7141.0682329601514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1000000</v>
      </c>
      <c r="S14">
        <f t="shared" si="1"/>
        <v>7493.198018396899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6380.7926476680186</v>
      </c>
      <c r="AC14">
        <f t="shared" si="2"/>
        <v>6619.1813963671775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-1240.7418082669869</v>
      </c>
      <c r="AI14">
        <f t="shared" si="7"/>
        <v>-1262.8257748861665</v>
      </c>
      <c r="AJ14">
        <f t="shared" si="8"/>
        <v>-238.3887486991589</v>
      </c>
      <c r="AK14">
        <f t="shared" si="30"/>
        <v>446.65548533676133</v>
      </c>
      <c r="AL14">
        <f t="shared" si="9"/>
        <v>-1054.5590382485641</v>
      </c>
      <c r="AN14">
        <f t="shared" si="10"/>
        <v>0</v>
      </c>
      <c r="AO14">
        <f t="shared" si="11"/>
        <v>0</v>
      </c>
      <c r="AP14">
        <f t="shared" si="12"/>
        <v>-6.3486126867304726</v>
      </c>
      <c r="AQ14">
        <f t="shared" si="13"/>
        <v>-356.68362123313801</v>
      </c>
      <c r="AR14">
        <f t="shared" si="14"/>
        <v>-363.03223391986847</v>
      </c>
      <c r="AS14">
        <f t="shared" si="15"/>
        <v>-68.531068737030594</v>
      </c>
      <c r="AT14">
        <f t="shared" si="16"/>
        <v>128.40277879898679</v>
      </c>
      <c r="AU14">
        <f t="shared" si="17"/>
        <v>-303.16052385791232</v>
      </c>
      <c r="AW14">
        <v>11</v>
      </c>
      <c r="AX14">
        <f>IF(Z14&gt;0, (R14*SUMPRODUCT(K14:$K$98, X14:$X$98)-K14*$AZ$3)/Z14, 0)</f>
        <v>7493.198018396899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1000000</v>
      </c>
      <c r="S15">
        <f t="shared" si="1"/>
        <v>7813.4541853147148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6619.1813963671775</v>
      </c>
      <c r="AC15">
        <f t="shared" si="2"/>
        <v>6822.9982851408722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-1287.9510669691872</v>
      </c>
      <c r="AI15">
        <f t="shared" si="7"/>
        <v>-1309.7819951455008</v>
      </c>
      <c r="AJ15">
        <f t="shared" si="8"/>
        <v>-203.8168887736947</v>
      </c>
      <c r="AK15">
        <f t="shared" si="30"/>
        <v>463.34269774570248</v>
      </c>
      <c r="AL15">
        <f t="shared" si="9"/>
        <v>-1050.256186173493</v>
      </c>
      <c r="AN15">
        <f t="shared" si="10"/>
        <v>0</v>
      </c>
      <c r="AO15">
        <f t="shared" si="11"/>
        <v>0</v>
      </c>
      <c r="AP15">
        <f t="shared" si="12"/>
        <v>-5.6034555187393851</v>
      </c>
      <c r="AQ15">
        <f t="shared" si="13"/>
        <v>-330.58495982342913</v>
      </c>
      <c r="AR15">
        <f t="shared" si="14"/>
        <v>-336.18841534216853</v>
      </c>
      <c r="AS15">
        <f t="shared" si="15"/>
        <v>-52.314718869828106</v>
      </c>
      <c r="AT15">
        <f t="shared" si="16"/>
        <v>118.92853000944548</v>
      </c>
      <c r="AU15">
        <f t="shared" si="17"/>
        <v>-269.57460420255114</v>
      </c>
      <c r="AW15">
        <v>12</v>
      </c>
      <c r="AX15">
        <f>IF(Z15&gt;0, (R15*SUMPRODUCT(K15:$K$98, X15:$X$98)-K15*$AZ$3)/Z15, 0)</f>
        <v>7813.4541853147148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1000000</v>
      </c>
      <c r="S16">
        <f t="shared" si="1"/>
        <v>8101.4507750204657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6822.9982851408722</v>
      </c>
      <c r="AC16">
        <f t="shared" si="2"/>
        <v>6992.8602092521141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-1343.2797148538741</v>
      </c>
      <c r="AI16">
        <f t="shared" si="7"/>
        <v>-1364.8587517555532</v>
      </c>
      <c r="AJ16">
        <f t="shared" si="8"/>
        <v>-169.86192411124193</v>
      </c>
      <c r="AK16">
        <f t="shared" si="30"/>
        <v>477.60987995986108</v>
      </c>
      <c r="AL16">
        <f t="shared" si="9"/>
        <v>-1057.1107959069341</v>
      </c>
      <c r="AN16">
        <f t="shared" si="10"/>
        <v>0</v>
      </c>
      <c r="AO16">
        <f t="shared" si="11"/>
        <v>0</v>
      </c>
      <c r="AP16">
        <f t="shared" si="12"/>
        <v>-4.9453583057236123</v>
      </c>
      <c r="AQ16">
        <f t="shared" si="13"/>
        <v>-307.84504076944091</v>
      </c>
      <c r="AR16">
        <f t="shared" si="14"/>
        <v>-312.79039907516454</v>
      </c>
      <c r="AS16">
        <f t="shared" si="15"/>
        <v>-38.927968892085396</v>
      </c>
      <c r="AT16">
        <f t="shared" si="16"/>
        <v>109.45585743779772</v>
      </c>
      <c r="AU16">
        <f t="shared" si="17"/>
        <v>-242.26251052945221</v>
      </c>
      <c r="AW16">
        <v>13</v>
      </c>
      <c r="AX16">
        <f>IF(Z16&gt;0, (R16*SUMPRODUCT(K16:$K$98, X16:$X$98)-K16*$AZ$3)/Z16, 0)</f>
        <v>8101.4507750204657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1000000</v>
      </c>
      <c r="S17">
        <f t="shared" si="1"/>
        <v>8359.6079440923841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6992.8602092521141</v>
      </c>
      <c r="AC17">
        <f t="shared" si="2"/>
        <v>7131.8427434243413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-1398.6150661306644</v>
      </c>
      <c r="AI17">
        <f t="shared" si="7"/>
        <v>-1419.9433472866733</v>
      </c>
      <c r="AJ17">
        <f t="shared" si="8"/>
        <v>-138.98253417222713</v>
      </c>
      <c r="AK17">
        <f t="shared" si="30"/>
        <v>489.50021464764802</v>
      </c>
      <c r="AL17">
        <f t="shared" si="9"/>
        <v>-1069.4256668112525</v>
      </c>
      <c r="AN17">
        <f t="shared" si="10"/>
        <v>0</v>
      </c>
      <c r="AO17">
        <f t="shared" si="11"/>
        <v>0</v>
      </c>
      <c r="AP17">
        <f t="shared" si="12"/>
        <v>-4.3641888935618569</v>
      </c>
      <c r="AQ17">
        <f t="shared" si="13"/>
        <v>-286.18435275343569</v>
      </c>
      <c r="AR17">
        <f t="shared" si="14"/>
        <v>-290.54854164699748</v>
      </c>
      <c r="AS17">
        <f t="shared" si="15"/>
        <v>-28.438580099204483</v>
      </c>
      <c r="AT17">
        <f t="shared" si="16"/>
        <v>100.16144219664615</v>
      </c>
      <c r="AU17">
        <f t="shared" si="17"/>
        <v>-218.82567954955584</v>
      </c>
      <c r="AW17">
        <v>14</v>
      </c>
      <c r="AX17">
        <f>IF(Z17&gt;0, (R17*SUMPRODUCT(K17:$K$98, X17:$X$98)-K17*$AZ$3)/Z17, 0)</f>
        <v>8359.6079440923841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1000000</v>
      </c>
      <c r="S18">
        <f t="shared" si="1"/>
        <v>8592.3804730668053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7131.8427434243413</v>
      </c>
      <c r="AC18">
        <f t="shared" si="2"/>
        <v>7244.6115825831112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-1456.2199617826238</v>
      </c>
      <c r="AI18">
        <f t="shared" si="7"/>
        <v>-1477.2985546280281</v>
      </c>
      <c r="AJ18">
        <f t="shared" si="8"/>
        <v>-112.76883915876988</v>
      </c>
      <c r="AK18">
        <f t="shared" si="30"/>
        <v>499.22899203970394</v>
      </c>
      <c r="AL18">
        <f t="shared" si="9"/>
        <v>-1090.8384017470939</v>
      </c>
      <c r="AN18">
        <f t="shared" si="10"/>
        <v>0</v>
      </c>
      <c r="AO18">
        <f t="shared" si="11"/>
        <v>0</v>
      </c>
      <c r="AP18">
        <f t="shared" si="12"/>
        <v>-3.8509801055656703</v>
      </c>
      <c r="AQ18">
        <f t="shared" si="13"/>
        <v>-266.04594259598059</v>
      </c>
      <c r="AR18">
        <f t="shared" si="14"/>
        <v>-269.8969227015462</v>
      </c>
      <c r="AS18">
        <f t="shared" si="15"/>
        <v>-20.602445301411091</v>
      </c>
      <c r="AT18">
        <f t="shared" si="16"/>
        <v>91.20727036034863</v>
      </c>
      <c r="AU18">
        <f t="shared" si="17"/>
        <v>-199.29209764260867</v>
      </c>
      <c r="AW18">
        <v>15</v>
      </c>
      <c r="AX18">
        <f>IF(Z18&gt;0, (R18*SUMPRODUCT(K18:$K$98, X18:$X$98)-K18*$AZ$3)/Z18, 0)</f>
        <v>8592.3804730668053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1000000</v>
      </c>
      <c r="S19">
        <f t="shared" si="1"/>
        <v>8803.2564476469524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7244.6115825831112</v>
      </c>
      <c r="AC19">
        <f t="shared" si="2"/>
        <v>7334.7738470515997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-1523.5708085903902</v>
      </c>
      <c r="AI19">
        <f t="shared" si="7"/>
        <v>-1544.4005262371259</v>
      </c>
      <c r="AJ19">
        <f t="shared" si="8"/>
        <v>-90.162264468488502</v>
      </c>
      <c r="AK19">
        <f t="shared" si="30"/>
        <v>507.12281078081782</v>
      </c>
      <c r="AL19">
        <f t="shared" si="9"/>
        <v>-1127.4399799247965</v>
      </c>
      <c r="AN19">
        <f t="shared" si="10"/>
        <v>0</v>
      </c>
      <c r="AO19">
        <f t="shared" si="11"/>
        <v>0</v>
      </c>
      <c r="AP19">
        <f t="shared" si="12"/>
        <v>-3.3977781582566924</v>
      </c>
      <c r="AQ19">
        <f t="shared" si="13"/>
        <v>-248.52740223280117</v>
      </c>
      <c r="AR19">
        <f t="shared" si="14"/>
        <v>-251.92518039105789</v>
      </c>
      <c r="AS19">
        <f t="shared" si="15"/>
        <v>-14.707418415631079</v>
      </c>
      <c r="AT19">
        <f t="shared" si="16"/>
        <v>82.722715653078026</v>
      </c>
      <c r="AU19">
        <f t="shared" si="17"/>
        <v>-183.90988315361093</v>
      </c>
      <c r="AW19">
        <v>16</v>
      </c>
      <c r="AX19">
        <f>IF(Z19&gt;0, (R19*SUMPRODUCT(K19:$K$98, X19:$X$98)-K19*$AZ$3)/Z19, 0)</f>
        <v>8803.2564476469524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1000000</v>
      </c>
      <c r="S20">
        <f t="shared" si="1"/>
        <v>8993.7714267798983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7334.7738470515997</v>
      </c>
      <c r="AC20">
        <f t="shared" si="2"/>
        <v>7404.2894868406465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-1588.2326430153487</v>
      </c>
      <c r="AI20">
        <f t="shared" si="7"/>
        <v>-1608.8143576695416</v>
      </c>
      <c r="AJ20">
        <f t="shared" si="8"/>
        <v>-69.515639789046872</v>
      </c>
      <c r="AK20">
        <f t="shared" si="30"/>
        <v>513.43416929361206</v>
      </c>
      <c r="AL20">
        <f t="shared" si="9"/>
        <v>-1164.8958281649764</v>
      </c>
      <c r="AN20">
        <f t="shared" si="10"/>
        <v>0</v>
      </c>
      <c r="AO20">
        <f t="shared" si="11"/>
        <v>0</v>
      </c>
      <c r="AP20">
        <f t="shared" si="12"/>
        <v>-2.9976102660456019</v>
      </c>
      <c r="AQ20">
        <f t="shared" si="13"/>
        <v>-231.31709653751744</v>
      </c>
      <c r="AR20">
        <f t="shared" si="14"/>
        <v>-234.31470680356307</v>
      </c>
      <c r="AS20">
        <f t="shared" si="15"/>
        <v>-10.124559541492088</v>
      </c>
      <c r="AT20">
        <f t="shared" si="16"/>
        <v>74.778781198368037</v>
      </c>
      <c r="AU20">
        <f t="shared" si="17"/>
        <v>-169.66048514668711</v>
      </c>
      <c r="AW20">
        <v>17</v>
      </c>
      <c r="AX20">
        <f>IF(Z20&gt;0, (R20*SUMPRODUCT(K20:$K$98, X20:$X$98)-K20*$AZ$3)/Z20, 0)</f>
        <v>8993.7714267798983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1000000</v>
      </c>
      <c r="S21">
        <f t="shared" si="1"/>
        <v>9167.9206115792276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7404.2894868406465</v>
      </c>
      <c r="AC21">
        <f t="shared" si="2"/>
        <v>7456.9393921083483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-1662.8675280106454</v>
      </c>
      <c r="AI21">
        <f t="shared" si="7"/>
        <v>-1683.2018538300961</v>
      </c>
      <c r="AJ21">
        <f t="shared" si="8"/>
        <v>-52.649905267701797</v>
      </c>
      <c r="AK21">
        <f t="shared" si="30"/>
        <v>518.30026407884532</v>
      </c>
      <c r="AL21">
        <f t="shared" si="9"/>
        <v>-1217.5514950189527</v>
      </c>
      <c r="AN21">
        <f t="shared" si="10"/>
        <v>0</v>
      </c>
      <c r="AO21">
        <f t="shared" si="11"/>
        <v>0</v>
      </c>
      <c r="AP21">
        <f t="shared" si="12"/>
        <v>-2.6442673948712652</v>
      </c>
      <c r="AQ21">
        <f t="shared" si="13"/>
        <v>-216.23861176173159</v>
      </c>
      <c r="AR21">
        <f t="shared" si="14"/>
        <v>-218.88287915660288</v>
      </c>
      <c r="AS21">
        <f t="shared" si="15"/>
        <v>-6.846572100722164</v>
      </c>
      <c r="AT21">
        <f t="shared" si="16"/>
        <v>67.399553898457569</v>
      </c>
      <c r="AU21">
        <f t="shared" si="17"/>
        <v>-158.32989735886747</v>
      </c>
      <c r="AW21">
        <v>18</v>
      </c>
      <c r="AX21">
        <f>IF(Z21&gt;0, (R21*SUMPRODUCT(K21:$K$98, X21:$X$98)-K21*$AZ$3)/Z21, 0)</f>
        <v>9167.9206115792276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1000000</v>
      </c>
      <c r="S22">
        <f t="shared" si="1"/>
        <v>9327.0365163535225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7456.9393921083483</v>
      </c>
      <c r="AC22">
        <f t="shared" si="2"/>
        <v>7494.2427462441374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-1742.6362686392924</v>
      </c>
      <c r="AI22">
        <f t="shared" si="7"/>
        <v>-1762.7236852938324</v>
      </c>
      <c r="AJ22">
        <f t="shared" si="8"/>
        <v>-37.30335413578905</v>
      </c>
      <c r="AK22">
        <f t="shared" si="30"/>
        <v>521.98575744758443</v>
      </c>
      <c r="AL22">
        <f t="shared" si="9"/>
        <v>-1278.0412819820372</v>
      </c>
      <c r="AN22">
        <f t="shared" si="10"/>
        <v>0</v>
      </c>
      <c r="AO22">
        <f t="shared" si="11"/>
        <v>0</v>
      </c>
      <c r="AP22">
        <f t="shared" si="12"/>
        <v>-2.3322852038126087</v>
      </c>
      <c r="AQ22">
        <f t="shared" si="13"/>
        <v>-202.33188044397082</v>
      </c>
      <c r="AR22">
        <f t="shared" si="14"/>
        <v>-204.66416564778342</v>
      </c>
      <c r="AS22">
        <f t="shared" si="15"/>
        <v>-4.3311722159065544</v>
      </c>
      <c r="AT22">
        <f t="shared" si="16"/>
        <v>60.606083879917961</v>
      </c>
      <c r="AU22">
        <f t="shared" si="17"/>
        <v>-148.38925398377202</v>
      </c>
      <c r="AW22">
        <v>19</v>
      </c>
      <c r="AX22">
        <f>IF(Z22&gt;0, (R22*SUMPRODUCT(K22:$K$98, X22:$X$98)-K22*$AZ$3)/Z22, 0)</f>
        <v>9327.0365163535225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1000000</v>
      </c>
      <c r="S23">
        <f t="shared" si="1"/>
        <v>9473.2549875664135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7494.2427462441374</v>
      </c>
      <c r="AC23">
        <f t="shared" si="2"/>
        <v>7518.2876210658087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-1828.7158269060233</v>
      </c>
      <c r="AI23">
        <f t="shared" si="7"/>
        <v>-1848.5566514983452</v>
      </c>
      <c r="AJ23">
        <f t="shared" si="8"/>
        <v>-24.044874821671328</v>
      </c>
      <c r="AK23">
        <f t="shared" si="30"/>
        <v>524.59699223708969</v>
      </c>
      <c r="AL23">
        <f t="shared" si="9"/>
        <v>-1348.004534082927</v>
      </c>
      <c r="AN23">
        <f t="shared" si="10"/>
        <v>0</v>
      </c>
      <c r="AO23">
        <f t="shared" si="11"/>
        <v>0</v>
      </c>
      <c r="AP23">
        <f t="shared" si="12"/>
        <v>-2.0568341020193937</v>
      </c>
      <c r="AQ23">
        <f t="shared" si="13"/>
        <v>-189.57705402720342</v>
      </c>
      <c r="AR23">
        <f t="shared" si="14"/>
        <v>-191.63388812922278</v>
      </c>
      <c r="AS23">
        <f t="shared" si="15"/>
        <v>-2.4926543895327593</v>
      </c>
      <c r="AT23">
        <f t="shared" si="16"/>
        <v>54.383273156278051</v>
      </c>
      <c r="AU23">
        <f t="shared" si="17"/>
        <v>-139.74326936247752</v>
      </c>
      <c r="AW23">
        <v>20</v>
      </c>
      <c r="AX23">
        <f>IF(Z23&gt;0, (R23*SUMPRODUCT(K23:$K$98, X23:$X$98)-K23*$AZ$3)/Z23, 0)</f>
        <v>9473.2549875664135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1000000</v>
      </c>
      <c r="S24">
        <f t="shared" si="1"/>
        <v>9608.3743810137912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7518.2876210658087</v>
      </c>
      <c r="AC24">
        <f t="shared" si="2"/>
        <v>7530.8326699543577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-1918.6315470670531</v>
      </c>
      <c r="AI24">
        <f t="shared" si="7"/>
        <v>-1938.2259976247753</v>
      </c>
      <c r="AJ24">
        <f t="shared" si="8"/>
        <v>-12.54504888854899</v>
      </c>
      <c r="AK24">
        <f t="shared" si="30"/>
        <v>526.28013347460671</v>
      </c>
      <c r="AL24">
        <f t="shared" si="9"/>
        <v>-1424.4909130387177</v>
      </c>
      <c r="AN24">
        <f t="shared" si="10"/>
        <v>0</v>
      </c>
      <c r="AO24">
        <f t="shared" si="11"/>
        <v>0</v>
      </c>
      <c r="AP24">
        <f t="shared" si="12"/>
        <v>-1.8136547346897722</v>
      </c>
      <c r="AQ24">
        <f t="shared" si="13"/>
        <v>-177.58779095196232</v>
      </c>
      <c r="AR24">
        <f t="shared" si="14"/>
        <v>-179.4014456866521</v>
      </c>
      <c r="AS24">
        <f t="shared" si="15"/>
        <v>-1.1611648536204984</v>
      </c>
      <c r="AT24">
        <f t="shared" si="16"/>
        <v>48.712284788879771</v>
      </c>
      <c r="AU24">
        <f t="shared" si="17"/>
        <v>-131.85032575139283</v>
      </c>
      <c r="AW24">
        <v>21</v>
      </c>
      <c r="AX24">
        <f>IF(Z24&gt;0, (R24*SUMPRODUCT(K24:$K$98, X24:$X$98)-K24*$AZ$3)/Z24, 0)</f>
        <v>9608.3743810137912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1000000</v>
      </c>
      <c r="S25">
        <f t="shared" si="1"/>
        <v>9745.0601217207695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7530.8326699543577</v>
      </c>
      <c r="AC25">
        <f t="shared" si="2"/>
        <v>7533.7110423200293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-2860.2458394799519</v>
      </c>
      <c r="AI25">
        <f t="shared" si="7"/>
        <v>-2879.57283938611</v>
      </c>
      <c r="AJ25">
        <f t="shared" si="8"/>
        <v>-2.8783723656715665</v>
      </c>
      <c r="AK25">
        <f t="shared" si="30"/>
        <v>527.15828689680507</v>
      </c>
      <c r="AL25">
        <f t="shared" si="9"/>
        <v>-2355.2929248549763</v>
      </c>
      <c r="AN25">
        <f t="shared" si="10"/>
        <v>0</v>
      </c>
      <c r="AO25">
        <f t="shared" si="11"/>
        <v>0</v>
      </c>
      <c r="AP25">
        <f t="shared" si="12"/>
        <v>-1.5972317912836094</v>
      </c>
      <c r="AQ25">
        <f t="shared" si="13"/>
        <v>-236.37789661542115</v>
      </c>
      <c r="AR25">
        <f t="shared" si="14"/>
        <v>-237.97512840670478</v>
      </c>
      <c r="AS25">
        <f t="shared" si="15"/>
        <v>-0.23787591824523227</v>
      </c>
      <c r="AT25">
        <f t="shared" si="16"/>
        <v>43.565684221993926</v>
      </c>
      <c r="AU25">
        <f t="shared" si="17"/>
        <v>-194.64732010295606</v>
      </c>
      <c r="AW25">
        <v>22</v>
      </c>
      <c r="AX25">
        <f>IF(Z25&gt;0, (R25*SUMPRODUCT(K25:$K$98, X25:$X$98)-K25*$AZ$3)/Z25, 0)</f>
        <v>9745.0601217207695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1000000</v>
      </c>
      <c r="S26">
        <f t="shared" si="1"/>
        <v>9795.2394981849211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7533.7110423200293</v>
      </c>
      <c r="AC26">
        <f t="shared" si="2"/>
        <v>7458.4636486667823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-3911.5969225672775</v>
      </c>
      <c r="AI26">
        <f t="shared" si="7"/>
        <v>-3930.6328625513097</v>
      </c>
      <c r="AJ26">
        <f t="shared" si="8"/>
        <v>75.247393653246945</v>
      </c>
      <c r="AK26">
        <f t="shared" si="30"/>
        <v>527.35977296240208</v>
      </c>
      <c r="AL26">
        <f t="shared" si="9"/>
        <v>-3328.0256959356607</v>
      </c>
      <c r="AN26">
        <f t="shared" si="10"/>
        <v>0</v>
      </c>
      <c r="AO26">
        <f t="shared" si="11"/>
        <v>0</v>
      </c>
      <c r="AP26">
        <f t="shared" si="12"/>
        <v>-1.4046230969948246</v>
      </c>
      <c r="AQ26">
        <f t="shared" si="13"/>
        <v>-288.6287405917779</v>
      </c>
      <c r="AR26">
        <f t="shared" si="14"/>
        <v>-290.03336368877268</v>
      </c>
      <c r="AS26">
        <f t="shared" si="15"/>
        <v>5.5523513523719563</v>
      </c>
      <c r="AT26">
        <f t="shared" si="16"/>
        <v>38.912799585956336</v>
      </c>
      <c r="AU26">
        <f t="shared" si="17"/>
        <v>-245.56821275044442</v>
      </c>
      <c r="AW26">
        <v>23</v>
      </c>
      <c r="AX26">
        <f>IF(Z26&gt;0, (R26*SUMPRODUCT(K26:$K$98, X26:$X$98)-K26*$AZ$3)/Z26, 0)</f>
        <v>9795.2394981849211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1000000</v>
      </c>
      <c r="S27">
        <f t="shared" si="1"/>
        <v>9766.7676162300431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7458.4636486667823</v>
      </c>
      <c r="AC27">
        <f t="shared" si="2"/>
        <v>7313.7014285769483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-4987.8137462432951</v>
      </c>
      <c r="AI27">
        <f t="shared" si="7"/>
        <v>-5006.5346314838307</v>
      </c>
      <c r="AJ27">
        <f t="shared" si="8"/>
        <v>144.76222008983405</v>
      </c>
      <c r="AK27">
        <f t="shared" si="30"/>
        <v>522.09245540667484</v>
      </c>
      <c r="AL27">
        <f t="shared" si="9"/>
        <v>-4339.6799559873216</v>
      </c>
      <c r="AN27">
        <f t="shared" si="10"/>
        <v>0</v>
      </c>
      <c r="AO27">
        <f t="shared" si="11"/>
        <v>0</v>
      </c>
      <c r="AP27">
        <f t="shared" si="12"/>
        <v>-1.233371296005628</v>
      </c>
      <c r="AQ27">
        <f t="shared" si="13"/>
        <v>-328.60766066331178</v>
      </c>
      <c r="AR27">
        <f t="shared" si="14"/>
        <v>-329.84103195931738</v>
      </c>
      <c r="AS27">
        <f t="shared" si="15"/>
        <v>9.5372395434726158</v>
      </c>
      <c r="AT27">
        <f t="shared" si="16"/>
        <v>34.396549099366332</v>
      </c>
      <c r="AU27">
        <f t="shared" si="17"/>
        <v>-285.9072433164784</v>
      </c>
      <c r="AW27">
        <v>24</v>
      </c>
      <c r="AX27">
        <f>IF(Z27&gt;0, (R27*SUMPRODUCT(K27:$K$98, X27:$X$98)-K27*$AZ$3)/Z27, 0)</f>
        <v>9766.7676162300431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1000000</v>
      </c>
      <c r="S28">
        <f t="shared" si="1"/>
        <v>9675.459609839827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7313.7014285769483</v>
      </c>
      <c r="AC28">
        <f t="shared" si="2"/>
        <v>7113.5460183617997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-6131.7473937651112</v>
      </c>
      <c r="AI28">
        <f t="shared" si="7"/>
        <v>-6150.1277764683973</v>
      </c>
      <c r="AJ28">
        <f t="shared" si="8"/>
        <v>200.15541021514855</v>
      </c>
      <c r="AK28">
        <f t="shared" si="30"/>
        <v>511.9591000003864</v>
      </c>
      <c r="AL28">
        <f t="shared" si="9"/>
        <v>-5438.0132662528622</v>
      </c>
      <c r="AN28">
        <f t="shared" si="10"/>
        <v>0</v>
      </c>
      <c r="AO28">
        <f t="shared" si="11"/>
        <v>0</v>
      </c>
      <c r="AP28">
        <f t="shared" si="12"/>
        <v>-1.0811948863031497</v>
      </c>
      <c r="AQ28">
        <f t="shared" si="13"/>
        <v>-360.68965664442749</v>
      </c>
      <c r="AR28">
        <f t="shared" si="14"/>
        <v>-361.77085153073068</v>
      </c>
      <c r="AS28">
        <f t="shared" si="15"/>
        <v>11.773803053177765</v>
      </c>
      <c r="AT28">
        <f t="shared" si="16"/>
        <v>30.11512708153861</v>
      </c>
      <c r="AU28">
        <f t="shared" si="17"/>
        <v>-319.88192139601426</v>
      </c>
      <c r="AW28">
        <v>25</v>
      </c>
      <c r="AX28">
        <f>IF(Z28&gt;0, (R28*SUMPRODUCT(K28:$K$98, X28:$X$98)-K28*$AZ$3)/Z28, 0)</f>
        <v>9675.459609839827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1000000</v>
      </c>
      <c r="S29">
        <f t="shared" si="1"/>
        <v>9530.9619184700914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7113.5460183617997</v>
      </c>
      <c r="AC29">
        <f t="shared" si="2"/>
        <v>6867.5458710460898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-7311.97356472513</v>
      </c>
      <c r="AI29">
        <f t="shared" si="7"/>
        <v>-7329.9873442622657</v>
      </c>
      <c r="AJ29">
        <f t="shared" si="8"/>
        <v>246.00014731570991</v>
      </c>
      <c r="AK29">
        <f t="shared" si="30"/>
        <v>497.94822128532604</v>
      </c>
      <c r="AL29">
        <f t="shared" si="9"/>
        <v>-6586.0389756612294</v>
      </c>
      <c r="AN29">
        <f t="shared" si="10"/>
        <v>0</v>
      </c>
      <c r="AO29">
        <f t="shared" si="11"/>
        <v>0</v>
      </c>
      <c r="AP29">
        <f t="shared" si="12"/>
        <v>-0.94609828203359203</v>
      </c>
      <c r="AQ29">
        <f t="shared" si="13"/>
        <v>-384.03077008910822</v>
      </c>
      <c r="AR29">
        <f t="shared" si="14"/>
        <v>-384.97686837114179</v>
      </c>
      <c r="AS29">
        <f t="shared" si="15"/>
        <v>12.920126854867464</v>
      </c>
      <c r="AT29">
        <f t="shared" si="16"/>
        <v>26.152643631978719</v>
      </c>
      <c r="AU29">
        <f t="shared" si="17"/>
        <v>-345.9040978842956</v>
      </c>
      <c r="AW29">
        <v>26</v>
      </c>
      <c r="AX29">
        <f>IF(Z29&gt;0, (R29*SUMPRODUCT(K29:$K$98, X29:$X$98)-K29*$AZ$3)/Z29, 0)</f>
        <v>9530.9619184700914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1000000</v>
      </c>
      <c r="S30">
        <f t="shared" si="1"/>
        <v>9345.4141732400731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6867.5458710460898</v>
      </c>
      <c r="AC30">
        <f t="shared" si="2"/>
        <v>6585.9164485719066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-8623.9391526947747</v>
      </c>
      <c r="AI30">
        <f t="shared" si="7"/>
        <v>-8641.557195957721</v>
      </c>
      <c r="AJ30">
        <f t="shared" si="8"/>
        <v>281.62942247418323</v>
      </c>
      <c r="AK30">
        <f t="shared" si="30"/>
        <v>480.72821097322634</v>
      </c>
      <c r="AL30">
        <f t="shared" si="9"/>
        <v>-7879.1995625103118</v>
      </c>
      <c r="AN30">
        <f t="shared" si="10"/>
        <v>0</v>
      </c>
      <c r="AO30">
        <f t="shared" si="11"/>
        <v>0</v>
      </c>
      <c r="AP30">
        <f t="shared" si="12"/>
        <v>-0.8261731183890092</v>
      </c>
      <c r="AQ30">
        <f t="shared" si="13"/>
        <v>-404.40737919877807</v>
      </c>
      <c r="AR30">
        <f t="shared" si="14"/>
        <v>-405.2335523171671</v>
      </c>
      <c r="AS30">
        <f t="shared" si="15"/>
        <v>13.206611808301204</v>
      </c>
      <c r="AT30">
        <f t="shared" si="16"/>
        <v>22.543066742980351</v>
      </c>
      <c r="AU30">
        <f t="shared" si="17"/>
        <v>-369.48387376588551</v>
      </c>
      <c r="AW30">
        <v>27</v>
      </c>
      <c r="AX30">
        <f>IF(Z30&gt;0, (R30*SUMPRODUCT(K30:$K$98, X30:$X$98)-K30*$AZ$3)/Z30, 0)</f>
        <v>9345.4141732400731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1000000</v>
      </c>
      <c r="S31">
        <f t="shared" si="1"/>
        <v>9122.7207273525255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6585.9164485719066</v>
      </c>
      <c r="AC31">
        <f t="shared" si="2"/>
        <v>6272.9388440293123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-10057.405169329537</v>
      </c>
      <c r="AI31">
        <f t="shared" si="7"/>
        <v>-10074.59559703062</v>
      </c>
      <c r="AJ31">
        <f t="shared" si="8"/>
        <v>312.97760454259424</v>
      </c>
      <c r="AK31">
        <f t="shared" si="30"/>
        <v>461.01415140003348</v>
      </c>
      <c r="AL31">
        <f t="shared" si="9"/>
        <v>-9300.6038410879937</v>
      </c>
      <c r="AN31">
        <f t="shared" si="10"/>
        <v>0</v>
      </c>
      <c r="AO31">
        <f t="shared" si="11"/>
        <v>0</v>
      </c>
      <c r="AP31">
        <f t="shared" si="12"/>
        <v>-0.7197506195514709</v>
      </c>
      <c r="AQ31">
        <f t="shared" si="13"/>
        <v>-421.09618955255479</v>
      </c>
      <c r="AR31">
        <f t="shared" si="14"/>
        <v>-421.81594017210625</v>
      </c>
      <c r="AS31">
        <f t="shared" si="15"/>
        <v>13.104143113383055</v>
      </c>
      <c r="AT31">
        <f t="shared" si="16"/>
        <v>19.302324925356487</v>
      </c>
      <c r="AU31">
        <f t="shared" si="17"/>
        <v>-389.40947213336676</v>
      </c>
      <c r="AW31">
        <v>28</v>
      </c>
      <c r="AX31">
        <f>IF(Z31&gt;0, (R31*SUMPRODUCT(K31:$K$98, X31:$X$98)-K31*$AZ$3)/Z31, 0)</f>
        <v>9122.7207273525255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1000000</v>
      </c>
      <c r="S32">
        <f t="shared" si="1"/>
        <v>8866.8568660080309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6272.9388440293123</v>
      </c>
      <c r="AC32">
        <f t="shared" si="2"/>
        <v>5933.4763818483498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-11566.225843480745</v>
      </c>
      <c r="AI32">
        <f t="shared" si="7"/>
        <v>-11582.95521125873</v>
      </c>
      <c r="AJ32">
        <f t="shared" si="8"/>
        <v>339.46246218096258</v>
      </c>
      <c r="AK32">
        <f t="shared" si="30"/>
        <v>439.10571908205191</v>
      </c>
      <c r="AL32">
        <f t="shared" si="9"/>
        <v>-10804.387029995714</v>
      </c>
      <c r="AN32">
        <f t="shared" si="10"/>
        <v>0</v>
      </c>
      <c r="AO32">
        <f t="shared" si="11"/>
        <v>0</v>
      </c>
      <c r="AP32">
        <f t="shared" si="12"/>
        <v>-0.62539855196307526</v>
      </c>
      <c r="AQ32">
        <f t="shared" si="13"/>
        <v>-432.38339847541886</v>
      </c>
      <c r="AR32">
        <f t="shared" si="14"/>
        <v>-433.00879702738195</v>
      </c>
      <c r="AS32">
        <f t="shared" si="15"/>
        <v>12.690218489497049</v>
      </c>
      <c r="AT32">
        <f t="shared" si="16"/>
        <v>16.415209738767562</v>
      </c>
      <c r="AU32">
        <f t="shared" si="17"/>
        <v>-403.90336879911729</v>
      </c>
      <c r="AW32">
        <v>29</v>
      </c>
      <c r="AX32">
        <f>IF(Z32&gt;0, (R32*SUMPRODUCT(K32:$K$98, X32:$X$98)-K32*$AZ$3)/Z32, 0)</f>
        <v>8866.8568660080309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1000000</v>
      </c>
      <c r="S33">
        <f t="shared" si="1"/>
        <v>8584.7345612491681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5933.4763818483498</v>
      </c>
      <c r="AC33">
        <f t="shared" si="2"/>
        <v>5573.9802399547088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-13193.204355661324</v>
      </c>
      <c r="AI33">
        <f t="shared" si="7"/>
        <v>-13209.436599652639</v>
      </c>
      <c r="AJ33">
        <f t="shared" si="8"/>
        <v>359.49614189364092</v>
      </c>
      <c r="AK33">
        <f t="shared" si="30"/>
        <v>415.34334672938451</v>
      </c>
      <c r="AL33">
        <f t="shared" si="9"/>
        <v>-12434.597111029614</v>
      </c>
      <c r="AN33">
        <f t="shared" si="10"/>
        <v>0</v>
      </c>
      <c r="AO33">
        <f t="shared" si="11"/>
        <v>0</v>
      </c>
      <c r="AP33">
        <f t="shared" si="12"/>
        <v>-0.54179860434233218</v>
      </c>
      <c r="AQ33">
        <f t="shared" si="13"/>
        <v>-440.36177071544728</v>
      </c>
      <c r="AR33">
        <f t="shared" si="14"/>
        <v>-440.90356931978965</v>
      </c>
      <c r="AS33">
        <f t="shared" si="15"/>
        <v>11.999234859249629</v>
      </c>
      <c r="AT33">
        <f t="shared" si="16"/>
        <v>13.863298611163186</v>
      </c>
      <c r="AU33">
        <f t="shared" si="17"/>
        <v>-415.04103584937684</v>
      </c>
      <c r="AW33">
        <v>30</v>
      </c>
      <c r="AX33">
        <f>IF(Z33&gt;0, (R33*SUMPRODUCT(K33:$K$98, X33:$X$98)-K33*$AZ$3)/Z33, 0)</f>
        <v>8584.7345612491681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1000000</v>
      </c>
      <c r="S34">
        <f t="shared" si="1"/>
        <v>8279.9549155394179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5573.9802399547088</v>
      </c>
      <c r="AC34">
        <f t="shared" si="2"/>
        <v>5198.696376901562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-14931.562071767692</v>
      </c>
      <c r="AI34">
        <f t="shared" si="7"/>
        <v>-14947.258704267299</v>
      </c>
      <c r="AJ34">
        <f t="shared" si="8"/>
        <v>375.28386305314689</v>
      </c>
      <c r="AK34">
        <f t="shared" si="30"/>
        <v>390.17861679682966</v>
      </c>
      <c r="AL34">
        <f t="shared" si="9"/>
        <v>-14181.796224417323</v>
      </c>
      <c r="AN34">
        <f t="shared" si="10"/>
        <v>0</v>
      </c>
      <c r="AO34">
        <f t="shared" si="11"/>
        <v>0</v>
      </c>
      <c r="AP34">
        <f t="shared" si="12"/>
        <v>-0.46778661137760363</v>
      </c>
      <c r="AQ34">
        <f t="shared" si="13"/>
        <v>-444.98619842831357</v>
      </c>
      <c r="AR34">
        <f t="shared" si="14"/>
        <v>-445.45398503969113</v>
      </c>
      <c r="AS34">
        <f t="shared" si="15"/>
        <v>11.184103762811578</v>
      </c>
      <c r="AT34">
        <f t="shared" si="16"/>
        <v>11.627993009835457</v>
      </c>
      <c r="AU34">
        <f t="shared" si="17"/>
        <v>-422.64188826704418</v>
      </c>
      <c r="AW34">
        <v>31</v>
      </c>
      <c r="AX34">
        <f>IF(Z34&gt;0, (R34*SUMPRODUCT(K34:$K$98, X34:$X$98)-K34*$AZ$3)/Z34, 0)</f>
        <v>8279.9549155394179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7953.4159154850558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5198.696376901562</v>
      </c>
      <c r="AC35">
        <f t="shared" ref="AC35:AC66" si="33">S35*Z35</f>
        <v>4811.8154531717337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-16586.794807313003</v>
      </c>
      <c r="AI35">
        <f t="shared" ref="AI35:AI66" si="38">SUM(AE35:AH35)</f>
        <v>-16601.919803617431</v>
      </c>
      <c r="AJ35">
        <f t="shared" ref="AJ35:AJ66" si="39">AB35-AC35</f>
        <v>386.88092372982828</v>
      </c>
      <c r="AK35">
        <f t="shared" si="30"/>
        <v>363.90874638310936</v>
      </c>
      <c r="AL35">
        <f t="shared" ref="AL35:AL66" si="40">SUM(AI35:AK35)</f>
        <v>-15851.130133504494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-0.40245613467253644</v>
      </c>
      <c r="AQ35">
        <f t="shared" ref="AQ35:AQ66" si="44">AH35*$K35</f>
        <v>-441.35265823524281</v>
      </c>
      <c r="AR35">
        <f t="shared" ref="AR35:AR66" si="45">AI35*$K35</f>
        <v>-441.75511436991536</v>
      </c>
      <c r="AS35">
        <f t="shared" ref="AS35:AS66" si="46">AJ35*$K35</f>
        <v>10.294389367702497</v>
      </c>
      <c r="AT35">
        <f t="shared" ref="AT35:AT66" si="47">AK35*$K35</f>
        <v>9.6831301307487916</v>
      </c>
      <c r="AU35">
        <f t="shared" ref="AU35:AU66" si="48">AL35*$K35</f>
        <v>-421.77759487146409</v>
      </c>
      <c r="AW35">
        <v>32</v>
      </c>
      <c r="AX35">
        <f>IF(Z35&gt;0, (R35*SUMPRODUCT(K35:$K$98, X35:$X$98)-K35*$AZ$3)/Z35, 0)</f>
        <v>7953.4159154850558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1000000</v>
      </c>
      <c r="S36">
        <f t="shared" si="32"/>
        <v>7614.8458010618215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4811.8154531717337</v>
      </c>
      <c r="AC36">
        <f t="shared" si="33"/>
        <v>4422.3425044887081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-18197.121423799545</v>
      </c>
      <c r="AI36">
        <f t="shared" si="38"/>
        <v>-18211.640242105335</v>
      </c>
      <c r="AJ36">
        <f t="shared" si="39"/>
        <v>389.47294868302561</v>
      </c>
      <c r="AK36">
        <f t="shared" si="30"/>
        <v>336.82708172202138</v>
      </c>
      <c r="AL36">
        <f t="shared" si="40"/>
        <v>-17485.340211700288</v>
      </c>
      <c r="AN36">
        <f t="shared" si="41"/>
        <v>0</v>
      </c>
      <c r="AO36">
        <f t="shared" si="42"/>
        <v>0</v>
      </c>
      <c r="AP36">
        <f t="shared" si="43"/>
        <v>-0.34493441104239353</v>
      </c>
      <c r="AQ36">
        <f t="shared" si="44"/>
        <v>-432.3226056546527</v>
      </c>
      <c r="AR36">
        <f t="shared" si="45"/>
        <v>-432.66754006569516</v>
      </c>
      <c r="AS36">
        <f t="shared" si="46"/>
        <v>9.2529997511820348</v>
      </c>
      <c r="AT36">
        <f t="shared" si="47"/>
        <v>8.0022525669728708</v>
      </c>
      <c r="AU36">
        <f t="shared" si="48"/>
        <v>-415.41228774754023</v>
      </c>
      <c r="AW36">
        <v>33</v>
      </c>
      <c r="AX36">
        <f>IF(Z36&gt;0, (R36*SUMPRODUCT(K36:$K$98, X36:$X$98)-K36*$AZ$3)/Z36, 0)</f>
        <v>7614.8458010618215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1000000</v>
      </c>
      <c r="S37">
        <f t="shared" si="32"/>
        <v>7270.9207942160429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4422.3425044887081</v>
      </c>
      <c r="AC37">
        <f t="shared" si="33"/>
        <v>4036.3410680771085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-19810.417677350339</v>
      </c>
      <c r="AI37">
        <f t="shared" si="38"/>
        <v>-19824.296047031137</v>
      </c>
      <c r="AJ37">
        <f t="shared" si="39"/>
        <v>386.00143641159957</v>
      </c>
      <c r="AK37">
        <f t="shared" si="30"/>
        <v>309.56397531420959</v>
      </c>
      <c r="AL37">
        <f t="shared" si="40"/>
        <v>-19128.730635305328</v>
      </c>
      <c r="AN37">
        <f t="shared" si="41"/>
        <v>0</v>
      </c>
      <c r="AO37">
        <f t="shared" si="42"/>
        <v>0</v>
      </c>
      <c r="AP37">
        <f t="shared" si="43"/>
        <v>-0.2943917809711597</v>
      </c>
      <c r="AQ37">
        <f t="shared" si="44"/>
        <v>-420.22400872395548</v>
      </c>
      <c r="AR37">
        <f t="shared" si="45"/>
        <v>-420.51840050492666</v>
      </c>
      <c r="AS37">
        <f t="shared" si="46"/>
        <v>8.1879682510451097</v>
      </c>
      <c r="AT37">
        <f t="shared" si="47"/>
        <v>6.5665558789197576</v>
      </c>
      <c r="AU37">
        <f t="shared" si="48"/>
        <v>-405.7638763749618</v>
      </c>
      <c r="AW37">
        <v>34</v>
      </c>
      <c r="AX37">
        <f>IF(Z37&gt;0, (R37*SUMPRODUCT(K37:$K$98, X37:$X$98)-K37*$AZ$3)/Z37, 0)</f>
        <v>7270.9207942160429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1000000</v>
      </c>
      <c r="S38">
        <f t="shared" si="32"/>
        <v>6927.4524635442122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4036.3410680771085</v>
      </c>
      <c r="AC38">
        <f t="shared" si="33"/>
        <v>3657.4752461773055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-21615.147202425556</v>
      </c>
      <c r="AI38">
        <f t="shared" si="38"/>
        <v>-21628.346409729485</v>
      </c>
      <c r="AJ38">
        <f t="shared" si="39"/>
        <v>378.865821899803</v>
      </c>
      <c r="AK38">
        <f t="shared" si="30"/>
        <v>282.54387476539762</v>
      </c>
      <c r="AL38">
        <f t="shared" si="40"/>
        <v>-20966.936713064286</v>
      </c>
      <c r="AN38">
        <f t="shared" si="41"/>
        <v>0</v>
      </c>
      <c r="AO38">
        <f t="shared" si="42"/>
        <v>0</v>
      </c>
      <c r="AP38">
        <f t="shared" si="43"/>
        <v>-0.24998678795692889</v>
      </c>
      <c r="AQ38">
        <f t="shared" si="44"/>
        <v>-409.38073748884671</v>
      </c>
      <c r="AR38">
        <f t="shared" si="45"/>
        <v>-409.63072427680362</v>
      </c>
      <c r="AS38">
        <f t="shared" si="46"/>
        <v>7.1755407504814368</v>
      </c>
      <c r="AT38">
        <f t="shared" si="47"/>
        <v>5.3512483047737502</v>
      </c>
      <c r="AU38">
        <f t="shared" si="48"/>
        <v>-397.10393522154845</v>
      </c>
      <c r="AW38">
        <v>35</v>
      </c>
      <c r="AX38">
        <f>IF(Z38&gt;0, (R38*SUMPRODUCT(K38:$K$98, X38:$X$98)-K38*$AZ$3)/Z38, 0)</f>
        <v>6927.4524635442122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1000000</v>
      </c>
      <c r="S39">
        <f t="shared" si="32"/>
        <v>6577.7380801237905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3657.4752461773055</v>
      </c>
      <c r="AC39">
        <f t="shared" si="33"/>
        <v>3285.0214612100244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-23273.548739862246</v>
      </c>
      <c r="AI39">
        <f t="shared" si="38"/>
        <v>-23286.034116374638</v>
      </c>
      <c r="AJ39">
        <f t="shared" si="39"/>
        <v>372.45378496728108</v>
      </c>
      <c r="AK39">
        <f t="shared" si="30"/>
        <v>256.0232672324114</v>
      </c>
      <c r="AL39">
        <f t="shared" si="40"/>
        <v>-22657.557064174944</v>
      </c>
      <c r="AN39">
        <f t="shared" si="41"/>
        <v>0</v>
      </c>
      <c r="AO39">
        <f t="shared" si="42"/>
        <v>0</v>
      </c>
      <c r="AP39">
        <f t="shared" si="43"/>
        <v>-0.21113139998383562</v>
      </c>
      <c r="AQ39">
        <f t="shared" si="44"/>
        <v>-393.5625748379897</v>
      </c>
      <c r="AR39">
        <f t="shared" si="45"/>
        <v>-393.7737062379735</v>
      </c>
      <c r="AS39">
        <f t="shared" si="46"/>
        <v>6.2983033768637764</v>
      </c>
      <c r="AT39">
        <f t="shared" si="47"/>
        <v>4.3294289752143289</v>
      </c>
      <c r="AU39">
        <f t="shared" si="48"/>
        <v>-383.14597388589533</v>
      </c>
      <c r="AW39">
        <v>36</v>
      </c>
      <c r="AX39">
        <f>IF(Z39&gt;0, (R39*SUMPRODUCT(K39:$K$98, X39:$X$98)-K39*$AZ$3)/Z39, 0)</f>
        <v>6577.7380801237905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1000000</v>
      </c>
      <c r="S40">
        <f t="shared" si="32"/>
        <v>6224.2208684597745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3285.0214612100244</v>
      </c>
      <c r="AC40">
        <f t="shared" si="33"/>
        <v>2924.4293796948609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-24574.250927561454</v>
      </c>
      <c r="AI40">
        <f t="shared" si="38"/>
        <v>-24585.997094035534</v>
      </c>
      <c r="AJ40">
        <f t="shared" si="39"/>
        <v>360.5920815151635</v>
      </c>
      <c r="AK40">
        <f t="shared" si="30"/>
        <v>229.95150228470172</v>
      </c>
      <c r="AL40">
        <f t="shared" si="40"/>
        <v>-23995.453510235671</v>
      </c>
      <c r="AN40">
        <f t="shared" si="41"/>
        <v>0</v>
      </c>
      <c r="AO40">
        <f t="shared" si="42"/>
        <v>0</v>
      </c>
      <c r="AP40">
        <f t="shared" si="43"/>
        <v>-0.17734923229516861</v>
      </c>
      <c r="AQ40">
        <f t="shared" si="44"/>
        <v>-371.0337790503005</v>
      </c>
      <c r="AR40">
        <f t="shared" si="45"/>
        <v>-371.21112828259567</v>
      </c>
      <c r="AS40">
        <f t="shared" si="46"/>
        <v>5.4443914931351891</v>
      </c>
      <c r="AT40">
        <f t="shared" si="47"/>
        <v>3.4719176239588077</v>
      </c>
      <c r="AU40">
        <f t="shared" si="48"/>
        <v>-362.29481916550168</v>
      </c>
      <c r="AW40">
        <v>37</v>
      </c>
      <c r="AX40">
        <f>IF(Z40&gt;0, (R40*SUMPRODUCT(K40:$K$98, X40:$X$98)-K40*$AZ$3)/Z40, 0)</f>
        <v>6224.2208684597745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1000000</v>
      </c>
      <c r="S41">
        <f t="shared" si="32"/>
        <v>5878.3563902762498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2924.4293796948609</v>
      </c>
      <c r="AC41">
        <f t="shared" si="33"/>
        <v>2582.833541111369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-25767.969462316079</v>
      </c>
      <c r="AI41">
        <f t="shared" si="38"/>
        <v>-25778.953967888861</v>
      </c>
      <c r="AJ41">
        <f t="shared" si="39"/>
        <v>341.59583858349197</v>
      </c>
      <c r="AK41">
        <f t="shared" ref="AK41:AK72" si="61">G41*SUM(AB41:AB41, AE41:AF41)</f>
        <v>204.71005657864029</v>
      </c>
      <c r="AL41">
        <f t="shared" si="40"/>
        <v>-25232.64807272673</v>
      </c>
      <c r="AN41">
        <f t="shared" si="41"/>
        <v>0</v>
      </c>
      <c r="AO41">
        <f t="shared" si="42"/>
        <v>0</v>
      </c>
      <c r="AP41">
        <f t="shared" si="43"/>
        <v>-0.14807974301761548</v>
      </c>
      <c r="AQ41">
        <f t="shared" si="44"/>
        <v>-347.37242116026988</v>
      </c>
      <c r="AR41">
        <f t="shared" si="45"/>
        <v>-347.52050090328754</v>
      </c>
      <c r="AS41">
        <f t="shared" si="46"/>
        <v>4.6049795922241383</v>
      </c>
      <c r="AT41">
        <f t="shared" si="47"/>
        <v>2.7596519816422718</v>
      </c>
      <c r="AU41">
        <f t="shared" si="48"/>
        <v>-340.15586932942114</v>
      </c>
      <c r="AW41">
        <v>38</v>
      </c>
      <c r="AX41">
        <f>IF(Z41&gt;0, (R41*SUMPRODUCT(K41:$K$98, X41:$X$98)-K41*$AZ$3)/Z41, 0)</f>
        <v>5878.3563902762498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1000000</v>
      </c>
      <c r="S42">
        <f t="shared" si="32"/>
        <v>5540.0353782406482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2582.833541111369</v>
      </c>
      <c r="AC42">
        <f t="shared" si="33"/>
        <v>2261.7449953678938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-26731.808400917849</v>
      </c>
      <c r="AI42">
        <f t="shared" si="38"/>
        <v>-26742.014766224878</v>
      </c>
      <c r="AJ42">
        <f t="shared" si="39"/>
        <v>321.08854574347515</v>
      </c>
      <c r="AK42">
        <f t="shared" si="61"/>
        <v>180.79834787779583</v>
      </c>
      <c r="AL42">
        <f t="shared" si="40"/>
        <v>-26240.127872603607</v>
      </c>
      <c r="AN42">
        <f t="shared" si="41"/>
        <v>0</v>
      </c>
      <c r="AO42">
        <f t="shared" si="42"/>
        <v>0</v>
      </c>
      <c r="AP42">
        <f t="shared" si="43"/>
        <v>-0.12284803790496272</v>
      </c>
      <c r="AQ42">
        <f t="shared" si="44"/>
        <v>-321.75511192432378</v>
      </c>
      <c r="AR42">
        <f t="shared" si="45"/>
        <v>-321.87795996222872</v>
      </c>
      <c r="AS42">
        <f t="shared" si="46"/>
        <v>3.8647546557217933</v>
      </c>
      <c r="AT42">
        <f t="shared" si="47"/>
        <v>2.1761637590951621</v>
      </c>
      <c r="AU42">
        <f t="shared" si="48"/>
        <v>-315.83704154741179</v>
      </c>
      <c r="AW42">
        <v>39</v>
      </c>
      <c r="AX42">
        <f>IF(Z42&gt;0, (R42*SUMPRODUCT(K42:$K$98, X42:$X$98)-K42*$AZ$3)/Z42, 0)</f>
        <v>5540.0353782406482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1000000</v>
      </c>
      <c r="S43">
        <f t="shared" si="32"/>
        <v>5213.5252354624008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2261.7449953678938</v>
      </c>
      <c r="AC43">
        <f t="shared" si="33"/>
        <v>1963.4576293514215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-27563.621646435935</v>
      </c>
      <c r="AI43">
        <f t="shared" si="38"/>
        <v>-27573.036857548734</v>
      </c>
      <c r="AJ43">
        <f t="shared" si="39"/>
        <v>298.28736601647233</v>
      </c>
      <c r="AK43">
        <f t="shared" si="61"/>
        <v>158.32214967575257</v>
      </c>
      <c r="AL43">
        <f t="shared" si="40"/>
        <v>-27116.427341856506</v>
      </c>
      <c r="AN43">
        <f t="shared" si="41"/>
        <v>0</v>
      </c>
      <c r="AO43">
        <f t="shared" si="42"/>
        <v>0</v>
      </c>
      <c r="AP43">
        <f t="shared" si="43"/>
        <v>-0.10118337367295233</v>
      </c>
      <c r="AQ43">
        <f t="shared" si="44"/>
        <v>-296.22067900737426</v>
      </c>
      <c r="AR43">
        <f t="shared" si="45"/>
        <v>-296.3218623810472</v>
      </c>
      <c r="AS43">
        <f t="shared" si="46"/>
        <v>3.205634122907274</v>
      </c>
      <c r="AT43">
        <f t="shared" si="47"/>
        <v>1.701456190352354</v>
      </c>
      <c r="AU43">
        <f t="shared" si="48"/>
        <v>-291.41477206778757</v>
      </c>
      <c r="AW43">
        <v>40</v>
      </c>
      <c r="AX43">
        <f>IF(Z43&gt;0, (R43*SUMPRODUCT(K43:$K$98, X43:$X$98)-K43*$AZ$3)/Z43, 0)</f>
        <v>5213.5252354624008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1000000</v>
      </c>
      <c r="S44">
        <f t="shared" si="32"/>
        <v>4900.188175276131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1963.4576293514215</v>
      </c>
      <c r="AC44">
        <f t="shared" si="33"/>
        <v>1688.1902949046296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-28326.958919122906</v>
      </c>
      <c r="AI44">
        <f t="shared" si="38"/>
        <v>-28335.571804151601</v>
      </c>
      <c r="AJ44">
        <f t="shared" si="39"/>
        <v>275.26733444679189</v>
      </c>
      <c r="AK44">
        <f t="shared" si="61"/>
        <v>137.4420340545995</v>
      </c>
      <c r="AL44">
        <f t="shared" si="40"/>
        <v>-27922.862435650211</v>
      </c>
      <c r="AN44">
        <f t="shared" si="41"/>
        <v>0</v>
      </c>
      <c r="AO44">
        <f t="shared" si="42"/>
        <v>0</v>
      </c>
      <c r="AP44">
        <f t="shared" si="43"/>
        <v>-8.2643693902387239E-2</v>
      </c>
      <c r="AQ44">
        <f t="shared" si="44"/>
        <v>-271.80724162675386</v>
      </c>
      <c r="AR44">
        <f t="shared" si="45"/>
        <v>-271.88988532065628</v>
      </c>
      <c r="AS44">
        <f t="shared" si="46"/>
        <v>2.6412879370338103</v>
      </c>
      <c r="AT44">
        <f t="shared" si="47"/>
        <v>1.318805180132897</v>
      </c>
      <c r="AU44">
        <f t="shared" si="48"/>
        <v>-267.92979220348957</v>
      </c>
      <c r="AW44">
        <v>41</v>
      </c>
      <c r="AX44">
        <f>IF(Z44&gt;0, (R44*SUMPRODUCT(K44:$K$98, X44:$X$98)-K44*$AZ$3)/Z44, 0)</f>
        <v>4900.188175276131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1000000</v>
      </c>
      <c r="S45">
        <f t="shared" si="32"/>
        <v>4594.9253159758509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1688.1902949046296</v>
      </c>
      <c r="AC45">
        <f t="shared" si="33"/>
        <v>1435.0913966355383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-28749.306544261766</v>
      </c>
      <c r="AI45">
        <f t="shared" si="38"/>
        <v>-28757.114567776567</v>
      </c>
      <c r="AJ45">
        <f t="shared" si="39"/>
        <v>253.09889826909125</v>
      </c>
      <c r="AK45">
        <f t="shared" si="61"/>
        <v>118.17332064332408</v>
      </c>
      <c r="AL45">
        <f t="shared" si="40"/>
        <v>-28385.842348864153</v>
      </c>
      <c r="AN45">
        <f t="shared" si="41"/>
        <v>0</v>
      </c>
      <c r="AO45">
        <f t="shared" si="42"/>
        <v>0</v>
      </c>
      <c r="AP45">
        <f t="shared" si="43"/>
        <v>-6.689353708240145E-2</v>
      </c>
      <c r="AQ45">
        <f t="shared" si="44"/>
        <v>-246.30340825263318</v>
      </c>
      <c r="AR45">
        <f t="shared" si="45"/>
        <v>-246.37030178971557</v>
      </c>
      <c r="AS45">
        <f t="shared" si="46"/>
        <v>2.1683695630253825</v>
      </c>
      <c r="AT45">
        <f t="shared" si="47"/>
        <v>1.012424129054045</v>
      </c>
      <c r="AU45">
        <f t="shared" si="48"/>
        <v>-243.18950809763615</v>
      </c>
      <c r="AW45">
        <v>42</v>
      </c>
      <c r="AX45">
        <f>IF(Z45&gt;0, (R45*SUMPRODUCT(K45:$K$98, X45:$X$98)-K45*$AZ$3)/Z45, 0)</f>
        <v>4594.9253159758509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1000000</v>
      </c>
      <c r="S46">
        <f t="shared" si="32"/>
        <v>4299.1295273554897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1435.0913966355383</v>
      </c>
      <c r="AC46">
        <f t="shared" si="33"/>
        <v>1205.4918663808185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-28794.021851372265</v>
      </c>
      <c r="AI46">
        <f t="shared" si="38"/>
        <v>-28801.031944105631</v>
      </c>
      <c r="AJ46">
        <f t="shared" si="39"/>
        <v>229.59953025471987</v>
      </c>
      <c r="AK46">
        <f t="shared" si="61"/>
        <v>100.45639776448769</v>
      </c>
      <c r="AL46">
        <f t="shared" si="40"/>
        <v>-28470.976016086424</v>
      </c>
      <c r="AN46">
        <f t="shared" si="41"/>
        <v>0</v>
      </c>
      <c r="AO46">
        <f t="shared" si="42"/>
        <v>0</v>
      </c>
      <c r="AP46">
        <f t="shared" si="43"/>
        <v>-5.3622713651283738E-2</v>
      </c>
      <c r="AQ46">
        <f t="shared" si="44"/>
        <v>-220.25580079070164</v>
      </c>
      <c r="AR46">
        <f t="shared" si="45"/>
        <v>-220.30942350435291</v>
      </c>
      <c r="AS46">
        <f t="shared" si="46"/>
        <v>1.7562891581612161</v>
      </c>
      <c r="AT46">
        <f t="shared" si="47"/>
        <v>0.76842701753773945</v>
      </c>
      <c r="AU46">
        <f t="shared" si="48"/>
        <v>-217.78470732865398</v>
      </c>
      <c r="AW46">
        <v>43</v>
      </c>
      <c r="AX46">
        <f>IF(Z46&gt;0, (R46*SUMPRODUCT(K46:$K$98, X46:$X$98)-K46*$AZ$3)/Z46, 0)</f>
        <v>4299.1295273554897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1000000</v>
      </c>
      <c r="S47">
        <f t="shared" si="32"/>
        <v>4016.8923006914724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1205.4918663808185</v>
      </c>
      <c r="AC47">
        <f t="shared" si="33"/>
        <v>1000.1502423739673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-28613.598554040756</v>
      </c>
      <c r="AI47">
        <f t="shared" si="38"/>
        <v>-28619.823205882938</v>
      </c>
      <c r="AJ47">
        <f t="shared" si="39"/>
        <v>205.34162400685113</v>
      </c>
      <c r="AK47">
        <f t="shared" si="61"/>
        <v>84.384430646657307</v>
      </c>
      <c r="AL47">
        <f t="shared" si="40"/>
        <v>-28330.097151229431</v>
      </c>
      <c r="AN47">
        <f t="shared" si="41"/>
        <v>0</v>
      </c>
      <c r="AO47">
        <f t="shared" si="42"/>
        <v>0</v>
      </c>
      <c r="AP47">
        <f t="shared" si="43"/>
        <v>-4.2513030855233468E-2</v>
      </c>
      <c r="AQ47">
        <f t="shared" si="44"/>
        <v>-195.42471274676467</v>
      </c>
      <c r="AR47">
        <f t="shared" si="45"/>
        <v>-195.46722577761989</v>
      </c>
      <c r="AS47">
        <f t="shared" si="46"/>
        <v>1.4024390469693693</v>
      </c>
      <c r="AT47">
        <f t="shared" si="47"/>
        <v>0.57632747898790559</v>
      </c>
      <c r="AU47">
        <f t="shared" si="48"/>
        <v>-193.48845925166265</v>
      </c>
      <c r="AW47">
        <v>44</v>
      </c>
      <c r="AX47">
        <f>IF(Z47&gt;0, (R47*SUMPRODUCT(K47:$K$98, X47:$X$98)-K47*$AZ$3)/Z47, 0)</f>
        <v>4016.8923006914724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1000000</v>
      </c>
      <c r="S48">
        <f t="shared" si="32"/>
        <v>3746.9342269567051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1000.1502423739673</v>
      </c>
      <c r="AC48">
        <f t="shared" si="33"/>
        <v>818.04175889849796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-28173.256274758125</v>
      </c>
      <c r="AI48">
        <f t="shared" si="38"/>
        <v>-28178.714348675017</v>
      </c>
      <c r="AJ48">
        <f t="shared" si="39"/>
        <v>182.10848347546937</v>
      </c>
      <c r="AK48">
        <f t="shared" si="61"/>
        <v>70.010516966177718</v>
      </c>
      <c r="AL48">
        <f t="shared" si="40"/>
        <v>-27926.595348233372</v>
      </c>
      <c r="AN48">
        <f t="shared" si="41"/>
        <v>0</v>
      </c>
      <c r="AO48">
        <f t="shared" si="42"/>
        <v>0</v>
      </c>
      <c r="AP48">
        <f t="shared" si="43"/>
        <v>-3.3283454285878325E-2</v>
      </c>
      <c r="AQ48">
        <f t="shared" si="44"/>
        <v>-171.80113380347862</v>
      </c>
      <c r="AR48">
        <f t="shared" si="45"/>
        <v>-171.8344172577645</v>
      </c>
      <c r="AS48">
        <f t="shared" si="46"/>
        <v>1.1105015207045423</v>
      </c>
      <c r="AT48">
        <f t="shared" si="47"/>
        <v>0.42692566580361574</v>
      </c>
      <c r="AU48">
        <f t="shared" si="48"/>
        <v>-170.29699007125635</v>
      </c>
      <c r="AW48">
        <v>45</v>
      </c>
      <c r="AX48">
        <f>IF(Z48&gt;0, (R48*SUMPRODUCT(K48:$K$98, X48:$X$98)-K48*$AZ$3)/Z48, 0)</f>
        <v>3746.9342269567051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1000000</v>
      </c>
      <c r="S49">
        <f t="shared" si="32"/>
        <v>3488.4321821122626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818.04175889849796</v>
      </c>
      <c r="AC49">
        <f t="shared" si="33"/>
        <v>658.13011551581872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-27479.010443561066</v>
      </c>
      <c r="AI49">
        <f t="shared" si="38"/>
        <v>-27483.7269614777</v>
      </c>
      <c r="AJ49">
        <f t="shared" si="39"/>
        <v>159.91164338267924</v>
      </c>
      <c r="AK49">
        <f t="shared" si="61"/>
        <v>57.262923122894861</v>
      </c>
      <c r="AL49">
        <f t="shared" si="40"/>
        <v>-27266.552394972125</v>
      </c>
      <c r="AN49">
        <f t="shared" si="41"/>
        <v>0</v>
      </c>
      <c r="AO49">
        <f t="shared" si="42"/>
        <v>0</v>
      </c>
      <c r="AP49">
        <f t="shared" si="43"/>
        <v>-2.5679847816987775E-2</v>
      </c>
      <c r="AQ49">
        <f t="shared" si="44"/>
        <v>-149.61393528547259</v>
      </c>
      <c r="AR49">
        <f t="shared" si="45"/>
        <v>-149.63961513328957</v>
      </c>
      <c r="AS49">
        <f t="shared" si="46"/>
        <v>0.87066491399277801</v>
      </c>
      <c r="AT49">
        <f t="shared" si="47"/>
        <v>0.31177728513776581</v>
      </c>
      <c r="AU49">
        <f t="shared" si="48"/>
        <v>-148.45717293415902</v>
      </c>
      <c r="AW49">
        <v>46</v>
      </c>
      <c r="AX49">
        <f>IF(Z49&gt;0, (R49*SUMPRODUCT(K49:$K$98, X49:$X$98)-K49*$AZ$3)/Z49, 0)</f>
        <v>3488.4321821122626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1000000</v>
      </c>
      <c r="S50">
        <f t="shared" si="32"/>
        <v>3239.2903169874885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658.13011551581872</v>
      </c>
      <c r="AC50">
        <f t="shared" si="33"/>
        <v>519.13179667748841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-26513.143090402536</v>
      </c>
      <c r="AI50">
        <f t="shared" si="38"/>
        <v>-26517.149614562742</v>
      </c>
      <c r="AJ50">
        <f t="shared" si="39"/>
        <v>138.99831883833031</v>
      </c>
      <c r="AK50">
        <f t="shared" si="61"/>
        <v>46.069108086107313</v>
      </c>
      <c r="AL50">
        <f t="shared" si="40"/>
        <v>-26332.082187638305</v>
      </c>
      <c r="AN50">
        <f t="shared" si="41"/>
        <v>0</v>
      </c>
      <c r="AO50">
        <f t="shared" si="42"/>
        <v>0</v>
      </c>
      <c r="AP50">
        <f t="shared" si="43"/>
        <v>-1.9476938837949109E-2</v>
      </c>
      <c r="AQ50">
        <f t="shared" si="44"/>
        <v>-128.88849429696037</v>
      </c>
      <c r="AR50">
        <f t="shared" si="45"/>
        <v>-128.90797123579833</v>
      </c>
      <c r="AS50">
        <f t="shared" si="46"/>
        <v>0.67571332315429444</v>
      </c>
      <c r="AT50">
        <f t="shared" si="47"/>
        <v>0.22395601889131372</v>
      </c>
      <c r="AU50">
        <f t="shared" si="48"/>
        <v>-128.00830189375273</v>
      </c>
      <c r="AW50">
        <v>47</v>
      </c>
      <c r="AX50">
        <f>IF(Z50&gt;0, (R50*SUMPRODUCT(K50:$K$98, X50:$X$98)-K50*$AZ$3)/Z50, 0)</f>
        <v>3239.2903169874885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1000000</v>
      </c>
      <c r="S51">
        <f t="shared" si="32"/>
        <v>2995.8258038925082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519.13179667748841</v>
      </c>
      <c r="AC51">
        <f t="shared" si="33"/>
        <v>399.72153135119072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-25232.19730870999</v>
      </c>
      <c r="AI51">
        <f t="shared" si="38"/>
        <v>-25235.532962695877</v>
      </c>
      <c r="AJ51">
        <f t="shared" si="39"/>
        <v>119.41026532629769</v>
      </c>
      <c r="AK51">
        <f t="shared" si="61"/>
        <v>36.339225767424189</v>
      </c>
      <c r="AL51">
        <f t="shared" si="40"/>
        <v>-25079.783471602157</v>
      </c>
      <c r="AN51">
        <f t="shared" si="41"/>
        <v>0</v>
      </c>
      <c r="AO51">
        <f t="shared" si="42"/>
        <v>0</v>
      </c>
      <c r="AP51">
        <f t="shared" si="43"/>
        <v>-1.4478244480981398E-2</v>
      </c>
      <c r="AQ51">
        <f t="shared" si="44"/>
        <v>-109.5191296739448</v>
      </c>
      <c r="AR51">
        <f t="shared" si="45"/>
        <v>-109.53360791842577</v>
      </c>
      <c r="AS51">
        <f t="shared" si="46"/>
        <v>0.51829447006411178</v>
      </c>
      <c r="AT51">
        <f t="shared" si="47"/>
        <v>0.15772864845581525</v>
      </c>
      <c r="AU51">
        <f t="shared" si="48"/>
        <v>-108.85758479990585</v>
      </c>
      <c r="AW51">
        <v>48</v>
      </c>
      <c r="AX51">
        <f>IF(Z51&gt;0, (R51*SUMPRODUCT(K51:$K$98, X51:$X$98)-K51*$AZ$3)/Z51, 0)</f>
        <v>2995.8258038925082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1000000</v>
      </c>
      <c r="S52">
        <f t="shared" si="32"/>
        <v>2755.2976076320583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399.72153135119072</v>
      </c>
      <c r="AC52">
        <f t="shared" si="33"/>
        <v>298.66510611533772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-23695.22036862516</v>
      </c>
      <c r="AI52">
        <f t="shared" si="38"/>
        <v>-23697.930285561972</v>
      </c>
      <c r="AJ52">
        <f t="shared" si="39"/>
        <v>101.056425235853</v>
      </c>
      <c r="AK52">
        <f t="shared" si="61"/>
        <v>27.980507194583353</v>
      </c>
      <c r="AL52">
        <f t="shared" si="40"/>
        <v>-23568.893353131534</v>
      </c>
      <c r="AN52">
        <f t="shared" si="41"/>
        <v>0</v>
      </c>
      <c r="AO52">
        <f t="shared" si="42"/>
        <v>0</v>
      </c>
      <c r="AP52">
        <f t="shared" si="43"/>
        <v>-1.0502020662944811E-2</v>
      </c>
      <c r="AQ52">
        <f t="shared" si="44"/>
        <v>-91.828531916906925</v>
      </c>
      <c r="AR52">
        <f t="shared" si="45"/>
        <v>-91.839033937569866</v>
      </c>
      <c r="AS52">
        <f t="shared" si="46"/>
        <v>0.39163438979729903</v>
      </c>
      <c r="AT52">
        <f t="shared" si="47"/>
        <v>0.10843574602797093</v>
      </c>
      <c r="AU52">
        <f t="shared" si="48"/>
        <v>-91.338963801744598</v>
      </c>
      <c r="AW52">
        <v>49</v>
      </c>
      <c r="AX52">
        <f>IF(Z52&gt;0, (R52*SUMPRODUCT(K52:$K$98, X52:$X$98)-K52*$AZ$3)/Z52, 0)</f>
        <v>2755.2976076320583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1000000</v>
      </c>
      <c r="S53">
        <f t="shared" si="32"/>
        <v>2506.2287164177842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298.66510611533772</v>
      </c>
      <c r="AC53">
        <f t="shared" si="33"/>
        <v>214.39256030386994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-21768.818035727225</v>
      </c>
      <c r="AI53">
        <f t="shared" si="38"/>
        <v>-21770.956633043777</v>
      </c>
      <c r="AJ53">
        <f t="shared" si="39"/>
        <v>84.272545811467779</v>
      </c>
      <c r="AK53">
        <f t="shared" si="61"/>
        <v>20.906557428073643</v>
      </c>
      <c r="AL53">
        <f t="shared" si="40"/>
        <v>-21665.777529804236</v>
      </c>
      <c r="AN53">
        <f t="shared" si="41"/>
        <v>0</v>
      </c>
      <c r="AO53">
        <f t="shared" si="42"/>
        <v>0</v>
      </c>
      <c r="AP53">
        <f t="shared" si="43"/>
        <v>-7.3999346434365475E-3</v>
      </c>
      <c r="AQ53">
        <f t="shared" si="44"/>
        <v>-75.324059130943922</v>
      </c>
      <c r="AR53">
        <f t="shared" si="45"/>
        <v>-75.331459065587367</v>
      </c>
      <c r="AS53">
        <f t="shared" si="46"/>
        <v>0.29159829501997681</v>
      </c>
      <c r="AT53">
        <f t="shared" si="47"/>
        <v>7.2340481019785699E-2</v>
      </c>
      <c r="AU53">
        <f t="shared" si="48"/>
        <v>-74.967520289547593</v>
      </c>
      <c r="AW53">
        <v>50</v>
      </c>
      <c r="AX53">
        <f>IF(Z53&gt;0, (R53*SUMPRODUCT(K53:$K$98, X53:$X$98)-K53*$AZ$3)/Z53, 0)</f>
        <v>2506.2287164177842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1000000</v>
      </c>
      <c r="S54">
        <f t="shared" si="32"/>
        <v>2235.5143910430102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214.39256030386994</v>
      </c>
      <c r="AC54">
        <f t="shared" si="33"/>
        <v>145.81491733849654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-19461.892044455893</v>
      </c>
      <c r="AI54">
        <f t="shared" si="38"/>
        <v>-19463.522708498167</v>
      </c>
      <c r="AJ54">
        <f t="shared" si="39"/>
        <v>68.5776429653734</v>
      </c>
      <c r="AK54">
        <f t="shared" si="61"/>
        <v>15.007479221270897</v>
      </c>
      <c r="AL54">
        <f t="shared" si="40"/>
        <v>-19379.93758631152</v>
      </c>
      <c r="AN54">
        <f t="shared" si="41"/>
        <v>0</v>
      </c>
      <c r="AO54">
        <f t="shared" si="42"/>
        <v>0</v>
      </c>
      <c r="AP54">
        <f t="shared" si="43"/>
        <v>-5.0378512308231361E-3</v>
      </c>
      <c r="AQ54">
        <f t="shared" si="44"/>
        <v>-60.12649708858099</v>
      </c>
      <c r="AR54">
        <f t="shared" si="45"/>
        <v>-60.131534939811807</v>
      </c>
      <c r="AS54">
        <f t="shared" si="46"/>
        <v>0.21186703947799793</v>
      </c>
      <c r="AT54">
        <f t="shared" si="47"/>
        <v>4.636482175748867E-2</v>
      </c>
      <c r="AU54">
        <f t="shared" si="48"/>
        <v>-59.873303078576313</v>
      </c>
      <c r="AW54">
        <v>51</v>
      </c>
      <c r="AX54">
        <f>IF(Z54&gt;0, (R54*SUMPRODUCT(K54:$K$98, X54:$X$98)-K54*$AZ$3)/Z54, 0)</f>
        <v>2235.5143910430102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1000000</v>
      </c>
      <c r="S55">
        <f t="shared" si="32"/>
        <v>1921.7016011076746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145.81491733849654</v>
      </c>
      <c r="AC55">
        <f t="shared" si="33"/>
        <v>91.712006112032157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-16849.921978153659</v>
      </c>
      <c r="AI55">
        <f t="shared" si="38"/>
        <v>-16851.115087506059</v>
      </c>
      <c r="AJ55">
        <f t="shared" si="39"/>
        <v>54.102911226464386</v>
      </c>
      <c r="AK55">
        <f t="shared" si="61"/>
        <v>10.207044213694759</v>
      </c>
      <c r="AL55">
        <f t="shared" si="40"/>
        <v>-16786.8051320659</v>
      </c>
      <c r="AN55">
        <f t="shared" si="41"/>
        <v>0</v>
      </c>
      <c r="AO55">
        <f t="shared" si="42"/>
        <v>0</v>
      </c>
      <c r="AP55">
        <f t="shared" si="43"/>
        <v>-3.2911151003404597E-3</v>
      </c>
      <c r="AQ55">
        <f t="shared" si="44"/>
        <v>-46.479421647628207</v>
      </c>
      <c r="AR55">
        <f t="shared" si="45"/>
        <v>-46.482712762728546</v>
      </c>
      <c r="AS55">
        <f t="shared" si="46"/>
        <v>0.14923938677694593</v>
      </c>
      <c r="AT55">
        <f t="shared" si="47"/>
        <v>2.8155472316097156E-2</v>
      </c>
      <c r="AU55">
        <f t="shared" si="48"/>
        <v>-46.305317903635505</v>
      </c>
      <c r="AW55">
        <v>52</v>
      </c>
      <c r="AX55">
        <f>IF(Z55&gt;0, (R55*SUMPRODUCT(K55:$K$98, X55:$X$98)-K55*$AZ$3)/Z55, 0)</f>
        <v>1921.7016011076746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1000000</v>
      </c>
      <c r="S56">
        <f t="shared" si="32"/>
        <v>1521.0370549356496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91.712006112032157</v>
      </c>
      <c r="AC56">
        <f t="shared" si="33"/>
        <v>50.61078612700809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-13973.262395762986</v>
      </c>
      <c r="AI56">
        <f t="shared" si="38"/>
        <v>-13974.094242461966</v>
      </c>
      <c r="AJ56">
        <f t="shared" si="39"/>
        <v>41.101219985024066</v>
      </c>
      <c r="AK56">
        <f t="shared" si="61"/>
        <v>6.4198404278422512</v>
      </c>
      <c r="AL56">
        <f t="shared" si="40"/>
        <v>-13926.573182049098</v>
      </c>
      <c r="AN56">
        <f t="shared" si="41"/>
        <v>0</v>
      </c>
      <c r="AO56">
        <f t="shared" si="42"/>
        <v>0</v>
      </c>
      <c r="AP56">
        <f t="shared" si="43"/>
        <v>-2.048745893210622E-3</v>
      </c>
      <c r="AQ56">
        <f t="shared" si="44"/>
        <v>-34.414591033612801</v>
      </c>
      <c r="AR56">
        <f t="shared" si="45"/>
        <v>-34.416639779506013</v>
      </c>
      <c r="AS56">
        <f t="shared" si="46"/>
        <v>0.10122773313095873</v>
      </c>
      <c r="AT56">
        <f t="shared" si="47"/>
        <v>1.5811352894384768E-2</v>
      </c>
      <c r="AU56">
        <f t="shared" si="48"/>
        <v>-34.299600693480663</v>
      </c>
      <c r="AW56">
        <v>53</v>
      </c>
      <c r="AX56">
        <f>IF(Z56&gt;0, (R56*SUMPRODUCT(K56:$K$98, X56:$X$98)-K56*$AZ$3)/Z56, 0)</f>
        <v>1521.0370549356496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1000000</v>
      </c>
      <c r="S57">
        <f t="shared" si="32"/>
        <v>957.83150588643923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50.61078612700809</v>
      </c>
      <c r="AC57">
        <f t="shared" si="33"/>
        <v>20.998160863577567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-11018.525215622314</v>
      </c>
      <c r="AI57">
        <f t="shared" si="38"/>
        <v>-11019.073280723915</v>
      </c>
      <c r="AJ57">
        <f t="shared" si="39"/>
        <v>29.612625263430523</v>
      </c>
      <c r="AK57">
        <f t="shared" si="61"/>
        <v>3.5427550288905665</v>
      </c>
      <c r="AL57">
        <f t="shared" si="40"/>
        <v>-10985.917900431592</v>
      </c>
      <c r="AN57">
        <f t="shared" si="41"/>
        <v>0</v>
      </c>
      <c r="AO57">
        <f t="shared" si="42"/>
        <v>0</v>
      </c>
      <c r="AP57">
        <f t="shared" si="43"/>
        <v>-1.2051994499229744E-3</v>
      </c>
      <c r="AQ57">
        <f t="shared" si="44"/>
        <v>-24.22982322731372</v>
      </c>
      <c r="AR57">
        <f t="shared" si="45"/>
        <v>-24.231028426763643</v>
      </c>
      <c r="AS57">
        <f t="shared" si="46"/>
        <v>6.5118394829491874E-2</v>
      </c>
      <c r="AT57">
        <f t="shared" si="47"/>
        <v>7.7905460493014776E-3</v>
      </c>
      <c r="AU57">
        <f t="shared" si="48"/>
        <v>-24.158119485884846</v>
      </c>
      <c r="AW57">
        <v>54</v>
      </c>
      <c r="AX57">
        <f>IF(Z57&gt;0, (R57*SUMPRODUCT(K57:$K$98, X57:$X$98)-K57*$AZ$3)/Z57, 0)</f>
        <v>957.83150588643923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1000000</v>
      </c>
      <c r="S58">
        <f t="shared" si="32"/>
        <v>78.057407648731569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20.998160863577567</v>
      </c>
      <c r="AC58">
        <f t="shared" si="33"/>
        <v>1.055807073926573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-8177.3449954954776</v>
      </c>
      <c r="AI58">
        <f t="shared" si="38"/>
        <v>-8177.6831463211747</v>
      </c>
      <c r="AJ58">
        <f t="shared" si="39"/>
        <v>19.942353789650994</v>
      </c>
      <c r="AK58">
        <f t="shared" si="61"/>
        <v>1.4698712604504298</v>
      </c>
      <c r="AL58">
        <f t="shared" si="40"/>
        <v>-8156.2709212710733</v>
      </c>
      <c r="AN58">
        <f t="shared" si="41"/>
        <v>0</v>
      </c>
      <c r="AO58">
        <f t="shared" si="42"/>
        <v>0</v>
      </c>
      <c r="AP58">
        <f t="shared" si="43"/>
        <v>-6.6392527993163993E-4</v>
      </c>
      <c r="AQ58">
        <f t="shared" si="44"/>
        <v>-16.055397925010997</v>
      </c>
      <c r="AR58">
        <f t="shared" si="45"/>
        <v>-16.056061850290927</v>
      </c>
      <c r="AS58">
        <f t="shared" si="46"/>
        <v>3.9154814408658492E-2</v>
      </c>
      <c r="AT58">
        <f t="shared" si="47"/>
        <v>2.8859450100330768E-3</v>
      </c>
      <c r="AU58">
        <f t="shared" si="48"/>
        <v>-16.014021090872237</v>
      </c>
      <c r="AW58">
        <v>55</v>
      </c>
      <c r="AX58">
        <f>IF(Z58&gt;0, (R58*SUMPRODUCT(K58:$K$98, X58:$X$98)-K58*$AZ$3)/Z58, 0)</f>
        <v>78.057407648731569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1000000</v>
      </c>
      <c r="S59">
        <f t="shared" si="32"/>
        <v>-1446.5218713473439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1.055807073926573</v>
      </c>
      <c r="AC59">
        <f t="shared" si="33"/>
        <v>-11.171493138885584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-5667.7694301180209</v>
      </c>
      <c r="AI59">
        <f t="shared" si="38"/>
        <v>-5667.9625051997073</v>
      </c>
      <c r="AJ59">
        <f t="shared" si="39"/>
        <v>12.227300212812157</v>
      </c>
      <c r="AK59">
        <f t="shared" si="61"/>
        <v>7.3906495174860115E-2</v>
      </c>
      <c r="AL59">
        <f t="shared" si="40"/>
        <v>-5655.6612984917201</v>
      </c>
      <c r="AN59">
        <f t="shared" si="41"/>
        <v>0</v>
      </c>
      <c r="AO59">
        <f t="shared" si="42"/>
        <v>0</v>
      </c>
      <c r="AP59">
        <f t="shared" si="43"/>
        <v>-3.3846748761290883E-4</v>
      </c>
      <c r="AQ59">
        <f t="shared" si="44"/>
        <v>-9.9358014644951975</v>
      </c>
      <c r="AR59">
        <f t="shared" si="45"/>
        <v>-9.9361399319828099</v>
      </c>
      <c r="AS59">
        <f t="shared" si="46"/>
        <v>2.1434892308022438E-2</v>
      </c>
      <c r="AT59">
        <f t="shared" si="47"/>
        <v>1.2956071555980561E-4</v>
      </c>
      <c r="AU59">
        <f t="shared" si="48"/>
        <v>-9.9145754789592271</v>
      </c>
      <c r="AW59">
        <v>56</v>
      </c>
      <c r="AX59">
        <f>IF(Z59&gt;0, (R59*SUMPRODUCT(K59:$K$98, X59:$X$98)-K59*$AZ$3)/Z59, 0)</f>
        <v>-1446.5218713473439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1000000</v>
      </c>
      <c r="S60">
        <f t="shared" si="32"/>
        <v>-4411.4874345373255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-11.171493138885584</v>
      </c>
      <c r="AC60">
        <f t="shared" si="33"/>
        <v>-17.689350217488936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-3635.935174509757</v>
      </c>
      <c r="AI60">
        <f t="shared" si="38"/>
        <v>-3636.035420461264</v>
      </c>
      <c r="AJ60">
        <f t="shared" si="39"/>
        <v>6.5178570786033525</v>
      </c>
      <c r="AK60">
        <f t="shared" si="61"/>
        <v>-0.78200451972199092</v>
      </c>
      <c r="AL60">
        <f t="shared" si="40"/>
        <v>-3630.2995679023825</v>
      </c>
      <c r="AN60">
        <f t="shared" si="41"/>
        <v>0</v>
      </c>
      <c r="AO60">
        <f t="shared" si="42"/>
        <v>0</v>
      </c>
      <c r="AP60">
        <f t="shared" si="43"/>
        <v>-1.5690599967997938E-4</v>
      </c>
      <c r="AQ60">
        <f t="shared" si="44"/>
        <v>-5.6910033248286727</v>
      </c>
      <c r="AR60">
        <f t="shared" si="45"/>
        <v>-5.6911602308283529</v>
      </c>
      <c r="AS60">
        <f t="shared" si="46"/>
        <v>1.0201817283524905E-2</v>
      </c>
      <c r="AT60">
        <f t="shared" si="47"/>
        <v>-1.2240015589301473E-3</v>
      </c>
      <c r="AU60">
        <f t="shared" si="48"/>
        <v>-5.6821824151037577</v>
      </c>
      <c r="AW60">
        <v>57</v>
      </c>
      <c r="AX60">
        <f>IF(Z60&gt;0, (R60*SUMPRODUCT(K60:$K$98, X60:$X$98)-K60*$AZ$3)/Z60, 0)</f>
        <v>-4411.4874345373255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1000000</v>
      </c>
      <c r="S61">
        <f t="shared" si="32"/>
        <v>-10996.40491814258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-17.689350217488936</v>
      </c>
      <c r="AC61">
        <f t="shared" si="33"/>
        <v>-20.328617483485605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-2121.0793552595574</v>
      </c>
      <c r="AI61">
        <f t="shared" si="38"/>
        <v>-2121.1255717676681</v>
      </c>
      <c r="AJ61">
        <f t="shared" si="39"/>
        <v>2.6392672659966685</v>
      </c>
      <c r="AK61">
        <f t="shared" si="61"/>
        <v>-1.2382545152242257</v>
      </c>
      <c r="AL61">
        <f t="shared" si="40"/>
        <v>-2119.7245590168955</v>
      </c>
      <c r="AN61">
        <f t="shared" si="41"/>
        <v>0</v>
      </c>
      <c r="AO61">
        <f t="shared" si="42"/>
        <v>0</v>
      </c>
      <c r="AP61">
        <f t="shared" si="43"/>
        <v>-6.4587996695239738E-5</v>
      </c>
      <c r="AQ61">
        <f t="shared" si="44"/>
        <v>-2.9642279780182519</v>
      </c>
      <c r="AR61">
        <f t="shared" si="45"/>
        <v>-2.9642925660149473</v>
      </c>
      <c r="AS61">
        <f t="shared" si="46"/>
        <v>3.6884003665094904E-3</v>
      </c>
      <c r="AT61">
        <f t="shared" si="47"/>
        <v>-1.7304721149793666E-3</v>
      </c>
      <c r="AU61">
        <f t="shared" si="48"/>
        <v>-2.962334637763417</v>
      </c>
      <c r="AW61">
        <v>58</v>
      </c>
      <c r="AX61">
        <f>IF(Z61&gt;0, (R61*SUMPRODUCT(K61:$K$98, X61:$X$98)-K61*$AZ$3)/Z61, 0)</f>
        <v>-10996.40491814258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1000000</v>
      </c>
      <c r="S62">
        <f t="shared" si="32"/>
        <v>-28136.924481845686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-20.328617483485605</v>
      </c>
      <c r="AC62">
        <f t="shared" si="33"/>
        <v>-20.568081123260999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-1099.174100503551</v>
      </c>
      <c r="AI62">
        <f t="shared" si="38"/>
        <v>-1099.1923754940678</v>
      </c>
      <c r="AJ62">
        <f t="shared" si="39"/>
        <v>0.2394636397753942</v>
      </c>
      <c r="AK62">
        <f t="shared" si="61"/>
        <v>-1.4230032238439925</v>
      </c>
      <c r="AL62">
        <f t="shared" si="40"/>
        <v>-1100.3759150781366</v>
      </c>
      <c r="AN62">
        <f t="shared" si="41"/>
        <v>0</v>
      </c>
      <c r="AO62">
        <f t="shared" si="42"/>
        <v>0</v>
      </c>
      <c r="AP62">
        <f t="shared" si="43"/>
        <v>-2.2803096373517407E-5</v>
      </c>
      <c r="AQ62">
        <f t="shared" si="44"/>
        <v>-1.3715231710695659</v>
      </c>
      <c r="AR62">
        <f t="shared" si="45"/>
        <v>-1.3715459741659393</v>
      </c>
      <c r="AS62">
        <f t="shared" si="46"/>
        <v>2.9879700625237563E-4</v>
      </c>
      <c r="AT62">
        <f t="shared" si="47"/>
        <v>-1.7755894112812774E-3</v>
      </c>
      <c r="AU62">
        <f t="shared" si="48"/>
        <v>-1.3730227665709684</v>
      </c>
      <c r="AW62">
        <v>59</v>
      </c>
      <c r="AX62">
        <f>IF(Z62&gt;0, (R62*SUMPRODUCT(K62:$K$98, X62:$X$98)-K62*$AZ$3)/Z62, 0)</f>
        <v>-28136.924481845686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1000000</v>
      </c>
      <c r="S63">
        <f t="shared" si="32"/>
        <v>-82222.581880472964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-20.568081123260999</v>
      </c>
      <c r="AC63">
        <f t="shared" si="33"/>
        <v>-19.506778992328016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-486.44605286062824</v>
      </c>
      <c r="AI63">
        <f t="shared" si="38"/>
        <v>-486.45198394991849</v>
      </c>
      <c r="AJ63">
        <f t="shared" si="39"/>
        <v>-1.0613021309329831</v>
      </c>
      <c r="AK63">
        <f t="shared" si="61"/>
        <v>-1.43976567862827</v>
      </c>
      <c r="AL63">
        <f t="shared" si="40"/>
        <v>-488.95305175947971</v>
      </c>
      <c r="AN63">
        <f t="shared" si="41"/>
        <v>0</v>
      </c>
      <c r="AO63">
        <f t="shared" si="42"/>
        <v>0</v>
      </c>
      <c r="AP63">
        <f t="shared" si="43"/>
        <v>-6.6077423718290698E-6</v>
      </c>
      <c r="AQ63">
        <f t="shared" si="44"/>
        <v>-0.54194264119048829</v>
      </c>
      <c r="AR63">
        <f t="shared" si="45"/>
        <v>-0.54194924893286012</v>
      </c>
      <c r="AS63">
        <f t="shared" si="46"/>
        <v>-1.1823816362709905E-3</v>
      </c>
      <c r="AT63">
        <f t="shared" si="47"/>
        <v>-1.604022501534771E-3</v>
      </c>
      <c r="AU63">
        <f t="shared" si="48"/>
        <v>-0.54473565307066585</v>
      </c>
      <c r="AW63">
        <v>60</v>
      </c>
      <c r="AX63">
        <f>IF(Z63&gt;0, (R63*SUMPRODUCT(K63:$K$98, X63:$X$98)-K63*$AZ$3)/Z63, 0)</f>
        <v>-82222.581880472964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1000000</v>
      </c>
      <c r="S64">
        <f t="shared" si="32"/>
        <v>-300814.16681391431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-19.506778992328016</v>
      </c>
      <c r="AC64">
        <f t="shared" si="33"/>
        <v>-17.87655618530194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-175.44389423633498</v>
      </c>
      <c r="AI64">
        <f t="shared" si="38"/>
        <v>-175.44537991737641</v>
      </c>
      <c r="AJ64">
        <f t="shared" si="39"/>
        <v>-1.630222807026076</v>
      </c>
      <c r="AK64">
        <f t="shared" si="61"/>
        <v>-1.3654745294629613</v>
      </c>
      <c r="AL64">
        <f t="shared" si="40"/>
        <v>-178.44107725386547</v>
      </c>
      <c r="AN64">
        <f t="shared" si="41"/>
        <v>0</v>
      </c>
      <c r="AO64">
        <f t="shared" si="42"/>
        <v>0</v>
      </c>
      <c r="AP64">
        <f t="shared" si="43"/>
        <v>-1.477835853003141E-6</v>
      </c>
      <c r="AQ64">
        <f t="shared" si="44"/>
        <v>-0.17451745688383075</v>
      </c>
      <c r="AR64">
        <f t="shared" si="45"/>
        <v>-0.17451893471968374</v>
      </c>
      <c r="AS64">
        <f t="shared" si="46"/>
        <v>-1.6216143609589888E-3</v>
      </c>
      <c r="AT64">
        <f t="shared" si="47"/>
        <v>-1.3582640955319661E-3</v>
      </c>
      <c r="AU64">
        <f t="shared" si="48"/>
        <v>-0.17749881317617472</v>
      </c>
      <c r="AW64">
        <v>61</v>
      </c>
      <c r="AX64">
        <f>IF(Z64&gt;0, (R64*SUMPRODUCT(K64:$K$98, X64:$X$98)-K64*$AZ$3)/Z64, 0)</f>
        <v>-300814.16681391431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1000000</v>
      </c>
      <c r="S65">
        <f t="shared" si="32"/>
        <v>-1092060.9512934755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-17.87655618530194</v>
      </c>
      <c r="AC65">
        <f t="shared" si="33"/>
        <v>-16.111640206278128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-44.07954344815375</v>
      </c>
      <c r="AI65">
        <f t="shared" si="38"/>
        <v>-44.079912283798571</v>
      </c>
      <c r="AJ65">
        <f t="shared" si="39"/>
        <v>-1.7649159790238116</v>
      </c>
      <c r="AK65">
        <f t="shared" si="61"/>
        <v>-1.2513589329711359</v>
      </c>
      <c r="AL65">
        <f t="shared" si="40"/>
        <v>-47.096187195793519</v>
      </c>
      <c r="AN65">
        <f t="shared" si="41"/>
        <v>0</v>
      </c>
      <c r="AO65">
        <f t="shared" si="42"/>
        <v>0</v>
      </c>
      <c r="AP65">
        <f t="shared" si="43"/>
        <v>-3.2757856773454397E-7</v>
      </c>
      <c r="AQ65">
        <f t="shared" si="44"/>
        <v>-3.9148910664657859E-2</v>
      </c>
      <c r="AR65">
        <f t="shared" si="45"/>
        <v>-3.9149238243225588E-2</v>
      </c>
      <c r="AS65">
        <f t="shared" si="46"/>
        <v>-1.5674966796037529E-3</v>
      </c>
      <c r="AT65">
        <f t="shared" si="47"/>
        <v>-1.1113849020221755E-3</v>
      </c>
      <c r="AU65">
        <f t="shared" si="48"/>
        <v>-4.1828119824851517E-2</v>
      </c>
      <c r="AW65">
        <v>62</v>
      </c>
      <c r="AX65">
        <f>IF(Z65&gt;0, (R65*SUMPRODUCT(K65:$K$98, X65:$X$98)-K65*$AZ$3)/Z65, 0)</f>
        <v>-1092060.9512934755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1000000</v>
      </c>
      <c r="S66">
        <f t="shared" si="32"/>
        <v>-3975339.0232141004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-16.111640206278128</v>
      </c>
      <c r="AC66">
        <f t="shared" si="33"/>
        <v>-14.419152120596671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-10.978741237542364</v>
      </c>
      <c r="AI66">
        <f t="shared" si="38"/>
        <v>-10.9788319162998</v>
      </c>
      <c r="AJ66">
        <f t="shared" si="39"/>
        <v>-1.6924880856814575</v>
      </c>
      <c r="AK66">
        <f t="shared" si="61"/>
        <v>-1.1278148144394691</v>
      </c>
      <c r="AL66">
        <f t="shared" si="40"/>
        <v>-13.799134816420727</v>
      </c>
      <c r="AN66">
        <f t="shared" si="41"/>
        <v>0</v>
      </c>
      <c r="AO66">
        <f t="shared" si="42"/>
        <v>0</v>
      </c>
      <c r="AP66">
        <f t="shared" si="43"/>
        <v>-7.1906828144697376E-8</v>
      </c>
      <c r="AQ66">
        <f t="shared" si="44"/>
        <v>-8.7059690905406228E-3</v>
      </c>
      <c r="AR66">
        <f t="shared" si="45"/>
        <v>-8.7060409973687674E-3</v>
      </c>
      <c r="AS66">
        <f t="shared" si="46"/>
        <v>-1.3421164267598197E-3</v>
      </c>
      <c r="AT66">
        <f t="shared" si="47"/>
        <v>-8.9433940575885064E-4</v>
      </c>
      <c r="AU66">
        <f t="shared" si="48"/>
        <v>-1.0942496829887438E-2</v>
      </c>
      <c r="AW66">
        <v>63</v>
      </c>
      <c r="AX66">
        <f>IF(Z66&gt;0, (R66*SUMPRODUCT(K66:$K$98, X66:$X$98)-K66*$AZ$3)/Z66, 0)</f>
        <v>-3975339.0232141004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-14603306.861940101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-14.419152120596671</v>
      </c>
      <c r="AC67">
        <f t="shared" ref="AC67:AC98" si="64">S67*Z67</f>
        <v>-12.881753628663899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-2.7087666982117269</v>
      </c>
      <c r="AI67">
        <f t="shared" ref="AI67:AI98" si="69">SUM(AE67:AH67)</f>
        <v>-2.7087887510141342</v>
      </c>
      <c r="AJ67">
        <f t="shared" ref="AJ67:AJ98" si="70">AB67-AC67</f>
        <v>-1.5373984919327714</v>
      </c>
      <c r="AK67">
        <f t="shared" si="61"/>
        <v>-1.0093406484417671</v>
      </c>
      <c r="AL67">
        <f t="shared" ref="AL67:AL98" si="71">SUM(AI67:AK67)</f>
        <v>-5.2555278913886729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-1.5613861953262293E-8</v>
      </c>
      <c r="AQ67">
        <f t="shared" ref="AQ67:AQ98" si="75">AH67*$K67</f>
        <v>-1.917865516985594E-3</v>
      </c>
      <c r="AR67">
        <f t="shared" ref="AR67:AR98" si="76">AI67*$K67</f>
        <v>-1.9178811308475474E-3</v>
      </c>
      <c r="AS67">
        <f t="shared" ref="AS67:AS98" si="77">AJ67*$K67</f>
        <v>-1.0885114452603368E-3</v>
      </c>
      <c r="AT67">
        <f t="shared" ref="AT67:AT98" si="78">AK67*$K67</f>
        <v>-7.1463504989791363E-4</v>
      </c>
      <c r="AU67">
        <f t="shared" ref="AU67:AU98" si="79">AL67*$K67</f>
        <v>-3.721027626005798E-3</v>
      </c>
      <c r="AW67">
        <v>64</v>
      </c>
      <c r="AX67">
        <f>IF(Z67&gt;0, (R67*SUMPRODUCT(K67:$K$98, X67:$X$98)-K67*$AZ$3)/Z67, 0)</f>
        <v>-14603306.861940101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1000000</v>
      </c>
      <c r="S68">
        <f t="shared" si="63"/>
        <v>-54276449.773326896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-12.881753628663899</v>
      </c>
      <c r="AC68">
        <f t="shared" si="64"/>
        <v>-11.503221082552926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-0.6613533646153068</v>
      </c>
      <c r="AI68">
        <f t="shared" si="69"/>
        <v>-0.66135866305557445</v>
      </c>
      <c r="AJ68">
        <f t="shared" si="70"/>
        <v>-1.3785325461109732</v>
      </c>
      <c r="AK68">
        <f t="shared" si="61"/>
        <v>-0.90172275400647306</v>
      </c>
      <c r="AL68">
        <f t="shared" si="71"/>
        <v>-2.9416139631730207</v>
      </c>
      <c r="AN68">
        <f t="shared" si="72"/>
        <v>0</v>
      </c>
      <c r="AO68">
        <f t="shared" si="73"/>
        <v>0</v>
      </c>
      <c r="AP68">
        <f t="shared" si="74"/>
        <v>-3.3494736769983996E-9</v>
      </c>
      <c r="AQ68">
        <f t="shared" si="75"/>
        <v>-4.1808260055326653E-4</v>
      </c>
      <c r="AR68">
        <f t="shared" si="76"/>
        <v>-4.1808595002694351E-4</v>
      </c>
      <c r="AS68">
        <f t="shared" si="77"/>
        <v>-8.7145617254194324E-4</v>
      </c>
      <c r="AT68">
        <f t="shared" si="78"/>
        <v>-5.7003504350865185E-4</v>
      </c>
      <c r="AU68">
        <f t="shared" si="79"/>
        <v>-1.8595771660775385E-3</v>
      </c>
      <c r="AW68">
        <v>65</v>
      </c>
      <c r="AX68">
        <f>IF(Z68&gt;0, (R68*SUMPRODUCT(K68:$K$98, X68:$X$98)-K68*$AZ$3)/Z68, 0)</f>
        <v>-54276449.773326896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1000000</v>
      </c>
      <c r="S69">
        <f t="shared" si="63"/>
        <v>-204186302.10174474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-11.503221082552926</v>
      </c>
      <c r="AC69">
        <f t="shared" si="64"/>
        <v>-10.271094154771374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-0.15951567243347547</v>
      </c>
      <c r="AI69">
        <f t="shared" si="69"/>
        <v>-0.15951692999752962</v>
      </c>
      <c r="AJ69">
        <f t="shared" si="70"/>
        <v>-1.2321269277815521</v>
      </c>
      <c r="AK69">
        <f t="shared" si="61"/>
        <v>-0.80522547577870496</v>
      </c>
      <c r="AL69">
        <f t="shared" si="71"/>
        <v>-2.1968693335577867</v>
      </c>
      <c r="AN69">
        <f t="shared" si="72"/>
        <v>0</v>
      </c>
      <c r="AO69">
        <f t="shared" si="73"/>
        <v>0</v>
      </c>
      <c r="AP69">
        <f t="shared" si="74"/>
        <v>-7.0980755718403994E-10</v>
      </c>
      <c r="AQ69">
        <f t="shared" si="75"/>
        <v>-9.0035517006510385E-5</v>
      </c>
      <c r="AR69">
        <f t="shared" si="76"/>
        <v>-9.0036226814067572E-5</v>
      </c>
      <c r="AS69">
        <f t="shared" si="77"/>
        <v>-6.9545006624173434E-4</v>
      </c>
      <c r="AT69">
        <f t="shared" si="78"/>
        <v>-4.5449384949171058E-4</v>
      </c>
      <c r="AU69">
        <f t="shared" si="79"/>
        <v>-1.2399801425475125E-3</v>
      </c>
      <c r="AW69">
        <v>66</v>
      </c>
      <c r="AX69">
        <f>IF(Z69&gt;0, (R69*SUMPRODUCT(K69:$K$98, X69:$X$98)-K69*$AZ$3)/Z69, 0)</f>
        <v>-204186302.10174474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1000000</v>
      </c>
      <c r="S70">
        <f t="shared" si="63"/>
        <v>-778448832.68310356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-10.271094154771374</v>
      </c>
      <c r="AC70">
        <f t="shared" si="64"/>
        <v>-9.1706975738757865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-3.801880390090754E-2</v>
      </c>
      <c r="AI70">
        <f t="shared" si="69"/>
        <v>-3.8019098419223608E-2</v>
      </c>
      <c r="AJ70">
        <f t="shared" si="70"/>
        <v>-1.1003965808955876</v>
      </c>
      <c r="AK70">
        <f t="shared" si="61"/>
        <v>-0.71897659083399623</v>
      </c>
      <c r="AL70">
        <f t="shared" si="71"/>
        <v>-1.8573922701488075</v>
      </c>
      <c r="AN70">
        <f t="shared" si="72"/>
        <v>0</v>
      </c>
      <c r="AO70">
        <f t="shared" si="73"/>
        <v>0</v>
      </c>
      <c r="AP70">
        <f t="shared" si="74"/>
        <v>-1.4842422495532128E-10</v>
      </c>
      <c r="AQ70">
        <f t="shared" si="75"/>
        <v>-1.9159798202222845E-5</v>
      </c>
      <c r="AR70">
        <f t="shared" si="76"/>
        <v>-1.9159946626447799E-5</v>
      </c>
      <c r="AS70">
        <f t="shared" si="77"/>
        <v>-5.5455128171121048E-4</v>
      </c>
      <c r="AT70">
        <f t="shared" si="78"/>
        <v>-3.6233245076320458E-4</v>
      </c>
      <c r="AU70">
        <f t="shared" si="79"/>
        <v>-9.3604367910086279E-4</v>
      </c>
      <c r="AW70">
        <v>67</v>
      </c>
      <c r="AX70">
        <f>IF(Z70&gt;0, (R70*SUMPRODUCT(K70:$K$98, X70:$X$98)-K70*$AZ$3)/Z70, 0)</f>
        <v>-778448832.68310356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1000000</v>
      </c>
      <c r="S71">
        <f t="shared" si="63"/>
        <v>-3010178076.6465249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-9.1706975738757865</v>
      </c>
      <c r="AC71">
        <f t="shared" si="64"/>
        <v>-8.1881393975913124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-8.9427741527714818E-3</v>
      </c>
      <c r="AI71">
        <f t="shared" si="69"/>
        <v>-8.9428421565505706E-3</v>
      </c>
      <c r="AJ71">
        <f t="shared" si="70"/>
        <v>-0.98255817628447417</v>
      </c>
      <c r="AK71">
        <f t="shared" si="61"/>
        <v>-0.64194883017130511</v>
      </c>
      <c r="AL71">
        <f t="shared" si="71"/>
        <v>-1.6334498486123299</v>
      </c>
      <c r="AN71">
        <f t="shared" si="72"/>
        <v>0</v>
      </c>
      <c r="AO71">
        <f t="shared" si="73"/>
        <v>0</v>
      </c>
      <c r="AP71">
        <f t="shared" si="74"/>
        <v>-3.05990192123658E-11</v>
      </c>
      <c r="AQ71">
        <f t="shared" si="75"/>
        <v>-4.0238957567113696E-6</v>
      </c>
      <c r="AR71">
        <f t="shared" si="76"/>
        <v>-4.0239263557305826E-6</v>
      </c>
      <c r="AS71">
        <f t="shared" si="77"/>
        <v>-4.4211243722931892E-4</v>
      </c>
      <c r="AT71">
        <f t="shared" si="78"/>
        <v>-2.8885166164591055E-4</v>
      </c>
      <c r="AU71">
        <f t="shared" si="79"/>
        <v>-7.3498802523096001E-4</v>
      </c>
      <c r="AW71">
        <v>68</v>
      </c>
      <c r="AX71">
        <f>IF(Z71&gt;0, (R71*SUMPRODUCT(K71:$K$98, X71:$X$98)-K71*$AZ$3)/Z71, 0)</f>
        <v>-3010178076.6465249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1000000</v>
      </c>
      <c r="S72">
        <f t="shared" si="63"/>
        <v>-11814434893.610264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-8.1881393975913124</v>
      </c>
      <c r="AC72">
        <f t="shared" si="64"/>
        <v>-7.310842228556111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-2.0741437340059429E-3</v>
      </c>
      <c r="AI72">
        <f t="shared" si="69"/>
        <v>-2.0741592041538899E-3</v>
      </c>
      <c r="AJ72">
        <f t="shared" si="70"/>
        <v>-0.87729716903520139</v>
      </c>
      <c r="AK72">
        <f t="shared" si="61"/>
        <v>-0.5731697578313919</v>
      </c>
      <c r="AL72">
        <f t="shared" si="71"/>
        <v>-1.4525410860707471</v>
      </c>
      <c r="AN72">
        <f t="shared" si="72"/>
        <v>0</v>
      </c>
      <c r="AO72">
        <f t="shared" si="73"/>
        <v>0</v>
      </c>
      <c r="AP72">
        <f t="shared" si="74"/>
        <v>-6.215139813284929E-12</v>
      </c>
      <c r="AQ72">
        <f t="shared" si="75"/>
        <v>-8.3328830104867925E-7</v>
      </c>
      <c r="AR72">
        <f t="shared" si="76"/>
        <v>-8.3329451618849251E-7</v>
      </c>
      <c r="AS72">
        <f t="shared" si="77"/>
        <v>-3.5245458427716868E-4</v>
      </c>
      <c r="AT72">
        <f t="shared" si="78"/>
        <v>-2.3027124199987337E-4</v>
      </c>
      <c r="AU72">
        <f t="shared" si="79"/>
        <v>-5.8355912079323044E-4</v>
      </c>
      <c r="AW72">
        <v>69</v>
      </c>
      <c r="AX72">
        <f>IF(Z72&gt;0, (R72*SUMPRODUCT(K72:$K$98, X72:$X$98)-K72*$AZ$3)/Z72, 0)</f>
        <v>-11814434893.610264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1000000</v>
      </c>
      <c r="S73">
        <f t="shared" si="63"/>
        <v>-47127327570.399635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-7.310842228556111</v>
      </c>
      <c r="AC73">
        <f t="shared" si="64"/>
        <v>-6.5275384252989133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-4.7410929558315345E-4</v>
      </c>
      <c r="AI73">
        <f t="shared" si="69"/>
        <v>-4.7411275829723138E-4</v>
      </c>
      <c r="AJ73">
        <f t="shared" si="70"/>
        <v>-0.78330380325719773</v>
      </c>
      <c r="AK73">
        <f t="shared" ref="AK73:AK98" si="92">G73*SUM(AB73:AB73, AE73:AF73)</f>
        <v>-0.51175895599892784</v>
      </c>
      <c r="AL73">
        <f t="shared" si="71"/>
        <v>-1.2955368720144227</v>
      </c>
      <c r="AN73">
        <f t="shared" si="72"/>
        <v>0</v>
      </c>
      <c r="AO73">
        <f t="shared" si="73"/>
        <v>0</v>
      </c>
      <c r="AP73">
        <f t="shared" si="74"/>
        <v>-1.2420956639388327E-12</v>
      </c>
      <c r="AQ73">
        <f t="shared" si="75"/>
        <v>-1.700657596978781E-7</v>
      </c>
      <c r="AR73">
        <f t="shared" si="76"/>
        <v>-1.7006700179354204E-7</v>
      </c>
      <c r="AS73">
        <f t="shared" si="77"/>
        <v>-2.8097562654054415E-4</v>
      </c>
      <c r="AT73">
        <f t="shared" si="78"/>
        <v>-1.8357091169684961E-4</v>
      </c>
      <c r="AU73">
        <f t="shared" si="79"/>
        <v>-4.6471660523918722E-4</v>
      </c>
      <c r="AW73">
        <v>70</v>
      </c>
      <c r="AX73">
        <f>IF(Z73&gt;0, (R73*SUMPRODUCT(K73:$K$98, X73:$X$98)-K73*$AZ$3)/Z73, 0)</f>
        <v>-47127327570.399635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1000000</v>
      </c>
      <c r="S74">
        <f t="shared" si="63"/>
        <v>-191202200597.9902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-6.5275384252989133</v>
      </c>
      <c r="AC74">
        <f t="shared" si="64"/>
        <v>-5.8281594555919058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-1.0664182279017375E-4</v>
      </c>
      <c r="AI74">
        <f t="shared" si="69"/>
        <v>-1.0664258483154113E-4</v>
      </c>
      <c r="AJ74">
        <f t="shared" si="70"/>
        <v>-0.69937896970700741</v>
      </c>
      <c r="AK74">
        <f t="shared" si="92"/>
        <v>-0.45692768977092396</v>
      </c>
      <c r="AL74">
        <f t="shared" si="71"/>
        <v>-1.1564133020627629</v>
      </c>
      <c r="AN74">
        <f t="shared" si="72"/>
        <v>0</v>
      </c>
      <c r="AO74">
        <f t="shared" si="73"/>
        <v>0</v>
      </c>
      <c r="AP74">
        <f t="shared" si="74"/>
        <v>-2.4406131001871809E-13</v>
      </c>
      <c r="AQ74">
        <f t="shared" si="75"/>
        <v>-3.4154501431374279E-8</v>
      </c>
      <c r="AR74">
        <f t="shared" si="76"/>
        <v>-3.4154745492684296E-8</v>
      </c>
      <c r="AS74">
        <f t="shared" si="77"/>
        <v>-2.2399223303722502E-4</v>
      </c>
      <c r="AT74">
        <f t="shared" si="78"/>
        <v>-1.4634162307054598E-4</v>
      </c>
      <c r="AU74">
        <f t="shared" si="79"/>
        <v>-3.703680108532637E-4</v>
      </c>
      <c r="AW74">
        <v>71</v>
      </c>
      <c r="AX74">
        <f>IF(Z74&gt;0, (R74*SUMPRODUCT(K74:$K$98, X74:$X$98)-K74*$AZ$3)/Z74, 0)</f>
        <v>-191202200597.9902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1000000</v>
      </c>
      <c r="S75">
        <f t="shared" si="63"/>
        <v>-790036354294.11829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-5.8281594555919058</v>
      </c>
      <c r="AC75">
        <f t="shared" si="64"/>
        <v>-5.2037138292350082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-2.3590161723872751E-5</v>
      </c>
      <c r="AI75">
        <f t="shared" si="69"/>
        <v>-2.3590326390783361E-5</v>
      </c>
      <c r="AJ75">
        <f t="shared" si="70"/>
        <v>-0.6244456263568976</v>
      </c>
      <c r="AK75">
        <f t="shared" si="92"/>
        <v>-0.40797116189143345</v>
      </c>
      <c r="AL75">
        <f t="shared" si="71"/>
        <v>-1.0324403785747218</v>
      </c>
      <c r="AN75">
        <f t="shared" si="72"/>
        <v>0</v>
      </c>
      <c r="AO75">
        <f t="shared" si="73"/>
        <v>0</v>
      </c>
      <c r="AP75">
        <f t="shared" si="74"/>
        <v>-4.7087833089357686E-14</v>
      </c>
      <c r="AQ75">
        <f t="shared" si="75"/>
        <v>-6.7457972806589394E-9</v>
      </c>
      <c r="AR75">
        <f t="shared" si="76"/>
        <v>-6.7458443684920292E-9</v>
      </c>
      <c r="AS75">
        <f t="shared" si="77"/>
        <v>-1.7856527045064232E-4</v>
      </c>
      <c r="AT75">
        <f t="shared" si="78"/>
        <v>-1.1666264889101805E-4</v>
      </c>
      <c r="AU75">
        <f t="shared" si="79"/>
        <v>-2.9523466518602883E-4</v>
      </c>
      <c r="AW75">
        <v>72</v>
      </c>
      <c r="AX75">
        <f>IF(Z75&gt;0, (R75*SUMPRODUCT(K75:$K$98, X75:$X$98)-K75*$AZ$3)/Z75, 0)</f>
        <v>-790036354294.11829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1000000</v>
      </c>
      <c r="S76">
        <f t="shared" si="63"/>
        <v>-3329365472333.7822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-5.2037138292350082</v>
      </c>
      <c r="AC76">
        <f t="shared" si="64"/>
        <v>-4.6461730676670561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-5.1252965792612151E-6</v>
      </c>
      <c r="AI76">
        <f t="shared" si="69"/>
        <v>-5.1253314670882369E-6</v>
      </c>
      <c r="AJ76">
        <f t="shared" si="70"/>
        <v>-0.55754076156795218</v>
      </c>
      <c r="AK76">
        <f t="shared" si="92"/>
        <v>-0.36425996804645061</v>
      </c>
      <c r="AL76">
        <f t="shared" si="71"/>
        <v>-0.92180585494586986</v>
      </c>
      <c r="AN76">
        <f t="shared" si="72"/>
        <v>0</v>
      </c>
      <c r="AO76">
        <f t="shared" si="73"/>
        <v>0</v>
      </c>
      <c r="AP76">
        <f t="shared" si="74"/>
        <v>-8.9075499311817887E-15</v>
      </c>
      <c r="AQ76">
        <f t="shared" si="75"/>
        <v>-1.3085892441264466E-9</v>
      </c>
      <c r="AR76">
        <f t="shared" si="76"/>
        <v>-1.3085981516763777E-9</v>
      </c>
      <c r="AS76">
        <f t="shared" si="77"/>
        <v>-1.4235114641015698E-4</v>
      </c>
      <c r="AT76">
        <f t="shared" si="78"/>
        <v>-9.300274996381524E-5</v>
      </c>
      <c r="AU76">
        <f t="shared" si="79"/>
        <v>-2.3535520497212388E-4</v>
      </c>
      <c r="AW76">
        <v>73</v>
      </c>
      <c r="AX76">
        <f>IF(Z76&gt;0, (R76*SUMPRODUCT(K76:$K$98, X76:$X$98)-K76*$AZ$3)/Z76, 0)</f>
        <v>-3329365472333.7822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1000000</v>
      </c>
      <c r="S77">
        <f t="shared" si="63"/>
        <v>-14320923878174.662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-4.6461730676670561</v>
      </c>
      <c r="AC77">
        <f t="shared" si="64"/>
        <v>-4.1483688115526558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-1.091886079257338E-6</v>
      </c>
      <c r="AI77">
        <f t="shared" si="69"/>
        <v>-1.0918933210541084E-6</v>
      </c>
      <c r="AJ77">
        <f t="shared" si="70"/>
        <v>-0.49780425611440027</v>
      </c>
      <c r="AK77">
        <f t="shared" si="92"/>
        <v>-0.32523211473669394</v>
      </c>
      <c r="AL77">
        <f t="shared" si="71"/>
        <v>-0.82303746274441525</v>
      </c>
      <c r="AN77">
        <f t="shared" si="72"/>
        <v>0</v>
      </c>
      <c r="AO77">
        <f t="shared" si="73"/>
        <v>0</v>
      </c>
      <c r="AP77">
        <f t="shared" si="74"/>
        <v>-1.6508691628211578E-15</v>
      </c>
      <c r="AQ77">
        <f t="shared" si="75"/>
        <v>-2.4891074891108125E-10</v>
      </c>
      <c r="AR77">
        <f t="shared" si="76"/>
        <v>-2.4891239978024408E-10</v>
      </c>
      <c r="AS77">
        <f t="shared" si="77"/>
        <v>-1.1348146345526946E-4</v>
      </c>
      <c r="AT77">
        <f t="shared" si="78"/>
        <v>-7.4141222959914508E-5</v>
      </c>
      <c r="AU77">
        <f t="shared" si="79"/>
        <v>-1.8762293532758375E-4</v>
      </c>
      <c r="AW77">
        <v>74</v>
      </c>
      <c r="AX77">
        <f>IF(Z77&gt;0, (R77*SUMPRODUCT(K77:$K$98, X77:$X$98)-K77*$AZ$3)/Z77, 0)</f>
        <v>-14320923878174.662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1000000</v>
      </c>
      <c r="S78">
        <f t="shared" si="63"/>
        <v>-62961547079549.711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-4.1483688115526558</v>
      </c>
      <c r="AC78">
        <f t="shared" si="64"/>
        <v>-3.7039007248167537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-2.2794717063587688E-7</v>
      </c>
      <c r="AI78">
        <f t="shared" si="69"/>
        <v>-2.2794864133541358E-7</v>
      </c>
      <c r="AJ78">
        <f t="shared" si="70"/>
        <v>-0.4444680867359021</v>
      </c>
      <c r="AK78">
        <f t="shared" si="92"/>
        <v>-0.29038581680868591</v>
      </c>
      <c r="AL78">
        <f t="shared" si="71"/>
        <v>-0.73485413149322931</v>
      </c>
      <c r="AN78">
        <f t="shared" si="72"/>
        <v>0</v>
      </c>
      <c r="AO78">
        <f t="shared" si="73"/>
        <v>0</v>
      </c>
      <c r="AP78">
        <f t="shared" si="74"/>
        <v>-2.9934517016988643E-16</v>
      </c>
      <c r="AQ78">
        <f t="shared" si="75"/>
        <v>-4.6396210021524046E-11</v>
      </c>
      <c r="AR78">
        <f t="shared" si="76"/>
        <v>-4.639650936669421E-11</v>
      </c>
      <c r="AS78">
        <f t="shared" si="77"/>
        <v>-9.046672806921963E-5</v>
      </c>
      <c r="AT78">
        <f t="shared" si="78"/>
        <v>-5.9104929033969324E-5</v>
      </c>
      <c r="AU78">
        <f t="shared" si="79"/>
        <v>-1.4957170349969831E-4</v>
      </c>
      <c r="AW78">
        <v>75</v>
      </c>
      <c r="AX78">
        <f>IF(Z78&gt;0, (R78*SUMPRODUCT(K78:$K$98, X78:$X$98)-K78*$AZ$3)/Z78, 0)</f>
        <v>-62961547079549.711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1000000</v>
      </c>
      <c r="S79">
        <f t="shared" si="63"/>
        <v>-283108569012260.38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-3.7039007248167537</v>
      </c>
      <c r="AC79">
        <f t="shared" si="64"/>
        <v>-3.30705421862671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-4.6558479039479223E-8</v>
      </c>
      <c r="AI79">
        <f t="shared" si="69"/>
        <v>-4.6558771070044579E-8</v>
      </c>
      <c r="AJ79">
        <f t="shared" si="70"/>
        <v>-0.39684650619004369</v>
      </c>
      <c r="AK79">
        <f t="shared" si="92"/>
        <v>-0.25927305073717277</v>
      </c>
      <c r="AL79">
        <f t="shared" si="71"/>
        <v>-0.65611960348598752</v>
      </c>
      <c r="AN79">
        <f t="shared" si="72"/>
        <v>0</v>
      </c>
      <c r="AO79">
        <f t="shared" si="73"/>
        <v>0</v>
      </c>
      <c r="AP79">
        <f t="shared" si="74"/>
        <v>-5.3071160731903724E-17</v>
      </c>
      <c r="AQ79">
        <f t="shared" si="75"/>
        <v>-8.4611435160162653E-12</v>
      </c>
      <c r="AR79">
        <f t="shared" si="76"/>
        <v>-8.4611965871769961E-12</v>
      </c>
      <c r="AS79">
        <f t="shared" si="77"/>
        <v>-7.211952177081158E-5</v>
      </c>
      <c r="AT79">
        <f t="shared" si="78"/>
        <v>-4.711808756171781E-5</v>
      </c>
      <c r="AU79">
        <f t="shared" si="79"/>
        <v>-1.1923761779372598E-4</v>
      </c>
      <c r="AW79">
        <v>76</v>
      </c>
      <c r="AX79">
        <f>IF(Z79&gt;0, (R79*SUMPRODUCT(K79:$K$98, X79:$X$98)-K79*$AZ$3)/Z79, 0)</f>
        <v>-283108569012260.38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1000000</v>
      </c>
      <c r="S80">
        <f t="shared" si="63"/>
        <v>-1302157024234744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-3.30705421862671</v>
      </c>
      <c r="AC80">
        <f t="shared" si="64"/>
        <v>-2.9527269809240644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-9.2968443987504151E-9</v>
      </c>
      <c r="AI80">
        <f t="shared" si="69"/>
        <v>-9.296901087900148E-9</v>
      </c>
      <c r="AJ80">
        <f t="shared" si="70"/>
        <v>-0.35432723770264563</v>
      </c>
      <c r="AK80">
        <f t="shared" si="92"/>
        <v>-0.23149379530386971</v>
      </c>
      <c r="AL80">
        <f t="shared" si="71"/>
        <v>-0.58582104230341647</v>
      </c>
      <c r="AN80">
        <f t="shared" si="72"/>
        <v>0</v>
      </c>
      <c r="AO80">
        <f t="shared" si="73"/>
        <v>0</v>
      </c>
      <c r="AP80">
        <f t="shared" si="74"/>
        <v>-9.1983980145162745E-18</v>
      </c>
      <c r="AQ80">
        <f t="shared" si="75"/>
        <v>-1.508508691011659E-12</v>
      </c>
      <c r="AR80">
        <f t="shared" si="76"/>
        <v>-1.5085178894096736E-12</v>
      </c>
      <c r="AS80">
        <f t="shared" si="77"/>
        <v>-5.7493241212947226E-5</v>
      </c>
      <c r="AT80">
        <f t="shared" si="78"/>
        <v>-3.7562250926572317E-5</v>
      </c>
      <c r="AU80">
        <f t="shared" si="79"/>
        <v>-9.5055493648037436E-5</v>
      </c>
      <c r="AW80">
        <v>77</v>
      </c>
      <c r="AX80">
        <f>IF(Z80&gt;0, (R80*SUMPRODUCT(K80:$K$98, X80:$X$98)-K80*$AZ$3)/Z80, 0)</f>
        <v>-1302157024234744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1000000</v>
      </c>
      <c r="S81">
        <f t="shared" si="63"/>
        <v>-6133066419003506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-2.9527269809240644</v>
      </c>
      <c r="AC81">
        <f t="shared" si="64"/>
        <v>-2.6363633758263703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-1.8150297677367221E-9</v>
      </c>
      <c r="AI81">
        <f t="shared" si="69"/>
        <v>-1.8150405142507647E-9</v>
      </c>
      <c r="AJ81">
        <f t="shared" si="70"/>
        <v>-0.31636360509769412</v>
      </c>
      <c r="AK81">
        <f t="shared" si="92"/>
        <v>-0.20669088866468452</v>
      </c>
      <c r="AL81">
        <f t="shared" si="71"/>
        <v>-0.52305449557741912</v>
      </c>
      <c r="AN81">
        <f t="shared" si="72"/>
        <v>0</v>
      </c>
      <c r="AO81">
        <f t="shared" si="73"/>
        <v>0</v>
      </c>
      <c r="AP81">
        <f t="shared" si="74"/>
        <v>-1.5569040280092273E-18</v>
      </c>
      <c r="AQ81">
        <f t="shared" si="75"/>
        <v>-2.6295291153574204E-13</v>
      </c>
      <c r="AR81">
        <f t="shared" si="76"/>
        <v>-2.6295446843977007E-13</v>
      </c>
      <c r="AS81">
        <f t="shared" si="77"/>
        <v>-4.5833259896401478E-5</v>
      </c>
      <c r="AT81">
        <f t="shared" si="78"/>
        <v>-2.9944396465773223E-5</v>
      </c>
      <c r="AU81">
        <f t="shared" si="79"/>
        <v>-7.5777656625129164E-5</v>
      </c>
      <c r="AW81">
        <v>78</v>
      </c>
      <c r="AX81">
        <f>IF(Z81&gt;0, (R81*SUMPRODUCT(K81:$K$98, X81:$X$98)-K81*$AZ$3)/Z81, 0)</f>
        <v>-6133066419003506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1000000</v>
      </c>
      <c r="S82">
        <f t="shared" si="63"/>
        <v>-2.9609661281198032E+16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-2.6363633758263703</v>
      </c>
      <c r="AC82">
        <f t="shared" si="64"/>
        <v>-2.3538958712737736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-3.4606439449758143E-10</v>
      </c>
      <c r="AI82">
        <f t="shared" si="69"/>
        <v>-3.4606638193662113E-10</v>
      </c>
      <c r="AJ82">
        <f t="shared" si="70"/>
        <v>-0.28246750455259662</v>
      </c>
      <c r="AK82">
        <f t="shared" si="92"/>
        <v>-0.18454543630784592</v>
      </c>
      <c r="AL82">
        <f t="shared" si="71"/>
        <v>-0.46701294120650894</v>
      </c>
      <c r="AN82">
        <f t="shared" si="72"/>
        <v>0</v>
      </c>
      <c r="AO82">
        <f t="shared" si="73"/>
        <v>0</v>
      </c>
      <c r="AP82">
        <f t="shared" si="74"/>
        <v>-2.5708102663120994E-19</v>
      </c>
      <c r="AQ82">
        <f t="shared" si="75"/>
        <v>-4.4764437067934984E-14</v>
      </c>
      <c r="AR82">
        <f t="shared" si="76"/>
        <v>-4.4764694148961618E-14</v>
      </c>
      <c r="AS82">
        <f t="shared" si="77"/>
        <v>-3.6537994177756185E-5</v>
      </c>
      <c r="AT82">
        <f t="shared" si="78"/>
        <v>-2.3871489529486709E-5</v>
      </c>
      <c r="AU82">
        <f t="shared" si="79"/>
        <v>-6.0409483752007592E-5</v>
      </c>
      <c r="AW82">
        <v>79</v>
      </c>
      <c r="AX82">
        <f>IF(Z82&gt;0, (R82*SUMPRODUCT(K82:$K$98, X82:$X$98)-K82*$AZ$3)/Z82, 0)</f>
        <v>-2.9609661281198032E+16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1000000</v>
      </c>
      <c r="S83">
        <f t="shared" si="63"/>
        <v>-1.4666380489832538E+17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-2.3538958712737736</v>
      </c>
      <c r="AC83">
        <f t="shared" si="64"/>
        <v>-2.101692742208765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-6.4372583121017872E-11</v>
      </c>
      <c r="AI83">
        <f t="shared" si="69"/>
        <v>-6.4372941371089125E-11</v>
      </c>
      <c r="AJ83">
        <f t="shared" si="70"/>
        <v>-0.25220312906500864</v>
      </c>
      <c r="AK83">
        <f t="shared" si="92"/>
        <v>-0.16477271098916418</v>
      </c>
      <c r="AL83">
        <f t="shared" si="71"/>
        <v>-0.41697584011854577</v>
      </c>
      <c r="AN83">
        <f t="shared" si="72"/>
        <v>0</v>
      </c>
      <c r="AO83">
        <f t="shared" si="73"/>
        <v>0</v>
      </c>
      <c r="AP83">
        <f t="shared" si="74"/>
        <v>-4.1375615926395253E-20</v>
      </c>
      <c r="AQ83">
        <f t="shared" si="75"/>
        <v>-7.4346259474048273E-15</v>
      </c>
      <c r="AR83">
        <f t="shared" si="76"/>
        <v>-7.4346673230207522E-15</v>
      </c>
      <c r="AS83">
        <f t="shared" si="77"/>
        <v>-2.912786525652403E-5</v>
      </c>
      <c r="AT83">
        <f t="shared" si="78"/>
        <v>-1.9030205300931944E-5</v>
      </c>
      <c r="AU83">
        <f t="shared" si="79"/>
        <v>-4.8158070564890643E-5</v>
      </c>
      <c r="AW83">
        <v>80</v>
      </c>
      <c r="AX83">
        <f>IF(Z83&gt;0, (R83*SUMPRODUCT(K83:$K$98, X83:$X$98)-K83*$AZ$3)/Z83, 0)</f>
        <v>-1.4666380489832538E+17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1000000</v>
      </c>
      <c r="S84">
        <f t="shared" si="63"/>
        <v>-7.4591459867475072E+17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-2.101692742208765</v>
      </c>
      <c r="AC84">
        <f t="shared" si="64"/>
        <v>-1.876511376972118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-1.1670984024488058E-11</v>
      </c>
      <c r="AI84">
        <f t="shared" si="69"/>
        <v>-1.1671046917457988E-11</v>
      </c>
      <c r="AJ84">
        <f t="shared" si="70"/>
        <v>-0.225181365236647</v>
      </c>
      <c r="AK84">
        <f t="shared" si="92"/>
        <v>-0.14711849195461357</v>
      </c>
      <c r="AL84">
        <f t="shared" si="71"/>
        <v>-0.37229985720293163</v>
      </c>
      <c r="AN84">
        <f t="shared" si="72"/>
        <v>0</v>
      </c>
      <c r="AO84">
        <f t="shared" si="73"/>
        <v>0</v>
      </c>
      <c r="AP84">
        <f t="shared" si="74"/>
        <v>-6.4854821321288882E-21</v>
      </c>
      <c r="AQ84">
        <f t="shared" si="75"/>
        <v>-1.2035042778266765E-15</v>
      </c>
      <c r="AR84">
        <f t="shared" si="76"/>
        <v>-1.2035107633088088E-15</v>
      </c>
      <c r="AS84">
        <f t="shared" si="77"/>
        <v>-2.3220555848635353E-5</v>
      </c>
      <c r="AT84">
        <f t="shared" si="78"/>
        <v>-1.5170763154442197E-5</v>
      </c>
      <c r="AU84">
        <f t="shared" si="79"/>
        <v>-3.8391319004281059E-5</v>
      </c>
      <c r="AW84">
        <v>81</v>
      </c>
      <c r="AX84">
        <f>IF(Z84&gt;0, (R84*SUMPRODUCT(K84:$K$98, X84:$X$98)-K84*$AZ$3)/Z84, 0)</f>
        <v>-7.4591459867475072E+17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1000000</v>
      </c>
      <c r="S85">
        <f t="shared" si="63"/>
        <v>-3.8985842428115461E+18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-1.876511376972118</v>
      </c>
      <c r="AC85">
        <f t="shared" si="64"/>
        <v>-1.6754565865822495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-2.0608013469547776E-12</v>
      </c>
      <c r="AI85">
        <f t="shared" si="69"/>
        <v>-2.0608120909613336E-12</v>
      </c>
      <c r="AJ85">
        <f t="shared" si="70"/>
        <v>-0.20105479038986851</v>
      </c>
      <c r="AK85">
        <f t="shared" si="92"/>
        <v>-0.13135579638804828</v>
      </c>
      <c r="AL85">
        <f t="shared" si="71"/>
        <v>-0.33241058677997759</v>
      </c>
      <c r="AN85">
        <f t="shared" si="72"/>
        <v>0</v>
      </c>
      <c r="AO85">
        <f t="shared" si="73"/>
        <v>0</v>
      </c>
      <c r="AP85">
        <f t="shared" si="74"/>
        <v>-9.892097897459245E-22</v>
      </c>
      <c r="AQ85">
        <f t="shared" si="75"/>
        <v>-1.8973972665329153E-16</v>
      </c>
      <c r="AR85">
        <f t="shared" si="76"/>
        <v>-1.8974071586308125E-16</v>
      </c>
      <c r="AS85">
        <f t="shared" si="77"/>
        <v>-1.8511284955864114E-5</v>
      </c>
      <c r="AT85">
        <f t="shared" si="78"/>
        <v>-1.2094039504497966E-5</v>
      </c>
      <c r="AU85">
        <f t="shared" si="79"/>
        <v>-3.0605324460551819E-5</v>
      </c>
      <c r="AW85">
        <v>82</v>
      </c>
      <c r="AX85">
        <f>IF(Z85&gt;0, (R85*SUMPRODUCT(K85:$K$98, X85:$X$98)-K85*$AZ$3)/Z85, 0)</f>
        <v>-3.8985842428115461E+18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1000000</v>
      </c>
      <c r="S86">
        <f t="shared" si="63"/>
        <v>-2.0960264952180896E+19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-1.6754565865822495</v>
      </c>
      <c r="AC86">
        <f t="shared" si="64"/>
        <v>-1.4959433808770084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-3.54092217299858E-13</v>
      </c>
      <c r="AI86">
        <f t="shared" si="69"/>
        <v>-3.5409400156091612E-13</v>
      </c>
      <c r="AJ86">
        <f t="shared" si="70"/>
        <v>-0.1795132057052411</v>
      </c>
      <c r="AK86">
        <f t="shared" si="92"/>
        <v>-0.11728196106075747</v>
      </c>
      <c r="AL86">
        <f t="shared" si="71"/>
        <v>-0.29679516676635265</v>
      </c>
      <c r="AN86">
        <f t="shared" si="72"/>
        <v>0</v>
      </c>
      <c r="AO86">
        <f t="shared" si="73"/>
        <v>0</v>
      </c>
      <c r="AP86">
        <f t="shared" si="74"/>
        <v>-1.4667716774736572E-22</v>
      </c>
      <c r="AQ86">
        <f t="shared" si="75"/>
        <v>-2.9108545141836276E-17</v>
      </c>
      <c r="AR86">
        <f t="shared" si="76"/>
        <v>-2.9108691819004023E-17</v>
      </c>
      <c r="AS86">
        <f t="shared" si="77"/>
        <v>-1.4757083032417292E-5</v>
      </c>
      <c r="AT86">
        <f t="shared" si="78"/>
        <v>-9.6412942478459609E-6</v>
      </c>
      <c r="AU86">
        <f t="shared" si="79"/>
        <v>-2.4398377280292361E-5</v>
      </c>
      <c r="AW86">
        <v>83</v>
      </c>
      <c r="AX86">
        <f>IF(Z86&gt;0, (R86*SUMPRODUCT(K86:$K$98, X86:$X$98)-K86*$AZ$3)/Z86, 0)</f>
        <v>-2.0960264952180896E+19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1000000</v>
      </c>
      <c r="S87">
        <f t="shared" si="63"/>
        <v>-1.1602012265399381E+20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-1.4959433808770084</v>
      </c>
      <c r="AC87">
        <f t="shared" si="64"/>
        <v>-1.3356637329259005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-5.9144392435951716E-14</v>
      </c>
      <c r="AI87">
        <f t="shared" si="69"/>
        <v>-5.9144680244588347E-14</v>
      </c>
      <c r="AJ87">
        <f t="shared" si="70"/>
        <v>-0.16027964795110794</v>
      </c>
      <c r="AK87">
        <f t="shared" si="92"/>
        <v>-0.10471603666139059</v>
      </c>
      <c r="AL87">
        <f t="shared" si="71"/>
        <v>-0.26499568461255768</v>
      </c>
      <c r="AN87">
        <f t="shared" si="72"/>
        <v>0</v>
      </c>
      <c r="AO87">
        <f t="shared" si="73"/>
        <v>0</v>
      </c>
      <c r="AP87">
        <f t="shared" si="74"/>
        <v>-2.1124669250694667E-23</v>
      </c>
      <c r="AQ87">
        <f t="shared" si="75"/>
        <v>-4.3410988038969294E-18</v>
      </c>
      <c r="AR87">
        <f t="shared" si="76"/>
        <v>-4.3411199285661801E-18</v>
      </c>
      <c r="AS87">
        <f t="shared" si="77"/>
        <v>-1.1764256243955097E-5</v>
      </c>
      <c r="AT87">
        <f t="shared" si="78"/>
        <v>-7.6859807460506695E-6</v>
      </c>
      <c r="AU87">
        <f t="shared" si="79"/>
        <v>-1.9450236990010107E-5</v>
      </c>
      <c r="AW87">
        <v>84</v>
      </c>
      <c r="AX87">
        <f>IF(Z87&gt;0, (R87*SUMPRODUCT(K87:$K$98, X87:$X$98)-K87*$AZ$3)/Z87, 0)</f>
        <v>-1.1602012265399381E+20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1000000</v>
      </c>
      <c r="S88">
        <f t="shared" si="63"/>
        <v>-6.6166377561606849E+20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-1.3356637329259005</v>
      </c>
      <c r="AC88">
        <f t="shared" si="64"/>
        <v>-1.1925569043981252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-9.5948611314372687E-15</v>
      </c>
      <c r="AI88">
        <f t="shared" si="69"/>
        <v>-9.5949061904592498E-15</v>
      </c>
      <c r="AJ88">
        <f t="shared" si="70"/>
        <v>-0.14310682852777523</v>
      </c>
      <c r="AK88">
        <f t="shared" si="92"/>
        <v>-9.3496461304813039E-2</v>
      </c>
      <c r="AL88">
        <f t="shared" si="71"/>
        <v>-0.23660328983259787</v>
      </c>
      <c r="AN88">
        <f t="shared" si="72"/>
        <v>0</v>
      </c>
      <c r="AO88">
        <f t="shared" si="73"/>
        <v>0</v>
      </c>
      <c r="AP88">
        <f t="shared" si="74"/>
        <v>-2.9529074399387631E-24</v>
      </c>
      <c r="AQ88">
        <f t="shared" si="75"/>
        <v>-6.2879165090915384E-19</v>
      </c>
      <c r="AR88">
        <f t="shared" si="76"/>
        <v>-6.287946038165937E-19</v>
      </c>
      <c r="AS88">
        <f t="shared" si="77"/>
        <v>-9.3783930516223847E-6</v>
      </c>
      <c r="AT88">
        <f t="shared" si="78"/>
        <v>-6.1272167937266177E-6</v>
      </c>
      <c r="AU88">
        <f t="shared" si="79"/>
        <v>-1.5505609845349633E-5</v>
      </c>
      <c r="AW88">
        <v>85</v>
      </c>
      <c r="AX88">
        <f>IF(Z88&gt;0, (R88*SUMPRODUCT(K88:$K$98, X88:$X$98)-K88*$AZ$3)/Z88, 0)</f>
        <v>-6.6166377561606849E+20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1000000</v>
      </c>
      <c r="S89">
        <f t="shared" si="63"/>
        <v>-3.9110999710521643E+21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-1.1925569043981252</v>
      </c>
      <c r="AC89">
        <f t="shared" si="64"/>
        <v>-1.0647829503554689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-1.5120908543155493E-15</v>
      </c>
      <c r="AI89">
        <f t="shared" si="69"/>
        <v>-1.5120976604759532E-15</v>
      </c>
      <c r="AJ89">
        <f t="shared" si="70"/>
        <v>-0.12777395404265635</v>
      </c>
      <c r="AK89">
        <f t="shared" si="92"/>
        <v>-8.3478983307868779E-2</v>
      </c>
      <c r="AL89">
        <f t="shared" si="71"/>
        <v>-0.21125293735052664</v>
      </c>
      <c r="AN89">
        <f t="shared" si="72"/>
        <v>0</v>
      </c>
      <c r="AO89">
        <f t="shared" si="73"/>
        <v>0</v>
      </c>
      <c r="AP89">
        <f t="shared" si="74"/>
        <v>-3.982467409720952E-25</v>
      </c>
      <c r="AQ89">
        <f t="shared" si="75"/>
        <v>-8.8476500558951034E-20</v>
      </c>
      <c r="AR89">
        <f t="shared" si="76"/>
        <v>-8.8476898805691992E-20</v>
      </c>
      <c r="AS89">
        <f t="shared" si="77"/>
        <v>-7.47639752202039E-6</v>
      </c>
      <c r="AT89">
        <f t="shared" si="78"/>
        <v>-4.8845797143866524E-6</v>
      </c>
      <c r="AU89">
        <f t="shared" si="79"/>
        <v>-1.2360977236407131E-5</v>
      </c>
      <c r="AW89">
        <v>86</v>
      </c>
      <c r="AX89">
        <f>IF(Z89&gt;0, (R89*SUMPRODUCT(K89:$K$98, X89:$X$98)-K89*$AZ$3)/Z89, 0)</f>
        <v>-3.9110999710521643E+21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1000000</v>
      </c>
      <c r="S90">
        <f t="shared" si="63"/>
        <v>-2.3988704224755375E+22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-1.0647829503554689</v>
      </c>
      <c r="AC90">
        <f t="shared" si="64"/>
        <v>-0.95069906281738281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-2.2989283837290546E-16</v>
      </c>
      <c r="AI90">
        <f t="shared" si="69"/>
        <v>-2.2989382915074605E-16</v>
      </c>
      <c r="AJ90">
        <f t="shared" si="70"/>
        <v>-0.11408388753808607</v>
      </c>
      <c r="AK90">
        <f t="shared" si="92"/>
        <v>-7.4534806524882827E-2</v>
      </c>
      <c r="AL90">
        <f t="shared" si="71"/>
        <v>-0.18861869406296913</v>
      </c>
      <c r="AN90">
        <f t="shared" si="72"/>
        <v>0</v>
      </c>
      <c r="AO90">
        <f t="shared" si="73"/>
        <v>0</v>
      </c>
      <c r="AP90">
        <f t="shared" si="74"/>
        <v>-5.1761673908151737E-26</v>
      </c>
      <c r="AQ90">
        <f t="shared" si="75"/>
        <v>-1.2010399956615866E-20</v>
      </c>
      <c r="AR90">
        <f t="shared" si="76"/>
        <v>-1.2010451718289773E-20</v>
      </c>
      <c r="AS90">
        <f t="shared" si="77"/>
        <v>-5.9601383306922773E-6</v>
      </c>
      <c r="AT90">
        <f t="shared" si="78"/>
        <v>-3.8939570427189507E-6</v>
      </c>
      <c r="AU90">
        <f t="shared" si="79"/>
        <v>-9.8540953734112399E-6</v>
      </c>
      <c r="AW90">
        <v>87</v>
      </c>
      <c r="AX90">
        <f>IF(Z90&gt;0, (R90*SUMPRODUCT(K90:$K$98, X90:$X$98)-K90*$AZ$3)/Z90, 0)</f>
        <v>-2.3988704224755375E+22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1000000</v>
      </c>
      <c r="S91">
        <f t="shared" si="63"/>
        <v>-1.5284909127225271E+23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-0.95069906281738281</v>
      </c>
      <c r="AC91">
        <f t="shared" si="64"/>
        <v>-0.84883844894409188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-3.3681361234565438E-17</v>
      </c>
      <c r="AI91">
        <f t="shared" si="69"/>
        <v>-3.3681500070596759E-17</v>
      </c>
      <c r="AJ91">
        <f t="shared" si="70"/>
        <v>-0.10186061387329093</v>
      </c>
      <c r="AK91">
        <f t="shared" si="92"/>
        <v>-6.6548934397216805E-2</v>
      </c>
      <c r="AL91">
        <f t="shared" si="71"/>
        <v>-0.16840954827050775</v>
      </c>
      <c r="AN91">
        <f t="shared" si="72"/>
        <v>0</v>
      </c>
      <c r="AO91">
        <f t="shared" si="73"/>
        <v>0</v>
      </c>
      <c r="AP91">
        <f t="shared" si="74"/>
        <v>-6.4761395087965309E-27</v>
      </c>
      <c r="AQ91">
        <f t="shared" si="75"/>
        <v>-1.5710993185435037E-21</v>
      </c>
      <c r="AR91">
        <f t="shared" si="76"/>
        <v>-1.5711057946830123E-21</v>
      </c>
      <c r="AS91">
        <f t="shared" si="77"/>
        <v>-4.7513857865850328E-6</v>
      </c>
      <c r="AT91">
        <f t="shared" si="78"/>
        <v>-3.1042387139022243E-6</v>
      </c>
      <c r="AU91">
        <f t="shared" si="79"/>
        <v>-7.8556245004872576E-6</v>
      </c>
      <c r="AW91">
        <v>88</v>
      </c>
      <c r="AX91">
        <f>IF(Z91&gt;0, (R91*SUMPRODUCT(K91:$K$98, X91:$X$98)-K91*$AZ$3)/Z91, 0)</f>
        <v>-1.5284909127225271E+23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1000000</v>
      </c>
      <c r="S92">
        <f t="shared" si="63"/>
        <v>-1.0129370568615096E+24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-0.84883844894409188</v>
      </c>
      <c r="AC92">
        <f t="shared" si="64"/>
        <v>-0.75789147227151044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-4.7496950269041963E-18</v>
      </c>
      <c r="AI92">
        <f t="shared" si="69"/>
        <v>-4.749713732199534E-18</v>
      </c>
      <c r="AJ92">
        <f t="shared" si="70"/>
        <v>-9.0946976672581448E-2</v>
      </c>
      <c r="AK92">
        <f t="shared" si="92"/>
        <v>-5.941869142608644E-2</v>
      </c>
      <c r="AL92">
        <f t="shared" si="71"/>
        <v>-0.15036566809866789</v>
      </c>
      <c r="AN92">
        <f t="shared" si="72"/>
        <v>0</v>
      </c>
      <c r="AO92">
        <f t="shared" si="73"/>
        <v>0</v>
      </c>
      <c r="AP92">
        <f t="shared" si="74"/>
        <v>-7.7904142572552766E-28</v>
      </c>
      <c r="AQ92">
        <f t="shared" si="75"/>
        <v>-1.9781613274628474E-22</v>
      </c>
      <c r="AR92">
        <f t="shared" si="76"/>
        <v>-1.9781691178771048E-22</v>
      </c>
      <c r="AS92">
        <f t="shared" si="77"/>
        <v>-3.7877756589485375E-6</v>
      </c>
      <c r="AT92">
        <f t="shared" si="78"/>
        <v>-2.4746800971797068E-6</v>
      </c>
      <c r="AU92">
        <f t="shared" si="79"/>
        <v>-6.2624557561282448E-6</v>
      </c>
      <c r="AW92">
        <v>89</v>
      </c>
      <c r="AX92">
        <f>IF(Z92&gt;0, (R92*SUMPRODUCT(K92:$K$98, X92:$X$98)-K92*$AZ$3)/Z92, 0)</f>
        <v>-1.0129370568615096E+24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1000000</v>
      </c>
      <c r="S93">
        <f t="shared" si="63"/>
        <v>-6.990291060112838E+24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-0.75789147227151044</v>
      </c>
      <c r="AC93">
        <f t="shared" si="64"/>
        <v>-0.67668881452813434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-6.4392559826266087E-19</v>
      </c>
      <c r="AI93">
        <f t="shared" si="69"/>
        <v>-6.4392801836508834E-19</v>
      </c>
      <c r="AJ93">
        <f t="shared" si="70"/>
        <v>-8.1202657743376094E-2</v>
      </c>
      <c r="AK93">
        <f t="shared" si="92"/>
        <v>-5.3052403059005736E-2</v>
      </c>
      <c r="AL93">
        <f t="shared" si="71"/>
        <v>-0.13425506080238184</v>
      </c>
      <c r="AN93">
        <f t="shared" si="72"/>
        <v>0</v>
      </c>
      <c r="AO93">
        <f t="shared" si="73"/>
        <v>0</v>
      </c>
      <c r="AP93">
        <f t="shared" si="74"/>
        <v>-8.9993616946813723E-29</v>
      </c>
      <c r="AQ93">
        <f t="shared" si="75"/>
        <v>-2.3944934303137175E-23</v>
      </c>
      <c r="AR93">
        <f t="shared" si="76"/>
        <v>-2.3945024296754123E-23</v>
      </c>
      <c r="AS93">
        <f t="shared" si="77"/>
        <v>-3.0195915648505487E-6</v>
      </c>
      <c r="AT93">
        <f t="shared" si="78"/>
        <v>-1.972799822369026E-6</v>
      </c>
      <c r="AU93">
        <f t="shared" si="79"/>
        <v>-4.9923913872195747E-6</v>
      </c>
      <c r="AW93">
        <v>90</v>
      </c>
      <c r="AX93">
        <f>IF(Z93&gt;0, (R93*SUMPRODUCT(K93:$K$98, X93:$X$98)-K93*$AZ$3)/Z93, 0)</f>
        <v>-6.990291060112838E+24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1000000</v>
      </c>
      <c r="S94">
        <f t="shared" si="63"/>
        <v>-5.0309387142815363E+25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-0.67668881452813434</v>
      </c>
      <c r="AC94">
        <f t="shared" si="64"/>
        <v>-0.60418644154297707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-8.3826638484626395E-20</v>
      </c>
      <c r="AI94">
        <f t="shared" si="69"/>
        <v>-8.3826938720067455E-20</v>
      </c>
      <c r="AJ94">
        <f t="shared" si="70"/>
        <v>-7.2502372985157271E-2</v>
      </c>
      <c r="AK94">
        <f t="shared" si="92"/>
        <v>-4.7368217016969409E-2</v>
      </c>
      <c r="AL94">
        <f t="shared" si="71"/>
        <v>-0.11987059000212669</v>
      </c>
      <c r="AN94">
        <f t="shared" si="72"/>
        <v>0</v>
      </c>
      <c r="AO94">
        <f t="shared" si="73"/>
        <v>0</v>
      </c>
      <c r="AP94">
        <f t="shared" si="74"/>
        <v>-9.9683182276125392E-30</v>
      </c>
      <c r="AQ94">
        <f t="shared" si="75"/>
        <v>-2.7831844415149837E-24</v>
      </c>
      <c r="AR94">
        <f t="shared" si="76"/>
        <v>-2.783194409833211E-24</v>
      </c>
      <c r="AS94">
        <f t="shared" si="77"/>
        <v>-2.4071999082035637E-6</v>
      </c>
      <c r="AT94">
        <f t="shared" si="78"/>
        <v>-1.572703940026328E-6</v>
      </c>
      <c r="AU94">
        <f t="shared" si="79"/>
        <v>-3.9799038482298917E-6</v>
      </c>
      <c r="AW94">
        <v>91</v>
      </c>
      <c r="AX94">
        <f>IF(Z94&gt;0, (R94*SUMPRODUCT(K94:$K$98, X94:$X$98)-K94*$AZ$3)/Z94, 0)</f>
        <v>-5.0309387142815363E+25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1000000</v>
      </c>
      <c r="S95">
        <f t="shared" si="63"/>
        <v>-3.7830576297292301E+26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-0.60418644154297707</v>
      </c>
      <c r="AC95">
        <f t="shared" si="64"/>
        <v>-0.53945217994908656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-1.0463354758487766E-20</v>
      </c>
      <c r="AI95">
        <f t="shared" si="69"/>
        <v>-1.046339040770546E-20</v>
      </c>
      <c r="AJ95">
        <f t="shared" si="70"/>
        <v>-6.4734261593890507E-2</v>
      </c>
      <c r="AK95">
        <f t="shared" si="92"/>
        <v>-4.2293050908008396E-2</v>
      </c>
      <c r="AL95">
        <f t="shared" si="71"/>
        <v>-0.1070273125018989</v>
      </c>
      <c r="AN95">
        <f t="shared" si="72"/>
        <v>0</v>
      </c>
      <c r="AO95">
        <f t="shared" si="73"/>
        <v>0</v>
      </c>
      <c r="AP95">
        <f t="shared" si="74"/>
        <v>-1.0567978431106013E-30</v>
      </c>
      <c r="AQ95">
        <f t="shared" si="75"/>
        <v>-3.1017933789473353E-25</v>
      </c>
      <c r="AR95">
        <f t="shared" si="76"/>
        <v>-3.1018039469257668E-25</v>
      </c>
      <c r="AS95">
        <f t="shared" si="77"/>
        <v>-1.9190050288612616E-6</v>
      </c>
      <c r="AT95">
        <f t="shared" si="78"/>
        <v>-1.2537499521893556E-6</v>
      </c>
      <c r="AU95">
        <f t="shared" si="79"/>
        <v>-3.1727549810506174E-6</v>
      </c>
      <c r="AW95">
        <v>92</v>
      </c>
      <c r="AX95">
        <f>IF(Z95&gt;0, (R95*SUMPRODUCT(K95:$K$98, X95:$X$98)-K95*$AZ$3)/Z95, 0)</f>
        <v>-3.7830576297292301E+26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1000000</v>
      </c>
      <c r="S96">
        <f t="shared" si="63"/>
        <v>-2.9781799113132905E+27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-0.53945217994908656</v>
      </c>
      <c r="AC96">
        <f t="shared" si="64"/>
        <v>-0.48165373209739876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-1.2499814734683777E-21</v>
      </c>
      <c r="AI96">
        <f t="shared" si="69"/>
        <v>-1.249985516657057E-21</v>
      </c>
      <c r="AJ96">
        <f t="shared" si="70"/>
        <v>-5.7798447851687806E-2</v>
      </c>
      <c r="AK96">
        <f t="shared" si="92"/>
        <v>-3.776165259643606E-2</v>
      </c>
      <c r="AL96">
        <f t="shared" si="71"/>
        <v>-9.5560100448123866E-2</v>
      </c>
      <c r="AN96">
        <f t="shared" si="72"/>
        <v>0</v>
      </c>
      <c r="AO96">
        <f t="shared" si="73"/>
        <v>0</v>
      </c>
      <c r="AP96">
        <f t="shared" si="74"/>
        <v>-1.0701579946715458E-31</v>
      </c>
      <c r="AQ96">
        <f t="shared" si="75"/>
        <v>-3.3084720331295791E-26</v>
      </c>
      <c r="AR96">
        <f t="shared" si="76"/>
        <v>-3.3084827347095253E-26</v>
      </c>
      <c r="AS96">
        <f t="shared" si="77"/>
        <v>-1.529819059997813E-6</v>
      </c>
      <c r="AT96">
        <f t="shared" si="78"/>
        <v>-9.9948178586523867E-7</v>
      </c>
      <c r="AU96">
        <f t="shared" si="79"/>
        <v>-2.5293008458630517E-6</v>
      </c>
      <c r="AW96">
        <v>93</v>
      </c>
      <c r="AX96">
        <f>IF(Z96&gt;0, (R96*SUMPRODUCT(K96:$K$98, X96:$X$98)-K96*$AZ$3)/Z96, 0)</f>
        <v>-2.9781799113132905E+27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1000000</v>
      </c>
      <c r="S97">
        <f t="shared" si="63"/>
        <v>-2.4599718752309378E+28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-0.48165373209739876</v>
      </c>
      <c r="AC97">
        <f t="shared" si="64"/>
        <v>-0.43004797508696313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-1.4262844683121662E-22</v>
      </c>
      <c r="AI97">
        <f t="shared" si="69"/>
        <v>-1.4262888387683837E-22</v>
      </c>
      <c r="AJ97">
        <f t="shared" si="70"/>
        <v>-5.1605757010435627E-2</v>
      </c>
      <c r="AK97">
        <f t="shared" si="92"/>
        <v>-3.3715761246817917E-2</v>
      </c>
      <c r="AL97">
        <f t="shared" si="71"/>
        <v>-8.5321518257253537E-2</v>
      </c>
      <c r="AN97">
        <f t="shared" si="72"/>
        <v>0</v>
      </c>
      <c r="AO97">
        <f t="shared" si="73"/>
        <v>0</v>
      </c>
      <c r="AP97">
        <f t="shared" si="74"/>
        <v>-1.0328390342171291E-32</v>
      </c>
      <c r="AQ97">
        <f t="shared" si="75"/>
        <v>-3.370637296044685E-27</v>
      </c>
      <c r="AR97">
        <f t="shared" si="76"/>
        <v>-3.370647624435027E-27</v>
      </c>
      <c r="AS97">
        <f t="shared" si="77"/>
        <v>-1.2195623883911156E-6</v>
      </c>
      <c r="AT97">
        <f t="shared" si="78"/>
        <v>-7.9678076041552834E-7</v>
      </c>
      <c r="AU97">
        <f t="shared" si="79"/>
        <v>-2.0163431488066438E-6</v>
      </c>
      <c r="AW97">
        <v>94</v>
      </c>
      <c r="AX97">
        <f>IF(Z97&gt;0, (R97*SUMPRODUCT(K97:$K$98, X97:$X$98)-K97*$AZ$3)/Z97, 0)</f>
        <v>-2.4599718752309378E+28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-0.43004797508696313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-0.43004797508696313</v>
      </c>
      <c r="AK98">
        <f t="shared" si="92"/>
        <v>-3.0103358256087422E-2</v>
      </c>
      <c r="AL98">
        <f t="shared" si="71"/>
        <v>-0.46015133334305053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-3.6887108364897464E-28</v>
      </c>
      <c r="AR98">
        <f t="shared" si="76"/>
        <v>-3.6887108364897464E-28</v>
      </c>
      <c r="AS98">
        <f t="shared" si="77"/>
        <v>-9.0741249136243625E-6</v>
      </c>
      <c r="AT98">
        <f t="shared" si="78"/>
        <v>-6.3518874395370553E-7</v>
      </c>
      <c r="AU98">
        <f t="shared" si="79"/>
        <v>-9.709313657578068E-6</v>
      </c>
      <c r="AW98">
        <v>95</v>
      </c>
    </row>
    <row r="100" spans="5:50" x14ac:dyDescent="0.25">
      <c r="AN100" s="6">
        <f t="shared" ref="AN100:AU100" si="93">SUM(AN3:AN98)</f>
        <v>31880.169367463615</v>
      </c>
      <c r="AO100" s="6">
        <f t="shared" si="93"/>
        <v>-3188.0169367463618</v>
      </c>
      <c r="AP100" s="6">
        <f t="shared" si="93"/>
        <v>-1686.8241467827495</v>
      </c>
      <c r="AQ100" s="6">
        <f t="shared" si="93"/>
        <v>-18197.471089974588</v>
      </c>
      <c r="AR100" s="6">
        <f t="shared" si="93"/>
        <v>8807.8571939599115</v>
      </c>
      <c r="AS100" s="6">
        <f t="shared" si="93"/>
        <v>-4372.7301530835484</v>
      </c>
      <c r="AT100" s="6">
        <f t="shared" si="93"/>
        <v>2550.7592559654063</v>
      </c>
      <c r="AU100" s="6">
        <f t="shared" si="93"/>
        <v>6985.8862968417634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65817.517906338835</v>
      </c>
      <c r="K3">
        <v>1</v>
      </c>
      <c r="L3" s="2">
        <v>0</v>
      </c>
      <c r="O3">
        <f>$C$3</f>
        <v>65817.517906338835</v>
      </c>
      <c r="P3">
        <f>O3*C5</f>
        <v>6581.7517906338835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65817.517906338835</v>
      </c>
      <c r="AF3">
        <f t="shared" ref="AF3:AF34" si="4">-$Z3*P3</f>
        <v>-6581.7517906338835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57713.333528704949</v>
      </c>
      <c r="AJ3">
        <f t="shared" ref="AJ3:AJ34" si="8">AB3-AC3</f>
        <v>0</v>
      </c>
      <c r="AL3">
        <f t="shared" ref="AL3:AL34" si="9">SUM(AI3:AK3)</f>
        <v>57713.333528704949</v>
      </c>
      <c r="AN3">
        <f t="shared" ref="AN3:AN34" si="10">AE3*$K3</f>
        <v>65817.517906338835</v>
      </c>
      <c r="AO3">
        <f t="shared" ref="AO3:AO34" si="11">AF3*$K3</f>
        <v>-6581.7517906338835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57713.333528704949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57713.333528704949</v>
      </c>
      <c r="AW3">
        <v>0</v>
      </c>
      <c r="AX3">
        <f>IF(Z3&gt;0, (R3*SUMPRODUCT(K3:$K$98, X3:$X$98)-K3*$AZ$3)/Z3, 0)</f>
        <v>0</v>
      </c>
      <c r="AZ3">
        <f>C6*SUMPRODUCT(X4:X89, K4:K89)/1</f>
        <v>37555.722770926441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4069.9731082311737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4023.8274397421192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-4023.8274397421192</v>
      </c>
      <c r="AK4">
        <f>G4*SUM(AB4, AE4:AF4)</f>
        <v>0</v>
      </c>
      <c r="AL4">
        <f t="shared" si="9"/>
        <v>-5361.9044397421194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-1194.711607142857</v>
      </c>
      <c r="AR4">
        <f t="shared" si="14"/>
        <v>-1194.711607142857</v>
      </c>
      <c r="AS4">
        <f t="shared" si="15"/>
        <v>-3592.7030711983202</v>
      </c>
      <c r="AT4">
        <f t="shared" si="16"/>
        <v>0</v>
      </c>
      <c r="AU4">
        <f t="shared" si="17"/>
        <v>-4787.4146783411779</v>
      </c>
      <c r="AW4">
        <v>1</v>
      </c>
      <c r="AX4">
        <f>IF(Z4&gt;0, (R4*SUMPRODUCT(K4:$K$98, X4:$X$98)-K4*$AZ$3)/Z4, 0)</f>
        <v>4069.9731082311737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1000000</v>
      </c>
      <c r="S5">
        <f t="shared" si="1"/>
        <v>6570.2912538157025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4023.8274397421192</v>
      </c>
      <c r="AC5">
        <f t="shared" si="2"/>
        <v>6421.8189037975862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-1372.8332070535712</v>
      </c>
      <c r="AI5">
        <f t="shared" si="7"/>
        <v>-1397.2682688176449</v>
      </c>
      <c r="AJ5">
        <f t="shared" si="8"/>
        <v>-2397.9914640554671</v>
      </c>
      <c r="AK5">
        <f>G5*SUM(AB5, AE5:AF5)</f>
        <v>281.6679207819484</v>
      </c>
      <c r="AL5">
        <f t="shared" si="9"/>
        <v>-3513.5918120911633</v>
      </c>
      <c r="AN5">
        <f t="shared" si="10"/>
        <v>0</v>
      </c>
      <c r="AO5">
        <f t="shared" si="11"/>
        <v>0</v>
      </c>
      <c r="AP5">
        <f t="shared" si="12"/>
        <v>-19.479481635900555</v>
      </c>
      <c r="AQ5">
        <f t="shared" si="13"/>
        <v>-1094.4142275618392</v>
      </c>
      <c r="AR5">
        <f t="shared" si="14"/>
        <v>-1113.8937091977398</v>
      </c>
      <c r="AS5">
        <f t="shared" si="15"/>
        <v>-1911.6641135646259</v>
      </c>
      <c r="AT5">
        <f t="shared" si="16"/>
        <v>224.54394194989507</v>
      </c>
      <c r="AU5">
        <f t="shared" si="17"/>
        <v>-2801.0138808124707</v>
      </c>
      <c r="AW5">
        <v>2</v>
      </c>
      <c r="AX5">
        <f>IF(Z5&gt;0, (R5*SUMPRODUCT(K5:$K$98, X5:$X$98)-K5*$AZ$3)/Z5, 0)</f>
        <v>6570.2912538157025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1000000</v>
      </c>
      <c r="S6">
        <f t="shared" si="1"/>
        <v>8833.7253574286569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6421.8189037975862</v>
      </c>
      <c r="AC6">
        <f t="shared" si="2"/>
        <v>8535.1752755199668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-1425.0684405203046</v>
      </c>
      <c r="AI6">
        <f t="shared" si="7"/>
        <v>-1449.2235249557245</v>
      </c>
      <c r="AJ6">
        <f t="shared" si="8"/>
        <v>-2113.3563717223806</v>
      </c>
      <c r="AK6">
        <f>G6*SUM(AB6, AE6:AF6)</f>
        <v>449.52732326583106</v>
      </c>
      <c r="AL6">
        <f t="shared" si="9"/>
        <v>-3113.0525734122739</v>
      </c>
      <c r="AN6">
        <f t="shared" si="10"/>
        <v>0</v>
      </c>
      <c r="AO6">
        <f t="shared" si="11"/>
        <v>0</v>
      </c>
      <c r="AP6">
        <f t="shared" si="12"/>
        <v>-17.193111985397053</v>
      </c>
      <c r="AQ6">
        <f t="shared" si="13"/>
        <v>-1014.3355677446136</v>
      </c>
      <c r="AR6">
        <f t="shared" si="14"/>
        <v>-1031.5286797300107</v>
      </c>
      <c r="AS6">
        <f t="shared" si="15"/>
        <v>-1504.245321982607</v>
      </c>
      <c r="AT6">
        <f t="shared" si="16"/>
        <v>319.96466955305254</v>
      </c>
      <c r="AU6">
        <f t="shared" si="17"/>
        <v>-2215.8093321595652</v>
      </c>
      <c r="AW6">
        <v>3</v>
      </c>
      <c r="AX6">
        <f>IF(Z6&gt;0, (R6*SUMPRODUCT(K6:$K$98, X6:$X$98)-K6*$AZ$3)/Z6, 0)</f>
        <v>8833.7253574286569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1000000</v>
      </c>
      <c r="S7">
        <f t="shared" si="1"/>
        <v>10873.63553843049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8535.1752755199668</v>
      </c>
      <c r="AC7">
        <f t="shared" si="2"/>
        <v>10384.920599993402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-1486.2874665992003</v>
      </c>
      <c r="AI7">
        <f t="shared" si="7"/>
        <v>-1510.1638430036012</v>
      </c>
      <c r="AJ7">
        <f t="shared" si="8"/>
        <v>-1849.7453244734352</v>
      </c>
      <c r="AK7">
        <f>G7*SUM(AB7, AE7:AF7)</f>
        <v>597.46226928639771</v>
      </c>
      <c r="AL7">
        <f t="shared" si="9"/>
        <v>-2762.4468981906384</v>
      </c>
      <c r="AN7">
        <f t="shared" si="10"/>
        <v>0</v>
      </c>
      <c r="AO7">
        <f t="shared" si="11"/>
        <v>0</v>
      </c>
      <c r="AP7">
        <f t="shared" si="12"/>
        <v>-15.173868851795209</v>
      </c>
      <c r="AQ7">
        <f t="shared" si="13"/>
        <v>-944.56255473030853</v>
      </c>
      <c r="AR7">
        <f t="shared" si="14"/>
        <v>-959.73642358210384</v>
      </c>
      <c r="AS7">
        <f t="shared" si="15"/>
        <v>-1175.5465941476784</v>
      </c>
      <c r="AT7">
        <f t="shared" si="16"/>
        <v>379.69807329628128</v>
      </c>
      <c r="AU7">
        <f t="shared" si="17"/>
        <v>-1755.5849444335008</v>
      </c>
      <c r="AW7">
        <v>4</v>
      </c>
      <c r="AX7">
        <f>IF(Z7&gt;0, (R7*SUMPRODUCT(K7:$K$98, X7:$X$98)-K7*$AZ$3)/Z7, 0)</f>
        <v>10873.63553843049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1000000</v>
      </c>
      <c r="S8">
        <f t="shared" si="1"/>
        <v>12709.87262453143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10384.920599993402</v>
      </c>
      <c r="AC8">
        <f t="shared" si="2"/>
        <v>11997.573127600637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-1547.5139097242677</v>
      </c>
      <c r="AI8">
        <f t="shared" si="7"/>
        <v>-1571.1128345168813</v>
      </c>
      <c r="AJ8">
        <f t="shared" si="8"/>
        <v>-1612.6525276072352</v>
      </c>
      <c r="AK8">
        <f t="shared" ref="AK8:AK39" si="30">G8*SUM(AB8:AB8, AE8:AF8)</f>
        <v>726.94444199953818</v>
      </c>
      <c r="AL8">
        <f t="shared" si="9"/>
        <v>-2456.8209201245782</v>
      </c>
      <c r="AN8">
        <f t="shared" si="10"/>
        <v>0</v>
      </c>
      <c r="AO8">
        <f t="shared" si="11"/>
        <v>0</v>
      </c>
      <c r="AP8">
        <f t="shared" si="12"/>
        <v>-13.390663693412446</v>
      </c>
      <c r="AQ8">
        <f t="shared" si="13"/>
        <v>-878.1009519756376</v>
      </c>
      <c r="AR8">
        <f t="shared" si="14"/>
        <v>-891.49161566905002</v>
      </c>
      <c r="AS8">
        <f t="shared" si="15"/>
        <v>-915.06235310682519</v>
      </c>
      <c r="AT8">
        <f t="shared" si="16"/>
        <v>412.48779900590961</v>
      </c>
      <c r="AU8">
        <f t="shared" si="17"/>
        <v>-1394.0661697699654</v>
      </c>
      <c r="AW8">
        <v>5</v>
      </c>
      <c r="AX8">
        <f>IF(Z8&gt;0, (R8*SUMPRODUCT(K8:$K$98, X8:$X$98)-K8*$AZ$3)/Z8, 0)</f>
        <v>12709.87262453143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1000000</v>
      </c>
      <c r="S9">
        <f t="shared" si="1"/>
        <v>14366.610871295385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11997.573127600637</v>
      </c>
      <c r="AC9">
        <f t="shared" si="2"/>
        <v>13402.699927712099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-1611.2515166243884</v>
      </c>
      <c r="AI9">
        <f t="shared" si="7"/>
        <v>-1634.5741708811602</v>
      </c>
      <c r="AJ9">
        <f t="shared" si="8"/>
        <v>-1405.1268001114622</v>
      </c>
      <c r="AK9">
        <f t="shared" si="30"/>
        <v>839.83011893204468</v>
      </c>
      <c r="AL9">
        <f t="shared" si="9"/>
        <v>-2199.8708520605778</v>
      </c>
      <c r="AN9">
        <f t="shared" si="10"/>
        <v>0</v>
      </c>
      <c r="AO9">
        <f t="shared" si="11"/>
        <v>0</v>
      </c>
      <c r="AP9">
        <f t="shared" si="12"/>
        <v>-11.81598247493935</v>
      </c>
      <c r="AQ9">
        <f t="shared" si="13"/>
        <v>-816.3101623660724</v>
      </c>
      <c r="AR9">
        <f t="shared" si="14"/>
        <v>-828.12614484101175</v>
      </c>
      <c r="AS9">
        <f t="shared" si="15"/>
        <v>-711.88096613677124</v>
      </c>
      <c r="AT9">
        <f t="shared" si="16"/>
        <v>425.48407475302446</v>
      </c>
      <c r="AU9">
        <f t="shared" si="17"/>
        <v>-1114.5230362247585</v>
      </c>
      <c r="AW9">
        <v>6</v>
      </c>
      <c r="AX9">
        <f>IF(Z9&gt;0, (R9*SUMPRODUCT(K9:$K$98, X9:$X$98)-K9*$AZ$3)/Z9, 0)</f>
        <v>14366.610871295385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1000000</v>
      </c>
      <c r="S10">
        <f t="shared" si="1"/>
        <v>15864.110446286331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13402.699927712099</v>
      </c>
      <c r="AC10">
        <f t="shared" si="2"/>
        <v>14624.98597256665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-1685.7726445535145</v>
      </c>
      <c r="AI10">
        <f t="shared" si="7"/>
        <v>-1708.8199279516048</v>
      </c>
      <c r="AJ10">
        <f t="shared" si="8"/>
        <v>-1222.2860448545507</v>
      </c>
      <c r="AK10">
        <f t="shared" si="30"/>
        <v>938.18899493984702</v>
      </c>
      <c r="AL10">
        <f t="shared" si="9"/>
        <v>-1992.9169778663086</v>
      </c>
      <c r="AN10">
        <f t="shared" si="10"/>
        <v>0</v>
      </c>
      <c r="AO10">
        <f t="shared" si="11"/>
        <v>0</v>
      </c>
      <c r="AP10">
        <f t="shared" si="12"/>
        <v>-10.425420560773171</v>
      </c>
      <c r="AQ10">
        <f t="shared" si="13"/>
        <v>-762.55793300018217</v>
      </c>
      <c r="AR10">
        <f t="shared" si="14"/>
        <v>-772.98335356095538</v>
      </c>
      <c r="AS10">
        <f t="shared" si="15"/>
        <v>-552.90013330719103</v>
      </c>
      <c r="AT10">
        <f t="shared" si="16"/>
        <v>424.38905569874856</v>
      </c>
      <c r="AU10">
        <f t="shared" si="17"/>
        <v>-901.4944311693979</v>
      </c>
      <c r="AW10">
        <v>7</v>
      </c>
      <c r="AX10">
        <f>IF(Z10&gt;0, (R10*SUMPRODUCT(K10:$K$98, X10:$X$98)-K10*$AZ$3)/Z10, 0)</f>
        <v>15864.110446286331</v>
      </c>
    </row>
    <row r="11" spans="1:52" x14ac:dyDescent="0.25">
      <c r="A11" t="s">
        <v>33</v>
      </c>
      <c r="C11" s="25">
        <f>AU91</f>
        <v>15501.447566498899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1000000</v>
      </c>
      <c r="S11">
        <f t="shared" si="1"/>
        <v>17216.317035831707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14624.98597256665</v>
      </c>
      <c r="AC11">
        <f t="shared" si="2"/>
        <v>15682.603224584858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-1757.3184834509502</v>
      </c>
      <c r="AI11">
        <f t="shared" si="7"/>
        <v>-1780.0913610529733</v>
      </c>
      <c r="AJ11">
        <f t="shared" si="8"/>
        <v>-1057.6172520182081</v>
      </c>
      <c r="AK11">
        <f t="shared" si="30"/>
        <v>1023.7490180796656</v>
      </c>
      <c r="AL11">
        <f t="shared" si="9"/>
        <v>-1813.9595949915158</v>
      </c>
      <c r="AN11">
        <f t="shared" si="10"/>
        <v>0</v>
      </c>
      <c r="AO11">
        <f t="shared" si="11"/>
        <v>0</v>
      </c>
      <c r="AP11">
        <f t="shared" si="12"/>
        <v>-9.1975833162841862</v>
      </c>
      <c r="AQ11">
        <f t="shared" si="13"/>
        <v>-709.75146168397953</v>
      </c>
      <c r="AR11">
        <f t="shared" si="14"/>
        <v>-718.9490450002636</v>
      </c>
      <c r="AS11">
        <f t="shared" si="15"/>
        <v>-427.1538697117839</v>
      </c>
      <c r="AT11">
        <f t="shared" si="16"/>
        <v>413.47505806272494</v>
      </c>
      <c r="AU11">
        <f t="shared" si="17"/>
        <v>-732.62785664932267</v>
      </c>
      <c r="AW11">
        <v>8</v>
      </c>
      <c r="AX11">
        <f>IF(Z11&gt;0, (R11*SUMPRODUCT(K11:$K$98, X11:$X$98)-K11*$AZ$3)/Z11, 0)</f>
        <v>17216.317035831707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1000000</v>
      </c>
      <c r="S12">
        <f t="shared" si="1"/>
        <v>18442.926936855598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15682.603224584858</v>
      </c>
      <c r="AC12">
        <f t="shared" si="2"/>
        <v>16598.00817809589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-1839.8991201664012</v>
      </c>
      <c r="AI12">
        <f t="shared" si="7"/>
        <v>-1862.3982715144</v>
      </c>
      <c r="AJ12">
        <f t="shared" si="8"/>
        <v>-915.40495351103164</v>
      </c>
      <c r="AK12">
        <f t="shared" si="30"/>
        <v>1097.7822257209402</v>
      </c>
      <c r="AL12">
        <f t="shared" si="9"/>
        <v>-1680.0209993044916</v>
      </c>
      <c r="AN12">
        <f t="shared" si="10"/>
        <v>0</v>
      </c>
      <c r="AO12">
        <f t="shared" si="11"/>
        <v>0</v>
      </c>
      <c r="AP12">
        <f t="shared" si="12"/>
        <v>-8.1134195296661726</v>
      </c>
      <c r="AQ12">
        <f t="shared" si="13"/>
        <v>-663.48606768679235</v>
      </c>
      <c r="AR12">
        <f t="shared" si="14"/>
        <v>-671.59948721645844</v>
      </c>
      <c r="AS12">
        <f t="shared" si="15"/>
        <v>-330.10420315387483</v>
      </c>
      <c r="AT12">
        <f t="shared" si="16"/>
        <v>395.87127584156235</v>
      </c>
      <c r="AU12">
        <f t="shared" si="17"/>
        <v>-605.8324145287711</v>
      </c>
      <c r="AW12">
        <v>9</v>
      </c>
      <c r="AX12">
        <f>IF(Z12&gt;0, (R12*SUMPRODUCT(K12:$K$98, X12:$X$98)-K12*$AZ$3)/Z12, 0)</f>
        <v>18442.926936855598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1000000</v>
      </c>
      <c r="S13">
        <f t="shared" si="1"/>
        <v>19555.463392402373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16598.00817809589</v>
      </c>
      <c r="AC13">
        <f t="shared" si="2"/>
        <v>17385.55462397607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-1928.1601711684691</v>
      </c>
      <c r="AI13">
        <f t="shared" si="7"/>
        <v>-1950.3861269987087</v>
      </c>
      <c r="AJ13">
        <f t="shared" si="8"/>
        <v>-787.54644588017982</v>
      </c>
      <c r="AK13">
        <f t="shared" si="30"/>
        <v>1161.8605724667125</v>
      </c>
      <c r="AL13">
        <f t="shared" si="9"/>
        <v>-1576.0720004121761</v>
      </c>
      <c r="AN13">
        <f t="shared" si="10"/>
        <v>0</v>
      </c>
      <c r="AO13">
        <f t="shared" si="11"/>
        <v>0</v>
      </c>
      <c r="AP13">
        <f t="shared" si="12"/>
        <v>-7.1561629349840805</v>
      </c>
      <c r="AQ13">
        <f t="shared" si="13"/>
        <v>-620.81597097638246</v>
      </c>
      <c r="AR13">
        <f t="shared" si="14"/>
        <v>-627.97213391136654</v>
      </c>
      <c r="AS13">
        <f t="shared" si="15"/>
        <v>-253.56887814554094</v>
      </c>
      <c r="AT13">
        <f t="shared" si="16"/>
        <v>374.08800898422635</v>
      </c>
      <c r="AU13">
        <f t="shared" si="17"/>
        <v>-507.45300307268116</v>
      </c>
      <c r="AW13">
        <v>10</v>
      </c>
      <c r="AX13">
        <f>IF(Z13&gt;0, (R13*SUMPRODUCT(K13:$K$98, X13:$X$98)-K13*$AZ$3)/Z13, 0)</f>
        <v>19555.463392402373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1000000</v>
      </c>
      <c r="S14">
        <f t="shared" si="1"/>
        <v>20566.906501025787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17385.55462397607</v>
      </c>
      <c r="AC14">
        <f t="shared" si="2"/>
        <v>18060.303397255906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-2023.403899758649</v>
      </c>
      <c r="AI14">
        <f t="shared" si="7"/>
        <v>-2045.3570109330922</v>
      </c>
      <c r="AJ14">
        <f t="shared" si="8"/>
        <v>-674.74877327983631</v>
      </c>
      <c r="AK14">
        <f t="shared" si="30"/>
        <v>1216.9888236783249</v>
      </c>
      <c r="AL14">
        <f t="shared" si="9"/>
        <v>-1503.1169605346035</v>
      </c>
      <c r="AN14">
        <f t="shared" si="10"/>
        <v>0</v>
      </c>
      <c r="AO14">
        <f t="shared" si="11"/>
        <v>0</v>
      </c>
      <c r="AP14">
        <f t="shared" si="12"/>
        <v>-6.3109948732775463</v>
      </c>
      <c r="AQ14">
        <f t="shared" si="13"/>
        <v>-581.68027012100754</v>
      </c>
      <c r="AR14">
        <f t="shared" si="14"/>
        <v>-587.99126499428507</v>
      </c>
      <c r="AS14">
        <f t="shared" si="15"/>
        <v>-193.97414858795594</v>
      </c>
      <c r="AT14">
        <f t="shared" si="16"/>
        <v>349.85520576286979</v>
      </c>
      <c r="AU14">
        <f t="shared" si="17"/>
        <v>-432.11020781937123</v>
      </c>
      <c r="AW14">
        <v>11</v>
      </c>
      <c r="AX14">
        <f>IF(Z14&gt;0, (R14*SUMPRODUCT(K14:$K$98, X14:$X$98)-K14*$AZ$3)/Z14, 0)</f>
        <v>20566.906501025787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1000000</v>
      </c>
      <c r="S15">
        <f t="shared" si="1"/>
        <v>21488.631137269003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18060.303397255906</v>
      </c>
      <c r="AC15">
        <f t="shared" si="2"/>
        <v>18635.377363077954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-2122.8921943020664</v>
      </c>
      <c r="AI15">
        <f t="shared" si="7"/>
        <v>-2144.5727020599074</v>
      </c>
      <c r="AJ15">
        <f t="shared" si="8"/>
        <v>-575.07396582204819</v>
      </c>
      <c r="AK15">
        <f t="shared" si="30"/>
        <v>1264.2212378079134</v>
      </c>
      <c r="AL15">
        <f t="shared" si="9"/>
        <v>-1455.4254300740422</v>
      </c>
      <c r="AN15">
        <f t="shared" si="10"/>
        <v>0</v>
      </c>
      <c r="AO15">
        <f t="shared" si="11"/>
        <v>0</v>
      </c>
      <c r="AP15">
        <f t="shared" si="12"/>
        <v>-5.5648463438471216</v>
      </c>
      <c r="AQ15">
        <f t="shared" si="13"/>
        <v>-544.89355128552381</v>
      </c>
      <c r="AR15">
        <f t="shared" si="14"/>
        <v>-550.45839762937089</v>
      </c>
      <c r="AS15">
        <f t="shared" si="15"/>
        <v>-147.60716362784771</v>
      </c>
      <c r="AT15">
        <f t="shared" si="16"/>
        <v>324.49410371788093</v>
      </c>
      <c r="AU15">
        <f t="shared" si="17"/>
        <v>-373.57145753933759</v>
      </c>
      <c r="AW15">
        <v>12</v>
      </c>
      <c r="AX15">
        <f>IF(Z15&gt;0, (R15*SUMPRODUCT(K15:$K$98, X15:$X$98)-K15*$AZ$3)/Z15, 0)</f>
        <v>21488.631137269003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1000000</v>
      </c>
      <c r="S16">
        <f t="shared" si="1"/>
        <v>22356.408952424685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18635.377363077954</v>
      </c>
      <c r="AC16">
        <f t="shared" si="2"/>
        <v>19123.300093884449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-3164.7522817494596</v>
      </c>
      <c r="AI16">
        <f t="shared" si="7"/>
        <v>-3186.1368656226787</v>
      </c>
      <c r="AJ16">
        <f t="shared" si="8"/>
        <v>-487.92273080649466</v>
      </c>
      <c r="AK16">
        <f t="shared" si="30"/>
        <v>1304.4764154154568</v>
      </c>
      <c r="AL16">
        <f t="shared" si="9"/>
        <v>-2369.5831810137165</v>
      </c>
      <c r="AN16">
        <f t="shared" si="10"/>
        <v>0</v>
      </c>
      <c r="AO16">
        <f t="shared" si="11"/>
        <v>0</v>
      </c>
      <c r="AP16">
        <f t="shared" si="12"/>
        <v>-4.9007946904080093</v>
      </c>
      <c r="AQ16">
        <f t="shared" si="13"/>
        <v>-725.27954113140584</v>
      </c>
      <c r="AR16">
        <f t="shared" si="14"/>
        <v>-730.18033582181386</v>
      </c>
      <c r="AS16">
        <f t="shared" si="15"/>
        <v>-111.8192966785045</v>
      </c>
      <c r="AT16">
        <f t="shared" si="16"/>
        <v>298.95232604627705</v>
      </c>
      <c r="AU16">
        <f t="shared" si="17"/>
        <v>-543.04730645404129</v>
      </c>
      <c r="AW16">
        <v>13</v>
      </c>
      <c r="AX16">
        <f>IF(Z16&gt;0, (R16*SUMPRODUCT(K16:$K$98, X16:$X$98)-K16*$AZ$3)/Z16, 0)</f>
        <v>22356.408952424685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1000000</v>
      </c>
      <c r="S17">
        <f t="shared" si="1"/>
        <v>22931.921413958007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19123.300093884449</v>
      </c>
      <c r="AC17">
        <f t="shared" si="2"/>
        <v>19320.17794747806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-4328.0319177842912</v>
      </c>
      <c r="AI17">
        <f t="shared" si="7"/>
        <v>-4349.0944550208333</v>
      </c>
      <c r="AJ17">
        <f t="shared" si="8"/>
        <v>-196.87785359361078</v>
      </c>
      <c r="AK17">
        <f t="shared" si="30"/>
        <v>1338.6310065719115</v>
      </c>
      <c r="AL17">
        <f t="shared" si="9"/>
        <v>-3207.3413020425323</v>
      </c>
      <c r="AN17">
        <f t="shared" si="10"/>
        <v>0</v>
      </c>
      <c r="AO17">
        <f t="shared" si="11"/>
        <v>0</v>
      </c>
      <c r="AP17">
        <f t="shared" si="12"/>
        <v>-4.3098124225567629</v>
      </c>
      <c r="AQ17">
        <f t="shared" si="13"/>
        <v>-885.60108001266997</v>
      </c>
      <c r="AR17">
        <f t="shared" si="14"/>
        <v>-889.91089243522663</v>
      </c>
      <c r="AS17">
        <f t="shared" si="15"/>
        <v>-40.285109510545865</v>
      </c>
      <c r="AT17">
        <f t="shared" si="16"/>
        <v>273.91042572658245</v>
      </c>
      <c r="AU17">
        <f t="shared" si="17"/>
        <v>-656.28557621919003</v>
      </c>
      <c r="AW17">
        <v>14</v>
      </c>
      <c r="AX17">
        <f>IF(Z17&gt;0, (R17*SUMPRODUCT(K17:$K$98, X17:$X$98)-K17*$AZ$3)/Z17, 0)</f>
        <v>22931.921413958007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1000000</v>
      </c>
      <c r="S18">
        <f t="shared" si="1"/>
        <v>23242.717852638973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19320.17794747806</v>
      </c>
      <c r="AC18">
        <f t="shared" si="2"/>
        <v>19257.93168418415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-5518.8245417515727</v>
      </c>
      <c r="AI18">
        <f t="shared" si="7"/>
        <v>-5539.5384830022058</v>
      </c>
      <c r="AJ18">
        <f t="shared" si="8"/>
        <v>62.246263293909578</v>
      </c>
      <c r="AK18">
        <f t="shared" si="30"/>
        <v>1352.4124563234643</v>
      </c>
      <c r="AL18">
        <f t="shared" si="9"/>
        <v>-4124.8797633848317</v>
      </c>
      <c r="AN18">
        <f t="shared" si="10"/>
        <v>0</v>
      </c>
      <c r="AO18">
        <f t="shared" si="11"/>
        <v>0</v>
      </c>
      <c r="AP18">
        <f t="shared" si="12"/>
        <v>-3.784359622536932</v>
      </c>
      <c r="AQ18">
        <f t="shared" si="13"/>
        <v>-1008.2686103511203</v>
      </c>
      <c r="AR18">
        <f t="shared" si="14"/>
        <v>-1012.0529699736572</v>
      </c>
      <c r="AS18">
        <f t="shared" si="15"/>
        <v>11.372159581464244</v>
      </c>
      <c r="AT18">
        <f t="shared" si="16"/>
        <v>247.08069945742915</v>
      </c>
      <c r="AU18">
        <f t="shared" si="17"/>
        <v>-753.60011093476385</v>
      </c>
      <c r="AW18">
        <v>15</v>
      </c>
      <c r="AX18">
        <f>IF(Z18&gt;0, (R18*SUMPRODUCT(K18:$K$98, X18:$X$98)-K18*$AZ$3)/Z18, 0)</f>
        <v>23242.717852638973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1000000</v>
      </c>
      <c r="S19">
        <f t="shared" si="1"/>
        <v>23337.54433363556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19257.93168418415</v>
      </c>
      <c r="AC19">
        <f t="shared" si="2"/>
        <v>18984.801303046217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-6784.5432331990478</v>
      </c>
      <c r="AI19">
        <f t="shared" si="7"/>
        <v>-6804.8804214563443</v>
      </c>
      <c r="AJ19">
        <f t="shared" si="8"/>
        <v>273.130381137933</v>
      </c>
      <c r="AK19">
        <f t="shared" si="30"/>
        <v>1348.0552178928906</v>
      </c>
      <c r="AL19">
        <f t="shared" si="9"/>
        <v>-5183.6948224255211</v>
      </c>
      <c r="AN19">
        <f t="shared" si="10"/>
        <v>0</v>
      </c>
      <c r="AO19">
        <f t="shared" si="11"/>
        <v>0</v>
      </c>
      <c r="AP19">
        <f t="shared" si="12"/>
        <v>-3.3174359457449047</v>
      </c>
      <c r="AQ19">
        <f t="shared" si="13"/>
        <v>-1106.7059670453471</v>
      </c>
      <c r="AR19">
        <f t="shared" si="14"/>
        <v>-1110.0234029910919</v>
      </c>
      <c r="AS19">
        <f t="shared" si="15"/>
        <v>44.553481671041197</v>
      </c>
      <c r="AT19">
        <f t="shared" si="16"/>
        <v>219.89700739886308</v>
      </c>
      <c r="AU19">
        <f t="shared" si="17"/>
        <v>-845.57291392118771</v>
      </c>
      <c r="AW19">
        <v>16</v>
      </c>
      <c r="AX19">
        <f>IF(Z19&gt;0, (R19*SUMPRODUCT(K19:$K$98, X19:$X$98)-K19*$AZ$3)/Z19, 0)</f>
        <v>23337.54433363556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1000000</v>
      </c>
      <c r="S20">
        <f t="shared" si="1"/>
        <v>23247.644124985498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18984.801303046217</v>
      </c>
      <c r="AC20">
        <f t="shared" si="2"/>
        <v>18534.468754941208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-8090.41820938825</v>
      </c>
      <c r="AI20">
        <f t="shared" si="7"/>
        <v>-8110.3497653077393</v>
      </c>
      <c r="AJ20">
        <f t="shared" si="8"/>
        <v>450.33254810500875</v>
      </c>
      <c r="AK20">
        <f t="shared" si="30"/>
        <v>1328.9360912132354</v>
      </c>
      <c r="AL20">
        <f t="shared" si="9"/>
        <v>-6331.0811259894954</v>
      </c>
      <c r="AN20">
        <f t="shared" si="10"/>
        <v>0</v>
      </c>
      <c r="AO20">
        <f t="shared" si="11"/>
        <v>0</v>
      </c>
      <c r="AP20">
        <f t="shared" si="12"/>
        <v>-2.9029183256289657</v>
      </c>
      <c r="AQ20">
        <f t="shared" si="13"/>
        <v>-1178.3236279647888</v>
      </c>
      <c r="AR20">
        <f t="shared" si="14"/>
        <v>-1181.2265462904177</v>
      </c>
      <c r="AS20">
        <f t="shared" si="15"/>
        <v>65.588387168658542</v>
      </c>
      <c r="AT20">
        <f t="shared" si="16"/>
        <v>193.55202114454482</v>
      </c>
      <c r="AU20">
        <f t="shared" si="17"/>
        <v>-922.08613797721443</v>
      </c>
      <c r="AW20">
        <v>17</v>
      </c>
      <c r="AX20">
        <f>IF(Z20&gt;0, (R20*SUMPRODUCT(K20:$K$98, X20:$X$98)-K20*$AZ$3)/Z20, 0)</f>
        <v>23247.644124985498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1000000</v>
      </c>
      <c r="S21">
        <f t="shared" si="1"/>
        <v>23010.258474334336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18534.468754941208</v>
      </c>
      <c r="AC21">
        <f t="shared" si="2"/>
        <v>17942.192822458866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-9542.0577960255396</v>
      </c>
      <c r="AI21">
        <f t="shared" si="7"/>
        <v>-9561.5514849409337</v>
      </c>
      <c r="AJ21">
        <f t="shared" si="8"/>
        <v>592.27593248234189</v>
      </c>
      <c r="AK21">
        <f t="shared" si="30"/>
        <v>1297.4128128458847</v>
      </c>
      <c r="AL21">
        <f t="shared" si="9"/>
        <v>-7671.8627396127067</v>
      </c>
      <c r="AN21">
        <f t="shared" si="10"/>
        <v>0</v>
      </c>
      <c r="AO21">
        <f t="shared" si="11"/>
        <v>0</v>
      </c>
      <c r="AP21">
        <f t="shared" si="12"/>
        <v>-2.5349513164302833</v>
      </c>
      <c r="AQ21">
        <f t="shared" si="13"/>
        <v>-1240.8452846699413</v>
      </c>
      <c r="AR21">
        <f t="shared" si="14"/>
        <v>-1243.3802359863716</v>
      </c>
      <c r="AS21">
        <f t="shared" si="15"/>
        <v>77.01931949629531</v>
      </c>
      <c r="AT21">
        <f t="shared" si="16"/>
        <v>168.71503039530239</v>
      </c>
      <c r="AU21">
        <f t="shared" si="17"/>
        <v>-997.64588609477391</v>
      </c>
      <c r="AW21">
        <v>18</v>
      </c>
      <c r="AX21">
        <f>IF(Z21&gt;0, (R21*SUMPRODUCT(K21:$K$98, X21:$X$98)-K21*$AZ$3)/Z21, 0)</f>
        <v>23010.258474334336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1000000</v>
      </c>
      <c r="S22">
        <f t="shared" si="1"/>
        <v>22639.468342986813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17942.192822458866</v>
      </c>
      <c r="AC22">
        <f t="shared" si="2"/>
        <v>17224.604408755393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-11128.132945349069</v>
      </c>
      <c r="AI22">
        <f t="shared" si="7"/>
        <v>-11147.153494051674</v>
      </c>
      <c r="AJ22">
        <f t="shared" si="8"/>
        <v>717.58841370347363</v>
      </c>
      <c r="AK22">
        <f t="shared" si="30"/>
        <v>1255.9534975721208</v>
      </c>
      <c r="AL22">
        <f t="shared" si="9"/>
        <v>-9173.6115827760805</v>
      </c>
      <c r="AN22">
        <f t="shared" si="10"/>
        <v>0</v>
      </c>
      <c r="AO22">
        <f t="shared" si="11"/>
        <v>0</v>
      </c>
      <c r="AP22">
        <f t="shared" si="12"/>
        <v>-2.2084146045458959</v>
      </c>
      <c r="AQ22">
        <f t="shared" si="13"/>
        <v>-1292.0516490920306</v>
      </c>
      <c r="AR22">
        <f t="shared" si="14"/>
        <v>-1294.2600636965765</v>
      </c>
      <c r="AS22">
        <f t="shared" si="15"/>
        <v>83.316877848984404</v>
      </c>
      <c r="AT22">
        <f t="shared" si="16"/>
        <v>145.82471252728726</v>
      </c>
      <c r="AU22">
        <f t="shared" si="17"/>
        <v>-1065.1184733203049</v>
      </c>
      <c r="AW22">
        <v>19</v>
      </c>
      <c r="AX22">
        <f>IF(Z22&gt;0, (R22*SUMPRODUCT(K22:$K$98, X22:$X$98)-K22*$AZ$3)/Z22, 0)</f>
        <v>22639.468342986813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1000000</v>
      </c>
      <c r="S23">
        <f t="shared" si="1"/>
        <v>22149.363622906218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17224.604408755393</v>
      </c>
      <c r="AC23">
        <f t="shared" si="2"/>
        <v>16399.746394454854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-12797.585132067043</v>
      </c>
      <c r="AI23">
        <f t="shared" si="7"/>
        <v>-12816.09553565432</v>
      </c>
      <c r="AJ23">
        <f t="shared" si="8"/>
        <v>824.85801430053834</v>
      </c>
      <c r="AK23">
        <f t="shared" si="30"/>
        <v>1205.7223086128777</v>
      </c>
      <c r="AL23">
        <f t="shared" si="9"/>
        <v>-10785.515212740904</v>
      </c>
      <c r="AN23">
        <f t="shared" si="10"/>
        <v>0</v>
      </c>
      <c r="AO23">
        <f t="shared" si="11"/>
        <v>0</v>
      </c>
      <c r="AP23">
        <f t="shared" si="12"/>
        <v>-1.9189136602310943</v>
      </c>
      <c r="AQ23">
        <f t="shared" si="13"/>
        <v>-1326.6842514861037</v>
      </c>
      <c r="AR23">
        <f t="shared" si="14"/>
        <v>-1328.6031651463347</v>
      </c>
      <c r="AS23">
        <f t="shared" si="15"/>
        <v>85.510361993416964</v>
      </c>
      <c r="AT23">
        <f t="shared" si="16"/>
        <v>124.99333131951637</v>
      </c>
      <c r="AU23">
        <f t="shared" si="17"/>
        <v>-1118.0994718334014</v>
      </c>
      <c r="AW23">
        <v>20</v>
      </c>
      <c r="AX23">
        <f>IF(Z23&gt;0, (R23*SUMPRODUCT(K23:$K$98, X23:$X$98)-K23*$AZ$3)/Z23, 0)</f>
        <v>22149.363622906218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1000000</v>
      </c>
      <c r="S24">
        <f t="shared" si="1"/>
        <v>21561.655034831507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16399.746394454854</v>
      </c>
      <c r="AC24">
        <f t="shared" si="2"/>
        <v>15490.199316889721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-14597.774433178663</v>
      </c>
      <c r="AI24">
        <f t="shared" si="7"/>
        <v>-14615.73478836924</v>
      </c>
      <c r="AJ24">
        <f t="shared" si="8"/>
        <v>909.5470775651338</v>
      </c>
      <c r="AK24">
        <f t="shared" si="30"/>
        <v>1147.98224761184</v>
      </c>
      <c r="AL24">
        <f t="shared" si="9"/>
        <v>-12558.205463192266</v>
      </c>
      <c r="AN24">
        <f t="shared" si="10"/>
        <v>0</v>
      </c>
      <c r="AO24">
        <f t="shared" si="11"/>
        <v>0</v>
      </c>
      <c r="AP24">
        <f t="shared" si="12"/>
        <v>-1.6624035020599579</v>
      </c>
      <c r="AQ24">
        <f t="shared" si="13"/>
        <v>-1351.1643329153667</v>
      </c>
      <c r="AR24">
        <f t="shared" si="14"/>
        <v>-1352.8267364174267</v>
      </c>
      <c r="AS24">
        <f t="shared" si="15"/>
        <v>84.187324303367248</v>
      </c>
      <c r="AT24">
        <f t="shared" si="16"/>
        <v>106.25679105355105</v>
      </c>
      <c r="AU24">
        <f t="shared" si="17"/>
        <v>-1162.3826210605082</v>
      </c>
      <c r="AW24">
        <v>21</v>
      </c>
      <c r="AX24">
        <f>IF(Z24&gt;0, (R24*SUMPRODUCT(K24:$K$98, X24:$X$98)-K24*$AZ$3)/Z24, 0)</f>
        <v>21561.655034831507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1000000</v>
      </c>
      <c r="S25">
        <f t="shared" si="1"/>
        <v>20888.575949481055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15490.199316889721</v>
      </c>
      <c r="AC25">
        <f t="shared" si="2"/>
        <v>14511.478889260934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-16521.200550125544</v>
      </c>
      <c r="AI25">
        <f t="shared" si="7"/>
        <v>-16538.568271750461</v>
      </c>
      <c r="AJ25">
        <f t="shared" si="8"/>
        <v>978.72042762878664</v>
      </c>
      <c r="AK25">
        <f t="shared" si="30"/>
        <v>1084.3139521822804</v>
      </c>
      <c r="AL25">
        <f t="shared" si="9"/>
        <v>-14475.533891939394</v>
      </c>
      <c r="AN25">
        <f t="shared" si="10"/>
        <v>0</v>
      </c>
      <c r="AO25">
        <f t="shared" si="11"/>
        <v>0</v>
      </c>
      <c r="AP25">
        <f t="shared" si="12"/>
        <v>-1.4353121154951063</v>
      </c>
      <c r="AQ25">
        <f t="shared" si="13"/>
        <v>-1365.3534887442629</v>
      </c>
      <c r="AR25">
        <f t="shared" si="14"/>
        <v>-1366.7888008597579</v>
      </c>
      <c r="AS25">
        <f t="shared" si="15"/>
        <v>80.88391314625656</v>
      </c>
      <c r="AT25">
        <f t="shared" si="16"/>
        <v>89.610427100281541</v>
      </c>
      <c r="AU25">
        <f t="shared" si="17"/>
        <v>-1196.2944606132198</v>
      </c>
      <c r="AW25">
        <v>22</v>
      </c>
      <c r="AX25">
        <f>IF(Z25&gt;0, (R25*SUMPRODUCT(K25:$K$98, X25:$X$98)-K25*$AZ$3)/Z25, 0)</f>
        <v>20888.575949481055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1000000</v>
      </c>
      <c r="S26">
        <f t="shared" si="1"/>
        <v>20135.167138833633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14511.478889260934</v>
      </c>
      <c r="AC26">
        <f t="shared" si="2"/>
        <v>13478.66460166541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-18352.652065354698</v>
      </c>
      <c r="AI26">
        <f t="shared" si="7"/>
        <v>-18369.387293461732</v>
      </c>
      <c r="AJ26">
        <f t="shared" si="8"/>
        <v>1032.8142875955236</v>
      </c>
      <c r="AK26">
        <f t="shared" si="30"/>
        <v>1015.8035222482655</v>
      </c>
      <c r="AL26">
        <f t="shared" si="9"/>
        <v>-16320.769483617943</v>
      </c>
      <c r="AN26">
        <f t="shared" si="10"/>
        <v>0</v>
      </c>
      <c r="AO26">
        <f t="shared" si="11"/>
        <v>0</v>
      </c>
      <c r="AP26">
        <f t="shared" si="12"/>
        <v>-1.2348582708463509</v>
      </c>
      <c r="AQ26">
        <f t="shared" si="13"/>
        <v>-1354.2046782943571</v>
      </c>
      <c r="AR26">
        <f t="shared" si="14"/>
        <v>-1355.4395365652035</v>
      </c>
      <c r="AS26">
        <f t="shared" si="15"/>
        <v>76.209254939857132</v>
      </c>
      <c r="AT26">
        <f t="shared" si="16"/>
        <v>74.954065339324629</v>
      </c>
      <c r="AU26">
        <f t="shared" si="17"/>
        <v>-1204.2762162860217</v>
      </c>
      <c r="AW26">
        <v>23</v>
      </c>
      <c r="AX26">
        <f>IF(Z26&gt;0, (R26*SUMPRODUCT(K26:$K$98, X26:$X$98)-K26*$AZ$3)/Z26, 0)</f>
        <v>20135.167138833633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1000000</v>
      </c>
      <c r="S27">
        <f t="shared" si="1"/>
        <v>19330.446030011237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13478.66460166541</v>
      </c>
      <c r="AC27">
        <f t="shared" si="2"/>
        <v>12421.369924396711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-20134.416682767529</v>
      </c>
      <c r="AI27">
        <f t="shared" si="7"/>
        <v>-20150.481198176425</v>
      </c>
      <c r="AJ27">
        <f t="shared" si="8"/>
        <v>1057.2946772686992</v>
      </c>
      <c r="AK27">
        <f t="shared" si="30"/>
        <v>943.50652211657882</v>
      </c>
      <c r="AL27">
        <f t="shared" si="9"/>
        <v>-18149.679998791147</v>
      </c>
      <c r="AN27">
        <f t="shared" si="10"/>
        <v>0</v>
      </c>
      <c r="AO27">
        <f t="shared" si="11"/>
        <v>0</v>
      </c>
      <c r="AP27">
        <f t="shared" si="12"/>
        <v>-1.0583640642520959</v>
      </c>
      <c r="AQ27">
        <f t="shared" si="13"/>
        <v>-1326.4977205549937</v>
      </c>
      <c r="AR27">
        <f t="shared" si="14"/>
        <v>-1327.5560846192461</v>
      </c>
      <c r="AS27">
        <f t="shared" si="15"/>
        <v>69.656797187087918</v>
      </c>
      <c r="AT27">
        <f t="shared" si="16"/>
        <v>62.160194190655915</v>
      </c>
      <c r="AU27">
        <f t="shared" si="17"/>
        <v>-1195.7390932415021</v>
      </c>
      <c r="AW27">
        <v>24</v>
      </c>
      <c r="AX27">
        <f>IF(Z27&gt;0, (R27*SUMPRODUCT(K27:$K$98, X27:$X$98)-K27*$AZ$3)/Z27, 0)</f>
        <v>19330.446030011237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1000000</v>
      </c>
      <c r="S28">
        <f t="shared" si="1"/>
        <v>18494.491641693628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12421.369924396711</v>
      </c>
      <c r="AC28">
        <f t="shared" si="2"/>
        <v>11359.970419043195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-21919.4670896553</v>
      </c>
      <c r="AI28">
        <f t="shared" si="7"/>
        <v>-21934.822973232865</v>
      </c>
      <c r="AJ28">
        <f t="shared" si="8"/>
        <v>1061.3995053535164</v>
      </c>
      <c r="AK28">
        <f t="shared" si="30"/>
        <v>869.49589470776982</v>
      </c>
      <c r="AL28">
        <f t="shared" si="9"/>
        <v>-20003.927573171582</v>
      </c>
      <c r="AN28">
        <f t="shared" si="10"/>
        <v>0</v>
      </c>
      <c r="AO28">
        <f t="shared" si="11"/>
        <v>0</v>
      </c>
      <c r="AP28">
        <f t="shared" si="12"/>
        <v>-0.90328384706377107</v>
      </c>
      <c r="AQ28">
        <f t="shared" si="13"/>
        <v>-1289.3755320768289</v>
      </c>
      <c r="AR28">
        <f t="shared" si="14"/>
        <v>-1290.2788159238928</v>
      </c>
      <c r="AS28">
        <f t="shared" si="15"/>
        <v>62.435028477820282</v>
      </c>
      <c r="AT28">
        <f t="shared" si="16"/>
        <v>51.14662356032121</v>
      </c>
      <c r="AU28">
        <f t="shared" si="17"/>
        <v>-1176.6971638857515</v>
      </c>
      <c r="AW28">
        <v>25</v>
      </c>
      <c r="AX28">
        <f>IF(Z28&gt;0, (R28*SUMPRODUCT(K28:$K$98, X28:$X$98)-K28*$AZ$3)/Z28, 0)</f>
        <v>18494.491641693628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1000000</v>
      </c>
      <c r="S29">
        <f t="shared" si="1"/>
        <v>17644.131394404816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11359.970419043195</v>
      </c>
      <c r="AC29">
        <f t="shared" si="2"/>
        <v>10307.289721967689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-23916.331066725488</v>
      </c>
      <c r="AI29">
        <f t="shared" si="7"/>
        <v>-23930.935483190609</v>
      </c>
      <c r="AJ29">
        <f t="shared" si="8"/>
        <v>1052.680697075506</v>
      </c>
      <c r="AK29">
        <f t="shared" si="30"/>
        <v>795.19792933302369</v>
      </c>
      <c r="AL29">
        <f t="shared" si="9"/>
        <v>-22083.056856782081</v>
      </c>
      <c r="AN29">
        <f t="shared" si="10"/>
        <v>0</v>
      </c>
      <c r="AO29">
        <f t="shared" si="11"/>
        <v>0</v>
      </c>
      <c r="AP29">
        <f t="shared" si="12"/>
        <v>-0.76703577387906574</v>
      </c>
      <c r="AQ29">
        <f t="shared" si="13"/>
        <v>-1256.1050660206972</v>
      </c>
      <c r="AR29">
        <f t="shared" si="14"/>
        <v>-1256.8721017945763</v>
      </c>
      <c r="AS29">
        <f t="shared" si="15"/>
        <v>55.287642272957633</v>
      </c>
      <c r="AT29">
        <f t="shared" si="16"/>
        <v>41.764438898994449</v>
      </c>
      <c r="AU29">
        <f t="shared" si="17"/>
        <v>-1159.8200206226243</v>
      </c>
      <c r="AW29">
        <v>26</v>
      </c>
      <c r="AX29">
        <f>IF(Z29&gt;0, (R29*SUMPRODUCT(K29:$K$98, X29:$X$98)-K29*$AZ$3)/Z29, 0)</f>
        <v>17644.131394404816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1000000</v>
      </c>
      <c r="S30">
        <f t="shared" si="1"/>
        <v>16762.204443075116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10307.289721967689</v>
      </c>
      <c r="AC30">
        <f t="shared" si="2"/>
        <v>9262.5193300553128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-25751.288739669377</v>
      </c>
      <c r="AI30">
        <f t="shared" si="7"/>
        <v>-25765.103329751353</v>
      </c>
      <c r="AJ30">
        <f t="shared" si="8"/>
        <v>1044.770391912376</v>
      </c>
      <c r="AK30">
        <f t="shared" si="30"/>
        <v>721.51028053773825</v>
      </c>
      <c r="AL30">
        <f t="shared" si="9"/>
        <v>-23998.822657301236</v>
      </c>
      <c r="AN30">
        <f t="shared" si="10"/>
        <v>0</v>
      </c>
      <c r="AO30">
        <f t="shared" si="11"/>
        <v>0</v>
      </c>
      <c r="AP30">
        <f t="shared" si="12"/>
        <v>-0.64781558297662534</v>
      </c>
      <c r="AQ30">
        <f t="shared" si="13"/>
        <v>-1207.5701145162379</v>
      </c>
      <c r="AR30">
        <f t="shared" si="14"/>
        <v>-1208.2179300992145</v>
      </c>
      <c r="AS30">
        <f t="shared" si="15"/>
        <v>48.993023788408692</v>
      </c>
      <c r="AT30">
        <f t="shared" si="16"/>
        <v>33.834199946328042</v>
      </c>
      <c r="AU30">
        <f t="shared" si="17"/>
        <v>-1125.3907063644776</v>
      </c>
      <c r="AW30">
        <v>27</v>
      </c>
      <c r="AX30">
        <f>IF(Z30&gt;0, (R30*SUMPRODUCT(K30:$K$98, X30:$X$98)-K30*$AZ$3)/Z30, 0)</f>
        <v>16762.204443075116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1000000</v>
      </c>
      <c r="S31">
        <f t="shared" si="1"/>
        <v>15857.202147570561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9262.5193300553128</v>
      </c>
      <c r="AC31">
        <f t="shared" si="2"/>
        <v>8243.6408888500773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-27190.465806052598</v>
      </c>
      <c r="AI31">
        <f t="shared" si="7"/>
        <v>-27203.462488588604</v>
      </c>
      <c r="AJ31">
        <f t="shared" si="8"/>
        <v>1018.8784412052355</v>
      </c>
      <c r="AK31">
        <f t="shared" si="30"/>
        <v>648.37635310387191</v>
      </c>
      <c r="AL31">
        <f t="shared" si="9"/>
        <v>-25536.207694279496</v>
      </c>
      <c r="AN31">
        <f t="shared" si="10"/>
        <v>0</v>
      </c>
      <c r="AO31">
        <f t="shared" si="11"/>
        <v>0</v>
      </c>
      <c r="AP31">
        <f t="shared" si="12"/>
        <v>-0.54416158050648844</v>
      </c>
      <c r="AQ31">
        <f t="shared" si="13"/>
        <v>-1138.4448921282815</v>
      </c>
      <c r="AR31">
        <f t="shared" si="14"/>
        <v>-1138.9890537087879</v>
      </c>
      <c r="AS31">
        <f t="shared" si="15"/>
        <v>42.659694223830613</v>
      </c>
      <c r="AT31">
        <f t="shared" si="16"/>
        <v>27.147043108160204</v>
      </c>
      <c r="AU31">
        <f t="shared" si="17"/>
        <v>-1069.182316376797</v>
      </c>
      <c r="AW31">
        <v>28</v>
      </c>
      <c r="AX31">
        <f>IF(Z31&gt;0, (R31*SUMPRODUCT(K31:$K$98, X31:$X$98)-K31*$AZ$3)/Z31, 0)</f>
        <v>15857.202147570561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1000000</v>
      </c>
      <c r="S32">
        <f t="shared" si="1"/>
        <v>14961.556320119051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8243.6408888500773</v>
      </c>
      <c r="AC32">
        <f t="shared" si="2"/>
        <v>7273.6707050351897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-28511.269565116261</v>
      </c>
      <c r="AI32">
        <f t="shared" si="7"/>
        <v>-28523.423499087781</v>
      </c>
      <c r="AJ32">
        <f t="shared" si="8"/>
        <v>969.9701838148876</v>
      </c>
      <c r="AK32">
        <f t="shared" si="30"/>
        <v>577.05486221950548</v>
      </c>
      <c r="AL32">
        <f t="shared" si="9"/>
        <v>-26976.398453053389</v>
      </c>
      <c r="AN32">
        <f t="shared" si="10"/>
        <v>0</v>
      </c>
      <c r="AO32">
        <f t="shared" si="11"/>
        <v>0</v>
      </c>
      <c r="AP32">
        <f t="shared" si="12"/>
        <v>-0.45435385289601538</v>
      </c>
      <c r="AQ32">
        <f t="shared" si="13"/>
        <v>-1065.8446234959401</v>
      </c>
      <c r="AR32">
        <f t="shared" si="14"/>
        <v>-1066.2989773488362</v>
      </c>
      <c r="AS32">
        <f t="shared" si="15"/>
        <v>36.26066187650143</v>
      </c>
      <c r="AT32">
        <f t="shared" si="16"/>
        <v>21.572200457582198</v>
      </c>
      <c r="AU32">
        <f t="shared" si="17"/>
        <v>-1008.4661150147526</v>
      </c>
      <c r="AW32">
        <v>29</v>
      </c>
      <c r="AX32">
        <f>IF(Z32&gt;0, (R32*SUMPRODUCT(K32:$K$98, X32:$X$98)-K32*$AZ$3)/Z32, 0)</f>
        <v>14961.556320119051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1000000</v>
      </c>
      <c r="S33">
        <f t="shared" si="1"/>
        <v>14075.704343676385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7273.6707050351897</v>
      </c>
      <c r="AC33">
        <f t="shared" si="2"/>
        <v>6358.2499282476419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-29577.720370874114</v>
      </c>
      <c r="AI33">
        <f t="shared" si="7"/>
        <v>-29589.013322496645</v>
      </c>
      <c r="AJ33">
        <f t="shared" si="8"/>
        <v>915.42077678754777</v>
      </c>
      <c r="AK33">
        <f t="shared" si="30"/>
        <v>509.1569493524633</v>
      </c>
      <c r="AL33">
        <f t="shared" si="9"/>
        <v>-28164.435596356634</v>
      </c>
      <c r="AN33">
        <f t="shared" si="10"/>
        <v>0</v>
      </c>
      <c r="AO33">
        <f t="shared" si="11"/>
        <v>0</v>
      </c>
      <c r="AP33">
        <f t="shared" si="12"/>
        <v>-0.37693527963642981</v>
      </c>
      <c r="AQ33">
        <f t="shared" si="13"/>
        <v>-987.24289908049354</v>
      </c>
      <c r="AR33">
        <f t="shared" si="14"/>
        <v>-987.61983436012997</v>
      </c>
      <c r="AS33">
        <f t="shared" si="15"/>
        <v>30.554845005708856</v>
      </c>
      <c r="AT33">
        <f t="shared" si="16"/>
        <v>16.994601898417052</v>
      </c>
      <c r="AU33">
        <f t="shared" si="17"/>
        <v>-940.07038745600414</v>
      </c>
      <c r="AW33">
        <v>30</v>
      </c>
      <c r="AX33">
        <f>IF(Z33&gt;0, (R33*SUMPRODUCT(K33:$K$98, X33:$X$98)-K33*$AZ$3)/Z33, 0)</f>
        <v>14075.704343676385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1000000</v>
      </c>
      <c r="S34">
        <f t="shared" si="1"/>
        <v>13211.608150027538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6358.2499282476419</v>
      </c>
      <c r="AC34">
        <f t="shared" si="2"/>
        <v>5505.314035156779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-30498.089812691538</v>
      </c>
      <c r="AI34">
        <f t="shared" si="7"/>
        <v>-30508.507382552525</v>
      </c>
      <c r="AJ34">
        <f t="shared" si="8"/>
        <v>852.93589309086292</v>
      </c>
      <c r="AK34">
        <f t="shared" si="30"/>
        <v>445.07749497733499</v>
      </c>
      <c r="AL34">
        <f t="shared" si="9"/>
        <v>-29210.493994484325</v>
      </c>
      <c r="AN34">
        <f t="shared" si="10"/>
        <v>0</v>
      </c>
      <c r="AO34">
        <f t="shared" si="11"/>
        <v>0</v>
      </c>
      <c r="AP34">
        <f t="shared" si="12"/>
        <v>-0.31046147663731566</v>
      </c>
      <c r="AQ34">
        <f t="shared" si="13"/>
        <v>-908.89546450971147</v>
      </c>
      <c r="AR34">
        <f t="shared" si="14"/>
        <v>-909.20592598634869</v>
      </c>
      <c r="AS34">
        <f t="shared" si="15"/>
        <v>25.418954744674526</v>
      </c>
      <c r="AT34">
        <f t="shared" si="16"/>
        <v>13.264073882158421</v>
      </c>
      <c r="AU34">
        <f t="shared" si="17"/>
        <v>-870.5228973595157</v>
      </c>
      <c r="AW34">
        <v>31</v>
      </c>
      <c r="AX34">
        <f>IF(Z34&gt;0, (R34*SUMPRODUCT(K34:$K$98, X34:$X$98)-K34*$AZ$3)/Z34, 0)</f>
        <v>13211.608150027538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12372.563592857172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5505.314035156779</v>
      </c>
      <c r="AC35">
        <f t="shared" ref="AC35:AC66" si="33">S35*Z35</f>
        <v>4716.3355402806683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-31342.693217802946</v>
      </c>
      <c r="AI35">
        <f t="shared" ref="AI35:AI66" si="38">SUM(AE35:AH35)</f>
        <v>-31352.22304463488</v>
      </c>
      <c r="AJ35">
        <f t="shared" ref="AJ35:AJ66" si="39">AB35-AC35</f>
        <v>788.97849487611074</v>
      </c>
      <c r="AK35">
        <f t="shared" si="30"/>
        <v>385.37198246097455</v>
      </c>
      <c r="AL35">
        <f t="shared" ref="AL35:AL66" si="40">SUM(AI35:AK35)</f>
        <v>-30177.872567297793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-0.25357607986692482</v>
      </c>
      <c r="AQ35">
        <f t="shared" ref="AQ35:AQ66" si="44">AH35*$K35</f>
        <v>-833.98758642809605</v>
      </c>
      <c r="AR35">
        <f t="shared" ref="AR35:AR66" si="45">AI35*$K35</f>
        <v>-834.24116250796294</v>
      </c>
      <c r="AS35">
        <f t="shared" ref="AS35:AS66" si="46">AJ35*$K35</f>
        <v>20.99367358487401</v>
      </c>
      <c r="AT35">
        <f t="shared" ref="AT35:AT66" si="47">AK35*$K35</f>
        <v>10.25423843752786</v>
      </c>
      <c r="AU35">
        <f t="shared" ref="AU35:AU66" si="48">AL35*$K35</f>
        <v>-802.99325048556102</v>
      </c>
      <c r="AW35">
        <v>32</v>
      </c>
      <c r="AX35">
        <f>IF(Z35&gt;0, (R35*SUMPRODUCT(K35:$K$98, X35:$X$98)-K35*$AZ$3)/Z35, 0)</f>
        <v>12372.563592857172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1000000</v>
      </c>
      <c r="S36">
        <f t="shared" si="32"/>
        <v>11544.415141754547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4716.3355402806683</v>
      </c>
      <c r="AC36">
        <f t="shared" si="33"/>
        <v>3989.4166767397146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-31810.004660721668</v>
      </c>
      <c r="AI36">
        <f t="shared" si="38"/>
        <v>-31818.643939168764</v>
      </c>
      <c r="AJ36">
        <f t="shared" si="39"/>
        <v>726.91886354095368</v>
      </c>
      <c r="AK36">
        <f t="shared" si="30"/>
        <v>330.14348781964679</v>
      </c>
      <c r="AL36">
        <f t="shared" si="40"/>
        <v>-30761.581587808163</v>
      </c>
      <c r="AN36">
        <f t="shared" si="41"/>
        <v>0</v>
      </c>
      <c r="AO36">
        <f t="shared" si="42"/>
        <v>0</v>
      </c>
      <c r="AP36">
        <f t="shared" si="43"/>
        <v>-0.20524979101034774</v>
      </c>
      <c r="AQ36">
        <f t="shared" si="44"/>
        <v>-755.73404059521818</v>
      </c>
      <c r="AR36">
        <f t="shared" si="45"/>
        <v>-755.93929038622844</v>
      </c>
      <c r="AS36">
        <f t="shared" si="46"/>
        <v>17.269954399190137</v>
      </c>
      <c r="AT36">
        <f t="shared" si="47"/>
        <v>7.8434654344523906</v>
      </c>
      <c r="AU36">
        <f t="shared" si="48"/>
        <v>-730.82587055258591</v>
      </c>
      <c r="AW36">
        <v>33</v>
      </c>
      <c r="AX36">
        <f>IF(Z36&gt;0, (R36*SUMPRODUCT(K36:$K$98, X36:$X$98)-K36*$AZ$3)/Z36, 0)</f>
        <v>11544.415141754547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1000000</v>
      </c>
      <c r="S37">
        <f t="shared" si="32"/>
        <v>10730.752310455518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3989.4166767397146</v>
      </c>
      <c r="AC37">
        <f t="shared" si="33"/>
        <v>3329.2797101508736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-31859.480432438137</v>
      </c>
      <c r="AI37">
        <f t="shared" si="38"/>
        <v>-31867.236831089951</v>
      </c>
      <c r="AJ37">
        <f t="shared" si="39"/>
        <v>660.13696658884101</v>
      </c>
      <c r="AK37">
        <f t="shared" si="30"/>
        <v>279.25916737178005</v>
      </c>
      <c r="AL37">
        <f t="shared" si="40"/>
        <v>-30927.84069712933</v>
      </c>
      <c r="AN37">
        <f t="shared" si="41"/>
        <v>0</v>
      </c>
      <c r="AO37">
        <f t="shared" si="42"/>
        <v>0</v>
      </c>
      <c r="AP37">
        <f t="shared" si="43"/>
        <v>-0.16453085380693994</v>
      </c>
      <c r="AQ37">
        <f t="shared" si="44"/>
        <v>-675.81202987398331</v>
      </c>
      <c r="AR37">
        <f t="shared" si="45"/>
        <v>-675.97656072779023</v>
      </c>
      <c r="AS37">
        <f t="shared" si="46"/>
        <v>14.003006242720364</v>
      </c>
      <c r="AT37">
        <f t="shared" si="47"/>
        <v>5.9237219879545373</v>
      </c>
      <c r="AU37">
        <f t="shared" si="48"/>
        <v>-656.04983249711529</v>
      </c>
      <c r="AW37">
        <v>34</v>
      </c>
      <c r="AX37">
        <f>IF(Z37&gt;0, (R37*SUMPRODUCT(K37:$K$98, X37:$X$98)-K37*$AZ$3)/Z37, 0)</f>
        <v>10730.752310455518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1000000</v>
      </c>
      <c r="S38">
        <f t="shared" si="32"/>
        <v>9941.511638152022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3329.2797101508736</v>
      </c>
      <c r="AC38">
        <f t="shared" si="33"/>
        <v>2738.8222106397261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-31659.848976278245</v>
      </c>
      <c r="AI38">
        <f t="shared" si="38"/>
        <v>-31666.736314719135</v>
      </c>
      <c r="AJ38">
        <f t="shared" si="39"/>
        <v>590.45749951114749</v>
      </c>
      <c r="AK38">
        <f t="shared" si="30"/>
        <v>233.04957971056118</v>
      </c>
      <c r="AL38">
        <f t="shared" si="40"/>
        <v>-30843.229235497427</v>
      </c>
      <c r="AN38">
        <f t="shared" si="41"/>
        <v>0</v>
      </c>
      <c r="AO38">
        <f t="shared" si="42"/>
        <v>0</v>
      </c>
      <c r="AP38">
        <f t="shared" si="43"/>
        <v>-0.13044295575975368</v>
      </c>
      <c r="AQ38">
        <f t="shared" si="44"/>
        <v>-599.62267206951424</v>
      </c>
      <c r="AR38">
        <f t="shared" si="45"/>
        <v>-599.75311502527393</v>
      </c>
      <c r="AS38">
        <f t="shared" si="46"/>
        <v>11.182987760479786</v>
      </c>
      <c r="AT38">
        <f t="shared" si="47"/>
        <v>4.4138495990750997</v>
      </c>
      <c r="AU38">
        <f t="shared" si="48"/>
        <v>-584.15627766571913</v>
      </c>
      <c r="AW38">
        <v>35</v>
      </c>
      <c r="AX38">
        <f>IF(Z38&gt;0, (R38*SUMPRODUCT(K38:$K$98, X38:$X$98)-K38*$AZ$3)/Z38, 0)</f>
        <v>9941.511638152022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1000000</v>
      </c>
      <c r="S39">
        <f t="shared" si="32"/>
        <v>9171.030562466196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2738.8222106397261</v>
      </c>
      <c r="AC39">
        <f t="shared" si="33"/>
        <v>2215.4089406798876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-31172.627138954002</v>
      </c>
      <c r="AI39">
        <f t="shared" si="38"/>
        <v>-31178.66628833201</v>
      </c>
      <c r="AJ39">
        <f t="shared" si="39"/>
        <v>523.41326995983854</v>
      </c>
      <c r="AK39">
        <f t="shared" si="30"/>
        <v>191.71755474478084</v>
      </c>
      <c r="AL39">
        <f t="shared" si="40"/>
        <v>-30463.535463627391</v>
      </c>
      <c r="AN39">
        <f t="shared" si="41"/>
        <v>0</v>
      </c>
      <c r="AO39">
        <f t="shared" si="42"/>
        <v>0</v>
      </c>
      <c r="AP39">
        <f t="shared" si="43"/>
        <v>-0.10212379751819434</v>
      </c>
      <c r="AQ39">
        <f t="shared" si="44"/>
        <v>-527.13832077780273</v>
      </c>
      <c r="AR39">
        <f t="shared" si="45"/>
        <v>-527.24044457532102</v>
      </c>
      <c r="AS39">
        <f t="shared" si="46"/>
        <v>8.851072800811945</v>
      </c>
      <c r="AT39">
        <f t="shared" si="47"/>
        <v>3.2420004070013513</v>
      </c>
      <c r="AU39">
        <f t="shared" si="48"/>
        <v>-515.14737136750773</v>
      </c>
      <c r="AW39">
        <v>36</v>
      </c>
      <c r="AX39">
        <f>IF(Z39&gt;0, (R39*SUMPRODUCT(K39:$K$98, X39:$X$98)-K39*$AZ$3)/Z39, 0)</f>
        <v>9171.030562466196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1000000</v>
      </c>
      <c r="S40">
        <f t="shared" si="32"/>
        <v>8413.6512141982712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2215.4089406798876</v>
      </c>
      <c r="AC40">
        <f t="shared" si="33"/>
        <v>1756.3147289285814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-30404.47076300576</v>
      </c>
      <c r="AI40">
        <f t="shared" si="38"/>
        <v>-30409.689409120911</v>
      </c>
      <c r="AJ40">
        <f t="shared" si="39"/>
        <v>459.09421175130615</v>
      </c>
      <c r="AK40">
        <f t="shared" ref="AK40:AK71" si="61">G40*SUM(AB40:AB40, AE40:AF40)</f>
        <v>155.07862584759215</v>
      </c>
      <c r="AL40">
        <f t="shared" si="40"/>
        <v>-29795.51657152201</v>
      </c>
      <c r="AN40">
        <f t="shared" si="41"/>
        <v>0</v>
      </c>
      <c r="AO40">
        <f t="shared" si="42"/>
        <v>0</v>
      </c>
      <c r="AP40">
        <f t="shared" si="43"/>
        <v>-7.8793611871974548E-2</v>
      </c>
      <c r="AQ40">
        <f t="shared" si="44"/>
        <v>-459.06122308574646</v>
      </c>
      <c r="AR40">
        <f t="shared" si="45"/>
        <v>-459.14001669761842</v>
      </c>
      <c r="AS40">
        <f t="shared" si="46"/>
        <v>6.9316237076085345</v>
      </c>
      <c r="AT40">
        <f t="shared" si="47"/>
        <v>2.3414511704861742</v>
      </c>
      <c r="AU40">
        <f t="shared" si="48"/>
        <v>-449.86694181952367</v>
      </c>
      <c r="AW40">
        <v>37</v>
      </c>
      <c r="AX40">
        <f>IF(Z40&gt;0, (R40*SUMPRODUCT(K40:$K$98, X40:$X$98)-K40*$AZ$3)/Z40, 0)</f>
        <v>8413.6512141982712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1000000</v>
      </c>
      <c r="S41">
        <f t="shared" si="32"/>
        <v>7658.3982735460495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1756.3147289285814</v>
      </c>
      <c r="AC41">
        <f t="shared" si="33"/>
        <v>1358.0071746164942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-29335.775594365452</v>
      </c>
      <c r="AI41">
        <f t="shared" si="38"/>
        <v>-29340.208659629592</v>
      </c>
      <c r="AJ41">
        <f t="shared" si="39"/>
        <v>398.30755431208718</v>
      </c>
      <c r="AK41">
        <f t="shared" si="61"/>
        <v>122.94203102500072</v>
      </c>
      <c r="AL41">
        <f t="shared" si="40"/>
        <v>-28818.959074292503</v>
      </c>
      <c r="AN41">
        <f t="shared" si="41"/>
        <v>0</v>
      </c>
      <c r="AO41">
        <f t="shared" si="42"/>
        <v>0</v>
      </c>
      <c r="AP41">
        <f t="shared" si="43"/>
        <v>-5.9761193687306015E-2</v>
      </c>
      <c r="AQ41">
        <f t="shared" si="44"/>
        <v>-395.46924369543024</v>
      </c>
      <c r="AR41">
        <f t="shared" si="45"/>
        <v>-395.52900488911757</v>
      </c>
      <c r="AS41">
        <f t="shared" si="46"/>
        <v>5.3694979618071637</v>
      </c>
      <c r="AT41">
        <f t="shared" si="47"/>
        <v>1.657354920494265</v>
      </c>
      <c r="AU41">
        <f t="shared" si="48"/>
        <v>-388.50215200681612</v>
      </c>
      <c r="AW41">
        <v>38</v>
      </c>
      <c r="AX41">
        <f>IF(Z41&gt;0, (R41*SUMPRODUCT(K41:$K$98, X41:$X$98)-K41*$AZ$3)/Z41, 0)</f>
        <v>7658.3982735460495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1000000</v>
      </c>
      <c r="S42">
        <f t="shared" si="32"/>
        <v>6887.3257387734038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1358.0071746164942</v>
      </c>
      <c r="AC42">
        <f t="shared" si="33"/>
        <v>1016.782278040401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-27918.45823323054</v>
      </c>
      <c r="AI42">
        <f t="shared" si="38"/>
        <v>-27922.149006386207</v>
      </c>
      <c r="AJ42">
        <f t="shared" si="39"/>
        <v>341.22489657609322</v>
      </c>
      <c r="AK42">
        <f t="shared" si="61"/>
        <v>95.0605022231546</v>
      </c>
      <c r="AL42">
        <f t="shared" si="40"/>
        <v>-27485.863607586962</v>
      </c>
      <c r="AN42">
        <f t="shared" si="41"/>
        <v>0</v>
      </c>
      <c r="AO42">
        <f t="shared" si="42"/>
        <v>0</v>
      </c>
      <c r="AP42">
        <f t="shared" si="43"/>
        <v>-4.4423673549472756E-2</v>
      </c>
      <c r="AQ42">
        <f t="shared" si="44"/>
        <v>-336.03812053655219</v>
      </c>
      <c r="AR42">
        <f t="shared" si="45"/>
        <v>-336.08254421010167</v>
      </c>
      <c r="AS42">
        <f t="shared" si="46"/>
        <v>4.1071241100709432</v>
      </c>
      <c r="AT42">
        <f t="shared" si="47"/>
        <v>1.1441875563997888</v>
      </c>
      <c r="AU42">
        <f t="shared" si="48"/>
        <v>-330.83123254363096</v>
      </c>
      <c r="AW42">
        <v>39</v>
      </c>
      <c r="AX42">
        <f>IF(Z42&gt;0, (R42*SUMPRODUCT(K42:$K$98, X42:$X$98)-K42*$AZ$3)/Z42, 0)</f>
        <v>6887.3257387734038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1000000</v>
      </c>
      <c r="S43">
        <f t="shared" si="32"/>
        <v>6079.6755009489261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1016.782278040401</v>
      </c>
      <c r="AC43">
        <f t="shared" si="33"/>
        <v>729.17661028897146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-26217.852218534204</v>
      </c>
      <c r="AI43">
        <f t="shared" si="38"/>
        <v>-26220.850637652853</v>
      </c>
      <c r="AJ43">
        <f t="shared" si="39"/>
        <v>287.60566775142956</v>
      </c>
      <c r="AK43">
        <f t="shared" si="61"/>
        <v>71.174759462828078</v>
      </c>
      <c r="AL43">
        <f t="shared" si="40"/>
        <v>-25862.070210438596</v>
      </c>
      <c r="AN43">
        <f t="shared" si="41"/>
        <v>0</v>
      </c>
      <c r="AO43">
        <f t="shared" si="42"/>
        <v>0</v>
      </c>
      <c r="AP43">
        <f t="shared" si="43"/>
        <v>-3.2223405134049359E-2</v>
      </c>
      <c r="AQ43">
        <f t="shared" si="44"/>
        <v>-281.7579665658123</v>
      </c>
      <c r="AR43">
        <f t="shared" si="45"/>
        <v>-281.79018997094636</v>
      </c>
      <c r="AS43">
        <f t="shared" si="46"/>
        <v>3.0908400674086929</v>
      </c>
      <c r="AT43">
        <f t="shared" si="47"/>
        <v>0.76490077562037739</v>
      </c>
      <c r="AU43">
        <f t="shared" si="48"/>
        <v>-277.93444912791728</v>
      </c>
      <c r="AW43">
        <v>40</v>
      </c>
      <c r="AX43">
        <f>IF(Z43&gt;0, (R43*SUMPRODUCT(K43:$K$98, X43:$X$98)-K43*$AZ$3)/Z43, 0)</f>
        <v>6079.6755009489261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1000000</v>
      </c>
      <c r="S44">
        <f t="shared" si="32"/>
        <v>5183.9042685334161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729.17661028897146</v>
      </c>
      <c r="AC44">
        <f t="shared" si="33"/>
        <v>490.66190513844612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-24086.361947853595</v>
      </c>
      <c r="AI44">
        <f t="shared" si="38"/>
        <v>-24088.72822373236</v>
      </c>
      <c r="AJ44">
        <f t="shared" si="39"/>
        <v>238.51470515052534</v>
      </c>
      <c r="AK44">
        <f t="shared" si="61"/>
        <v>51.042362720228006</v>
      </c>
      <c r="AL44">
        <f t="shared" si="40"/>
        <v>-23799.171155861604</v>
      </c>
      <c r="AN44">
        <f t="shared" si="41"/>
        <v>0</v>
      </c>
      <c r="AO44">
        <f t="shared" si="42"/>
        <v>0</v>
      </c>
      <c r="AP44">
        <f t="shared" si="43"/>
        <v>-2.2705258314934626E-2</v>
      </c>
      <c r="AQ44">
        <f t="shared" si="44"/>
        <v>-231.1172060707886</v>
      </c>
      <c r="AR44">
        <f t="shared" si="45"/>
        <v>-231.13991132910354</v>
      </c>
      <c r="AS44">
        <f t="shared" si="46"/>
        <v>2.2886333926448237</v>
      </c>
      <c r="AT44">
        <f t="shared" si="47"/>
        <v>0.48976961687657933</v>
      </c>
      <c r="AU44">
        <f t="shared" si="48"/>
        <v>-228.36150831958213</v>
      </c>
      <c r="AW44">
        <v>41</v>
      </c>
      <c r="AX44">
        <f>IF(Z44&gt;0, (R44*SUMPRODUCT(K44:$K$98, X44:$X$98)-K44*$AZ$3)/Z44, 0)</f>
        <v>5183.9042685334161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1000000</v>
      </c>
      <c r="S45">
        <f t="shared" si="32"/>
        <v>4131.2444479955293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490.66190513844612</v>
      </c>
      <c r="AC45">
        <f t="shared" si="33"/>
        <v>298.15475390273599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-21533.836848811581</v>
      </c>
      <c r="AI45">
        <f t="shared" si="38"/>
        <v>-21535.641116010338</v>
      </c>
      <c r="AJ45">
        <f t="shared" si="39"/>
        <v>192.50715123571013</v>
      </c>
      <c r="AK45">
        <f t="shared" si="61"/>
        <v>34.346333359691229</v>
      </c>
      <c r="AL45">
        <f t="shared" si="40"/>
        <v>-21308.787631414936</v>
      </c>
      <c r="AN45">
        <f t="shared" si="41"/>
        <v>0</v>
      </c>
      <c r="AO45">
        <f t="shared" si="42"/>
        <v>0</v>
      </c>
      <c r="AP45">
        <f t="shared" si="43"/>
        <v>-1.5457665379451199E-2</v>
      </c>
      <c r="AQ45">
        <f t="shared" si="44"/>
        <v>-184.48644667142628</v>
      </c>
      <c r="AR45">
        <f t="shared" si="45"/>
        <v>-184.50190433680572</v>
      </c>
      <c r="AS45">
        <f t="shared" si="46"/>
        <v>1.6492629966347609</v>
      </c>
      <c r="AT45">
        <f t="shared" si="47"/>
        <v>0.29425471374235862</v>
      </c>
      <c r="AU45">
        <f t="shared" si="48"/>
        <v>-182.55838662642859</v>
      </c>
      <c r="AW45">
        <v>42</v>
      </c>
      <c r="AX45">
        <f>IF(Z45&gt;0, (R45*SUMPRODUCT(K45:$K$98, X45:$X$98)-K45*$AZ$3)/Z45, 0)</f>
        <v>4131.2444479955293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1000000</v>
      </c>
      <c r="S46">
        <f t="shared" si="32"/>
        <v>2805.4358596405168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298.15475390273599</v>
      </c>
      <c r="AC46">
        <f t="shared" si="33"/>
        <v>148.1415704769156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-18643.792184436072</v>
      </c>
      <c r="AI46">
        <f t="shared" si="38"/>
        <v>-18645.112314158232</v>
      </c>
      <c r="AJ46">
        <f t="shared" si="39"/>
        <v>150.01318342582039</v>
      </c>
      <c r="AK46">
        <f t="shared" si="61"/>
        <v>20.87083277319152</v>
      </c>
      <c r="AL46">
        <f t="shared" si="40"/>
        <v>-18474.22829795922</v>
      </c>
      <c r="AN46">
        <f t="shared" si="41"/>
        <v>0</v>
      </c>
      <c r="AO46">
        <f t="shared" si="42"/>
        <v>0</v>
      </c>
      <c r="AP46">
        <f t="shared" si="43"/>
        <v>-1.0098145740204727E-2</v>
      </c>
      <c r="AQ46">
        <f t="shared" si="44"/>
        <v>-142.61305345097836</v>
      </c>
      <c r="AR46">
        <f t="shared" si="45"/>
        <v>-142.62315159671857</v>
      </c>
      <c r="AS46">
        <f t="shared" si="46"/>
        <v>1.1475046457618008</v>
      </c>
      <c r="AT46">
        <f t="shared" si="47"/>
        <v>0.15964848569457618</v>
      </c>
      <c r="AU46">
        <f t="shared" si="48"/>
        <v>-141.3159984652622</v>
      </c>
      <c r="AW46">
        <v>43</v>
      </c>
      <c r="AX46">
        <f>IF(Z46&gt;0, (R46*SUMPRODUCT(K46:$K$98, X46:$X$98)-K46*$AZ$3)/Z46, 0)</f>
        <v>2805.4358596405168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1000000</v>
      </c>
      <c r="S47">
        <f t="shared" si="32"/>
        <v>986.20060964688719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148.1415704769156</v>
      </c>
      <c r="AC47">
        <f t="shared" si="33"/>
        <v>36.308216352370948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-15460.878725905322</v>
      </c>
      <c r="AI47">
        <f t="shared" si="38"/>
        <v>-15461.799132362112</v>
      </c>
      <c r="AJ47">
        <f t="shared" si="39"/>
        <v>111.83335412454466</v>
      </c>
      <c r="AK47">
        <f t="shared" si="61"/>
        <v>10.369909933384093</v>
      </c>
      <c r="AL47">
        <f t="shared" si="40"/>
        <v>-15339.595868304183</v>
      </c>
      <c r="AN47">
        <f t="shared" si="41"/>
        <v>0</v>
      </c>
      <c r="AO47">
        <f t="shared" si="42"/>
        <v>0</v>
      </c>
      <c r="AP47">
        <f t="shared" si="43"/>
        <v>-6.2861777797277828E-3</v>
      </c>
      <c r="AQ47">
        <f t="shared" si="44"/>
        <v>-105.59447033955577</v>
      </c>
      <c r="AR47">
        <f t="shared" si="45"/>
        <v>-105.6007565173355</v>
      </c>
      <c r="AS47">
        <f t="shared" si="46"/>
        <v>0.76379771191729495</v>
      </c>
      <c r="AT47">
        <f t="shared" si="47"/>
        <v>7.0824250438616176E-2</v>
      </c>
      <c r="AU47">
        <f t="shared" si="48"/>
        <v>-104.76613455497959</v>
      </c>
      <c r="AW47">
        <v>44</v>
      </c>
      <c r="AX47">
        <f>IF(Z47&gt;0, (R47*SUMPRODUCT(K47:$K$98, X47:$X$98)-K47*$AZ$3)/Z47, 0)</f>
        <v>986.20060964688719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1000000</v>
      </c>
      <c r="S48">
        <f t="shared" si="32"/>
        <v>-1723.4285500383521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36.308216352370948</v>
      </c>
      <c r="AC48">
        <f t="shared" si="33"/>
        <v>-41.804379588583288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-12191.57540108331</v>
      </c>
      <c r="AI48">
        <f t="shared" si="38"/>
        <v>-12192.181814090505</v>
      </c>
      <c r="AJ48">
        <f t="shared" si="39"/>
        <v>78.112595940954236</v>
      </c>
      <c r="AK48">
        <f t="shared" si="61"/>
        <v>2.5415751446659667</v>
      </c>
      <c r="AL48">
        <f t="shared" si="40"/>
        <v>-12111.527643004885</v>
      </c>
      <c r="AN48">
        <f t="shared" si="41"/>
        <v>0</v>
      </c>
      <c r="AO48">
        <f t="shared" si="42"/>
        <v>0</v>
      </c>
      <c r="AP48">
        <f t="shared" si="43"/>
        <v>-3.6979197993038202E-3</v>
      </c>
      <c r="AQ48">
        <f t="shared" si="44"/>
        <v>-74.344493811079502</v>
      </c>
      <c r="AR48">
        <f t="shared" si="45"/>
        <v>-74.34819173087881</v>
      </c>
      <c r="AS48">
        <f t="shared" si="46"/>
        <v>0.47633232084047239</v>
      </c>
      <c r="AT48">
        <f t="shared" si="47"/>
        <v>1.5498580896790638E-2</v>
      </c>
      <c r="AU48">
        <f t="shared" si="48"/>
        <v>-73.856360829141551</v>
      </c>
      <c r="AW48">
        <v>45</v>
      </c>
      <c r="AX48">
        <f>IF(Z48&gt;0, (R48*SUMPRODUCT(K48:$K$98, X48:$X$98)-K48*$AZ$3)/Z48, 0)</f>
        <v>-1723.4285500383521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1000000</v>
      </c>
      <c r="S49">
        <f t="shared" si="32"/>
        <v>-6121.2923673756532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-41.804379588583288</v>
      </c>
      <c r="AC49">
        <f t="shared" si="33"/>
        <v>-91.611485543768595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-9047.9184956535664</v>
      </c>
      <c r="AI49">
        <f t="shared" si="38"/>
        <v>-9048.2926465682976</v>
      </c>
      <c r="AJ49">
        <f t="shared" si="39"/>
        <v>49.807105955185307</v>
      </c>
      <c r="AK49">
        <f t="shared" si="61"/>
        <v>-2.9263065712008305</v>
      </c>
      <c r="AL49">
        <f t="shared" si="40"/>
        <v>-9001.4118471843121</v>
      </c>
      <c r="AN49">
        <f t="shared" si="41"/>
        <v>0</v>
      </c>
      <c r="AO49">
        <f t="shared" si="42"/>
        <v>0</v>
      </c>
      <c r="AP49">
        <f t="shared" si="43"/>
        <v>-2.0371254219162258E-3</v>
      </c>
      <c r="AQ49">
        <f t="shared" si="44"/>
        <v>-49.262861741593156</v>
      </c>
      <c r="AR49">
        <f t="shared" si="45"/>
        <v>-49.26489886701507</v>
      </c>
      <c r="AS49">
        <f t="shared" si="46"/>
        <v>0.27118287765278315</v>
      </c>
      <c r="AT49">
        <f t="shared" si="47"/>
        <v>-1.5932751394680741E-2</v>
      </c>
      <c r="AU49">
        <f t="shared" si="48"/>
        <v>-49.009648740756958</v>
      </c>
      <c r="AW49">
        <v>46</v>
      </c>
      <c r="AX49">
        <f>IF(Z49&gt;0, (R49*SUMPRODUCT(K49:$K$98, X49:$X$98)-K49*$AZ$3)/Z49, 0)</f>
        <v>-6121.2923673756532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1000000</v>
      </c>
      <c r="S50">
        <f t="shared" si="32"/>
        <v>-13921.952736796015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-91.611485543768595</v>
      </c>
      <c r="AC50">
        <f t="shared" si="33"/>
        <v>-118.96596527117052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-6271.1694179606402</v>
      </c>
      <c r="AI50">
        <f t="shared" si="38"/>
        <v>-6271.3830481307759</v>
      </c>
      <c r="AJ50">
        <f t="shared" si="39"/>
        <v>27.354479727401923</v>
      </c>
      <c r="AK50">
        <f t="shared" si="61"/>
        <v>-6.4128039880638026</v>
      </c>
      <c r="AL50">
        <f t="shared" si="40"/>
        <v>-6250.4413723914377</v>
      </c>
      <c r="AN50">
        <f t="shared" si="41"/>
        <v>0</v>
      </c>
      <c r="AO50">
        <f t="shared" si="42"/>
        <v>0</v>
      </c>
      <c r="AP50">
        <f t="shared" si="43"/>
        <v>-1.0385215691430898E-3</v>
      </c>
      <c r="AQ50">
        <f t="shared" si="44"/>
        <v>-30.48607179488581</v>
      </c>
      <c r="AR50">
        <f t="shared" si="45"/>
        <v>-30.487110316454956</v>
      </c>
      <c r="AS50">
        <f t="shared" si="46"/>
        <v>0.13297848890717967</v>
      </c>
      <c r="AT50">
        <f t="shared" si="47"/>
        <v>-3.1174600741406752E-2</v>
      </c>
      <c r="AU50">
        <f t="shared" si="48"/>
        <v>-30.38530642828918</v>
      </c>
      <c r="AW50">
        <v>47</v>
      </c>
      <c r="AX50">
        <f>IF(Z50&gt;0, (R50*SUMPRODUCT(K50:$K$98, X50:$X$98)-K50*$AZ$3)/Z50, 0)</f>
        <v>-13921.952736796015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1000000</v>
      </c>
      <c r="S51">
        <f t="shared" si="32"/>
        <v>-29276.274214815508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-118.96596527117052</v>
      </c>
      <c r="AC51">
        <f t="shared" si="33"/>
        <v>-129.8909816962427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-4023.0227699291163</v>
      </c>
      <c r="AI51">
        <f t="shared" si="38"/>
        <v>-4023.1336882283022</v>
      </c>
      <c r="AJ51">
        <f t="shared" si="39"/>
        <v>10.925016425072187</v>
      </c>
      <c r="AK51">
        <f t="shared" si="61"/>
        <v>-8.3276175689819372</v>
      </c>
      <c r="AL51">
        <f t="shared" si="40"/>
        <v>-4020.5362893722122</v>
      </c>
      <c r="AN51">
        <f t="shared" si="41"/>
        <v>0</v>
      </c>
      <c r="AO51">
        <f t="shared" si="42"/>
        <v>0</v>
      </c>
      <c r="AP51">
        <f t="shared" si="43"/>
        <v>-4.8143550254958848E-4</v>
      </c>
      <c r="AQ51">
        <f t="shared" si="44"/>
        <v>-17.461735378432852</v>
      </c>
      <c r="AR51">
        <f t="shared" si="45"/>
        <v>-17.462216813935402</v>
      </c>
      <c r="AS51">
        <f t="shared" si="46"/>
        <v>4.7419504370094401E-2</v>
      </c>
      <c r="AT51">
        <f t="shared" si="47"/>
        <v>-3.614562050438333E-2</v>
      </c>
      <c r="AU51">
        <f t="shared" si="48"/>
        <v>-17.450942930069694</v>
      </c>
      <c r="AW51">
        <v>48</v>
      </c>
      <c r="AX51">
        <f>IF(Z51&gt;0, (R51*SUMPRODUCT(K51:$K$98, X51:$X$98)-K51*$AZ$3)/Z51, 0)</f>
        <v>-29276.274214815508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1000000</v>
      </c>
      <c r="S52">
        <f t="shared" si="32"/>
        <v>-63500.017003066991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-129.8909816962427</v>
      </c>
      <c r="AC52">
        <f t="shared" si="33"/>
        <v>-129.88748906591343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-2346.8929267107519</v>
      </c>
      <c r="AI52">
        <f t="shared" si="38"/>
        <v>-2346.9440635037781</v>
      </c>
      <c r="AJ52">
        <f t="shared" si="39"/>
        <v>-3.4926303292763805E-3</v>
      </c>
      <c r="AK52">
        <f t="shared" si="61"/>
        <v>-9.0923687187369904</v>
      </c>
      <c r="AL52">
        <f t="shared" si="40"/>
        <v>-2356.0399248528443</v>
      </c>
      <c r="AN52">
        <f t="shared" si="41"/>
        <v>0</v>
      </c>
      <c r="AO52">
        <f t="shared" si="42"/>
        <v>0</v>
      </c>
      <c r="AP52">
        <f t="shared" si="43"/>
        <v>-1.9817568933669976E-4</v>
      </c>
      <c r="AQ52">
        <f t="shared" si="44"/>
        <v>-9.0951562666781722</v>
      </c>
      <c r="AR52">
        <f t="shared" si="45"/>
        <v>-9.0953544423675083</v>
      </c>
      <c r="AS52">
        <f t="shared" si="46"/>
        <v>-1.3535350618244629E-5</v>
      </c>
      <c r="AT52">
        <f t="shared" si="47"/>
        <v>-3.523659447347316E-2</v>
      </c>
      <c r="AU52">
        <f t="shared" si="48"/>
        <v>-9.1306045721916007</v>
      </c>
      <c r="AW52">
        <v>49</v>
      </c>
      <c r="AX52">
        <f>IF(Z52&gt;0, (R52*SUMPRODUCT(K52:$K$98, X52:$X$98)-K52*$AZ$3)/Z52, 0)</f>
        <v>-63500.017003066991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1000000</v>
      </c>
      <c r="S53">
        <f t="shared" si="32"/>
        <v>-152553.38508750021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-129.88748906591343</v>
      </c>
      <c r="AC53">
        <f t="shared" si="33"/>
        <v>-123.38869175333967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-1216.1939699704283</v>
      </c>
      <c r="AI53">
        <f t="shared" si="38"/>
        <v>-1216.2141905462749</v>
      </c>
      <c r="AJ53">
        <f t="shared" si="39"/>
        <v>-6.4987973125737568</v>
      </c>
      <c r="AK53">
        <f t="shared" si="61"/>
        <v>-9.0921242346139408</v>
      </c>
      <c r="AL53">
        <f t="shared" si="40"/>
        <v>-1231.8051120934626</v>
      </c>
      <c r="AN53">
        <f t="shared" si="41"/>
        <v>0</v>
      </c>
      <c r="AO53">
        <f t="shared" si="42"/>
        <v>0</v>
      </c>
      <c r="AP53">
        <f t="shared" si="43"/>
        <v>-6.9966860315487538E-5</v>
      </c>
      <c r="AQ53">
        <f t="shared" si="44"/>
        <v>-4.2082517460709541</v>
      </c>
      <c r="AR53">
        <f t="shared" si="45"/>
        <v>-4.2083217129312693</v>
      </c>
      <c r="AS53">
        <f t="shared" si="46"/>
        <v>-2.2487017542657868E-2</v>
      </c>
      <c r="AT53">
        <f t="shared" si="47"/>
        <v>-3.1460399106187392E-2</v>
      </c>
      <c r="AU53">
        <f t="shared" si="48"/>
        <v>-4.2622691295801145</v>
      </c>
      <c r="AW53">
        <v>50</v>
      </c>
      <c r="AX53">
        <f>IF(Z53&gt;0, (R53*SUMPRODUCT(K53:$K$98, X53:$X$98)-K53*$AZ$3)/Z53, 0)</f>
        <v>-152553.38508750021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1000000</v>
      </c>
      <c r="S54">
        <f t="shared" si="32"/>
        <v>-433041.43527691369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-123.38869175333967</v>
      </c>
      <c r="AC54">
        <f t="shared" si="33"/>
        <v>-113.67377066079284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-538.23389391542605</v>
      </c>
      <c r="AI54">
        <f t="shared" si="38"/>
        <v>-538.24045643816635</v>
      </c>
      <c r="AJ54">
        <f t="shared" si="39"/>
        <v>-9.714921092546831</v>
      </c>
      <c r="AK54">
        <f t="shared" si="61"/>
        <v>-8.637208422733778</v>
      </c>
      <c r="AL54">
        <f t="shared" si="40"/>
        <v>-556.59258595344693</v>
      </c>
      <c r="AN54">
        <f t="shared" si="41"/>
        <v>0</v>
      </c>
      <c r="AO54">
        <f t="shared" si="42"/>
        <v>0</v>
      </c>
      <c r="AP54">
        <f t="shared" si="43"/>
        <v>-2.0274570609078159E-5</v>
      </c>
      <c r="AQ54">
        <f t="shared" si="44"/>
        <v>-1.6628454510773256</v>
      </c>
      <c r="AR54">
        <f t="shared" si="45"/>
        <v>-1.6628657256479344</v>
      </c>
      <c r="AS54">
        <f t="shared" si="46"/>
        <v>-3.0013740362577465E-2</v>
      </c>
      <c r="AT54">
        <f t="shared" si="47"/>
        <v>-2.6684203462679763E-2</v>
      </c>
      <c r="AU54">
        <f t="shared" si="48"/>
        <v>-1.7195636694731915</v>
      </c>
      <c r="AW54">
        <v>51</v>
      </c>
      <c r="AX54">
        <f>IF(Z54&gt;0, (R54*SUMPRODUCT(K54:$K$98, X54:$X$98)-K54*$AZ$3)/Z54, 0)</f>
        <v>-433041.43527691369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1000000</v>
      </c>
      <c r="S55">
        <f t="shared" si="32"/>
        <v>-1565003.9533979315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-113.67377066079284</v>
      </c>
      <c r="AC55">
        <f t="shared" si="33"/>
        <v>-102.90521179167573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-194.1219376808549</v>
      </c>
      <c r="AI55">
        <f t="shared" si="38"/>
        <v>-194.12358152992581</v>
      </c>
      <c r="AJ55">
        <f t="shared" si="39"/>
        <v>-10.768558869117115</v>
      </c>
      <c r="AK55">
        <f t="shared" si="61"/>
        <v>-7.9571639462554993</v>
      </c>
      <c r="AL55">
        <f t="shared" si="40"/>
        <v>-212.84930434529844</v>
      </c>
      <c r="AN55">
        <f t="shared" si="41"/>
        <v>0</v>
      </c>
      <c r="AO55">
        <f t="shared" si="42"/>
        <v>0</v>
      </c>
      <c r="AP55">
        <f t="shared" si="43"/>
        <v>-4.5344515061723869E-6</v>
      </c>
      <c r="AQ55">
        <f t="shared" si="44"/>
        <v>-0.53547282914551075</v>
      </c>
      <c r="AR55">
        <f t="shared" si="45"/>
        <v>-0.53547736359701692</v>
      </c>
      <c r="AS55">
        <f t="shared" si="46"/>
        <v>-2.9704374231758021E-2</v>
      </c>
      <c r="AT55">
        <f t="shared" si="47"/>
        <v>-2.1949322890445839E-2</v>
      </c>
      <c r="AU55">
        <f t="shared" si="48"/>
        <v>-0.58713106071922072</v>
      </c>
      <c r="AW55">
        <v>52</v>
      </c>
      <c r="AX55">
        <f>IF(Z55&gt;0, (R55*SUMPRODUCT(K55:$K$98, X55:$X$98)-K55*$AZ$3)/Z55, 0)</f>
        <v>-1565003.9533979315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1000000</v>
      </c>
      <c r="S56">
        <f t="shared" si="32"/>
        <v>-5656741.797993904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-102.90521179167573</v>
      </c>
      <c r="AC56">
        <f t="shared" si="33"/>
        <v>-92.341216477790482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-48.772323616554203</v>
      </c>
      <c r="AI56">
        <f t="shared" si="38"/>
        <v>-48.77273171904401</v>
      </c>
      <c r="AJ56">
        <f t="shared" si="39"/>
        <v>-10.563995313885243</v>
      </c>
      <c r="AK56">
        <f t="shared" si="61"/>
        <v>-7.2033648254173013</v>
      </c>
      <c r="AL56">
        <f t="shared" si="40"/>
        <v>-66.540091858346557</v>
      </c>
      <c r="AN56">
        <f t="shared" si="41"/>
        <v>0</v>
      </c>
      <c r="AO56">
        <f t="shared" si="42"/>
        <v>0</v>
      </c>
      <c r="AP56">
        <f t="shared" si="43"/>
        <v>-1.0051110391152077E-6</v>
      </c>
      <c r="AQ56">
        <f t="shared" si="44"/>
        <v>-0.12012080811791538</v>
      </c>
      <c r="AR56">
        <f t="shared" si="45"/>
        <v>-0.1201218132289545</v>
      </c>
      <c r="AS56">
        <f t="shared" si="46"/>
        <v>-2.6017945424012159E-2</v>
      </c>
      <c r="AT56">
        <f t="shared" si="47"/>
        <v>-1.7741086334127479E-2</v>
      </c>
      <c r="AU56">
        <f t="shared" si="48"/>
        <v>-0.16388084498709415</v>
      </c>
      <c r="AW56">
        <v>53</v>
      </c>
      <c r="AX56">
        <f>IF(Z56&gt;0, (R56*SUMPRODUCT(K56:$K$98, X56:$X$98)-K56*$AZ$3)/Z56, 0)</f>
        <v>-5656741.797993904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1000000</v>
      </c>
      <c r="S57">
        <f t="shared" si="32"/>
        <v>-20569367.741840243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-92.341216477790482</v>
      </c>
      <c r="AC57">
        <f t="shared" si="33"/>
        <v>-82.551097872488072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-12.14755595573784</v>
      </c>
      <c r="AI57">
        <f t="shared" si="38"/>
        <v>-12.147656288303853</v>
      </c>
      <c r="AJ57">
        <f t="shared" si="39"/>
        <v>-9.7901186053024105</v>
      </c>
      <c r="AK57">
        <f t="shared" si="61"/>
        <v>-6.4638851534453341</v>
      </c>
      <c r="AL57">
        <f t="shared" si="40"/>
        <v>-28.4016600470516</v>
      </c>
      <c r="AN57">
        <f t="shared" si="41"/>
        <v>0</v>
      </c>
      <c r="AO57">
        <f t="shared" si="42"/>
        <v>0</v>
      </c>
      <c r="AP57">
        <f t="shared" si="43"/>
        <v>-2.2063209829576993E-7</v>
      </c>
      <c r="AQ57">
        <f t="shared" si="44"/>
        <v>-2.6712570665456903E-2</v>
      </c>
      <c r="AR57">
        <f t="shared" si="45"/>
        <v>-2.6712791297555199E-2</v>
      </c>
      <c r="AS57">
        <f t="shared" si="46"/>
        <v>-2.1528547472450015E-2</v>
      </c>
      <c r="AT57">
        <f t="shared" si="47"/>
        <v>-1.4214134066470202E-2</v>
      </c>
      <c r="AU57">
        <f t="shared" si="48"/>
        <v>-6.2455472836475422E-2</v>
      </c>
      <c r="AW57">
        <v>54</v>
      </c>
      <c r="AX57">
        <f>IF(Z57&gt;0, (R57*SUMPRODUCT(K57:$K$98, X57:$X$98)-K57*$AZ$3)/Z57, 0)</f>
        <v>-20569367.741840243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1000000</v>
      </c>
      <c r="S58">
        <f t="shared" si="32"/>
        <v>-75540605.103849784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-82.551097872488072</v>
      </c>
      <c r="AC58">
        <f t="shared" si="33"/>
        <v>-73.72938239545681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-2.9971464237672554</v>
      </c>
      <c r="AI58">
        <f t="shared" si="38"/>
        <v>-2.9971708243470143</v>
      </c>
      <c r="AJ58">
        <f t="shared" si="39"/>
        <v>-8.8217154770312618</v>
      </c>
      <c r="AK58">
        <f t="shared" si="61"/>
        <v>-5.778576851074166</v>
      </c>
      <c r="AL58">
        <f t="shared" si="40"/>
        <v>-17.597463152452441</v>
      </c>
      <c r="AN58">
        <f t="shared" si="41"/>
        <v>0</v>
      </c>
      <c r="AO58">
        <f t="shared" si="42"/>
        <v>0</v>
      </c>
      <c r="AP58">
        <f t="shared" si="43"/>
        <v>-4.7908094601483077E-8</v>
      </c>
      <c r="AQ58">
        <f t="shared" si="44"/>
        <v>-5.8845968342553989E-3</v>
      </c>
      <c r="AR58">
        <f t="shared" si="45"/>
        <v>-5.8846447423500006E-3</v>
      </c>
      <c r="AS58">
        <f t="shared" si="46"/>
        <v>-1.7320554830814395E-2</v>
      </c>
      <c r="AT58">
        <f t="shared" si="47"/>
        <v>-1.134565691374884E-2</v>
      </c>
      <c r="AU58">
        <f t="shared" si="48"/>
        <v>-3.455085648691323E-2</v>
      </c>
      <c r="AW58">
        <v>55</v>
      </c>
      <c r="AX58">
        <f>IF(Z58&gt;0, (R58*SUMPRODUCT(K58:$K$98, X58:$X$98)-K58*$AZ$3)/Z58, 0)</f>
        <v>-75540605.103849784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1000000</v>
      </c>
      <c r="S59">
        <f t="shared" si="32"/>
        <v>-280744778.00946695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-73.72938239545681</v>
      </c>
      <c r="AC59">
        <f t="shared" si="33"/>
        <v>-65.834884806847583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-0.73176212366749727</v>
      </c>
      <c r="AI59">
        <f t="shared" si="38"/>
        <v>-0.73176798618836703</v>
      </c>
      <c r="AJ59">
        <f t="shared" si="39"/>
        <v>-7.8944975886092266</v>
      </c>
      <c r="AK59">
        <f t="shared" si="61"/>
        <v>-5.161056767681977</v>
      </c>
      <c r="AL59">
        <f t="shared" si="40"/>
        <v>-13.78732234247957</v>
      </c>
      <c r="AN59">
        <f t="shared" si="41"/>
        <v>0</v>
      </c>
      <c r="AO59">
        <f t="shared" si="42"/>
        <v>0</v>
      </c>
      <c r="AP59">
        <f t="shared" si="43"/>
        <v>-1.0277207667337506E-8</v>
      </c>
      <c r="AQ59">
        <f t="shared" si="44"/>
        <v>-1.2828050381446512E-3</v>
      </c>
      <c r="AR59">
        <f t="shared" si="45"/>
        <v>-1.2828153153523183E-3</v>
      </c>
      <c r="AS59">
        <f t="shared" si="46"/>
        <v>-1.3839335151063835E-2</v>
      </c>
      <c r="AT59">
        <f t="shared" si="47"/>
        <v>-9.0475161389212758E-3</v>
      </c>
      <c r="AU59">
        <f t="shared" si="48"/>
        <v>-2.4169666605337429E-2</v>
      </c>
      <c r="AW59">
        <v>56</v>
      </c>
      <c r="AX59">
        <f>IF(Z59&gt;0, (R59*SUMPRODUCT(K59:$K$98, X59:$X$98)-K59*$AZ$3)/Z59, 0)</f>
        <v>-280744778.00946695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1000000</v>
      </c>
      <c r="S60">
        <f t="shared" si="32"/>
        <v>-1056135829.7999829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-65.834884806847583</v>
      </c>
      <c r="AC60">
        <f t="shared" si="33"/>
        <v>-58.782254946311177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-0.17649797137732318</v>
      </c>
      <c r="AI60">
        <f t="shared" si="38"/>
        <v>-0.17649936282369985</v>
      </c>
      <c r="AJ60">
        <f t="shared" si="39"/>
        <v>-7.0526298605364062</v>
      </c>
      <c r="AK60">
        <f t="shared" si="61"/>
        <v>-4.6084419364793314</v>
      </c>
      <c r="AL60">
        <f t="shared" si="40"/>
        <v>-11.837571159839438</v>
      </c>
      <c r="AN60">
        <f t="shared" si="41"/>
        <v>0</v>
      </c>
      <c r="AO60">
        <f t="shared" si="42"/>
        <v>0</v>
      </c>
      <c r="AP60">
        <f t="shared" si="43"/>
        <v>-2.1779062540844099E-9</v>
      </c>
      <c r="AQ60">
        <f t="shared" si="44"/>
        <v>-2.7625644950319964E-4</v>
      </c>
      <c r="AR60">
        <f t="shared" si="45"/>
        <v>-2.7625862740945375E-4</v>
      </c>
      <c r="AS60">
        <f t="shared" si="46"/>
        <v>-1.1038849170491711E-2</v>
      </c>
      <c r="AT60">
        <f t="shared" si="47"/>
        <v>-7.2131809628096502E-3</v>
      </c>
      <c r="AU60">
        <f t="shared" si="48"/>
        <v>-1.8528288760710818E-2</v>
      </c>
      <c r="AW60">
        <v>57</v>
      </c>
      <c r="AX60">
        <f>IF(Z60&gt;0, (R60*SUMPRODUCT(K60:$K$98, X60:$X$98)-K60*$AZ$3)/Z60, 0)</f>
        <v>-1056135829.7999829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1000000</v>
      </c>
      <c r="S61">
        <f t="shared" si="32"/>
        <v>-4026442813.8585386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-58.782254946311177</v>
      </c>
      <c r="AC61">
        <f t="shared" si="33"/>
        <v>-52.484394894211974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-4.2066347841155774E-2</v>
      </c>
      <c r="AI61">
        <f t="shared" si="38"/>
        <v>-4.2066673714372657E-2</v>
      </c>
      <c r="AJ61">
        <f t="shared" si="39"/>
        <v>-6.2978600520992032</v>
      </c>
      <c r="AK61">
        <f t="shared" si="61"/>
        <v>-4.1147578462417824</v>
      </c>
      <c r="AL61">
        <f t="shared" si="40"/>
        <v>-10.454684572055358</v>
      </c>
      <c r="AN61">
        <f t="shared" si="41"/>
        <v>0</v>
      </c>
      <c r="AO61">
        <f t="shared" si="42"/>
        <v>0</v>
      </c>
      <c r="AP61">
        <f t="shared" si="43"/>
        <v>-4.5541082863395269E-10</v>
      </c>
      <c r="AQ61">
        <f t="shared" si="44"/>
        <v>-5.8788109409769236E-5</v>
      </c>
      <c r="AR61">
        <f t="shared" si="45"/>
        <v>-5.8788564820597865E-5</v>
      </c>
      <c r="AS61">
        <f t="shared" si="46"/>
        <v>-8.801317556452996E-3</v>
      </c>
      <c r="AT61">
        <f t="shared" si="47"/>
        <v>-5.7504120722100252E-3</v>
      </c>
      <c r="AU61">
        <f t="shared" si="48"/>
        <v>-1.4610518193483619E-2</v>
      </c>
      <c r="AW61">
        <v>58</v>
      </c>
      <c r="AX61">
        <f>IF(Z61&gt;0, (R61*SUMPRODUCT(K61:$K$98, X61:$X$98)-K61*$AZ$3)/Z61, 0)</f>
        <v>-4026442813.8585386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1000000</v>
      </c>
      <c r="S62">
        <f t="shared" si="32"/>
        <v>-15569807549.399401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-52.484394894211974</v>
      </c>
      <c r="AC62">
        <f t="shared" si="33"/>
        <v>-46.861117692545768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-9.8948364908029648E-3</v>
      </c>
      <c r="AI62">
        <f t="shared" si="38"/>
        <v>-9.8949117343754105E-3</v>
      </c>
      <c r="AJ62">
        <f t="shared" si="39"/>
        <v>-5.6232772016662054</v>
      </c>
      <c r="AK62">
        <f t="shared" si="61"/>
        <v>-3.6739076425948385</v>
      </c>
      <c r="AL62">
        <f t="shared" si="40"/>
        <v>-9.307079755995419</v>
      </c>
      <c r="AN62">
        <f t="shared" si="41"/>
        <v>0</v>
      </c>
      <c r="AO62">
        <f t="shared" si="42"/>
        <v>0</v>
      </c>
      <c r="AP62">
        <f t="shared" si="43"/>
        <v>-9.3887131289279151E-11</v>
      </c>
      <c r="AQ62">
        <f t="shared" si="44"/>
        <v>-1.2346540475129304E-5</v>
      </c>
      <c r="AR62">
        <f t="shared" si="45"/>
        <v>-1.2346634362260594E-5</v>
      </c>
      <c r="AS62">
        <f t="shared" si="46"/>
        <v>-7.0165908893770491E-3</v>
      </c>
      <c r="AT62">
        <f t="shared" si="47"/>
        <v>-4.5842141457663535E-3</v>
      </c>
      <c r="AU62">
        <f t="shared" si="48"/>
        <v>-1.1613151669505663E-2</v>
      </c>
      <c r="AW62">
        <v>59</v>
      </c>
      <c r="AX62">
        <f>IF(Z62&gt;0, (R62*SUMPRODUCT(K62:$K$98, X62:$X$98)-K62*$AZ$3)/Z62, 0)</f>
        <v>-15569807549.399401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1000000</v>
      </c>
      <c r="S63">
        <f t="shared" si="32"/>
        <v>-61108822232.384758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-46.861117692545768</v>
      </c>
      <c r="AC63">
        <f t="shared" si="33"/>
        <v>-41.840294333929435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-2.2949604625821718E-3</v>
      </c>
      <c r="AI63">
        <f t="shared" si="38"/>
        <v>-2.2949775797073287E-3</v>
      </c>
      <c r="AJ63">
        <f t="shared" si="39"/>
        <v>-5.0208233586163331</v>
      </c>
      <c r="AK63">
        <f t="shared" si="61"/>
        <v>-3.2802782384782043</v>
      </c>
      <c r="AL63">
        <f t="shared" si="40"/>
        <v>-8.3033965746742453</v>
      </c>
      <c r="AN63">
        <f t="shared" si="41"/>
        <v>0</v>
      </c>
      <c r="AO63">
        <f t="shared" si="42"/>
        <v>0</v>
      </c>
      <c r="AP63">
        <f t="shared" si="43"/>
        <v>-1.9069946117596245E-11</v>
      </c>
      <c r="AQ63">
        <f t="shared" si="44"/>
        <v>-2.5567828687385203E-6</v>
      </c>
      <c r="AR63">
        <f t="shared" si="45"/>
        <v>-2.556801938684638E-6</v>
      </c>
      <c r="AS63">
        <f t="shared" si="46"/>
        <v>-5.5936280208630403E-3</v>
      </c>
      <c r="AT63">
        <f t="shared" si="47"/>
        <v>-3.6545114138481789E-3</v>
      </c>
      <c r="AU63">
        <f t="shared" si="48"/>
        <v>-9.2506962366499038E-3</v>
      </c>
      <c r="AW63">
        <v>60</v>
      </c>
      <c r="AX63">
        <f>IF(Z63&gt;0, (R63*SUMPRODUCT(K63:$K$98, X63:$X$98)-K63*$AZ$3)/Z63, 0)</f>
        <v>-61108822232.384758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1000000</v>
      </c>
      <c r="S64">
        <f t="shared" si="32"/>
        <v>-243760735161.44162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-41.840294333929435</v>
      </c>
      <c r="AC64">
        <f t="shared" si="33"/>
        <v>-37.357407868250867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-5.245837453147805E-4</v>
      </c>
      <c r="AI64">
        <f t="shared" si="38"/>
        <v>-5.2458757667505306E-4</v>
      </c>
      <c r="AJ64">
        <f t="shared" si="39"/>
        <v>-4.4828864656785683</v>
      </c>
      <c r="AK64">
        <f t="shared" si="61"/>
        <v>-2.9288206033750606</v>
      </c>
      <c r="AL64">
        <f t="shared" si="40"/>
        <v>-7.4122316566303041</v>
      </c>
      <c r="AN64">
        <f t="shared" si="41"/>
        <v>0</v>
      </c>
      <c r="AO64">
        <f t="shared" si="42"/>
        <v>0</v>
      </c>
      <c r="AP64">
        <f t="shared" si="43"/>
        <v>-3.8111286464679216E-12</v>
      </c>
      <c r="AQ64">
        <f t="shared" si="44"/>
        <v>-5.2181366329915037E-7</v>
      </c>
      <c r="AR64">
        <f t="shared" si="45"/>
        <v>-5.2181747442779684E-7</v>
      </c>
      <c r="AS64">
        <f t="shared" si="46"/>
        <v>-4.4592144337340101E-3</v>
      </c>
      <c r="AT64">
        <f t="shared" si="47"/>
        <v>-2.913354868203362E-3</v>
      </c>
      <c r="AU64">
        <f t="shared" si="48"/>
        <v>-7.3730911194117999E-3</v>
      </c>
      <c r="AW64">
        <v>61</v>
      </c>
      <c r="AX64">
        <f>IF(Z64&gt;0, (R64*SUMPRODUCT(K64:$K$98, X64:$X$98)-K64*$AZ$3)/Z64, 0)</f>
        <v>-243760735161.44162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1000000</v>
      </c>
      <c r="S65">
        <f t="shared" si="32"/>
        <v>-988971597556.69531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-37.357407868250867</v>
      </c>
      <c r="AC65">
        <f t="shared" si="33"/>
        <v>-33.354828905723963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-1.1799508536877607E-4</v>
      </c>
      <c r="AI65">
        <f t="shared" si="38"/>
        <v>-1.1799592853831168E-4</v>
      </c>
      <c r="AJ65">
        <f t="shared" si="39"/>
        <v>-4.0025789625269041</v>
      </c>
      <c r="AK65">
        <f t="shared" si="61"/>
        <v>-2.615018550777561</v>
      </c>
      <c r="AL65">
        <f t="shared" si="40"/>
        <v>-6.6177155092330029</v>
      </c>
      <c r="AN65">
        <f t="shared" si="41"/>
        <v>0</v>
      </c>
      <c r="AO65">
        <f t="shared" si="42"/>
        <v>0</v>
      </c>
      <c r="AP65">
        <f t="shared" si="43"/>
        <v>-7.488545988134376E-13</v>
      </c>
      <c r="AQ65">
        <f t="shared" si="44"/>
        <v>-1.0479643604757827E-7</v>
      </c>
      <c r="AR65">
        <f t="shared" si="45"/>
        <v>-1.0479718490217708E-7</v>
      </c>
      <c r="AS65">
        <f t="shared" si="46"/>
        <v>-3.554860009303655E-3</v>
      </c>
      <c r="AT65">
        <f t="shared" si="47"/>
        <v>-2.3225088016446262E-3</v>
      </c>
      <c r="AU65">
        <f t="shared" si="48"/>
        <v>-5.8774736081331829E-3</v>
      </c>
      <c r="AW65">
        <v>62</v>
      </c>
      <c r="AX65">
        <f>IF(Z65&gt;0, (R65*SUMPRODUCT(K65:$K$98, X65:$X$98)-K65*$AZ$3)/Z65, 0)</f>
        <v>-988971597556.69531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1000000</v>
      </c>
      <c r="S66">
        <f t="shared" si="32"/>
        <v>-4086373017302.9136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-33.354828905723963</v>
      </c>
      <c r="AC66">
        <f t="shared" si="33"/>
        <v>-29.781097328073468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-2.6101608858922094E-5</v>
      </c>
      <c r="AI66">
        <f t="shared" si="38"/>
        <v>-2.6101791056540876E-5</v>
      </c>
      <c r="AJ66">
        <f t="shared" si="39"/>
        <v>-3.573731577650495</v>
      </c>
      <c r="AK66">
        <f t="shared" si="61"/>
        <v>-2.3348380234006778</v>
      </c>
      <c r="AL66">
        <f t="shared" si="40"/>
        <v>-5.9085957028422289</v>
      </c>
      <c r="AN66">
        <f t="shared" si="41"/>
        <v>0</v>
      </c>
      <c r="AO66">
        <f t="shared" si="42"/>
        <v>0</v>
      </c>
      <c r="AP66">
        <f t="shared" si="43"/>
        <v>-1.4447984547170002E-13</v>
      </c>
      <c r="AQ66">
        <f t="shared" si="44"/>
        <v>-2.0698165210607116E-8</v>
      </c>
      <c r="AR66">
        <f t="shared" si="45"/>
        <v>-2.0698309690452588E-8</v>
      </c>
      <c r="AS66">
        <f t="shared" si="46"/>
        <v>-2.8339129213212893E-3</v>
      </c>
      <c r="AT66">
        <f t="shared" si="47"/>
        <v>-1.8514898223155093E-3</v>
      </c>
      <c r="AU66">
        <f t="shared" si="48"/>
        <v>-4.6854234419464883E-3</v>
      </c>
      <c r="AW66">
        <v>63</v>
      </c>
      <c r="AX66">
        <f>IF(Z66&gt;0, (R66*SUMPRODUCT(K66:$K$98, X66:$X$98)-K66*$AZ$3)/Z66, 0)</f>
        <v>-4086373017302.9136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-17220763511692.229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-29.781097328073468</v>
      </c>
      <c r="AC67">
        <f t="shared" ref="AC67:AC89" si="64">S67*Z67</f>
        <v>-26.590265489444011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-5.6709440216540192E-6</v>
      </c>
      <c r="AI67">
        <f t="shared" ref="AI67:AI89" si="69">SUM(AE67:AH67)</f>
        <v>-5.6709826236960711E-6</v>
      </c>
      <c r="AJ67">
        <f t="shared" ref="AJ67:AJ89" si="70">AB67-AC67</f>
        <v>-3.1908318386294567</v>
      </c>
      <c r="AK67">
        <f t="shared" si="61"/>
        <v>-2.0846768129651427</v>
      </c>
      <c r="AL67">
        <f t="shared" ref="AL67:AL89" si="71">SUM(AI67:AK67)</f>
        <v>-5.275514322577223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-2.7331082217063471E-14</v>
      </c>
      <c r="AQ67">
        <f t="shared" ref="AQ67:AQ89" si="75">AH67*$K67</f>
        <v>-4.0151512476382837E-9</v>
      </c>
      <c r="AR67">
        <f t="shared" ref="AR67:AR89" si="76">AI67*$K67</f>
        <v>-4.0151785787205006E-9</v>
      </c>
      <c r="AS67">
        <f t="shared" ref="AS67:AS89" si="77">AJ67*$K67</f>
        <v>-2.2591780819836583E-3</v>
      </c>
      <c r="AT67">
        <f t="shared" ref="AT67:AT89" si="78">AK67*$K67</f>
        <v>-1.4759963551991238E-3</v>
      </c>
      <c r="AU67">
        <f t="shared" ref="AU67:AU89" si="79">AL67*$K67</f>
        <v>-3.7351784523613606E-3</v>
      </c>
      <c r="AW67">
        <v>64</v>
      </c>
      <c r="AX67">
        <f>IF(Z67&gt;0, (R67*SUMPRODUCT(K67:$K$98, X67:$X$98)-K67*$AZ$3)/Z67, 0)</f>
        <v>-17220763511692.229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1000000</v>
      </c>
      <c r="S68">
        <f t="shared" si="63"/>
        <v>-74073346826295.969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-26.590265489444011</v>
      </c>
      <c r="AC68">
        <f t="shared" si="64"/>
        <v>-23.741308476202359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-1.2081300540824886E-6</v>
      </c>
      <c r="AI68">
        <f t="shared" si="69"/>
        <v>-1.2081380668527675E-6</v>
      </c>
      <c r="AJ68">
        <f t="shared" si="70"/>
        <v>-2.8489570132416517</v>
      </c>
      <c r="AK68">
        <f t="shared" si="61"/>
        <v>-1.8613185842610809</v>
      </c>
      <c r="AL68">
        <f t="shared" si="71"/>
        <v>-4.7102768056407998</v>
      </c>
      <c r="AN68">
        <f t="shared" si="72"/>
        <v>0</v>
      </c>
      <c r="AO68">
        <f t="shared" si="73"/>
        <v>0</v>
      </c>
      <c r="AP68">
        <f t="shared" si="74"/>
        <v>-5.065370519084323E-15</v>
      </c>
      <c r="AQ68">
        <f t="shared" si="75"/>
        <v>-7.6373415762565708E-10</v>
      </c>
      <c r="AR68">
        <f t="shared" si="76"/>
        <v>-7.6373922299617622E-10</v>
      </c>
      <c r="AS68">
        <f t="shared" si="77"/>
        <v>-1.8010029443992779E-3</v>
      </c>
      <c r="AT68">
        <f t="shared" si="78"/>
        <v>-1.1766552584466677E-3</v>
      </c>
      <c r="AU68">
        <f t="shared" si="79"/>
        <v>-2.9776589665851689E-3</v>
      </c>
      <c r="AW68">
        <v>65</v>
      </c>
      <c r="AX68">
        <f>IF(Z68&gt;0, (R68*SUMPRODUCT(K68:$K$98, X68:$X$98)-K68*$AZ$3)/Z68, 0)</f>
        <v>-74073346826295.969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1000000</v>
      </c>
      <c r="S69">
        <f t="shared" si="63"/>
        <v>-325661427509230.75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-23.741308476202359</v>
      </c>
      <c r="AC69">
        <f t="shared" si="64"/>
        <v>-21.19759685441538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-2.5221479861304088E-7</v>
      </c>
      <c r="AI69">
        <f t="shared" si="69"/>
        <v>-2.5221642588565163E-7</v>
      </c>
      <c r="AJ69">
        <f t="shared" si="70"/>
        <v>-2.5437116217869793</v>
      </c>
      <c r="AK69">
        <f t="shared" si="61"/>
        <v>-1.6618915933341654</v>
      </c>
      <c r="AL69">
        <f t="shared" si="71"/>
        <v>-4.2056034673375704</v>
      </c>
      <c r="AN69">
        <f t="shared" si="72"/>
        <v>0</v>
      </c>
      <c r="AO69">
        <f t="shared" si="73"/>
        <v>0</v>
      </c>
      <c r="AP69">
        <f t="shared" si="74"/>
        <v>-9.1848235714672803E-16</v>
      </c>
      <c r="AQ69">
        <f t="shared" si="75"/>
        <v>-1.4235773478175515E-10</v>
      </c>
      <c r="AR69">
        <f t="shared" si="76"/>
        <v>-1.4235865326411231E-10</v>
      </c>
      <c r="AS69">
        <f t="shared" si="77"/>
        <v>-1.4357485223188472E-3</v>
      </c>
      <c r="AT69">
        <f t="shared" si="78"/>
        <v>-9.3802236815956983E-4</v>
      </c>
      <c r="AU69">
        <f t="shared" si="79"/>
        <v>-2.3737710328370701E-3</v>
      </c>
      <c r="AW69">
        <v>66</v>
      </c>
      <c r="AX69">
        <f>IF(Z69&gt;0, (R69*SUMPRODUCT(K69:$K$98, X69:$X$98)-K69*$AZ$3)/Z69, 0)</f>
        <v>-325661427509230.75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1000000</v>
      </c>
      <c r="S70">
        <f t="shared" si="63"/>
        <v>-1464346811675680.3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-21.19759685441538</v>
      </c>
      <c r="AC70">
        <f t="shared" si="64"/>
        <v>-18.926425762994597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-5.1515170738528711E-8</v>
      </c>
      <c r="AI70">
        <f t="shared" si="69"/>
        <v>-5.151549385914488E-8</v>
      </c>
      <c r="AJ70">
        <f t="shared" si="70"/>
        <v>-2.2711710914207828</v>
      </c>
      <c r="AK70">
        <f t="shared" si="61"/>
        <v>-1.4838317798090768</v>
      </c>
      <c r="AL70">
        <f t="shared" si="71"/>
        <v>-3.7550029227453532</v>
      </c>
      <c r="AN70">
        <f t="shared" si="72"/>
        <v>0</v>
      </c>
      <c r="AO70">
        <f t="shared" si="73"/>
        <v>0</v>
      </c>
      <c r="AP70">
        <f t="shared" si="74"/>
        <v>-1.6283852108884113E-16</v>
      </c>
      <c r="AQ70">
        <f t="shared" si="75"/>
        <v>-2.5961371069848527E-11</v>
      </c>
      <c r="AR70">
        <f t="shared" si="76"/>
        <v>-2.5961533908369614E-11</v>
      </c>
      <c r="AS70">
        <f t="shared" si="77"/>
        <v>-1.1445699319674195E-3</v>
      </c>
      <c r="AT70">
        <f t="shared" si="78"/>
        <v>-7.4778568892611662E-4</v>
      </c>
      <c r="AU70">
        <f t="shared" si="79"/>
        <v>-1.89235564685507E-3</v>
      </c>
      <c r="AW70">
        <v>67</v>
      </c>
      <c r="AX70">
        <f>IF(Z70&gt;0, (R70*SUMPRODUCT(K70:$K$98, X70:$X$98)-K70*$AZ$3)/Z70, 0)</f>
        <v>-1464346811675680.3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1000000</v>
      </c>
      <c r="S71">
        <f t="shared" si="63"/>
        <v>-6735258820987709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-18.926425762994597</v>
      </c>
      <c r="AC71">
        <f t="shared" si="64"/>
        <v>-16.898594431267757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-1.0286601633293363E-8</v>
      </c>
      <c r="AI71">
        <f t="shared" si="69"/>
        <v>-1.0286664357662539E-8</v>
      </c>
      <c r="AJ71">
        <f t="shared" si="70"/>
        <v>-2.0278313317268406</v>
      </c>
      <c r="AK71">
        <f t="shared" si="61"/>
        <v>-1.3248498034096219</v>
      </c>
      <c r="AL71">
        <f t="shared" si="71"/>
        <v>-3.3526811454231269</v>
      </c>
      <c r="AN71">
        <f t="shared" si="72"/>
        <v>0</v>
      </c>
      <c r="AO71">
        <f t="shared" si="73"/>
        <v>0</v>
      </c>
      <c r="AP71">
        <f t="shared" si="74"/>
        <v>-2.8223492918064792E-17</v>
      </c>
      <c r="AQ71">
        <f t="shared" si="75"/>
        <v>-4.6285651360614339E-12</v>
      </c>
      <c r="AR71">
        <f t="shared" si="76"/>
        <v>-4.6285933595543522E-12</v>
      </c>
      <c r="AS71">
        <f t="shared" si="77"/>
        <v>-9.1244414223892452E-4</v>
      </c>
      <c r="AT71">
        <f t="shared" si="78"/>
        <v>-5.9613017293606884E-4</v>
      </c>
      <c r="AU71">
        <f t="shared" si="79"/>
        <v>-1.5085743198035868E-3</v>
      </c>
      <c r="AW71">
        <v>68</v>
      </c>
      <c r="AX71">
        <f>IF(Z71&gt;0, (R71*SUMPRODUCT(K71:$K$98, X71:$X$98)-K71*$AZ$3)/Z71, 0)</f>
        <v>-6735258820987709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1000000</v>
      </c>
      <c r="S72">
        <f t="shared" si="63"/>
        <v>-3.1722587160763668E+16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-16.898594431267757</v>
      </c>
      <c r="AC72">
        <f t="shared" si="64"/>
        <v>-15.08803074220738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-2.0082608003836365E-9</v>
      </c>
      <c r="AI72">
        <f t="shared" si="69"/>
        <v>-2.0082726909891111E-9</v>
      </c>
      <c r="AJ72">
        <f t="shared" si="70"/>
        <v>-1.8105636890603769</v>
      </c>
      <c r="AK72">
        <f t="shared" ref="AK72:AK89" si="92">G72*SUM(AB72:AB72, AE72:AF72)</f>
        <v>-1.1829016101887431</v>
      </c>
      <c r="AL72">
        <f t="shared" si="71"/>
        <v>-2.9934653012573929</v>
      </c>
      <c r="AN72">
        <f t="shared" si="72"/>
        <v>0</v>
      </c>
      <c r="AO72">
        <f t="shared" si="73"/>
        <v>0</v>
      </c>
      <c r="AP72">
        <f t="shared" si="74"/>
        <v>-4.7770568026388837E-18</v>
      </c>
      <c r="AQ72">
        <f t="shared" si="75"/>
        <v>-8.0681979892602096E-13</v>
      </c>
      <c r="AR72">
        <f t="shared" si="76"/>
        <v>-8.0682457598282366E-13</v>
      </c>
      <c r="AS72">
        <f t="shared" si="77"/>
        <v>-7.2739488380761739E-4</v>
      </c>
      <c r="AT72">
        <f t="shared" si="78"/>
        <v>-4.7523132408870005E-4</v>
      </c>
      <c r="AU72">
        <f t="shared" si="79"/>
        <v>-1.2026262087031421E-3</v>
      </c>
      <c r="AW72">
        <v>69</v>
      </c>
      <c r="AX72">
        <f>IF(Z72&gt;0, (R72*SUMPRODUCT(K72:$K$98, X72:$X$98)-K72*$AZ$3)/Z72, 0)</f>
        <v>-3.1722587160763668E+16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1000000</v>
      </c>
      <c r="S73">
        <f t="shared" si="63"/>
        <v>-1.5315259881794454E+17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-15.08803074220738</v>
      </c>
      <c r="AC73">
        <f t="shared" si="64"/>
        <v>-13.47145601982872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-3.8290697498841383E-10</v>
      </c>
      <c r="AI73">
        <f t="shared" si="69"/>
        <v>-3.8290917401345877E-10</v>
      </c>
      <c r="AJ73">
        <f t="shared" si="70"/>
        <v>-1.61657472237866</v>
      </c>
      <c r="AK73">
        <f t="shared" si="92"/>
        <v>-1.0561621519545168</v>
      </c>
      <c r="AL73">
        <f t="shared" si="71"/>
        <v>-2.6727368747160858</v>
      </c>
      <c r="AN73">
        <f t="shared" si="72"/>
        <v>0</v>
      </c>
      <c r="AO73">
        <f t="shared" si="73"/>
        <v>0</v>
      </c>
      <c r="AP73">
        <f t="shared" si="74"/>
        <v>-7.8880306364698463E-19</v>
      </c>
      <c r="AQ73">
        <f t="shared" si="75"/>
        <v>-1.3735095726170971E-13</v>
      </c>
      <c r="AR73">
        <f t="shared" si="76"/>
        <v>-1.3735174606477335E-13</v>
      </c>
      <c r="AS73">
        <f t="shared" si="77"/>
        <v>-5.7987474793456061E-4</v>
      </c>
      <c r="AT73">
        <f t="shared" si="78"/>
        <v>-3.7885150198407755E-4</v>
      </c>
      <c r="AU73">
        <f t="shared" si="79"/>
        <v>-9.5872625005598983E-4</v>
      </c>
      <c r="AW73">
        <v>70</v>
      </c>
      <c r="AX73">
        <f>IF(Z73&gt;0, (R73*SUMPRODUCT(K73:$K$98, X73:$X$98)-K73*$AZ$3)/Z73, 0)</f>
        <v>-1.5315259881794454E+17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1000000</v>
      </c>
      <c r="S74">
        <f t="shared" si="63"/>
        <v>-7.5860181781172698E+17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-13.47145601982872</v>
      </c>
      <c r="AC74">
        <f t="shared" si="64"/>
        <v>-12.028085731990046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-7.1225793427388949E-11</v>
      </c>
      <c r="AI74">
        <f t="shared" si="69"/>
        <v>-7.1226189817347735E-11</v>
      </c>
      <c r="AJ74">
        <f t="shared" si="70"/>
        <v>-1.4433702878386736</v>
      </c>
      <c r="AK74">
        <f t="shared" si="92"/>
        <v>-0.94300192138801053</v>
      </c>
      <c r="AL74">
        <f t="shared" si="71"/>
        <v>-2.3863722092979103</v>
      </c>
      <c r="AN74">
        <f t="shared" si="72"/>
        <v>0</v>
      </c>
      <c r="AO74">
        <f t="shared" si="73"/>
        <v>0</v>
      </c>
      <c r="AP74">
        <f t="shared" si="74"/>
        <v>-1.2695301956235201E-19</v>
      </c>
      <c r="AQ74">
        <f t="shared" si="75"/>
        <v>-2.2811701825024302E-14</v>
      </c>
      <c r="AR74">
        <f t="shared" si="76"/>
        <v>-2.2811828778043863E-14</v>
      </c>
      <c r="AS74">
        <f t="shared" si="77"/>
        <v>-4.6227259880006E-4</v>
      </c>
      <c r="AT74">
        <f t="shared" si="78"/>
        <v>-3.0201809788273055E-4</v>
      </c>
      <c r="AU74">
        <f t="shared" si="79"/>
        <v>-7.6429069670560232E-4</v>
      </c>
      <c r="AW74">
        <v>71</v>
      </c>
      <c r="AX74">
        <f>IF(Z74&gt;0, (R74*SUMPRODUCT(K74:$K$98, X74:$X$98)-K74*$AZ$3)/Z74, 0)</f>
        <v>-7.5860181781172698E+17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1000000</v>
      </c>
      <c r="S75">
        <f t="shared" si="63"/>
        <v>-3.8581582611963914E+18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-12.028085731990046</v>
      </c>
      <c r="AC75">
        <f t="shared" si="64"/>
        <v>-10.73936226070542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-1.2913496040073129E-11</v>
      </c>
      <c r="AI75">
        <f t="shared" si="69"/>
        <v>-1.2913565628731329E-11</v>
      </c>
      <c r="AJ75">
        <f t="shared" si="70"/>
        <v>-1.2887234712846265</v>
      </c>
      <c r="AK75">
        <f t="shared" si="92"/>
        <v>-0.84196600123930332</v>
      </c>
      <c r="AL75">
        <f t="shared" si="71"/>
        <v>-2.1306894725368437</v>
      </c>
      <c r="AN75">
        <f t="shared" si="72"/>
        <v>0</v>
      </c>
      <c r="AO75">
        <f t="shared" si="73"/>
        <v>0</v>
      </c>
      <c r="AP75">
        <f t="shared" si="74"/>
        <v>-1.9899438873759275E-20</v>
      </c>
      <c r="AQ75">
        <f t="shared" si="75"/>
        <v>-3.6927184938613606E-15</v>
      </c>
      <c r="AR75">
        <f t="shared" si="76"/>
        <v>-3.6927383933002347E-15</v>
      </c>
      <c r="AS75">
        <f t="shared" si="77"/>
        <v>-3.6852088552303462E-4</v>
      </c>
      <c r="AT75">
        <f t="shared" si="78"/>
        <v>-2.4076697854171994E-4</v>
      </c>
      <c r="AU75">
        <f t="shared" si="79"/>
        <v>-6.0928786406844735E-4</v>
      </c>
      <c r="AW75">
        <v>72</v>
      </c>
      <c r="AX75">
        <f>IF(Z75&gt;0, (R75*SUMPRODUCT(K75:$K$98, X75:$X$98)-K75*$AZ$3)/Z75, 0)</f>
        <v>-3.8581582611963914E+18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1000000</v>
      </c>
      <c r="S76">
        <f t="shared" si="63"/>
        <v>-2.0164982734078505E+19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-10.73936226070542</v>
      </c>
      <c r="AC76">
        <f t="shared" si="64"/>
        <v>-9.5887163042012702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-2.2801976232201401E-12</v>
      </c>
      <c r="AI76">
        <f t="shared" si="69"/>
        <v>-2.2802095110511772E-12</v>
      </c>
      <c r="AJ76">
        <f t="shared" si="70"/>
        <v>-1.1506459565041496</v>
      </c>
      <c r="AK76">
        <f t="shared" si="92"/>
        <v>-0.75175535824937945</v>
      </c>
      <c r="AL76">
        <f t="shared" si="71"/>
        <v>-1.9024013147558092</v>
      </c>
      <c r="AN76">
        <f t="shared" si="72"/>
        <v>0</v>
      </c>
      <c r="AO76">
        <f t="shared" si="73"/>
        <v>0</v>
      </c>
      <c r="AP76">
        <f t="shared" si="74"/>
        <v>-3.0351975910712569E-21</v>
      </c>
      <c r="AQ76">
        <f t="shared" si="75"/>
        <v>-5.8217939939363835E-16</v>
      </c>
      <c r="AR76">
        <f t="shared" si="76"/>
        <v>-5.8218243459122942E-16</v>
      </c>
      <c r="AS76">
        <f t="shared" si="77"/>
        <v>-2.937825936886484E-4</v>
      </c>
      <c r="AT76">
        <f t="shared" si="78"/>
        <v>-1.9193796120991742E-4</v>
      </c>
      <c r="AU76">
        <f t="shared" si="79"/>
        <v>-4.8572055489914798E-4</v>
      </c>
      <c r="AW76">
        <v>73</v>
      </c>
      <c r="AX76">
        <f>IF(Z76&gt;0, (R76*SUMPRODUCT(K76:$K$98, X76:$X$98)-K76*$AZ$3)/Z76, 0)</f>
        <v>-2.0164982734078505E+19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1000000</v>
      </c>
      <c r="S77">
        <f t="shared" si="63"/>
        <v>-1.0841458194516938E+20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-9.5887163042012702</v>
      </c>
      <c r="AC77">
        <f t="shared" si="64"/>
        <v>-8.5613538430368479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-3.9178945291401864E-13</v>
      </c>
      <c r="AI77">
        <f t="shared" si="69"/>
        <v>-3.9179142713042235E-13</v>
      </c>
      <c r="AJ77">
        <f t="shared" si="70"/>
        <v>-1.0273624611644223</v>
      </c>
      <c r="AK77">
        <f t="shared" si="92"/>
        <v>-0.67121014129408896</v>
      </c>
      <c r="AL77">
        <f t="shared" si="71"/>
        <v>-1.698572602458903</v>
      </c>
      <c r="AN77">
        <f t="shared" si="72"/>
        <v>0</v>
      </c>
      <c r="AO77">
        <f t="shared" si="73"/>
        <v>0</v>
      </c>
      <c r="AP77">
        <f t="shared" si="74"/>
        <v>-4.5005032383101063E-22</v>
      </c>
      <c r="AQ77">
        <f t="shared" si="75"/>
        <v>-8.9313901873921877E-17</v>
      </c>
      <c r="AR77">
        <f t="shared" si="76"/>
        <v>-8.9314351924245711E-17</v>
      </c>
      <c r="AS77">
        <f t="shared" si="77"/>
        <v>-2.3420168501965026E-4</v>
      </c>
      <c r="AT77">
        <f t="shared" si="78"/>
        <v>-1.5301176754617144E-4</v>
      </c>
      <c r="AU77">
        <f t="shared" si="79"/>
        <v>-3.8721345256591098E-4</v>
      </c>
      <c r="AW77">
        <v>74</v>
      </c>
      <c r="AX77">
        <f>IF(Z77&gt;0, (R77*SUMPRODUCT(K77:$K$98, X77:$X$98)-K77*$AZ$3)/Z77, 0)</f>
        <v>-1.0841458194516938E+20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1000000</v>
      </c>
      <c r="S78">
        <f t="shared" si="63"/>
        <v>-6.0010086339348739E+20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-8.5613538430368479</v>
      </c>
      <c r="AC78">
        <f t="shared" si="64"/>
        <v>-7.6440659312828991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-6.5441001025420847E-14</v>
      </c>
      <c r="AI78">
        <f t="shared" si="69"/>
        <v>-6.5441319474634868E-14</v>
      </c>
      <c r="AJ78">
        <f t="shared" si="70"/>
        <v>-0.91728791175394875</v>
      </c>
      <c r="AK78">
        <f t="shared" si="92"/>
        <v>-0.59929476901257939</v>
      </c>
      <c r="AL78">
        <f t="shared" si="71"/>
        <v>-1.5165826807665934</v>
      </c>
      <c r="AN78">
        <f t="shared" si="72"/>
        <v>0</v>
      </c>
      <c r="AO78">
        <f t="shared" si="73"/>
        <v>0</v>
      </c>
      <c r="AP78">
        <f t="shared" si="74"/>
        <v>-6.4816933563055362E-23</v>
      </c>
      <c r="AQ78">
        <f t="shared" si="75"/>
        <v>-1.3319816250074229E-17</v>
      </c>
      <c r="AR78">
        <f t="shared" si="76"/>
        <v>-1.3319881067007792E-17</v>
      </c>
      <c r="AS78">
        <f t="shared" si="77"/>
        <v>-1.8670414940979776E-4</v>
      </c>
      <c r="AT78">
        <f t="shared" si="78"/>
        <v>-1.2198004428106777E-4</v>
      </c>
      <c r="AU78">
        <f t="shared" si="79"/>
        <v>-3.0868419369087881E-4</v>
      </c>
      <c r="AW78">
        <v>75</v>
      </c>
      <c r="AX78">
        <f>IF(Z78&gt;0, (R78*SUMPRODUCT(K78:$K$98, X78:$X$98)-K78*$AZ$3)/Z78, 0)</f>
        <v>-6.0010086339348739E+20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1000000</v>
      </c>
      <c r="S79">
        <f t="shared" si="63"/>
        <v>-3.4223804796997363E+21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-7.6440659312828991</v>
      </c>
      <c r="AC79">
        <f t="shared" si="64"/>
        <v>-6.8250588672168737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-1.0616345713942635E-14</v>
      </c>
      <c r="AI79">
        <f t="shared" si="69"/>
        <v>-1.0616395570021669E-14</v>
      </c>
      <c r="AJ79">
        <f t="shared" si="70"/>
        <v>-0.81900706406602541</v>
      </c>
      <c r="AK79">
        <f t="shared" si="92"/>
        <v>-0.53508461518980299</v>
      </c>
      <c r="AL79">
        <f t="shared" si="71"/>
        <v>-1.3540916792558391</v>
      </c>
      <c r="AN79">
        <f t="shared" si="72"/>
        <v>0</v>
      </c>
      <c r="AO79">
        <f t="shared" si="73"/>
        <v>0</v>
      </c>
      <c r="AP79">
        <f t="shared" si="74"/>
        <v>-9.0604214002578345E-24</v>
      </c>
      <c r="AQ79">
        <f t="shared" si="75"/>
        <v>-1.9293247235405726E-18</v>
      </c>
      <c r="AR79">
        <f t="shared" si="76"/>
        <v>-1.9293337839619726E-18</v>
      </c>
      <c r="AS79">
        <f t="shared" si="77"/>
        <v>-1.4883940482286168E-4</v>
      </c>
      <c r="AT79">
        <f t="shared" si="78"/>
        <v>-9.7241744484269588E-5</v>
      </c>
      <c r="AU79">
        <f t="shared" si="79"/>
        <v>-2.4608114930713322E-4</v>
      </c>
      <c r="AW79">
        <v>76</v>
      </c>
      <c r="AX79">
        <f>IF(Z79&gt;0, (R79*SUMPRODUCT(K79:$K$98, X79:$X$98)-K79*$AZ$3)/Z79, 0)</f>
        <v>-3.4223804796997363E+21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1000000</v>
      </c>
      <c r="S80">
        <f t="shared" si="63"/>
        <v>-2.0229718912177474E+22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-6.8250588672168737</v>
      </c>
      <c r="AC80">
        <f t="shared" si="64"/>
        <v>-6.0938025600150647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-1.6730705156021449E-15</v>
      </c>
      <c r="AI80">
        <f t="shared" si="69"/>
        <v>-1.6730780463574986E-15</v>
      </c>
      <c r="AJ80">
        <f t="shared" si="70"/>
        <v>-0.73125630720180901</v>
      </c>
      <c r="AK80">
        <f t="shared" si="92"/>
        <v>-0.4777541207051812</v>
      </c>
      <c r="AL80">
        <f t="shared" si="71"/>
        <v>-1.2090104279069918</v>
      </c>
      <c r="AN80">
        <f t="shared" si="72"/>
        <v>0</v>
      </c>
      <c r="AO80">
        <f t="shared" si="73"/>
        <v>0</v>
      </c>
      <c r="AP80">
        <f t="shared" si="74"/>
        <v>-1.2219425660566375E-24</v>
      </c>
      <c r="AQ80">
        <f t="shared" si="75"/>
        <v>-2.7147291115256502E-19</v>
      </c>
      <c r="AR80">
        <f t="shared" si="76"/>
        <v>-2.7147413309513107E-19</v>
      </c>
      <c r="AS80">
        <f t="shared" si="77"/>
        <v>-1.1865386226312324E-4</v>
      </c>
      <c r="AT80">
        <f t="shared" si="78"/>
        <v>-7.7520523345240398E-5</v>
      </c>
      <c r="AU80">
        <f t="shared" si="79"/>
        <v>-1.9617438560836389E-4</v>
      </c>
      <c r="AW80">
        <v>77</v>
      </c>
      <c r="AX80">
        <f>IF(Z80&gt;0, (R80*SUMPRODUCT(K80:$K$98, X80:$X$98)-K80*$AZ$3)/Z80, 0)</f>
        <v>-2.0229718912177474E+22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1000000</v>
      </c>
      <c r="S81">
        <f t="shared" si="63"/>
        <v>-1.240788389777759E+23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-6.0938025600150647</v>
      </c>
      <c r="AC81">
        <f t="shared" si="64"/>
        <v>-5.4408951428705938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-2.5436760531423196E-16</v>
      </c>
      <c r="AI81">
        <f t="shared" si="69"/>
        <v>-2.543687015718992E-16</v>
      </c>
      <c r="AJ81">
        <f t="shared" si="70"/>
        <v>-0.65290741714447087</v>
      </c>
      <c r="AK81">
        <f t="shared" si="92"/>
        <v>-0.42656617920105455</v>
      </c>
      <c r="AL81">
        <f t="shared" si="71"/>
        <v>-1.0794735963455255</v>
      </c>
      <c r="AN81">
        <f t="shared" si="72"/>
        <v>0</v>
      </c>
      <c r="AO81">
        <f t="shared" si="73"/>
        <v>0</v>
      </c>
      <c r="AP81">
        <f t="shared" si="74"/>
        <v>-1.5882061579292546E-25</v>
      </c>
      <c r="AQ81">
        <f t="shared" si="75"/>
        <v>-3.6851573239571235E-20</v>
      </c>
      <c r="AR81">
        <f t="shared" si="76"/>
        <v>-3.6851732060187031E-20</v>
      </c>
      <c r="AS81">
        <f t="shared" si="77"/>
        <v>-9.459013254394369E-5</v>
      </c>
      <c r="AT81">
        <f t="shared" si="78"/>
        <v>-6.1798886595376576E-5</v>
      </c>
      <c r="AU81">
        <f t="shared" si="79"/>
        <v>-1.5638901913932028E-4</v>
      </c>
      <c r="AW81">
        <v>78</v>
      </c>
      <c r="AX81">
        <f>IF(Z81&gt;0, (R81*SUMPRODUCT(K81:$K$98, X81:$X$98)-K81*$AZ$3)/Z81, 0)</f>
        <v>-1.240788389777759E+23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1000000</v>
      </c>
      <c r="S82">
        <f t="shared" si="63"/>
        <v>-7.9059450673862351E+23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-5.4408951428705938</v>
      </c>
      <c r="AC82">
        <f t="shared" si="64"/>
        <v>-4.8579420918487433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-3.7267133946395043E-17</v>
      </c>
      <c r="AI82">
        <f t="shared" si="69"/>
        <v>-3.7267287563136952E-17</v>
      </c>
      <c r="AJ82">
        <f t="shared" si="70"/>
        <v>-0.58295305102185058</v>
      </c>
      <c r="AK82">
        <f t="shared" si="92"/>
        <v>-0.3808626600009416</v>
      </c>
      <c r="AL82">
        <f t="shared" si="71"/>
        <v>-0.96381571102279218</v>
      </c>
      <c r="AN82">
        <f t="shared" si="72"/>
        <v>0</v>
      </c>
      <c r="AO82">
        <f t="shared" si="73"/>
        <v>0</v>
      </c>
      <c r="AP82">
        <f t="shared" si="74"/>
        <v>-1.9870772853541303E-26</v>
      </c>
      <c r="AQ82">
        <f t="shared" si="75"/>
        <v>-4.8206122871082119E-21</v>
      </c>
      <c r="AR82">
        <f t="shared" si="76"/>
        <v>-4.8206321578810656E-21</v>
      </c>
      <c r="AS82">
        <f t="shared" si="77"/>
        <v>-7.5406674540771631E-5</v>
      </c>
      <c r="AT82">
        <f t="shared" si="78"/>
        <v>-4.926569403330403E-5</v>
      </c>
      <c r="AU82">
        <f t="shared" si="79"/>
        <v>-1.2467236857407565E-4</v>
      </c>
      <c r="AW82">
        <v>79</v>
      </c>
      <c r="AX82">
        <f>IF(Z82&gt;0, (R82*SUMPRODUCT(K82:$K$98, X82:$X$98)-K82*$AZ$3)/Z82, 0)</f>
        <v>-7.9059450673862351E+23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1000000</v>
      </c>
      <c r="S83">
        <f t="shared" si="63"/>
        <v>-5.2393014977124397E+24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-4.8579420918487433</v>
      </c>
      <c r="AC83">
        <f t="shared" si="64"/>
        <v>-4.3374482962935206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-5.2553553147522866E-18</v>
      </c>
      <c r="AI83">
        <f t="shared" si="69"/>
        <v>-5.2553760114439073E-18</v>
      </c>
      <c r="AJ83">
        <f t="shared" si="70"/>
        <v>-0.52049379555522268</v>
      </c>
      <c r="AK83">
        <f t="shared" si="92"/>
        <v>-0.34005594642941206</v>
      </c>
      <c r="AL83">
        <f t="shared" si="71"/>
        <v>-0.86054974198463474</v>
      </c>
      <c r="AN83">
        <f t="shared" si="72"/>
        <v>0</v>
      </c>
      <c r="AO83">
        <f t="shared" si="73"/>
        <v>0</v>
      </c>
      <c r="AP83">
        <f t="shared" si="74"/>
        <v>-2.3903368963970349E-27</v>
      </c>
      <c r="AQ83">
        <f t="shared" si="75"/>
        <v>-6.0696027860861465E-22</v>
      </c>
      <c r="AR83">
        <f t="shared" si="76"/>
        <v>-6.0696266894551101E-22</v>
      </c>
      <c r="AS83">
        <f t="shared" si="77"/>
        <v>-6.0113739270385419E-5</v>
      </c>
      <c r="AT83">
        <f t="shared" si="78"/>
        <v>-3.9274309656651798E-5</v>
      </c>
      <c r="AU83">
        <f t="shared" si="79"/>
        <v>-9.9388048927037217E-5</v>
      </c>
      <c r="AW83">
        <v>80</v>
      </c>
      <c r="AX83">
        <f>IF(Z83&gt;0, (R83*SUMPRODUCT(K83:$K$98, X83:$X$98)-K83*$AZ$3)/Z83, 0)</f>
        <v>-5.2393014977124397E+24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1000000</v>
      </c>
      <c r="S84">
        <f t="shared" si="63"/>
        <v>-3.6156483932152557E+25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-4.3374482962935206</v>
      </c>
      <c r="AC84">
        <f t="shared" si="64"/>
        <v>-3.8727216931192148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-7.1247896885295663E-19</v>
      </c>
      <c r="AI84">
        <f t="shared" si="69"/>
        <v>-7.1248164660344005E-19</v>
      </c>
      <c r="AJ84">
        <f t="shared" si="70"/>
        <v>-0.46472660317430581</v>
      </c>
      <c r="AK84">
        <f t="shared" si="92"/>
        <v>-0.30362138074054645</v>
      </c>
      <c r="AL84">
        <f t="shared" si="71"/>
        <v>-0.76834798391485226</v>
      </c>
      <c r="AN84">
        <f t="shared" si="72"/>
        <v>0</v>
      </c>
      <c r="AO84">
        <f t="shared" si="73"/>
        <v>0</v>
      </c>
      <c r="AP84">
        <f t="shared" si="74"/>
        <v>-2.7612788733006321E-28</v>
      </c>
      <c r="AQ84">
        <f t="shared" si="75"/>
        <v>-7.3470367629406928E-23</v>
      </c>
      <c r="AR84">
        <f t="shared" si="76"/>
        <v>-7.3470643757294253E-23</v>
      </c>
      <c r="AS84">
        <f t="shared" si="77"/>
        <v>-4.7922304903049585E-5</v>
      </c>
      <c r="AT84">
        <f t="shared" si="78"/>
        <v>-3.1309239203325727E-5</v>
      </c>
      <c r="AU84">
        <f t="shared" si="79"/>
        <v>-7.9231544106375313E-5</v>
      </c>
      <c r="AW84">
        <v>81</v>
      </c>
      <c r="AX84">
        <f>IF(Z84&gt;0, (R84*SUMPRODUCT(K84:$K$98, X84:$X$98)-K84*$AZ$3)/Z84, 0)</f>
        <v>-3.6156483932152557E+25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1000000</v>
      </c>
      <c r="S85">
        <f t="shared" si="63"/>
        <v>-2.6021957200681773E+26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-3.8727216931192148</v>
      </c>
      <c r="AC85">
        <f t="shared" si="64"/>
        <v>-3.457787225999299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-9.2750959289514257E-20</v>
      </c>
      <c r="AI85">
        <f t="shared" si="69"/>
        <v>-9.2751291488510601E-20</v>
      </c>
      <c r="AJ85">
        <f t="shared" si="70"/>
        <v>-0.41493446711991577</v>
      </c>
      <c r="AK85">
        <f t="shared" si="92"/>
        <v>-0.27109051851834504</v>
      </c>
      <c r="AL85">
        <f t="shared" si="71"/>
        <v>-0.68602498563826075</v>
      </c>
      <c r="AN85">
        <f t="shared" si="72"/>
        <v>0</v>
      </c>
      <c r="AO85">
        <f t="shared" si="73"/>
        <v>0</v>
      </c>
      <c r="AP85">
        <f t="shared" si="74"/>
        <v>-3.0585843149866467E-29</v>
      </c>
      <c r="AQ85">
        <f t="shared" si="75"/>
        <v>-8.5396594331754328E-24</v>
      </c>
      <c r="AR85">
        <f t="shared" si="76"/>
        <v>-8.5396900190185832E-24</v>
      </c>
      <c r="AS85">
        <f t="shared" si="77"/>
        <v>-3.8203368066844364E-5</v>
      </c>
      <c r="AT85">
        <f t="shared" si="78"/>
        <v>-2.4959533803671654E-5</v>
      </c>
      <c r="AU85">
        <f t="shared" si="79"/>
        <v>-6.3162901870516015E-5</v>
      </c>
      <c r="AW85">
        <v>82</v>
      </c>
      <c r="AX85">
        <f>IF(Z85&gt;0, (R85*SUMPRODUCT(K85:$K$98, X85:$X$98)-K85*$AZ$3)/Z85, 0)</f>
        <v>-2.6021957200681773E+26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1000000</v>
      </c>
      <c r="S86">
        <f t="shared" si="63"/>
        <v>-1.9567434492706824E+27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-3.457787225999299</v>
      </c>
      <c r="AC86">
        <f t="shared" si="64"/>
        <v>-3.0873100232136594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-1.1577300590601978E-20</v>
      </c>
      <c r="AI86">
        <f t="shared" si="69"/>
        <v>-1.1577340035093594E-20</v>
      </c>
      <c r="AJ86">
        <f t="shared" si="70"/>
        <v>-0.37047720278563956</v>
      </c>
      <c r="AK86">
        <f t="shared" si="92"/>
        <v>-0.24204510581995095</v>
      </c>
      <c r="AL86">
        <f t="shared" si="71"/>
        <v>-0.61252230860559054</v>
      </c>
      <c r="AN86">
        <f t="shared" si="72"/>
        <v>0</v>
      </c>
      <c r="AO86">
        <f t="shared" si="73"/>
        <v>0</v>
      </c>
      <c r="AP86">
        <f t="shared" si="74"/>
        <v>-3.2425783700366059E-30</v>
      </c>
      <c r="AQ86">
        <f t="shared" si="75"/>
        <v>-9.5172489085452878E-25</v>
      </c>
      <c r="AR86">
        <f t="shared" si="76"/>
        <v>-9.5172813343289883E-25</v>
      </c>
      <c r="AS86">
        <f t="shared" si="77"/>
        <v>-3.0455491124716523E-5</v>
      </c>
      <c r="AT86">
        <f t="shared" si="78"/>
        <v>-1.9897587534814779E-5</v>
      </c>
      <c r="AU86">
        <f t="shared" si="79"/>
        <v>-5.0353078659531305E-5</v>
      </c>
      <c r="AW86">
        <v>83</v>
      </c>
      <c r="AX86">
        <f>IF(Z86&gt;0, (R86*SUMPRODUCT(K86:$K$98, X86:$X$98)-K86*$AZ$3)/Z86, 0)</f>
        <v>-1.9567434492706824E+27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1000000</v>
      </c>
      <c r="S87">
        <f t="shared" si="63"/>
        <v>-1.5404296213771716E+28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-3.0873100232136594</v>
      </c>
      <c r="AC87">
        <f t="shared" si="64"/>
        <v>-2.7565268064407671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-1.3830565420987874E-21</v>
      </c>
      <c r="AI87">
        <f t="shared" si="69"/>
        <v>-1.3830610157319352E-21</v>
      </c>
      <c r="AJ87">
        <f t="shared" si="70"/>
        <v>-0.33078321677289235</v>
      </c>
      <c r="AK87">
        <f t="shared" si="92"/>
        <v>-0.21611170162495619</v>
      </c>
      <c r="AL87">
        <f t="shared" si="71"/>
        <v>-0.54689491839784854</v>
      </c>
      <c r="AN87">
        <f t="shared" si="72"/>
        <v>0</v>
      </c>
      <c r="AO87">
        <f t="shared" si="73"/>
        <v>0</v>
      </c>
      <c r="AP87">
        <f t="shared" si="74"/>
        <v>-3.2835713932097217E-31</v>
      </c>
      <c r="AQ87">
        <f t="shared" si="75"/>
        <v>-1.0151402108202681E-25</v>
      </c>
      <c r="AR87">
        <f t="shared" si="76"/>
        <v>-1.0151434943916613E-25</v>
      </c>
      <c r="AS87">
        <f t="shared" si="77"/>
        <v>-2.4278931062433444E-5</v>
      </c>
      <c r="AT87">
        <f t="shared" si="78"/>
        <v>-1.586223496078984E-5</v>
      </c>
      <c r="AU87">
        <f t="shared" si="79"/>
        <v>-4.0141166023223287E-5</v>
      </c>
      <c r="AW87">
        <v>84</v>
      </c>
      <c r="AX87">
        <f>IF(Z87&gt;0, (R87*SUMPRODUCT(K87:$K$98, X87:$X$98)-K87*$AZ$3)/Z87, 0)</f>
        <v>-1.5404296213771716E+28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1000000</v>
      </c>
      <c r="S88">
        <f t="shared" si="63"/>
        <v>-1.2723924199359278E+29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-2.7565268064407671</v>
      </c>
      <c r="AC88">
        <f t="shared" si="64"/>
        <v>-2.4611846486078277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-1.5781290416405019E-22</v>
      </c>
      <c r="AI88">
        <f t="shared" si="69"/>
        <v>-1.5781338773826244E-22</v>
      </c>
      <c r="AJ88">
        <f t="shared" si="70"/>
        <v>-0.29534215783293938</v>
      </c>
      <c r="AK88">
        <f t="shared" si="92"/>
        <v>-0.19295687645085371</v>
      </c>
      <c r="AL88">
        <f t="shared" si="71"/>
        <v>-0.48829903428379307</v>
      </c>
      <c r="AN88">
        <f t="shared" si="72"/>
        <v>0</v>
      </c>
      <c r="AO88">
        <f t="shared" si="73"/>
        <v>0</v>
      </c>
      <c r="AP88">
        <f t="shared" si="74"/>
        <v>-3.1690654309288368E-32</v>
      </c>
      <c r="AQ88">
        <f t="shared" si="75"/>
        <v>-1.0342144110762836E-26</v>
      </c>
      <c r="AR88">
        <f t="shared" si="76"/>
        <v>-1.0342175801417146E-26</v>
      </c>
      <c r="AS88">
        <f t="shared" si="77"/>
        <v>-1.9355015196455216E-5</v>
      </c>
      <c r="AT88">
        <f t="shared" si="78"/>
        <v>-1.2645276595017408E-5</v>
      </c>
      <c r="AU88">
        <f t="shared" si="79"/>
        <v>-3.2000291791472622E-5</v>
      </c>
      <c r="AW88">
        <v>85</v>
      </c>
      <c r="AX88">
        <f>IF(Z88&gt;0, (R88*SUMPRODUCT(K88:$K$98, X88:$X$98)-K88*$AZ$3)/Z88, 0)</f>
        <v>-1.2723924199359278E+29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-2.4611846486078277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-2.4611846486078277</v>
      </c>
      <c r="AK89">
        <f t="shared" si="92"/>
        <v>-0.17228292540254794</v>
      </c>
      <c r="AL89">
        <f t="shared" si="71"/>
        <v>-2.6334675740103757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-1.1318090824745845E-27</v>
      </c>
      <c r="AR89">
        <f t="shared" si="76"/>
        <v>-1.1318090824745845E-27</v>
      </c>
      <c r="AS89">
        <f t="shared" si="77"/>
        <v>-1.4401052973552985E-4</v>
      </c>
      <c r="AT89">
        <f t="shared" si="78"/>
        <v>-1.008073708148709E-5</v>
      </c>
      <c r="AU89">
        <f t="shared" si="79"/>
        <v>-1.5409126681701694E-4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65817.517906338835</v>
      </c>
      <c r="AO91" s="6">
        <f t="shared" si="93"/>
        <v>-6581.7517906338835</v>
      </c>
      <c r="AP91" s="6">
        <f t="shared" si="93"/>
        <v>-1682.6599309845731</v>
      </c>
      <c r="AQ91" s="6">
        <f t="shared" si="93"/>
        <v>-37555.72277092647</v>
      </c>
      <c r="AR91" s="6">
        <f t="shared" si="93"/>
        <v>19997.383413793923</v>
      </c>
      <c r="AS91" s="6">
        <f t="shared" si="93"/>
        <v>-10790.246033508038</v>
      </c>
      <c r="AT91" s="6">
        <f t="shared" si="93"/>
        <v>6294.3101862130125</v>
      </c>
      <c r="AU91" s="6">
        <f t="shared" si="93"/>
        <v>15501.447566498899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170813.14001752762</v>
      </c>
      <c r="K3">
        <v>1</v>
      </c>
      <c r="L3" s="2">
        <v>0</v>
      </c>
      <c r="O3">
        <f>$C$3</f>
        <v>170813.14001752762</v>
      </c>
      <c r="P3">
        <f>O3*C5</f>
        <v>17081.314001752762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170813.14001752762</v>
      </c>
      <c r="AF3">
        <f t="shared" ref="AF3:AF34" si="4">-$Z3*P3</f>
        <v>-17081.314001752762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152209.39342877487</v>
      </c>
      <c r="AJ3">
        <f t="shared" ref="AJ3:AJ34" si="8">AB3-AC3</f>
        <v>0</v>
      </c>
      <c r="AL3">
        <f t="shared" ref="AL3:AL34" si="9">SUM(AI3:AK3)</f>
        <v>152209.39342877487</v>
      </c>
      <c r="AN3">
        <f t="shared" ref="AN3:AN34" si="10">AE3*$K3</f>
        <v>170813.14001752762</v>
      </c>
      <c r="AO3">
        <f t="shared" ref="AO3:AO34" si="11">AF3*$K3</f>
        <v>-17081.314001752762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152209.39342877487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152209.39342877487</v>
      </c>
      <c r="AW3">
        <v>0</v>
      </c>
      <c r="AX3">
        <f>IF(Z3&gt;0, (R3*SUMPRODUCT(K3:$K$98, X3:$X$98)-K3*$AZ$3)/Z3, 0)</f>
        <v>0</v>
      </c>
      <c r="AZ3">
        <f>C6*ABS(SUMPRODUCT(X4:X79, K4:K79))/1</f>
        <v>100810.57589182034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10935.375217866107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10801.13313126647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-10801.13313126647</v>
      </c>
      <c r="AK4">
        <f>G4*SUM(AB4, AE4:AF4)</f>
        <v>0</v>
      </c>
      <c r="AL4">
        <f t="shared" si="9"/>
        <v>-13077.08013126647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-2032.0955357142857</v>
      </c>
      <c r="AR4">
        <f t="shared" si="14"/>
        <v>-2032.0955357142857</v>
      </c>
      <c r="AS4">
        <f t="shared" si="15"/>
        <v>-9643.8688672022035</v>
      </c>
      <c r="AT4">
        <f t="shared" si="16"/>
        <v>0</v>
      </c>
      <c r="AU4">
        <f t="shared" si="17"/>
        <v>-11675.96440291649</v>
      </c>
      <c r="AW4">
        <v>1</v>
      </c>
      <c r="AX4">
        <f>IF(Z4&gt;0, (R4*SUMPRODUCT(K4:$K$98, X4:$X$98)-K4*$AZ$3)/Z4, 0)</f>
        <v>10935.375217866107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1000000</v>
      </c>
      <c r="S5">
        <f t="shared" si="1"/>
        <v>18876.146735977603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10801.13313126647</v>
      </c>
      <c r="AC5">
        <f t="shared" si="2"/>
        <v>18412.906462754385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-2387.8525298490899</v>
      </c>
      <c r="AI5">
        <f t="shared" si="7"/>
        <v>-2412.2390038475937</v>
      </c>
      <c r="AJ5">
        <f t="shared" si="8"/>
        <v>-7611.7733314879151</v>
      </c>
      <c r="AK5">
        <f>G5*SUM(AB5, AE5:AF5)</f>
        <v>756.0793191886529</v>
      </c>
      <c r="AL5">
        <f t="shared" si="9"/>
        <v>-9267.9330161468552</v>
      </c>
      <c r="AN5">
        <f t="shared" si="10"/>
        <v>0</v>
      </c>
      <c r="AO5">
        <f t="shared" si="11"/>
        <v>0</v>
      </c>
      <c r="AP5">
        <f t="shared" si="12"/>
        <v>-19.440747766664355</v>
      </c>
      <c r="AQ5">
        <f t="shared" si="13"/>
        <v>-1903.5814172904095</v>
      </c>
      <c r="AR5">
        <f t="shared" si="14"/>
        <v>-1923.0221650570738</v>
      </c>
      <c r="AS5">
        <f t="shared" si="15"/>
        <v>-6068.0590971682996</v>
      </c>
      <c r="AT5">
        <f t="shared" si="16"/>
        <v>602.74180420013784</v>
      </c>
      <c r="AU5">
        <f t="shared" si="17"/>
        <v>-7388.3394580252343</v>
      </c>
      <c r="AW5">
        <v>2</v>
      </c>
      <c r="AX5">
        <f>IF(Z5&gt;0, (R5*SUMPRODUCT(K5:$K$98, X5:$X$98)-K5*$AZ$3)/Z5, 0)</f>
        <v>18876.146735977603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1000000</v>
      </c>
      <c r="S6">
        <f t="shared" si="1"/>
        <v>26108.260308468503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18412.906462754385</v>
      </c>
      <c r="AC6">
        <f t="shared" si="2"/>
        <v>25119.922248323084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-3559.7482352633524</v>
      </c>
      <c r="AI6">
        <f t="shared" si="7"/>
        <v>-3583.8018508159894</v>
      </c>
      <c r="AJ6">
        <f t="shared" si="8"/>
        <v>-6707.0157855686994</v>
      </c>
      <c r="AK6">
        <f>G6*SUM(AB6, AE6:AF6)</f>
        <v>1288.9034523928071</v>
      </c>
      <c r="AL6">
        <f t="shared" si="9"/>
        <v>-9001.9141839918811</v>
      </c>
      <c r="AN6">
        <f t="shared" si="10"/>
        <v>0</v>
      </c>
      <c r="AO6">
        <f t="shared" si="11"/>
        <v>0</v>
      </c>
      <c r="AP6">
        <f t="shared" si="12"/>
        <v>-17.120888438864586</v>
      </c>
      <c r="AQ6">
        <f t="shared" si="13"/>
        <v>-2533.7584810491012</v>
      </c>
      <c r="AR6">
        <f t="shared" si="14"/>
        <v>-2550.879369487966</v>
      </c>
      <c r="AS6">
        <f t="shared" si="15"/>
        <v>-4773.9213579405478</v>
      </c>
      <c r="AT6">
        <f t="shared" si="16"/>
        <v>917.41601875171318</v>
      </c>
      <c r="AU6">
        <f t="shared" si="17"/>
        <v>-6407.3847086768001</v>
      </c>
      <c r="AW6">
        <v>3</v>
      </c>
      <c r="AX6">
        <f>IF(Z6&gt;0, (R6*SUMPRODUCT(K6:$K$98, X6:$X$98)-K6*$AZ$3)/Z6, 0)</f>
        <v>26108.260308468503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1000000</v>
      </c>
      <c r="S7">
        <f t="shared" si="1"/>
        <v>31946.434439886005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25119.922248323084</v>
      </c>
      <c r="AC7">
        <f t="shared" si="2"/>
        <v>30274.196984112459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-4868.217986710587</v>
      </c>
      <c r="AI7">
        <f t="shared" si="7"/>
        <v>-4891.90936065803</v>
      </c>
      <c r="AJ7">
        <f t="shared" si="8"/>
        <v>-5154.274735789375</v>
      </c>
      <c r="AK7">
        <f>G7*SUM(AB7, AE7:AF7)</f>
        <v>1758.3945573826161</v>
      </c>
      <c r="AL7">
        <f t="shared" si="9"/>
        <v>-8287.7895390647882</v>
      </c>
      <c r="AN7">
        <f t="shared" si="10"/>
        <v>0</v>
      </c>
      <c r="AO7">
        <f t="shared" si="11"/>
        <v>0</v>
      </c>
      <c r="AP7">
        <f t="shared" si="12"/>
        <v>-15.056296445849263</v>
      </c>
      <c r="AQ7">
        <f t="shared" si="13"/>
        <v>-3093.8405401701484</v>
      </c>
      <c r="AR7">
        <f t="shared" si="14"/>
        <v>-3108.8968366159975</v>
      </c>
      <c r="AS7">
        <f t="shared" si="15"/>
        <v>-3275.6347756594328</v>
      </c>
      <c r="AT7">
        <f t="shared" si="16"/>
        <v>1117.4915301853139</v>
      </c>
      <c r="AU7">
        <f t="shared" si="17"/>
        <v>-5267.0400820901159</v>
      </c>
      <c r="AW7">
        <v>4</v>
      </c>
      <c r="AX7">
        <f>IF(Z7&gt;0, (R7*SUMPRODUCT(K7:$K$98, X7:$X$98)-K7*$AZ$3)/Z7, 0)</f>
        <v>31946.434439886005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1000000</v>
      </c>
      <c r="S8">
        <f t="shared" si="1"/>
        <v>36529.763355245072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30274.196984112459</v>
      </c>
      <c r="AC8">
        <f t="shared" si="2"/>
        <v>34044.671816119539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-6207.6346501180915</v>
      </c>
      <c r="AI8">
        <f t="shared" si="7"/>
        <v>-6230.9339194598069</v>
      </c>
      <c r="AJ8">
        <f t="shared" si="8"/>
        <v>-3770.4748320070794</v>
      </c>
      <c r="AK8">
        <f t="shared" ref="AK8:AK39" si="30">G8*SUM(AB8:AB8, AE8:AF8)</f>
        <v>2119.1937888878724</v>
      </c>
      <c r="AL8">
        <f t="shared" si="9"/>
        <v>-7882.2149625790134</v>
      </c>
      <c r="AN8">
        <f t="shared" si="10"/>
        <v>0</v>
      </c>
      <c r="AO8">
        <f t="shared" si="11"/>
        <v>0</v>
      </c>
      <c r="AP8">
        <f t="shared" si="12"/>
        <v>-13.220631143110458</v>
      </c>
      <c r="AQ8">
        <f t="shared" si="13"/>
        <v>-3522.3786109663361</v>
      </c>
      <c r="AR8">
        <f t="shared" si="14"/>
        <v>-3535.5992421094461</v>
      </c>
      <c r="AS8">
        <f t="shared" si="15"/>
        <v>-2139.4686784918908</v>
      </c>
      <c r="AT8">
        <f t="shared" si="16"/>
        <v>1202.4874682870307</v>
      </c>
      <c r="AU8">
        <f t="shared" si="17"/>
        <v>-4472.5804523143061</v>
      </c>
      <c r="AW8">
        <v>5</v>
      </c>
      <c r="AX8">
        <f>IF(Z8&gt;0, (R8*SUMPRODUCT(K8:$K$98, X8:$X$98)-K8*$AZ$3)/Z8, 0)</f>
        <v>36529.763355245072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1000000</v>
      </c>
      <c r="S9">
        <f t="shared" si="1"/>
        <v>40055.033499174519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34044.671816119539</v>
      </c>
      <c r="AC9">
        <f t="shared" si="2"/>
        <v>36651.146216025736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-7631.3289797511488</v>
      </c>
      <c r="AI9">
        <f t="shared" si="7"/>
        <v>-7654.2044731749538</v>
      </c>
      <c r="AJ9">
        <f t="shared" si="8"/>
        <v>-2606.4743999061975</v>
      </c>
      <c r="AK9">
        <f t="shared" si="30"/>
        <v>2383.1270271283679</v>
      </c>
      <c r="AL9">
        <f t="shared" si="9"/>
        <v>-7877.551845952783</v>
      </c>
      <c r="AN9">
        <f t="shared" si="10"/>
        <v>0</v>
      </c>
      <c r="AO9">
        <f t="shared" si="11"/>
        <v>0</v>
      </c>
      <c r="AP9">
        <f t="shared" si="12"/>
        <v>-11.589436880786602</v>
      </c>
      <c r="AQ9">
        <f t="shared" si="13"/>
        <v>-3866.2687570843041</v>
      </c>
      <c r="AR9">
        <f t="shared" si="14"/>
        <v>-3877.8581939650908</v>
      </c>
      <c r="AS9">
        <f t="shared" si="15"/>
        <v>-1320.5210475444612</v>
      </c>
      <c r="AT9">
        <f t="shared" si="16"/>
        <v>1207.3663176620205</v>
      </c>
      <c r="AU9">
        <f t="shared" si="17"/>
        <v>-3991.0129238475315</v>
      </c>
      <c r="AW9">
        <v>6</v>
      </c>
      <c r="AX9">
        <f>IF(Z9&gt;0, (R9*SUMPRODUCT(K9:$K$98, X9:$X$98)-K9*$AZ$3)/Z9, 0)</f>
        <v>40055.033499174519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1000000</v>
      </c>
      <c r="S10">
        <f t="shared" si="1"/>
        <v>42660.98939572426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36651.146216025736</v>
      </c>
      <c r="AC10">
        <f t="shared" si="2"/>
        <v>38257.067647220443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-9100.1915408974401</v>
      </c>
      <c r="AI10">
        <f t="shared" si="7"/>
        <v>-9122.6107745984846</v>
      </c>
      <c r="AJ10">
        <f t="shared" si="8"/>
        <v>-1605.9214311947071</v>
      </c>
      <c r="AK10">
        <f t="shared" si="30"/>
        <v>2565.5802351218017</v>
      </c>
      <c r="AL10">
        <f t="shared" si="9"/>
        <v>-8162.95197067139</v>
      </c>
      <c r="AN10">
        <f t="shared" si="10"/>
        <v>0</v>
      </c>
      <c r="AO10">
        <f t="shared" si="11"/>
        <v>0</v>
      </c>
      <c r="AP10">
        <f t="shared" si="12"/>
        <v>-10.141322773121788</v>
      </c>
      <c r="AQ10">
        <f t="shared" si="13"/>
        <v>-4116.4645029403928</v>
      </c>
      <c r="AR10">
        <f t="shared" si="14"/>
        <v>-4126.6058257135155</v>
      </c>
      <c r="AS10">
        <f t="shared" si="15"/>
        <v>-726.43729929362678</v>
      </c>
      <c r="AT10">
        <f t="shared" si="16"/>
        <v>1160.5382062411898</v>
      </c>
      <c r="AU10">
        <f t="shared" si="17"/>
        <v>-3692.504918765952</v>
      </c>
      <c r="AW10">
        <v>7</v>
      </c>
      <c r="AX10">
        <f>IF(Z10&gt;0, (R10*SUMPRODUCT(K10:$K$98, X10:$X$98)-K10*$AZ$3)/Z10, 0)</f>
        <v>42660.98939572426</v>
      </c>
    </row>
    <row r="11" spans="1:52" x14ac:dyDescent="0.25">
      <c r="A11" t="s">
        <v>33</v>
      </c>
      <c r="C11" s="25">
        <f>AU81</f>
        <v>41577.303719987984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1000000</v>
      </c>
      <c r="S11">
        <f t="shared" si="1"/>
        <v>44496.502708729298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38257.067647220443</v>
      </c>
      <c r="AC11">
        <f t="shared" si="2"/>
        <v>39026.487240957766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-10733.011741887694</v>
      </c>
      <c r="AI11">
        <f t="shared" si="7"/>
        <v>-10754.93845795818</v>
      </c>
      <c r="AJ11">
        <f t="shared" si="8"/>
        <v>-769.41959373732243</v>
      </c>
      <c r="AK11">
        <f t="shared" si="30"/>
        <v>2677.9947353054313</v>
      </c>
      <c r="AL11">
        <f t="shared" si="9"/>
        <v>-8846.3633163900704</v>
      </c>
      <c r="AN11">
        <f t="shared" si="10"/>
        <v>0</v>
      </c>
      <c r="AO11">
        <f t="shared" si="11"/>
        <v>0</v>
      </c>
      <c r="AP11">
        <f t="shared" si="12"/>
        <v>-8.8558328655352287</v>
      </c>
      <c r="AQ11">
        <f t="shared" si="13"/>
        <v>-4334.8834282540747</v>
      </c>
      <c r="AR11">
        <f t="shared" si="14"/>
        <v>-4343.7392611196092</v>
      </c>
      <c r="AS11">
        <f t="shared" si="15"/>
        <v>-310.75566918920464</v>
      </c>
      <c r="AT11">
        <f t="shared" si="16"/>
        <v>1081.5971582069139</v>
      </c>
      <c r="AU11">
        <f t="shared" si="17"/>
        <v>-3572.8977721018996</v>
      </c>
      <c r="AW11">
        <v>8</v>
      </c>
      <c r="AX11">
        <f>IF(Z11&gt;0, (R11*SUMPRODUCT(K11:$K$98, X11:$X$98)-K11*$AZ$3)/Z11, 0)</f>
        <v>44496.502708729298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1000000</v>
      </c>
      <c r="S12">
        <f t="shared" si="1"/>
        <v>45635.512405399553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39026.487240957766</v>
      </c>
      <c r="AC12">
        <f t="shared" si="2"/>
        <v>39054.00032759452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-12517.046544977684</v>
      </c>
      <c r="AI12">
        <f t="shared" si="7"/>
        <v>-12538.441067723841</v>
      </c>
      <c r="AJ12">
        <f t="shared" si="8"/>
        <v>-27.513086636754451</v>
      </c>
      <c r="AK12">
        <f t="shared" si="30"/>
        <v>2731.8541068670438</v>
      </c>
      <c r="AL12">
        <f t="shared" si="9"/>
        <v>-9834.1000474935518</v>
      </c>
      <c r="AN12">
        <f t="shared" si="10"/>
        <v>0</v>
      </c>
      <c r="AO12">
        <f t="shared" si="11"/>
        <v>0</v>
      </c>
      <c r="AP12">
        <f t="shared" si="12"/>
        <v>-7.7150793819607459</v>
      </c>
      <c r="AQ12">
        <f t="shared" si="13"/>
        <v>-4513.7724672799977</v>
      </c>
      <c r="AR12">
        <f t="shared" si="14"/>
        <v>-4521.4875466619578</v>
      </c>
      <c r="AS12">
        <f t="shared" si="15"/>
        <v>-9.9214948594003864</v>
      </c>
      <c r="AT12">
        <f t="shared" si="16"/>
        <v>985.13397772335554</v>
      </c>
      <c r="AU12">
        <f t="shared" si="17"/>
        <v>-3546.275063798003</v>
      </c>
      <c r="AW12">
        <v>9</v>
      </c>
      <c r="AX12">
        <f>IF(Z12&gt;0, (R12*SUMPRODUCT(K12:$K$98, X12:$X$98)-K12*$AZ$3)/Z12, 0)</f>
        <v>45635.512405399553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1000000</v>
      </c>
      <c r="S13">
        <f t="shared" si="1"/>
        <v>46150.242135998094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39054.00032759452</v>
      </c>
      <c r="AC13">
        <f t="shared" si="2"/>
        <v>38435.224748609908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-14394.864758364258</v>
      </c>
      <c r="AI13">
        <f t="shared" si="7"/>
        <v>-14415.685464263994</v>
      </c>
      <c r="AJ13">
        <f t="shared" si="8"/>
        <v>618.77557898461237</v>
      </c>
      <c r="AK13">
        <f t="shared" si="30"/>
        <v>2733.7800229316167</v>
      </c>
      <c r="AL13">
        <f t="shared" si="9"/>
        <v>-11063.129862347765</v>
      </c>
      <c r="AN13">
        <f t="shared" si="10"/>
        <v>0</v>
      </c>
      <c r="AO13">
        <f t="shared" si="11"/>
        <v>0</v>
      </c>
      <c r="AP13">
        <f t="shared" si="12"/>
        <v>-6.7037100666411895</v>
      </c>
      <c r="AQ13">
        <f t="shared" si="13"/>
        <v>-4634.7611965358874</v>
      </c>
      <c r="AR13">
        <f t="shared" si="14"/>
        <v>-4641.4649066025286</v>
      </c>
      <c r="AS13">
        <f t="shared" si="15"/>
        <v>199.22917588895751</v>
      </c>
      <c r="AT13">
        <f t="shared" si="16"/>
        <v>880.20400211027993</v>
      </c>
      <c r="AU13">
        <f t="shared" si="17"/>
        <v>-3562.0317286032914</v>
      </c>
      <c r="AW13">
        <v>10</v>
      </c>
      <c r="AX13">
        <f>IF(Z13&gt;0, (R13*SUMPRODUCT(K13:$K$98, X13:$X$98)-K13*$AZ$3)/Z13, 0)</f>
        <v>46150.242135998094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1000000</v>
      </c>
      <c r="S14">
        <f t="shared" si="1"/>
        <v>46131.731234055296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38435.224748609908</v>
      </c>
      <c r="AC14">
        <f t="shared" si="2"/>
        <v>37278.139345194897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-16419.737518462127</v>
      </c>
      <c r="AI14">
        <f t="shared" si="7"/>
        <v>-16439.939523864905</v>
      </c>
      <c r="AJ14">
        <f t="shared" si="8"/>
        <v>1157.0854034150107</v>
      </c>
      <c r="AK14">
        <f t="shared" si="30"/>
        <v>2690.4657324026939</v>
      </c>
      <c r="AL14">
        <f t="shared" si="9"/>
        <v>-12592.3883880472</v>
      </c>
      <c r="AN14">
        <f t="shared" si="10"/>
        <v>0</v>
      </c>
      <c r="AO14">
        <f t="shared" si="11"/>
        <v>0</v>
      </c>
      <c r="AP14">
        <f t="shared" si="12"/>
        <v>-5.8075938081741549</v>
      </c>
      <c r="AQ14">
        <f t="shared" si="13"/>
        <v>-4720.2821721329774</v>
      </c>
      <c r="AR14">
        <f t="shared" si="14"/>
        <v>-4726.0897659411512</v>
      </c>
      <c r="AS14">
        <f t="shared" si="15"/>
        <v>332.63440388337693</v>
      </c>
      <c r="AT14">
        <f t="shared" si="16"/>
        <v>773.44460696254714</v>
      </c>
      <c r="AU14">
        <f t="shared" si="17"/>
        <v>-3620.0107550952271</v>
      </c>
      <c r="AW14">
        <v>11</v>
      </c>
      <c r="AX14">
        <f>IF(Z14&gt;0, (R14*SUMPRODUCT(K14:$K$98, X14:$X$98)-K14*$AZ$3)/Z14, 0)</f>
        <v>46131.731234055296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1000000</v>
      </c>
      <c r="S15">
        <f t="shared" si="1"/>
        <v>45638.835623427913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37278.139345194897</v>
      </c>
      <c r="AC15">
        <f t="shared" si="2"/>
        <v>35662.924845491238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-18583.228406815684</v>
      </c>
      <c r="AI15">
        <f t="shared" si="7"/>
        <v>-18602.763811454264</v>
      </c>
      <c r="AJ15">
        <f t="shared" si="8"/>
        <v>1615.2144997036594</v>
      </c>
      <c r="AK15">
        <f t="shared" si="30"/>
        <v>2609.4697541636428</v>
      </c>
      <c r="AL15">
        <f t="shared" si="9"/>
        <v>-14378.079557586962</v>
      </c>
      <c r="AN15">
        <f t="shared" si="10"/>
        <v>0</v>
      </c>
      <c r="AO15">
        <f t="shared" si="11"/>
        <v>0</v>
      </c>
      <c r="AP15">
        <f t="shared" si="12"/>
        <v>-5.0142518013331765</v>
      </c>
      <c r="AQ15">
        <f t="shared" si="13"/>
        <v>-4769.8518785448096</v>
      </c>
      <c r="AR15">
        <f t="shared" si="14"/>
        <v>-4774.8661303461431</v>
      </c>
      <c r="AS15">
        <f t="shared" si="15"/>
        <v>414.58533183817684</v>
      </c>
      <c r="AT15">
        <f t="shared" si="16"/>
        <v>669.78589168813448</v>
      </c>
      <c r="AU15">
        <f t="shared" si="17"/>
        <v>-3690.4949068198316</v>
      </c>
      <c r="AW15">
        <v>12</v>
      </c>
      <c r="AX15">
        <f>IF(Z15&gt;0, (R15*SUMPRODUCT(K15:$K$98, X15:$X$98)-K15*$AZ$3)/Z15, 0)</f>
        <v>45638.835623427913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1000000</v>
      </c>
      <c r="S16">
        <f t="shared" si="1"/>
        <v>44710.888133063592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35662.924845491238</v>
      </c>
      <c r="AC16">
        <f t="shared" si="2"/>
        <v>33665.454817329766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-20643.265249795197</v>
      </c>
      <c r="AI16">
        <f t="shared" si="7"/>
        <v>-20662.089218756144</v>
      </c>
      <c r="AJ16">
        <f t="shared" si="8"/>
        <v>1997.4700281614714</v>
      </c>
      <c r="AK16">
        <f t="shared" si="30"/>
        <v>2496.4047391843869</v>
      </c>
      <c r="AL16">
        <f t="shared" si="9"/>
        <v>-16168.214451410286</v>
      </c>
      <c r="AN16">
        <f t="shared" si="10"/>
        <v>0</v>
      </c>
      <c r="AO16">
        <f t="shared" si="11"/>
        <v>0</v>
      </c>
      <c r="AP16">
        <f t="shared" si="12"/>
        <v>-4.3139678416541578</v>
      </c>
      <c r="AQ16">
        <f t="shared" si="13"/>
        <v>-4730.9035952566983</v>
      </c>
      <c r="AR16">
        <f t="shared" si="14"/>
        <v>-4735.217563098352</v>
      </c>
      <c r="AS16">
        <f t="shared" si="15"/>
        <v>457.76857601247724</v>
      </c>
      <c r="AT16">
        <f t="shared" si="16"/>
        <v>572.11153433880554</v>
      </c>
      <c r="AU16">
        <f t="shared" si="17"/>
        <v>-3705.3374527470687</v>
      </c>
      <c r="AW16">
        <v>13</v>
      </c>
      <c r="AX16">
        <f>IF(Z16&gt;0, (R16*SUMPRODUCT(K16:$K$98, X16:$X$98)-K16*$AZ$3)/Z16, 0)</f>
        <v>44710.888133063592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1000000</v>
      </c>
      <c r="S17">
        <f t="shared" si="1"/>
        <v>43456.952046766455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33665.454817329766</v>
      </c>
      <c r="AC17">
        <f t="shared" si="2"/>
        <v>31409.89215991534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-22647.413722668352</v>
      </c>
      <c r="AI17">
        <f t="shared" si="7"/>
        <v>-22665.483266596624</v>
      </c>
      <c r="AJ17">
        <f t="shared" si="8"/>
        <v>2255.5626574144262</v>
      </c>
      <c r="AK17">
        <f t="shared" si="30"/>
        <v>2356.5818372130839</v>
      </c>
      <c r="AL17">
        <f t="shared" si="9"/>
        <v>-18053.338771969113</v>
      </c>
      <c r="AN17">
        <f t="shared" si="10"/>
        <v>0</v>
      </c>
      <c r="AO17">
        <f t="shared" si="11"/>
        <v>0</v>
      </c>
      <c r="AP17">
        <f t="shared" si="12"/>
        <v>-3.6973866926579766</v>
      </c>
      <c r="AQ17">
        <f t="shared" si="13"/>
        <v>-4634.1095521672332</v>
      </c>
      <c r="AR17">
        <f t="shared" si="14"/>
        <v>-4637.8069388598915</v>
      </c>
      <c r="AS17">
        <f t="shared" si="15"/>
        <v>461.53280830356863</v>
      </c>
      <c r="AT17">
        <f t="shared" si="16"/>
        <v>482.2033339445822</v>
      </c>
      <c r="AU17">
        <f t="shared" si="17"/>
        <v>-3694.0707966117402</v>
      </c>
      <c r="AW17">
        <v>14</v>
      </c>
      <c r="AX17">
        <f>IF(Z17&gt;0, (R17*SUMPRODUCT(K17:$K$98, X17:$X$98)-K17*$AZ$3)/Z17, 0)</f>
        <v>43456.952046766455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1000000</v>
      </c>
      <c r="S18">
        <f t="shared" si="1"/>
        <v>41953.920628937012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31409.89215991534</v>
      </c>
      <c r="AC18">
        <f t="shared" si="2"/>
        <v>28985.908445107259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-24655.258087745242</v>
      </c>
      <c r="AI18">
        <f t="shared" si="7"/>
        <v>-24672.530554782039</v>
      </c>
      <c r="AJ18">
        <f t="shared" si="8"/>
        <v>2423.9837148080805</v>
      </c>
      <c r="AK18">
        <f t="shared" si="30"/>
        <v>2198.6924511940742</v>
      </c>
      <c r="AL18">
        <f t="shared" si="9"/>
        <v>-20049.854388779884</v>
      </c>
      <c r="AN18">
        <f t="shared" si="10"/>
        <v>0</v>
      </c>
      <c r="AO18">
        <f t="shared" si="11"/>
        <v>0</v>
      </c>
      <c r="AP18">
        <f t="shared" si="12"/>
        <v>-3.1556151504318013</v>
      </c>
      <c r="AQ18">
        <f t="shared" si="13"/>
        <v>-4504.4234731349679</v>
      </c>
      <c r="AR18">
        <f t="shared" si="14"/>
        <v>-4507.5790882853998</v>
      </c>
      <c r="AS18">
        <f t="shared" si="15"/>
        <v>442.85276206074144</v>
      </c>
      <c r="AT18">
        <f t="shared" si="16"/>
        <v>401.69289050297533</v>
      </c>
      <c r="AU18">
        <f t="shared" si="17"/>
        <v>-3663.0334357216825</v>
      </c>
      <c r="AW18">
        <v>15</v>
      </c>
      <c r="AX18">
        <f>IF(Z18&gt;0, (R18*SUMPRODUCT(K18:$K$98, X18:$X$98)-K18*$AZ$3)/Z18, 0)</f>
        <v>41953.920628937012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1000000</v>
      </c>
      <c r="S19">
        <f t="shared" si="1"/>
        <v>40260.661958002929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28985.908445107259</v>
      </c>
      <c r="AC19">
        <f t="shared" si="2"/>
        <v>26454.811612471563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-26901.352690292493</v>
      </c>
      <c r="AI19">
        <f t="shared" si="7"/>
        <v>-26917.779898841665</v>
      </c>
      <c r="AJ19">
        <f t="shared" si="8"/>
        <v>2531.096832635696</v>
      </c>
      <c r="AK19">
        <f t="shared" si="30"/>
        <v>2029.0135911575082</v>
      </c>
      <c r="AL19">
        <f t="shared" si="9"/>
        <v>-22357.66947504846</v>
      </c>
      <c r="AN19">
        <f t="shared" si="10"/>
        <v>0</v>
      </c>
      <c r="AO19">
        <f t="shared" si="11"/>
        <v>0</v>
      </c>
      <c r="AP19">
        <f t="shared" si="12"/>
        <v>-2.679633557982886</v>
      </c>
      <c r="AQ19">
        <f t="shared" si="13"/>
        <v>-4388.1933566661146</v>
      </c>
      <c r="AR19">
        <f t="shared" si="14"/>
        <v>-4390.8729902240975</v>
      </c>
      <c r="AS19">
        <f t="shared" si="15"/>
        <v>412.8767216251772</v>
      </c>
      <c r="AT19">
        <f t="shared" si="16"/>
        <v>330.97606889171732</v>
      </c>
      <c r="AU19">
        <f t="shared" si="17"/>
        <v>-3647.0201997072027</v>
      </c>
      <c r="AW19">
        <v>16</v>
      </c>
      <c r="AX19">
        <f>IF(Z19&gt;0, (R19*SUMPRODUCT(K19:$K$98, X19:$X$98)-K19*$AZ$3)/Z19, 0)</f>
        <v>40260.661958002929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1000000</v>
      </c>
      <c r="S20">
        <f t="shared" si="1"/>
        <v>38337.117795899758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26454.811612471563</v>
      </c>
      <c r="AC20">
        <f t="shared" si="2"/>
        <v>23828.517041965497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-28965.333298099846</v>
      </c>
      <c r="AI20">
        <f t="shared" si="7"/>
        <v>-28980.872101231071</v>
      </c>
      <c r="AJ20">
        <f t="shared" si="8"/>
        <v>2626.2945705060665</v>
      </c>
      <c r="AK20">
        <f t="shared" si="30"/>
        <v>1851.8368128730096</v>
      </c>
      <c r="AL20">
        <f t="shared" si="9"/>
        <v>-24502.740717851993</v>
      </c>
      <c r="AN20">
        <f t="shared" si="10"/>
        <v>0</v>
      </c>
      <c r="AO20">
        <f t="shared" si="11"/>
        <v>0</v>
      </c>
      <c r="AP20">
        <f t="shared" si="12"/>
        <v>-2.263138740908456</v>
      </c>
      <c r="AQ20">
        <f t="shared" si="13"/>
        <v>-4218.636878056649</v>
      </c>
      <c r="AR20">
        <f t="shared" si="14"/>
        <v>-4220.9000167975573</v>
      </c>
      <c r="AS20">
        <f t="shared" si="15"/>
        <v>382.5049418127586</v>
      </c>
      <c r="AT20">
        <f t="shared" si="16"/>
        <v>269.70955212317403</v>
      </c>
      <c r="AU20">
        <f t="shared" si="17"/>
        <v>-3568.6855228616241</v>
      </c>
      <c r="AW20">
        <v>17</v>
      </c>
      <c r="AX20">
        <f>IF(Z20&gt;0, (R20*SUMPRODUCT(K20:$K$98, X20:$X$98)-K20*$AZ$3)/Z20, 0)</f>
        <v>38337.117795899758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1000000</v>
      </c>
      <c r="S21">
        <f t="shared" si="1"/>
        <v>36225.591548631935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23828.517041965497</v>
      </c>
      <c r="AC21">
        <f t="shared" si="2"/>
        <v>21183.004080123181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-30584.135518998206</v>
      </c>
      <c r="AI21">
        <f t="shared" si="7"/>
        <v>-30598.754330710144</v>
      </c>
      <c r="AJ21">
        <f t="shared" si="8"/>
        <v>2645.5129618423161</v>
      </c>
      <c r="AK21">
        <f t="shared" si="30"/>
        <v>1667.996192937585</v>
      </c>
      <c r="AL21">
        <f t="shared" si="9"/>
        <v>-26285.245175930242</v>
      </c>
      <c r="AN21">
        <f t="shared" si="10"/>
        <v>0</v>
      </c>
      <c r="AO21">
        <f t="shared" si="11"/>
        <v>0</v>
      </c>
      <c r="AP21">
        <f t="shared" si="12"/>
        <v>-1.9010242830213697</v>
      </c>
      <c r="AQ21">
        <f t="shared" si="13"/>
        <v>-3977.148446979897</v>
      </c>
      <c r="AR21">
        <f t="shared" si="14"/>
        <v>-3979.0494712629179</v>
      </c>
      <c r="AS21">
        <f t="shared" si="15"/>
        <v>344.0214212077554</v>
      </c>
      <c r="AT21">
        <f t="shared" si="16"/>
        <v>216.90554124667935</v>
      </c>
      <c r="AU21">
        <f t="shared" si="17"/>
        <v>-3418.1225088084834</v>
      </c>
      <c r="AW21">
        <v>18</v>
      </c>
      <c r="AX21">
        <f>IF(Z21&gt;0, (R21*SUMPRODUCT(K21:$K$98, X21:$X$98)-K21*$AZ$3)/Z21, 0)</f>
        <v>36225.591548631935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1000000</v>
      </c>
      <c r="S22">
        <f t="shared" si="1"/>
        <v>34032.981299767023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21183.004080123181</v>
      </c>
      <c r="AC22">
        <f t="shared" si="2"/>
        <v>18610.430558334654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-32069.790139604716</v>
      </c>
      <c r="AI22">
        <f t="shared" si="7"/>
        <v>-32083.461018446047</v>
      </c>
      <c r="AJ22">
        <f t="shared" si="8"/>
        <v>2572.5735217885267</v>
      </c>
      <c r="AK22">
        <f t="shared" si="30"/>
        <v>1482.8102856086227</v>
      </c>
      <c r="AL22">
        <f t="shared" si="9"/>
        <v>-28028.077211048898</v>
      </c>
      <c r="AN22">
        <f t="shared" si="10"/>
        <v>0</v>
      </c>
      <c r="AO22">
        <f t="shared" si="11"/>
        <v>0</v>
      </c>
      <c r="AP22">
        <f t="shared" si="12"/>
        <v>-1.5872816795256011</v>
      </c>
      <c r="AQ22">
        <f t="shared" si="13"/>
        <v>-3723.5199686601022</v>
      </c>
      <c r="AR22">
        <f t="shared" si="14"/>
        <v>-3725.1072503396281</v>
      </c>
      <c r="AS22">
        <f t="shared" si="15"/>
        <v>298.69321992837627</v>
      </c>
      <c r="AT22">
        <f t="shared" si="16"/>
        <v>172.16432300190755</v>
      </c>
      <c r="AU22">
        <f t="shared" si="17"/>
        <v>-3254.249707409344</v>
      </c>
      <c r="AW22">
        <v>19</v>
      </c>
      <c r="AX22">
        <f>IF(Z22&gt;0, (R22*SUMPRODUCT(K22:$K$98, X22:$X$98)-K22*$AZ$3)/Z22, 0)</f>
        <v>34032.981299767023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1000000</v>
      </c>
      <c r="S23">
        <f t="shared" si="1"/>
        <v>31767.518499146525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18610.430558334654</v>
      </c>
      <c r="AC23">
        <f t="shared" si="2"/>
        <v>16140.995344309698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-33269.345755911316</v>
      </c>
      <c r="AI23">
        <f t="shared" si="7"/>
        <v>-33282.048192320333</v>
      </c>
      <c r="AJ23">
        <f t="shared" si="8"/>
        <v>2469.4352140249557</v>
      </c>
      <c r="AK23">
        <f t="shared" si="30"/>
        <v>1302.7301390834259</v>
      </c>
      <c r="AL23">
        <f t="shared" si="9"/>
        <v>-29509.882839211954</v>
      </c>
      <c r="AN23">
        <f t="shared" si="10"/>
        <v>0</v>
      </c>
      <c r="AO23">
        <f t="shared" si="11"/>
        <v>0</v>
      </c>
      <c r="AP23">
        <f t="shared" si="12"/>
        <v>-1.3168204911661516</v>
      </c>
      <c r="AQ23">
        <f t="shared" si="13"/>
        <v>-3448.9254508662534</v>
      </c>
      <c r="AR23">
        <f t="shared" si="14"/>
        <v>-3450.2422713574197</v>
      </c>
      <c r="AS23">
        <f t="shared" si="15"/>
        <v>255.99836021430437</v>
      </c>
      <c r="AT23">
        <f t="shared" si="16"/>
        <v>135.04981929189395</v>
      </c>
      <c r="AU23">
        <f t="shared" si="17"/>
        <v>-3059.1940918512214</v>
      </c>
      <c r="AW23">
        <v>20</v>
      </c>
      <c r="AX23">
        <f>IF(Z23&gt;0, (R23*SUMPRODUCT(K23:$K$98, X23:$X$98)-K23*$AZ$3)/Z23, 0)</f>
        <v>31767.518499146525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1000000</v>
      </c>
      <c r="S24">
        <f t="shared" si="1"/>
        <v>29467.544115655764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16140.995344309698</v>
      </c>
      <c r="AC24">
        <f t="shared" si="2"/>
        <v>13811.788424367687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-34304.587444555837</v>
      </c>
      <c r="AI24">
        <f t="shared" si="7"/>
        <v>-34316.305241914648</v>
      </c>
      <c r="AJ24">
        <f t="shared" si="8"/>
        <v>2329.2069199420112</v>
      </c>
      <c r="AK24">
        <f t="shared" si="30"/>
        <v>1129.869674101679</v>
      </c>
      <c r="AL24">
        <f t="shared" si="9"/>
        <v>-30857.228647870958</v>
      </c>
      <c r="AN24">
        <f t="shared" si="10"/>
        <v>0</v>
      </c>
      <c r="AO24">
        <f t="shared" si="11"/>
        <v>0</v>
      </c>
      <c r="AP24">
        <f t="shared" si="12"/>
        <v>-1.0845947732672971</v>
      </c>
      <c r="AQ24">
        <f t="shared" si="13"/>
        <v>-3175.2192926827679</v>
      </c>
      <c r="AR24">
        <f t="shared" si="14"/>
        <v>-3176.3038874560348</v>
      </c>
      <c r="AS24">
        <f t="shared" si="15"/>
        <v>215.59048803030544</v>
      </c>
      <c r="AT24">
        <f t="shared" si="16"/>
        <v>104.58029828293985</v>
      </c>
      <c r="AU24">
        <f t="shared" si="17"/>
        <v>-2856.1331011427897</v>
      </c>
      <c r="AW24">
        <v>21</v>
      </c>
      <c r="AX24">
        <f>IF(Z24&gt;0, (R24*SUMPRODUCT(K24:$K$98, X24:$X$98)-K24*$AZ$3)/Z24, 0)</f>
        <v>29467.544115655764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1000000</v>
      </c>
      <c r="S25">
        <f t="shared" si="1"/>
        <v>27138.823239424539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13811.788424367687</v>
      </c>
      <c r="AC25">
        <f t="shared" si="2"/>
        <v>11636.317820010136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-35254.606660334939</v>
      </c>
      <c r="AI25">
        <f t="shared" si="7"/>
        <v>-35265.325914553658</v>
      </c>
      <c r="AJ25">
        <f t="shared" si="8"/>
        <v>2175.4706043575516</v>
      </c>
      <c r="AK25">
        <f t="shared" si="30"/>
        <v>966.82518970573824</v>
      </c>
      <c r="AL25">
        <f t="shared" si="9"/>
        <v>-32123.03012049037</v>
      </c>
      <c r="AN25">
        <f t="shared" si="10"/>
        <v>0</v>
      </c>
      <c r="AO25">
        <f t="shared" si="11"/>
        <v>0</v>
      </c>
      <c r="AP25">
        <f t="shared" si="12"/>
        <v>-0.88586607854914989</v>
      </c>
      <c r="AQ25">
        <f t="shared" si="13"/>
        <v>-2913.5291985562912</v>
      </c>
      <c r="AR25">
        <f t="shared" si="14"/>
        <v>-2914.4150646348403</v>
      </c>
      <c r="AS25">
        <f t="shared" si="15"/>
        <v>179.78635210608843</v>
      </c>
      <c r="AT25">
        <f t="shared" si="16"/>
        <v>79.900860822159345</v>
      </c>
      <c r="AU25">
        <f t="shared" si="17"/>
        <v>-2654.7278517065929</v>
      </c>
      <c r="AW25">
        <v>22</v>
      </c>
      <c r="AX25">
        <f>IF(Z25&gt;0, (R25*SUMPRODUCT(K25:$K$98, X25:$X$98)-K25*$AZ$3)/Z25, 0)</f>
        <v>27138.823239424539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1000000</v>
      </c>
      <c r="S26">
        <f t="shared" si="1"/>
        <v>24737.243065491592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11636.317820010136</v>
      </c>
      <c r="AC26">
        <f t="shared" si="2"/>
        <v>9615.4213788870748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-35780.243720095183</v>
      </c>
      <c r="AI26">
        <f t="shared" si="7"/>
        <v>-35789.96127567871</v>
      </c>
      <c r="AJ26">
        <f t="shared" si="8"/>
        <v>2020.8964411230609</v>
      </c>
      <c r="AK26">
        <f t="shared" si="30"/>
        <v>814.54224740070958</v>
      </c>
      <c r="AL26">
        <f t="shared" si="9"/>
        <v>-32954.522587154941</v>
      </c>
      <c r="AN26">
        <f t="shared" si="10"/>
        <v>0</v>
      </c>
      <c r="AO26">
        <f t="shared" si="11"/>
        <v>0</v>
      </c>
      <c r="AP26">
        <f t="shared" si="12"/>
        <v>-0.71703856129012378</v>
      </c>
      <c r="AQ26">
        <f t="shared" si="13"/>
        <v>-2640.1510399542758</v>
      </c>
      <c r="AR26">
        <f t="shared" si="14"/>
        <v>-2640.8680785155657</v>
      </c>
      <c r="AS26">
        <f t="shared" si="15"/>
        <v>149.11781715098809</v>
      </c>
      <c r="AT26">
        <f t="shared" si="16"/>
        <v>60.103407298868881</v>
      </c>
      <c r="AU26">
        <f t="shared" si="17"/>
        <v>-2431.6468540657088</v>
      </c>
      <c r="AW26">
        <v>23</v>
      </c>
      <c r="AX26">
        <f>IF(Z26&gt;0, (R26*SUMPRODUCT(K26:$K$98, X26:$X$98)-K26*$AZ$3)/Z26, 0)</f>
        <v>24737.243065491592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1000000</v>
      </c>
      <c r="S27">
        <f t="shared" si="1"/>
        <v>22271.417610481622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9615.4213788870748</v>
      </c>
      <c r="AC27">
        <f t="shared" si="2"/>
        <v>7772.2638723553182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-35835.89461323827</v>
      </c>
      <c r="AI27">
        <f t="shared" si="7"/>
        <v>-35844.619095900634</v>
      </c>
      <c r="AJ27">
        <f t="shared" si="8"/>
        <v>1843.1575065317566</v>
      </c>
      <c r="AK27">
        <f t="shared" si="30"/>
        <v>673.07949652209527</v>
      </c>
      <c r="AL27">
        <f t="shared" si="9"/>
        <v>-33328.382092846783</v>
      </c>
      <c r="AN27">
        <f t="shared" si="10"/>
        <v>0</v>
      </c>
      <c r="AO27">
        <f t="shared" si="11"/>
        <v>0</v>
      </c>
      <c r="AP27">
        <f t="shared" si="12"/>
        <v>-0.57478726833693161</v>
      </c>
      <c r="AQ27">
        <f t="shared" si="13"/>
        <v>-2360.9441121378227</v>
      </c>
      <c r="AR27">
        <f t="shared" si="14"/>
        <v>-2361.5188994061596</v>
      </c>
      <c r="AS27">
        <f t="shared" si="15"/>
        <v>121.43109331450158</v>
      </c>
      <c r="AT27">
        <f t="shared" si="16"/>
        <v>44.343892944910451</v>
      </c>
      <c r="AU27">
        <f t="shared" si="17"/>
        <v>-2195.7439131467477</v>
      </c>
      <c r="AW27">
        <v>24</v>
      </c>
      <c r="AX27">
        <f>IF(Z27&gt;0, (R27*SUMPRODUCT(K27:$K$98, X27:$X$98)-K27*$AZ$3)/Z27, 0)</f>
        <v>22271.417610481622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1000000</v>
      </c>
      <c r="S28">
        <f t="shared" si="1"/>
        <v>19759.124042013013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7772.2638723553182</v>
      </c>
      <c r="AC28">
        <f t="shared" si="2"/>
        <v>6122.9211293447497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-35611.346951841086</v>
      </c>
      <c r="AI28">
        <f t="shared" si="7"/>
        <v>-35619.093906003029</v>
      </c>
      <c r="AJ28">
        <f t="shared" si="8"/>
        <v>1649.3427430105685</v>
      </c>
      <c r="AK28">
        <f t="shared" si="30"/>
        <v>544.05847106487238</v>
      </c>
      <c r="AL28">
        <f t="shared" si="9"/>
        <v>-33425.692691927594</v>
      </c>
      <c r="AN28">
        <f t="shared" si="10"/>
        <v>0</v>
      </c>
      <c r="AO28">
        <f t="shared" si="11"/>
        <v>0</v>
      </c>
      <c r="AP28">
        <f t="shared" si="12"/>
        <v>-0.45570145951422458</v>
      </c>
      <c r="AQ28">
        <f t="shared" si="13"/>
        <v>-2094.7771784868119</v>
      </c>
      <c r="AR28">
        <f t="shared" si="14"/>
        <v>-2095.2328799463262</v>
      </c>
      <c r="AS28">
        <f t="shared" si="15"/>
        <v>97.019793781845578</v>
      </c>
      <c r="AT28">
        <f t="shared" si="16"/>
        <v>32.003318225799411</v>
      </c>
      <c r="AU28">
        <f t="shared" si="17"/>
        <v>-1966.2097679386814</v>
      </c>
      <c r="AW28">
        <v>25</v>
      </c>
      <c r="AX28">
        <f>IF(Z28&gt;0, (R28*SUMPRODUCT(K28:$K$98, X28:$X$98)-K28*$AZ$3)/Z28, 0)</f>
        <v>19759.124042013013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1000000</v>
      </c>
      <c r="S29">
        <f t="shared" si="1"/>
        <v>17163.14500688601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6122.9211293447497</v>
      </c>
      <c r="AC29">
        <f t="shared" si="2"/>
        <v>4663.5023161501285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-35063.314461083872</v>
      </c>
      <c r="AI29">
        <f t="shared" si="7"/>
        <v>-35070.107362842667</v>
      </c>
      <c r="AJ29">
        <f t="shared" si="8"/>
        <v>1459.4188131946212</v>
      </c>
      <c r="AK29">
        <f t="shared" si="30"/>
        <v>428.60447905413253</v>
      </c>
      <c r="AL29">
        <f t="shared" si="9"/>
        <v>-33182.084070593912</v>
      </c>
      <c r="AN29">
        <f t="shared" si="10"/>
        <v>0</v>
      </c>
      <c r="AO29">
        <f t="shared" si="11"/>
        <v>0</v>
      </c>
      <c r="AP29">
        <f t="shared" si="12"/>
        <v>-0.35676869869376976</v>
      </c>
      <c r="AQ29">
        <f t="shared" si="13"/>
        <v>-1841.5536565021471</v>
      </c>
      <c r="AR29">
        <f t="shared" si="14"/>
        <v>-1841.910425200841</v>
      </c>
      <c r="AS29">
        <f t="shared" si="15"/>
        <v>76.649857354172681</v>
      </c>
      <c r="AT29">
        <f t="shared" si="16"/>
        <v>22.510654161669834</v>
      </c>
      <c r="AU29">
        <f t="shared" si="17"/>
        <v>-1742.7499136849983</v>
      </c>
      <c r="AW29">
        <v>26</v>
      </c>
      <c r="AX29">
        <f>IF(Z29&gt;0, (R29*SUMPRODUCT(K29:$K$98, X29:$X$98)-K29*$AZ$3)/Z29, 0)</f>
        <v>17163.14500688601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1000000</v>
      </c>
      <c r="S30">
        <f t="shared" si="1"/>
        <v>14434.575441808163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4663.5023161501285</v>
      </c>
      <c r="AC30">
        <f t="shared" si="2"/>
        <v>3389.2329143731513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-34199.283705989052</v>
      </c>
      <c r="AI30">
        <f t="shared" si="7"/>
        <v>-34205.153696637608</v>
      </c>
      <c r="AJ30">
        <f t="shared" si="8"/>
        <v>1274.2694017769772</v>
      </c>
      <c r="AK30">
        <f t="shared" si="30"/>
        <v>326.445162130509</v>
      </c>
      <c r="AL30">
        <f t="shared" si="9"/>
        <v>-32604.439132730124</v>
      </c>
      <c r="AN30">
        <f t="shared" si="10"/>
        <v>0</v>
      </c>
      <c r="AO30">
        <f t="shared" si="11"/>
        <v>0</v>
      </c>
      <c r="AP30">
        <f t="shared" si="12"/>
        <v>-0.27526487514272135</v>
      </c>
      <c r="AQ30">
        <f t="shared" si="13"/>
        <v>-1603.7268409637172</v>
      </c>
      <c r="AR30">
        <f t="shared" si="14"/>
        <v>-1604.0021058388597</v>
      </c>
      <c r="AS30">
        <f t="shared" si="15"/>
        <v>59.755053930870524</v>
      </c>
      <c r="AT30">
        <f t="shared" si="16"/>
        <v>15.308182273997984</v>
      </c>
      <c r="AU30">
        <f t="shared" si="17"/>
        <v>-1528.9388696339913</v>
      </c>
      <c r="AW30">
        <v>27</v>
      </c>
      <c r="AX30">
        <f>IF(Z30&gt;0, (R30*SUMPRODUCT(K30:$K$98, X30:$X$98)-K30*$AZ$3)/Z30, 0)</f>
        <v>14434.575441808163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1000000</v>
      </c>
      <c r="S31">
        <f t="shared" si="1"/>
        <v>11491.39639238919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3389.2329143731513</v>
      </c>
      <c r="AC31">
        <f t="shared" si="2"/>
        <v>2292.0098722711982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-32997.203605584218</v>
      </c>
      <c r="AI31">
        <f t="shared" si="7"/>
        <v>-33002.189966236154</v>
      </c>
      <c r="AJ31">
        <f t="shared" si="8"/>
        <v>1097.2230421019531</v>
      </c>
      <c r="AK31">
        <f t="shared" si="30"/>
        <v>237.24630400612062</v>
      </c>
      <c r="AL31">
        <f t="shared" si="9"/>
        <v>-31667.720620128082</v>
      </c>
      <c r="AN31">
        <f t="shared" si="10"/>
        <v>0</v>
      </c>
      <c r="AO31">
        <f t="shared" si="11"/>
        <v>0</v>
      </c>
      <c r="AP31">
        <f t="shared" si="12"/>
        <v>-0.20877526905918251</v>
      </c>
      <c r="AQ31">
        <f t="shared" si="13"/>
        <v>-1381.5687516074911</v>
      </c>
      <c r="AR31">
        <f t="shared" si="14"/>
        <v>-1381.7775268765504</v>
      </c>
      <c r="AS31">
        <f t="shared" si="15"/>
        <v>45.939925292797554</v>
      </c>
      <c r="AT31">
        <f t="shared" si="16"/>
        <v>9.9333290168187922</v>
      </c>
      <c r="AU31">
        <f t="shared" si="17"/>
        <v>-1325.9042725669342</v>
      </c>
      <c r="AW31">
        <v>28</v>
      </c>
      <c r="AX31">
        <f>IF(Z31&gt;0, (R31*SUMPRODUCT(K31:$K$98, X31:$X$98)-K31*$AZ$3)/Z31, 0)</f>
        <v>11491.39639238919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1000000</v>
      </c>
      <c r="S32">
        <f t="shared" si="1"/>
        <v>8206.0830821994987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2292.0098722711982</v>
      </c>
      <c r="AC32">
        <f t="shared" si="2"/>
        <v>1362.6766553617063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-31402.989421996022</v>
      </c>
      <c r="AI32">
        <f t="shared" si="7"/>
        <v>-31407.140844305886</v>
      </c>
      <c r="AJ32">
        <f t="shared" si="8"/>
        <v>929.33321690949197</v>
      </c>
      <c r="AK32">
        <f t="shared" si="30"/>
        <v>160.4406910589839</v>
      </c>
      <c r="AL32">
        <f t="shared" si="9"/>
        <v>-30317.366936337414</v>
      </c>
      <c r="AN32">
        <f t="shared" si="10"/>
        <v>0</v>
      </c>
      <c r="AO32">
        <f t="shared" si="11"/>
        <v>0</v>
      </c>
      <c r="AP32">
        <f t="shared" si="12"/>
        <v>-0.15519376079428096</v>
      </c>
      <c r="AQ32">
        <f t="shared" si="13"/>
        <v>-1173.9465813927131</v>
      </c>
      <c r="AR32">
        <f t="shared" si="14"/>
        <v>-1174.1017751535073</v>
      </c>
      <c r="AS32">
        <f t="shared" si="15"/>
        <v>34.741518977852969</v>
      </c>
      <c r="AT32">
        <f t="shared" si="16"/>
        <v>5.9977984342169313</v>
      </c>
      <c r="AU32">
        <f t="shared" si="17"/>
        <v>-1133.3624577414375</v>
      </c>
      <c r="AW32">
        <v>29</v>
      </c>
      <c r="AX32">
        <f>IF(Z32&gt;0, (R32*SUMPRODUCT(K32:$K$98, X32:$X$98)-K32*$AZ$3)/Z32, 0)</f>
        <v>8206.0830821994987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1000000</v>
      </c>
      <c r="S33">
        <f t="shared" si="1"/>
        <v>4392.0281338978029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1362.6766553617063</v>
      </c>
      <c r="AC33">
        <f t="shared" si="2"/>
        <v>592.51180137792187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-29490.129039651329</v>
      </c>
      <c r="AI33">
        <f t="shared" si="7"/>
        <v>-29493.501694512102</v>
      </c>
      <c r="AJ33">
        <f t="shared" si="8"/>
        <v>770.16485398378438</v>
      </c>
      <c r="AK33">
        <f t="shared" si="30"/>
        <v>95.387365875319446</v>
      </c>
      <c r="AL33">
        <f t="shared" si="9"/>
        <v>-28627.949474653</v>
      </c>
      <c r="AN33">
        <f t="shared" si="10"/>
        <v>0</v>
      </c>
      <c r="AO33">
        <f t="shared" si="11"/>
        <v>0</v>
      </c>
      <c r="AP33">
        <f t="shared" si="12"/>
        <v>-0.11257221721615628</v>
      </c>
      <c r="AQ33">
        <f t="shared" si="13"/>
        <v>-984.31928229439893</v>
      </c>
      <c r="AR33">
        <f t="shared" si="14"/>
        <v>-984.43185451161503</v>
      </c>
      <c r="AS33">
        <f t="shared" si="15"/>
        <v>25.706503871257809</v>
      </c>
      <c r="AT33">
        <f t="shared" si="16"/>
        <v>3.183832237292163</v>
      </c>
      <c r="AU33">
        <f t="shared" si="17"/>
        <v>-955.54151840306508</v>
      </c>
      <c r="AW33">
        <v>30</v>
      </c>
      <c r="AX33">
        <f>IF(Z33&gt;0, (R33*SUMPRODUCT(K33:$K$98, X33:$X$98)-K33*$AZ$3)/Z33, 0)</f>
        <v>4392.0281338978029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1000000</v>
      </c>
      <c r="S34">
        <f t="shared" si="1"/>
        <v>-293.88268816522532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592.51180137792187</v>
      </c>
      <c r="AC34">
        <f t="shared" si="2"/>
        <v>-31.28808144422101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-27092.605298759376</v>
      </c>
      <c r="AI34">
        <f t="shared" si="7"/>
        <v>-27095.266911939074</v>
      </c>
      <c r="AJ34">
        <f t="shared" si="8"/>
        <v>623.79988282214288</v>
      </c>
      <c r="AK34">
        <f t="shared" si="30"/>
        <v>41.475826096454533</v>
      </c>
      <c r="AL34">
        <f t="shared" si="9"/>
        <v>-26429.991203020476</v>
      </c>
      <c r="AN34">
        <f t="shared" si="10"/>
        <v>0</v>
      </c>
      <c r="AO34">
        <f t="shared" si="11"/>
        <v>0</v>
      </c>
      <c r="AP34">
        <f t="shared" si="12"/>
        <v>-7.9320644740829782E-2</v>
      </c>
      <c r="AQ34">
        <f t="shared" si="13"/>
        <v>-807.40617622376294</v>
      </c>
      <c r="AR34">
        <f t="shared" si="14"/>
        <v>-807.48549686850379</v>
      </c>
      <c r="AS34">
        <f t="shared" si="15"/>
        <v>18.590308040302101</v>
      </c>
      <c r="AT34">
        <f t="shared" si="16"/>
        <v>1.2360508627715323</v>
      </c>
      <c r="AU34">
        <f t="shared" si="17"/>
        <v>-787.65913796543009</v>
      </c>
      <c r="AW34">
        <v>31</v>
      </c>
      <c r="AX34">
        <f>IF(Z34&gt;0, (R34*SUMPRODUCT(K34:$K$98, X34:$X$98)-K34*$AZ$3)/Z34, 0)</f>
        <v>-293.88268816522532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-6366.2505344113133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-31.28808144422101</v>
      </c>
      <c r="AC35">
        <f t="shared" ref="AC35:AC66" si="33">S35*Z35</f>
        <v>-516.80193671061261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-24221.496944029848</v>
      </c>
      <c r="AI35">
        <f t="shared" ref="AI35:AI66" si="38">SUM(AE35:AH35)</f>
        <v>-24223.526403654148</v>
      </c>
      <c r="AJ35">
        <f t="shared" ref="AJ35:AJ66" si="39">AB35-AC35</f>
        <v>485.5138552663916</v>
      </c>
      <c r="AK35">
        <f t="shared" si="30"/>
        <v>-2.1901657010954709</v>
      </c>
      <c r="AL35">
        <f t="shared" ref="AL35:AL66" si="40">SUM(AI35:AK35)</f>
        <v>-23740.202714088853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-5.4001234739513362E-2</v>
      </c>
      <c r="AQ35">
        <f t="shared" ref="AQ35:AQ66" si="44">AH35*$K35</f>
        <v>-644.50197804166112</v>
      </c>
      <c r="AR35">
        <f t="shared" ref="AR35:AR66" si="45">AI35*$K35</f>
        <v>-644.55597927640065</v>
      </c>
      <c r="AS35">
        <f t="shared" ref="AS35:AS66" si="46">AJ35*$K35</f>
        <v>12.918881141363554</v>
      </c>
      <c r="AT35">
        <f t="shared" ref="AT35:AT66" si="47">AK35*$K35</f>
        <v>-5.8277410758584745E-2</v>
      </c>
      <c r="AU35">
        <f t="shared" ref="AU35:AU66" si="48">AL35*$K35</f>
        <v>-631.69537554579574</v>
      </c>
      <c r="AW35">
        <v>32</v>
      </c>
      <c r="AX35">
        <f>IF(Z35&gt;0, (R35*SUMPRODUCT(K35:$K$98, X35:$X$98)-K35*$AZ$3)/Z35, 0)</f>
        <v>-6366.2505344113133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1000000</v>
      </c>
      <c r="S36">
        <f t="shared" si="32"/>
        <v>-14713.148060709023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-516.80193671061261</v>
      </c>
      <c r="AC36">
        <f t="shared" si="33"/>
        <v>-873.90005675461998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-20970.742863474788</v>
      </c>
      <c r="AI36">
        <f t="shared" si="38"/>
        <v>-20972.227759931258</v>
      </c>
      <c r="AJ36">
        <f t="shared" si="39"/>
        <v>357.09812004400737</v>
      </c>
      <c r="AK36">
        <f t="shared" si="30"/>
        <v>-36.176135569742883</v>
      </c>
      <c r="AL36">
        <f t="shared" si="40"/>
        <v>-20651.305775456993</v>
      </c>
      <c r="AN36">
        <f t="shared" si="41"/>
        <v>0</v>
      </c>
      <c r="AO36">
        <f t="shared" si="42"/>
        <v>0</v>
      </c>
      <c r="AP36">
        <f t="shared" si="43"/>
        <v>-3.5277794231173401E-2</v>
      </c>
      <c r="AQ36">
        <f t="shared" si="44"/>
        <v>-498.21760190014351</v>
      </c>
      <c r="AR36">
        <f t="shared" si="45"/>
        <v>-498.25287969437466</v>
      </c>
      <c r="AS36">
        <f t="shared" si="46"/>
        <v>8.483846765450032</v>
      </c>
      <c r="AT36">
        <f t="shared" si="47"/>
        <v>-0.85946347379824417</v>
      </c>
      <c r="AU36">
        <f t="shared" si="48"/>
        <v>-490.62849640272282</v>
      </c>
      <c r="AW36">
        <v>33</v>
      </c>
      <c r="AX36">
        <f>IF(Z36&gt;0, (R36*SUMPRODUCT(K36:$K$98, X36:$X$98)-K36*$AZ$3)/Z36, 0)</f>
        <v>-14713.148060709023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1000000</v>
      </c>
      <c r="S37">
        <f t="shared" si="32"/>
        <v>-26937.241377379669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-873.90005675461998</v>
      </c>
      <c r="AC37">
        <f t="shared" si="33"/>
        <v>-1115.507071156858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-17390.566736470802</v>
      </c>
      <c r="AI37">
        <f t="shared" si="38"/>
        <v>-17391.602019794296</v>
      </c>
      <c r="AJ37">
        <f t="shared" si="39"/>
        <v>241.60701440223806</v>
      </c>
      <c r="AK37">
        <f t="shared" si="30"/>
        <v>-61.173003972823402</v>
      </c>
      <c r="AL37">
        <f t="shared" si="40"/>
        <v>-17211.168009364883</v>
      </c>
      <c r="AN37">
        <f t="shared" si="41"/>
        <v>0</v>
      </c>
      <c r="AO37">
        <f t="shared" si="42"/>
        <v>0</v>
      </c>
      <c r="AP37">
        <f t="shared" si="43"/>
        <v>-2.1960713572481597E-2</v>
      </c>
      <c r="AQ37">
        <f t="shared" si="44"/>
        <v>-368.89346741722409</v>
      </c>
      <c r="AR37">
        <f t="shared" si="45"/>
        <v>-368.91542813079656</v>
      </c>
      <c r="AS37">
        <f t="shared" si="46"/>
        <v>5.1250342007687815</v>
      </c>
      <c r="AT37">
        <f t="shared" si="47"/>
        <v>-1.2976185244462022</v>
      </c>
      <c r="AU37">
        <f t="shared" si="48"/>
        <v>-365.08801245447398</v>
      </c>
      <c r="AW37">
        <v>34</v>
      </c>
      <c r="AX37">
        <f>IF(Z37&gt;0, (R37*SUMPRODUCT(K37:$K$98, X37:$X$98)-K37*$AZ$3)/Z37, 0)</f>
        <v>-26937.241377379669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1000000</v>
      </c>
      <c r="S38">
        <f t="shared" si="32"/>
        <v>-46008.059080969782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-1115.507071156858</v>
      </c>
      <c r="AC38">
        <f t="shared" si="33"/>
        <v>-1255.2839425938091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-13713.2183360322</v>
      </c>
      <c r="AI38">
        <f t="shared" si="38"/>
        <v>-13713.900436064057</v>
      </c>
      <c r="AJ38">
        <f t="shared" si="39"/>
        <v>139.77687143695107</v>
      </c>
      <c r="AK38">
        <f t="shared" si="30"/>
        <v>-78.085494980980073</v>
      </c>
      <c r="AL38">
        <f t="shared" si="40"/>
        <v>-13652.209059608087</v>
      </c>
      <c r="AN38">
        <f t="shared" si="41"/>
        <v>0</v>
      </c>
      <c r="AO38">
        <f t="shared" si="42"/>
        <v>0</v>
      </c>
      <c r="AP38">
        <f t="shared" si="43"/>
        <v>-1.2918654287571949E-2</v>
      </c>
      <c r="AQ38">
        <f t="shared" si="44"/>
        <v>-259.72191552415001</v>
      </c>
      <c r="AR38">
        <f t="shared" si="45"/>
        <v>-259.73483417843755</v>
      </c>
      <c r="AS38">
        <f t="shared" si="46"/>
        <v>2.6473083054609754</v>
      </c>
      <c r="AT38">
        <f t="shared" si="47"/>
        <v>-1.4789026058035866</v>
      </c>
      <c r="AU38">
        <f t="shared" si="48"/>
        <v>-258.56642847878015</v>
      </c>
      <c r="AW38">
        <v>35</v>
      </c>
      <c r="AX38">
        <f>IF(Z38&gt;0, (R38*SUMPRODUCT(K38:$K$98, X38:$X$98)-K38*$AZ$3)/Z38, 0)</f>
        <v>-46008.059080969782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1000000</v>
      </c>
      <c r="S39">
        <f t="shared" si="32"/>
        <v>-77844.859264417537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-1255.2839425938091</v>
      </c>
      <c r="AC39">
        <f t="shared" si="33"/>
        <v>-1310.437468849859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-10177.19841247886</v>
      </c>
      <c r="AI39">
        <f t="shared" si="38"/>
        <v>-10177.619261550088</v>
      </c>
      <c r="AJ39">
        <f t="shared" si="39"/>
        <v>55.153526256049872</v>
      </c>
      <c r="AK39">
        <f t="shared" si="30"/>
        <v>-87.869875981566651</v>
      </c>
      <c r="AL39">
        <f t="shared" si="40"/>
        <v>-10210.335611275605</v>
      </c>
      <c r="AN39">
        <f t="shared" si="41"/>
        <v>0</v>
      </c>
      <c r="AO39">
        <f t="shared" si="42"/>
        <v>0</v>
      </c>
      <c r="AP39">
        <f t="shared" si="43"/>
        <v>-7.1166819440254912E-3</v>
      </c>
      <c r="AQ39">
        <f t="shared" si="44"/>
        <v>-172.09942740670274</v>
      </c>
      <c r="AR39">
        <f t="shared" si="45"/>
        <v>-172.10654408864679</v>
      </c>
      <c r="AS39">
        <f t="shared" si="46"/>
        <v>0.93266239916165594</v>
      </c>
      <c r="AT39">
        <f t="shared" si="47"/>
        <v>-1.4859055242730845</v>
      </c>
      <c r="AU39">
        <f t="shared" si="48"/>
        <v>-172.65978721375822</v>
      </c>
      <c r="AW39">
        <v>36</v>
      </c>
      <c r="AX39">
        <f>IF(Z39&gt;0, (R39*SUMPRODUCT(K39:$K$98, X39:$X$98)-K39*$AZ$3)/Z39, 0)</f>
        <v>-77844.859264417537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1000000</v>
      </c>
      <c r="S40">
        <f t="shared" si="32"/>
        <v>-135239.42333293954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-1310.437468849859</v>
      </c>
      <c r="AC40">
        <f t="shared" si="33"/>
        <v>-1299.8865486957575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-7053.8804560976332</v>
      </c>
      <c r="AI40">
        <f t="shared" si="38"/>
        <v>-7054.1207496667457</v>
      </c>
      <c r="AJ40">
        <f t="shared" si="39"/>
        <v>-10.550920154101505</v>
      </c>
      <c r="AK40">
        <f t="shared" ref="AK40:AK71" si="61">G40*SUM(AB40:AB40, AE40:AF40)</f>
        <v>-91.730622819490137</v>
      </c>
      <c r="AL40">
        <f t="shared" si="40"/>
        <v>-7156.4022926403377</v>
      </c>
      <c r="AN40">
        <f t="shared" si="41"/>
        <v>0</v>
      </c>
      <c r="AO40">
        <f t="shared" si="42"/>
        <v>0</v>
      </c>
      <c r="AP40">
        <f t="shared" si="43"/>
        <v>-3.628067089089416E-3</v>
      </c>
      <c r="AQ40">
        <f t="shared" si="44"/>
        <v>-106.5028566001818</v>
      </c>
      <c r="AR40">
        <f t="shared" si="45"/>
        <v>-106.50648466727088</v>
      </c>
      <c r="AS40">
        <f t="shared" si="46"/>
        <v>-0.15930283241486895</v>
      </c>
      <c r="AT40">
        <f t="shared" si="47"/>
        <v>-1.3849927609057147</v>
      </c>
      <c r="AU40">
        <f t="shared" si="48"/>
        <v>-108.05078026059148</v>
      </c>
      <c r="AW40">
        <v>37</v>
      </c>
      <c r="AX40">
        <f>IF(Z40&gt;0, (R40*SUMPRODUCT(K40:$K$98, X40:$X$98)-K40*$AZ$3)/Z40, 0)</f>
        <v>-135239.42333293954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1000000</v>
      </c>
      <c r="S41">
        <f t="shared" si="32"/>
        <v>-249135.85308478153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-1299.8865486957575</v>
      </c>
      <c r="AC41">
        <f t="shared" si="33"/>
        <v>-1243.3087378309358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-4525.140336659435</v>
      </c>
      <c r="AI41">
        <f t="shared" si="38"/>
        <v>-4525.2650987844399</v>
      </c>
      <c r="AJ41">
        <f t="shared" si="39"/>
        <v>-56.577810864821686</v>
      </c>
      <c r="AK41">
        <f t="shared" si="61"/>
        <v>-90.992058408703031</v>
      </c>
      <c r="AL41">
        <f t="shared" si="40"/>
        <v>-4672.8349680579649</v>
      </c>
      <c r="AN41">
        <f t="shared" si="41"/>
        <v>0</v>
      </c>
      <c r="AO41">
        <f t="shared" si="42"/>
        <v>0</v>
      </c>
      <c r="AP41">
        <f t="shared" si="43"/>
        <v>-1.6818912136419228E-3</v>
      </c>
      <c r="AQ41">
        <f t="shared" si="44"/>
        <v>-61.002437818556011</v>
      </c>
      <c r="AR41">
        <f t="shared" si="45"/>
        <v>-61.004119709769654</v>
      </c>
      <c r="AS41">
        <f t="shared" si="46"/>
        <v>-0.76271322708616829</v>
      </c>
      <c r="AT41">
        <f t="shared" si="47"/>
        <v>-1.226644252354173</v>
      </c>
      <c r="AU41">
        <f t="shared" si="48"/>
        <v>-62.993477189209997</v>
      </c>
      <c r="AW41">
        <v>38</v>
      </c>
      <c r="AX41">
        <f>IF(Z41&gt;0, (R41*SUMPRODUCT(K41:$K$98, X41:$X$98)-K41*$AZ$3)/Z41, 0)</f>
        <v>-249135.85308478153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1000000</v>
      </c>
      <c r="S42">
        <f t="shared" si="32"/>
        <v>-503615.69201994612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-1243.3087378309358</v>
      </c>
      <c r="AC42">
        <f t="shared" si="33"/>
        <v>-1158.7034368414529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-2639.8110216678328</v>
      </c>
      <c r="AI42">
        <f t="shared" si="38"/>
        <v>-2639.8685408960459</v>
      </c>
      <c r="AJ42">
        <f t="shared" si="39"/>
        <v>-84.605300989482885</v>
      </c>
      <c r="AK42">
        <f t="shared" si="61"/>
        <v>-87.031611648165509</v>
      </c>
      <c r="AL42">
        <f t="shared" si="40"/>
        <v>-2811.505453533694</v>
      </c>
      <c r="AN42">
        <f t="shared" si="41"/>
        <v>0</v>
      </c>
      <c r="AO42">
        <f t="shared" si="42"/>
        <v>0</v>
      </c>
      <c r="AP42">
        <f t="shared" si="43"/>
        <v>-6.9232524167345819E-4</v>
      </c>
      <c r="AQ42">
        <f t="shared" si="44"/>
        <v>-31.773858243972505</v>
      </c>
      <c r="AR42">
        <f t="shared" si="45"/>
        <v>-31.774550569214178</v>
      </c>
      <c r="AS42">
        <f t="shared" si="46"/>
        <v>-1.0183444262726153</v>
      </c>
      <c r="AT42">
        <f t="shared" si="47"/>
        <v>-1.0475485057661973</v>
      </c>
      <c r="AU42">
        <f t="shared" si="48"/>
        <v>-33.840443501252985</v>
      </c>
      <c r="AW42">
        <v>39</v>
      </c>
      <c r="AX42">
        <f>IF(Z42&gt;0, (R42*SUMPRODUCT(K42:$K$98, X42:$X$98)-K42*$AZ$3)/Z42, 0)</f>
        <v>-503615.69201994612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1000000</v>
      </c>
      <c r="S43">
        <f t="shared" si="32"/>
        <v>-1165642.7653025591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-1158.7034368414529</v>
      </c>
      <c r="AC43">
        <f t="shared" si="33"/>
        <v>-1060.4703854353909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-1367.9883772599494</v>
      </c>
      <c r="AI43">
        <f t="shared" si="38"/>
        <v>-1368.011121586449</v>
      </c>
      <c r="AJ43">
        <f t="shared" si="39"/>
        <v>-98.233051406062032</v>
      </c>
      <c r="AK43">
        <f t="shared" si="61"/>
        <v>-81.109240578901705</v>
      </c>
      <c r="AL43">
        <f t="shared" si="40"/>
        <v>-1547.3534135714128</v>
      </c>
      <c r="AN43">
        <f t="shared" si="41"/>
        <v>0</v>
      </c>
      <c r="AO43">
        <f t="shared" si="42"/>
        <v>0</v>
      </c>
      <c r="AP43">
        <f t="shared" si="43"/>
        <v>-2.4442868668292568E-4</v>
      </c>
      <c r="AQ43">
        <f t="shared" si="44"/>
        <v>-14.701495006137387</v>
      </c>
      <c r="AR43">
        <f t="shared" si="45"/>
        <v>-14.70173943482407</v>
      </c>
      <c r="AS43">
        <f t="shared" si="46"/>
        <v>-1.0556907782919212</v>
      </c>
      <c r="AT43">
        <f t="shared" si="47"/>
        <v>-0.87166463922063764</v>
      </c>
      <c r="AU43">
        <f t="shared" si="48"/>
        <v>-16.629094852336632</v>
      </c>
      <c r="AW43">
        <v>40</v>
      </c>
      <c r="AX43">
        <f>IF(Z43&gt;0, (R43*SUMPRODUCT(K43:$K$98, X43:$X$98)-K43*$AZ$3)/Z43, 0)</f>
        <v>-1165642.7653025591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1000000</v>
      </c>
      <c r="S44">
        <f t="shared" si="32"/>
        <v>-3248261.0733957593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-1060.4703854353909</v>
      </c>
      <c r="AC44">
        <f t="shared" si="33"/>
        <v>-959.09428253971146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-605.41141405393614</v>
      </c>
      <c r="AI44">
        <f t="shared" si="38"/>
        <v>-605.41879565181932</v>
      </c>
      <c r="AJ44">
        <f t="shared" si="39"/>
        <v>-101.37610289567942</v>
      </c>
      <c r="AK44">
        <f t="shared" si="61"/>
        <v>-74.232926980477373</v>
      </c>
      <c r="AL44">
        <f t="shared" si="40"/>
        <v>-781.02782552797612</v>
      </c>
      <c r="AN44">
        <f t="shared" si="41"/>
        <v>0</v>
      </c>
      <c r="AO44">
        <f t="shared" si="42"/>
        <v>0</v>
      </c>
      <c r="AP44">
        <f t="shared" si="43"/>
        <v>-7.0829055994388416E-5</v>
      </c>
      <c r="AQ44">
        <f t="shared" si="44"/>
        <v>-5.8091377536564774</v>
      </c>
      <c r="AR44">
        <f t="shared" si="45"/>
        <v>-5.809208582712472</v>
      </c>
      <c r="AS44">
        <f t="shared" si="46"/>
        <v>-0.97273974850660683</v>
      </c>
      <c r="AT44">
        <f t="shared" si="47"/>
        <v>-0.71229132566089581</v>
      </c>
      <c r="AU44">
        <f t="shared" si="48"/>
        <v>-7.4942396568799738</v>
      </c>
      <c r="AW44">
        <v>41</v>
      </c>
      <c r="AX44">
        <f>IF(Z44&gt;0, (R44*SUMPRODUCT(K44:$K$98, X44:$X$98)-K44*$AZ$3)/Z44, 0)</f>
        <v>-3248261.0733957593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1000000</v>
      </c>
      <c r="S45">
        <f t="shared" si="32"/>
        <v>-11644856.7220283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-959.09428253971146</v>
      </c>
      <c r="AC45">
        <f t="shared" si="33"/>
        <v>-861.2627078810317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-218.35049430893554</v>
      </c>
      <c r="AI45">
        <f t="shared" si="38"/>
        <v>-218.35234332848219</v>
      </c>
      <c r="AJ45">
        <f t="shared" si="39"/>
        <v>-97.831574658679756</v>
      </c>
      <c r="AK45">
        <f t="shared" si="61"/>
        <v>-67.136599777779807</v>
      </c>
      <c r="AL45">
        <f t="shared" si="40"/>
        <v>-383.32051776494177</v>
      </c>
      <c r="AN45">
        <f t="shared" si="41"/>
        <v>0</v>
      </c>
      <c r="AO45">
        <f t="shared" si="42"/>
        <v>0</v>
      </c>
      <c r="AP45">
        <f t="shared" si="43"/>
        <v>-1.5841071351257872E-5</v>
      </c>
      <c r="AQ45">
        <f t="shared" si="44"/>
        <v>-1.8706701971798463</v>
      </c>
      <c r="AR45">
        <f t="shared" si="45"/>
        <v>-1.8706860382511976</v>
      </c>
      <c r="AS45">
        <f t="shared" si="46"/>
        <v>-0.83815066064486576</v>
      </c>
      <c r="AT45">
        <f t="shared" si="47"/>
        <v>-0.57517816362985108</v>
      </c>
      <c r="AU45">
        <f t="shared" si="48"/>
        <v>-3.2840148625259147</v>
      </c>
      <c r="AW45">
        <v>42</v>
      </c>
      <c r="AX45">
        <f>IF(Z45&gt;0, (R45*SUMPRODUCT(K45:$K$98, X45:$X$98)-K45*$AZ$3)/Z45, 0)</f>
        <v>-11644856.7220283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1000000</v>
      </c>
      <c r="S46">
        <f t="shared" si="32"/>
        <v>-41968025.014955133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-861.2627078810317</v>
      </c>
      <c r="AC46">
        <f t="shared" si="33"/>
        <v>-770.59702771005402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-54.859646969824539</v>
      </c>
      <c r="AI46">
        <f t="shared" si="38"/>
        <v>-54.86010600800148</v>
      </c>
      <c r="AJ46">
        <f t="shared" si="39"/>
        <v>-90.66568017097768</v>
      </c>
      <c r="AK46">
        <f t="shared" si="61"/>
        <v>-60.288389551672225</v>
      </c>
      <c r="AL46">
        <f t="shared" si="40"/>
        <v>-205.81417573065139</v>
      </c>
      <c r="AN46">
        <f t="shared" si="41"/>
        <v>0</v>
      </c>
      <c r="AO46">
        <f t="shared" si="42"/>
        <v>0</v>
      </c>
      <c r="AP46">
        <f t="shared" si="43"/>
        <v>-3.5113476602159157E-6</v>
      </c>
      <c r="AQ46">
        <f t="shared" si="44"/>
        <v>-0.4196411163679809</v>
      </c>
      <c r="AR46">
        <f t="shared" si="45"/>
        <v>-0.41964462771564109</v>
      </c>
      <c r="AS46">
        <f t="shared" si="46"/>
        <v>-0.69353430699506868</v>
      </c>
      <c r="AT46">
        <f t="shared" si="47"/>
        <v>-0.46116751552206287</v>
      </c>
      <c r="AU46">
        <f t="shared" si="48"/>
        <v>-1.5743464502327726</v>
      </c>
      <c r="AW46">
        <v>43</v>
      </c>
      <c r="AX46">
        <f>IF(Z46&gt;0, (R46*SUMPRODUCT(K46:$K$98, X46:$X$98)-K46*$AZ$3)/Z46, 0)</f>
        <v>-41968025.014955133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1000000</v>
      </c>
      <c r="S47">
        <f t="shared" si="32"/>
        <v>-152495205.28253213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-770.59702771005402</v>
      </c>
      <c r="AC47">
        <f t="shared" si="33"/>
        <v>-688.39492742628158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-13.663704778908171</v>
      </c>
      <c r="AI47">
        <f t="shared" si="38"/>
        <v>-13.663817634083872</v>
      </c>
      <c r="AJ47">
        <f t="shared" si="39"/>
        <v>-82.202100283772438</v>
      </c>
      <c r="AK47">
        <f t="shared" si="61"/>
        <v>-53.941791939703783</v>
      </c>
      <c r="AL47">
        <f t="shared" si="40"/>
        <v>-149.8077098575601</v>
      </c>
      <c r="AN47">
        <f t="shared" si="41"/>
        <v>0</v>
      </c>
      <c r="AO47">
        <f t="shared" si="42"/>
        <v>0</v>
      </c>
      <c r="AP47">
        <f t="shared" si="43"/>
        <v>-7.7077653310957239E-7</v>
      </c>
      <c r="AQ47">
        <f t="shared" si="44"/>
        <v>-9.3320159518965537E-2</v>
      </c>
      <c r="AR47">
        <f t="shared" si="45"/>
        <v>-9.332093029549865E-2</v>
      </c>
      <c r="AS47">
        <f t="shared" si="46"/>
        <v>-0.56142263283652594</v>
      </c>
      <c r="AT47">
        <f t="shared" si="47"/>
        <v>-0.36841081610036425</v>
      </c>
      <c r="AU47">
        <f t="shared" si="48"/>
        <v>-1.0231543792323887</v>
      </c>
      <c r="AW47">
        <v>44</v>
      </c>
      <c r="AX47">
        <f>IF(Z47&gt;0, (R47*SUMPRODUCT(K47:$K$98, X47:$X$98)-K47*$AZ$3)/Z47, 0)</f>
        <v>-152495205.28253213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1000000</v>
      </c>
      <c r="S48">
        <f t="shared" si="32"/>
        <v>-559933977.93949497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-688.39492742628158</v>
      </c>
      <c r="AC48">
        <f t="shared" si="33"/>
        <v>-614.7188356213893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-3.3712233195495291</v>
      </c>
      <c r="AI48">
        <f t="shared" si="38"/>
        <v>-3.3712507655904842</v>
      </c>
      <c r="AJ48">
        <f t="shared" si="39"/>
        <v>-73.67609180489228</v>
      </c>
      <c r="AK48">
        <f t="shared" si="61"/>
        <v>-48.187644919839713</v>
      </c>
      <c r="AL48">
        <f t="shared" si="40"/>
        <v>-125.23498749032248</v>
      </c>
      <c r="AN48">
        <f t="shared" si="41"/>
        <v>0</v>
      </c>
      <c r="AO48">
        <f t="shared" si="42"/>
        <v>0</v>
      </c>
      <c r="AP48">
        <f t="shared" si="43"/>
        <v>-1.6736655885543253E-7</v>
      </c>
      <c r="AQ48">
        <f t="shared" si="44"/>
        <v>-2.055779363787115E-2</v>
      </c>
      <c r="AR48">
        <f t="shared" si="45"/>
        <v>-2.0557961004430005E-2</v>
      </c>
      <c r="AS48">
        <f t="shared" si="46"/>
        <v>-0.44927842145213093</v>
      </c>
      <c r="AT48">
        <f t="shared" si="47"/>
        <v>-0.29384931410875664</v>
      </c>
      <c r="AU48">
        <f t="shared" si="48"/>
        <v>-0.7636856965653176</v>
      </c>
      <c r="AW48">
        <v>45</v>
      </c>
      <c r="AX48">
        <f>IF(Z48&gt;0, (R48*SUMPRODUCT(K48:$K$98, X48:$X$98)-K48*$AZ$3)/Z48, 0)</f>
        <v>-559933977.93949497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1000000</v>
      </c>
      <c r="S49">
        <f t="shared" si="32"/>
        <v>-2080887411.9355457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-614.7188356213893</v>
      </c>
      <c r="AC49">
        <f t="shared" si="33"/>
        <v>-548.87384701823146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-0.82309409914319376</v>
      </c>
      <c r="AI49">
        <f t="shared" si="38"/>
        <v>-0.82310069337126046</v>
      </c>
      <c r="AJ49">
        <f t="shared" si="39"/>
        <v>-65.844988603157844</v>
      </c>
      <c r="AK49">
        <f t="shared" si="61"/>
        <v>-43.030318493497255</v>
      </c>
      <c r="AL49">
        <f t="shared" si="40"/>
        <v>-109.69840779002635</v>
      </c>
      <c r="AN49">
        <f t="shared" si="41"/>
        <v>0</v>
      </c>
      <c r="AO49">
        <f t="shared" si="42"/>
        <v>0</v>
      </c>
      <c r="AP49">
        <f t="shared" si="43"/>
        <v>-3.5903345692059695E-8</v>
      </c>
      <c r="AQ49">
        <f t="shared" si="44"/>
        <v>-4.4814695032775473E-3</v>
      </c>
      <c r="AR49">
        <f t="shared" si="45"/>
        <v>-4.4815054066232396E-3</v>
      </c>
      <c r="AS49">
        <f t="shared" si="46"/>
        <v>-0.3585037344768694</v>
      </c>
      <c r="AT49">
        <f t="shared" si="47"/>
        <v>-0.23428555768491735</v>
      </c>
      <c r="AU49">
        <f t="shared" si="48"/>
        <v>-0.59727079756840995</v>
      </c>
      <c r="AW49">
        <v>46</v>
      </c>
      <c r="AX49">
        <f>IF(Z49&gt;0, (R49*SUMPRODUCT(K49:$K$98, X49:$X$98)-K49*$AZ$3)/Z49, 0)</f>
        <v>-2080887411.9355457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1000000</v>
      </c>
      <c r="S50">
        <f t="shared" si="32"/>
        <v>-7828019836.3458233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-548.87384701823146</v>
      </c>
      <c r="AC50">
        <f t="shared" si="33"/>
        <v>-490.06980491916721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-0.19852686283258603</v>
      </c>
      <c r="AI50">
        <f t="shared" si="38"/>
        <v>-0.19852842794680126</v>
      </c>
      <c r="AJ50">
        <f t="shared" si="39"/>
        <v>-58.804042099064247</v>
      </c>
      <c r="AK50">
        <f t="shared" si="61"/>
        <v>-38.421169291276208</v>
      </c>
      <c r="AL50">
        <f t="shared" si="40"/>
        <v>-97.42373981828726</v>
      </c>
      <c r="AN50">
        <f t="shared" si="41"/>
        <v>0</v>
      </c>
      <c r="AO50">
        <f t="shared" si="42"/>
        <v>0</v>
      </c>
      <c r="AP50">
        <f t="shared" si="43"/>
        <v>-7.6084986950106992E-9</v>
      </c>
      <c r="AQ50">
        <f t="shared" si="44"/>
        <v>-9.650997748831111E-4</v>
      </c>
      <c r="AR50">
        <f t="shared" si="45"/>
        <v>-9.6510738338180611E-4</v>
      </c>
      <c r="AS50">
        <f t="shared" si="46"/>
        <v>-0.28586442651784405</v>
      </c>
      <c r="AT50">
        <f t="shared" si="47"/>
        <v>-0.18677705024244329</v>
      </c>
      <c r="AU50">
        <f t="shared" si="48"/>
        <v>-0.47360658414366918</v>
      </c>
      <c r="AW50">
        <v>47</v>
      </c>
      <c r="AX50">
        <f>IF(Z50&gt;0, (R50*SUMPRODUCT(K50:$K$98, X50:$X$98)-K50*$AZ$3)/Z50, 0)</f>
        <v>-7828019836.3458233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1000000</v>
      </c>
      <c r="S51">
        <f t="shared" si="32"/>
        <v>-29843690602.04483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-490.06980491916721</v>
      </c>
      <c r="AC51">
        <f t="shared" si="33"/>
        <v>-437.56315968986394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-4.731669153225166E-2</v>
      </c>
      <c r="AI51">
        <f t="shared" si="38"/>
        <v>-4.7317058078036434E-2</v>
      </c>
      <c r="AJ51">
        <f t="shared" si="39"/>
        <v>-52.506645229303274</v>
      </c>
      <c r="AK51">
        <f t="shared" si="61"/>
        <v>-34.30488634434171</v>
      </c>
      <c r="AL51">
        <f t="shared" si="40"/>
        <v>-86.858848631723021</v>
      </c>
      <c r="AN51">
        <f t="shared" si="41"/>
        <v>0</v>
      </c>
      <c r="AO51">
        <f t="shared" si="42"/>
        <v>0</v>
      </c>
      <c r="AP51">
        <f t="shared" si="43"/>
        <v>-1.5909742161109923E-9</v>
      </c>
      <c r="AQ51">
        <f t="shared" si="44"/>
        <v>-2.0537580664343861E-4</v>
      </c>
      <c r="AR51">
        <f t="shared" si="45"/>
        <v>-2.0537739761765473E-4</v>
      </c>
      <c r="AS51">
        <f t="shared" si="46"/>
        <v>-0.22790254916193334</v>
      </c>
      <c r="AT51">
        <f t="shared" si="47"/>
        <v>-0.14889869677338768</v>
      </c>
      <c r="AU51">
        <f t="shared" si="48"/>
        <v>-0.37700662333293866</v>
      </c>
      <c r="AW51">
        <v>48</v>
      </c>
      <c r="AX51">
        <f>IF(Z51&gt;0, (R51*SUMPRODUCT(K51:$K$98, X51:$X$98)-K51*$AZ$3)/Z51, 0)</f>
        <v>-29843690602.04483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1000000</v>
      </c>
      <c r="S52">
        <f t="shared" si="32"/>
        <v>-115402167110.10597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-437.56315968986394</v>
      </c>
      <c r="AC52">
        <f t="shared" si="33"/>
        <v>-390.68157012899366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-1.1129821104634501E-2</v>
      </c>
      <c r="AI52">
        <f t="shared" si="38"/>
        <v>-1.112990573943381E-2</v>
      </c>
      <c r="AJ52">
        <f t="shared" si="39"/>
        <v>-46.881589560870282</v>
      </c>
      <c r="AK52">
        <f t="shared" si="61"/>
        <v>-30.629421178290478</v>
      </c>
      <c r="AL52">
        <f t="shared" si="40"/>
        <v>-77.52214064490019</v>
      </c>
      <c r="AN52">
        <f t="shared" si="41"/>
        <v>0</v>
      </c>
      <c r="AO52">
        <f t="shared" si="42"/>
        <v>0</v>
      </c>
      <c r="AP52">
        <f t="shared" si="43"/>
        <v>-3.2799396877304385E-10</v>
      </c>
      <c r="AQ52">
        <f t="shared" si="44"/>
        <v>-4.3132543890145466E-5</v>
      </c>
      <c r="AR52">
        <f t="shared" si="45"/>
        <v>-4.3132871884114243E-5</v>
      </c>
      <c r="AS52">
        <f t="shared" si="46"/>
        <v>-0.18168506037639756</v>
      </c>
      <c r="AT52">
        <f t="shared" si="47"/>
        <v>-0.11870135565361815</v>
      </c>
      <c r="AU52">
        <f t="shared" si="48"/>
        <v>-0.30042954890189982</v>
      </c>
      <c r="AW52">
        <v>49</v>
      </c>
      <c r="AX52">
        <f>IF(Z52&gt;0, (R52*SUMPRODUCT(K52:$K$98, X52:$X$98)-K52*$AZ$3)/Z52, 0)</f>
        <v>-115402167110.10597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1000000</v>
      </c>
      <c r="S53">
        <f t="shared" si="32"/>
        <v>-452933631132.58356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-390.68157012899366</v>
      </c>
      <c r="AC53">
        <f t="shared" si="33"/>
        <v>-348.82286778236164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-2.5813968138321442E-3</v>
      </c>
      <c r="AI53">
        <f t="shared" si="38"/>
        <v>-2.5814160673631147E-3</v>
      </c>
      <c r="AJ53">
        <f t="shared" si="39"/>
        <v>-41.858702346632015</v>
      </c>
      <c r="AK53">
        <f t="shared" si="61"/>
        <v>-27.347709909029557</v>
      </c>
      <c r="AL53">
        <f t="shared" si="40"/>
        <v>-69.208993671728933</v>
      </c>
      <c r="AN53">
        <f t="shared" si="41"/>
        <v>0</v>
      </c>
      <c r="AO53">
        <f t="shared" si="42"/>
        <v>0</v>
      </c>
      <c r="AP53">
        <f t="shared" si="43"/>
        <v>-6.6620709627675299E-11</v>
      </c>
      <c r="AQ53">
        <f t="shared" si="44"/>
        <v>-8.9321012250827527E-6</v>
      </c>
      <c r="AR53">
        <f t="shared" si="45"/>
        <v>-8.9321678457923798E-6</v>
      </c>
      <c r="AS53">
        <f t="shared" si="46"/>
        <v>-0.14483870302593399</v>
      </c>
      <c r="AT53">
        <f t="shared" si="47"/>
        <v>-9.4628036988634215E-2</v>
      </c>
      <c r="AU53">
        <f t="shared" si="48"/>
        <v>-0.23947567218241397</v>
      </c>
      <c r="AW53">
        <v>50</v>
      </c>
      <c r="AX53">
        <f>IF(Z53&gt;0, (R53*SUMPRODUCT(K53:$K$98, X53:$X$98)-K53*$AZ$3)/Z53, 0)</f>
        <v>-452933631132.58356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1000000</v>
      </c>
      <c r="S54">
        <f t="shared" si="32"/>
        <v>-1806734724565.6265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-348.82286778236164</v>
      </c>
      <c r="AC54">
        <f t="shared" si="33"/>
        <v>-311.44899682234154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-5.9005757651270298E-4</v>
      </c>
      <c r="AI54">
        <f t="shared" si="38"/>
        <v>-5.9006188606895086E-4</v>
      </c>
      <c r="AJ54">
        <f t="shared" si="39"/>
        <v>-37.373870960020099</v>
      </c>
      <c r="AK54">
        <f t="shared" si="61"/>
        <v>-24.417600744765316</v>
      </c>
      <c r="AL54">
        <f t="shared" si="40"/>
        <v>-61.792061766671488</v>
      </c>
      <c r="AN54">
        <f t="shared" si="41"/>
        <v>0</v>
      </c>
      <c r="AO54">
        <f t="shared" si="42"/>
        <v>0</v>
      </c>
      <c r="AP54">
        <f t="shared" si="43"/>
        <v>-1.3314148521677017E-11</v>
      </c>
      <c r="AQ54">
        <f t="shared" si="44"/>
        <v>-1.8229520066828667E-6</v>
      </c>
      <c r="AR54">
        <f t="shared" si="45"/>
        <v>-1.8229653208313884E-6</v>
      </c>
      <c r="AS54">
        <f t="shared" si="46"/>
        <v>-0.11546461866778251</v>
      </c>
      <c r="AT54">
        <f t="shared" si="47"/>
        <v>-7.5436899800731094E-2</v>
      </c>
      <c r="AU54">
        <f t="shared" si="48"/>
        <v>-0.19090334143383444</v>
      </c>
      <c r="AW54">
        <v>51</v>
      </c>
      <c r="AX54">
        <f>IF(Z54&gt;0, (R54*SUMPRODUCT(K54:$K$98, X54:$X$98)-K54*$AZ$3)/Z54, 0)</f>
        <v>-1806734724565.6265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1000000</v>
      </c>
      <c r="S55">
        <f t="shared" si="32"/>
        <v>-7330176911660.6406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-311.44899682234154</v>
      </c>
      <c r="AC55">
        <f t="shared" si="33"/>
        <v>-278.07946302732813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-1.3272217207441518E-4</v>
      </c>
      <c r="AI55">
        <f t="shared" si="38"/>
        <v>-1.3272312048079874E-4</v>
      </c>
      <c r="AJ55">
        <f t="shared" si="39"/>
        <v>-33.36953379501341</v>
      </c>
      <c r="AK55">
        <f t="shared" si="61"/>
        <v>-21.801429777563911</v>
      </c>
      <c r="AL55">
        <f t="shared" si="40"/>
        <v>-55.171096295697801</v>
      </c>
      <c r="AN55">
        <f t="shared" si="41"/>
        <v>0</v>
      </c>
      <c r="AO55">
        <f t="shared" si="42"/>
        <v>0</v>
      </c>
      <c r="AP55">
        <f t="shared" si="43"/>
        <v>-2.6161177631679523E-12</v>
      </c>
      <c r="AQ55">
        <f t="shared" si="44"/>
        <v>-3.6610554077543353E-7</v>
      </c>
      <c r="AR55">
        <f t="shared" si="45"/>
        <v>-3.6610815689319669E-7</v>
      </c>
      <c r="AS55">
        <f t="shared" si="46"/>
        <v>-9.2047704045995743E-2</v>
      </c>
      <c r="AT55">
        <f t="shared" si="47"/>
        <v>-6.0137836155344924E-2</v>
      </c>
      <c r="AU55">
        <f t="shared" si="48"/>
        <v>-0.15218590630949758</v>
      </c>
      <c r="AW55">
        <v>52</v>
      </c>
      <c r="AX55">
        <f>IF(Z55&gt;0, (R55*SUMPRODUCT(K55:$K$98, X55:$X$98)-K55*$AZ$3)/Z55, 0)</f>
        <v>-7330176911660.6406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1000000</v>
      </c>
      <c r="S56">
        <f t="shared" si="32"/>
        <v>-30287863842399.531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-278.07946302732813</v>
      </c>
      <c r="AC56">
        <f t="shared" si="33"/>
        <v>-248.28523516310742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-2.9359377228008275E-5</v>
      </c>
      <c r="AI56">
        <f t="shared" si="38"/>
        <v>-2.9359582165897305E-5</v>
      </c>
      <c r="AJ56">
        <f t="shared" si="39"/>
        <v>-29.794227864220716</v>
      </c>
      <c r="AK56">
        <f t="shared" si="61"/>
        <v>-19.46556241191297</v>
      </c>
      <c r="AL56">
        <f t="shared" si="40"/>
        <v>-49.25981963571585</v>
      </c>
      <c r="AN56">
        <f t="shared" si="41"/>
        <v>0</v>
      </c>
      <c r="AO56">
        <f t="shared" si="42"/>
        <v>0</v>
      </c>
      <c r="AP56">
        <f t="shared" si="43"/>
        <v>-5.0473922542130341E-13</v>
      </c>
      <c r="AQ56">
        <f t="shared" si="44"/>
        <v>-7.2308880466586184E-8</v>
      </c>
      <c r="AR56">
        <f t="shared" si="45"/>
        <v>-7.2309385205811612E-8</v>
      </c>
      <c r="AS56">
        <f t="shared" si="46"/>
        <v>-7.3379869215104587E-2</v>
      </c>
      <c r="AT56">
        <f t="shared" si="47"/>
        <v>-4.7941515064397512E-2</v>
      </c>
      <c r="AU56">
        <f t="shared" si="48"/>
        <v>-0.12132145658888731</v>
      </c>
      <c r="AW56">
        <v>53</v>
      </c>
      <c r="AX56">
        <f>IF(Z56&gt;0, (R56*SUMPRODUCT(K56:$K$98, X56:$X$98)-K56*$AZ$3)/Z56, 0)</f>
        <v>-30287863842399.531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1000000</v>
      </c>
      <c r="S57">
        <f t="shared" si="32"/>
        <v>-127638895933194.67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-248.28523516310742</v>
      </c>
      <c r="AC57">
        <f t="shared" si="33"/>
        <v>-221.68324574405352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-6.3787403171412928E-6</v>
      </c>
      <c r="AI57">
        <f t="shared" si="38"/>
        <v>-6.3787837371435039E-6</v>
      </c>
      <c r="AJ57">
        <f t="shared" si="39"/>
        <v>-26.601989419053893</v>
      </c>
      <c r="AK57">
        <f t="shared" si="61"/>
        <v>-17.379966461417521</v>
      </c>
      <c r="AL57">
        <f t="shared" si="40"/>
        <v>-43.981962259255155</v>
      </c>
      <c r="AN57">
        <f t="shared" si="41"/>
        <v>0</v>
      </c>
      <c r="AO57">
        <f t="shared" si="42"/>
        <v>0</v>
      </c>
      <c r="AP57">
        <f t="shared" si="43"/>
        <v>-9.548092485237804E-14</v>
      </c>
      <c r="AQ57">
        <f t="shared" si="44"/>
        <v>-1.4026899904729531E-8</v>
      </c>
      <c r="AR57">
        <f t="shared" si="45"/>
        <v>-1.4026995385654384E-8</v>
      </c>
      <c r="AS57">
        <f t="shared" si="46"/>
        <v>-5.8497983033579844E-2</v>
      </c>
      <c r="AT57">
        <f t="shared" si="47"/>
        <v>-3.8218682338696602E-2</v>
      </c>
      <c r="AU57">
        <f t="shared" si="48"/>
        <v>-9.6716679399271838E-2</v>
      </c>
      <c r="AW57">
        <v>54</v>
      </c>
      <c r="AX57">
        <f>IF(Z57&gt;0, (R57*SUMPRODUCT(K57:$K$98, X57:$X$98)-K57*$AZ$3)/Z57, 0)</f>
        <v>-127638895933194.67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1000000</v>
      </c>
      <c r="S58">
        <f t="shared" si="32"/>
        <v>-549025610842371.69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-221.68324574405352</v>
      </c>
      <c r="AC58">
        <f t="shared" si="33"/>
        <v>-197.93146942650654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-1.3589179958222174E-6</v>
      </c>
      <c r="AI58">
        <f t="shared" si="38"/>
        <v>-1.3589270086745105E-6</v>
      </c>
      <c r="AJ58">
        <f t="shared" si="39"/>
        <v>-23.751776317546984</v>
      </c>
      <c r="AK58">
        <f t="shared" si="61"/>
        <v>-15.517827202083748</v>
      </c>
      <c r="AL58">
        <f t="shared" si="40"/>
        <v>-39.269604878557743</v>
      </c>
      <c r="AN58">
        <f t="shared" si="41"/>
        <v>0</v>
      </c>
      <c r="AO58">
        <f t="shared" si="42"/>
        <v>0</v>
      </c>
      <c r="AP58">
        <f t="shared" si="43"/>
        <v>-1.7695832826560696E-14</v>
      </c>
      <c r="AQ58">
        <f t="shared" si="44"/>
        <v>-2.6680993870752232E-9</v>
      </c>
      <c r="AR58">
        <f t="shared" si="45"/>
        <v>-2.6681170829080501E-9</v>
      </c>
      <c r="AS58">
        <f t="shared" si="46"/>
        <v>-4.6634234022672895E-2</v>
      </c>
      <c r="AT58">
        <f t="shared" si="47"/>
        <v>-3.0467699577094647E-2</v>
      </c>
      <c r="AU58">
        <f t="shared" si="48"/>
        <v>-7.7101936267884627E-2</v>
      </c>
      <c r="AW58">
        <v>55</v>
      </c>
      <c r="AX58">
        <f>IF(Z58&gt;0, (R58*SUMPRODUCT(K58:$K$98, X58:$X$98)-K58*$AZ$3)/Z58, 0)</f>
        <v>-549025610842371.69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1000000</v>
      </c>
      <c r="S59">
        <f t="shared" si="32"/>
        <v>-2413775964276145.5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-197.93146942650654</v>
      </c>
      <c r="AC59">
        <f t="shared" si="33"/>
        <v>-176.72452627598366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-2.8369398434362265E-7</v>
      </c>
      <c r="AI59">
        <f t="shared" si="38"/>
        <v>-2.8369581471778423E-7</v>
      </c>
      <c r="AJ59">
        <f t="shared" si="39"/>
        <v>-21.206943150522875</v>
      </c>
      <c r="AK59">
        <f t="shared" si="61"/>
        <v>-13.855202859855458</v>
      </c>
      <c r="AL59">
        <f t="shared" si="40"/>
        <v>-35.062146294074147</v>
      </c>
      <c r="AN59">
        <f t="shared" si="41"/>
        <v>0</v>
      </c>
      <c r="AO59">
        <f t="shared" si="42"/>
        <v>0</v>
      </c>
      <c r="AP59">
        <f t="shared" si="43"/>
        <v>-3.2087110281425286E-15</v>
      </c>
      <c r="AQ59">
        <f t="shared" si="44"/>
        <v>-4.9732564809912338E-10</v>
      </c>
      <c r="AR59">
        <f t="shared" si="45"/>
        <v>-4.9732885681015143E-10</v>
      </c>
      <c r="AS59">
        <f t="shared" si="46"/>
        <v>-3.717652586443411E-2</v>
      </c>
      <c r="AT59">
        <f t="shared" si="47"/>
        <v>-2.4288663567417445E-2</v>
      </c>
      <c r="AU59">
        <f t="shared" si="48"/>
        <v>-6.146518992918041E-2</v>
      </c>
      <c r="AW59">
        <v>56</v>
      </c>
      <c r="AX59">
        <f>IF(Z59&gt;0, (R59*SUMPRODUCT(K59:$K$98, X59:$X$98)-K59*$AZ$3)/Z59, 0)</f>
        <v>-2413775964276145.5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1000000</v>
      </c>
      <c r="S60">
        <f t="shared" si="32"/>
        <v>-1.0853619246244794E+16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-176.72452627598366</v>
      </c>
      <c r="AC60">
        <f t="shared" si="33"/>
        <v>-157.78975560398908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-5.7944831632887225E-8</v>
      </c>
      <c r="AI60">
        <f t="shared" si="38"/>
        <v>-5.7945195082516388E-8</v>
      </c>
      <c r="AJ60">
        <f t="shared" si="39"/>
        <v>-18.934770671994585</v>
      </c>
      <c r="AK60">
        <f t="shared" si="61"/>
        <v>-12.370716839318858</v>
      </c>
      <c r="AL60">
        <f t="shared" si="40"/>
        <v>-31.305487569258638</v>
      </c>
      <c r="AN60">
        <f t="shared" si="41"/>
        <v>0</v>
      </c>
      <c r="AO60">
        <f t="shared" si="42"/>
        <v>0</v>
      </c>
      <c r="AP60">
        <f t="shared" si="43"/>
        <v>-5.6887511704344515E-16</v>
      </c>
      <c r="AQ60">
        <f t="shared" si="44"/>
        <v>-9.0695849527587319E-11</v>
      </c>
      <c r="AR60">
        <f t="shared" si="45"/>
        <v>-9.0696418402704358E-11</v>
      </c>
      <c r="AS60">
        <f t="shared" si="46"/>
        <v>-2.9636898810694257E-2</v>
      </c>
      <c r="AT60">
        <f t="shared" si="47"/>
        <v>-1.9362773890095587E-2</v>
      </c>
      <c r="AU60">
        <f t="shared" si="48"/>
        <v>-4.899967279148626E-2</v>
      </c>
      <c r="AW60">
        <v>57</v>
      </c>
      <c r="AX60">
        <f>IF(Z60&gt;0, (R60*SUMPRODUCT(K60:$K$98, X60:$X$98)-K60*$AZ$3)/Z60, 0)</f>
        <v>-1.0853619246244794E+16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1000000</v>
      </c>
      <c r="S61">
        <f t="shared" si="32"/>
        <v>-4.9921189560418048E+16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-157.78975560398908</v>
      </c>
      <c r="AC61">
        <f t="shared" si="33"/>
        <v>-140.8837103607834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-1.1570482853315495E-8</v>
      </c>
      <c r="AI61">
        <f t="shared" si="38"/>
        <v>-1.1570553406377031E-8</v>
      </c>
      <c r="AJ61">
        <f t="shared" si="39"/>
        <v>-16.906045243205682</v>
      </c>
      <c r="AK61">
        <f t="shared" si="61"/>
        <v>-11.045282892279237</v>
      </c>
      <c r="AL61">
        <f t="shared" si="40"/>
        <v>-27.95132814705547</v>
      </c>
      <c r="AN61">
        <f t="shared" si="41"/>
        <v>0</v>
      </c>
      <c r="AO61">
        <f t="shared" si="42"/>
        <v>0</v>
      </c>
      <c r="AP61">
        <f t="shared" si="43"/>
        <v>-9.8598554750932383E-17</v>
      </c>
      <c r="AQ61">
        <f t="shared" si="44"/>
        <v>-1.6169856591141654E-11</v>
      </c>
      <c r="AR61">
        <f t="shared" si="45"/>
        <v>-1.6169955189696406E-11</v>
      </c>
      <c r="AS61">
        <f t="shared" si="46"/>
        <v>-2.3626354281978418E-2</v>
      </c>
      <c r="AT61">
        <f t="shared" si="47"/>
        <v>-1.5435884797631241E-2</v>
      </c>
      <c r="AU61">
        <f t="shared" si="48"/>
        <v>-3.9062239095779612E-2</v>
      </c>
      <c r="AW61">
        <v>58</v>
      </c>
      <c r="AX61">
        <f>IF(Z61&gt;0, (R61*SUMPRODUCT(K61:$K$98, X61:$X$98)-K61*$AZ$3)/Z61, 0)</f>
        <v>-4.9921189560418048E+16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1000000</v>
      </c>
      <c r="S62">
        <f t="shared" si="32"/>
        <v>-2.3512523112911152E+17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-140.8837103607834</v>
      </c>
      <c r="AC62">
        <f t="shared" si="33"/>
        <v>-125.78902710785637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-2.2589138749786616E-9</v>
      </c>
      <c r="AI62">
        <f t="shared" si="38"/>
        <v>-2.2589272496627081E-9</v>
      </c>
      <c r="AJ62">
        <f t="shared" si="39"/>
        <v>-15.094683252927027</v>
      </c>
      <c r="AK62">
        <f t="shared" si="61"/>
        <v>-9.8618597252548383</v>
      </c>
      <c r="AL62">
        <f t="shared" si="40"/>
        <v>-24.956542980440794</v>
      </c>
      <c r="AN62">
        <f t="shared" si="41"/>
        <v>0</v>
      </c>
      <c r="AO62">
        <f t="shared" si="42"/>
        <v>0</v>
      </c>
      <c r="AP62">
        <f t="shared" si="43"/>
        <v>-1.6688611082642694E-17</v>
      </c>
      <c r="AQ62">
        <f t="shared" si="44"/>
        <v>-2.8186187425308297E-12</v>
      </c>
      <c r="AR62">
        <f t="shared" si="45"/>
        <v>-2.8186354311419126E-12</v>
      </c>
      <c r="AS62">
        <f t="shared" si="46"/>
        <v>-1.8834784982525398E-2</v>
      </c>
      <c r="AT62">
        <f t="shared" si="47"/>
        <v>-1.2305392855261383E-2</v>
      </c>
      <c r="AU62">
        <f t="shared" si="48"/>
        <v>-3.114017784060542E-2</v>
      </c>
      <c r="AW62">
        <v>59</v>
      </c>
      <c r="AX62">
        <f>IF(Z62&gt;0, (R62*SUMPRODUCT(K62:$K$98, X62:$X$98)-K62*$AZ$3)/Z62, 0)</f>
        <v>-2.3512523112911152E+17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1000000</v>
      </c>
      <c r="S63">
        <f t="shared" si="32"/>
        <v>-1.1351545828403154E+18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-125.78902710785637</v>
      </c>
      <c r="AC63">
        <f t="shared" si="33"/>
        <v>-112.3116313463028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-4.3069798427684447E-10</v>
      </c>
      <c r="AI63">
        <f t="shared" si="38"/>
        <v>-4.3070045776444353E-10</v>
      </c>
      <c r="AJ63">
        <f t="shared" si="39"/>
        <v>-13.477395761553566</v>
      </c>
      <c r="AK63">
        <f t="shared" si="61"/>
        <v>-8.8052318975499464</v>
      </c>
      <c r="AL63">
        <f t="shared" si="40"/>
        <v>-22.282627659534214</v>
      </c>
      <c r="AN63">
        <f t="shared" si="41"/>
        <v>0</v>
      </c>
      <c r="AO63">
        <f t="shared" si="42"/>
        <v>0</v>
      </c>
      <c r="AP63">
        <f t="shared" si="43"/>
        <v>-2.7556774168416138E-18</v>
      </c>
      <c r="AQ63">
        <f t="shared" si="44"/>
        <v>-4.7983450946263072E-13</v>
      </c>
      <c r="AR63">
        <f t="shared" si="45"/>
        <v>-4.7983726514004763E-13</v>
      </c>
      <c r="AS63">
        <f t="shared" si="46"/>
        <v>-1.5014975273072049E-2</v>
      </c>
      <c r="AT63">
        <f t="shared" si="47"/>
        <v>-9.8097838450755398E-3</v>
      </c>
      <c r="AU63">
        <f t="shared" si="48"/>
        <v>-2.4824759118627429E-2</v>
      </c>
      <c r="AW63">
        <v>60</v>
      </c>
      <c r="AX63">
        <f>IF(Z63&gt;0, (R63*SUMPRODUCT(K63:$K$98, X63:$X$98)-K63*$AZ$3)/Z63, 0)</f>
        <v>-1.1351545828403154E+18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1000000</v>
      </c>
      <c r="S64">
        <f t="shared" si="32"/>
        <v>-5.6226948591555625E+18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-112.3116313463028</v>
      </c>
      <c r="AC64">
        <f t="shared" si="33"/>
        <v>-100.27824227348505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-8.0115557201911935E-11</v>
      </c>
      <c r="AI64">
        <f t="shared" si="38"/>
        <v>-8.011600306570495E-11</v>
      </c>
      <c r="AJ64">
        <f t="shared" si="39"/>
        <v>-12.033389072817755</v>
      </c>
      <c r="AK64">
        <f t="shared" si="61"/>
        <v>-7.8618141942411972</v>
      </c>
      <c r="AL64">
        <f t="shared" si="40"/>
        <v>-19.895203267139067</v>
      </c>
      <c r="AN64">
        <f t="shared" si="41"/>
        <v>0</v>
      </c>
      <c r="AO64">
        <f t="shared" si="42"/>
        <v>0</v>
      </c>
      <c r="AP64">
        <f t="shared" si="43"/>
        <v>-4.4350939433520086E-19</v>
      </c>
      <c r="AQ64">
        <f t="shared" si="44"/>
        <v>-7.9692504322063297E-14</v>
      </c>
      <c r="AR64">
        <f t="shared" si="45"/>
        <v>-7.9692947831457645E-14</v>
      </c>
      <c r="AS64">
        <f t="shared" si="46"/>
        <v>-1.1969846359275059E-2</v>
      </c>
      <c r="AT64">
        <f t="shared" si="47"/>
        <v>-7.8202996213933007E-3</v>
      </c>
      <c r="AU64">
        <f t="shared" si="48"/>
        <v>-1.9790145980748051E-2</v>
      </c>
      <c r="AW64">
        <v>61</v>
      </c>
      <c r="AX64">
        <f>IF(Z64&gt;0, (R64*SUMPRODUCT(K64:$K$98, X64:$X$98)-K64*$AZ$3)/Z64, 0)</f>
        <v>-5.6226948591555625E+18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1000000</v>
      </c>
      <c r="S65">
        <f t="shared" si="32"/>
        <v>-2.8596354651000074E+19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-100.27824227348505</v>
      </c>
      <c r="AC65">
        <f t="shared" si="33"/>
        <v>-89.534144887040284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-1.4525242624777989E-11</v>
      </c>
      <c r="AI65">
        <f t="shared" si="38"/>
        <v>-1.4525320898867448E-11</v>
      </c>
      <c r="AJ65">
        <f t="shared" si="39"/>
        <v>-10.744097386444764</v>
      </c>
      <c r="AK65">
        <f t="shared" si="61"/>
        <v>-7.0194769591439536</v>
      </c>
      <c r="AL65">
        <f t="shared" si="40"/>
        <v>-17.763574345603242</v>
      </c>
      <c r="AN65">
        <f t="shared" si="41"/>
        <v>0</v>
      </c>
      <c r="AO65">
        <f t="shared" si="42"/>
        <v>0</v>
      </c>
      <c r="AP65">
        <f t="shared" si="43"/>
        <v>-6.9518536171380331E-20</v>
      </c>
      <c r="AQ65">
        <f t="shared" si="44"/>
        <v>-1.2900483567139384E-14</v>
      </c>
      <c r="AR65">
        <f t="shared" si="45"/>
        <v>-1.2900553085675555E-14</v>
      </c>
      <c r="AS65">
        <f t="shared" si="46"/>
        <v>-9.5422882328407496E-3</v>
      </c>
      <c r="AT65">
        <f t="shared" si="47"/>
        <v>-6.2342949787893261E-3</v>
      </c>
      <c r="AU65">
        <f t="shared" si="48"/>
        <v>-1.5776583211642974E-2</v>
      </c>
      <c r="AW65">
        <v>62</v>
      </c>
      <c r="AX65">
        <f>IF(Z65&gt;0, (R65*SUMPRODUCT(K65:$K$98, X65:$X$98)-K65*$AZ$3)/Z65, 0)</f>
        <v>-2.8596354651000074E+19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1000000</v>
      </c>
      <c r="S66">
        <f t="shared" si="32"/>
        <v>-1.4946120888679861E+20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-89.534144887040284</v>
      </c>
      <c r="AC66">
        <f t="shared" si="33"/>
        <v>-79.941200792000259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-2.5647914094630464E-12</v>
      </c>
      <c r="AI66">
        <f t="shared" si="38"/>
        <v>-2.5648047810263751E-12</v>
      </c>
      <c r="AJ66">
        <f t="shared" si="39"/>
        <v>-9.5929440950400249</v>
      </c>
      <c r="AK66">
        <f t="shared" si="61"/>
        <v>-6.2673901420928209</v>
      </c>
      <c r="AL66">
        <f t="shared" si="40"/>
        <v>-15.860334237135412</v>
      </c>
      <c r="AN66">
        <f t="shared" si="41"/>
        <v>0</v>
      </c>
      <c r="AO66">
        <f t="shared" si="42"/>
        <v>0</v>
      </c>
      <c r="AP66">
        <f t="shared" si="43"/>
        <v>-1.060343936634393E-20</v>
      </c>
      <c r="AQ66">
        <f t="shared" si="44"/>
        <v>-2.0338392399771906E-15</v>
      </c>
      <c r="AR66">
        <f t="shared" si="45"/>
        <v>-2.0338498434165571E-15</v>
      </c>
      <c r="AS66">
        <f t="shared" si="46"/>
        <v>-7.6070537570478358E-3</v>
      </c>
      <c r="AT66">
        <f t="shared" si="47"/>
        <v>-4.9699417879379235E-3</v>
      </c>
      <c r="AU66">
        <f t="shared" si="48"/>
        <v>-1.2576995544987793E-2</v>
      </c>
      <c r="AW66">
        <v>63</v>
      </c>
      <c r="AX66">
        <f>IF(Z66&gt;0, (R66*SUMPRODUCT(K66:$K$98, X66:$X$98)-K66*$AZ$3)/Z66, 0)</f>
        <v>-1.4946120888679861E+20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-8.0356004724456266E+20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-79.941200792000259</v>
      </c>
      <c r="AC67">
        <f t="shared" ref="AC67:AC79" si="64">S67*Z67</f>
        <v>-71.376072135714523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-4.4068909331333385E-13</v>
      </c>
      <c r="AI67">
        <f t="shared" ref="AI67:AI79" si="69">SUM(AE67:AH67)</f>
        <v>-4.4069131393369632E-13</v>
      </c>
      <c r="AJ67">
        <f t="shared" ref="AJ67:AJ79" si="70">AB67-AC67</f>
        <v>-8.5651286562857365</v>
      </c>
      <c r="AK67">
        <f t="shared" si="61"/>
        <v>-5.5958840554400187</v>
      </c>
      <c r="AL67">
        <f t="shared" ref="AL67:AL79" si="71">SUM(AI67:AK67)</f>
        <v>-14.161012711726196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-1.5722473339408811E-21</v>
      </c>
      <c r="AQ67">
        <f t="shared" ref="AQ67:AQ79" si="75">AH67*$K67</f>
        <v>-3.1201742709523932E-16</v>
      </c>
      <c r="AR67">
        <f t="shared" ref="AR67:AR79" si="76">AI67*$K67</f>
        <v>-3.1201899934257325E-16</v>
      </c>
      <c r="AS67">
        <f t="shared" ref="AS67:AS79" si="77">AJ67*$K67</f>
        <v>-6.0642966813200224E-3</v>
      </c>
      <c r="AT67">
        <f t="shared" ref="AT67:AT79" si="78">AK67*$K67</f>
        <v>-3.962007165129084E-3</v>
      </c>
      <c r="AU67">
        <f t="shared" ref="AU67:AU79" si="79">AL67*$K67</f>
        <v>-1.0026303846449418E-2</v>
      </c>
      <c r="AW67">
        <v>64</v>
      </c>
      <c r="AX67">
        <f>IF(Z67&gt;0, (R67*SUMPRODUCT(K67:$K$98, X67:$X$98)-K67*$AZ$3)/Z67, 0)</f>
        <v>-8.0356004724456266E+20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1000000</v>
      </c>
      <c r="S68">
        <f t="shared" si="63"/>
        <v>-4.4478987004151805E+21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-71.376072135714523</v>
      </c>
      <c r="AC68">
        <f t="shared" si="64"/>
        <v>-63.728635835459393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-7.36087589722295E-14</v>
      </c>
      <c r="AI68">
        <f t="shared" si="69"/>
        <v>-7.3609117167414058E-14</v>
      </c>
      <c r="AJ68">
        <f t="shared" si="70"/>
        <v>-7.64743630025513</v>
      </c>
      <c r="AK68">
        <f t="shared" si="61"/>
        <v>-4.9963250495000171</v>
      </c>
      <c r="AL68">
        <f t="shared" si="71"/>
        <v>-12.64376134975522</v>
      </c>
      <c r="AN68">
        <f t="shared" si="72"/>
        <v>0</v>
      </c>
      <c r="AO68">
        <f t="shared" si="73"/>
        <v>0</v>
      </c>
      <c r="AP68">
        <f t="shared" si="74"/>
        <v>-2.2643745730755761E-22</v>
      </c>
      <c r="AQ68">
        <f t="shared" si="75"/>
        <v>-4.6532675300607417E-17</v>
      </c>
      <c r="AR68">
        <f t="shared" si="76"/>
        <v>-4.6532901738064726E-17</v>
      </c>
      <c r="AS68">
        <f t="shared" si="77"/>
        <v>-4.8344201860012984E-3</v>
      </c>
      <c r="AT68">
        <f t="shared" si="78"/>
        <v>-3.1584878548541807E-3</v>
      </c>
      <c r="AU68">
        <f t="shared" si="79"/>
        <v>-7.9929080408555255E-3</v>
      </c>
      <c r="AW68">
        <v>65</v>
      </c>
      <c r="AX68">
        <f>IF(Z68&gt;0, (R68*SUMPRODUCT(K68:$K$98, X68:$X$98)-K68*$AZ$3)/Z68, 0)</f>
        <v>-4.4478987004151805E+21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1000000</v>
      </c>
      <c r="S69">
        <f t="shared" si="63"/>
        <v>-2.5366405243782119E+22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-63.728635835459393</v>
      </c>
      <c r="AC69">
        <f t="shared" si="64"/>
        <v>-56.900567710231599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-1.1941382628299105E-14</v>
      </c>
      <c r="AI69">
        <f t="shared" si="69"/>
        <v>-1.1941438706966109E-14</v>
      </c>
      <c r="AJ69">
        <f t="shared" si="70"/>
        <v>-6.8280681252277944</v>
      </c>
      <c r="AK69">
        <f t="shared" si="61"/>
        <v>-4.4610045084821577</v>
      </c>
      <c r="AL69">
        <f t="shared" si="71"/>
        <v>-11.289072633709964</v>
      </c>
      <c r="AN69">
        <f t="shared" si="72"/>
        <v>0</v>
      </c>
      <c r="AO69">
        <f t="shared" si="73"/>
        <v>0</v>
      </c>
      <c r="AP69">
        <f t="shared" si="74"/>
        <v>-3.165251225612987E-23</v>
      </c>
      <c r="AQ69">
        <f t="shared" si="75"/>
        <v>-6.7400810359863069E-18</v>
      </c>
      <c r="AR69">
        <f t="shared" si="76"/>
        <v>-6.740112688498563E-18</v>
      </c>
      <c r="AS69">
        <f t="shared" si="77"/>
        <v>-3.8539701737893002E-3</v>
      </c>
      <c r="AT69">
        <f t="shared" si="78"/>
        <v>-2.5179271802090088E-3</v>
      </c>
      <c r="AU69">
        <f t="shared" si="79"/>
        <v>-6.3718973539983155E-3</v>
      </c>
      <c r="AW69">
        <v>66</v>
      </c>
      <c r="AX69">
        <f>IF(Z69&gt;0, (R69*SUMPRODUCT(K69:$K$98, X69:$X$98)-K69*$AZ$3)/Z69, 0)</f>
        <v>-2.5366405243782119E+22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1000000</v>
      </c>
      <c r="S70">
        <f t="shared" si="63"/>
        <v>-1.4994102816385826E+23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-56.900567710231599</v>
      </c>
      <c r="AC70">
        <f t="shared" si="64"/>
        <v>-50.804078312706785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-1.8818881495816779E-15</v>
      </c>
      <c r="AI70">
        <f t="shared" si="69"/>
        <v>-1.8818966202582726E-15</v>
      </c>
      <c r="AJ70">
        <f t="shared" si="70"/>
        <v>-6.0964893975248131</v>
      </c>
      <c r="AK70">
        <f t="shared" si="61"/>
        <v>-3.9830397397162121</v>
      </c>
      <c r="AL70">
        <f t="shared" si="71"/>
        <v>-10.079529137241027</v>
      </c>
      <c r="AN70">
        <f t="shared" si="72"/>
        <v>0</v>
      </c>
      <c r="AO70">
        <f t="shared" si="73"/>
        <v>0</v>
      </c>
      <c r="AP70">
        <f t="shared" si="74"/>
        <v>-4.2688469266224052E-24</v>
      </c>
      <c r="AQ70">
        <f t="shared" si="75"/>
        <v>-9.4838852056255267E-19</v>
      </c>
      <c r="AR70">
        <f t="shared" si="76"/>
        <v>-9.4839278940947936E-19</v>
      </c>
      <c r="AS70">
        <f t="shared" si="77"/>
        <v>-3.0723614268090707E-3</v>
      </c>
      <c r="AT70">
        <f t="shared" si="78"/>
        <v>-2.0072761321819265E-3</v>
      </c>
      <c r="AU70">
        <f t="shared" si="79"/>
        <v>-5.0796375589909973E-3</v>
      </c>
      <c r="AW70">
        <v>67</v>
      </c>
      <c r="AX70">
        <f>IF(Z70&gt;0, (R70*SUMPRODUCT(K70:$K$98, X70:$X$98)-K70*$AZ$3)/Z70, 0)</f>
        <v>-1.4994102816385826E+23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1000000</v>
      </c>
      <c r="S71">
        <f t="shared" si="63"/>
        <v>-9.1966224397247406E+23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-50.804078312706785</v>
      </c>
      <c r="AC71">
        <f t="shared" si="64"/>
        <v>-45.360784207773911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-2.8611548504041377E-16</v>
      </c>
      <c r="AI71">
        <f t="shared" si="69"/>
        <v>-2.8611671812311625E-16</v>
      </c>
      <c r="AJ71">
        <f t="shared" si="70"/>
        <v>-5.4432941049328747</v>
      </c>
      <c r="AK71">
        <f t="shared" si="61"/>
        <v>-3.5562854818894754</v>
      </c>
      <c r="AL71">
        <f t="shared" si="71"/>
        <v>-8.9995795868223496</v>
      </c>
      <c r="AN71">
        <f t="shared" si="72"/>
        <v>0</v>
      </c>
      <c r="AO71">
        <f t="shared" si="73"/>
        <v>0</v>
      </c>
      <c r="AP71">
        <f t="shared" si="74"/>
        <v>-5.548385958923071E-25</v>
      </c>
      <c r="AQ71">
        <f t="shared" si="75"/>
        <v>-1.2874068678417131E-19</v>
      </c>
      <c r="AR71">
        <f t="shared" si="76"/>
        <v>-1.2874124162276719E-19</v>
      </c>
      <c r="AS71">
        <f t="shared" si="77"/>
        <v>-2.4492677190761109E-3</v>
      </c>
      <c r="AT71">
        <f t="shared" si="78"/>
        <v>-1.6001882431297245E-3</v>
      </c>
      <c r="AU71">
        <f t="shared" si="79"/>
        <v>-4.0494559622058354E-3</v>
      </c>
      <c r="AW71">
        <v>68</v>
      </c>
      <c r="AX71">
        <f>IF(Z71&gt;0, (R71*SUMPRODUCT(K71:$K$98, X71:$X$98)-K71*$AZ$3)/Z71, 0)</f>
        <v>-9.1966224397247406E+23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1000000</v>
      </c>
      <c r="S72">
        <f t="shared" si="63"/>
        <v>-5.859822062566069E+24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-45.360784207773911</v>
      </c>
      <c r="AC72">
        <f t="shared" si="64"/>
        <v>-40.500700185512414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-4.1918482866427734E-17</v>
      </c>
      <c r="AI72">
        <f t="shared" si="69"/>
        <v>-4.1918655656231558E-17</v>
      </c>
      <c r="AJ72">
        <f t="shared" si="70"/>
        <v>-4.8600840222614963</v>
      </c>
      <c r="AK72">
        <f t="shared" ref="AK72:AK79" si="92">G72*SUM(AB72:AB72, AE72:AF72)</f>
        <v>-3.1752548945441741</v>
      </c>
      <c r="AL72">
        <f t="shared" si="71"/>
        <v>-8.0353389168056708</v>
      </c>
      <c r="AN72">
        <f t="shared" si="72"/>
        <v>0</v>
      </c>
      <c r="AO72">
        <f t="shared" si="73"/>
        <v>0</v>
      </c>
      <c r="AP72">
        <f t="shared" si="74"/>
        <v>-6.9418391650921501E-26</v>
      </c>
      <c r="AQ72">
        <f t="shared" si="75"/>
        <v>-1.6840771831583998E-20</v>
      </c>
      <c r="AR72">
        <f t="shared" si="76"/>
        <v>-1.6840841249975648E-20</v>
      </c>
      <c r="AS72">
        <f t="shared" si="77"/>
        <v>-1.9525412301308284E-3</v>
      </c>
      <c r="AT72">
        <f t="shared" si="78"/>
        <v>-1.2756602703521398E-3</v>
      </c>
      <c r="AU72">
        <f t="shared" si="79"/>
        <v>-3.2282015004829684E-3</v>
      </c>
      <c r="AW72">
        <v>69</v>
      </c>
      <c r="AX72">
        <f>IF(Z72&gt;0, (R72*SUMPRODUCT(K72:$K$98, X72:$X$98)-K72*$AZ$3)/Z72, 0)</f>
        <v>-5.859822062566069E+24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1000000</v>
      </c>
      <c r="S73">
        <f t="shared" si="63"/>
        <v>-3.8833275777972113E+25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-40.500700185512414</v>
      </c>
      <c r="AC73">
        <f t="shared" si="64"/>
        <v>-36.161339451350365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-5.9112815607260704E-18</v>
      </c>
      <c r="AI73">
        <f t="shared" si="69"/>
        <v>-5.9113048405928386E-18</v>
      </c>
      <c r="AJ73">
        <f t="shared" si="70"/>
        <v>-4.3393607341620495</v>
      </c>
      <c r="AK73">
        <f t="shared" si="92"/>
        <v>-2.8350490129858694</v>
      </c>
      <c r="AL73">
        <f t="shared" si="71"/>
        <v>-7.1744097471479193</v>
      </c>
      <c r="AN73">
        <f t="shared" si="72"/>
        <v>0</v>
      </c>
      <c r="AO73">
        <f t="shared" si="73"/>
        <v>0</v>
      </c>
      <c r="AP73">
        <f t="shared" si="74"/>
        <v>-8.3506235049214727E-27</v>
      </c>
      <c r="AQ73">
        <f t="shared" si="75"/>
        <v>-2.1204110503178653E-21</v>
      </c>
      <c r="AR73">
        <f t="shared" si="76"/>
        <v>-2.1204194009413702E-21</v>
      </c>
      <c r="AS73">
        <f t="shared" si="77"/>
        <v>-1.5565539143262339E-3</v>
      </c>
      <c r="AT73">
        <f t="shared" si="78"/>
        <v>-1.0169485573598052E-3</v>
      </c>
      <c r="AU73">
        <f t="shared" si="79"/>
        <v>-2.5735024716860393E-3</v>
      </c>
      <c r="AW73">
        <v>70</v>
      </c>
      <c r="AX73">
        <f>IF(Z73&gt;0, (R73*SUMPRODUCT(K73:$K$98, X73:$X$98)-K73*$AZ$3)/Z73, 0)</f>
        <v>-3.8833275777972113E+25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1000000</v>
      </c>
      <c r="S74">
        <f t="shared" si="63"/>
        <v>-2.6798891270375234E+26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-36.161339451350365</v>
      </c>
      <c r="AC74">
        <f t="shared" si="64"/>
        <v>-32.286910224419969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-8.0140419414897828E-19</v>
      </c>
      <c r="AI74">
        <f t="shared" si="69"/>
        <v>-8.014072061122251E-19</v>
      </c>
      <c r="AJ74">
        <f t="shared" si="70"/>
        <v>-3.8744292269303955</v>
      </c>
      <c r="AK74">
        <f t="shared" si="92"/>
        <v>-2.5312937615945259</v>
      </c>
      <c r="AL74">
        <f t="shared" si="71"/>
        <v>-6.4057229885249214</v>
      </c>
      <c r="AN74">
        <f t="shared" si="72"/>
        <v>0</v>
      </c>
      <c r="AO74">
        <f t="shared" si="73"/>
        <v>0</v>
      </c>
      <c r="AP74">
        <f t="shared" si="74"/>
        <v>-9.6465064392317954E-28</v>
      </c>
      <c r="AQ74">
        <f t="shared" si="75"/>
        <v>-2.566681624527963E-22</v>
      </c>
      <c r="AR74">
        <f t="shared" si="76"/>
        <v>-2.5666912710344023E-22</v>
      </c>
      <c r="AS74">
        <f t="shared" si="77"/>
        <v>-1.2408752505789471E-3</v>
      </c>
      <c r="AT74">
        <f t="shared" si="78"/>
        <v>-8.1070516371157912E-4</v>
      </c>
      <c r="AU74">
        <f t="shared" si="79"/>
        <v>-2.0515804142905263E-3</v>
      </c>
      <c r="AW74">
        <v>71</v>
      </c>
      <c r="AX74">
        <f>IF(Z74&gt;0, (R74*SUMPRODUCT(K74:$K$98, X74:$X$98)-K74*$AZ$3)/Z74, 0)</f>
        <v>-2.6798891270375234E+26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1000000</v>
      </c>
      <c r="S75">
        <f t="shared" si="63"/>
        <v>-1.9287262637927387E+27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-32.286910224419969</v>
      </c>
      <c r="AC75">
        <f t="shared" si="64"/>
        <v>-28.827598414660685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-1.043273009245814E-19</v>
      </c>
      <c r="AI75">
        <f t="shared" si="69"/>
        <v>-1.043276745856726E-19</v>
      </c>
      <c r="AJ75">
        <f t="shared" si="70"/>
        <v>-3.459311809759285</v>
      </c>
      <c r="AK75">
        <f t="shared" si="92"/>
        <v>-2.2600837157093983</v>
      </c>
      <c r="AL75">
        <f t="shared" si="71"/>
        <v>-5.7193955254686832</v>
      </c>
      <c r="AN75">
        <f t="shared" si="72"/>
        <v>0</v>
      </c>
      <c r="AO75">
        <f t="shared" si="73"/>
        <v>0</v>
      </c>
      <c r="AP75">
        <f t="shared" si="74"/>
        <v>-1.0685140705902106E-28</v>
      </c>
      <c r="AQ75">
        <f t="shared" si="75"/>
        <v>-2.9833234342065857E-23</v>
      </c>
      <c r="AR75">
        <f t="shared" si="76"/>
        <v>-2.9833341193472919E-23</v>
      </c>
      <c r="AS75">
        <f t="shared" si="77"/>
        <v>-9.8921815256612601E-4</v>
      </c>
      <c r="AT75">
        <f t="shared" si="78"/>
        <v>-6.4628919300986859E-4</v>
      </c>
      <c r="AU75">
        <f t="shared" si="79"/>
        <v>-1.6355073455759945E-3</v>
      </c>
      <c r="AW75">
        <v>72</v>
      </c>
      <c r="AX75">
        <f>IF(Z75&gt;0, (R75*SUMPRODUCT(K75:$K$98, X75:$X$98)-K75*$AZ$3)/Z75, 0)</f>
        <v>-1.9287262637927387E+27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1000000</v>
      </c>
      <c r="S76">
        <f t="shared" si="63"/>
        <v>-1.4503223001280931E+28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-28.827598414660685</v>
      </c>
      <c r="AC76">
        <f t="shared" si="64"/>
        <v>-25.738927155947039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-1.3022275261217877E-20</v>
      </c>
      <c r="AI76">
        <f t="shared" si="69"/>
        <v>-1.302231962881664E-20</v>
      </c>
      <c r="AJ76">
        <f t="shared" si="70"/>
        <v>-3.0886712587136458</v>
      </c>
      <c r="AK76">
        <f t="shared" si="92"/>
        <v>-2.0179318890262481</v>
      </c>
      <c r="AL76">
        <f t="shared" si="71"/>
        <v>-5.1066031477398939</v>
      </c>
      <c r="AN76">
        <f t="shared" si="72"/>
        <v>0</v>
      </c>
      <c r="AO76">
        <f t="shared" si="73"/>
        <v>0</v>
      </c>
      <c r="AP76">
        <f t="shared" si="74"/>
        <v>-1.1327922517613223E-29</v>
      </c>
      <c r="AQ76">
        <f t="shared" si="75"/>
        <v>-3.3248435631680013E-24</v>
      </c>
      <c r="AR76">
        <f t="shared" si="76"/>
        <v>-3.3248548910905186E-24</v>
      </c>
      <c r="AS76">
        <f t="shared" si="77"/>
        <v>-7.8859865478804643E-4</v>
      </c>
      <c r="AT76">
        <f t="shared" si="78"/>
        <v>-5.152177877948568E-4</v>
      </c>
      <c r="AU76">
        <f t="shared" si="79"/>
        <v>-1.3038164425829032E-3</v>
      </c>
      <c r="AW76">
        <v>73</v>
      </c>
      <c r="AX76">
        <f>IF(Z76&gt;0, (R76*SUMPRODUCT(K76:$K$98, X76:$X$98)-K76*$AZ$3)/Z76, 0)</f>
        <v>-1.4503223001280931E+28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1000000</v>
      </c>
      <c r="S77">
        <f t="shared" si="63"/>
        <v>-1.1417538832154466E+29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-25.738927155947039</v>
      </c>
      <c r="AC77">
        <f t="shared" si="64"/>
        <v>-22.981184960666997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-1.5556772368559626E-21</v>
      </c>
      <c r="AI77">
        <f t="shared" si="69"/>
        <v>-1.555682268847817E-21</v>
      </c>
      <c r="AJ77">
        <f t="shared" si="70"/>
        <v>-2.7577421952800414</v>
      </c>
      <c r="AK77">
        <f t="shared" si="92"/>
        <v>-1.8017249009162928</v>
      </c>
      <c r="AL77">
        <f t="shared" si="71"/>
        <v>-4.5594670961963342</v>
      </c>
      <c r="AN77">
        <f t="shared" si="72"/>
        <v>0</v>
      </c>
      <c r="AO77">
        <f t="shared" si="73"/>
        <v>0</v>
      </c>
      <c r="AP77">
        <f t="shared" si="74"/>
        <v>-1.1471131327786869E-30</v>
      </c>
      <c r="AQ77">
        <f t="shared" si="75"/>
        <v>-3.5463844941874854E-25</v>
      </c>
      <c r="AR77">
        <f t="shared" si="76"/>
        <v>-3.5463959653188133E-25</v>
      </c>
      <c r="AS77">
        <f t="shared" si="77"/>
        <v>-6.2866601944200134E-4</v>
      </c>
      <c r="AT77">
        <f t="shared" si="78"/>
        <v>-4.1072846603544067E-4</v>
      </c>
      <c r="AU77">
        <f t="shared" si="79"/>
        <v>-1.039394485477442E-3</v>
      </c>
      <c r="AW77">
        <v>74</v>
      </c>
      <c r="AX77">
        <f>IF(Z77&gt;0, (R77*SUMPRODUCT(K77:$K$98, X77:$X$98)-K77*$AZ$3)/Z77, 0)</f>
        <v>-1.1417538832154466E+29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1000000</v>
      </c>
      <c r="S78">
        <f t="shared" si="63"/>
        <v>-9.4308689360111898E+29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-22.981184960666997</v>
      </c>
      <c r="AC78">
        <f t="shared" si="64"/>
        <v>-20.518915143452674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-1.7750969336191353E-22</v>
      </c>
      <c r="AI78">
        <f t="shared" si="69"/>
        <v>-1.7751023729151542E-22</v>
      </c>
      <c r="AJ78">
        <f t="shared" si="70"/>
        <v>-2.4622698172143238</v>
      </c>
      <c r="AK78">
        <f t="shared" si="92"/>
        <v>-1.6086829472466899</v>
      </c>
      <c r="AL78">
        <f t="shared" si="71"/>
        <v>-4.0709527644610137</v>
      </c>
      <c r="AN78">
        <f t="shared" si="72"/>
        <v>0</v>
      </c>
      <c r="AO78">
        <f t="shared" si="73"/>
        <v>0</v>
      </c>
      <c r="AP78">
        <f t="shared" si="74"/>
        <v>-1.1071105632029218E-31</v>
      </c>
      <c r="AQ78">
        <f t="shared" si="75"/>
        <v>-3.6130200656149025E-26</v>
      </c>
      <c r="AR78">
        <f t="shared" si="76"/>
        <v>-3.6130311367205345E-26</v>
      </c>
      <c r="AS78">
        <f t="shared" si="77"/>
        <v>-5.0116870172353439E-4</v>
      </c>
      <c r="AT78">
        <f t="shared" si="78"/>
        <v>-3.2743021845937551E-4</v>
      </c>
      <c r="AU78">
        <f t="shared" si="79"/>
        <v>-8.2859892018290996E-4</v>
      </c>
      <c r="AW78">
        <v>75</v>
      </c>
      <c r="AX78">
        <f>IF(Z78&gt;0, (R78*SUMPRODUCT(K78:$K$98, X78:$X$98)-K78*$AZ$3)/Z78, 0)</f>
        <v>-9.4308689360111898E+29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-20.518915143452674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-20.518915143452674</v>
      </c>
      <c r="AK79">
        <f t="shared" si="92"/>
        <v>-1.4363240600416873</v>
      </c>
      <c r="AL79">
        <f t="shared" si="71"/>
        <v>-21.955239203494362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-3.953966297153292E-27</v>
      </c>
      <c r="AR79">
        <f t="shared" si="76"/>
        <v>-3.953966297153292E-27</v>
      </c>
      <c r="AS79">
        <f t="shared" si="77"/>
        <v>-3.7289337925858171E-3</v>
      </c>
      <c r="AT79">
        <f t="shared" si="78"/>
        <v>-2.6102536548100724E-4</v>
      </c>
      <c r="AU79">
        <f t="shared" si="79"/>
        <v>-3.9899591580668248E-3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170813.14001752762</v>
      </c>
      <c r="AO81" s="6">
        <f t="shared" si="93"/>
        <v>-17081.314001752762</v>
      </c>
      <c r="AP81" s="6">
        <f t="shared" si="93"/>
        <v>-1669.0567433721337</v>
      </c>
      <c r="AQ81" s="6">
        <f t="shared" si="93"/>
        <v>-100810.57589182036</v>
      </c>
      <c r="AR81" s="6">
        <f t="shared" si="93"/>
        <v>51252.19338058235</v>
      </c>
      <c r="AS81" s="6">
        <f t="shared" si="93"/>
        <v>-23219.735185426725</v>
      </c>
      <c r="AT81" s="6">
        <f t="shared" si="93"/>
        <v>13544.84552483225</v>
      </c>
      <c r="AU81" s="6">
        <f t="shared" si="93"/>
        <v>41577.303719987984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389502.68306648708</v>
      </c>
      <c r="K3">
        <v>1</v>
      </c>
      <c r="L3" s="2">
        <v>0</v>
      </c>
      <c r="O3">
        <f>$C$3</f>
        <v>389502.68306648708</v>
      </c>
      <c r="P3" s="2">
        <f>O3*C5</f>
        <v>38950.268306648708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389502.68306648708</v>
      </c>
      <c r="AF3">
        <f t="shared" ref="AF3:AF34" si="4">-$Z3*P3</f>
        <v>-38950.268306648708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349029.98217283835</v>
      </c>
      <c r="AJ3">
        <f t="shared" ref="AJ3:AJ34" si="8">AB3-AC3</f>
        <v>0</v>
      </c>
      <c r="AL3">
        <f t="shared" ref="AL3:AL34" si="9">SUM(AI3:AK3)</f>
        <v>349029.98217283835</v>
      </c>
      <c r="AN3">
        <f t="shared" ref="AN3:AN34" si="10">AE3*$K3</f>
        <v>389502.68306648708</v>
      </c>
      <c r="AO3">
        <f t="shared" ref="AO3:AO34" si="11">AF3*$K3</f>
        <v>-38950.268306648708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349029.98217283835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349029.98217283835</v>
      </c>
      <c r="AW3">
        <v>0</v>
      </c>
      <c r="AX3">
        <f>IF(Z3&gt;0, (R3*SUMPRODUCT(K3:$K$98, X3:$X$98)-K3*$AZ$3)/Z3, 0)</f>
        <v>0</v>
      </c>
      <c r="AZ3">
        <f>C6*ABS(SUMPRODUCT(X4:X69, K4:K69))/1</f>
        <v>247097.39195110186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27285.527337328062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26474.720566189499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-26474.720566189499</v>
      </c>
      <c r="AK4">
        <f>G4*SUM(AB4, AE4:AF4)</f>
        <v>0</v>
      </c>
      <c r="AL4">
        <f t="shared" si="9"/>
        <v>-46190.355566189493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-17603.245535714283</v>
      </c>
      <c r="AR4">
        <f t="shared" si="14"/>
        <v>-17603.245535714283</v>
      </c>
      <c r="AS4">
        <f t="shared" si="15"/>
        <v>-23638.143362669194</v>
      </c>
      <c r="AT4">
        <f t="shared" si="16"/>
        <v>0</v>
      </c>
      <c r="AU4">
        <f t="shared" si="17"/>
        <v>-41241.388898383477</v>
      </c>
      <c r="AW4">
        <v>1</v>
      </c>
      <c r="AX4">
        <f>IF(Z4&gt;0, (R4*SUMPRODUCT(K4:$K$98, X4:$X$98)-K4*$AZ$3)/Z4, 0)</f>
        <v>27285.527337328062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1000000</v>
      </c>
      <c r="S5">
        <f t="shared" si="1"/>
        <v>34648.537667840465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26474.720566189499</v>
      </c>
      <c r="AC5">
        <f t="shared" si="2"/>
        <v>32509.618393144425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-22313.398614226131</v>
      </c>
      <c r="AI5">
        <f t="shared" si="7"/>
        <v>-22336.855317294525</v>
      </c>
      <c r="AJ5">
        <f t="shared" si="8"/>
        <v>-6034.8978269549261</v>
      </c>
      <c r="AK5">
        <f>G5*SUM(AB5, AE5:AF5)</f>
        <v>1853.2304396332652</v>
      </c>
      <c r="AL5">
        <f t="shared" si="9"/>
        <v>-26518.522704616185</v>
      </c>
      <c r="AN5">
        <f t="shared" si="10"/>
        <v>0</v>
      </c>
      <c r="AO5">
        <f t="shared" si="11"/>
        <v>0</v>
      </c>
      <c r="AP5">
        <f t="shared" si="12"/>
        <v>-18.699540073656209</v>
      </c>
      <c r="AQ5">
        <f t="shared" si="13"/>
        <v>-17788.104762616495</v>
      </c>
      <c r="AR5">
        <f t="shared" si="14"/>
        <v>-17806.804302690151</v>
      </c>
      <c r="AS5">
        <f t="shared" si="15"/>
        <v>-4810.9835992944245</v>
      </c>
      <c r="AT5">
        <f t="shared" si="16"/>
        <v>1477.3839601668249</v>
      </c>
      <c r="AU5">
        <f t="shared" si="17"/>
        <v>-21140.403941817749</v>
      </c>
      <c r="AW5">
        <v>2</v>
      </c>
      <c r="AX5">
        <f>IF(Z5&gt;0, (R5*SUMPRODUCT(K5:$K$98, X5:$X$98)-K5*$AZ$3)/Z5, 0)</f>
        <v>34648.537667840465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1000000</v>
      </c>
      <c r="S6">
        <f t="shared" si="1"/>
        <v>39627.318039462691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32509.618393144425</v>
      </c>
      <c r="AC6">
        <f t="shared" si="2"/>
        <v>35826.998775768239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-24786.942082084221</v>
      </c>
      <c r="AI6">
        <f t="shared" si="7"/>
        <v>-24809.544544569879</v>
      </c>
      <c r="AJ6">
        <f t="shared" si="8"/>
        <v>-3317.3803826238145</v>
      </c>
      <c r="AK6">
        <f>G6*SUM(AB6, AE6:AF6)</f>
        <v>2275.6732875201101</v>
      </c>
      <c r="AL6">
        <f t="shared" si="9"/>
        <v>-25851.251639673585</v>
      </c>
      <c r="AN6">
        <f t="shared" si="10"/>
        <v>0</v>
      </c>
      <c r="AO6">
        <f t="shared" si="11"/>
        <v>0</v>
      </c>
      <c r="AP6">
        <f t="shared" si="12"/>
        <v>-16.087986349235191</v>
      </c>
      <c r="AQ6">
        <f t="shared" si="13"/>
        <v>-17642.855777722572</v>
      </c>
      <c r="AR6">
        <f t="shared" si="14"/>
        <v>-17658.943764071806</v>
      </c>
      <c r="AS6">
        <f t="shared" si="15"/>
        <v>-2361.2458308353266</v>
      </c>
      <c r="AT6">
        <f t="shared" si="16"/>
        <v>1619.7792965334236</v>
      </c>
      <c r="AU6">
        <f t="shared" si="17"/>
        <v>-18400.41029837371</v>
      </c>
      <c r="AW6">
        <v>3</v>
      </c>
      <c r="AX6">
        <f>IF(Z6&gt;0, (R6*SUMPRODUCT(K6:$K$98, X6:$X$98)-K6*$AZ$3)/Z6, 0)</f>
        <v>39627.318039462691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1000000</v>
      </c>
      <c r="S7">
        <f t="shared" si="1"/>
        <v>42666.040275770363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35826.998775768239</v>
      </c>
      <c r="AC7">
        <f t="shared" si="2"/>
        <v>37028.326163438847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-27193.378831304275</v>
      </c>
      <c r="AI7">
        <f t="shared" si="7"/>
        <v>-27215.075434694296</v>
      </c>
      <c r="AJ7">
        <f t="shared" si="8"/>
        <v>-1201.327387670608</v>
      </c>
      <c r="AK7">
        <f>G7*SUM(AB7, AE7:AF7)</f>
        <v>2507.889914303777</v>
      </c>
      <c r="AL7">
        <f t="shared" si="9"/>
        <v>-25908.512908061126</v>
      </c>
      <c r="AN7">
        <f t="shared" si="10"/>
        <v>0</v>
      </c>
      <c r="AO7">
        <f t="shared" si="11"/>
        <v>0</v>
      </c>
      <c r="AP7">
        <f t="shared" si="12"/>
        <v>-13.788583694336694</v>
      </c>
      <c r="AQ7">
        <f t="shared" si="13"/>
        <v>-17281.883860205107</v>
      </c>
      <c r="AR7">
        <f t="shared" si="14"/>
        <v>-17295.672443899446</v>
      </c>
      <c r="AS7">
        <f t="shared" si="15"/>
        <v>-763.46527294752048</v>
      </c>
      <c r="AT7">
        <f t="shared" si="16"/>
        <v>1593.8093791891931</v>
      </c>
      <c r="AU7">
        <f t="shared" si="17"/>
        <v>-16465.328337657771</v>
      </c>
      <c r="AW7">
        <v>4</v>
      </c>
      <c r="AX7">
        <f>IF(Z7&gt;0, (R7*SUMPRODUCT(K7:$K$98, X7:$X$98)-K7*$AZ$3)/Z7, 0)</f>
        <v>42666.040275770363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1000000</v>
      </c>
      <c r="S8">
        <f t="shared" si="1"/>
        <v>44084.417583889008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37028.326163438847</v>
      </c>
      <c r="AC8">
        <f t="shared" si="2"/>
        <v>36571.605843763362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-29604.253340970019</v>
      </c>
      <c r="AI8">
        <f t="shared" si="7"/>
        <v>-29624.992871992614</v>
      </c>
      <c r="AJ8">
        <f t="shared" si="8"/>
        <v>456.72031967548537</v>
      </c>
      <c r="AK8">
        <f t="shared" ref="AK8:AK39" si="30">G8*SUM(AB8:AB8, AE8:AF8)</f>
        <v>2591.9828314407196</v>
      </c>
      <c r="AL8">
        <f t="shared" si="9"/>
        <v>-26576.289720876408</v>
      </c>
      <c r="AN8">
        <f t="shared" si="10"/>
        <v>0</v>
      </c>
      <c r="AO8">
        <f t="shared" si="11"/>
        <v>0</v>
      </c>
      <c r="AP8">
        <f t="shared" si="12"/>
        <v>-11.768166877229239</v>
      </c>
      <c r="AQ8">
        <f t="shared" si="13"/>
        <v>-16798.248389163455</v>
      </c>
      <c r="AR8">
        <f t="shared" si="14"/>
        <v>-16810.016556040686</v>
      </c>
      <c r="AS8">
        <f t="shared" si="15"/>
        <v>259.15537493625419</v>
      </c>
      <c r="AT8">
        <f t="shared" si="16"/>
        <v>1470.7606681209998</v>
      </c>
      <c r="AU8">
        <f t="shared" si="17"/>
        <v>-15080.100512983432</v>
      </c>
      <c r="AW8">
        <v>5</v>
      </c>
      <c r="AX8">
        <f>IF(Z8&gt;0, (R8*SUMPRODUCT(K8:$K$98, X8:$X$98)-K8*$AZ$3)/Z8, 0)</f>
        <v>44084.417583889008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1000000</v>
      </c>
      <c r="S9">
        <f t="shared" si="1"/>
        <v>44102.05389700555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36571.605843763362</v>
      </c>
      <c r="AC9">
        <f t="shared" si="2"/>
        <v>34795.824901501313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-32301.20152966673</v>
      </c>
      <c r="AI9">
        <f t="shared" si="7"/>
        <v>-32320.926135340858</v>
      </c>
      <c r="AJ9">
        <f t="shared" si="8"/>
        <v>1775.7809422620485</v>
      </c>
      <c r="AK9">
        <f t="shared" si="30"/>
        <v>2560.0124090634354</v>
      </c>
      <c r="AL9">
        <f t="shared" si="9"/>
        <v>-27985.132784015375</v>
      </c>
      <c r="AN9">
        <f t="shared" si="10"/>
        <v>0</v>
      </c>
      <c r="AO9">
        <f t="shared" si="11"/>
        <v>0</v>
      </c>
      <c r="AP9">
        <f t="shared" si="12"/>
        <v>-9.9930990874635324</v>
      </c>
      <c r="AQ9">
        <f t="shared" si="13"/>
        <v>-16364.793946349644</v>
      </c>
      <c r="AR9">
        <f t="shared" si="14"/>
        <v>-16374.78704543711</v>
      </c>
      <c r="AS9">
        <f t="shared" si="15"/>
        <v>899.66588974354079</v>
      </c>
      <c r="AT9">
        <f t="shared" si="16"/>
        <v>1296.9819570316622</v>
      </c>
      <c r="AU9">
        <f t="shared" si="17"/>
        <v>-14178.139198661906</v>
      </c>
      <c r="AW9">
        <v>6</v>
      </c>
      <c r="AX9">
        <f>IF(Z9&gt;0, (R9*SUMPRODUCT(K9:$K$98, X9:$X$98)-K9*$AZ$3)/Z9, 0)</f>
        <v>44102.05389700555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1000000</v>
      </c>
      <c r="S10">
        <f t="shared" si="1"/>
        <v>42668.246519746608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34795.824901501313</v>
      </c>
      <c r="AC10">
        <f t="shared" si="2"/>
        <v>31843.948318456547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-34779.480385516501</v>
      </c>
      <c r="AI10">
        <f t="shared" si="7"/>
        <v>-34798.138258124251</v>
      </c>
      <c r="AJ10">
        <f t="shared" si="8"/>
        <v>2951.8765830447664</v>
      </c>
      <c r="AK10">
        <f t="shared" si="30"/>
        <v>2435.707743105092</v>
      </c>
      <c r="AL10">
        <f t="shared" si="9"/>
        <v>-29410.553931974391</v>
      </c>
      <c r="AN10">
        <f t="shared" si="10"/>
        <v>0</v>
      </c>
      <c r="AO10">
        <f t="shared" si="11"/>
        <v>0</v>
      </c>
      <c r="AP10">
        <f t="shared" si="12"/>
        <v>-8.4398740339704705</v>
      </c>
      <c r="AQ10">
        <f t="shared" si="13"/>
        <v>-15732.470662213269</v>
      </c>
      <c r="AR10">
        <f t="shared" si="14"/>
        <v>-15740.91053624724</v>
      </c>
      <c r="AS10">
        <f t="shared" si="15"/>
        <v>1335.2790561116506</v>
      </c>
      <c r="AT10">
        <f t="shared" si="16"/>
        <v>1101.7904863835843</v>
      </c>
      <c r="AU10">
        <f t="shared" si="17"/>
        <v>-13303.840993752005</v>
      </c>
      <c r="AW10">
        <v>7</v>
      </c>
      <c r="AX10">
        <f>IF(Z10&gt;0, (R10*SUMPRODUCT(K10:$K$98, X10:$X$98)-K10*$AZ$3)/Z10, 0)</f>
        <v>42668.246519746608</v>
      </c>
    </row>
    <row r="11" spans="1:52" x14ac:dyDescent="0.25">
      <c r="A11" t="s">
        <v>33</v>
      </c>
      <c r="C11" s="25">
        <f>AU71</f>
        <v>94017.292418423691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1000000</v>
      </c>
      <c r="S11">
        <f t="shared" si="1"/>
        <v>40003.069761771876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31843.948318456547</v>
      </c>
      <c r="AC11">
        <f t="shared" si="2"/>
        <v>28087.296730622606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-36723.221184572263</v>
      </c>
      <c r="AI11">
        <f t="shared" si="7"/>
        <v>-36740.774397924317</v>
      </c>
      <c r="AJ11">
        <f t="shared" si="8"/>
        <v>3756.6515878339414</v>
      </c>
      <c r="AK11">
        <f t="shared" si="30"/>
        <v>2229.0763822919585</v>
      </c>
      <c r="AL11">
        <f t="shared" si="9"/>
        <v>-30755.046427798417</v>
      </c>
      <c r="AN11">
        <f t="shared" si="10"/>
        <v>0</v>
      </c>
      <c r="AO11">
        <f t="shared" si="11"/>
        <v>0</v>
      </c>
      <c r="AP11">
        <f t="shared" si="12"/>
        <v>-7.0894484700389748</v>
      </c>
      <c r="AQ11">
        <f t="shared" si="13"/>
        <v>-14831.893113825401</v>
      </c>
      <c r="AR11">
        <f t="shared" si="14"/>
        <v>-14838.982562295438</v>
      </c>
      <c r="AS11">
        <f t="shared" si="15"/>
        <v>1517.2485696881952</v>
      </c>
      <c r="AT11">
        <f t="shared" si="16"/>
        <v>900.28656469265059</v>
      </c>
      <c r="AU11">
        <f t="shared" si="17"/>
        <v>-12421.447427914592</v>
      </c>
      <c r="AW11">
        <v>8</v>
      </c>
      <c r="AX11">
        <f>IF(Z11&gt;0, (R11*SUMPRODUCT(K11:$K$98, X11:$X$98)-K11*$AZ$3)/Z11, 0)</f>
        <v>40003.069761771876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1000000</v>
      </c>
      <c r="S12">
        <f t="shared" si="1"/>
        <v>36472.880528167079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28087.296730622606</v>
      </c>
      <c r="AC12">
        <f t="shared" si="2"/>
        <v>23948.099218921605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-38507.087960944744</v>
      </c>
      <c r="AI12">
        <f t="shared" si="7"/>
        <v>-38523.502964964253</v>
      </c>
      <c r="AJ12">
        <f t="shared" si="8"/>
        <v>4139.1975117010006</v>
      </c>
      <c r="AK12">
        <f t="shared" si="30"/>
        <v>1966.1107711435825</v>
      </c>
      <c r="AL12">
        <f t="shared" si="9"/>
        <v>-32418.194682119669</v>
      </c>
      <c r="AN12">
        <f t="shared" si="10"/>
        <v>0</v>
      </c>
      <c r="AO12">
        <f t="shared" si="11"/>
        <v>0</v>
      </c>
      <c r="AP12">
        <f t="shared" si="12"/>
        <v>-5.919415009548918</v>
      </c>
      <c r="AQ12">
        <f t="shared" si="13"/>
        <v>-13886.041951564168</v>
      </c>
      <c r="AR12">
        <f t="shared" si="14"/>
        <v>-13891.961366573716</v>
      </c>
      <c r="AS12">
        <f t="shared" si="15"/>
        <v>1492.6361180981901</v>
      </c>
      <c r="AT12">
        <f t="shared" si="16"/>
        <v>708.99925429864004</v>
      </c>
      <c r="AU12">
        <f t="shared" si="17"/>
        <v>-11690.325994176885</v>
      </c>
      <c r="AW12">
        <v>9</v>
      </c>
      <c r="AX12">
        <f>IF(Z12&gt;0, (R12*SUMPRODUCT(K12:$K$98, X12:$X$98)-K12*$AZ$3)/Z12, 0)</f>
        <v>36472.880528167079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1000000</v>
      </c>
      <c r="S13">
        <f t="shared" si="1"/>
        <v>32141.506938281516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23948.099218921605</v>
      </c>
      <c r="AC13">
        <f t="shared" si="2"/>
        <v>19609.106912111383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-39947.427714653306</v>
      </c>
      <c r="AI13">
        <f t="shared" si="7"/>
        <v>-39962.679882939759</v>
      </c>
      <c r="AJ13">
        <f t="shared" si="8"/>
        <v>4338.9923068102216</v>
      </c>
      <c r="AK13">
        <f t="shared" si="30"/>
        <v>1676.3669453245125</v>
      </c>
      <c r="AL13">
        <f t="shared" si="9"/>
        <v>-33947.320630805028</v>
      </c>
      <c r="AN13">
        <f t="shared" si="10"/>
        <v>0</v>
      </c>
      <c r="AO13">
        <f t="shared" si="11"/>
        <v>0</v>
      </c>
      <c r="AP13">
        <f t="shared" si="12"/>
        <v>-4.9107899882144226</v>
      </c>
      <c r="AQ13">
        <f t="shared" si="13"/>
        <v>-12862.002594759797</v>
      </c>
      <c r="AR13">
        <f t="shared" si="14"/>
        <v>-12866.913384748012</v>
      </c>
      <c r="AS13">
        <f t="shared" si="15"/>
        <v>1397.0393965658175</v>
      </c>
      <c r="AT13">
        <f t="shared" si="16"/>
        <v>539.74529109979164</v>
      </c>
      <c r="AU13">
        <f t="shared" si="17"/>
        <v>-10930.128697082404</v>
      </c>
      <c r="AW13">
        <v>10</v>
      </c>
      <c r="AX13">
        <f>IF(Z13&gt;0, (R13*SUMPRODUCT(K13:$K$98, X13:$X$98)-K13*$AZ$3)/Z13, 0)</f>
        <v>32141.506938281516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1000000</v>
      </c>
      <c r="S14">
        <f t="shared" si="1"/>
        <v>27134.649601898862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19609.106912111383</v>
      </c>
      <c r="AC14">
        <f t="shared" si="2"/>
        <v>15271.255785881905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-41190.471170564204</v>
      </c>
      <c r="AI14">
        <f t="shared" si="7"/>
        <v>-41204.541055388523</v>
      </c>
      <c r="AJ14">
        <f t="shared" si="8"/>
        <v>4337.8511262294778</v>
      </c>
      <c r="AK14">
        <f t="shared" si="30"/>
        <v>1372.6374838477971</v>
      </c>
      <c r="AL14">
        <f t="shared" si="9"/>
        <v>-35494.052445311245</v>
      </c>
      <c r="AN14">
        <f t="shared" si="10"/>
        <v>0</v>
      </c>
      <c r="AO14">
        <f t="shared" si="11"/>
        <v>0</v>
      </c>
      <c r="AP14">
        <f t="shared" si="12"/>
        <v>-4.0447556744153763</v>
      </c>
      <c r="AQ14">
        <f t="shared" si="13"/>
        <v>-11841.276178109207</v>
      </c>
      <c r="AR14">
        <f t="shared" si="14"/>
        <v>-11845.320933783622</v>
      </c>
      <c r="AS14">
        <f t="shared" si="15"/>
        <v>1247.0285419291972</v>
      </c>
      <c r="AT14">
        <f t="shared" si="16"/>
        <v>394.60047619659326</v>
      </c>
      <c r="AU14">
        <f t="shared" si="17"/>
        <v>-10203.69191565783</v>
      </c>
      <c r="AW14">
        <v>11</v>
      </c>
      <c r="AX14">
        <f>IF(Z14&gt;0, (R14*SUMPRODUCT(K14:$K$98, X14:$X$98)-K14*$AZ$3)/Z14, 0)</f>
        <v>27134.649601898862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1000000</v>
      </c>
      <c r="S15">
        <f t="shared" si="1"/>
        <v>21445.321808968831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15271.255785881905</v>
      </c>
      <c r="AC15">
        <f t="shared" si="2"/>
        <v>11040.829133246167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-42331.185635714886</v>
      </c>
      <c r="AI15">
        <f t="shared" si="7"/>
        <v>-42344.056542050072</v>
      </c>
      <c r="AJ15">
        <f t="shared" si="8"/>
        <v>4230.4266526357387</v>
      </c>
      <c r="AK15">
        <f t="shared" si="30"/>
        <v>1068.9879050117336</v>
      </c>
      <c r="AL15">
        <f t="shared" si="9"/>
        <v>-37044.641984402602</v>
      </c>
      <c r="AN15">
        <f t="shared" si="10"/>
        <v>0</v>
      </c>
      <c r="AO15">
        <f t="shared" si="11"/>
        <v>0</v>
      </c>
      <c r="AP15">
        <f t="shared" si="12"/>
        <v>-3.3036410798752005</v>
      </c>
      <c r="AQ15">
        <f t="shared" si="13"/>
        <v>-10865.361007535636</v>
      </c>
      <c r="AR15">
        <f t="shared" si="14"/>
        <v>-10868.664648615511</v>
      </c>
      <c r="AS15">
        <f t="shared" si="15"/>
        <v>1085.8451542639293</v>
      </c>
      <c r="AT15">
        <f t="shared" si="16"/>
        <v>274.3825698763834</v>
      </c>
      <c r="AU15">
        <f t="shared" si="17"/>
        <v>-9508.4369244751997</v>
      </c>
      <c r="AW15">
        <v>12</v>
      </c>
      <c r="AX15">
        <f>IF(Z15&gt;0, (R15*SUMPRODUCT(K15:$K$98, X15:$X$98)-K15*$AZ$3)/Z15, 0)</f>
        <v>21445.321808968831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1000000</v>
      </c>
      <c r="S16">
        <f t="shared" si="1"/>
        <v>14935.692646379059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11040.829133246167</v>
      </c>
      <c r="AC16">
        <f t="shared" si="2"/>
        <v>6970.8694877404268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-42962.33265624757</v>
      </c>
      <c r="AI16">
        <f t="shared" si="7"/>
        <v>-42974.000795202999</v>
      </c>
      <c r="AJ16">
        <f t="shared" si="8"/>
        <v>4069.9596455057399</v>
      </c>
      <c r="AK16">
        <f t="shared" si="30"/>
        <v>772.85803932723172</v>
      </c>
      <c r="AL16">
        <f t="shared" si="9"/>
        <v>-38131.183110370024</v>
      </c>
      <c r="AN16">
        <f t="shared" si="10"/>
        <v>0</v>
      </c>
      <c r="AO16">
        <f t="shared" si="11"/>
        <v>0</v>
      </c>
      <c r="AP16">
        <f t="shared" si="12"/>
        <v>-2.6740362954322516</v>
      </c>
      <c r="AQ16">
        <f t="shared" si="13"/>
        <v>-9845.8577925830959</v>
      </c>
      <c r="AR16">
        <f t="shared" si="14"/>
        <v>-9848.5318288785293</v>
      </c>
      <c r="AS16">
        <f t="shared" si="15"/>
        <v>932.72970561979321</v>
      </c>
      <c r="AT16">
        <f t="shared" si="16"/>
        <v>177.11911524813243</v>
      </c>
      <c r="AU16">
        <f t="shared" si="17"/>
        <v>-8738.6830080106029</v>
      </c>
      <c r="AW16">
        <v>13</v>
      </c>
      <c r="AX16">
        <f>IF(Z16&gt;0, (R16*SUMPRODUCT(K16:$K$98, X16:$X$98)-K16*$AZ$3)/Z16, 0)</f>
        <v>14935.692646379059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1000000</v>
      </c>
      <c r="S17">
        <f t="shared" si="1"/>
        <v>7618.406385275176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6970.8694877404268</v>
      </c>
      <c r="AC17">
        <f t="shared" si="2"/>
        <v>3192.3343398268917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-43029.15422969839</v>
      </c>
      <c r="AI17">
        <f t="shared" si="7"/>
        <v>-43039.629958408521</v>
      </c>
      <c r="AJ17">
        <f t="shared" si="8"/>
        <v>3778.5351479135352</v>
      </c>
      <c r="AK17">
        <f t="shared" si="30"/>
        <v>487.96086414182992</v>
      </c>
      <c r="AL17">
        <f t="shared" si="9"/>
        <v>-38773.133946353155</v>
      </c>
      <c r="AN17">
        <f t="shared" si="10"/>
        <v>0</v>
      </c>
      <c r="AO17">
        <f t="shared" si="11"/>
        <v>0</v>
      </c>
      <c r="AP17">
        <f t="shared" si="12"/>
        <v>-2.1435416456820371</v>
      </c>
      <c r="AQ17">
        <f t="shared" si="13"/>
        <v>-8804.6174755016837</v>
      </c>
      <c r="AR17">
        <f t="shared" si="14"/>
        <v>-8806.7610171473661</v>
      </c>
      <c r="AS17">
        <f t="shared" si="15"/>
        <v>773.16315392867182</v>
      </c>
      <c r="AT17">
        <f t="shared" si="16"/>
        <v>99.846460584595448</v>
      </c>
      <c r="AU17">
        <f t="shared" si="17"/>
        <v>-7933.7514026340987</v>
      </c>
      <c r="AW17">
        <v>14</v>
      </c>
      <c r="AX17">
        <f>IF(Z17&gt;0, (R17*SUMPRODUCT(K17:$K$98, X17:$X$98)-K17*$AZ$3)/Z17, 0)</f>
        <v>7618.406385275176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1000000</v>
      </c>
      <c r="S18">
        <f t="shared" si="1"/>
        <v>-524.16450510988625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3192.3343398268917</v>
      </c>
      <c r="AC18">
        <f t="shared" si="2"/>
        <v>-195.03077436270542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-42759.533614433829</v>
      </c>
      <c r="AI18">
        <f t="shared" si="7"/>
        <v>-42768.835597516496</v>
      </c>
      <c r="AJ18">
        <f t="shared" si="8"/>
        <v>3387.3651141895971</v>
      </c>
      <c r="AK18">
        <f t="shared" si="30"/>
        <v>223.46340378788244</v>
      </c>
      <c r="AL18">
        <f t="shared" si="9"/>
        <v>-39158.007079539013</v>
      </c>
      <c r="AN18">
        <f t="shared" si="10"/>
        <v>0</v>
      </c>
      <c r="AO18">
        <f t="shared" si="11"/>
        <v>0</v>
      </c>
      <c r="AP18">
        <f t="shared" si="12"/>
        <v>-1.6994375315464245</v>
      </c>
      <c r="AQ18">
        <f t="shared" si="13"/>
        <v>-7812.0069247579149</v>
      </c>
      <c r="AR18">
        <f t="shared" si="14"/>
        <v>-7813.7063622894611</v>
      </c>
      <c r="AS18">
        <f t="shared" si="15"/>
        <v>618.85894189921692</v>
      </c>
      <c r="AT18">
        <f t="shared" si="16"/>
        <v>40.825928401418231</v>
      </c>
      <c r="AU18">
        <f t="shared" si="17"/>
        <v>-7154.0214919888249</v>
      </c>
      <c r="AW18">
        <v>15</v>
      </c>
      <c r="AX18">
        <f>IF(Z18&gt;0, (R18*SUMPRODUCT(K18:$K$98, X18:$X$98)-K18*$AZ$3)/Z18, 0)</f>
        <v>-524.16450510988625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1000000</v>
      </c>
      <c r="S19">
        <f t="shared" si="1"/>
        <v>-9716.8946579328313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-195.03077436270542</v>
      </c>
      <c r="AC19">
        <f t="shared" si="2"/>
        <v>-3170.205233663386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-42101.495777728996</v>
      </c>
      <c r="AI19">
        <f t="shared" si="7"/>
        <v>-42109.652203586396</v>
      </c>
      <c r="AJ19">
        <f t="shared" si="8"/>
        <v>2975.1744593006806</v>
      </c>
      <c r="AK19">
        <f t="shared" si="30"/>
        <v>-13.65215420538938</v>
      </c>
      <c r="AL19">
        <f t="shared" si="9"/>
        <v>-39148.129898491105</v>
      </c>
      <c r="AN19">
        <f t="shared" si="10"/>
        <v>0</v>
      </c>
      <c r="AO19">
        <f t="shared" si="11"/>
        <v>0</v>
      </c>
      <c r="AP19">
        <f t="shared" si="12"/>
        <v>-1.330489740558412</v>
      </c>
      <c r="AQ19">
        <f t="shared" si="13"/>
        <v>-6867.6659573406787</v>
      </c>
      <c r="AR19">
        <f t="shared" si="14"/>
        <v>-6868.9964470812374</v>
      </c>
      <c r="AS19">
        <f t="shared" si="15"/>
        <v>485.3154020740804</v>
      </c>
      <c r="AT19">
        <f t="shared" si="16"/>
        <v>-2.2269620817204956</v>
      </c>
      <c r="AU19">
        <f t="shared" si="17"/>
        <v>-6385.9080070888776</v>
      </c>
      <c r="AW19">
        <v>16</v>
      </c>
      <c r="AX19">
        <f>IF(Z19&gt;0, (R19*SUMPRODUCT(K19:$K$98, X19:$X$98)-K19*$AZ$3)/Z19, 0)</f>
        <v>-9716.8946579328313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1000000</v>
      </c>
      <c r="S20">
        <f t="shared" si="1"/>
        <v>-20286.106385051884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-3170.205233663386</v>
      </c>
      <c r="AC20">
        <f t="shared" si="2"/>
        <v>-5719.2707754172625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-41064.030046192784</v>
      </c>
      <c r="AI20">
        <f t="shared" si="7"/>
        <v>-41071.07830704045</v>
      </c>
      <c r="AJ20">
        <f t="shared" si="8"/>
        <v>2549.0655417538765</v>
      </c>
      <c r="AK20">
        <f t="shared" si="30"/>
        <v>-221.91436635643706</v>
      </c>
      <c r="AL20">
        <f t="shared" si="9"/>
        <v>-38743.927131643017</v>
      </c>
      <c r="AN20">
        <f t="shared" si="10"/>
        <v>0</v>
      </c>
      <c r="AO20">
        <f t="shared" si="11"/>
        <v>0</v>
      </c>
      <c r="AP20">
        <f t="shared" si="12"/>
        <v>-1.0265393058706656</v>
      </c>
      <c r="AQ20">
        <f t="shared" si="13"/>
        <v>-5980.743592060081</v>
      </c>
      <c r="AR20">
        <f t="shared" si="14"/>
        <v>-5981.7701313659518</v>
      </c>
      <c r="AS20">
        <f t="shared" si="15"/>
        <v>371.2569708193829</v>
      </c>
      <c r="AT20">
        <f t="shared" si="16"/>
        <v>-32.320571631166182</v>
      </c>
      <c r="AU20">
        <f t="shared" si="17"/>
        <v>-5642.8337321777353</v>
      </c>
      <c r="AW20">
        <v>17</v>
      </c>
      <c r="AX20">
        <f>IF(Z20&gt;0, (R20*SUMPRODUCT(K20:$K$98, X20:$X$98)-K20*$AZ$3)/Z20, 0)</f>
        <v>-20286.106385051884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1000000</v>
      </c>
      <c r="S21">
        <f t="shared" si="1"/>
        <v>-32753.374792378803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-5719.2707754172625</v>
      </c>
      <c r="AC21">
        <f t="shared" si="2"/>
        <v>-7844.1211392748373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-39620.659074294032</v>
      </c>
      <c r="AI21">
        <f t="shared" si="7"/>
        <v>-39626.646336056365</v>
      </c>
      <c r="AJ21">
        <f t="shared" si="8"/>
        <v>2124.8503638575748</v>
      </c>
      <c r="AK21">
        <f t="shared" si="30"/>
        <v>-400.34895427920839</v>
      </c>
      <c r="AL21">
        <f t="shared" si="9"/>
        <v>-37902.144926477995</v>
      </c>
      <c r="AN21">
        <f t="shared" si="10"/>
        <v>0</v>
      </c>
      <c r="AO21">
        <f t="shared" si="11"/>
        <v>0</v>
      </c>
      <c r="AP21">
        <f t="shared" si="12"/>
        <v>-0.77858106549865636</v>
      </c>
      <c r="AQ21">
        <f t="shared" si="13"/>
        <v>-5152.2542661951284</v>
      </c>
      <c r="AR21">
        <f t="shared" si="14"/>
        <v>-5153.032847260627</v>
      </c>
      <c r="AS21">
        <f t="shared" si="15"/>
        <v>276.31467037645513</v>
      </c>
      <c r="AT21">
        <f t="shared" si="16"/>
        <v>-52.061213918324086</v>
      </c>
      <c r="AU21">
        <f t="shared" si="17"/>
        <v>-4928.7793908024951</v>
      </c>
      <c r="AW21">
        <v>18</v>
      </c>
      <c r="AX21">
        <f>IF(Z21&gt;0, (R21*SUMPRODUCT(K21:$K$98, X21:$X$98)-K21*$AZ$3)/Z21, 0)</f>
        <v>-32753.374792378803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1000000</v>
      </c>
      <c r="S22">
        <f t="shared" si="1"/>
        <v>-47914.416815588316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-7844.1211392748373</v>
      </c>
      <c r="AC22">
        <f t="shared" si="2"/>
        <v>-9553.6135945748647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-37706.441814724116</v>
      </c>
      <c r="AI22">
        <f t="shared" si="7"/>
        <v>-37711.426542823458</v>
      </c>
      <c r="AJ22">
        <f t="shared" si="8"/>
        <v>1709.4924553000274</v>
      </c>
      <c r="AK22">
        <f t="shared" si="30"/>
        <v>-549.08847974923867</v>
      </c>
      <c r="AL22">
        <f t="shared" si="9"/>
        <v>-36551.022567272674</v>
      </c>
      <c r="AN22">
        <f t="shared" si="10"/>
        <v>0</v>
      </c>
      <c r="AO22">
        <f t="shared" si="11"/>
        <v>0</v>
      </c>
      <c r="AP22">
        <f t="shared" si="12"/>
        <v>-0.57876071328976408</v>
      </c>
      <c r="AQ22">
        <f t="shared" si="13"/>
        <v>-4377.973427111926</v>
      </c>
      <c r="AR22">
        <f t="shared" si="14"/>
        <v>-4378.5521878252157</v>
      </c>
      <c r="AS22">
        <f t="shared" si="15"/>
        <v>198.48365910329267</v>
      </c>
      <c r="AT22">
        <f t="shared" si="16"/>
        <v>-63.752893611317809</v>
      </c>
      <c r="AU22">
        <f t="shared" si="17"/>
        <v>-4243.8214223332407</v>
      </c>
      <c r="AW22">
        <v>19</v>
      </c>
      <c r="AX22">
        <f>IF(Z22&gt;0, (R22*SUMPRODUCT(K22:$K$98, X22:$X$98)-K22*$AZ$3)/Z22, 0)</f>
        <v>-47914.416815588316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1000000</v>
      </c>
      <c r="S23">
        <f t="shared" si="1"/>
        <v>-67028.745192434304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-9553.6135945748647</v>
      </c>
      <c r="AC23">
        <f t="shared" si="2"/>
        <v>-10857.692547673314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-35409.617211903023</v>
      </c>
      <c r="AI23">
        <f t="shared" si="7"/>
        <v>-35413.666852291077</v>
      </c>
      <c r="AJ23">
        <f t="shared" si="8"/>
        <v>1304.0789530984493</v>
      </c>
      <c r="AK23">
        <f t="shared" si="30"/>
        <v>-668.75295162024054</v>
      </c>
      <c r="AL23">
        <f t="shared" si="9"/>
        <v>-34778.34085081287</v>
      </c>
      <c r="AN23">
        <f t="shared" si="10"/>
        <v>0</v>
      </c>
      <c r="AO23">
        <f t="shared" si="11"/>
        <v>0</v>
      </c>
      <c r="AP23">
        <f t="shared" si="12"/>
        <v>-0.41981311876961591</v>
      </c>
      <c r="AQ23">
        <f t="shared" si="13"/>
        <v>-3670.8004691034484</v>
      </c>
      <c r="AR23">
        <f t="shared" si="14"/>
        <v>-3671.2202822222184</v>
      </c>
      <c r="AS23">
        <f t="shared" si="15"/>
        <v>135.18964647752691</v>
      </c>
      <c r="AT23">
        <f t="shared" si="16"/>
        <v>-69.327455132632394</v>
      </c>
      <c r="AU23">
        <f t="shared" si="17"/>
        <v>-3605.3580908773238</v>
      </c>
      <c r="AW23">
        <v>20</v>
      </c>
      <c r="AX23">
        <f>IF(Z23&gt;0, (R23*SUMPRODUCT(K23:$K$98, X23:$X$98)-K23*$AZ$3)/Z23, 0)</f>
        <v>-67028.745192434304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1000000</v>
      </c>
      <c r="S24">
        <f t="shared" si="1"/>
        <v>-92180.953314711194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-10857.692547673314</v>
      </c>
      <c r="AC24">
        <f t="shared" si="2"/>
        <v>-11783.944379264729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-32530.84384989817</v>
      </c>
      <c r="AI24">
        <f t="shared" si="7"/>
        <v>-32534.039722786096</v>
      </c>
      <c r="AJ24">
        <f t="shared" si="8"/>
        <v>926.25183159141488</v>
      </c>
      <c r="AK24">
        <f t="shared" si="30"/>
        <v>-760.03847833713201</v>
      </c>
      <c r="AL24">
        <f t="shared" si="9"/>
        <v>-32367.826369531816</v>
      </c>
      <c r="AN24">
        <f t="shared" si="10"/>
        <v>0</v>
      </c>
      <c r="AO24">
        <f t="shared" si="11"/>
        <v>0</v>
      </c>
      <c r="AP24">
        <f t="shared" si="12"/>
        <v>-0.29580875348242947</v>
      </c>
      <c r="AQ24">
        <f t="shared" si="13"/>
        <v>-3011.0422743428107</v>
      </c>
      <c r="AR24">
        <f t="shared" si="14"/>
        <v>-3011.3380830962933</v>
      </c>
      <c r="AS24">
        <f t="shared" si="15"/>
        <v>85.733509849236142</v>
      </c>
      <c r="AT24">
        <f t="shared" si="16"/>
        <v>-70.348866416124352</v>
      </c>
      <c r="AU24">
        <f t="shared" si="17"/>
        <v>-2995.9534396631816</v>
      </c>
      <c r="AW24">
        <v>21</v>
      </c>
      <c r="AX24">
        <f>IF(Z24&gt;0, (R24*SUMPRODUCT(K24:$K$98, X24:$X$98)-K24*$AZ$3)/Z24, 0)</f>
        <v>-92180.953314711194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1000000</v>
      </c>
      <c r="S25">
        <f t="shared" si="1"/>
        <v>-126645.10998308187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-11783.944379264729</v>
      </c>
      <c r="AC25">
        <f t="shared" si="2"/>
        <v>-12344.496798686081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-29083.424285264366</v>
      </c>
      <c r="AI25">
        <f t="shared" si="7"/>
        <v>-29085.861113816281</v>
      </c>
      <c r="AJ25">
        <f t="shared" si="8"/>
        <v>560.55241942135217</v>
      </c>
      <c r="AK25">
        <f t="shared" si="30"/>
        <v>-824.87610654853108</v>
      </c>
      <c r="AL25">
        <f t="shared" si="9"/>
        <v>-29350.184800943462</v>
      </c>
      <c r="AN25">
        <f t="shared" si="10"/>
        <v>0</v>
      </c>
      <c r="AO25">
        <f t="shared" si="11"/>
        <v>0</v>
      </c>
      <c r="AP25">
        <f t="shared" si="12"/>
        <v>-0.20138562901248061</v>
      </c>
      <c r="AQ25">
        <f t="shared" si="13"/>
        <v>-2403.5271947723904</v>
      </c>
      <c r="AR25">
        <f t="shared" si="14"/>
        <v>-2403.7285804014027</v>
      </c>
      <c r="AS25">
        <f t="shared" si="15"/>
        <v>46.32545916738264</v>
      </c>
      <c r="AT25">
        <f t="shared" si="16"/>
        <v>-68.169832237116864</v>
      </c>
      <c r="AU25">
        <f t="shared" si="17"/>
        <v>-2425.5729534711372</v>
      </c>
      <c r="AW25">
        <v>22</v>
      </c>
      <c r="AX25">
        <f>IF(Z25&gt;0, (R25*SUMPRODUCT(K25:$K$98, X25:$X$98)-K25*$AZ$3)/Z25, 0)</f>
        <v>-126645.10998308187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1000000</v>
      </c>
      <c r="S26">
        <f t="shared" si="1"/>
        <v>-176113.20204388359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-12344.496798686081</v>
      </c>
      <c r="AC26">
        <f t="shared" si="2"/>
        <v>-12560.08662299288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-25180.153550581701</v>
      </c>
      <c r="AI26">
        <f t="shared" si="7"/>
        <v>-25181.936507009334</v>
      </c>
      <c r="AJ26">
        <f t="shared" si="8"/>
        <v>215.58982430679862</v>
      </c>
      <c r="AK26">
        <f t="shared" si="30"/>
        <v>-864.11477590802576</v>
      </c>
      <c r="AL26">
        <f t="shared" si="9"/>
        <v>-25830.46145861056</v>
      </c>
      <c r="AN26">
        <f t="shared" si="10"/>
        <v>0</v>
      </c>
      <c r="AO26">
        <f t="shared" si="11"/>
        <v>0</v>
      </c>
      <c r="AP26">
        <f t="shared" si="12"/>
        <v>-0.13156070996686503</v>
      </c>
      <c r="AQ26">
        <f t="shared" si="13"/>
        <v>-1857.9920556952477</v>
      </c>
      <c r="AR26">
        <f t="shared" si="14"/>
        <v>-1858.1236164052145</v>
      </c>
      <c r="AS26">
        <f t="shared" si="15"/>
        <v>15.907932413760534</v>
      </c>
      <c r="AT26">
        <f t="shared" si="16"/>
        <v>-63.761262838244328</v>
      </c>
      <c r="AU26">
        <f t="shared" si="17"/>
        <v>-1905.9769468296984</v>
      </c>
      <c r="AW26">
        <v>23</v>
      </c>
      <c r="AX26">
        <f>IF(Z26&gt;0, (R26*SUMPRODUCT(K26:$K$98, X26:$X$98)-K26*$AZ$3)/Z26, 0)</f>
        <v>-176113.20204388359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1000000</v>
      </c>
      <c r="S27">
        <f t="shared" si="1"/>
        <v>-250676.31055994233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-12560.08662299288</v>
      </c>
      <c r="AC27">
        <f t="shared" si="2"/>
        <v>-12464.563169343855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-20881.33661295654</v>
      </c>
      <c r="AI27">
        <f t="shared" si="7"/>
        <v>-20882.579706404573</v>
      </c>
      <c r="AJ27">
        <f t="shared" si="8"/>
        <v>-95.523453649024304</v>
      </c>
      <c r="AK27">
        <f t="shared" si="30"/>
        <v>-879.20606360950171</v>
      </c>
      <c r="AL27">
        <f t="shared" si="9"/>
        <v>-21857.309223663098</v>
      </c>
      <c r="AN27">
        <f t="shared" si="10"/>
        <v>0</v>
      </c>
      <c r="AO27">
        <f t="shared" si="11"/>
        <v>0</v>
      </c>
      <c r="AP27">
        <f t="shared" si="12"/>
        <v>-8.1897611002606868E-2</v>
      </c>
      <c r="AQ27">
        <f t="shared" si="13"/>
        <v>-1375.7063765813095</v>
      </c>
      <c r="AR27">
        <f t="shared" si="14"/>
        <v>-1375.7882741923122</v>
      </c>
      <c r="AS27">
        <f t="shared" si="15"/>
        <v>-6.2932860445577354</v>
      </c>
      <c r="AT27">
        <f t="shared" si="16"/>
        <v>-57.923944738578179</v>
      </c>
      <c r="AU27">
        <f t="shared" si="17"/>
        <v>-1440.005504975448</v>
      </c>
      <c r="AW27">
        <v>24</v>
      </c>
      <c r="AX27">
        <f>IF(Z27&gt;0, (R27*SUMPRODUCT(K27:$K$98, X27:$X$98)-K27*$AZ$3)/Z27, 0)</f>
        <v>-250676.31055994233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1000000</v>
      </c>
      <c r="S28">
        <f t="shared" si="1"/>
        <v>-369225.15883011621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-12464.563169343855</v>
      </c>
      <c r="AC28">
        <f t="shared" si="2"/>
        <v>-12096.059269724918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-16465.842227046789</v>
      </c>
      <c r="AI28">
        <f t="shared" si="7"/>
        <v>-16466.661243504663</v>
      </c>
      <c r="AJ28">
        <f t="shared" si="8"/>
        <v>-368.50389961893779</v>
      </c>
      <c r="AK28">
        <f t="shared" si="30"/>
        <v>-872.51942185406995</v>
      </c>
      <c r="AL28">
        <f t="shared" si="9"/>
        <v>-17707.684564977673</v>
      </c>
      <c r="AN28">
        <f t="shared" si="10"/>
        <v>0</v>
      </c>
      <c r="AO28">
        <f t="shared" si="11"/>
        <v>0</v>
      </c>
      <c r="AP28">
        <f t="shared" si="12"/>
        <v>-4.8177256172881745E-2</v>
      </c>
      <c r="AQ28">
        <f t="shared" si="13"/>
        <v>-968.57528496261625</v>
      </c>
      <c r="AR28">
        <f t="shared" si="14"/>
        <v>-968.62346221878909</v>
      </c>
      <c r="AS28">
        <f t="shared" si="15"/>
        <v>-21.676617852985686</v>
      </c>
      <c r="AT28">
        <f t="shared" si="16"/>
        <v>-51.324477424517077</v>
      </c>
      <c r="AU28">
        <f t="shared" si="17"/>
        <v>-1041.624557496292</v>
      </c>
      <c r="AW28">
        <v>25</v>
      </c>
      <c r="AX28">
        <f>IF(Z28&gt;0, (R28*SUMPRODUCT(K28:$K$98, X28:$X$98)-K28*$AZ$3)/Z28, 0)</f>
        <v>-369225.15883011621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1000000</v>
      </c>
      <c r="S29">
        <f t="shared" si="1"/>
        <v>-569301.93658896326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-12096.059269724918</v>
      </c>
      <c r="AC29">
        <f t="shared" si="2"/>
        <v>-11507.303950937312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-12220.04486962137</v>
      </c>
      <c r="AI29">
        <f t="shared" si="7"/>
        <v>-12220.550194792924</v>
      </c>
      <c r="AJ29">
        <f t="shared" si="8"/>
        <v>-588.75531878760557</v>
      </c>
      <c r="AK29">
        <f t="shared" si="30"/>
        <v>-846.72414888074434</v>
      </c>
      <c r="AL29">
        <f t="shared" si="9"/>
        <v>-13656.029662461275</v>
      </c>
      <c r="AN29">
        <f t="shared" si="10"/>
        <v>0</v>
      </c>
      <c r="AO29">
        <f t="shared" si="11"/>
        <v>0</v>
      </c>
      <c r="AP29">
        <f t="shared" si="12"/>
        <v>-2.6540087031207246E-2</v>
      </c>
      <c r="AQ29">
        <f t="shared" si="13"/>
        <v>-641.80664772145735</v>
      </c>
      <c r="AR29">
        <f t="shared" si="14"/>
        <v>-641.83318780848856</v>
      </c>
      <c r="AS29">
        <f t="shared" si="15"/>
        <v>-30.921905894029592</v>
      </c>
      <c r="AT29">
        <f t="shared" si="16"/>
        <v>-44.470637656078644</v>
      </c>
      <c r="AU29">
        <f t="shared" si="17"/>
        <v>-717.22573135859682</v>
      </c>
      <c r="AW29">
        <v>26</v>
      </c>
      <c r="AX29">
        <f>IF(Z29&gt;0, (R29*SUMPRODUCT(K29:$K$98, X29:$X$98)-K29*$AZ$3)/Z29, 0)</f>
        <v>-569301.93658896326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1000000</v>
      </c>
      <c r="S30">
        <f t="shared" si="1"/>
        <v>-932203.1149879233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-11507.303950937312</v>
      </c>
      <c r="AC30">
        <f t="shared" si="2"/>
        <v>-10758.636845310361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-8469.7902295748718</v>
      </c>
      <c r="AI30">
        <f t="shared" si="7"/>
        <v>-8470.0787567389725</v>
      </c>
      <c r="AJ30">
        <f t="shared" si="8"/>
        <v>-748.66710562695152</v>
      </c>
      <c r="AK30">
        <f t="shared" si="30"/>
        <v>-805.51127656561187</v>
      </c>
      <c r="AL30">
        <f t="shared" si="9"/>
        <v>-10024.257138931536</v>
      </c>
      <c r="AN30">
        <f t="shared" si="10"/>
        <v>0</v>
      </c>
      <c r="AO30">
        <f t="shared" si="11"/>
        <v>0</v>
      </c>
      <c r="AP30">
        <f t="shared" si="12"/>
        <v>-1.3530071605957797E-2</v>
      </c>
      <c r="AQ30">
        <f t="shared" si="13"/>
        <v>-397.17878436508721</v>
      </c>
      <c r="AR30">
        <f t="shared" si="14"/>
        <v>-397.19231443669321</v>
      </c>
      <c r="AS30">
        <f t="shared" si="15"/>
        <v>-35.107680691870712</v>
      </c>
      <c r="AT30">
        <f t="shared" si="16"/>
        <v>-37.773307360264788</v>
      </c>
      <c r="AU30">
        <f t="shared" si="17"/>
        <v>-470.07330248882869</v>
      </c>
      <c r="AW30">
        <v>27</v>
      </c>
      <c r="AX30">
        <f>IF(Z30&gt;0, (R30*SUMPRODUCT(K30:$K$98, X30:$X$98)-K30*$AZ$3)/Z30, 0)</f>
        <v>-932203.1149879233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1000000</v>
      </c>
      <c r="S31">
        <f t="shared" si="1"/>
        <v>-1654533.9063374046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-10758.636845310361</v>
      </c>
      <c r="AC31">
        <f t="shared" si="2"/>
        <v>-9914.3212070429381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-5433.4617164885422</v>
      </c>
      <c r="AI31">
        <f t="shared" si="7"/>
        <v>-5433.6115218380892</v>
      </c>
      <c r="AJ31">
        <f t="shared" si="8"/>
        <v>-844.3156382674224</v>
      </c>
      <c r="AK31">
        <f t="shared" si="30"/>
        <v>-753.10457917172528</v>
      </c>
      <c r="AL31">
        <f t="shared" si="9"/>
        <v>-7031.0317392772367</v>
      </c>
      <c r="AN31">
        <f t="shared" si="10"/>
        <v>0</v>
      </c>
      <c r="AO31">
        <f t="shared" si="11"/>
        <v>0</v>
      </c>
      <c r="AP31">
        <f t="shared" si="12"/>
        <v>-6.2722402853134336E-3</v>
      </c>
      <c r="AQ31">
        <f t="shared" si="13"/>
        <v>-227.49506322668472</v>
      </c>
      <c r="AR31">
        <f t="shared" si="14"/>
        <v>-227.50133546697003</v>
      </c>
      <c r="AS31">
        <f t="shared" si="15"/>
        <v>-35.350877494552229</v>
      </c>
      <c r="AT31">
        <f t="shared" si="16"/>
        <v>-31.531937242708779</v>
      </c>
      <c r="AU31">
        <f t="shared" si="17"/>
        <v>-294.38415020423105</v>
      </c>
      <c r="AW31">
        <v>28</v>
      </c>
      <c r="AX31">
        <f>IF(Z31&gt;0, (R31*SUMPRODUCT(K31:$K$98, X31:$X$98)-K31*$AZ$3)/Z31, 0)</f>
        <v>-1654533.9063374046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1000000</v>
      </c>
      <c r="S32">
        <f t="shared" si="1"/>
        <v>-3269871.7052776627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-9914.3212070429381</v>
      </c>
      <c r="AC32">
        <f t="shared" si="2"/>
        <v>-9033.3391072048835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-3169.6944310870254</v>
      </c>
      <c r="AI32">
        <f t="shared" si="7"/>
        <v>-3169.7634960222995</v>
      </c>
      <c r="AJ32">
        <f t="shared" si="8"/>
        <v>-880.98209983805464</v>
      </c>
      <c r="AK32">
        <f t="shared" si="30"/>
        <v>-694.00248449300568</v>
      </c>
      <c r="AL32">
        <f t="shared" si="9"/>
        <v>-4744.7480803533599</v>
      </c>
      <c r="AN32">
        <f t="shared" si="10"/>
        <v>0</v>
      </c>
      <c r="AO32">
        <f t="shared" si="11"/>
        <v>0</v>
      </c>
      <c r="AP32">
        <f t="shared" si="12"/>
        <v>-2.5818734506381298E-3</v>
      </c>
      <c r="AQ32">
        <f t="shared" si="13"/>
        <v>-118.49355777662834</v>
      </c>
      <c r="AR32">
        <f t="shared" si="14"/>
        <v>-118.49613965007897</v>
      </c>
      <c r="AS32">
        <f t="shared" si="15"/>
        <v>-32.933995884119277</v>
      </c>
      <c r="AT32">
        <f t="shared" si="16"/>
        <v>-25.944085551866177</v>
      </c>
      <c r="AU32">
        <f t="shared" si="17"/>
        <v>-177.37422108606444</v>
      </c>
      <c r="AW32">
        <v>29</v>
      </c>
      <c r="AX32">
        <f>IF(Z32&gt;0, (R32*SUMPRODUCT(K32:$K$98, X32:$X$98)-K32*$AZ$3)/Z32, 0)</f>
        <v>-3269871.7052776627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1000000</v>
      </c>
      <c r="S33">
        <f t="shared" si="1"/>
        <v>-7471802.650884199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-9033.3391072048835</v>
      </c>
      <c r="AC33">
        <f t="shared" si="2"/>
        <v>-8162.1209122451364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-1642.5816490655779</v>
      </c>
      <c r="AI33">
        <f t="shared" si="7"/>
        <v>-1642.6089588102727</v>
      </c>
      <c r="AJ33">
        <f t="shared" si="8"/>
        <v>-871.21819495974705</v>
      </c>
      <c r="AK33">
        <f t="shared" si="30"/>
        <v>-632.33373750434191</v>
      </c>
      <c r="AL33">
        <f t="shared" si="9"/>
        <v>-3146.1608912743618</v>
      </c>
      <c r="AN33">
        <f t="shared" si="10"/>
        <v>0</v>
      </c>
      <c r="AO33">
        <f t="shared" si="11"/>
        <v>0</v>
      </c>
      <c r="AP33">
        <f t="shared" si="12"/>
        <v>-9.115425796054513E-4</v>
      </c>
      <c r="AQ33">
        <f t="shared" si="13"/>
        <v>-54.825965249058676</v>
      </c>
      <c r="AR33">
        <f t="shared" si="14"/>
        <v>-54.826876791638277</v>
      </c>
      <c r="AS33">
        <f t="shared" si="15"/>
        <v>-29.079454594164741</v>
      </c>
      <c r="AT33">
        <f t="shared" si="16"/>
        <v>-21.105987357123063</v>
      </c>
      <c r="AU33">
        <f t="shared" si="17"/>
        <v>-105.01231874292608</v>
      </c>
      <c r="AW33">
        <v>30</v>
      </c>
      <c r="AX33">
        <f>IF(Z33&gt;0, (R33*SUMPRODUCT(K33:$K$98, X33:$X$98)-K33*$AZ$3)/Z33, 0)</f>
        <v>-7471802.650884199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1000000</v>
      </c>
      <c r="S34">
        <f t="shared" si="1"/>
        <v>-20684407.145460095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-8162.1209122451364</v>
      </c>
      <c r="AC34">
        <f t="shared" si="2"/>
        <v>-7333.2756696938613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-726.93430396804592</v>
      </c>
      <c r="AI34">
        <f t="shared" si="7"/>
        <v>-726.94316725769465</v>
      </c>
      <c r="AJ34">
        <f t="shared" si="8"/>
        <v>-828.84524255127508</v>
      </c>
      <c r="AK34">
        <f t="shared" si="30"/>
        <v>-571.34846385715957</v>
      </c>
      <c r="AL34">
        <f t="shared" si="9"/>
        <v>-2127.1368736661293</v>
      </c>
      <c r="AN34">
        <f t="shared" si="10"/>
        <v>0</v>
      </c>
      <c r="AO34">
        <f t="shared" si="11"/>
        <v>0</v>
      </c>
      <c r="AP34">
        <f t="shared" si="12"/>
        <v>-2.6414125644710516E-4</v>
      </c>
      <c r="AQ34">
        <f t="shared" si="13"/>
        <v>-21.663890949594251</v>
      </c>
      <c r="AR34">
        <f t="shared" si="14"/>
        <v>-21.664155090850699</v>
      </c>
      <c r="AS34">
        <f t="shared" si="15"/>
        <v>-24.701011976881638</v>
      </c>
      <c r="AT34">
        <f t="shared" si="16"/>
        <v>-17.027165656724581</v>
      </c>
      <c r="AU34">
        <f t="shared" si="17"/>
        <v>-63.392332724456921</v>
      </c>
      <c r="AW34">
        <v>31</v>
      </c>
      <c r="AX34">
        <f>IF(Z34&gt;0, (R34*SUMPRODUCT(K34:$K$98, X34:$X$98)-K34*$AZ$3)/Z34, 0)</f>
        <v>-20684407.145460095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-73935216.229151472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-7333.2756696938613</v>
      </c>
      <c r="AC35">
        <f t="shared" ref="AC35:AC69" si="33">S35*Z35</f>
        <v>-6565.9474108217291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-262.1795045763771</v>
      </c>
      <c r="AI35">
        <f t="shared" ref="AI35:AI66" si="38">SUM(AE35:AH35)</f>
        <v>-262.18172474551494</v>
      </c>
      <c r="AJ35">
        <f t="shared" ref="AJ35:AJ69" si="39">AB35-AC35</f>
        <v>-767.32825887213221</v>
      </c>
      <c r="AK35">
        <f t="shared" si="30"/>
        <v>-513.32929687857029</v>
      </c>
      <c r="AL35">
        <f t="shared" ref="AL35:AL66" si="40">SUM(AI35:AK35)</f>
        <v>-1542.8392804962173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-5.9075762502340896E-5</v>
      </c>
      <c r="AQ35">
        <f t="shared" ref="AQ35:AQ69" si="44">AH35*$K35</f>
        <v>-6.9762496385718666</v>
      </c>
      <c r="AR35">
        <f t="shared" ref="AR35:AR69" si="45">AI35*$K35</f>
        <v>-6.9763087143343689</v>
      </c>
      <c r="AS35">
        <f t="shared" ref="AS35:AS69" si="46">AJ35*$K35</f>
        <v>-20.417589457543794</v>
      </c>
      <c r="AT35">
        <f t="shared" ref="AT35:AT69" si="47">AK35*$K35</f>
        <v>-13.659013230663271</v>
      </c>
      <c r="AU35">
        <f t="shared" ref="AU35:AU69" si="48">AL35*$K35</f>
        <v>-41.052911402541426</v>
      </c>
      <c r="AW35">
        <v>32</v>
      </c>
      <c r="AX35">
        <f>IF(Z35&gt;0, (R35*SUMPRODUCT(K35:$K$98, X35:$X$98)-K35*$AZ$3)/Z35, 0)</f>
        <v>-73935216.229151472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1000000</v>
      </c>
      <c r="S36">
        <f t="shared" si="32"/>
        <v>-266177452.76454592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-6565.9474108217291</v>
      </c>
      <c r="AC36">
        <f t="shared" si="33"/>
        <v>-5868.4663838337583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-65.871502188740138</v>
      </c>
      <c r="AI36">
        <f t="shared" si="38"/>
        <v>-65.872053368631867</v>
      </c>
      <c r="AJ36">
        <f t="shared" si="39"/>
        <v>-697.48102698797084</v>
      </c>
      <c r="AK36">
        <f t="shared" si="30"/>
        <v>-459.61631875752107</v>
      </c>
      <c r="AL36">
        <f t="shared" si="40"/>
        <v>-1222.9693991141239</v>
      </c>
      <c r="AN36">
        <f t="shared" si="41"/>
        <v>0</v>
      </c>
      <c r="AO36">
        <f t="shared" si="42"/>
        <v>0</v>
      </c>
      <c r="AP36">
        <f t="shared" si="43"/>
        <v>-1.3094792381046523E-5</v>
      </c>
      <c r="AQ36">
        <f t="shared" si="44"/>
        <v>-1.5649584789480493</v>
      </c>
      <c r="AR36">
        <f t="shared" si="45"/>
        <v>-1.5649715737404304</v>
      </c>
      <c r="AS36">
        <f t="shared" si="46"/>
        <v>-16.57057772817576</v>
      </c>
      <c r="AT36">
        <f t="shared" si="47"/>
        <v>-10.919448186281434</v>
      </c>
      <c r="AU36">
        <f t="shared" si="48"/>
        <v>-29.054997488197628</v>
      </c>
      <c r="AW36">
        <v>33</v>
      </c>
      <c r="AX36">
        <f>IF(Z36&gt;0, (R36*SUMPRODUCT(K36:$K$98, X36:$X$98)-K36*$AZ$3)/Z36, 0)</f>
        <v>-266177452.76454592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1000000</v>
      </c>
      <c r="S37">
        <f t="shared" si="32"/>
        <v>-966924148.03118002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-5868.4663838337583</v>
      </c>
      <c r="AC37">
        <f t="shared" si="33"/>
        <v>-5241.0516310390076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-16.406389923457205</v>
      </c>
      <c r="AI37">
        <f t="shared" si="38"/>
        <v>-16.406525431801931</v>
      </c>
      <c r="AJ37">
        <f t="shared" si="39"/>
        <v>-627.41475279475071</v>
      </c>
      <c r="AK37">
        <f t="shared" si="30"/>
        <v>-410.79264686836314</v>
      </c>
      <c r="AL37">
        <f t="shared" si="40"/>
        <v>-1054.6139250949159</v>
      </c>
      <c r="AN37">
        <f t="shared" si="41"/>
        <v>0</v>
      </c>
      <c r="AO37">
        <f t="shared" si="42"/>
        <v>0</v>
      </c>
      <c r="AP37">
        <f t="shared" si="43"/>
        <v>-2.8744401437686307E-6</v>
      </c>
      <c r="AQ37">
        <f t="shared" si="44"/>
        <v>-0.34801683915054249</v>
      </c>
      <c r="AR37">
        <f t="shared" si="45"/>
        <v>-0.34801971359068623</v>
      </c>
      <c r="AS37">
        <f t="shared" si="46"/>
        <v>-13.308893676350985</v>
      </c>
      <c r="AT37">
        <f t="shared" si="47"/>
        <v>-8.7138462011688667</v>
      </c>
      <c r="AU37">
        <f t="shared" si="48"/>
        <v>-22.370759591110541</v>
      </c>
      <c r="AW37">
        <v>34</v>
      </c>
      <c r="AX37">
        <f>IF(Z37&gt;0, (R37*SUMPRODUCT(K37:$K$98, X37:$X$98)-K37*$AZ$3)/Z37, 0)</f>
        <v>-966924148.03118002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1000000</v>
      </c>
      <c r="S38">
        <f t="shared" si="32"/>
        <v>-3550128076.572854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-5241.0516310390076</v>
      </c>
      <c r="AC38">
        <f t="shared" si="33"/>
        <v>-4679.810619955214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-4.0479214967348698</v>
      </c>
      <c r="AI38">
        <f t="shared" si="38"/>
        <v>-4.0479544519587307</v>
      </c>
      <c r="AJ38">
        <f t="shared" si="39"/>
        <v>-561.24101108379364</v>
      </c>
      <c r="AK38">
        <f t="shared" si="30"/>
        <v>-366.87361417273058</v>
      </c>
      <c r="AL38">
        <f t="shared" si="40"/>
        <v>-932.16257970848301</v>
      </c>
      <c r="AN38">
        <f t="shared" si="41"/>
        <v>0</v>
      </c>
      <c r="AO38">
        <f t="shared" si="42"/>
        <v>0</v>
      </c>
      <c r="AP38">
        <f t="shared" si="43"/>
        <v>-6.2415646407605417E-7</v>
      </c>
      <c r="AQ38">
        <f t="shared" si="44"/>
        <v>-7.6665732234491565E-2</v>
      </c>
      <c r="AR38">
        <f t="shared" si="45"/>
        <v>-7.6666356390955634E-2</v>
      </c>
      <c r="AS38">
        <f t="shared" si="46"/>
        <v>-10.629641189798912</v>
      </c>
      <c r="AT38">
        <f t="shared" si="47"/>
        <v>-6.9484139677002652</v>
      </c>
      <c r="AU38">
        <f t="shared" si="48"/>
        <v>-17.654721513890134</v>
      </c>
      <c r="AW38">
        <v>35</v>
      </c>
      <c r="AX38">
        <f>IF(Z38&gt;0, (R38*SUMPRODUCT(K38:$K$98, X38:$X$98)-K38*$AZ$3)/Z38, 0)</f>
        <v>-3550128076.572854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1000000</v>
      </c>
      <c r="S39">
        <f t="shared" si="32"/>
        <v>-13193153632.784197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-4679.810619955214</v>
      </c>
      <c r="AC39">
        <f t="shared" si="33"/>
        <v>-4178.4685107562464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-0.98831195146175022</v>
      </c>
      <c r="AI39">
        <f t="shared" si="38"/>
        <v>-0.98831986933458615</v>
      </c>
      <c r="AJ39">
        <f t="shared" si="39"/>
        <v>-501.34210919896759</v>
      </c>
      <c r="AK39">
        <f t="shared" si="30"/>
        <v>-327.58674339686502</v>
      </c>
      <c r="AL39">
        <f t="shared" si="40"/>
        <v>-829.91717246516714</v>
      </c>
      <c r="AN39">
        <f t="shared" si="41"/>
        <v>0</v>
      </c>
      <c r="AO39">
        <f t="shared" si="42"/>
        <v>0</v>
      </c>
      <c r="AP39">
        <f t="shared" si="43"/>
        <v>-1.3389356541059589E-7</v>
      </c>
      <c r="AQ39">
        <f t="shared" si="44"/>
        <v>-1.6712646649122361E-2</v>
      </c>
      <c r="AR39">
        <f t="shared" si="45"/>
        <v>-1.671278054268777E-2</v>
      </c>
      <c r="AS39">
        <f t="shared" si="46"/>
        <v>-8.4778429614005706</v>
      </c>
      <c r="AT39">
        <f t="shared" si="47"/>
        <v>-5.5395884682270893</v>
      </c>
      <c r="AU39">
        <f t="shared" si="48"/>
        <v>-14.034144210170348</v>
      </c>
      <c r="AW39">
        <v>36</v>
      </c>
      <c r="AX39">
        <f>IF(Z39&gt;0, (R39*SUMPRODUCT(K39:$K$98, X39:$X$98)-K39*$AZ$3)/Z39, 0)</f>
        <v>-13193153632.784197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1000000</v>
      </c>
      <c r="S40">
        <f t="shared" si="32"/>
        <v>-49630677613.936417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-4178.4685107562464</v>
      </c>
      <c r="AC40">
        <f t="shared" si="33"/>
        <v>-3730.7898886428957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-0.23837671953655712</v>
      </c>
      <c r="AI40">
        <f t="shared" si="38"/>
        <v>-0.23837859881267626</v>
      </c>
      <c r="AJ40">
        <f t="shared" si="39"/>
        <v>-447.67862211335068</v>
      </c>
      <c r="AK40">
        <f t="shared" ref="AK40:AK69" si="61">G40*SUM(AB40:AB40, AE40:AF40)</f>
        <v>-292.4927957529373</v>
      </c>
      <c r="AL40">
        <f t="shared" si="40"/>
        <v>-740.40979646510073</v>
      </c>
      <c r="AN40">
        <f t="shared" si="41"/>
        <v>0</v>
      </c>
      <c r="AO40">
        <f t="shared" si="42"/>
        <v>0</v>
      </c>
      <c r="AP40">
        <f t="shared" si="43"/>
        <v>-2.8374208532943174E-8</v>
      </c>
      <c r="AQ40">
        <f t="shared" si="44"/>
        <v>-3.5991255785569132E-3</v>
      </c>
      <c r="AR40">
        <f t="shared" si="45"/>
        <v>-3.5991539527654463E-3</v>
      </c>
      <c r="AS40">
        <f t="shared" si="46"/>
        <v>-6.7592656822940116</v>
      </c>
      <c r="AT40">
        <f t="shared" si="47"/>
        <v>-4.4161959472580801</v>
      </c>
      <c r="AU40">
        <f t="shared" si="48"/>
        <v>-11.179060783504859</v>
      </c>
      <c r="AW40">
        <v>37</v>
      </c>
      <c r="AX40">
        <f>IF(Z40&gt;0, (R40*SUMPRODUCT(K40:$K$98, X40:$X$98)-K40*$AZ$3)/Z40, 0)</f>
        <v>-49630677613.936417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1000000</v>
      </c>
      <c r="S41">
        <f t="shared" si="32"/>
        <v>-189212748322.19614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-3730.7898886428957</v>
      </c>
      <c r="AC41">
        <f t="shared" si="33"/>
        <v>-3331.0655103041881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-5.6814466041771275E-2</v>
      </c>
      <c r="AI41">
        <f t="shared" si="38"/>
        <v>-5.6814906163478167E-2</v>
      </c>
      <c r="AJ41">
        <f t="shared" si="39"/>
        <v>-399.72437833870754</v>
      </c>
      <c r="AK41">
        <f t="shared" si="61"/>
        <v>-261.1552922050027</v>
      </c>
      <c r="AL41">
        <f t="shared" si="40"/>
        <v>-660.93648544987377</v>
      </c>
      <c r="AN41">
        <f t="shared" si="41"/>
        <v>0</v>
      </c>
      <c r="AO41">
        <f t="shared" si="42"/>
        <v>0</v>
      </c>
      <c r="AP41">
        <f t="shared" si="43"/>
        <v>-5.9331855058438198E-9</v>
      </c>
      <c r="AQ41">
        <f t="shared" si="44"/>
        <v>-7.6590352432388093E-4</v>
      </c>
      <c r="AR41">
        <f t="shared" si="45"/>
        <v>-7.6590945750938677E-4</v>
      </c>
      <c r="AS41">
        <f t="shared" si="46"/>
        <v>-5.3885978599658024</v>
      </c>
      <c r="AT41">
        <f t="shared" si="47"/>
        <v>-3.5205779906227663</v>
      </c>
      <c r="AU41">
        <f t="shared" si="48"/>
        <v>-8.9099417600460793</v>
      </c>
      <c r="AW41">
        <v>38</v>
      </c>
      <c r="AX41">
        <f>IF(Z41&gt;0, (R41*SUMPRODUCT(K41:$K$98, X41:$X$98)-K41*$AZ$3)/Z41, 0)</f>
        <v>-189212748322.19614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1000000</v>
      </c>
      <c r="S42">
        <f t="shared" si="32"/>
        <v>-731664070312.86963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-3331.0655103041881</v>
      </c>
      <c r="AC42">
        <f t="shared" si="33"/>
        <v>-2974.166296328885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-1.3363885401185301E-2</v>
      </c>
      <c r="AI42">
        <f t="shared" si="38"/>
        <v>-1.3363987024540096E-2</v>
      </c>
      <c r="AJ42">
        <f t="shared" si="39"/>
        <v>-356.89921397530316</v>
      </c>
      <c r="AK42">
        <f t="shared" si="61"/>
        <v>-233.1745857212932</v>
      </c>
      <c r="AL42">
        <f t="shared" si="40"/>
        <v>-590.08716368362093</v>
      </c>
      <c r="AN42">
        <f t="shared" si="41"/>
        <v>0</v>
      </c>
      <c r="AO42">
        <f t="shared" si="42"/>
        <v>0</v>
      </c>
      <c r="AP42">
        <f t="shared" si="43"/>
        <v>-1.2231807667413828E-9</v>
      </c>
      <c r="AQ42">
        <f t="shared" si="44"/>
        <v>-1.6085325685839398E-4</v>
      </c>
      <c r="AR42">
        <f t="shared" si="45"/>
        <v>-1.6085448003916073E-4</v>
      </c>
      <c r="AS42">
        <f t="shared" si="46"/>
        <v>-4.2957866828936258</v>
      </c>
      <c r="AT42">
        <f t="shared" si="47"/>
        <v>-2.8065858396653218</v>
      </c>
      <c r="AU42">
        <f t="shared" si="48"/>
        <v>-7.1025333770389869</v>
      </c>
      <c r="AW42">
        <v>39</v>
      </c>
      <c r="AX42">
        <f>IF(Z42&gt;0, (R42*SUMPRODUCT(K42:$K$98, X42:$X$98)-K42*$AZ$3)/Z42, 0)</f>
        <v>-731664070312.86963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1000000</v>
      </c>
      <c r="S43">
        <f t="shared" si="32"/>
        <v>-2871655310752.2554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-2974.166296328885</v>
      </c>
      <c r="AC43">
        <f t="shared" si="33"/>
        <v>-2655.5057608617608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-3.0995548689163347E-3</v>
      </c>
      <c r="AI43">
        <f t="shared" si="38"/>
        <v>-3.0995779871658591E-3</v>
      </c>
      <c r="AJ43">
        <f t="shared" si="39"/>
        <v>-318.66053546712419</v>
      </c>
      <c r="AK43">
        <f t="shared" si="61"/>
        <v>-208.19164074302196</v>
      </c>
      <c r="AL43">
        <f t="shared" si="40"/>
        <v>-526.85527578813333</v>
      </c>
      <c r="AN43">
        <f t="shared" si="41"/>
        <v>0</v>
      </c>
      <c r="AO43">
        <f t="shared" si="42"/>
        <v>0</v>
      </c>
      <c r="AP43">
        <f t="shared" si="43"/>
        <v>-2.484471619648027E-10</v>
      </c>
      <c r="AQ43">
        <f t="shared" si="44"/>
        <v>-3.3310290631192497E-5</v>
      </c>
      <c r="AR43">
        <f t="shared" si="45"/>
        <v>-3.3310539078354463E-5</v>
      </c>
      <c r="AS43">
        <f t="shared" si="46"/>
        <v>-3.4245804633271195</v>
      </c>
      <c r="AT43">
        <f t="shared" si="47"/>
        <v>-2.2373935463060421</v>
      </c>
      <c r="AU43">
        <f t="shared" si="48"/>
        <v>-5.6620073201722407</v>
      </c>
      <c r="AW43">
        <v>40</v>
      </c>
      <c r="AX43">
        <f>IF(Z43&gt;0, (R43*SUMPRODUCT(K43:$K$98, X43:$X$98)-K43*$AZ$3)/Z43, 0)</f>
        <v>-2871655310752.2554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1000000</v>
      </c>
      <c r="S44">
        <f t="shared" si="32"/>
        <v>-11454921747029.02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-2655.5057608617608</v>
      </c>
      <c r="AC44">
        <f t="shared" si="33"/>
        <v>-2370.9873153145686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-7.084985246827867E-4</v>
      </c>
      <c r="AI44">
        <f t="shared" si="38"/>
        <v>-7.0850369928669862E-4</v>
      </c>
      <c r="AJ44">
        <f t="shared" si="39"/>
        <v>-284.51844554719219</v>
      </c>
      <c r="AK44">
        <f t="shared" si="61"/>
        <v>-185.88540326032327</v>
      </c>
      <c r="AL44">
        <f t="shared" si="40"/>
        <v>-470.40455731121472</v>
      </c>
      <c r="AN44">
        <f t="shared" si="41"/>
        <v>0</v>
      </c>
      <c r="AO44">
        <f t="shared" si="42"/>
        <v>0</v>
      </c>
      <c r="AP44">
        <f t="shared" si="43"/>
        <v>-4.9652164209526697E-11</v>
      </c>
      <c r="AQ44">
        <f t="shared" si="44"/>
        <v>-6.79829522966017E-6</v>
      </c>
      <c r="AR44">
        <f t="shared" si="45"/>
        <v>-6.7983448818243793E-6</v>
      </c>
      <c r="AS44">
        <f t="shared" si="46"/>
        <v>-2.7300556369962989</v>
      </c>
      <c r="AT44">
        <f t="shared" si="47"/>
        <v>-1.7836365302438786</v>
      </c>
      <c r="AU44">
        <f t="shared" si="48"/>
        <v>-4.5136989655850597</v>
      </c>
      <c r="AW44">
        <v>41</v>
      </c>
      <c r="AX44">
        <f>IF(Z44&gt;0, (R44*SUMPRODUCT(K44:$K$98, X44:$X$98)-K44*$AZ$3)/Z44, 0)</f>
        <v>-11454921747029.02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1000000</v>
      </c>
      <c r="S45">
        <f t="shared" si="32"/>
        <v>-46474228634725.656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-2370.9873153145686</v>
      </c>
      <c r="AC45">
        <f t="shared" si="33"/>
        <v>-2116.9529659901104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-1.5936319920365223E-4</v>
      </c>
      <c r="AI45">
        <f t="shared" si="38"/>
        <v>-1.5936433798154493E-4</v>
      </c>
      <c r="AJ45">
        <f t="shared" si="39"/>
        <v>-254.03434932445816</v>
      </c>
      <c r="AK45">
        <f t="shared" si="61"/>
        <v>-165.96911207201981</v>
      </c>
      <c r="AL45">
        <f t="shared" si="40"/>
        <v>-420.00362076081592</v>
      </c>
      <c r="AN45">
        <f t="shared" si="41"/>
        <v>0</v>
      </c>
      <c r="AO45">
        <f t="shared" si="42"/>
        <v>0</v>
      </c>
      <c r="AP45">
        <f t="shared" si="43"/>
        <v>-9.7562310167104484E-12</v>
      </c>
      <c r="AQ45">
        <f t="shared" si="44"/>
        <v>-1.3653094224541331E-6</v>
      </c>
      <c r="AR45">
        <f t="shared" si="45"/>
        <v>-1.3653191786851497E-6</v>
      </c>
      <c r="AS45">
        <f t="shared" si="46"/>
        <v>-2.1763838357465581</v>
      </c>
      <c r="AT45">
        <f t="shared" si="47"/>
        <v>-1.4219041389769083</v>
      </c>
      <c r="AU45">
        <f t="shared" si="48"/>
        <v>-3.5982893400426446</v>
      </c>
      <c r="AW45">
        <v>42</v>
      </c>
      <c r="AX45">
        <f>IF(Z45&gt;0, (R45*SUMPRODUCT(K45:$K$98, X45:$X$98)-K45*$AZ$3)/Z45, 0)</f>
        <v>-46474228634725.656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1000000</v>
      </c>
      <c r="S46">
        <f t="shared" si="32"/>
        <v>-192028804367919.72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-2116.9529659901104</v>
      </c>
      <c r="AC46">
        <f t="shared" si="33"/>
        <v>-1890.1365779601047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-3.5252619879208463E-5</v>
      </c>
      <c r="AI46">
        <f t="shared" si="38"/>
        <v>-3.5252865953825262E-5</v>
      </c>
      <c r="AJ46">
        <f t="shared" si="39"/>
        <v>-226.81638803000578</v>
      </c>
      <c r="AK46">
        <f t="shared" si="61"/>
        <v>-148.18670761930775</v>
      </c>
      <c r="AL46">
        <f t="shared" si="40"/>
        <v>-375.00313090217946</v>
      </c>
      <c r="AN46">
        <f t="shared" si="41"/>
        <v>0</v>
      </c>
      <c r="AO46">
        <f t="shared" si="42"/>
        <v>0</v>
      </c>
      <c r="AP46">
        <f t="shared" si="43"/>
        <v>-1.8823130043055272E-12</v>
      </c>
      <c r="AQ46">
        <f t="shared" si="44"/>
        <v>-2.6965993363289827E-7</v>
      </c>
      <c r="AR46">
        <f t="shared" si="45"/>
        <v>-2.6966181594590262E-7</v>
      </c>
      <c r="AS46">
        <f t="shared" si="46"/>
        <v>-1.7349999050453093</v>
      </c>
      <c r="AT46">
        <f t="shared" si="47"/>
        <v>-1.1335332772095084</v>
      </c>
      <c r="AU46">
        <f t="shared" si="48"/>
        <v>-2.8685334519166332</v>
      </c>
      <c r="AW46">
        <v>43</v>
      </c>
      <c r="AX46">
        <f>IF(Z46&gt;0, (R46*SUMPRODUCT(K46:$K$98, X46:$X$98)-K46*$AZ$3)/Z46, 0)</f>
        <v>-192028804367919.72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1000000</v>
      </c>
      <c r="S47">
        <f t="shared" si="32"/>
        <v>-809246393238343.25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-1890.1365779601047</v>
      </c>
      <c r="AC47">
        <f t="shared" si="33"/>
        <v>-1687.6219448410905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-7.6591307084621853E-6</v>
      </c>
      <c r="AI47">
        <f t="shared" si="38"/>
        <v>-7.6591828440651033E-6</v>
      </c>
      <c r="AJ47">
        <f t="shared" si="39"/>
        <v>-202.51463311901421</v>
      </c>
      <c r="AK47">
        <f t="shared" si="61"/>
        <v>-132.30956045720734</v>
      </c>
      <c r="AL47">
        <f t="shared" si="40"/>
        <v>-334.82420123540442</v>
      </c>
      <c r="AN47">
        <f t="shared" si="41"/>
        <v>0</v>
      </c>
      <c r="AO47">
        <f t="shared" si="42"/>
        <v>0</v>
      </c>
      <c r="AP47">
        <f t="shared" si="43"/>
        <v>-3.5607493426478685E-13</v>
      </c>
      <c r="AQ47">
        <f t="shared" si="44"/>
        <v>-5.2310212424496813E-8</v>
      </c>
      <c r="AR47">
        <f t="shared" si="45"/>
        <v>-5.2310568499431073E-8</v>
      </c>
      <c r="AS47">
        <f t="shared" si="46"/>
        <v>-1.3831313083376886</v>
      </c>
      <c r="AT47">
        <f t="shared" si="47"/>
        <v>-0.90364578915744331</v>
      </c>
      <c r="AU47">
        <f t="shared" si="48"/>
        <v>-2.2867771498057006</v>
      </c>
      <c r="AW47">
        <v>44</v>
      </c>
      <c r="AX47">
        <f>IF(Z47&gt;0, (R47*SUMPRODUCT(K47:$K$98, X47:$X$98)-K47*$AZ$3)/Z47, 0)</f>
        <v>-809246393238343.25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1000000</v>
      </c>
      <c r="S48">
        <f t="shared" si="32"/>
        <v>-3480890304694194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-1687.6219448410905</v>
      </c>
      <c r="AC48">
        <f t="shared" si="33"/>
        <v>-1506.8053079392275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-1.631690590086345E-6</v>
      </c>
      <c r="AI48">
        <f t="shared" si="38"/>
        <v>-1.631701412068482E-6</v>
      </c>
      <c r="AJ48">
        <f t="shared" si="39"/>
        <v>-180.81663690186292</v>
      </c>
      <c r="AK48">
        <f t="shared" si="61"/>
        <v>-118.13353613887634</v>
      </c>
      <c r="AL48">
        <f t="shared" si="40"/>
        <v>-298.95017467244065</v>
      </c>
      <c r="AN48">
        <f t="shared" si="41"/>
        <v>0</v>
      </c>
      <c r="AO48">
        <f t="shared" si="42"/>
        <v>0</v>
      </c>
      <c r="AP48">
        <f t="shared" si="43"/>
        <v>-6.599268409077757E-14</v>
      </c>
      <c r="AQ48">
        <f t="shared" si="44"/>
        <v>-9.950084955016716E-9</v>
      </c>
      <c r="AR48">
        <f t="shared" si="45"/>
        <v>-9.9501509477008076E-9</v>
      </c>
      <c r="AS48">
        <f t="shared" si="46"/>
        <v>-1.102623812005155</v>
      </c>
      <c r="AT48">
        <f t="shared" si="47"/>
        <v>-0.72038089069089728</v>
      </c>
      <c r="AU48">
        <f t="shared" si="48"/>
        <v>-1.8230047126462032</v>
      </c>
      <c r="AW48">
        <v>45</v>
      </c>
      <c r="AX48">
        <f>IF(Z48&gt;0, (R48*SUMPRODUCT(K48:$K$98, X48:$X$98)-K48*$AZ$3)/Z48, 0)</f>
        <v>-3480890304694194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1000000</v>
      </c>
      <c r="S49">
        <f t="shared" si="32"/>
        <v>-1.5303638274369684E+16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-1506.8053079392275</v>
      </c>
      <c r="AC49">
        <f t="shared" si="33"/>
        <v>-1345.361882097237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-3.4063924838784144E-7</v>
      </c>
      <c r="AI49">
        <f t="shared" si="38"/>
        <v>-3.4064144616894746E-7</v>
      </c>
      <c r="AJ49">
        <f t="shared" si="39"/>
        <v>-161.44342584199057</v>
      </c>
      <c r="AK49">
        <f t="shared" si="61"/>
        <v>-105.47637155574594</v>
      </c>
      <c r="AL49">
        <f t="shared" si="40"/>
        <v>-266.91979773837795</v>
      </c>
      <c r="AN49">
        <f t="shared" si="41"/>
        <v>0</v>
      </c>
      <c r="AO49">
        <f t="shared" si="42"/>
        <v>0</v>
      </c>
      <c r="AP49">
        <f t="shared" si="43"/>
        <v>-1.1966176177985479E-14</v>
      </c>
      <c r="AQ49">
        <f t="shared" si="44"/>
        <v>-1.8546657118045022E-9</v>
      </c>
      <c r="AR49">
        <f t="shared" si="45"/>
        <v>-1.8546776779806803E-9</v>
      </c>
      <c r="AS49">
        <f t="shared" si="46"/>
        <v>-0.8790049523725999</v>
      </c>
      <c r="AT49">
        <f t="shared" si="47"/>
        <v>-0.57428323558083616</v>
      </c>
      <c r="AU49">
        <f t="shared" si="48"/>
        <v>-1.4532881898081136</v>
      </c>
      <c r="AW49">
        <v>46</v>
      </c>
      <c r="AX49">
        <f>IF(Z49&gt;0, (R49*SUMPRODUCT(K49:$K$98, X49:$X$98)-K49*$AZ$3)/Z49, 0)</f>
        <v>-1.5303638274369684E+16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1000000</v>
      </c>
      <c r="S50">
        <f t="shared" si="32"/>
        <v>-6.8813288959004888E+16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-1345.361882097237</v>
      </c>
      <c r="AC50">
        <f t="shared" si="33"/>
        <v>-1201.2159661598591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-6.9575969124106772E-8</v>
      </c>
      <c r="AI50">
        <f t="shared" si="38"/>
        <v>-6.9576405528173602E-8</v>
      </c>
      <c r="AJ50">
        <f t="shared" si="39"/>
        <v>-144.14591593737782</v>
      </c>
      <c r="AK50">
        <f t="shared" si="61"/>
        <v>-94.175331746806592</v>
      </c>
      <c r="AL50">
        <f t="shared" si="40"/>
        <v>-238.32124775376082</v>
      </c>
      <c r="AN50">
        <f t="shared" si="41"/>
        <v>0</v>
      </c>
      <c r="AO50">
        <f t="shared" si="42"/>
        <v>0</v>
      </c>
      <c r="AP50">
        <f t="shared" si="43"/>
        <v>-2.1214935885811412E-15</v>
      </c>
      <c r="AQ50">
        <f t="shared" si="44"/>
        <v>-3.3823005703552659E-10</v>
      </c>
      <c r="AR50">
        <f t="shared" si="45"/>
        <v>-3.3823217852911516E-10</v>
      </c>
      <c r="AS50">
        <f t="shared" si="46"/>
        <v>-0.70073736640263351</v>
      </c>
      <c r="AT50">
        <f t="shared" si="47"/>
        <v>-0.45781507938817323</v>
      </c>
      <c r="AU50">
        <f t="shared" si="48"/>
        <v>-1.1585524461290388</v>
      </c>
      <c r="AW50">
        <v>47</v>
      </c>
      <c r="AX50">
        <f>IF(Z50&gt;0, (R50*SUMPRODUCT(K50:$K$98, X50:$X$98)-K50*$AZ$3)/Z50, 0)</f>
        <v>-6.8813288959004888E+16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1000000</v>
      </c>
      <c r="S51">
        <f t="shared" si="32"/>
        <v>-3.1650651865145101E+17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-1201.2159661598591</v>
      </c>
      <c r="AC51">
        <f t="shared" si="33"/>
        <v>-1072.5142555001682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-1.3893000204980905E-8</v>
      </c>
      <c r="AI51">
        <f t="shared" si="38"/>
        <v>-1.3893084920001947E-8</v>
      </c>
      <c r="AJ51">
        <f t="shared" si="39"/>
        <v>-128.70171065969089</v>
      </c>
      <c r="AK51">
        <f t="shared" si="61"/>
        <v>-84.085117631190144</v>
      </c>
      <c r="AL51">
        <f t="shared" si="40"/>
        <v>-212.7868283047741</v>
      </c>
      <c r="AN51">
        <f t="shared" si="41"/>
        <v>0</v>
      </c>
      <c r="AO51">
        <f t="shared" si="42"/>
        <v>0</v>
      </c>
      <c r="AP51">
        <f t="shared" si="43"/>
        <v>-3.6770144356919513E-16</v>
      </c>
      <c r="AQ51">
        <f t="shared" si="44"/>
        <v>-6.0301894139208263E-11</v>
      </c>
      <c r="AR51">
        <f t="shared" si="45"/>
        <v>-6.0302261840651825E-11</v>
      </c>
      <c r="AS51">
        <f t="shared" si="46"/>
        <v>-0.5586235382731255</v>
      </c>
      <c r="AT51">
        <f t="shared" si="47"/>
        <v>-0.36496737833927578</v>
      </c>
      <c r="AU51">
        <f t="shared" si="48"/>
        <v>-0.92359091667270354</v>
      </c>
      <c r="AW51">
        <v>48</v>
      </c>
      <c r="AX51">
        <f>IF(Z51&gt;0, (R51*SUMPRODUCT(K51:$K$98, X51:$X$98)-K51*$AZ$3)/Z51, 0)</f>
        <v>-3.1650651865145101E+17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1000000</v>
      </c>
      <c r="S52">
        <f t="shared" si="32"/>
        <v>-1.4907230578254157E+18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-1072.5142555001682</v>
      </c>
      <c r="AC52">
        <f t="shared" si="33"/>
        <v>-957.60201383948834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-2.7123406452410918E-9</v>
      </c>
      <c r="AI52">
        <f t="shared" si="38"/>
        <v>-2.7123567045957924E-9</v>
      </c>
      <c r="AJ52">
        <f t="shared" si="39"/>
        <v>-114.91224166067991</v>
      </c>
      <c r="AK52">
        <f t="shared" si="61"/>
        <v>-75.075997885011788</v>
      </c>
      <c r="AL52">
        <f t="shared" si="40"/>
        <v>-189.98823954840407</v>
      </c>
      <c r="AN52">
        <f t="shared" si="41"/>
        <v>0</v>
      </c>
      <c r="AO52">
        <f t="shared" si="42"/>
        <v>0</v>
      </c>
      <c r="AP52">
        <f t="shared" si="43"/>
        <v>-6.2236473970168017E-17</v>
      </c>
      <c r="AQ52">
        <f t="shared" si="44"/>
        <v>-1.0511413510246963E-11</v>
      </c>
      <c r="AR52">
        <f t="shared" si="45"/>
        <v>-1.0511475746720933E-11</v>
      </c>
      <c r="AS52">
        <f t="shared" si="46"/>
        <v>-0.44533126456816013</v>
      </c>
      <c r="AT52">
        <f t="shared" si="47"/>
        <v>-0.29094975951799734</v>
      </c>
      <c r="AU52">
        <f t="shared" si="48"/>
        <v>-0.73628102409666896</v>
      </c>
      <c r="AW52">
        <v>49</v>
      </c>
      <c r="AX52">
        <f>IF(Z52&gt;0, (R52*SUMPRODUCT(K52:$K$98, X52:$X$98)-K52*$AZ$3)/Z52, 0)</f>
        <v>-1.4907230578254157E+18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1000000</v>
      </c>
      <c r="S53">
        <f t="shared" si="32"/>
        <v>-7.1970205099214213E+18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-957.60201383948834</v>
      </c>
      <c r="AC53">
        <f t="shared" si="33"/>
        <v>-855.00179807098095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-5.1715103506924513E-10</v>
      </c>
      <c r="AI53">
        <f t="shared" si="38"/>
        <v>-5.1715400505452203E-10</v>
      </c>
      <c r="AJ53">
        <f t="shared" si="39"/>
        <v>-102.60021576850738</v>
      </c>
      <c r="AK53">
        <f t="shared" si="61"/>
        <v>-67.032140968764196</v>
      </c>
      <c r="AL53">
        <f t="shared" si="40"/>
        <v>-169.63235673778871</v>
      </c>
      <c r="AN53">
        <f t="shared" si="41"/>
        <v>0</v>
      </c>
      <c r="AO53">
        <f t="shared" si="42"/>
        <v>0</v>
      </c>
      <c r="AP53">
        <f t="shared" si="43"/>
        <v>-1.0276687794697216E-17</v>
      </c>
      <c r="AQ53">
        <f t="shared" si="44"/>
        <v>-1.7894363893001942E-12</v>
      </c>
      <c r="AR53">
        <f t="shared" si="45"/>
        <v>-1.7894466659879891E-12</v>
      </c>
      <c r="AS53">
        <f t="shared" si="46"/>
        <v>-0.35501535759594027</v>
      </c>
      <c r="AT53">
        <f t="shared" si="47"/>
        <v>-0.23194336696270187</v>
      </c>
      <c r="AU53">
        <f t="shared" si="48"/>
        <v>-0.58695872456043152</v>
      </c>
      <c r="AW53">
        <v>50</v>
      </c>
      <c r="AX53">
        <f>IF(Z53&gt;0, (R53*SUMPRODUCT(K53:$K$98, X53:$X$98)-K53*$AZ$3)/Z53, 0)</f>
        <v>-7.1970205099214213E+18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1000000</v>
      </c>
      <c r="S54">
        <f t="shared" si="32"/>
        <v>-3.5648581113172279E+19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-855.00179807098095</v>
      </c>
      <c r="AC54">
        <f t="shared" si="33"/>
        <v>-763.39446256337726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-9.6196975246316608E-11</v>
      </c>
      <c r="AI54">
        <f t="shared" si="38"/>
        <v>-9.6197510607359548E-11</v>
      </c>
      <c r="AJ54">
        <f t="shared" si="39"/>
        <v>-91.607335507603693</v>
      </c>
      <c r="AK54">
        <f t="shared" si="61"/>
        <v>-59.850125864968675</v>
      </c>
      <c r="AL54">
        <f t="shared" si="40"/>
        <v>-151.45746137266855</v>
      </c>
      <c r="AN54">
        <f t="shared" si="41"/>
        <v>0</v>
      </c>
      <c r="AO54">
        <f t="shared" si="42"/>
        <v>0</v>
      </c>
      <c r="AP54">
        <f t="shared" si="43"/>
        <v>-1.6539699283169324E-18</v>
      </c>
      <c r="AQ54">
        <f t="shared" si="44"/>
        <v>-2.9719552132268849E-13</v>
      </c>
      <c r="AR54">
        <f t="shared" si="45"/>
        <v>-2.9719717529261683E-13</v>
      </c>
      <c r="AS54">
        <f t="shared" si="46"/>
        <v>-0.28301606951209385</v>
      </c>
      <c r="AT54">
        <f t="shared" si="47"/>
        <v>-0.18490383208123751</v>
      </c>
      <c r="AU54">
        <f t="shared" si="48"/>
        <v>-0.46791990159362851</v>
      </c>
      <c r="AW54">
        <v>51</v>
      </c>
      <c r="AX54">
        <f>IF(Z54&gt;0, (R54*SUMPRODUCT(K54:$K$98, X54:$X$98)-K54*$AZ$3)/Z54, 0)</f>
        <v>-3.5648581113172279E+19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1000000</v>
      </c>
      <c r="S55">
        <f t="shared" si="32"/>
        <v>-1.8130442676562353E+20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-763.39446256337726</v>
      </c>
      <c r="AC55">
        <f t="shared" si="33"/>
        <v>-681.60219871730135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-1.7440862349630714E-11</v>
      </c>
      <c r="AI55">
        <f t="shared" si="38"/>
        <v>-1.7440956335504485E-11</v>
      </c>
      <c r="AJ55">
        <f t="shared" si="39"/>
        <v>-81.792263846075912</v>
      </c>
      <c r="AK55">
        <f t="shared" si="61"/>
        <v>-53.437612379436416</v>
      </c>
      <c r="AL55">
        <f t="shared" si="40"/>
        <v>-135.22987622552978</v>
      </c>
      <c r="AN55">
        <f t="shared" si="41"/>
        <v>0</v>
      </c>
      <c r="AO55">
        <f t="shared" si="42"/>
        <v>0</v>
      </c>
      <c r="AP55">
        <f t="shared" si="43"/>
        <v>-2.5925396340347603E-19</v>
      </c>
      <c r="AQ55">
        <f t="shared" si="44"/>
        <v>-4.8109492500781063E-14</v>
      </c>
      <c r="AR55">
        <f t="shared" si="45"/>
        <v>-4.8109751754744473E-14</v>
      </c>
      <c r="AS55">
        <f t="shared" si="46"/>
        <v>-0.22561867786359849</v>
      </c>
      <c r="AT55">
        <f t="shared" si="47"/>
        <v>-0.14740420287088477</v>
      </c>
      <c r="AU55">
        <f t="shared" si="48"/>
        <v>-0.37302288073453138</v>
      </c>
      <c r="AW55">
        <v>52</v>
      </c>
      <c r="AX55">
        <f>IF(Z55&gt;0, (R55*SUMPRODUCT(K55:$K$98, X55:$X$98)-K55*$AZ$3)/Z55, 0)</f>
        <v>-1.8130442676562353E+20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1000000</v>
      </c>
      <c r="S56">
        <f t="shared" si="32"/>
        <v>-9.4760255744591856E+20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-681.60219871730135</v>
      </c>
      <c r="AC56">
        <f t="shared" si="33"/>
        <v>-608.5733917118763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-3.0796162985707115E-12</v>
      </c>
      <c r="AI56">
        <f t="shared" si="38"/>
        <v>-3.0796323541782795E-12</v>
      </c>
      <c r="AJ56">
        <f t="shared" si="39"/>
        <v>-73.028807005425051</v>
      </c>
      <c r="AK56">
        <f t="shared" si="61"/>
        <v>-47.7121539102111</v>
      </c>
      <c r="AL56">
        <f t="shared" si="40"/>
        <v>-120.74096091563923</v>
      </c>
      <c r="AN56">
        <f t="shared" si="41"/>
        <v>0</v>
      </c>
      <c r="AO56">
        <f t="shared" si="42"/>
        <v>0</v>
      </c>
      <c r="AP56">
        <f t="shared" si="43"/>
        <v>-3.9543175573435284E-20</v>
      </c>
      <c r="AQ56">
        <f t="shared" si="44"/>
        <v>-7.584752397399776E-15</v>
      </c>
      <c r="AR56">
        <f t="shared" si="45"/>
        <v>-7.5847919405753506E-15</v>
      </c>
      <c r="AS56">
        <f t="shared" si="46"/>
        <v>-0.17986182865401695</v>
      </c>
      <c r="AT56">
        <f t="shared" si="47"/>
        <v>-0.11750972805395792</v>
      </c>
      <c r="AU56">
        <f t="shared" si="48"/>
        <v>-0.29737155670798249</v>
      </c>
      <c r="AW56">
        <v>53</v>
      </c>
      <c r="AX56">
        <f>IF(Z56&gt;0, (R56*SUMPRODUCT(K56:$K$98, X56:$X$98)-K56*$AZ$3)/Z56, 0)</f>
        <v>-9.4760255744591856E+20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1000000</v>
      </c>
      <c r="S57">
        <f t="shared" si="32"/>
        <v>-5.0946701254573288E+21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-608.5733917118763</v>
      </c>
      <c r="AC57">
        <f t="shared" si="33"/>
        <v>-543.36909974274658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-5.2914763725531152E-13</v>
      </c>
      <c r="AI57">
        <f t="shared" si="38"/>
        <v>-5.2915030361587252E-13</v>
      </c>
      <c r="AJ57">
        <f t="shared" si="39"/>
        <v>-65.204291969129713</v>
      </c>
      <c r="AK57">
        <f t="shared" si="61"/>
        <v>-42.600137419831341</v>
      </c>
      <c r="AL57">
        <f t="shared" si="40"/>
        <v>-107.80442938896158</v>
      </c>
      <c r="AN57">
        <f t="shared" si="41"/>
        <v>0</v>
      </c>
      <c r="AO57">
        <f t="shared" si="42"/>
        <v>0</v>
      </c>
      <c r="AP57">
        <f t="shared" si="43"/>
        <v>-5.8633477518838898E-21</v>
      </c>
      <c r="AQ57">
        <f t="shared" si="44"/>
        <v>-1.1635997976996777E-15</v>
      </c>
      <c r="AR57">
        <f t="shared" si="45"/>
        <v>-1.1636056610474296E-15</v>
      </c>
      <c r="AS57">
        <f t="shared" si="46"/>
        <v>-0.14338474860811345</v>
      </c>
      <c r="AT57">
        <f t="shared" si="47"/>
        <v>-9.3678035757300632E-2</v>
      </c>
      <c r="AU57">
        <f t="shared" si="48"/>
        <v>-0.23706278436541522</v>
      </c>
      <c r="AW57">
        <v>54</v>
      </c>
      <c r="AX57">
        <f>IF(Z57&gt;0, (R57*SUMPRODUCT(K57:$K$98, X57:$X$98)-K57*$AZ$3)/Z57, 0)</f>
        <v>-5.0946701254573288E+21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1000000</v>
      </c>
      <c r="S58">
        <f t="shared" si="32"/>
        <v>-2.8200228107121112E+22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-543.36909974274658</v>
      </c>
      <c r="AC58">
        <f t="shared" si="33"/>
        <v>-485.15098191316656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-8.8384081844651498E-14</v>
      </c>
      <c r="AI58">
        <f t="shared" si="38"/>
        <v>-8.8384511939560727E-14</v>
      </c>
      <c r="AJ58">
        <f t="shared" si="39"/>
        <v>-58.218117829580024</v>
      </c>
      <c r="AK58">
        <f t="shared" si="61"/>
        <v>-38.035836981992261</v>
      </c>
      <c r="AL58">
        <f t="shared" si="40"/>
        <v>-96.25395481157237</v>
      </c>
      <c r="AN58">
        <f t="shared" si="41"/>
        <v>0</v>
      </c>
      <c r="AO58">
        <f t="shared" si="42"/>
        <v>0</v>
      </c>
      <c r="AP58">
        <f t="shared" si="43"/>
        <v>-8.4444827959650746E-22</v>
      </c>
      <c r="AQ58">
        <f t="shared" si="44"/>
        <v>-1.7353329290060578E-16</v>
      </c>
      <c r="AR58">
        <f t="shared" si="45"/>
        <v>-1.7353413734888539E-16</v>
      </c>
      <c r="AS58">
        <f t="shared" si="46"/>
        <v>-0.11430544372458007</v>
      </c>
      <c r="AT58">
        <f t="shared" si="47"/>
        <v>-7.4679556566725605E-2</v>
      </c>
      <c r="AU58">
        <f t="shared" si="48"/>
        <v>-0.18898500029130583</v>
      </c>
      <c r="AW58">
        <v>55</v>
      </c>
      <c r="AX58">
        <f>IF(Z58&gt;0, (R58*SUMPRODUCT(K58:$K$98, X58:$X$98)-K58*$AZ$3)/Z58, 0)</f>
        <v>-2.8200228107121112E+22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1000000</v>
      </c>
      <c r="S59">
        <f t="shared" si="32"/>
        <v>-1.6082614787642474E+23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-485.15098191316656</v>
      </c>
      <c r="AC59">
        <f t="shared" si="33"/>
        <v>-433.17051956532731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-1.4338349868880027E-14</v>
      </c>
      <c r="AI59">
        <f t="shared" si="38"/>
        <v>-1.4338417204093437E-14</v>
      </c>
      <c r="AJ59">
        <f t="shared" si="39"/>
        <v>-51.98046234783925</v>
      </c>
      <c r="AK59">
        <f t="shared" si="61"/>
        <v>-33.960568733921662</v>
      </c>
      <c r="AL59">
        <f t="shared" si="40"/>
        <v>-85.941031081760926</v>
      </c>
      <c r="AN59">
        <f t="shared" si="41"/>
        <v>0</v>
      </c>
      <c r="AO59">
        <f t="shared" si="42"/>
        <v>0</v>
      </c>
      <c r="AP59">
        <f t="shared" si="43"/>
        <v>-1.1804102482608169E-22</v>
      </c>
      <c r="AQ59">
        <f t="shared" si="44"/>
        <v>-2.5135637464118961E-17</v>
      </c>
      <c r="AR59">
        <f t="shared" si="45"/>
        <v>-2.5135755505143787E-17</v>
      </c>
      <c r="AS59">
        <f t="shared" si="46"/>
        <v>-9.1123599907987823E-2</v>
      </c>
      <c r="AT59">
        <f t="shared" si="47"/>
        <v>-5.9534085273218747E-2</v>
      </c>
      <c r="AU59">
        <f t="shared" si="48"/>
        <v>-0.15065768518120659</v>
      </c>
      <c r="AW59">
        <v>56</v>
      </c>
      <c r="AX59">
        <f>IF(Z59&gt;0, (R59*SUMPRODUCT(K59:$K$98, X59:$X$98)-K59*$AZ$3)/Z59, 0)</f>
        <v>-1.6082614787642474E+23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1000000</v>
      </c>
      <c r="S60">
        <f t="shared" si="32"/>
        <v>-9.5064467103137645E+23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-433.17051956532731</v>
      </c>
      <c r="AC60">
        <f t="shared" si="33"/>
        <v>-386.75939246904215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-2.2596353824937875E-15</v>
      </c>
      <c r="AI60">
        <f t="shared" si="38"/>
        <v>-2.2596455534705008E-15</v>
      </c>
      <c r="AJ60">
        <f t="shared" si="39"/>
        <v>-46.411127096285156</v>
      </c>
      <c r="AK60">
        <f t="shared" si="61"/>
        <v>-30.321936369572914</v>
      </c>
      <c r="AL60">
        <f t="shared" si="40"/>
        <v>-76.733063465858066</v>
      </c>
      <c r="AN60">
        <f t="shared" si="41"/>
        <v>0</v>
      </c>
      <c r="AO60">
        <f t="shared" si="42"/>
        <v>0</v>
      </c>
      <c r="AP60">
        <f t="shared" si="43"/>
        <v>-1.591971790316871E-23</v>
      </c>
      <c r="AQ60">
        <f t="shared" si="44"/>
        <v>-3.536804661652569E-18</v>
      </c>
      <c r="AR60">
        <f t="shared" si="45"/>
        <v>-3.5368205813704719E-18</v>
      </c>
      <c r="AS60">
        <f t="shared" si="46"/>
        <v>-7.2643175947056798E-2</v>
      </c>
      <c r="AT60">
        <f t="shared" si="47"/>
        <v>-4.7460208285410352E-2</v>
      </c>
      <c r="AU60">
        <f t="shared" si="48"/>
        <v>-0.12010338423246715</v>
      </c>
      <c r="AW60">
        <v>57</v>
      </c>
      <c r="AX60">
        <f>IF(Z60&gt;0, (R60*SUMPRODUCT(K60:$K$98, X60:$X$98)-K60*$AZ$3)/Z60, 0)</f>
        <v>-9.5064467103137645E+23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1000000</v>
      </c>
      <c r="S61">
        <f t="shared" si="32"/>
        <v>-5.8307724182454584E+24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-386.75939246904215</v>
      </c>
      <c r="AC61">
        <f t="shared" si="33"/>
        <v>-345.32088613307332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-3.4354681154690507E-16</v>
      </c>
      <c r="AI61">
        <f t="shared" si="38"/>
        <v>-3.4354829214356261E-16</v>
      </c>
      <c r="AJ61">
        <f t="shared" si="39"/>
        <v>-41.438506335968839</v>
      </c>
      <c r="AK61">
        <f t="shared" si="61"/>
        <v>-27.073157472832953</v>
      </c>
      <c r="AL61">
        <f t="shared" si="40"/>
        <v>-68.511663808801785</v>
      </c>
      <c r="AN61">
        <f t="shared" si="41"/>
        <v>0</v>
      </c>
      <c r="AO61">
        <f t="shared" si="42"/>
        <v>0</v>
      </c>
      <c r="AP61">
        <f t="shared" si="43"/>
        <v>-2.0691474958518817E-24</v>
      </c>
      <c r="AQ61">
        <f t="shared" si="44"/>
        <v>-4.8010984031367549E-19</v>
      </c>
      <c r="AR61">
        <f t="shared" si="45"/>
        <v>-4.8011190946117133E-19</v>
      </c>
      <c r="AS61">
        <f t="shared" si="46"/>
        <v>-5.791069511085515E-2</v>
      </c>
      <c r="AT61">
        <f t="shared" si="47"/>
        <v>-3.7834987472425335E-2</v>
      </c>
      <c r="AU61">
        <f t="shared" si="48"/>
        <v>-9.5745682583280464E-2</v>
      </c>
      <c r="AW61">
        <v>58</v>
      </c>
      <c r="AX61">
        <f>IF(Z61&gt;0, (R61*SUMPRODUCT(K61:$K$98, X61:$X$98)-K61*$AZ$3)/Z61, 0)</f>
        <v>-5.8307724182454584E+24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1000000</v>
      </c>
      <c r="S62">
        <f t="shared" si="32"/>
        <v>-3.7151996922969356E+25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-345.32088613307332</v>
      </c>
      <c r="AC62">
        <f t="shared" si="33"/>
        <v>-308.32221976167261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-5.0332686927485535E-17</v>
      </c>
      <c r="AI62">
        <f t="shared" si="38"/>
        <v>-5.0332894401003314E-17</v>
      </c>
      <c r="AJ62">
        <f t="shared" si="39"/>
        <v>-36.998666371400702</v>
      </c>
      <c r="AK62">
        <f t="shared" si="61"/>
        <v>-24.172462029315135</v>
      </c>
      <c r="AL62">
        <f t="shared" si="40"/>
        <v>-61.171128400715837</v>
      </c>
      <c r="AN62">
        <f t="shared" si="41"/>
        <v>0</v>
      </c>
      <c r="AO62">
        <f t="shared" si="42"/>
        <v>0</v>
      </c>
      <c r="AP62">
        <f t="shared" si="43"/>
        <v>-2.5888049662365055E-25</v>
      </c>
      <c r="AQ62">
        <f t="shared" si="44"/>
        <v>-6.2803923738388368E-20</v>
      </c>
      <c r="AR62">
        <f t="shared" si="45"/>
        <v>-6.2804182618884996E-20</v>
      </c>
      <c r="AS62">
        <f t="shared" si="46"/>
        <v>-4.6166051587097474E-2</v>
      </c>
      <c r="AT62">
        <f t="shared" si="47"/>
        <v>-3.0161820370237027E-2</v>
      </c>
      <c r="AU62">
        <f t="shared" si="48"/>
        <v>-7.6327871957334509E-2</v>
      </c>
      <c r="AW62">
        <v>59</v>
      </c>
      <c r="AX62">
        <f>IF(Z62&gt;0, (R62*SUMPRODUCT(K62:$K$98, X62:$X$98)-K62*$AZ$3)/Z62, 0)</f>
        <v>-3.7151996922969356E+25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1000000</v>
      </c>
      <c r="S63">
        <f t="shared" si="32"/>
        <v>-2.4620777334324949E+26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-308.32221976167261</v>
      </c>
      <c r="AC63">
        <f t="shared" si="33"/>
        <v>-275.28769621577908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-7.0978399930245081E-18</v>
      </c>
      <c r="AI63">
        <f t="shared" si="38"/>
        <v>-7.0978679458072819E-18</v>
      </c>
      <c r="AJ63">
        <f t="shared" si="39"/>
        <v>-33.034523545893535</v>
      </c>
      <c r="AK63">
        <f t="shared" si="61"/>
        <v>-21.582555383317086</v>
      </c>
      <c r="AL63">
        <f t="shared" si="40"/>
        <v>-54.617078929210621</v>
      </c>
      <c r="AN63">
        <f t="shared" si="41"/>
        <v>0</v>
      </c>
      <c r="AO63">
        <f t="shared" si="42"/>
        <v>0</v>
      </c>
      <c r="AP63">
        <f t="shared" si="43"/>
        <v>-3.114179842918479E-26</v>
      </c>
      <c r="AQ63">
        <f t="shared" si="44"/>
        <v>-7.9076027648831088E-21</v>
      </c>
      <c r="AR63">
        <f t="shared" si="45"/>
        <v>-7.9076339066815386E-21</v>
      </c>
      <c r="AS63">
        <f t="shared" si="46"/>
        <v>-3.6803293675938729E-2</v>
      </c>
      <c r="AT63">
        <f t="shared" si="47"/>
        <v>-2.404481853494661E-2</v>
      </c>
      <c r="AU63">
        <f t="shared" si="48"/>
        <v>-6.0848112210885347E-2</v>
      </c>
      <c r="AW63">
        <v>60</v>
      </c>
      <c r="AX63">
        <f>IF(Z63&gt;0, (R63*SUMPRODUCT(K63:$K$98, X63:$X$98)-K63*$AZ$3)/Z63, 0)</f>
        <v>-2.4620777334324949E+26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1000000</v>
      </c>
      <c r="S64">
        <f t="shared" si="32"/>
        <v>-1.6990828652909184E+27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-275.28769621577908</v>
      </c>
      <c r="AC64">
        <f t="shared" si="33"/>
        <v>-245.79258590694562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-9.6226827996153265E-19</v>
      </c>
      <c r="AI64">
        <f t="shared" si="38"/>
        <v>-9.6227189650947927E-19</v>
      </c>
      <c r="AJ64">
        <f t="shared" si="39"/>
        <v>-29.495110308833461</v>
      </c>
      <c r="AK64">
        <f t="shared" si="61"/>
        <v>-19.270138735104538</v>
      </c>
      <c r="AL64">
        <f t="shared" si="40"/>
        <v>-48.765249043937999</v>
      </c>
      <c r="AN64">
        <f t="shared" si="41"/>
        <v>0</v>
      </c>
      <c r="AO64">
        <f t="shared" si="42"/>
        <v>0</v>
      </c>
      <c r="AP64">
        <f t="shared" si="43"/>
        <v>-3.5974506442464121E-27</v>
      </c>
      <c r="AQ64">
        <f t="shared" si="44"/>
        <v>-9.5718699011917721E-22</v>
      </c>
      <c r="AR64">
        <f t="shared" si="45"/>
        <v>-9.5719058756982143E-22</v>
      </c>
      <c r="AS64">
        <f t="shared" si="46"/>
        <v>-2.9339360392170492E-2</v>
      </c>
      <c r="AT64">
        <f t="shared" si="47"/>
        <v>-1.9168382122884731E-2</v>
      </c>
      <c r="AU64">
        <f t="shared" si="48"/>
        <v>-4.8507742515055227E-2</v>
      </c>
      <c r="AW64">
        <v>61</v>
      </c>
      <c r="AX64">
        <f>IF(Z64&gt;0, (R64*SUMPRODUCT(K64:$K$98, X64:$X$98)-K64*$AZ$3)/Z64, 0)</f>
        <v>-1.6990828652909184E+27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1000000</v>
      </c>
      <c r="S65">
        <f t="shared" si="32"/>
        <v>-1.2228363157208082E+28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-245.79258590694562</v>
      </c>
      <c r="AC65">
        <f t="shared" si="33"/>
        <v>-219.45766598834427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-1.2526868856773654E-19</v>
      </c>
      <c r="AI65">
        <f t="shared" si="38"/>
        <v>-1.2526913723298953E-19</v>
      </c>
      <c r="AJ65">
        <f t="shared" si="39"/>
        <v>-26.334919918601344</v>
      </c>
      <c r="AK65">
        <f t="shared" si="61"/>
        <v>-17.205481013486196</v>
      </c>
      <c r="AL65">
        <f t="shared" si="40"/>
        <v>-43.540400932087536</v>
      </c>
      <c r="AN65">
        <f t="shared" si="41"/>
        <v>0</v>
      </c>
      <c r="AO65">
        <f t="shared" si="42"/>
        <v>0</v>
      </c>
      <c r="AP65">
        <f t="shared" si="43"/>
        <v>-3.9847862600268144E-28</v>
      </c>
      <c r="AQ65">
        <f t="shared" si="44"/>
        <v>-1.1125643131003374E-22</v>
      </c>
      <c r="AR65">
        <f t="shared" si="45"/>
        <v>-1.1125682978865972E-22</v>
      </c>
      <c r="AS65">
        <f t="shared" si="46"/>
        <v>-2.3389158475901253E-2</v>
      </c>
      <c r="AT65">
        <f t="shared" si="47"/>
        <v>-1.5280916870922139E-2</v>
      </c>
      <c r="AU65">
        <f t="shared" si="48"/>
        <v>-3.8670075346823388E-2</v>
      </c>
      <c r="AW65">
        <v>62</v>
      </c>
      <c r="AX65">
        <f>IF(Z65&gt;0, (R65*SUMPRODUCT(K65:$K$98, X65:$X$98)-K65*$AZ$3)/Z65, 0)</f>
        <v>-1.2228363157208082E+28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1000000</v>
      </c>
      <c r="S66">
        <f t="shared" si="32"/>
        <v>-9.1952228337932192E+28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-219.45766598834427</v>
      </c>
      <c r="AC66">
        <f t="shared" si="33"/>
        <v>-195.94434463245028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-1.5636207681823391E-20</v>
      </c>
      <c r="AI66">
        <f t="shared" si="38"/>
        <v>-1.5636260955231815E-20</v>
      </c>
      <c r="AJ66">
        <f t="shared" si="39"/>
        <v>-23.513321355893993</v>
      </c>
      <c r="AK66">
        <f t="shared" si="61"/>
        <v>-15.362036619184101</v>
      </c>
      <c r="AL66">
        <f t="shared" si="40"/>
        <v>-38.875357975078096</v>
      </c>
      <c r="AN66">
        <f t="shared" si="41"/>
        <v>0</v>
      </c>
      <c r="AO66">
        <f t="shared" si="42"/>
        <v>0</v>
      </c>
      <c r="AP66">
        <f t="shared" si="43"/>
        <v>-4.2244974816195045E-29</v>
      </c>
      <c r="AQ66">
        <f t="shared" si="44"/>
        <v>-1.2399266712447008E-23</v>
      </c>
      <c r="AR66">
        <f t="shared" si="45"/>
        <v>-1.2399308957421824E-23</v>
      </c>
      <c r="AS66">
        <f t="shared" si="46"/>
        <v>-1.8645693938058983E-2</v>
      </c>
      <c r="AT66">
        <f t="shared" si="47"/>
        <v>-1.2181853372865223E-2</v>
      </c>
      <c r="AU66">
        <f t="shared" si="48"/>
        <v>-3.0827547310924207E-2</v>
      </c>
      <c r="AW66">
        <v>63</v>
      </c>
      <c r="AX66">
        <f>IF(Z66&gt;0, (R66*SUMPRODUCT(K66:$K$98, X66:$X$98)-K66*$AZ$3)/Z66, 0)</f>
        <v>-9.1952228337932192E+28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1000000</v>
      </c>
      <c r="S67">
        <f t="shared" si="32"/>
        <v>-7.2388608908430209E+29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-195.94434463245028</v>
      </c>
      <c r="AC67">
        <f t="shared" si="33"/>
        <v>-174.95030770754485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-1.8679448770222079E-21</v>
      </c>
      <c r="AI67">
        <f t="shared" ref="AI67:AI69" si="62">SUM(AE67:AH67)</f>
        <v>-1.8679509190746228E-21</v>
      </c>
      <c r="AJ67">
        <f t="shared" si="39"/>
        <v>-20.99403692490543</v>
      </c>
      <c r="AK67">
        <f t="shared" si="61"/>
        <v>-13.716104124271521</v>
      </c>
      <c r="AL67">
        <f t="shared" ref="AL67:AL69" si="63">SUM(AI67:AK67)</f>
        <v>-34.710141049176954</v>
      </c>
      <c r="AN67">
        <f t="shared" si="41"/>
        <v>0</v>
      </c>
      <c r="AO67">
        <f t="shared" si="42"/>
        <v>0</v>
      </c>
      <c r="AP67">
        <f t="shared" si="43"/>
        <v>-4.2779040314068677E-30</v>
      </c>
      <c r="AQ67">
        <f t="shared" si="44"/>
        <v>-1.3225454483163356E-24</v>
      </c>
      <c r="AR67">
        <f t="shared" si="45"/>
        <v>-1.322549726220367E-24</v>
      </c>
      <c r="AS67">
        <f t="shared" si="46"/>
        <v>-1.4864233050110852E-2</v>
      </c>
      <c r="AT67">
        <f t="shared" si="47"/>
        <v>-9.7112989260724047E-3</v>
      </c>
      <c r="AU67">
        <f t="shared" si="48"/>
        <v>-2.457553197618326E-2</v>
      </c>
      <c r="AW67">
        <v>64</v>
      </c>
      <c r="AX67">
        <f>IF(Z67&gt;0, (R67*SUMPRODUCT(K67:$K$98, X67:$X$98)-K67*$AZ$3)/Z67, 0)</f>
        <v>-7.2388608908430209E+29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1000000</v>
      </c>
      <c r="S68">
        <f t="shared" si="32"/>
        <v>-5.979287595265015E+30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-174.95030770754485</v>
      </c>
      <c r="AC68">
        <f t="shared" si="33"/>
        <v>-156.20563188173648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-2.1314082026892174E-22</v>
      </c>
      <c r="AI68">
        <f t="shared" si="62"/>
        <v>-2.131414733803058E-22</v>
      </c>
      <c r="AJ68">
        <f t="shared" si="39"/>
        <v>-18.744675825808372</v>
      </c>
      <c r="AK68">
        <f t="shared" si="61"/>
        <v>-12.246521539528141</v>
      </c>
      <c r="AL68">
        <f t="shared" si="63"/>
        <v>-30.991197365336511</v>
      </c>
      <c r="AN68">
        <f t="shared" si="41"/>
        <v>0</v>
      </c>
      <c r="AO68">
        <f t="shared" si="42"/>
        <v>0</v>
      </c>
      <c r="AP68">
        <f t="shared" si="43"/>
        <v>-4.1287233196140602E-31</v>
      </c>
      <c r="AQ68">
        <f t="shared" si="44"/>
        <v>-1.3473957068914372E-25</v>
      </c>
      <c r="AR68">
        <f t="shared" si="45"/>
        <v>-1.3473998356147569E-25</v>
      </c>
      <c r="AS68">
        <f t="shared" si="46"/>
        <v>-1.1849675582039872E-2</v>
      </c>
      <c r="AT68">
        <f t="shared" si="47"/>
        <v>-7.7417880469327184E-3</v>
      </c>
      <c r="AU68">
        <f t="shared" si="48"/>
        <v>-1.9591463628972589E-2</v>
      </c>
      <c r="AW68">
        <v>65</v>
      </c>
      <c r="AX68">
        <f>IF(Z68&gt;0, (R68*SUMPRODUCT(K68:$K$98, X68:$X$98)-K68*$AZ$3)/Z68, 0)</f>
        <v>-5.979287595265015E+30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-156.20563188173648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-156.20563188173648</v>
      </c>
      <c r="AK69">
        <f t="shared" si="61"/>
        <v>-10.934394231721555</v>
      </c>
      <c r="AL69">
        <f t="shared" si="63"/>
        <v>-167.14002611345802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-1.4745440427193071E-26</v>
      </c>
      <c r="AR69">
        <f t="shared" si="45"/>
        <v>-1.4745440427193071E-26</v>
      </c>
      <c r="AS69">
        <f t="shared" si="46"/>
        <v>-8.8167229033034783E-2</v>
      </c>
      <c r="AT69">
        <f t="shared" si="47"/>
        <v>-6.1717060323124356E-3</v>
      </c>
      <c r="AU69">
        <f t="shared" si="48"/>
        <v>-9.4338935065347213E-2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389502.68306648708</v>
      </c>
      <c r="AO71" s="6">
        <f t="shared" si="70"/>
        <v>-38950.268306648708</v>
      </c>
      <c r="AP71" s="6">
        <f t="shared" si="70"/>
        <v>-1637.9380925093647</v>
      </c>
      <c r="AQ71" s="6">
        <f t="shared" si="70"/>
        <v>-247097.39195110183</v>
      </c>
      <c r="AR71" s="6">
        <f t="shared" si="70"/>
        <v>101817.08471622714</v>
      </c>
      <c r="AS71" s="6">
        <f t="shared" si="70"/>
        <v>-18719.501514728221</v>
      </c>
      <c r="AT71" s="6">
        <f t="shared" si="70"/>
        <v>10919.709216924784</v>
      </c>
      <c r="AU71" s="6">
        <f t="shared" si="70"/>
        <v>94017.292418423691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63234.478899507194</v>
      </c>
      <c r="K3">
        <v>1</v>
      </c>
      <c r="L3" s="2">
        <v>0</v>
      </c>
      <c r="O3">
        <f>$C$3</f>
        <v>63234.478899507194</v>
      </c>
      <c r="P3">
        <f>O3*C5</f>
        <v>6323.4478899507194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63234.478899507194</v>
      </c>
      <c r="AF3">
        <f t="shared" ref="AF3:AF34" si="4">-$Z3*P3</f>
        <v>-6323.4478899507194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55388.598422556475</v>
      </c>
      <c r="AJ3">
        <f t="shared" ref="AJ3:AJ34" si="8">AB3-AC3</f>
        <v>0</v>
      </c>
      <c r="AL3">
        <f t="shared" ref="AL3:AL34" si="9">SUM(AI3:AK3)</f>
        <v>55388.598422556475</v>
      </c>
      <c r="AN3">
        <f t="shared" ref="AN3:AN34" si="10">AE3*$K3</f>
        <v>63234.478899507194</v>
      </c>
      <c r="AO3">
        <f t="shared" ref="AO3:AO34" si="11">AF3*$K3</f>
        <v>-6323.4478899507194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55388.598422556475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55388.598422556475</v>
      </c>
      <c r="AW3">
        <v>0</v>
      </c>
      <c r="AX3">
        <f>IF(Z3&gt;0, (R3*SUMPRODUCT(K3:$K$98, X3:$X$98)-K3*$AZ$3)/Z3, 0)</f>
        <v>0</v>
      </c>
      <c r="AZ3">
        <f>C6*SUMPRODUCT(X4:X98, K4:K98)/1</f>
        <v>36394.942179949183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3943.2387147902145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3899.4580907088421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-3899.4580907088421</v>
      </c>
      <c r="AK4">
        <f>G4*SUM(AB4, AE4:AF4)</f>
        <v>0</v>
      </c>
      <c r="AL4">
        <f t="shared" si="9"/>
        <v>-6104.8720907088427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-1969.1196428571429</v>
      </c>
      <c r="AR4">
        <f t="shared" si="14"/>
        <v>-1969.1196428571429</v>
      </c>
      <c r="AS4">
        <f t="shared" si="15"/>
        <v>-3481.6590095614661</v>
      </c>
      <c r="AT4">
        <f t="shared" si="16"/>
        <v>0</v>
      </c>
      <c r="AU4">
        <f t="shared" si="17"/>
        <v>-5450.7786524186095</v>
      </c>
      <c r="AW4">
        <v>1</v>
      </c>
      <c r="AX4">
        <f>IF(Z4&gt;0, (R4*SUMPRODUCT(K4:$K$98, X4:$X$98)-K4*$AZ$3)/Z4, 0)</f>
        <v>3943.2387147902145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2000000</v>
      </c>
      <c r="S5">
        <f t="shared" si="1"/>
        <v>5534.2651230826032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3899.4580907088421</v>
      </c>
      <c r="AC5">
        <f t="shared" si="2"/>
        <v>5411.9974574131738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-2202.3316275539942</v>
      </c>
      <c r="AI5">
        <f t="shared" si="7"/>
        <v>-2226.7793064103998</v>
      </c>
      <c r="AJ5">
        <f t="shared" si="8"/>
        <v>-1512.5393667043318</v>
      </c>
      <c r="AK5">
        <f>G5*SUM(AB5, AE5:AF5)</f>
        <v>272.96206634961896</v>
      </c>
      <c r="AL5">
        <f t="shared" si="9"/>
        <v>-3466.3566067651127</v>
      </c>
      <c r="AN5">
        <f t="shared" si="10"/>
        <v>0</v>
      </c>
      <c r="AO5">
        <f t="shared" si="11"/>
        <v>0</v>
      </c>
      <c r="AP5">
        <f t="shared" si="12"/>
        <v>-19.489539904660052</v>
      </c>
      <c r="AQ5">
        <f t="shared" si="13"/>
        <v>-1755.6852898230181</v>
      </c>
      <c r="AR5">
        <f t="shared" si="14"/>
        <v>-1775.1748297276783</v>
      </c>
      <c r="AS5">
        <f t="shared" si="15"/>
        <v>-1205.7871226915909</v>
      </c>
      <c r="AT5">
        <f t="shared" si="16"/>
        <v>217.60368809759163</v>
      </c>
      <c r="AU5">
        <f t="shared" si="17"/>
        <v>-2763.3582643216778</v>
      </c>
      <c r="AW5">
        <v>2</v>
      </c>
      <c r="AX5">
        <f>IF(Z5&gt;0, (R5*SUMPRODUCT(K5:$K$98, X5:$X$98)-K5*$AZ$3)/Z5, 0)</f>
        <v>5534.2651230826032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25</v>
      </c>
      <c r="R6">
        <f t="shared" si="0"/>
        <v>2000000</v>
      </c>
      <c r="S6">
        <f t="shared" si="1"/>
        <v>6995.6100423687321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5411.9974574131738</v>
      </c>
      <c r="AC6">
        <f t="shared" si="2"/>
        <v>6764.9362832700353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-2204.3122512948034</v>
      </c>
      <c r="AI6">
        <f t="shared" si="7"/>
        <v>-2228.4878994595038</v>
      </c>
      <c r="AJ6">
        <f t="shared" si="8"/>
        <v>-1352.9388258568615</v>
      </c>
      <c r="AK6">
        <f>G6*SUM(AB6, AE6:AF6)</f>
        <v>378.83982201892218</v>
      </c>
      <c r="AL6">
        <f t="shared" si="9"/>
        <v>-3202.5869032974433</v>
      </c>
      <c r="AN6">
        <f t="shared" si="10"/>
        <v>0</v>
      </c>
      <c r="AO6">
        <f t="shared" si="11"/>
        <v>0</v>
      </c>
      <c r="AP6">
        <f t="shared" si="12"/>
        <v>-17.207748841720242</v>
      </c>
      <c r="AQ6">
        <f t="shared" si="13"/>
        <v>-1568.985920484753</v>
      </c>
      <c r="AR6">
        <f t="shared" si="14"/>
        <v>-1586.1936693264734</v>
      </c>
      <c r="AS6">
        <f t="shared" si="15"/>
        <v>-962.99513274478215</v>
      </c>
      <c r="AT6">
        <f t="shared" si="16"/>
        <v>269.65070239821694</v>
      </c>
      <c r="AU6">
        <f t="shared" si="17"/>
        <v>-2279.5380996730387</v>
      </c>
      <c r="AW6">
        <v>3</v>
      </c>
      <c r="AX6">
        <f>IF(Z6&gt;0, (R6*SUMPRODUCT(K6:$K$98, X6:$X$98)-K6*$AZ$3)/Z6, 0)</f>
        <v>6995.6100423687321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2000000</v>
      </c>
      <c r="S7">
        <f t="shared" si="1"/>
        <v>8336.2012178190835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6764.9362832700353</v>
      </c>
      <c r="AC7">
        <f t="shared" si="2"/>
        <v>7971.5076089280228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-2207.6892455707839</v>
      </c>
      <c r="AI7">
        <f t="shared" si="7"/>
        <v>-2231.5955411382674</v>
      </c>
      <c r="AJ7">
        <f t="shared" si="8"/>
        <v>-1206.5713256579875</v>
      </c>
      <c r="AK7">
        <f>G7*SUM(AB7, AE7:AF7)</f>
        <v>473.54553982890252</v>
      </c>
      <c r="AL7">
        <f t="shared" si="9"/>
        <v>-2964.6213269673526</v>
      </c>
      <c r="AN7">
        <f t="shared" si="10"/>
        <v>0</v>
      </c>
      <c r="AO7">
        <f t="shared" si="11"/>
        <v>0</v>
      </c>
      <c r="AP7">
        <f t="shared" si="12"/>
        <v>-15.192883020825175</v>
      </c>
      <c r="AQ7">
        <f t="shared" si="13"/>
        <v>-1403.026427060156</v>
      </c>
      <c r="AR7">
        <f t="shared" si="14"/>
        <v>-1418.2193100809811</v>
      </c>
      <c r="AS7">
        <f t="shared" si="15"/>
        <v>-766.79789034053397</v>
      </c>
      <c r="AT7">
        <f t="shared" si="16"/>
        <v>300.94675150924257</v>
      </c>
      <c r="AU7">
        <f t="shared" si="17"/>
        <v>-1884.0704489122727</v>
      </c>
      <c r="AW7">
        <v>4</v>
      </c>
      <c r="AX7">
        <f>IF(Z7&gt;0, (R7*SUMPRODUCT(K7:$K$98, X7:$X$98)-K7*$AZ$3)/Z7, 0)</f>
        <v>8336.2012178190835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25</v>
      </c>
      <c r="R8">
        <f t="shared" si="0"/>
        <v>2000000</v>
      </c>
      <c r="S8">
        <f t="shared" si="1"/>
        <v>9567.305148341442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7971.5076089280228</v>
      </c>
      <c r="AC8">
        <f t="shared" si="2"/>
        <v>9046.6572944953186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-2217.5862269126956</v>
      </c>
      <c r="AI8">
        <f t="shared" si="7"/>
        <v>-2241.2257396966679</v>
      </c>
      <c r="AJ8">
        <f t="shared" si="8"/>
        <v>-1075.1496855672958</v>
      </c>
      <c r="AK8">
        <f>G8*SUM(AB8, AE8:AF8)</f>
        <v>558.00553262496169</v>
      </c>
      <c r="AL8">
        <f t="shared" si="9"/>
        <v>-2758.369892639002</v>
      </c>
      <c r="AN8">
        <f t="shared" si="10"/>
        <v>0</v>
      </c>
      <c r="AO8">
        <f t="shared" si="11"/>
        <v>0</v>
      </c>
      <c r="AP8">
        <f t="shared" si="12"/>
        <v>-13.413694409729121</v>
      </c>
      <c r="AQ8">
        <f t="shared" si="13"/>
        <v>-1258.3179800219432</v>
      </c>
      <c r="AR8">
        <f t="shared" si="14"/>
        <v>-1271.7316744316722</v>
      </c>
      <c r="AS8">
        <f t="shared" si="15"/>
        <v>-610.06880550829135</v>
      </c>
      <c r="AT8">
        <f t="shared" si="16"/>
        <v>316.62732485096427</v>
      </c>
      <c r="AU8">
        <f t="shared" si="17"/>
        <v>-1565.1731550889992</v>
      </c>
      <c r="AW8">
        <v>5</v>
      </c>
      <c r="AX8">
        <f>IF(Z8&gt;0, (R8*SUMPRODUCT(K8:$K$98, X8:$X$98)-K8*$AZ$3)/Z8, 0)</f>
        <v>9567.305148341442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25</v>
      </c>
      <c r="R9">
        <f t="shared" si="0"/>
        <v>2000000</v>
      </c>
      <c r="S9">
        <f t="shared" si="1"/>
        <v>10696.231815606743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9046.6572944953186</v>
      </c>
      <c r="AC9">
        <f t="shared" si="2"/>
        <v>10000.996557890747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-2245.7083266128379</v>
      </c>
      <c r="AI9">
        <f t="shared" si="7"/>
        <v>-2269.0833729148881</v>
      </c>
      <c r="AJ9">
        <f t="shared" si="8"/>
        <v>-954.33926339542813</v>
      </c>
      <c r="AK9">
        <f t="shared" ref="AK9:AK40" si="30">G9*SUM(AB9:AB9, AE9:AF9)</f>
        <v>633.26601061467238</v>
      </c>
      <c r="AL9">
        <f t="shared" si="9"/>
        <v>-2590.1566256956439</v>
      </c>
      <c r="AN9">
        <f t="shared" si="10"/>
        <v>0</v>
      </c>
      <c r="AO9">
        <f t="shared" si="11"/>
        <v>0</v>
      </c>
      <c r="AP9">
        <f t="shared" si="12"/>
        <v>-11.842525915579412</v>
      </c>
      <c r="AQ9">
        <f t="shared" si="13"/>
        <v>-1137.745727349107</v>
      </c>
      <c r="AR9">
        <f t="shared" si="14"/>
        <v>-1149.5882532646865</v>
      </c>
      <c r="AS9">
        <f t="shared" si="15"/>
        <v>-483.49797099756421</v>
      </c>
      <c r="AT9">
        <f t="shared" si="16"/>
        <v>320.83226896120061</v>
      </c>
      <c r="AU9">
        <f t="shared" si="17"/>
        <v>-1312.2539553010502</v>
      </c>
      <c r="AW9">
        <v>6</v>
      </c>
      <c r="AX9">
        <f>IF(Z9&gt;0, (R9*SUMPRODUCT(K9:$K$98, X9:$X$98)-K9*$AZ$3)/Z9, 0)</f>
        <v>10696.231815606743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2000000</v>
      </c>
      <c r="S10">
        <f t="shared" si="1"/>
        <v>11723.868462882861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10000.996557890747</v>
      </c>
      <c r="AC10">
        <f t="shared" si="2"/>
        <v>10838.837655021438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-2282.9809322026967</v>
      </c>
      <c r="AI10">
        <f t="shared" si="7"/>
        <v>-2306.0936907800738</v>
      </c>
      <c r="AJ10">
        <f t="shared" si="8"/>
        <v>-837.8410971306912</v>
      </c>
      <c r="AK10">
        <f t="shared" si="30"/>
        <v>700.06975905235231</v>
      </c>
      <c r="AL10">
        <f t="shared" si="9"/>
        <v>-2443.8650288584126</v>
      </c>
      <c r="AN10">
        <f t="shared" si="10"/>
        <v>0</v>
      </c>
      <c r="AO10">
        <f t="shared" si="11"/>
        <v>0</v>
      </c>
      <c r="AP10">
        <f t="shared" si="12"/>
        <v>-10.455038206747556</v>
      </c>
      <c r="AQ10">
        <f t="shared" si="13"/>
        <v>-1032.7046333109797</v>
      </c>
      <c r="AR10">
        <f t="shared" si="14"/>
        <v>-1043.1596715177272</v>
      </c>
      <c r="AS10">
        <f t="shared" si="15"/>
        <v>-378.99676286407015</v>
      </c>
      <c r="AT10">
        <f t="shared" si="16"/>
        <v>316.67600618841971</v>
      </c>
      <c r="AU10">
        <f t="shared" si="17"/>
        <v>-1105.4804281933777</v>
      </c>
      <c r="AW10">
        <v>7</v>
      </c>
      <c r="AX10">
        <f>IF(Z10&gt;0, (R10*SUMPRODUCT(K10:$K$98, X10:$X$98)-K10*$AZ$3)/Z10, 0)</f>
        <v>11723.868462882861</v>
      </c>
    </row>
    <row r="11" spans="1:52" x14ac:dyDescent="0.25">
      <c r="A11" t="s">
        <v>33</v>
      </c>
      <c r="C11" s="25">
        <f>AU100</f>
        <v>15185.322888588238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2000000</v>
      </c>
      <c r="S11">
        <f t="shared" si="1"/>
        <v>12657.222399752967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10838.837655021438</v>
      </c>
      <c r="AC11">
        <f t="shared" si="2"/>
        <v>11570.049829281708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-2317.390569146934</v>
      </c>
      <c r="AI11">
        <f t="shared" si="7"/>
        <v>-2340.2432327564229</v>
      </c>
      <c r="AJ11">
        <f t="shared" si="8"/>
        <v>-731.21217426027033</v>
      </c>
      <c r="AK11">
        <f t="shared" si="30"/>
        <v>758.71863585150072</v>
      </c>
      <c r="AL11">
        <f t="shared" si="9"/>
        <v>-2312.7367711651923</v>
      </c>
      <c r="AN11">
        <f t="shared" si="10"/>
        <v>0</v>
      </c>
      <c r="AO11">
        <f t="shared" si="11"/>
        <v>0</v>
      </c>
      <c r="AP11">
        <f t="shared" si="12"/>
        <v>-9.2298075465270504</v>
      </c>
      <c r="AQ11">
        <f t="shared" si="13"/>
        <v>-935.95518355601132</v>
      </c>
      <c r="AR11">
        <f t="shared" si="14"/>
        <v>-945.18499110253833</v>
      </c>
      <c r="AS11">
        <f t="shared" si="15"/>
        <v>-295.32433327805103</v>
      </c>
      <c r="AT11">
        <f t="shared" si="16"/>
        <v>306.4337317758077</v>
      </c>
      <c r="AU11">
        <f t="shared" si="17"/>
        <v>-934.0755926047816</v>
      </c>
      <c r="AW11">
        <v>8</v>
      </c>
      <c r="AX11">
        <f>IF(Z11&gt;0, (R11*SUMPRODUCT(K11:$K$98, X11:$X$98)-K11*$AZ$3)/Z11, 0)</f>
        <v>12657.222399752967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2000000</v>
      </c>
      <c r="S12">
        <f t="shared" si="1"/>
        <v>13508.812609859717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11570.049829281708</v>
      </c>
      <c r="AC12">
        <f t="shared" si="2"/>
        <v>12209.02036677145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-2367.1520251944135</v>
      </c>
      <c r="AI12">
        <f t="shared" si="7"/>
        <v>-2389.7465727674926</v>
      </c>
      <c r="AJ12">
        <f t="shared" si="8"/>
        <v>-638.97053748974213</v>
      </c>
      <c r="AK12">
        <f t="shared" si="30"/>
        <v>809.90348804971961</v>
      </c>
      <c r="AL12">
        <f t="shared" si="9"/>
        <v>-2218.813622207515</v>
      </c>
      <c r="AN12">
        <f t="shared" si="10"/>
        <v>0</v>
      </c>
      <c r="AO12">
        <f t="shared" si="11"/>
        <v>0</v>
      </c>
      <c r="AP12">
        <f t="shared" si="12"/>
        <v>-8.1478203647755461</v>
      </c>
      <c r="AQ12">
        <f t="shared" si="13"/>
        <v>-853.61875094055426</v>
      </c>
      <c r="AR12">
        <f t="shared" si="14"/>
        <v>-861.76657130532976</v>
      </c>
      <c r="AS12">
        <f t="shared" si="15"/>
        <v>-230.41918148666926</v>
      </c>
      <c r="AT12">
        <f t="shared" si="16"/>
        <v>292.05931705827788</v>
      </c>
      <c r="AU12">
        <f t="shared" si="17"/>
        <v>-800.12643573372111</v>
      </c>
      <c r="AW12">
        <v>9</v>
      </c>
      <c r="AX12">
        <f>IF(Z12&gt;0, (R12*SUMPRODUCT(K12:$K$98, X12:$X$98)-K12*$AZ$3)/Z12, 0)</f>
        <v>13508.812609859717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25</v>
      </c>
      <c r="R13">
        <f t="shared" si="0"/>
        <v>2000000</v>
      </c>
      <c r="S13">
        <f t="shared" si="1"/>
        <v>14282.136465920303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12209.02036677145</v>
      </c>
      <c r="AC13">
        <f t="shared" si="2"/>
        <v>12761.585295336037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-2418.6595546354374</v>
      </c>
      <c r="AI13">
        <f t="shared" si="7"/>
        <v>-2440.9979234883526</v>
      </c>
      <c r="AJ13">
        <f t="shared" si="8"/>
        <v>-552.56492856458681</v>
      </c>
      <c r="AK13">
        <f t="shared" si="30"/>
        <v>854.63142567400166</v>
      </c>
      <c r="AL13">
        <f t="shared" si="9"/>
        <v>-2138.9314263789379</v>
      </c>
      <c r="AN13">
        <f t="shared" si="10"/>
        <v>0</v>
      </c>
      <c r="AO13">
        <f t="shared" si="11"/>
        <v>0</v>
      </c>
      <c r="AP13">
        <f t="shared" si="12"/>
        <v>-7.1923569197299564</v>
      </c>
      <c r="AQ13">
        <f t="shared" si="13"/>
        <v>-778.74364501698324</v>
      </c>
      <c r="AR13">
        <f t="shared" si="14"/>
        <v>-785.93600193671307</v>
      </c>
      <c r="AS13">
        <f t="shared" si="15"/>
        <v>-177.91111847644677</v>
      </c>
      <c r="AT13">
        <f t="shared" si="16"/>
        <v>275.16844621637921</v>
      </c>
      <c r="AU13">
        <f t="shared" si="17"/>
        <v>-688.67867419678078</v>
      </c>
      <c r="AW13">
        <v>10</v>
      </c>
      <c r="AX13">
        <f>IF(Z13&gt;0, (R13*SUMPRODUCT(K13:$K$98, X13:$X$98)-K13*$AZ$3)/Z13, 0)</f>
        <v>14282.136465920303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25</v>
      </c>
      <c r="R14">
        <f t="shared" si="0"/>
        <v>2000000</v>
      </c>
      <c r="S14">
        <f t="shared" si="1"/>
        <v>14986.396036793798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12761.585295336037</v>
      </c>
      <c r="AC14">
        <f t="shared" si="2"/>
        <v>13238.362792734355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-2481.4836165339739</v>
      </c>
      <c r="AI14">
        <f t="shared" si="7"/>
        <v>-2503.5675831531535</v>
      </c>
      <c r="AJ14">
        <f t="shared" si="8"/>
        <v>-476.77749739831779</v>
      </c>
      <c r="AK14">
        <f t="shared" si="30"/>
        <v>893.31097067352266</v>
      </c>
      <c r="AL14">
        <f t="shared" si="9"/>
        <v>-2087.0341098779486</v>
      </c>
      <c r="AN14">
        <f t="shared" si="10"/>
        <v>0</v>
      </c>
      <c r="AO14">
        <f t="shared" si="11"/>
        <v>0</v>
      </c>
      <c r="AP14">
        <f t="shared" si="12"/>
        <v>-6.3486126867304726</v>
      </c>
      <c r="AQ14">
        <f t="shared" si="13"/>
        <v>-713.36724246627602</v>
      </c>
      <c r="AR14">
        <f t="shared" si="14"/>
        <v>-719.71585515300649</v>
      </c>
      <c r="AS14">
        <f t="shared" si="15"/>
        <v>-137.06213747406119</v>
      </c>
      <c r="AT14">
        <f t="shared" si="16"/>
        <v>256.80555759797357</v>
      </c>
      <c r="AU14">
        <f t="shared" si="17"/>
        <v>-599.97243502909407</v>
      </c>
      <c r="AW14">
        <v>11</v>
      </c>
      <c r="AX14">
        <f>IF(Z14&gt;0, (R14*SUMPRODUCT(K14:$K$98, X14:$X$98)-K14*$AZ$3)/Z14, 0)</f>
        <v>14986.396036793798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2000000</v>
      </c>
      <c r="S15">
        <f t="shared" si="1"/>
        <v>15626.90837062943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13238.362792734355</v>
      </c>
      <c r="AC15">
        <f t="shared" si="2"/>
        <v>13645.996570281744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-2575.9021339383744</v>
      </c>
      <c r="AI15">
        <f t="shared" si="7"/>
        <v>-2597.733062114688</v>
      </c>
      <c r="AJ15">
        <f t="shared" si="8"/>
        <v>-407.6337775473894</v>
      </c>
      <c r="AK15">
        <f t="shared" si="30"/>
        <v>926.68539549140496</v>
      </c>
      <c r="AL15">
        <f t="shared" si="9"/>
        <v>-2078.6814441706724</v>
      </c>
      <c r="AN15">
        <f t="shared" si="10"/>
        <v>0</v>
      </c>
      <c r="AO15">
        <f t="shared" si="11"/>
        <v>0</v>
      </c>
      <c r="AP15">
        <f t="shared" si="12"/>
        <v>-5.6034555187393851</v>
      </c>
      <c r="AQ15">
        <f t="shared" si="13"/>
        <v>-661.16991964685826</v>
      </c>
      <c r="AR15">
        <f t="shared" si="14"/>
        <v>-666.7733751655976</v>
      </c>
      <c r="AS15">
        <f t="shared" si="15"/>
        <v>-104.62943773965621</v>
      </c>
      <c r="AT15">
        <f t="shared" si="16"/>
        <v>237.85706001889096</v>
      </c>
      <c r="AU15">
        <f t="shared" si="17"/>
        <v>-533.54575288636283</v>
      </c>
      <c r="AW15">
        <v>12</v>
      </c>
      <c r="AX15">
        <f>IF(Z15&gt;0, (R15*SUMPRODUCT(K15:$K$98, X15:$X$98)-K15*$AZ$3)/Z15, 0)</f>
        <v>15626.90837062943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2000000</v>
      </c>
      <c r="S16">
        <f t="shared" si="1"/>
        <v>16202.901550040931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13645.996570281744</v>
      </c>
      <c r="AC16">
        <f t="shared" si="2"/>
        <v>13985.720418504228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-2686.5594297077482</v>
      </c>
      <c r="AI16">
        <f t="shared" si="7"/>
        <v>-2708.1384666094273</v>
      </c>
      <c r="AJ16">
        <f t="shared" si="8"/>
        <v>-339.72384822248387</v>
      </c>
      <c r="AK16">
        <f t="shared" si="30"/>
        <v>955.21975991972215</v>
      </c>
      <c r="AL16">
        <f t="shared" si="9"/>
        <v>-2092.6425549121891</v>
      </c>
      <c r="AN16">
        <f t="shared" si="10"/>
        <v>0</v>
      </c>
      <c r="AO16">
        <f t="shared" si="11"/>
        <v>0</v>
      </c>
      <c r="AP16">
        <f t="shared" si="12"/>
        <v>-4.9453583057236123</v>
      </c>
      <c r="AQ16">
        <f t="shared" si="13"/>
        <v>-615.69008153888183</v>
      </c>
      <c r="AR16">
        <f t="shared" si="14"/>
        <v>-620.63543984460546</v>
      </c>
      <c r="AS16">
        <f t="shared" si="15"/>
        <v>-77.855937784170791</v>
      </c>
      <c r="AT16">
        <f t="shared" si="16"/>
        <v>218.91171487559544</v>
      </c>
      <c r="AU16">
        <f t="shared" si="17"/>
        <v>-479.5796627531808</v>
      </c>
      <c r="AW16">
        <v>13</v>
      </c>
      <c r="AX16">
        <f>IF(Z16&gt;0, (R16*SUMPRODUCT(K16:$K$98, X16:$X$98)-K16*$AZ$3)/Z16, 0)</f>
        <v>16202.901550040931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2000000</v>
      </c>
      <c r="S17">
        <f t="shared" si="1"/>
        <v>16719.215888184768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13985.720418504228</v>
      </c>
      <c r="AC17">
        <f t="shared" si="2"/>
        <v>14263.685486848683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-2797.2301322613289</v>
      </c>
      <c r="AI17">
        <f t="shared" si="7"/>
        <v>-2818.5584134173378</v>
      </c>
      <c r="AJ17">
        <f t="shared" si="8"/>
        <v>-277.96506834445427</v>
      </c>
      <c r="AK17">
        <f t="shared" si="30"/>
        <v>979.00042929529604</v>
      </c>
      <c r="AL17">
        <f t="shared" si="9"/>
        <v>-2117.5230524664958</v>
      </c>
      <c r="AN17">
        <f t="shared" si="10"/>
        <v>0</v>
      </c>
      <c r="AO17">
        <f t="shared" si="11"/>
        <v>0</v>
      </c>
      <c r="AP17">
        <f t="shared" si="12"/>
        <v>-4.3641888935618569</v>
      </c>
      <c r="AQ17">
        <f t="shared" si="13"/>
        <v>-572.36870550687138</v>
      </c>
      <c r="AR17">
        <f t="shared" si="14"/>
        <v>-576.73289440043311</v>
      </c>
      <c r="AS17">
        <f t="shared" si="15"/>
        <v>-56.877160198408966</v>
      </c>
      <c r="AT17">
        <f t="shared" si="16"/>
        <v>200.3228843932923</v>
      </c>
      <c r="AU17">
        <f t="shared" si="17"/>
        <v>-433.28717020554978</v>
      </c>
      <c r="AW17">
        <v>14</v>
      </c>
      <c r="AX17">
        <f>IF(Z17&gt;0, (R17*SUMPRODUCT(K17:$K$98, X17:$X$98)-K17*$AZ$3)/Z17, 0)</f>
        <v>16719.215888184768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2000000</v>
      </c>
      <c r="S18">
        <f t="shared" si="1"/>
        <v>17184.760946133611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14263.685486848683</v>
      </c>
      <c r="AC18">
        <f t="shared" si="2"/>
        <v>14489.223165166222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-2912.4399235652477</v>
      </c>
      <c r="AI18">
        <f t="shared" si="7"/>
        <v>-2933.518516410652</v>
      </c>
      <c r="AJ18">
        <f t="shared" si="8"/>
        <v>-225.53767831753976</v>
      </c>
      <c r="AK18">
        <f t="shared" si="30"/>
        <v>998.45798407940788</v>
      </c>
      <c r="AL18">
        <f t="shared" si="9"/>
        <v>-2160.5982106487836</v>
      </c>
      <c r="AN18">
        <f t="shared" si="10"/>
        <v>0</v>
      </c>
      <c r="AO18">
        <f t="shared" si="11"/>
        <v>0</v>
      </c>
      <c r="AP18">
        <f t="shared" si="12"/>
        <v>-3.8509801055656703</v>
      </c>
      <c r="AQ18">
        <f t="shared" si="13"/>
        <v>-532.09188519196118</v>
      </c>
      <c r="AR18">
        <f t="shared" si="14"/>
        <v>-535.94286529752674</v>
      </c>
      <c r="AS18">
        <f t="shared" si="15"/>
        <v>-41.204890602822182</v>
      </c>
      <c r="AT18">
        <f t="shared" si="16"/>
        <v>182.41454072069726</v>
      </c>
      <c r="AU18">
        <f t="shared" si="17"/>
        <v>-394.73321517965167</v>
      </c>
      <c r="AW18">
        <v>15</v>
      </c>
      <c r="AX18">
        <f>IF(Z18&gt;0, (R18*SUMPRODUCT(K18:$K$98, X18:$X$98)-K18*$AZ$3)/Z18, 0)</f>
        <v>17184.760946133611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25</v>
      </c>
      <c r="R19">
        <f t="shared" si="0"/>
        <v>2000000</v>
      </c>
      <c r="S19">
        <f t="shared" si="1"/>
        <v>17606.512895293905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14489.223165166222</v>
      </c>
      <c r="AC19">
        <f t="shared" si="2"/>
        <v>14669.547694103199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-3047.1416171807805</v>
      </c>
      <c r="AI19">
        <f t="shared" si="7"/>
        <v>-3067.9713348275159</v>
      </c>
      <c r="AJ19">
        <f t="shared" si="8"/>
        <v>-180.324528936977</v>
      </c>
      <c r="AK19">
        <f t="shared" si="30"/>
        <v>1014.2456215616356</v>
      </c>
      <c r="AL19">
        <f t="shared" si="9"/>
        <v>-2234.0502422028571</v>
      </c>
      <c r="AN19">
        <f t="shared" si="10"/>
        <v>0</v>
      </c>
      <c r="AO19">
        <f t="shared" si="11"/>
        <v>0</v>
      </c>
      <c r="AP19">
        <f t="shared" si="12"/>
        <v>-3.3977781582566924</v>
      </c>
      <c r="AQ19">
        <f t="shared" si="13"/>
        <v>-497.05480446560233</v>
      </c>
      <c r="AR19">
        <f t="shared" si="14"/>
        <v>-500.45258262385903</v>
      </c>
      <c r="AS19">
        <f t="shared" si="15"/>
        <v>-29.414836831262157</v>
      </c>
      <c r="AT19">
        <f t="shared" si="16"/>
        <v>165.44543130615605</v>
      </c>
      <c r="AU19">
        <f t="shared" si="17"/>
        <v>-364.42198814896511</v>
      </c>
      <c r="AW19">
        <v>16</v>
      </c>
      <c r="AX19">
        <f>IF(Z19&gt;0, (R19*SUMPRODUCT(K19:$K$98, X19:$X$98)-K19*$AZ$3)/Z19, 0)</f>
        <v>17606.512895293905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25</v>
      </c>
      <c r="R20">
        <f t="shared" si="0"/>
        <v>2000000</v>
      </c>
      <c r="S20">
        <f t="shared" si="1"/>
        <v>17987.542853559797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14669.547694103199</v>
      </c>
      <c r="AC20">
        <f t="shared" si="2"/>
        <v>14808.578973681293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-3176.4652860306974</v>
      </c>
      <c r="AI20">
        <f t="shared" si="7"/>
        <v>-3197.04700068489</v>
      </c>
      <c r="AJ20">
        <f t="shared" si="8"/>
        <v>-139.03127957809374</v>
      </c>
      <c r="AK20">
        <f t="shared" si="30"/>
        <v>1026.8683385872241</v>
      </c>
      <c r="AL20">
        <f t="shared" si="9"/>
        <v>-2309.2099416757596</v>
      </c>
      <c r="AN20">
        <f t="shared" si="10"/>
        <v>0</v>
      </c>
      <c r="AO20">
        <f t="shared" si="11"/>
        <v>0</v>
      </c>
      <c r="AP20">
        <f t="shared" si="12"/>
        <v>-2.9976102660456019</v>
      </c>
      <c r="AQ20">
        <f t="shared" si="13"/>
        <v>-462.63419307503489</v>
      </c>
      <c r="AR20">
        <f t="shared" si="14"/>
        <v>-465.63180334108046</v>
      </c>
      <c r="AS20">
        <f t="shared" si="15"/>
        <v>-20.249119082984176</v>
      </c>
      <c r="AT20">
        <f t="shared" si="16"/>
        <v>149.55756239673607</v>
      </c>
      <c r="AU20">
        <f t="shared" si="17"/>
        <v>-336.32336002732859</v>
      </c>
      <c r="AW20">
        <v>17</v>
      </c>
      <c r="AX20">
        <f>IF(Z20&gt;0, (R20*SUMPRODUCT(K20:$K$98, X20:$X$98)-K20*$AZ$3)/Z20, 0)</f>
        <v>17987.542853559797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2000000</v>
      </c>
      <c r="S21">
        <f t="shared" si="1"/>
        <v>18335.841223158455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14808.578973681293</v>
      </c>
      <c r="AC21">
        <f t="shared" si="2"/>
        <v>14913.878784216697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-3325.7350560212908</v>
      </c>
      <c r="AI21">
        <f t="shared" si="7"/>
        <v>-3346.0693818407412</v>
      </c>
      <c r="AJ21">
        <f t="shared" si="8"/>
        <v>-105.29981053540359</v>
      </c>
      <c r="AK21">
        <f t="shared" si="30"/>
        <v>1036.6005281576906</v>
      </c>
      <c r="AL21">
        <f t="shared" si="9"/>
        <v>-2414.7686642184544</v>
      </c>
      <c r="AN21">
        <f t="shared" si="10"/>
        <v>0</v>
      </c>
      <c r="AO21">
        <f t="shared" si="11"/>
        <v>0</v>
      </c>
      <c r="AP21">
        <f t="shared" si="12"/>
        <v>-2.6442673948712652</v>
      </c>
      <c r="AQ21">
        <f t="shared" si="13"/>
        <v>-432.47722352346318</v>
      </c>
      <c r="AR21">
        <f t="shared" si="14"/>
        <v>-435.12149091833442</v>
      </c>
      <c r="AS21">
        <f t="shared" si="15"/>
        <v>-13.693144201444328</v>
      </c>
      <c r="AT21">
        <f t="shared" si="16"/>
        <v>134.79910779691514</v>
      </c>
      <c r="AU21">
        <f t="shared" si="17"/>
        <v>-314.01552732286365</v>
      </c>
      <c r="AW21">
        <v>18</v>
      </c>
      <c r="AX21">
        <f>IF(Z21&gt;0, (R21*SUMPRODUCT(K21:$K$98, X21:$X$98)-K21*$AZ$3)/Z21, 0)</f>
        <v>18335.841223158455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2000000</v>
      </c>
      <c r="S22">
        <f t="shared" si="1"/>
        <v>18654.073032707045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14913.878784216697</v>
      </c>
      <c r="AC22">
        <f t="shared" si="2"/>
        <v>14988.485492488275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-3485.2725372785849</v>
      </c>
      <c r="AI22">
        <f t="shared" si="7"/>
        <v>-3505.3599539331249</v>
      </c>
      <c r="AJ22">
        <f t="shared" si="8"/>
        <v>-74.6067082715781</v>
      </c>
      <c r="AK22">
        <f t="shared" si="30"/>
        <v>1043.9715148951689</v>
      </c>
      <c r="AL22">
        <f t="shared" si="9"/>
        <v>-2535.9951473095343</v>
      </c>
      <c r="AN22">
        <f t="shared" si="10"/>
        <v>0</v>
      </c>
      <c r="AO22">
        <f t="shared" si="11"/>
        <v>0</v>
      </c>
      <c r="AP22">
        <f t="shared" si="12"/>
        <v>-2.3322852038126087</v>
      </c>
      <c r="AQ22">
        <f t="shared" si="13"/>
        <v>-404.66376088794163</v>
      </c>
      <c r="AR22">
        <f t="shared" si="14"/>
        <v>-406.99604609175424</v>
      </c>
      <c r="AS22">
        <f t="shared" si="15"/>
        <v>-8.6623444318131089</v>
      </c>
      <c r="AT22">
        <f t="shared" si="16"/>
        <v>121.21216775983592</v>
      </c>
      <c r="AU22">
        <f t="shared" si="17"/>
        <v>-294.44622276373144</v>
      </c>
      <c r="AW22">
        <v>19</v>
      </c>
      <c r="AX22">
        <f>IF(Z22&gt;0, (R22*SUMPRODUCT(K22:$K$98, X22:$X$98)-K22*$AZ$3)/Z22, 0)</f>
        <v>18654.073032707045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25</v>
      </c>
      <c r="R23">
        <f t="shared" si="0"/>
        <v>2000000</v>
      </c>
      <c r="S23">
        <f t="shared" si="1"/>
        <v>18946.509975132827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14988.485492488275</v>
      </c>
      <c r="AC23">
        <f t="shared" si="2"/>
        <v>15036.575242131617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-3657.4316538120465</v>
      </c>
      <c r="AI23">
        <f t="shared" si="7"/>
        <v>-3677.2724784043685</v>
      </c>
      <c r="AJ23">
        <f t="shared" si="8"/>
        <v>-48.089749643342657</v>
      </c>
      <c r="AK23">
        <f t="shared" si="30"/>
        <v>1049.1939844741794</v>
      </c>
      <c r="AL23">
        <f t="shared" si="9"/>
        <v>-2676.168243573532</v>
      </c>
      <c r="AN23">
        <f t="shared" si="10"/>
        <v>0</v>
      </c>
      <c r="AO23">
        <f t="shared" si="11"/>
        <v>0</v>
      </c>
      <c r="AP23">
        <f t="shared" si="12"/>
        <v>-2.0568341020193937</v>
      </c>
      <c r="AQ23">
        <f t="shared" si="13"/>
        <v>-379.15410805440683</v>
      </c>
      <c r="AR23">
        <f t="shared" si="14"/>
        <v>-381.2109421564262</v>
      </c>
      <c r="AS23">
        <f t="shared" si="15"/>
        <v>-4.9853087790655186</v>
      </c>
      <c r="AT23">
        <f t="shared" si="16"/>
        <v>108.7665463125561</v>
      </c>
      <c r="AU23">
        <f t="shared" si="17"/>
        <v>-277.42970462293562</v>
      </c>
      <c r="AW23">
        <v>20</v>
      </c>
      <c r="AX23">
        <f>IF(Z23&gt;0, (R23*SUMPRODUCT(K23:$K$98, X23:$X$98)-K23*$AZ$3)/Z23, 0)</f>
        <v>18946.509975132827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2000000</v>
      </c>
      <c r="S24">
        <f t="shared" si="1"/>
        <v>19216.748762027582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15036.575242131617</v>
      </c>
      <c r="AC24">
        <f t="shared" si="2"/>
        <v>15061.665339908715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-3837.2630941341063</v>
      </c>
      <c r="AI24">
        <f t="shared" si="7"/>
        <v>-3856.8575446918285</v>
      </c>
      <c r="AJ24">
        <f t="shared" si="8"/>
        <v>-25.090097777097981</v>
      </c>
      <c r="AK24">
        <f t="shared" si="30"/>
        <v>1052.5602669492134</v>
      </c>
      <c r="AL24">
        <f t="shared" si="9"/>
        <v>-2829.3873755197128</v>
      </c>
      <c r="AN24">
        <f t="shared" si="10"/>
        <v>0</v>
      </c>
      <c r="AO24">
        <f t="shared" si="11"/>
        <v>0</v>
      </c>
      <c r="AP24">
        <f t="shared" si="12"/>
        <v>-1.8136547346897722</v>
      </c>
      <c r="AQ24">
        <f t="shared" si="13"/>
        <v>-355.17558190392464</v>
      </c>
      <c r="AR24">
        <f t="shared" si="14"/>
        <v>-356.98923663861439</v>
      </c>
      <c r="AS24">
        <f t="shared" si="15"/>
        <v>-2.3223297072409967</v>
      </c>
      <c r="AT24">
        <f t="shared" si="16"/>
        <v>97.424569577759542</v>
      </c>
      <c r="AU24">
        <f t="shared" si="17"/>
        <v>-261.88699676809586</v>
      </c>
      <c r="AW24">
        <v>21</v>
      </c>
      <c r="AX24">
        <f>IF(Z24&gt;0, (R24*SUMPRODUCT(K24:$K$98, X24:$X$98)-K24*$AZ$3)/Z24, 0)</f>
        <v>19216.748762027582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2000000</v>
      </c>
      <c r="S25">
        <f t="shared" si="1"/>
        <v>19490.120243441539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15061.665339908715</v>
      </c>
      <c r="AC25">
        <f t="shared" si="2"/>
        <v>15067.422084640059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-5720.4916789599038</v>
      </c>
      <c r="AI25">
        <f t="shared" si="7"/>
        <v>-5739.8186788660614</v>
      </c>
      <c r="AJ25">
        <f t="shared" si="8"/>
        <v>-5.756744731343133</v>
      </c>
      <c r="AK25">
        <f t="shared" si="30"/>
        <v>1054.3165737936101</v>
      </c>
      <c r="AL25">
        <f t="shared" si="9"/>
        <v>-4691.2588498037949</v>
      </c>
      <c r="AN25">
        <f t="shared" si="10"/>
        <v>0</v>
      </c>
      <c r="AO25">
        <f t="shared" si="11"/>
        <v>0</v>
      </c>
      <c r="AP25">
        <f t="shared" si="12"/>
        <v>-1.5972317912836094</v>
      </c>
      <c r="AQ25">
        <f t="shared" si="13"/>
        <v>-472.7557932308423</v>
      </c>
      <c r="AR25">
        <f t="shared" si="14"/>
        <v>-474.35302502212591</v>
      </c>
      <c r="AS25">
        <f t="shared" si="15"/>
        <v>-0.47575183649046454</v>
      </c>
      <c r="AT25">
        <f t="shared" si="16"/>
        <v>87.131368443987853</v>
      </c>
      <c r="AU25">
        <f t="shared" si="17"/>
        <v>-387.69740841462857</v>
      </c>
      <c r="AW25">
        <v>22</v>
      </c>
      <c r="AX25">
        <f>IF(Z25&gt;0, (R25*SUMPRODUCT(K25:$K$98, X25:$X$98)-K25*$AZ$3)/Z25, 0)</f>
        <v>19490.120243441539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2000000</v>
      </c>
      <c r="S26">
        <f t="shared" si="1"/>
        <v>19590.478996369842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15067.422084640059</v>
      </c>
      <c r="AC26">
        <f t="shared" si="2"/>
        <v>14916.927297333565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-7823.193845134555</v>
      </c>
      <c r="AI26">
        <f t="shared" si="7"/>
        <v>-7842.2297851185867</v>
      </c>
      <c r="AJ26">
        <f t="shared" si="8"/>
        <v>150.49478730649389</v>
      </c>
      <c r="AK26">
        <f t="shared" si="30"/>
        <v>1054.7195459248042</v>
      </c>
      <c r="AL26">
        <f t="shared" si="9"/>
        <v>-6637.0154518872887</v>
      </c>
      <c r="AN26">
        <f t="shared" si="10"/>
        <v>0</v>
      </c>
      <c r="AO26">
        <f t="shared" si="11"/>
        <v>0</v>
      </c>
      <c r="AP26">
        <f t="shared" si="12"/>
        <v>-1.4046230969948246</v>
      </c>
      <c r="AQ26">
        <f t="shared" si="13"/>
        <v>-577.2574811835558</v>
      </c>
      <c r="AR26">
        <f t="shared" si="14"/>
        <v>-578.66210428055058</v>
      </c>
      <c r="AS26">
        <f t="shared" si="15"/>
        <v>11.104702704743913</v>
      </c>
      <c r="AT26">
        <f t="shared" si="16"/>
        <v>77.825599171912671</v>
      </c>
      <c r="AU26">
        <f t="shared" si="17"/>
        <v>-489.73180240389394</v>
      </c>
      <c r="AW26">
        <v>23</v>
      </c>
      <c r="AX26">
        <f>IF(Z26&gt;0, (R26*SUMPRODUCT(K26:$K$98, X26:$X$98)-K26*$AZ$3)/Z26, 0)</f>
        <v>19590.478996369842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2000000</v>
      </c>
      <c r="S27">
        <f t="shared" si="1"/>
        <v>19533.535232460086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14916.927297333565</v>
      </c>
      <c r="AC27">
        <f t="shared" si="2"/>
        <v>14627.402857153897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-9975.6274924865902</v>
      </c>
      <c r="AI27">
        <f t="shared" si="7"/>
        <v>-9994.3483777271267</v>
      </c>
      <c r="AJ27">
        <f t="shared" si="8"/>
        <v>289.52444017966809</v>
      </c>
      <c r="AK27">
        <f t="shared" si="30"/>
        <v>1044.1849108133497</v>
      </c>
      <c r="AL27">
        <f t="shared" si="9"/>
        <v>-8660.6390267341085</v>
      </c>
      <c r="AN27">
        <f t="shared" si="10"/>
        <v>0</v>
      </c>
      <c r="AO27">
        <f t="shared" si="11"/>
        <v>0</v>
      </c>
      <c r="AP27">
        <f t="shared" si="12"/>
        <v>-1.233371296005628</v>
      </c>
      <c r="AQ27">
        <f t="shared" si="13"/>
        <v>-657.21532132662355</v>
      </c>
      <c r="AR27">
        <f t="shared" si="14"/>
        <v>-658.44869262262921</v>
      </c>
      <c r="AS27">
        <f t="shared" si="15"/>
        <v>19.074479086945232</v>
      </c>
      <c r="AT27">
        <f t="shared" si="16"/>
        <v>68.793098198732665</v>
      </c>
      <c r="AU27">
        <f t="shared" si="17"/>
        <v>-570.58111533695126</v>
      </c>
      <c r="AW27">
        <v>24</v>
      </c>
      <c r="AX27">
        <f>IF(Z27&gt;0, (R27*SUMPRODUCT(K27:$K$98, X27:$X$98)-K27*$AZ$3)/Z27, 0)</f>
        <v>19533.535232460086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2000000</v>
      </c>
      <c r="S28">
        <f t="shared" si="1"/>
        <v>19350.919219679654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14627.402857153897</v>
      </c>
      <c r="AC28">
        <f t="shared" si="2"/>
        <v>14227.092036723599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-12263.494787530222</v>
      </c>
      <c r="AI28">
        <f t="shared" si="7"/>
        <v>-12281.875170233508</v>
      </c>
      <c r="AJ28">
        <f t="shared" si="8"/>
        <v>400.3108204302971</v>
      </c>
      <c r="AK28">
        <f t="shared" si="30"/>
        <v>1023.9182000007728</v>
      </c>
      <c r="AL28">
        <f t="shared" si="9"/>
        <v>-10857.646149802438</v>
      </c>
      <c r="AN28">
        <f t="shared" si="10"/>
        <v>0</v>
      </c>
      <c r="AO28">
        <f t="shared" si="11"/>
        <v>0</v>
      </c>
      <c r="AP28">
        <f t="shared" si="12"/>
        <v>-1.0811948863031497</v>
      </c>
      <c r="AQ28">
        <f t="shared" si="13"/>
        <v>-721.37931328885497</v>
      </c>
      <c r="AR28">
        <f t="shared" si="14"/>
        <v>-722.46050817515822</v>
      </c>
      <c r="AS28">
        <f t="shared" si="15"/>
        <v>23.547606106355531</v>
      </c>
      <c r="AT28">
        <f t="shared" si="16"/>
        <v>60.23025416307722</v>
      </c>
      <c r="AU28">
        <f t="shared" si="17"/>
        <v>-638.68264790572539</v>
      </c>
      <c r="AW28">
        <v>25</v>
      </c>
      <c r="AX28">
        <f>IF(Z28&gt;0, (R28*SUMPRODUCT(K28:$K$98, X28:$X$98)-K28*$AZ$3)/Z28, 0)</f>
        <v>19350.919219679654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2000000</v>
      </c>
      <c r="S29">
        <f t="shared" si="1"/>
        <v>19061.923836940183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14227.092036723599</v>
      </c>
      <c r="AC29">
        <f t="shared" si="2"/>
        <v>13735.09174209218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-14623.94712945026</v>
      </c>
      <c r="AI29">
        <f t="shared" si="7"/>
        <v>-14641.960908987396</v>
      </c>
      <c r="AJ29">
        <f t="shared" si="8"/>
        <v>492.00029463141982</v>
      </c>
      <c r="AK29">
        <f t="shared" si="30"/>
        <v>995.89644257065208</v>
      </c>
      <c r="AL29">
        <f t="shared" si="9"/>
        <v>-13154.064171785323</v>
      </c>
      <c r="AN29">
        <f t="shared" si="10"/>
        <v>0</v>
      </c>
      <c r="AO29">
        <f t="shared" si="11"/>
        <v>0</v>
      </c>
      <c r="AP29">
        <f t="shared" si="12"/>
        <v>-0.94609828203359203</v>
      </c>
      <c r="AQ29">
        <f t="shared" si="13"/>
        <v>-768.06154017821643</v>
      </c>
      <c r="AR29">
        <f t="shared" si="14"/>
        <v>-769.00763846024995</v>
      </c>
      <c r="AS29">
        <f t="shared" si="15"/>
        <v>25.840253709734927</v>
      </c>
      <c r="AT29">
        <f t="shared" si="16"/>
        <v>52.305287263957439</v>
      </c>
      <c r="AU29">
        <f t="shared" si="17"/>
        <v>-690.86209748655756</v>
      </c>
      <c r="AW29">
        <v>26</v>
      </c>
      <c r="AX29">
        <f>IF(Z29&gt;0, (R29*SUMPRODUCT(K29:$K$98, X29:$X$98)-K29*$AZ$3)/Z29, 0)</f>
        <v>19061.923836940183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2000000</v>
      </c>
      <c r="S30">
        <f t="shared" si="1"/>
        <v>18690.828346480146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13735.09174209218</v>
      </c>
      <c r="AC30">
        <f t="shared" si="2"/>
        <v>13171.832897143813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-17247.878305389549</v>
      </c>
      <c r="AI30">
        <f t="shared" si="7"/>
        <v>-17265.496348652498</v>
      </c>
      <c r="AJ30">
        <f t="shared" si="8"/>
        <v>563.25884494836646</v>
      </c>
      <c r="AK30">
        <f t="shared" si="30"/>
        <v>961.45642194645268</v>
      </c>
      <c r="AL30">
        <f t="shared" si="9"/>
        <v>-15740.781081757679</v>
      </c>
      <c r="AN30">
        <f t="shared" si="10"/>
        <v>0</v>
      </c>
      <c r="AO30">
        <f t="shared" si="11"/>
        <v>0</v>
      </c>
      <c r="AP30">
        <f t="shared" si="12"/>
        <v>-0.8261731183890092</v>
      </c>
      <c r="AQ30">
        <f t="shared" si="13"/>
        <v>-808.81475839755615</v>
      </c>
      <c r="AR30">
        <f t="shared" si="14"/>
        <v>-809.64093151594523</v>
      </c>
      <c r="AS30">
        <f t="shared" si="15"/>
        <v>26.413223616602409</v>
      </c>
      <c r="AT30">
        <f t="shared" si="16"/>
        <v>45.086133485960701</v>
      </c>
      <c r="AU30">
        <f t="shared" si="17"/>
        <v>-738.14157441338216</v>
      </c>
      <c r="AW30">
        <v>27</v>
      </c>
      <c r="AX30">
        <f>IF(Z30&gt;0, (R30*SUMPRODUCT(K30:$K$98, X30:$X$98)-K30*$AZ$3)/Z30, 0)</f>
        <v>18690.828346480146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2000000</v>
      </c>
      <c r="S31">
        <f t="shared" si="1"/>
        <v>18245.441454705051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13171.832897143813</v>
      </c>
      <c r="AC31">
        <f t="shared" si="2"/>
        <v>12545.877688058625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-20114.810338659074</v>
      </c>
      <c r="AI31">
        <f t="shared" si="7"/>
        <v>-20132.000766360157</v>
      </c>
      <c r="AJ31">
        <f t="shared" si="8"/>
        <v>625.95520908518847</v>
      </c>
      <c r="AK31">
        <f t="shared" si="30"/>
        <v>922.02830280006697</v>
      </c>
      <c r="AL31">
        <f t="shared" si="9"/>
        <v>-18584.017254474904</v>
      </c>
      <c r="AN31">
        <f t="shared" si="10"/>
        <v>0</v>
      </c>
      <c r="AO31">
        <f t="shared" si="11"/>
        <v>0</v>
      </c>
      <c r="AP31">
        <f t="shared" si="12"/>
        <v>-0.7197506195514709</v>
      </c>
      <c r="AQ31">
        <f t="shared" si="13"/>
        <v>-842.19237910510958</v>
      </c>
      <c r="AR31">
        <f t="shared" si="14"/>
        <v>-842.91212972466099</v>
      </c>
      <c r="AS31">
        <f t="shared" si="15"/>
        <v>26.208286226766109</v>
      </c>
      <c r="AT31">
        <f t="shared" si="16"/>
        <v>38.604649850712974</v>
      </c>
      <c r="AU31">
        <f t="shared" si="17"/>
        <v>-778.09919364718201</v>
      </c>
      <c r="AW31">
        <v>28</v>
      </c>
      <c r="AX31">
        <f>IF(Z31&gt;0, (R31*SUMPRODUCT(K31:$K$98, X31:$X$98)-K31*$AZ$3)/Z31, 0)</f>
        <v>18245.441454705051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2000000</v>
      </c>
      <c r="S32">
        <f t="shared" si="1"/>
        <v>17733.713732016062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12545.877688058625</v>
      </c>
      <c r="AC32">
        <f t="shared" si="2"/>
        <v>11866.9527636967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-23132.451686961489</v>
      </c>
      <c r="AI32">
        <f t="shared" si="7"/>
        <v>-23149.181054739474</v>
      </c>
      <c r="AJ32">
        <f t="shared" si="8"/>
        <v>678.92492436192515</v>
      </c>
      <c r="AK32">
        <f t="shared" si="30"/>
        <v>878.21143816410381</v>
      </c>
      <c r="AL32">
        <f t="shared" si="9"/>
        <v>-21592.044692213447</v>
      </c>
      <c r="AN32">
        <f t="shared" si="10"/>
        <v>0</v>
      </c>
      <c r="AO32">
        <f t="shared" si="11"/>
        <v>0</v>
      </c>
      <c r="AP32">
        <f t="shared" si="12"/>
        <v>-0.62539855196307526</v>
      </c>
      <c r="AQ32">
        <f t="shared" si="13"/>
        <v>-864.76679695083772</v>
      </c>
      <c r="AR32">
        <f t="shared" si="14"/>
        <v>-865.39219550280075</v>
      </c>
      <c r="AS32">
        <f t="shared" si="15"/>
        <v>25.380436978994098</v>
      </c>
      <c r="AT32">
        <f t="shared" si="16"/>
        <v>32.830419477535123</v>
      </c>
      <c r="AU32">
        <f t="shared" si="17"/>
        <v>-807.18133904627166</v>
      </c>
      <c r="AW32">
        <v>29</v>
      </c>
      <c r="AX32">
        <f>IF(Z32&gt;0, (R32*SUMPRODUCT(K32:$K$98, X32:$X$98)-K32*$AZ$3)/Z32, 0)</f>
        <v>17733.713732016062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2000000</v>
      </c>
      <c r="S33">
        <f t="shared" si="1"/>
        <v>17169.469122498336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11866.9527636967</v>
      </c>
      <c r="AC33">
        <f t="shared" si="2"/>
        <v>11147.960479909418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-26386.408711322649</v>
      </c>
      <c r="AI33">
        <f t="shared" si="7"/>
        <v>-26402.640955313964</v>
      </c>
      <c r="AJ33">
        <f t="shared" si="8"/>
        <v>718.99228378728185</v>
      </c>
      <c r="AK33">
        <f t="shared" si="30"/>
        <v>830.68669345876901</v>
      </c>
      <c r="AL33">
        <f t="shared" si="9"/>
        <v>-24852.96197806791</v>
      </c>
      <c r="AN33">
        <f t="shared" si="10"/>
        <v>0</v>
      </c>
      <c r="AO33">
        <f t="shared" si="11"/>
        <v>0</v>
      </c>
      <c r="AP33">
        <f t="shared" si="12"/>
        <v>-0.54179860434233218</v>
      </c>
      <c r="AQ33">
        <f t="shared" si="13"/>
        <v>-880.72354143089456</v>
      </c>
      <c r="AR33">
        <f t="shared" si="14"/>
        <v>-881.26534003523693</v>
      </c>
      <c r="AS33">
        <f t="shared" si="15"/>
        <v>23.998469718499258</v>
      </c>
      <c r="AT33">
        <f t="shared" si="16"/>
        <v>27.726597222326372</v>
      </c>
      <c r="AU33">
        <f t="shared" si="17"/>
        <v>-829.54027309441119</v>
      </c>
      <c r="AW33">
        <v>30</v>
      </c>
      <c r="AX33">
        <f>IF(Z33&gt;0, (R33*SUMPRODUCT(K33:$K$98, X33:$X$98)-K33*$AZ$3)/Z33, 0)</f>
        <v>17169.469122498336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2000000</v>
      </c>
      <c r="S34">
        <f t="shared" si="1"/>
        <v>16559.909831078836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11147.960479909418</v>
      </c>
      <c r="AC34">
        <f t="shared" si="2"/>
        <v>10397.392753803124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-29863.124143535384</v>
      </c>
      <c r="AI34">
        <f t="shared" si="7"/>
        <v>-29878.820776034991</v>
      </c>
      <c r="AJ34">
        <f t="shared" si="8"/>
        <v>750.56772610629378</v>
      </c>
      <c r="AK34">
        <f t="shared" si="30"/>
        <v>780.35723359365932</v>
      </c>
      <c r="AL34">
        <f t="shared" si="9"/>
        <v>-28347.895816335036</v>
      </c>
      <c r="AN34">
        <f t="shared" si="10"/>
        <v>0</v>
      </c>
      <c r="AO34">
        <f t="shared" si="11"/>
        <v>0</v>
      </c>
      <c r="AP34">
        <f t="shared" si="12"/>
        <v>-0.46778661137760363</v>
      </c>
      <c r="AQ34">
        <f t="shared" si="13"/>
        <v>-889.97239685662714</v>
      </c>
      <c r="AR34">
        <f t="shared" si="14"/>
        <v>-890.44018346800476</v>
      </c>
      <c r="AS34">
        <f t="shared" si="15"/>
        <v>22.368207525623156</v>
      </c>
      <c r="AT34">
        <f t="shared" si="16"/>
        <v>23.255986019670914</v>
      </c>
      <c r="AU34">
        <f t="shared" si="17"/>
        <v>-844.81598992271063</v>
      </c>
      <c r="AW34">
        <v>31</v>
      </c>
      <c r="AX34">
        <f>IF(Z34&gt;0, (R34*SUMPRODUCT(K34:$K$98, X34:$X$98)-K34*$AZ$3)/Z34, 0)</f>
        <v>16559.909831078836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15906.831830970112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10397.392753803124</v>
      </c>
      <c r="AC35">
        <f t="shared" ref="AC35:AC66" si="33">S35*Z35</f>
        <v>9623.6309063434674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-33173.589614626006</v>
      </c>
      <c r="AI35">
        <f t="shared" ref="AI35:AI66" si="38">SUM(AE35:AH35)</f>
        <v>-33188.714610930438</v>
      </c>
      <c r="AJ35">
        <f t="shared" ref="AJ35:AJ66" si="39">AB35-AC35</f>
        <v>773.76184745965656</v>
      </c>
      <c r="AK35">
        <f t="shared" si="30"/>
        <v>727.81749276621872</v>
      </c>
      <c r="AL35">
        <f t="shared" ref="AL35:AL66" si="40">SUM(AI35:AK35)</f>
        <v>-31687.135270704563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-0.40245613467253644</v>
      </c>
      <c r="AQ35">
        <f t="shared" ref="AQ35:AQ66" si="44">AH35*$K35</f>
        <v>-882.70531647048563</v>
      </c>
      <c r="AR35">
        <f t="shared" ref="AR35:AR66" si="45">AI35*$K35</f>
        <v>-883.10777260515829</v>
      </c>
      <c r="AS35">
        <f t="shared" ref="AS35:AS66" si="46">AJ35*$K35</f>
        <v>20.588778735404993</v>
      </c>
      <c r="AT35">
        <f t="shared" ref="AT35:AT66" si="47">AK35*$K35</f>
        <v>19.366260261497583</v>
      </c>
      <c r="AU35">
        <f t="shared" ref="AU35:AU66" si="48">AL35*$K35</f>
        <v>-843.15273360825574</v>
      </c>
      <c r="AW35">
        <v>32</v>
      </c>
      <c r="AX35">
        <f>IF(Z35&gt;0, (R35*SUMPRODUCT(K35:$K$98, X35:$X$98)-K35*$AZ$3)/Z35, 0)</f>
        <v>15906.831830970112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2000000</v>
      </c>
      <c r="S36">
        <f t="shared" si="32"/>
        <v>15229.691602123643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9623.6309063434674</v>
      </c>
      <c r="AC36">
        <f t="shared" si="33"/>
        <v>8844.6850089774161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-36394.242847599089</v>
      </c>
      <c r="AI36">
        <f t="shared" si="38"/>
        <v>-36408.76166590488</v>
      </c>
      <c r="AJ36">
        <f t="shared" si="39"/>
        <v>778.94589736605121</v>
      </c>
      <c r="AK36">
        <f t="shared" si="30"/>
        <v>673.65416344404275</v>
      </c>
      <c r="AL36">
        <f t="shared" si="40"/>
        <v>-34956.161605094785</v>
      </c>
      <c r="AN36">
        <f t="shared" si="41"/>
        <v>0</v>
      </c>
      <c r="AO36">
        <f t="shared" si="42"/>
        <v>0</v>
      </c>
      <c r="AP36">
        <f t="shared" si="43"/>
        <v>-0.34493441104239353</v>
      </c>
      <c r="AQ36">
        <f t="shared" si="44"/>
        <v>-864.64521130930541</v>
      </c>
      <c r="AR36">
        <f t="shared" si="45"/>
        <v>-864.99014572034787</v>
      </c>
      <c r="AS36">
        <f t="shared" si="46"/>
        <v>18.50599950236407</v>
      </c>
      <c r="AT36">
        <f t="shared" si="47"/>
        <v>16.004505133945742</v>
      </c>
      <c r="AU36">
        <f t="shared" si="48"/>
        <v>-830.47964108403801</v>
      </c>
      <c r="AW36">
        <v>33</v>
      </c>
      <c r="AX36">
        <f>IF(Z36&gt;0, (R36*SUMPRODUCT(K36:$K$98, X36:$X$98)-K36*$AZ$3)/Z36, 0)</f>
        <v>15229.691602123643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2000000</v>
      </c>
      <c r="S37">
        <f t="shared" si="32"/>
        <v>14541.841588432086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8844.6850089774161</v>
      </c>
      <c r="AC37">
        <f t="shared" si="33"/>
        <v>8072.682136154217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-39620.835354700677</v>
      </c>
      <c r="AI37">
        <f t="shared" si="38"/>
        <v>-39634.713724381472</v>
      </c>
      <c r="AJ37">
        <f t="shared" si="39"/>
        <v>772.00287282319914</v>
      </c>
      <c r="AK37">
        <f t="shared" si="30"/>
        <v>619.12795062841917</v>
      </c>
      <c r="AL37">
        <f t="shared" si="40"/>
        <v>-38243.582900929854</v>
      </c>
      <c r="AN37">
        <f t="shared" si="41"/>
        <v>0</v>
      </c>
      <c r="AO37">
        <f t="shared" si="42"/>
        <v>0</v>
      </c>
      <c r="AP37">
        <f t="shared" si="43"/>
        <v>-0.2943917809711597</v>
      </c>
      <c r="AQ37">
        <f t="shared" si="44"/>
        <v>-840.44801744791096</v>
      </c>
      <c r="AR37">
        <f t="shared" si="45"/>
        <v>-840.74240922888214</v>
      </c>
      <c r="AS37">
        <f t="shared" si="46"/>
        <v>16.375936502090219</v>
      </c>
      <c r="AT37">
        <f t="shared" si="47"/>
        <v>13.133111757839515</v>
      </c>
      <c r="AU37">
        <f t="shared" si="48"/>
        <v>-811.23336096895241</v>
      </c>
      <c r="AW37">
        <v>34</v>
      </c>
      <c r="AX37">
        <f>IF(Z37&gt;0, (R37*SUMPRODUCT(K37:$K$98, X37:$X$98)-K37*$AZ$3)/Z37, 0)</f>
        <v>14541.841588432086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2000000</v>
      </c>
      <c r="S38">
        <f t="shared" si="32"/>
        <v>13854.904927088424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8072.682136154217</v>
      </c>
      <c r="AC38">
        <f t="shared" si="33"/>
        <v>7314.950492354611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-43230.294404851113</v>
      </c>
      <c r="AI38">
        <f t="shared" si="38"/>
        <v>-43243.493612155042</v>
      </c>
      <c r="AJ38">
        <f t="shared" si="39"/>
        <v>757.73164379960599</v>
      </c>
      <c r="AK38">
        <f t="shared" si="30"/>
        <v>565.08774953079524</v>
      </c>
      <c r="AL38">
        <f t="shared" si="40"/>
        <v>-41920.674218824643</v>
      </c>
      <c r="AN38">
        <f t="shared" si="41"/>
        <v>0</v>
      </c>
      <c r="AO38">
        <f t="shared" si="42"/>
        <v>0</v>
      </c>
      <c r="AP38">
        <f t="shared" si="43"/>
        <v>-0.24998678795692889</v>
      </c>
      <c r="AQ38">
        <f t="shared" si="44"/>
        <v>-818.76147497769341</v>
      </c>
      <c r="AR38">
        <f t="shared" si="45"/>
        <v>-819.01146176565032</v>
      </c>
      <c r="AS38">
        <f t="shared" si="46"/>
        <v>14.351081500962874</v>
      </c>
      <c r="AT38">
        <f t="shared" si="47"/>
        <v>10.7024966095475</v>
      </c>
      <c r="AU38">
        <f t="shared" si="48"/>
        <v>-793.95788365513999</v>
      </c>
      <c r="AW38">
        <v>35</v>
      </c>
      <c r="AX38">
        <f>IF(Z38&gt;0, (R38*SUMPRODUCT(K38:$K$98, X38:$X$98)-K38*$AZ$3)/Z38, 0)</f>
        <v>13854.904927088424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2000000</v>
      </c>
      <c r="S39">
        <f t="shared" si="32"/>
        <v>13155.476160247581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7314.950492354611</v>
      </c>
      <c r="AC39">
        <f t="shared" si="33"/>
        <v>6570.0429224200489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-46547.097479724493</v>
      </c>
      <c r="AI39">
        <f t="shared" si="38"/>
        <v>-46559.582856236884</v>
      </c>
      <c r="AJ39">
        <f t="shared" si="39"/>
        <v>744.90756993456216</v>
      </c>
      <c r="AK39">
        <f t="shared" si="30"/>
        <v>512.0465344648228</v>
      </c>
      <c r="AL39">
        <f t="shared" si="40"/>
        <v>-45302.628751837496</v>
      </c>
      <c r="AN39">
        <f t="shared" si="41"/>
        <v>0</v>
      </c>
      <c r="AO39">
        <f t="shared" si="42"/>
        <v>0</v>
      </c>
      <c r="AP39">
        <f t="shared" si="43"/>
        <v>-0.21113139998383562</v>
      </c>
      <c r="AQ39">
        <f t="shared" si="44"/>
        <v>-787.1251496759794</v>
      </c>
      <c r="AR39">
        <f t="shared" si="45"/>
        <v>-787.33628107596314</v>
      </c>
      <c r="AS39">
        <f t="shared" si="46"/>
        <v>12.596606753727553</v>
      </c>
      <c r="AT39">
        <f t="shared" si="47"/>
        <v>8.6588579504286578</v>
      </c>
      <c r="AU39">
        <f t="shared" si="48"/>
        <v>-766.08081637180692</v>
      </c>
      <c r="AW39">
        <v>36</v>
      </c>
      <c r="AX39">
        <f>IF(Z39&gt;0, (R39*SUMPRODUCT(K39:$K$98, X39:$X$98)-K39*$AZ$3)/Z39, 0)</f>
        <v>13155.476160247581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2000000</v>
      </c>
      <c r="S40">
        <f t="shared" si="32"/>
        <v>12448.441736919549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6570.0429224200489</v>
      </c>
      <c r="AC40">
        <f t="shared" si="33"/>
        <v>5848.8587593897219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-49148.501855122908</v>
      </c>
      <c r="AI40">
        <f t="shared" si="38"/>
        <v>-49160.248021596984</v>
      </c>
      <c r="AJ40">
        <f t="shared" si="39"/>
        <v>721.184163030327</v>
      </c>
      <c r="AK40">
        <f t="shared" si="30"/>
        <v>459.90300456940344</v>
      </c>
      <c r="AL40">
        <f t="shared" si="40"/>
        <v>-47979.160853997259</v>
      </c>
      <c r="AN40">
        <f t="shared" si="41"/>
        <v>0</v>
      </c>
      <c r="AO40">
        <f t="shared" si="42"/>
        <v>0</v>
      </c>
      <c r="AP40">
        <f t="shared" si="43"/>
        <v>-0.17734923229516861</v>
      </c>
      <c r="AQ40">
        <f t="shared" si="44"/>
        <v>-742.06755810060099</v>
      </c>
      <c r="AR40">
        <f t="shared" si="45"/>
        <v>-742.2449073328961</v>
      </c>
      <c r="AS40">
        <f t="shared" si="46"/>
        <v>10.888782986270378</v>
      </c>
      <c r="AT40">
        <f t="shared" si="47"/>
        <v>6.9438352479176153</v>
      </c>
      <c r="AU40">
        <f t="shared" si="48"/>
        <v>-724.41228909870813</v>
      </c>
      <c r="AW40">
        <v>37</v>
      </c>
      <c r="AX40">
        <f>IF(Z40&gt;0, (R40*SUMPRODUCT(K40:$K$98, X40:$X$98)-K40*$AZ$3)/Z40, 0)</f>
        <v>12448.441736919549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2000000</v>
      </c>
      <c r="S41">
        <f t="shared" si="32"/>
        <v>11756.7127805525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5848.8587593897219</v>
      </c>
      <c r="AC41">
        <f t="shared" si="33"/>
        <v>5165.6670822227379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-51535.938924632159</v>
      </c>
      <c r="AI41">
        <f t="shared" si="38"/>
        <v>-51546.923430204937</v>
      </c>
      <c r="AJ41">
        <f t="shared" si="39"/>
        <v>683.19167716698394</v>
      </c>
      <c r="AK41">
        <f t="shared" ref="AK41:AK72" si="61">G41*SUM(AB41:AB41, AE41:AF41)</f>
        <v>409.42011315728058</v>
      </c>
      <c r="AL41">
        <f t="shared" si="40"/>
        <v>-50454.311639880674</v>
      </c>
      <c r="AN41">
        <f t="shared" si="41"/>
        <v>0</v>
      </c>
      <c r="AO41">
        <f t="shared" si="42"/>
        <v>0</v>
      </c>
      <c r="AP41">
        <f t="shared" si="43"/>
        <v>-0.14807974301761548</v>
      </c>
      <c r="AQ41">
        <f t="shared" si="44"/>
        <v>-694.74484232053976</v>
      </c>
      <c r="AR41">
        <f t="shared" si="45"/>
        <v>-694.89292206355742</v>
      </c>
      <c r="AS41">
        <f t="shared" si="46"/>
        <v>9.2099591844482767</v>
      </c>
      <c r="AT41">
        <f t="shared" si="47"/>
        <v>5.5193039632845435</v>
      </c>
      <c r="AU41">
        <f t="shared" si="48"/>
        <v>-680.16365891582461</v>
      </c>
      <c r="AW41">
        <v>38</v>
      </c>
      <c r="AX41">
        <f>IF(Z41&gt;0, (R41*SUMPRODUCT(K41:$K$98, X41:$X$98)-K41*$AZ$3)/Z41, 0)</f>
        <v>11756.7127805525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2000000</v>
      </c>
      <c r="S42">
        <f t="shared" si="32"/>
        <v>11080.070756481296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5165.6670822227379</v>
      </c>
      <c r="AC42">
        <f t="shared" si="33"/>
        <v>4523.4899907357876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-53463.616801835698</v>
      </c>
      <c r="AI42">
        <f t="shared" si="38"/>
        <v>-53473.823167142727</v>
      </c>
      <c r="AJ42">
        <f t="shared" si="39"/>
        <v>642.1770914869503</v>
      </c>
      <c r="AK42">
        <f t="shared" si="61"/>
        <v>361.59669575559167</v>
      </c>
      <c r="AL42">
        <f t="shared" si="40"/>
        <v>-52470.049379900185</v>
      </c>
      <c r="AN42">
        <f t="shared" si="41"/>
        <v>0</v>
      </c>
      <c r="AO42">
        <f t="shared" si="42"/>
        <v>0</v>
      </c>
      <c r="AP42">
        <f t="shared" si="43"/>
        <v>-0.12284803790496272</v>
      </c>
      <c r="AQ42">
        <f t="shared" si="44"/>
        <v>-643.51022384864757</v>
      </c>
      <c r="AR42">
        <f t="shared" si="45"/>
        <v>-643.63307188655244</v>
      </c>
      <c r="AS42">
        <f t="shared" si="46"/>
        <v>7.7295093114435867</v>
      </c>
      <c r="AT42">
        <f t="shared" si="47"/>
        <v>4.3523275181903243</v>
      </c>
      <c r="AU42">
        <f t="shared" si="48"/>
        <v>-631.55123505691859</v>
      </c>
      <c r="AW42">
        <v>39</v>
      </c>
      <c r="AX42">
        <f>IF(Z42&gt;0, (R42*SUMPRODUCT(K42:$K$98, X42:$X$98)-K42*$AZ$3)/Z42, 0)</f>
        <v>11080.070756481296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2000000</v>
      </c>
      <c r="S43">
        <f t="shared" si="32"/>
        <v>10427.050470924802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4523.4899907357876</v>
      </c>
      <c r="AC43">
        <f t="shared" si="33"/>
        <v>3926.9152587028429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-55127.24329287187</v>
      </c>
      <c r="AI43">
        <f t="shared" si="38"/>
        <v>-55136.658503984669</v>
      </c>
      <c r="AJ43">
        <f t="shared" si="39"/>
        <v>596.57473203294467</v>
      </c>
      <c r="AK43">
        <f t="shared" si="61"/>
        <v>316.64429935150514</v>
      </c>
      <c r="AL43">
        <f t="shared" si="40"/>
        <v>-54223.439472600214</v>
      </c>
      <c r="AN43">
        <f t="shared" si="41"/>
        <v>0</v>
      </c>
      <c r="AO43">
        <f t="shared" si="42"/>
        <v>0</v>
      </c>
      <c r="AP43">
        <f t="shared" si="43"/>
        <v>-0.10118337367295233</v>
      </c>
      <c r="AQ43">
        <f t="shared" si="44"/>
        <v>-592.44135801474852</v>
      </c>
      <c r="AR43">
        <f t="shared" si="45"/>
        <v>-592.54254138842145</v>
      </c>
      <c r="AS43">
        <f t="shared" si="46"/>
        <v>6.411268245814548</v>
      </c>
      <c r="AT43">
        <f t="shared" si="47"/>
        <v>3.4029123807047079</v>
      </c>
      <c r="AU43">
        <f t="shared" si="48"/>
        <v>-582.7283607619022</v>
      </c>
      <c r="AW43">
        <v>40</v>
      </c>
      <c r="AX43">
        <f>IF(Z43&gt;0, (R43*SUMPRODUCT(K43:$K$98, X43:$X$98)-K43*$AZ$3)/Z43, 0)</f>
        <v>10427.050470924802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2000000</v>
      </c>
      <c r="S44">
        <f t="shared" si="32"/>
        <v>9800.376350552262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3926.9152587028429</v>
      </c>
      <c r="AC44">
        <f t="shared" si="33"/>
        <v>3376.3805898092592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-56653.917838245812</v>
      </c>
      <c r="AI44">
        <f t="shared" si="38"/>
        <v>-56662.530723274504</v>
      </c>
      <c r="AJ44">
        <f t="shared" si="39"/>
        <v>550.53466889358378</v>
      </c>
      <c r="AK44">
        <f t="shared" si="61"/>
        <v>274.88406810919901</v>
      </c>
      <c r="AL44">
        <f t="shared" si="40"/>
        <v>-55837.111986271724</v>
      </c>
      <c r="AN44">
        <f t="shared" si="41"/>
        <v>0</v>
      </c>
      <c r="AO44">
        <f t="shared" si="42"/>
        <v>0</v>
      </c>
      <c r="AP44">
        <f t="shared" si="43"/>
        <v>-8.2643693902387239E-2</v>
      </c>
      <c r="AQ44">
        <f t="shared" si="44"/>
        <v>-543.61448325350773</v>
      </c>
      <c r="AR44">
        <f t="shared" si="45"/>
        <v>-543.69712694741008</v>
      </c>
      <c r="AS44">
        <f t="shared" si="46"/>
        <v>5.2825758740676205</v>
      </c>
      <c r="AT44">
        <f t="shared" si="47"/>
        <v>2.6376103602657941</v>
      </c>
      <c r="AU44">
        <f t="shared" si="48"/>
        <v>-535.77694071307678</v>
      </c>
      <c r="AW44">
        <v>41</v>
      </c>
      <c r="AX44">
        <f>IF(Z44&gt;0, (R44*SUMPRODUCT(K44:$K$98, X44:$X$98)-K44*$AZ$3)/Z44, 0)</f>
        <v>9800.376350552262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2000000</v>
      </c>
      <c r="S45">
        <f t="shared" si="32"/>
        <v>9189.8506319517019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3376.3805898092592</v>
      </c>
      <c r="AC45">
        <f t="shared" si="33"/>
        <v>2870.1827932710767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-57498.613088523532</v>
      </c>
      <c r="AI45">
        <f t="shared" si="38"/>
        <v>-57506.421112038333</v>
      </c>
      <c r="AJ45">
        <f t="shared" si="39"/>
        <v>506.1977965381825</v>
      </c>
      <c r="AK45">
        <f t="shared" si="61"/>
        <v>236.34664128664815</v>
      </c>
      <c r="AL45">
        <f t="shared" si="40"/>
        <v>-56763.876674213505</v>
      </c>
      <c r="AN45">
        <f t="shared" si="41"/>
        <v>0</v>
      </c>
      <c r="AO45">
        <f t="shared" si="42"/>
        <v>0</v>
      </c>
      <c r="AP45">
        <f t="shared" si="43"/>
        <v>-6.689353708240145E-2</v>
      </c>
      <c r="AQ45">
        <f t="shared" si="44"/>
        <v>-492.60681650526635</v>
      </c>
      <c r="AR45">
        <f t="shared" si="45"/>
        <v>-492.67371004234877</v>
      </c>
      <c r="AS45">
        <f t="shared" si="46"/>
        <v>4.3367391260507651</v>
      </c>
      <c r="AT45">
        <f t="shared" si="47"/>
        <v>2.02484825810809</v>
      </c>
      <c r="AU45">
        <f t="shared" si="48"/>
        <v>-486.31212265818994</v>
      </c>
      <c r="AW45">
        <v>42</v>
      </c>
      <c r="AX45">
        <f>IF(Z45&gt;0, (R45*SUMPRODUCT(K45:$K$98, X45:$X$98)-K45*$AZ$3)/Z45, 0)</f>
        <v>9189.8506319517019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2000000</v>
      </c>
      <c r="S46">
        <f t="shared" si="32"/>
        <v>8598.2590547109794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2870.1827932710767</v>
      </c>
      <c r="AC46">
        <f t="shared" si="33"/>
        <v>2410.9837327616369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-57588.04370274453</v>
      </c>
      <c r="AI46">
        <f t="shared" si="38"/>
        <v>-57595.053795477899</v>
      </c>
      <c r="AJ46">
        <f t="shared" si="39"/>
        <v>459.19906050943973</v>
      </c>
      <c r="AK46">
        <f t="shared" si="61"/>
        <v>200.91279552897538</v>
      </c>
      <c r="AL46">
        <f t="shared" si="40"/>
        <v>-56934.941939439486</v>
      </c>
      <c r="AN46">
        <f t="shared" si="41"/>
        <v>0</v>
      </c>
      <c r="AO46">
        <f t="shared" si="42"/>
        <v>0</v>
      </c>
      <c r="AP46">
        <f t="shared" si="43"/>
        <v>-5.3622713651283738E-2</v>
      </c>
      <c r="AQ46">
        <f t="shared" si="44"/>
        <v>-440.51160158140328</v>
      </c>
      <c r="AR46">
        <f t="shared" si="45"/>
        <v>-440.56522429505458</v>
      </c>
      <c r="AS46">
        <f t="shared" si="46"/>
        <v>3.5125783163224322</v>
      </c>
      <c r="AT46">
        <f t="shared" si="47"/>
        <v>1.5368540350754789</v>
      </c>
      <c r="AU46">
        <f t="shared" si="48"/>
        <v>-435.51579194365672</v>
      </c>
      <c r="AW46">
        <v>43</v>
      </c>
      <c r="AX46">
        <f>IF(Z46&gt;0, (R46*SUMPRODUCT(K46:$K$98, X46:$X$98)-K46*$AZ$3)/Z46, 0)</f>
        <v>8598.2590547109794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2000000</v>
      </c>
      <c r="S47">
        <f t="shared" si="32"/>
        <v>8033.7846013829449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2410.9837327616369</v>
      </c>
      <c r="AC47">
        <f t="shared" si="33"/>
        <v>2000.3004847479347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-57227.197108081513</v>
      </c>
      <c r="AI47">
        <f t="shared" si="38"/>
        <v>-57233.421759923694</v>
      </c>
      <c r="AJ47">
        <f t="shared" si="39"/>
        <v>410.68324801370227</v>
      </c>
      <c r="AK47">
        <f t="shared" si="61"/>
        <v>168.76886129331461</v>
      </c>
      <c r="AL47">
        <f t="shared" si="40"/>
        <v>-56653.96965061668</v>
      </c>
      <c r="AN47">
        <f t="shared" si="41"/>
        <v>0</v>
      </c>
      <c r="AO47">
        <f t="shared" si="42"/>
        <v>0</v>
      </c>
      <c r="AP47">
        <f t="shared" si="43"/>
        <v>-4.2513030855233468E-2</v>
      </c>
      <c r="AQ47">
        <f t="shared" si="44"/>
        <v>-390.84942549352934</v>
      </c>
      <c r="AR47">
        <f t="shared" si="45"/>
        <v>-390.89193852438456</v>
      </c>
      <c r="AS47">
        <f t="shared" si="46"/>
        <v>2.8048780939387385</v>
      </c>
      <c r="AT47">
        <f t="shared" si="47"/>
        <v>1.1526549579758112</v>
      </c>
      <c r="AU47">
        <f t="shared" si="48"/>
        <v>-386.93440547247002</v>
      </c>
      <c r="AW47">
        <v>44</v>
      </c>
      <c r="AX47">
        <f>IF(Z47&gt;0, (R47*SUMPRODUCT(K47:$K$98, X47:$X$98)-K47*$AZ$3)/Z47, 0)</f>
        <v>8033.7846013829449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2000000</v>
      </c>
      <c r="S48">
        <f t="shared" si="32"/>
        <v>7493.8684539134101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2000.3004847479347</v>
      </c>
      <c r="AC48">
        <f t="shared" si="33"/>
        <v>1636.0835177969959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-56346.51254951625</v>
      </c>
      <c r="AI48">
        <f t="shared" si="38"/>
        <v>-56351.970623433139</v>
      </c>
      <c r="AJ48">
        <f t="shared" si="39"/>
        <v>364.21696695093874</v>
      </c>
      <c r="AK48">
        <f t="shared" si="61"/>
        <v>140.02103393235544</v>
      </c>
      <c r="AL48">
        <f t="shared" si="40"/>
        <v>-55847.732622549847</v>
      </c>
      <c r="AN48">
        <f t="shared" si="41"/>
        <v>0</v>
      </c>
      <c r="AO48">
        <f t="shared" si="42"/>
        <v>0</v>
      </c>
      <c r="AP48">
        <f t="shared" si="43"/>
        <v>-3.3283454285878325E-2</v>
      </c>
      <c r="AQ48">
        <f t="shared" si="44"/>
        <v>-343.60226760695724</v>
      </c>
      <c r="AR48">
        <f t="shared" si="45"/>
        <v>-343.63555106124306</v>
      </c>
      <c r="AS48">
        <f t="shared" si="46"/>
        <v>2.2210030414090847</v>
      </c>
      <c r="AT48">
        <f t="shared" si="47"/>
        <v>0.85385133160723148</v>
      </c>
      <c r="AU48">
        <f t="shared" si="48"/>
        <v>-340.56069668822676</v>
      </c>
      <c r="AW48">
        <v>45</v>
      </c>
      <c r="AX48">
        <f>IF(Z48&gt;0, (R48*SUMPRODUCT(K48:$K$98, X48:$X$98)-K48*$AZ$3)/Z48, 0)</f>
        <v>7493.8684539134101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2000000</v>
      </c>
      <c r="S49">
        <f t="shared" si="32"/>
        <v>6976.8643642245252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1636.0835177969959</v>
      </c>
      <c r="AC49">
        <f t="shared" si="33"/>
        <v>1316.2602310316374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-54958.020887122133</v>
      </c>
      <c r="AI49">
        <f t="shared" si="38"/>
        <v>-54962.737405038766</v>
      </c>
      <c r="AJ49">
        <f t="shared" si="39"/>
        <v>319.82328676535849</v>
      </c>
      <c r="AK49">
        <f t="shared" si="61"/>
        <v>114.52584624578972</v>
      </c>
      <c r="AL49">
        <f t="shared" si="40"/>
        <v>-54528.388272027616</v>
      </c>
      <c r="AN49">
        <f t="shared" si="41"/>
        <v>0</v>
      </c>
      <c r="AO49">
        <f t="shared" si="42"/>
        <v>0</v>
      </c>
      <c r="AP49">
        <f t="shared" si="43"/>
        <v>-2.5679847816987775E-2</v>
      </c>
      <c r="AQ49">
        <f t="shared" si="44"/>
        <v>-299.22787057094519</v>
      </c>
      <c r="AR49">
        <f t="shared" si="45"/>
        <v>-299.25355041876219</v>
      </c>
      <c r="AS49">
        <f t="shared" si="46"/>
        <v>1.741329827985556</v>
      </c>
      <c r="AT49">
        <f t="shared" si="47"/>
        <v>0.62355457027553163</v>
      </c>
      <c r="AU49">
        <f t="shared" si="48"/>
        <v>-296.88866602050109</v>
      </c>
      <c r="AW49">
        <v>46</v>
      </c>
      <c r="AX49">
        <f>IF(Z49&gt;0, (R49*SUMPRODUCT(K49:$K$98, X49:$X$98)-K49*$AZ$3)/Z49, 0)</f>
        <v>6976.8643642245252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2000000</v>
      </c>
      <c r="S50">
        <f t="shared" si="32"/>
        <v>6478.580633974977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1316.2602310316374</v>
      </c>
      <c r="AC50">
        <f t="shared" si="33"/>
        <v>1038.2635933549768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-53026.286180805073</v>
      </c>
      <c r="AI50">
        <f t="shared" si="38"/>
        <v>-53030.292704965279</v>
      </c>
      <c r="AJ50">
        <f t="shared" si="39"/>
        <v>277.99663767666061</v>
      </c>
      <c r="AK50">
        <f t="shared" si="61"/>
        <v>92.138216172214626</v>
      </c>
      <c r="AL50">
        <f t="shared" si="40"/>
        <v>-52660.157851116404</v>
      </c>
      <c r="AN50">
        <f t="shared" si="41"/>
        <v>0</v>
      </c>
      <c r="AO50">
        <f t="shared" si="42"/>
        <v>0</v>
      </c>
      <c r="AP50">
        <f t="shared" si="43"/>
        <v>-1.9476938837949109E-2</v>
      </c>
      <c r="AQ50">
        <f t="shared" si="44"/>
        <v>-257.77698859392075</v>
      </c>
      <c r="AR50">
        <f t="shared" si="45"/>
        <v>-257.7964655327587</v>
      </c>
      <c r="AS50">
        <f t="shared" si="46"/>
        <v>1.3514266463085889</v>
      </c>
      <c r="AT50">
        <f t="shared" si="47"/>
        <v>0.44791203778262745</v>
      </c>
      <c r="AU50">
        <f t="shared" si="48"/>
        <v>-255.99712684866751</v>
      </c>
      <c r="AW50">
        <v>47</v>
      </c>
      <c r="AX50">
        <f>IF(Z50&gt;0, (R50*SUMPRODUCT(K50:$K$98, X50:$X$98)-K50*$AZ$3)/Z50, 0)</f>
        <v>6478.580633974977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2000000</v>
      </c>
      <c r="S51">
        <f t="shared" si="32"/>
        <v>5991.6516077850165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1038.2635933549768</v>
      </c>
      <c r="AC51">
        <f t="shared" si="33"/>
        <v>799.44306270238144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-50464.394617419981</v>
      </c>
      <c r="AI51">
        <f t="shared" si="38"/>
        <v>-50467.730271405868</v>
      </c>
      <c r="AJ51">
        <f t="shared" si="39"/>
        <v>238.82053065259538</v>
      </c>
      <c r="AK51">
        <f t="shared" si="61"/>
        <v>72.678451534848378</v>
      </c>
      <c r="AL51">
        <f t="shared" si="40"/>
        <v>-50156.231289218427</v>
      </c>
      <c r="AN51">
        <f t="shared" si="41"/>
        <v>0</v>
      </c>
      <c r="AO51">
        <f t="shared" si="42"/>
        <v>0</v>
      </c>
      <c r="AP51">
        <f t="shared" si="43"/>
        <v>-1.4478244480981398E-2</v>
      </c>
      <c r="AQ51">
        <f t="shared" si="44"/>
        <v>-219.03825934788961</v>
      </c>
      <c r="AR51">
        <f t="shared" si="45"/>
        <v>-219.05273759237059</v>
      </c>
      <c r="AS51">
        <f t="shared" si="46"/>
        <v>1.0365889401282236</v>
      </c>
      <c r="AT51">
        <f t="shared" si="47"/>
        <v>0.31545729691163049</v>
      </c>
      <c r="AU51">
        <f t="shared" si="48"/>
        <v>-217.70069135533075</v>
      </c>
      <c r="AW51">
        <v>48</v>
      </c>
      <c r="AX51">
        <f>IF(Z51&gt;0, (R51*SUMPRODUCT(K51:$K$98, X51:$X$98)-K51*$AZ$3)/Z51, 0)</f>
        <v>5991.6516077850165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2000000</v>
      </c>
      <c r="S52">
        <f t="shared" si="32"/>
        <v>5510.5952152641166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799.44306270238144</v>
      </c>
      <c r="AC52">
        <f t="shared" si="33"/>
        <v>597.33021223067544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-47390.440737250319</v>
      </c>
      <c r="AI52">
        <f t="shared" si="38"/>
        <v>-47393.150654187135</v>
      </c>
      <c r="AJ52">
        <f t="shared" si="39"/>
        <v>202.112850471706</v>
      </c>
      <c r="AK52">
        <f t="shared" si="61"/>
        <v>55.961014389166706</v>
      </c>
      <c r="AL52">
        <f t="shared" si="40"/>
        <v>-47135.07678932626</v>
      </c>
      <c r="AN52">
        <f t="shared" si="41"/>
        <v>0</v>
      </c>
      <c r="AO52">
        <f t="shared" si="42"/>
        <v>0</v>
      </c>
      <c r="AP52">
        <f t="shared" si="43"/>
        <v>-1.0502020662944811E-2</v>
      </c>
      <c r="AQ52">
        <f t="shared" si="44"/>
        <v>-183.65706383381385</v>
      </c>
      <c r="AR52">
        <f t="shared" si="45"/>
        <v>-183.66756585447681</v>
      </c>
      <c r="AS52">
        <f t="shared" si="46"/>
        <v>0.78326877959459806</v>
      </c>
      <c r="AT52">
        <f t="shared" si="47"/>
        <v>0.21687149205594186</v>
      </c>
      <c r="AU52">
        <f t="shared" si="48"/>
        <v>-182.66742558282627</v>
      </c>
      <c r="AW52">
        <v>49</v>
      </c>
      <c r="AX52">
        <f>IF(Z52&gt;0, (R52*SUMPRODUCT(K52:$K$98, X52:$X$98)-K52*$AZ$3)/Z52, 0)</f>
        <v>5510.5952152641166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2000000</v>
      </c>
      <c r="S53">
        <f t="shared" si="32"/>
        <v>5012.4574328355684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597.33021223067544</v>
      </c>
      <c r="AC53">
        <f t="shared" si="33"/>
        <v>428.78512060773988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-43537.63607145445</v>
      </c>
      <c r="AI53">
        <f t="shared" si="38"/>
        <v>-43539.774668771002</v>
      </c>
      <c r="AJ53">
        <f t="shared" si="39"/>
        <v>168.54509162293556</v>
      </c>
      <c r="AK53">
        <f t="shared" si="61"/>
        <v>41.813114856147287</v>
      </c>
      <c r="AL53">
        <f t="shared" si="40"/>
        <v>-43329.41646229192</v>
      </c>
      <c r="AN53">
        <f t="shared" si="41"/>
        <v>0</v>
      </c>
      <c r="AO53">
        <f t="shared" si="42"/>
        <v>0</v>
      </c>
      <c r="AP53">
        <f t="shared" si="43"/>
        <v>-7.3999346434365475E-3</v>
      </c>
      <c r="AQ53">
        <f t="shared" si="44"/>
        <v>-150.64811826188784</v>
      </c>
      <c r="AR53">
        <f t="shared" si="45"/>
        <v>-150.65551819653129</v>
      </c>
      <c r="AS53">
        <f t="shared" si="46"/>
        <v>0.58319659003995361</v>
      </c>
      <c r="AT53">
        <f t="shared" si="47"/>
        <v>0.1446809620395714</v>
      </c>
      <c r="AU53">
        <f t="shared" si="48"/>
        <v>-149.92764064445177</v>
      </c>
      <c r="AW53">
        <v>50</v>
      </c>
      <c r="AX53">
        <f>IF(Z53&gt;0, (R53*SUMPRODUCT(K53:$K$98, X53:$X$98)-K53*$AZ$3)/Z53, 0)</f>
        <v>5012.4574328355684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2000000</v>
      </c>
      <c r="S54">
        <f t="shared" si="32"/>
        <v>4471.0287820860203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428.78512060773988</v>
      </c>
      <c r="AC54">
        <f t="shared" si="33"/>
        <v>291.62983467699308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-38923.784088911787</v>
      </c>
      <c r="AI54">
        <f t="shared" si="38"/>
        <v>-38925.414752954064</v>
      </c>
      <c r="AJ54">
        <f t="shared" si="39"/>
        <v>137.1552859307468</v>
      </c>
      <c r="AK54">
        <f t="shared" si="61"/>
        <v>30.014958442541793</v>
      </c>
      <c r="AL54">
        <f t="shared" si="40"/>
        <v>-38758.24450858077</v>
      </c>
      <c r="AN54">
        <f t="shared" si="41"/>
        <v>0</v>
      </c>
      <c r="AO54">
        <f t="shared" si="42"/>
        <v>0</v>
      </c>
      <c r="AP54">
        <f t="shared" si="43"/>
        <v>-5.0378512308231361E-3</v>
      </c>
      <c r="AQ54">
        <f t="shared" si="44"/>
        <v>-120.25299417716198</v>
      </c>
      <c r="AR54">
        <f t="shared" si="45"/>
        <v>-120.2580320283928</v>
      </c>
      <c r="AS54">
        <f t="shared" si="46"/>
        <v>0.42373407895599585</v>
      </c>
      <c r="AT54">
        <f t="shared" si="47"/>
        <v>9.2729643514977339E-2</v>
      </c>
      <c r="AU54">
        <f t="shared" si="48"/>
        <v>-119.74156830592182</v>
      </c>
      <c r="AW54">
        <v>51</v>
      </c>
      <c r="AX54">
        <f>IF(Z54&gt;0, (R54*SUMPRODUCT(K54:$K$98, X54:$X$98)-K54*$AZ$3)/Z54, 0)</f>
        <v>4471.0287820860203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2000000</v>
      </c>
      <c r="S55">
        <f t="shared" si="32"/>
        <v>3843.4032022153492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291.62983467699308</v>
      </c>
      <c r="AC55">
        <f t="shared" si="33"/>
        <v>183.42401222406431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-33699.843956307319</v>
      </c>
      <c r="AI55">
        <f t="shared" si="38"/>
        <v>-33701.037065659715</v>
      </c>
      <c r="AJ55">
        <f t="shared" si="39"/>
        <v>108.20582245292877</v>
      </c>
      <c r="AK55">
        <f t="shared" si="61"/>
        <v>20.414088427389519</v>
      </c>
      <c r="AL55">
        <f t="shared" si="40"/>
        <v>-33572.417154779396</v>
      </c>
      <c r="AN55">
        <f t="shared" si="41"/>
        <v>0</v>
      </c>
      <c r="AO55">
        <f t="shared" si="42"/>
        <v>0</v>
      </c>
      <c r="AP55">
        <f t="shared" si="43"/>
        <v>-3.2911151003404597E-3</v>
      </c>
      <c r="AQ55">
        <f t="shared" si="44"/>
        <v>-92.958843295256415</v>
      </c>
      <c r="AR55">
        <f t="shared" si="45"/>
        <v>-92.96213441035674</v>
      </c>
      <c r="AS55">
        <f t="shared" si="46"/>
        <v>0.29847877355389185</v>
      </c>
      <c r="AT55">
        <f t="shared" si="47"/>
        <v>5.6310944632194312E-2</v>
      </c>
      <c r="AU55">
        <f t="shared" si="48"/>
        <v>-92.607344692170656</v>
      </c>
      <c r="AW55">
        <v>52</v>
      </c>
      <c r="AX55">
        <f>IF(Z55&gt;0, (R55*SUMPRODUCT(K55:$K$98, X55:$X$98)-K55*$AZ$3)/Z55, 0)</f>
        <v>3843.4032022153492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2000000</v>
      </c>
      <c r="S56">
        <f t="shared" si="32"/>
        <v>3042.0741098712992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183.42401222406431</v>
      </c>
      <c r="AC56">
        <f t="shared" si="33"/>
        <v>101.22157225401618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-27946.524791525972</v>
      </c>
      <c r="AI56">
        <f t="shared" si="38"/>
        <v>-27947.356638224952</v>
      </c>
      <c r="AJ56">
        <f t="shared" si="39"/>
        <v>82.202439970048133</v>
      </c>
      <c r="AK56">
        <f t="shared" si="61"/>
        <v>12.839680855684502</v>
      </c>
      <c r="AL56">
        <f t="shared" si="40"/>
        <v>-27852.314517399216</v>
      </c>
      <c r="AN56">
        <f t="shared" si="41"/>
        <v>0</v>
      </c>
      <c r="AO56">
        <f t="shared" si="42"/>
        <v>0</v>
      </c>
      <c r="AP56">
        <f t="shared" si="43"/>
        <v>-2.048745893210622E-3</v>
      </c>
      <c r="AQ56">
        <f t="shared" si="44"/>
        <v>-68.829182067225602</v>
      </c>
      <c r="AR56">
        <f t="shared" si="45"/>
        <v>-68.831230813118808</v>
      </c>
      <c r="AS56">
        <f t="shared" si="46"/>
        <v>0.20245546626191746</v>
      </c>
      <c r="AT56">
        <f t="shared" si="47"/>
        <v>3.1622705788769537E-2</v>
      </c>
      <c r="AU56">
        <f t="shared" si="48"/>
        <v>-68.597152641068121</v>
      </c>
      <c r="AW56">
        <v>53</v>
      </c>
      <c r="AX56">
        <f>IF(Z56&gt;0, (R56*SUMPRODUCT(K56:$K$98, X56:$X$98)-K56*$AZ$3)/Z56, 0)</f>
        <v>3042.0741098712992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2000000</v>
      </c>
      <c r="S57">
        <f t="shared" si="32"/>
        <v>1915.6630117728785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101.22157225401618</v>
      </c>
      <c r="AC57">
        <f t="shared" si="33"/>
        <v>41.996321727155134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-22037.050431244628</v>
      </c>
      <c r="AI57">
        <f t="shared" si="38"/>
        <v>-22037.598496346229</v>
      </c>
      <c r="AJ57">
        <f t="shared" si="39"/>
        <v>59.225250526861046</v>
      </c>
      <c r="AK57">
        <f t="shared" si="61"/>
        <v>7.085510057781133</v>
      </c>
      <c r="AL57">
        <f t="shared" si="40"/>
        <v>-21971.287735761583</v>
      </c>
      <c r="AN57">
        <f t="shared" si="41"/>
        <v>0</v>
      </c>
      <c r="AO57">
        <f t="shared" si="42"/>
        <v>0</v>
      </c>
      <c r="AP57">
        <f t="shared" si="43"/>
        <v>-1.2051994499229744E-3</v>
      </c>
      <c r="AQ57">
        <f t="shared" si="44"/>
        <v>-48.459646454627439</v>
      </c>
      <c r="AR57">
        <f t="shared" si="45"/>
        <v>-48.460851654077366</v>
      </c>
      <c r="AS57">
        <f t="shared" si="46"/>
        <v>0.13023678965898375</v>
      </c>
      <c r="AT57">
        <f t="shared" si="47"/>
        <v>1.5581092098602955E-2</v>
      </c>
      <c r="AU57">
        <f t="shared" si="48"/>
        <v>-48.315033772319772</v>
      </c>
      <c r="AW57">
        <v>54</v>
      </c>
      <c r="AX57">
        <f>IF(Z57&gt;0, (R57*SUMPRODUCT(K57:$K$98, X57:$X$98)-K57*$AZ$3)/Z57, 0)</f>
        <v>1915.6630117728785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2000000</v>
      </c>
      <c r="S58">
        <f t="shared" si="32"/>
        <v>156.11481529746314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41.996321727155134</v>
      </c>
      <c r="AC58">
        <f t="shared" si="33"/>
        <v>2.1116141478531461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-16354.689990990955</v>
      </c>
      <c r="AI58">
        <f t="shared" si="38"/>
        <v>-16355.028141816652</v>
      </c>
      <c r="AJ58">
        <f t="shared" si="39"/>
        <v>39.884707579301988</v>
      </c>
      <c r="AK58">
        <f t="shared" si="61"/>
        <v>2.9397425209008596</v>
      </c>
      <c r="AL58">
        <f t="shared" si="40"/>
        <v>-16312.20369171645</v>
      </c>
      <c r="AN58">
        <f t="shared" si="41"/>
        <v>0</v>
      </c>
      <c r="AO58">
        <f t="shared" si="42"/>
        <v>0</v>
      </c>
      <c r="AP58">
        <f t="shared" si="43"/>
        <v>-6.6392527993163993E-4</v>
      </c>
      <c r="AQ58">
        <f t="shared" si="44"/>
        <v>-32.110795850021994</v>
      </c>
      <c r="AR58">
        <f t="shared" si="45"/>
        <v>-32.111459775301924</v>
      </c>
      <c r="AS58">
        <f t="shared" si="46"/>
        <v>7.8309628817316984E-2</v>
      </c>
      <c r="AT58">
        <f t="shared" si="47"/>
        <v>5.7718900200661536E-3</v>
      </c>
      <c r="AU58">
        <f t="shared" si="48"/>
        <v>-32.027378256464537</v>
      </c>
      <c r="AW58">
        <v>55</v>
      </c>
      <c r="AX58">
        <f>IF(Z58&gt;0, (R58*SUMPRODUCT(K58:$K$98, X58:$X$98)-K58*$AZ$3)/Z58, 0)</f>
        <v>156.11481529746314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2000000</v>
      </c>
      <c r="S59">
        <f t="shared" si="32"/>
        <v>-2893.0437426946878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2.1116141478531461</v>
      </c>
      <c r="AC59">
        <f t="shared" si="33"/>
        <v>-22.342986277771168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-11335.538860236042</v>
      </c>
      <c r="AI59">
        <f t="shared" si="38"/>
        <v>-11335.731935317728</v>
      </c>
      <c r="AJ59">
        <f t="shared" si="39"/>
        <v>24.454600425624314</v>
      </c>
      <c r="AK59">
        <f t="shared" si="61"/>
        <v>0.14781299034972023</v>
      </c>
      <c r="AL59">
        <f t="shared" si="40"/>
        <v>-11311.129521901754</v>
      </c>
      <c r="AN59">
        <f t="shared" si="41"/>
        <v>0</v>
      </c>
      <c r="AO59">
        <f t="shared" si="42"/>
        <v>0</v>
      </c>
      <c r="AP59">
        <f t="shared" si="43"/>
        <v>-3.3846748761290883E-4</v>
      </c>
      <c r="AQ59">
        <f t="shared" si="44"/>
        <v>-19.871602928990395</v>
      </c>
      <c r="AR59">
        <f t="shared" si="45"/>
        <v>-19.871941396478007</v>
      </c>
      <c r="AS59">
        <f t="shared" si="46"/>
        <v>4.2869784616044876E-2</v>
      </c>
      <c r="AT59">
        <f t="shared" si="47"/>
        <v>2.5912143111961122E-4</v>
      </c>
      <c r="AU59">
        <f t="shared" si="48"/>
        <v>-19.828812490430842</v>
      </c>
      <c r="AW59">
        <v>56</v>
      </c>
      <c r="AX59">
        <f>IF(Z59&gt;0, (R59*SUMPRODUCT(K59:$K$98, X59:$X$98)-K59*$AZ$3)/Z59, 0)</f>
        <v>-2893.0437426946878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2000000</v>
      </c>
      <c r="S60">
        <f t="shared" si="32"/>
        <v>-8822.974869074651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-22.342986277771168</v>
      </c>
      <c r="AC60">
        <f t="shared" si="33"/>
        <v>-35.378700434977873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-7271.8703490195139</v>
      </c>
      <c r="AI60">
        <f t="shared" si="38"/>
        <v>-7271.9705949710215</v>
      </c>
      <c r="AJ60">
        <f t="shared" si="39"/>
        <v>13.035714157206705</v>
      </c>
      <c r="AK60">
        <f t="shared" si="61"/>
        <v>-1.5640090394439818</v>
      </c>
      <c r="AL60">
        <f t="shared" si="40"/>
        <v>-7260.4988898532583</v>
      </c>
      <c r="AN60">
        <f t="shared" si="41"/>
        <v>0</v>
      </c>
      <c r="AO60">
        <f t="shared" si="42"/>
        <v>0</v>
      </c>
      <c r="AP60">
        <f t="shared" si="43"/>
        <v>-1.5690599967997938E-4</v>
      </c>
      <c r="AQ60">
        <f t="shared" si="44"/>
        <v>-11.382006649657345</v>
      </c>
      <c r="AR60">
        <f t="shared" si="45"/>
        <v>-11.382163555657026</v>
      </c>
      <c r="AS60">
        <f t="shared" si="46"/>
        <v>2.040363456704981E-2</v>
      </c>
      <c r="AT60">
        <f t="shared" si="47"/>
        <v>-2.4480031178602947E-3</v>
      </c>
      <c r="AU60">
        <f t="shared" si="48"/>
        <v>-11.364207924207836</v>
      </c>
      <c r="AW60">
        <v>57</v>
      </c>
      <c r="AX60">
        <f>IF(Z60&gt;0, (R60*SUMPRODUCT(K60:$K$98, X60:$X$98)-K60*$AZ$3)/Z60, 0)</f>
        <v>-8822.974869074651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2000000</v>
      </c>
      <c r="S61">
        <f t="shared" si="32"/>
        <v>-21992.80983628516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-35.378700434977873</v>
      </c>
      <c r="AC61">
        <f t="shared" si="33"/>
        <v>-40.65723496697121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-4242.1587105191147</v>
      </c>
      <c r="AI61">
        <f t="shared" si="38"/>
        <v>-4242.2049270272255</v>
      </c>
      <c r="AJ61">
        <f t="shared" si="39"/>
        <v>5.278534531993337</v>
      </c>
      <c r="AK61">
        <f t="shared" si="61"/>
        <v>-2.4765090304484514</v>
      </c>
      <c r="AL61">
        <f t="shared" si="40"/>
        <v>-4239.4029015256801</v>
      </c>
      <c r="AN61">
        <f t="shared" si="41"/>
        <v>0</v>
      </c>
      <c r="AO61">
        <f t="shared" si="42"/>
        <v>0</v>
      </c>
      <c r="AP61">
        <f t="shared" si="43"/>
        <v>-6.4587996695239738E-5</v>
      </c>
      <c r="AQ61">
        <f t="shared" si="44"/>
        <v>-5.9284559560365038</v>
      </c>
      <c r="AR61">
        <f t="shared" si="45"/>
        <v>-5.9285205440331996</v>
      </c>
      <c r="AS61">
        <f t="shared" si="46"/>
        <v>7.3768007330189808E-3</v>
      </c>
      <c r="AT61">
        <f t="shared" si="47"/>
        <v>-3.4609442299587331E-3</v>
      </c>
      <c r="AU61">
        <f t="shared" si="48"/>
        <v>-5.9246046875301381</v>
      </c>
      <c r="AW61">
        <v>58</v>
      </c>
      <c r="AX61">
        <f>IF(Z61&gt;0, (R61*SUMPRODUCT(K61:$K$98, X61:$X$98)-K61*$AZ$3)/Z61, 0)</f>
        <v>-21992.80983628516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2000000</v>
      </c>
      <c r="S62">
        <f t="shared" si="32"/>
        <v>-56273.848963691373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-40.65723496697121</v>
      </c>
      <c r="AC62">
        <f t="shared" si="33"/>
        <v>-41.136162246521998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-2198.348201007102</v>
      </c>
      <c r="AI62">
        <f t="shared" si="38"/>
        <v>-2198.3664759976191</v>
      </c>
      <c r="AJ62">
        <f t="shared" si="39"/>
        <v>0.4789272795507884</v>
      </c>
      <c r="AK62">
        <f t="shared" si="61"/>
        <v>-2.8460064476879849</v>
      </c>
      <c r="AL62">
        <f t="shared" si="40"/>
        <v>-2200.7335551657566</v>
      </c>
      <c r="AN62">
        <f t="shared" si="41"/>
        <v>0</v>
      </c>
      <c r="AO62">
        <f t="shared" si="42"/>
        <v>0</v>
      </c>
      <c r="AP62">
        <f t="shared" si="43"/>
        <v>-2.2803096373517407E-5</v>
      </c>
      <c r="AQ62">
        <f t="shared" si="44"/>
        <v>-2.7430463421391318</v>
      </c>
      <c r="AR62">
        <f t="shared" si="45"/>
        <v>-2.7430691452355056</v>
      </c>
      <c r="AS62">
        <f t="shared" si="46"/>
        <v>5.9759401250475126E-4</v>
      </c>
      <c r="AT62">
        <f t="shared" si="47"/>
        <v>-3.5511788225625548E-3</v>
      </c>
      <c r="AU62">
        <f t="shared" si="48"/>
        <v>-2.7460227300455635</v>
      </c>
      <c r="AW62">
        <v>59</v>
      </c>
      <c r="AX62">
        <f>IF(Z62&gt;0, (R62*SUMPRODUCT(K62:$K$98, X62:$X$98)-K62*$AZ$3)/Z62, 0)</f>
        <v>-56273.848963691373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2000000</v>
      </c>
      <c r="S63">
        <f t="shared" si="32"/>
        <v>-164445.16376094593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-41.136162246521998</v>
      </c>
      <c r="AC63">
        <f t="shared" si="33"/>
        <v>-39.013557984656032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-972.89210572125648</v>
      </c>
      <c r="AI63">
        <f t="shared" si="38"/>
        <v>-972.89803681054673</v>
      </c>
      <c r="AJ63">
        <f t="shared" si="39"/>
        <v>-2.1226042618659662</v>
      </c>
      <c r="AK63">
        <f t="shared" si="61"/>
        <v>-2.87953135725654</v>
      </c>
      <c r="AL63">
        <f t="shared" si="40"/>
        <v>-977.90017242966917</v>
      </c>
      <c r="AN63">
        <f t="shared" si="41"/>
        <v>0</v>
      </c>
      <c r="AO63">
        <f t="shared" si="42"/>
        <v>0</v>
      </c>
      <c r="AP63">
        <f t="shared" si="43"/>
        <v>-6.6077423718290698E-6</v>
      </c>
      <c r="AQ63">
        <f t="shared" si="44"/>
        <v>-1.0838852823809766</v>
      </c>
      <c r="AR63">
        <f t="shared" si="45"/>
        <v>-1.0838918901233485</v>
      </c>
      <c r="AS63">
        <f t="shared" si="46"/>
        <v>-2.3647632725419809E-3</v>
      </c>
      <c r="AT63">
        <f t="shared" si="47"/>
        <v>-3.2080450030695421E-3</v>
      </c>
      <c r="AU63">
        <f t="shared" si="48"/>
        <v>-1.08946469839896</v>
      </c>
      <c r="AW63">
        <v>60</v>
      </c>
      <c r="AX63">
        <f>IF(Z63&gt;0, (R63*SUMPRODUCT(K63:$K$98, X63:$X$98)-K63*$AZ$3)/Z63, 0)</f>
        <v>-164445.16376094593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2000000</v>
      </c>
      <c r="S64">
        <f t="shared" si="32"/>
        <v>-601628.33362782863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-39.013557984656032</v>
      </c>
      <c r="AC64">
        <f t="shared" si="33"/>
        <v>-35.75311237060388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-350.88778847266997</v>
      </c>
      <c r="AI64">
        <f t="shared" si="38"/>
        <v>-350.88927415371143</v>
      </c>
      <c r="AJ64">
        <f t="shared" si="39"/>
        <v>-3.2604456140521521</v>
      </c>
      <c r="AK64">
        <f t="shared" si="61"/>
        <v>-2.7309490589259227</v>
      </c>
      <c r="AL64">
        <f t="shared" si="40"/>
        <v>-356.88066882668954</v>
      </c>
      <c r="AN64">
        <f t="shared" si="41"/>
        <v>0</v>
      </c>
      <c r="AO64">
        <f t="shared" si="42"/>
        <v>0</v>
      </c>
      <c r="AP64">
        <f t="shared" si="43"/>
        <v>-1.477835853003141E-6</v>
      </c>
      <c r="AQ64">
        <f t="shared" si="44"/>
        <v>-0.34903491376766149</v>
      </c>
      <c r="AR64">
        <f t="shared" si="45"/>
        <v>-0.34903639160351452</v>
      </c>
      <c r="AS64">
        <f t="shared" si="46"/>
        <v>-3.2432287219179776E-3</v>
      </c>
      <c r="AT64">
        <f t="shared" si="47"/>
        <v>-2.7165281910639322E-3</v>
      </c>
      <c r="AU64">
        <f t="shared" si="48"/>
        <v>-0.35499614851649647</v>
      </c>
      <c r="AW64">
        <v>61</v>
      </c>
      <c r="AX64">
        <f>IF(Z64&gt;0, (R64*SUMPRODUCT(K64:$K$98, X64:$X$98)-K64*$AZ$3)/Z64, 0)</f>
        <v>-601628.33362782863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2000000</v>
      </c>
      <c r="S65">
        <f t="shared" si="32"/>
        <v>-2184121.9025869509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-35.75311237060388</v>
      </c>
      <c r="AC65">
        <f t="shared" si="33"/>
        <v>-32.223280412556257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-88.1590868963075</v>
      </c>
      <c r="AI65">
        <f t="shared" si="38"/>
        <v>-88.15945573195232</v>
      </c>
      <c r="AJ65">
        <f t="shared" si="39"/>
        <v>-3.5298319580476232</v>
      </c>
      <c r="AK65">
        <f t="shared" si="61"/>
        <v>-2.5027178659422717</v>
      </c>
      <c r="AL65">
        <f t="shared" si="40"/>
        <v>-94.192005555942217</v>
      </c>
      <c r="AN65">
        <f t="shared" si="41"/>
        <v>0</v>
      </c>
      <c r="AO65">
        <f t="shared" si="42"/>
        <v>0</v>
      </c>
      <c r="AP65">
        <f t="shared" si="43"/>
        <v>-3.2757856773454397E-7</v>
      </c>
      <c r="AQ65">
        <f t="shared" si="44"/>
        <v>-7.8297821329315717E-2</v>
      </c>
      <c r="AR65">
        <f t="shared" si="45"/>
        <v>-7.8298148907883447E-2</v>
      </c>
      <c r="AS65">
        <f t="shared" si="46"/>
        <v>-3.1349933592075057E-3</v>
      </c>
      <c r="AT65">
        <f t="shared" si="47"/>
        <v>-2.2227698040443509E-3</v>
      </c>
      <c r="AU65">
        <f t="shared" si="48"/>
        <v>-8.3655912071135305E-2</v>
      </c>
      <c r="AW65">
        <v>62</v>
      </c>
      <c r="AX65">
        <f>IF(Z65&gt;0, (R65*SUMPRODUCT(K65:$K$98, X65:$X$98)-K65*$AZ$3)/Z65, 0)</f>
        <v>-2184121.9025869509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2000000</v>
      </c>
      <c r="S66">
        <f t="shared" si="32"/>
        <v>-7950678.0464282008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-32.223280412556257</v>
      </c>
      <c r="AC66">
        <f t="shared" si="33"/>
        <v>-28.838304241193342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-21.957482475084728</v>
      </c>
      <c r="AI66">
        <f t="shared" si="38"/>
        <v>-21.957573153842166</v>
      </c>
      <c r="AJ66">
        <f t="shared" si="39"/>
        <v>-3.384976171362915</v>
      </c>
      <c r="AK66">
        <f t="shared" si="61"/>
        <v>-2.2556296288789381</v>
      </c>
      <c r="AL66">
        <f t="shared" si="40"/>
        <v>-27.59817895408402</v>
      </c>
      <c r="AN66">
        <f t="shared" si="41"/>
        <v>0</v>
      </c>
      <c r="AO66">
        <f t="shared" si="42"/>
        <v>0</v>
      </c>
      <c r="AP66">
        <f t="shared" si="43"/>
        <v>-7.1906828144697376E-8</v>
      </c>
      <c r="AQ66">
        <f t="shared" si="44"/>
        <v>-1.7411938181081246E-2</v>
      </c>
      <c r="AR66">
        <f t="shared" si="45"/>
        <v>-1.7412010087909394E-2</v>
      </c>
      <c r="AS66">
        <f t="shared" si="46"/>
        <v>-2.6842328535196395E-3</v>
      </c>
      <c r="AT66">
        <f t="shared" si="47"/>
        <v>-1.7886788115177013E-3</v>
      </c>
      <c r="AU66">
        <f t="shared" si="48"/>
        <v>-2.1884921752946734E-2</v>
      </c>
      <c r="AW66">
        <v>63</v>
      </c>
      <c r="AX66">
        <f>IF(Z66&gt;0, (R66*SUMPRODUCT(K66:$K$98, X66:$X$98)-K66*$AZ$3)/Z66, 0)</f>
        <v>-7950678.0464282008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-29206613.723880202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-28.838304241193342</v>
      </c>
      <c r="AC67">
        <f t="shared" ref="AC67:AC98" si="64">S67*Z67</f>
        <v>-25.763507257327799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-5.4175333964234538</v>
      </c>
      <c r="AI67">
        <f t="shared" ref="AI67:AI98" si="69">SUM(AE67:AH67)</f>
        <v>-5.4175554492258611</v>
      </c>
      <c r="AJ67">
        <f t="shared" ref="AJ67:AJ98" si="70">AB67-AC67</f>
        <v>-3.0747969838655429</v>
      </c>
      <c r="AK67">
        <f t="shared" si="61"/>
        <v>-2.0186812968835341</v>
      </c>
      <c r="AL67">
        <f t="shared" ref="AL67:AL98" si="71">SUM(AI67:AK67)</f>
        <v>-10.511033729974939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-1.5613861953262293E-8</v>
      </c>
      <c r="AQ67">
        <f t="shared" ref="AQ67:AQ98" si="75">AH67*$K67</f>
        <v>-3.8357310339711881E-3</v>
      </c>
      <c r="AR67">
        <f t="shared" ref="AR67:AR98" si="76">AI67*$K67</f>
        <v>-3.8357466478331414E-3</v>
      </c>
      <c r="AS67">
        <f t="shared" ref="AS67:AS98" si="77">AJ67*$K67</f>
        <v>-2.1770228905206735E-3</v>
      </c>
      <c r="AT67">
        <f t="shared" ref="AT67:AT98" si="78">AK67*$K67</f>
        <v>-1.4292700997958273E-3</v>
      </c>
      <c r="AU67">
        <f t="shared" ref="AU67:AU98" si="79">AL67*$K67</f>
        <v>-7.4420396381496426E-3</v>
      </c>
      <c r="AW67">
        <v>64</v>
      </c>
      <c r="AX67">
        <f>IF(Z67&gt;0, (R67*SUMPRODUCT(K67:$K$98, X67:$X$98)-K67*$AZ$3)/Z67, 0)</f>
        <v>-29206613.723880202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25</v>
      </c>
      <c r="R68">
        <f t="shared" si="62"/>
        <v>2000000</v>
      </c>
      <c r="S68">
        <f t="shared" si="63"/>
        <v>-108552899.54665379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-25.763507257327799</v>
      </c>
      <c r="AC68">
        <f t="shared" si="64"/>
        <v>-23.006442165105852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-1.3227067292306136</v>
      </c>
      <c r="AI68">
        <f t="shared" si="69"/>
        <v>-1.3227120276708813</v>
      </c>
      <c r="AJ68">
        <f t="shared" si="70"/>
        <v>-2.7570650922219464</v>
      </c>
      <c r="AK68">
        <f t="shared" si="61"/>
        <v>-1.8034455080129461</v>
      </c>
      <c r="AL68">
        <f t="shared" si="71"/>
        <v>-5.8832226279057744</v>
      </c>
      <c r="AN68">
        <f t="shared" si="72"/>
        <v>0</v>
      </c>
      <c r="AO68">
        <f t="shared" si="73"/>
        <v>0</v>
      </c>
      <c r="AP68">
        <f t="shared" si="74"/>
        <v>-3.3494736769983996E-9</v>
      </c>
      <c r="AQ68">
        <f t="shared" si="75"/>
        <v>-8.3616520110653305E-4</v>
      </c>
      <c r="AR68">
        <f t="shared" si="76"/>
        <v>-8.3616855058021009E-4</v>
      </c>
      <c r="AS68">
        <f t="shared" si="77"/>
        <v>-1.7429123450838865E-3</v>
      </c>
      <c r="AT68">
        <f t="shared" si="78"/>
        <v>-1.1400700870173037E-3</v>
      </c>
      <c r="AU68">
        <f t="shared" si="79"/>
        <v>-3.7191509826814007E-3</v>
      </c>
      <c r="AW68">
        <v>65</v>
      </c>
      <c r="AX68">
        <f>IF(Z68&gt;0, (R68*SUMPRODUCT(K68:$K$98, X68:$X$98)-K68*$AZ$3)/Z68, 0)</f>
        <v>-108552899.54665379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2000000</v>
      </c>
      <c r="S69">
        <f t="shared" si="63"/>
        <v>-408372604.20348948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-23.006442165105852</v>
      </c>
      <c r="AC69">
        <f t="shared" si="64"/>
        <v>-20.542188309542748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-0.31903134486695095</v>
      </c>
      <c r="AI69">
        <f t="shared" si="69"/>
        <v>-0.31903260243100506</v>
      </c>
      <c r="AJ69">
        <f t="shared" si="70"/>
        <v>-2.4642538555631042</v>
      </c>
      <c r="AK69">
        <f t="shared" si="61"/>
        <v>-1.6104509515574099</v>
      </c>
      <c r="AL69">
        <f t="shared" si="71"/>
        <v>-4.3937374095515196</v>
      </c>
      <c r="AN69">
        <f t="shared" si="72"/>
        <v>0</v>
      </c>
      <c r="AO69">
        <f t="shared" si="73"/>
        <v>0</v>
      </c>
      <c r="AP69">
        <f t="shared" si="74"/>
        <v>-7.0980755718403994E-10</v>
      </c>
      <c r="AQ69">
        <f t="shared" si="75"/>
        <v>-1.8007103401302077E-4</v>
      </c>
      <c r="AR69">
        <f t="shared" si="76"/>
        <v>-1.8007174382057793E-4</v>
      </c>
      <c r="AS69">
        <f t="shared" si="77"/>
        <v>-1.3909001324834687E-3</v>
      </c>
      <c r="AT69">
        <f t="shared" si="78"/>
        <v>-9.0898769898342115E-4</v>
      </c>
      <c r="AU69">
        <f t="shared" si="79"/>
        <v>-2.4799595752874682E-3</v>
      </c>
      <c r="AW69">
        <v>66</v>
      </c>
      <c r="AX69">
        <f>IF(Z69&gt;0, (R69*SUMPRODUCT(K69:$K$98, X69:$X$98)-K69*$AZ$3)/Z69, 0)</f>
        <v>-408372604.20348948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2000000</v>
      </c>
      <c r="S70">
        <f t="shared" si="63"/>
        <v>-1556897665.3662071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-20.542188309542748</v>
      </c>
      <c r="AC70">
        <f t="shared" si="64"/>
        <v>-18.341395147751573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-7.603760780181508E-2</v>
      </c>
      <c r="AI70">
        <f t="shared" si="69"/>
        <v>-7.6037902320131148E-2</v>
      </c>
      <c r="AJ70">
        <f t="shared" si="70"/>
        <v>-2.2007931617911751</v>
      </c>
      <c r="AK70">
        <f t="shared" si="61"/>
        <v>-1.4379531816679925</v>
      </c>
      <c r="AL70">
        <f t="shared" si="71"/>
        <v>-3.7147842457792986</v>
      </c>
      <c r="AN70">
        <f t="shared" si="72"/>
        <v>0</v>
      </c>
      <c r="AO70">
        <f t="shared" si="73"/>
        <v>0</v>
      </c>
      <c r="AP70">
        <f t="shared" si="74"/>
        <v>-1.4842422495532128E-10</v>
      </c>
      <c r="AQ70">
        <f t="shared" si="75"/>
        <v>-3.831959640444569E-5</v>
      </c>
      <c r="AR70">
        <f t="shared" si="76"/>
        <v>-3.8319744828670647E-5</v>
      </c>
      <c r="AS70">
        <f t="shared" si="77"/>
        <v>-1.109102563422421E-3</v>
      </c>
      <c r="AT70">
        <f t="shared" si="78"/>
        <v>-7.2466490152640916E-4</v>
      </c>
      <c r="AU70">
        <f t="shared" si="79"/>
        <v>-1.8720872097775006E-3</v>
      </c>
      <c r="AW70">
        <v>67</v>
      </c>
      <c r="AX70">
        <f>IF(Z70&gt;0, (R70*SUMPRODUCT(K70:$K$98, X70:$X$98)-K70*$AZ$3)/Z70, 0)</f>
        <v>-1556897665.3662071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2000000</v>
      </c>
      <c r="S71">
        <f t="shared" si="63"/>
        <v>-6020356153.2930498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-18.341395147751573</v>
      </c>
      <c r="AC71">
        <f t="shared" si="64"/>
        <v>-16.376278795182625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-1.7885548305542964E-2</v>
      </c>
      <c r="AI71">
        <f t="shared" si="69"/>
        <v>-1.7885616309322051E-2</v>
      </c>
      <c r="AJ71">
        <f t="shared" si="70"/>
        <v>-1.9651163525689483</v>
      </c>
      <c r="AK71">
        <f t="shared" si="61"/>
        <v>-1.2838976603426102</v>
      </c>
      <c r="AL71">
        <f t="shared" si="71"/>
        <v>-3.2668996292208803</v>
      </c>
      <c r="AN71">
        <f t="shared" si="72"/>
        <v>0</v>
      </c>
      <c r="AO71">
        <f t="shared" si="73"/>
        <v>0</v>
      </c>
      <c r="AP71">
        <f t="shared" si="74"/>
        <v>-3.05990192123658E-11</v>
      </c>
      <c r="AQ71">
        <f t="shared" si="75"/>
        <v>-8.0477915134227392E-6</v>
      </c>
      <c r="AR71">
        <f t="shared" si="76"/>
        <v>-8.0478221124419513E-6</v>
      </c>
      <c r="AS71">
        <f t="shared" si="77"/>
        <v>-8.8422487445863785E-4</v>
      </c>
      <c r="AT71">
        <f t="shared" si="78"/>
        <v>-5.777033232918211E-4</v>
      </c>
      <c r="AU71">
        <f t="shared" si="79"/>
        <v>-1.4699760198629006E-3</v>
      </c>
      <c r="AW71">
        <v>68</v>
      </c>
      <c r="AX71">
        <f>IF(Z71&gt;0, (R71*SUMPRODUCT(K71:$K$98, X71:$X$98)-K71*$AZ$3)/Z71, 0)</f>
        <v>-6020356153.2930498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2000000</v>
      </c>
      <c r="S72">
        <f t="shared" si="63"/>
        <v>-23628869787.220528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-16.376278795182625</v>
      </c>
      <c r="AC72">
        <f t="shared" si="64"/>
        <v>-14.621684457112222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-4.1482874680118858E-3</v>
      </c>
      <c r="AI72">
        <f t="shared" si="69"/>
        <v>-4.1483029381598332E-3</v>
      </c>
      <c r="AJ72">
        <f t="shared" si="70"/>
        <v>-1.7545943380704028</v>
      </c>
      <c r="AK72">
        <f t="shared" si="61"/>
        <v>-1.1463395156627838</v>
      </c>
      <c r="AL72">
        <f t="shared" si="71"/>
        <v>-2.9050821566713463</v>
      </c>
      <c r="AN72">
        <f t="shared" si="72"/>
        <v>0</v>
      </c>
      <c r="AO72">
        <f t="shared" si="73"/>
        <v>0</v>
      </c>
      <c r="AP72">
        <f t="shared" si="74"/>
        <v>-6.215139813284929E-12</v>
      </c>
      <c r="AQ72">
        <f t="shared" si="75"/>
        <v>-1.6665766020973585E-6</v>
      </c>
      <c r="AR72">
        <f t="shared" si="76"/>
        <v>-1.6665828172371719E-6</v>
      </c>
      <c r="AS72">
        <f t="shared" si="77"/>
        <v>-7.0490916855433735E-4</v>
      </c>
      <c r="AT72">
        <f t="shared" si="78"/>
        <v>-4.6054248399974673E-4</v>
      </c>
      <c r="AU72">
        <f t="shared" si="79"/>
        <v>-1.1671182353713211E-3</v>
      </c>
      <c r="AW72">
        <v>69</v>
      </c>
      <c r="AX72">
        <f>IF(Z72&gt;0, (R72*SUMPRODUCT(K72:$K$98, X72:$X$98)-K72*$AZ$3)/Z72, 0)</f>
        <v>-23628869787.220528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2000000</v>
      </c>
      <c r="S73">
        <f t="shared" si="63"/>
        <v>-94254655140.799271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-14.621684457112222</v>
      </c>
      <c r="AC73">
        <f t="shared" si="64"/>
        <v>-13.055076850597827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-9.482185911663069E-4</v>
      </c>
      <c r="AI73">
        <f t="shared" si="69"/>
        <v>-9.4822205388038483E-4</v>
      </c>
      <c r="AJ73">
        <f t="shared" si="70"/>
        <v>-1.5666076065143955</v>
      </c>
      <c r="AK73">
        <f t="shared" ref="AK73:AK98" si="92">G73*SUM(AB73:AB73, AE73:AF73)</f>
        <v>-1.0235179119978557</v>
      </c>
      <c r="AL73">
        <f t="shared" si="71"/>
        <v>-2.5910737405661317</v>
      </c>
      <c r="AN73">
        <f t="shared" si="72"/>
        <v>0</v>
      </c>
      <c r="AO73">
        <f t="shared" si="73"/>
        <v>0</v>
      </c>
      <c r="AP73">
        <f t="shared" si="74"/>
        <v>-1.2420956639388327E-12</v>
      </c>
      <c r="AQ73">
        <f t="shared" si="75"/>
        <v>-3.4013151939575621E-7</v>
      </c>
      <c r="AR73">
        <f t="shared" si="76"/>
        <v>-3.4013276149142011E-7</v>
      </c>
      <c r="AS73">
        <f t="shared" si="77"/>
        <v>-5.619512530810883E-4</v>
      </c>
      <c r="AT73">
        <f t="shared" si="78"/>
        <v>-3.6714182339369923E-4</v>
      </c>
      <c r="AU73">
        <f t="shared" si="79"/>
        <v>-9.2943320923627893E-4</v>
      </c>
      <c r="AW73">
        <v>70</v>
      </c>
      <c r="AX73">
        <f>IF(Z73&gt;0, (R73*SUMPRODUCT(K73:$K$98, X73:$X$98)-K73*$AZ$3)/Z73, 0)</f>
        <v>-94254655140.799271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2000000</v>
      </c>
      <c r="S74">
        <f t="shared" si="63"/>
        <v>-382404401195.98041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-13.055076850597827</v>
      </c>
      <c r="AC74">
        <f t="shared" si="64"/>
        <v>-11.656318911183812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-2.1328364558034749E-4</v>
      </c>
      <c r="AI74">
        <f t="shared" si="69"/>
        <v>-2.1328440762171486E-4</v>
      </c>
      <c r="AJ74">
        <f t="shared" si="70"/>
        <v>-1.3987579394140148</v>
      </c>
      <c r="AK74">
        <f t="shared" si="92"/>
        <v>-0.91385537954184792</v>
      </c>
      <c r="AL74">
        <f t="shared" si="71"/>
        <v>-2.3128266033634843</v>
      </c>
      <c r="AN74">
        <f t="shared" si="72"/>
        <v>0</v>
      </c>
      <c r="AO74">
        <f t="shared" si="73"/>
        <v>0</v>
      </c>
      <c r="AP74">
        <f t="shared" si="74"/>
        <v>-2.4406131001871809E-13</v>
      </c>
      <c r="AQ74">
        <f t="shared" si="75"/>
        <v>-6.8309002862748559E-8</v>
      </c>
      <c r="AR74">
        <f t="shared" si="76"/>
        <v>-6.8309246924058575E-8</v>
      </c>
      <c r="AS74">
        <f t="shared" si="77"/>
        <v>-4.4798446607445004E-4</v>
      </c>
      <c r="AT74">
        <f t="shared" si="78"/>
        <v>-2.9268324614109195E-4</v>
      </c>
      <c r="AU74">
        <f t="shared" si="79"/>
        <v>-7.40736021462466E-4</v>
      </c>
      <c r="AW74">
        <v>71</v>
      </c>
      <c r="AX74">
        <f>IF(Z74&gt;0, (R74*SUMPRODUCT(K74:$K$98, X74:$X$98)-K74*$AZ$3)/Z74, 0)</f>
        <v>-382404401195.98041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2000000</v>
      </c>
      <c r="S75">
        <f t="shared" si="63"/>
        <v>-1580072708588.2366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-11.656318911183812</v>
      </c>
      <c r="AC75">
        <f t="shared" si="64"/>
        <v>-10.407427658470016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-4.7180323447745501E-5</v>
      </c>
      <c r="AI75">
        <f t="shared" si="69"/>
        <v>-4.7180488114656108E-5</v>
      </c>
      <c r="AJ75">
        <f t="shared" si="70"/>
        <v>-1.2488912527137952</v>
      </c>
      <c r="AK75">
        <f t="shared" si="92"/>
        <v>-0.81594232378286691</v>
      </c>
      <c r="AL75">
        <f t="shared" si="71"/>
        <v>-2.0648807569847767</v>
      </c>
      <c r="AN75">
        <f t="shared" si="72"/>
        <v>0</v>
      </c>
      <c r="AO75">
        <f t="shared" si="73"/>
        <v>0</v>
      </c>
      <c r="AP75">
        <f t="shared" si="74"/>
        <v>-4.7087833089357686E-14</v>
      </c>
      <c r="AQ75">
        <f t="shared" si="75"/>
        <v>-1.3491594561317879E-8</v>
      </c>
      <c r="AR75">
        <f t="shared" si="76"/>
        <v>-1.3491641649150967E-8</v>
      </c>
      <c r="AS75">
        <f t="shared" si="77"/>
        <v>-3.5713054090128464E-4</v>
      </c>
      <c r="AT75">
        <f t="shared" si="78"/>
        <v>-2.3332529778203611E-4</v>
      </c>
      <c r="AU75">
        <f t="shared" si="79"/>
        <v>-5.9046933032496989E-4</v>
      </c>
      <c r="AW75">
        <v>72</v>
      </c>
      <c r="AX75">
        <f>IF(Z75&gt;0, (R75*SUMPRODUCT(K75:$K$98, X75:$X$98)-K75*$AZ$3)/Z75, 0)</f>
        <v>-1580072708588.2366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2000000</v>
      </c>
      <c r="S76">
        <f t="shared" si="63"/>
        <v>-6658730944667.5645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-10.407427658470016</v>
      </c>
      <c r="AC76">
        <f t="shared" si="64"/>
        <v>-9.2923461353341121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-1.025059315852243E-5</v>
      </c>
      <c r="AI76">
        <f t="shared" si="69"/>
        <v>-1.0250628046349453E-5</v>
      </c>
      <c r="AJ76">
        <f t="shared" si="70"/>
        <v>-1.1150815231359044</v>
      </c>
      <c r="AK76">
        <f t="shared" si="92"/>
        <v>-0.72851993609290122</v>
      </c>
      <c r="AL76">
        <f t="shared" si="71"/>
        <v>-1.8436117098568521</v>
      </c>
      <c r="AN76">
        <f t="shared" si="72"/>
        <v>0</v>
      </c>
      <c r="AO76">
        <f t="shared" si="73"/>
        <v>0</v>
      </c>
      <c r="AP76">
        <f t="shared" si="74"/>
        <v>-8.9075499311817887E-15</v>
      </c>
      <c r="AQ76">
        <f t="shared" si="75"/>
        <v>-2.6171784882528932E-9</v>
      </c>
      <c r="AR76">
        <f t="shared" si="76"/>
        <v>-2.6171873958028245E-9</v>
      </c>
      <c r="AS76">
        <f t="shared" si="77"/>
        <v>-2.8470229282031396E-4</v>
      </c>
      <c r="AT76">
        <f t="shared" si="78"/>
        <v>-1.8600549992763048E-4</v>
      </c>
      <c r="AU76">
        <f t="shared" si="79"/>
        <v>-4.7071040993534028E-4</v>
      </c>
      <c r="AW76">
        <v>73</v>
      </c>
      <c r="AX76">
        <f>IF(Z76&gt;0, (R76*SUMPRODUCT(K76:$K$98, X76:$X$98)-K76*$AZ$3)/Z76, 0)</f>
        <v>-6658730944667.5645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2000000</v>
      </c>
      <c r="S77">
        <f t="shared" si="63"/>
        <v>-28641847756349.324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-9.2923461353341121</v>
      </c>
      <c r="AC77">
        <f t="shared" si="64"/>
        <v>-8.2967376231053116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-2.183772158514676E-6</v>
      </c>
      <c r="AI77">
        <f t="shared" si="69"/>
        <v>-2.1837794003114464E-6</v>
      </c>
      <c r="AJ77">
        <f t="shared" si="70"/>
        <v>-0.99560851222880054</v>
      </c>
      <c r="AK77">
        <f t="shared" si="92"/>
        <v>-0.65046422947338789</v>
      </c>
      <c r="AL77">
        <f t="shared" si="71"/>
        <v>-1.6460749254815887</v>
      </c>
      <c r="AN77">
        <f t="shared" si="72"/>
        <v>0</v>
      </c>
      <c r="AO77">
        <f t="shared" si="73"/>
        <v>0</v>
      </c>
      <c r="AP77">
        <f t="shared" si="74"/>
        <v>-1.6508691628211578E-15</v>
      </c>
      <c r="AQ77">
        <f t="shared" si="75"/>
        <v>-4.9782149782216249E-10</v>
      </c>
      <c r="AR77">
        <f t="shared" si="76"/>
        <v>-4.9782314869132532E-10</v>
      </c>
      <c r="AS77">
        <f t="shared" si="77"/>
        <v>-2.2696292691053892E-4</v>
      </c>
      <c r="AT77">
        <f t="shared" si="78"/>
        <v>-1.4828244591982902E-4</v>
      </c>
      <c r="AU77">
        <f t="shared" si="79"/>
        <v>-3.7524587065351664E-4</v>
      </c>
      <c r="AW77">
        <v>74</v>
      </c>
      <c r="AX77">
        <f>IF(Z77&gt;0, (R77*SUMPRODUCT(K77:$K$98, X77:$X$98)-K77*$AZ$3)/Z77, 0)</f>
        <v>-28641847756349.324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2000000</v>
      </c>
      <c r="S78">
        <f t="shared" si="63"/>
        <v>-125923094159099.42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-8.2967376231053116</v>
      </c>
      <c r="AC78">
        <f t="shared" si="64"/>
        <v>-7.4078014496335074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-4.5589434127175375E-7</v>
      </c>
      <c r="AI78">
        <f t="shared" si="69"/>
        <v>-4.5589581197129045E-7</v>
      </c>
      <c r="AJ78">
        <f t="shared" si="70"/>
        <v>-0.8889361734718042</v>
      </c>
      <c r="AK78">
        <f t="shared" si="92"/>
        <v>-0.58077163361737183</v>
      </c>
      <c r="AL78">
        <f t="shared" si="71"/>
        <v>-1.469708262984988</v>
      </c>
      <c r="AN78">
        <f t="shared" si="72"/>
        <v>0</v>
      </c>
      <c r="AO78">
        <f t="shared" si="73"/>
        <v>0</v>
      </c>
      <c r="AP78">
        <f t="shared" si="74"/>
        <v>-2.9934517016988643E-16</v>
      </c>
      <c r="AQ78">
        <f t="shared" si="75"/>
        <v>-9.2792420043048093E-11</v>
      </c>
      <c r="AR78">
        <f t="shared" si="76"/>
        <v>-9.2792719388218256E-11</v>
      </c>
      <c r="AS78">
        <f t="shared" si="77"/>
        <v>-1.8093345613843926E-4</v>
      </c>
      <c r="AT78">
        <f t="shared" si="78"/>
        <v>-1.1820985806793865E-4</v>
      </c>
      <c r="AU78">
        <f t="shared" si="79"/>
        <v>-2.9914340699909727E-4</v>
      </c>
      <c r="AW78">
        <v>75</v>
      </c>
      <c r="AX78">
        <f>IF(Z78&gt;0, (R78*SUMPRODUCT(K78:$K$98, X78:$X$98)-K78*$AZ$3)/Z78, 0)</f>
        <v>-125923094159099.42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2000000</v>
      </c>
      <c r="S79">
        <f t="shared" si="63"/>
        <v>-566217138024520.75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-7.4078014496335074</v>
      </c>
      <c r="AC79">
        <f t="shared" si="64"/>
        <v>-6.61410843725342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-9.3116958078958445E-8</v>
      </c>
      <c r="AI79">
        <f t="shared" si="69"/>
        <v>-9.3117250109523801E-8</v>
      </c>
      <c r="AJ79">
        <f t="shared" si="70"/>
        <v>-0.79369301238008738</v>
      </c>
      <c r="AK79">
        <f t="shared" si="92"/>
        <v>-0.51854610147434554</v>
      </c>
      <c r="AL79">
        <f t="shared" si="71"/>
        <v>-1.3122392069716831</v>
      </c>
      <c r="AN79">
        <f t="shared" si="72"/>
        <v>0</v>
      </c>
      <c r="AO79">
        <f t="shared" si="73"/>
        <v>0</v>
      </c>
      <c r="AP79">
        <f t="shared" si="74"/>
        <v>-5.3071160731903724E-17</v>
      </c>
      <c r="AQ79">
        <f t="shared" si="75"/>
        <v>-1.6922287032032531E-11</v>
      </c>
      <c r="AR79">
        <f t="shared" si="76"/>
        <v>-1.6922340103193261E-11</v>
      </c>
      <c r="AS79">
        <f t="shared" si="77"/>
        <v>-1.4423904354162316E-4</v>
      </c>
      <c r="AT79">
        <f t="shared" si="78"/>
        <v>-9.423617512343562E-5</v>
      </c>
      <c r="AU79">
        <f t="shared" si="79"/>
        <v>-2.3847523558739891E-4</v>
      </c>
      <c r="AW79">
        <v>76</v>
      </c>
      <c r="AX79">
        <f>IF(Z79&gt;0, (R79*SUMPRODUCT(K79:$K$98, X79:$X$98)-K79*$AZ$3)/Z79, 0)</f>
        <v>-566217138024520.75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2000000</v>
      </c>
      <c r="S80">
        <f t="shared" si="63"/>
        <v>-2604314048469488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-6.61410843725342</v>
      </c>
      <c r="AC80">
        <f t="shared" si="64"/>
        <v>-5.9054539618481288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-1.859368879750083E-8</v>
      </c>
      <c r="AI80">
        <f t="shared" si="69"/>
        <v>-1.8593745486650563E-8</v>
      </c>
      <c r="AJ80">
        <f t="shared" si="70"/>
        <v>-0.70865447540529125</v>
      </c>
      <c r="AK80">
        <f t="shared" si="92"/>
        <v>-0.46298759060773942</v>
      </c>
      <c r="AL80">
        <f t="shared" si="71"/>
        <v>-1.1716420846067761</v>
      </c>
      <c r="AN80">
        <f t="shared" si="72"/>
        <v>0</v>
      </c>
      <c r="AO80">
        <f t="shared" si="73"/>
        <v>0</v>
      </c>
      <c r="AP80">
        <f t="shared" si="74"/>
        <v>-9.1983980145162745E-18</v>
      </c>
      <c r="AQ80">
        <f t="shared" si="75"/>
        <v>-3.0170173820233181E-12</v>
      </c>
      <c r="AR80">
        <f t="shared" si="76"/>
        <v>-3.0170265804213326E-12</v>
      </c>
      <c r="AS80">
        <f t="shared" si="77"/>
        <v>-1.1498648242589445E-4</v>
      </c>
      <c r="AT80">
        <f t="shared" si="78"/>
        <v>-7.5124501853144634E-5</v>
      </c>
      <c r="AU80">
        <f t="shared" si="79"/>
        <v>-1.9011098729606566E-4</v>
      </c>
      <c r="AW80">
        <v>77</v>
      </c>
      <c r="AX80">
        <f>IF(Z80&gt;0, (R80*SUMPRODUCT(K80:$K$98, X80:$X$98)-K80*$AZ$3)/Z80, 0)</f>
        <v>-2604314048469488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2000000</v>
      </c>
      <c r="S81">
        <f t="shared" si="63"/>
        <v>-1.2266132838007012E+16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-5.9054539618481288</v>
      </c>
      <c r="AC81">
        <f t="shared" si="64"/>
        <v>-5.2727267516527405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-3.6300595354734441E-9</v>
      </c>
      <c r="AI81">
        <f t="shared" si="69"/>
        <v>-3.6300702819874868E-9</v>
      </c>
      <c r="AJ81">
        <f t="shared" si="70"/>
        <v>-0.63272721019538825</v>
      </c>
      <c r="AK81">
        <f t="shared" si="92"/>
        <v>-0.41338177732936904</v>
      </c>
      <c r="AL81">
        <f t="shared" si="71"/>
        <v>-1.0461089911548276</v>
      </c>
      <c r="AN81">
        <f t="shared" si="72"/>
        <v>0</v>
      </c>
      <c r="AO81">
        <f t="shared" si="73"/>
        <v>0</v>
      </c>
      <c r="AP81">
        <f t="shared" si="74"/>
        <v>-1.5569040280092273E-18</v>
      </c>
      <c r="AQ81">
        <f t="shared" si="75"/>
        <v>-5.2590582307148408E-13</v>
      </c>
      <c r="AR81">
        <f t="shared" si="76"/>
        <v>-5.2590737997551211E-13</v>
      </c>
      <c r="AS81">
        <f t="shared" si="77"/>
        <v>-9.1666519792802956E-5</v>
      </c>
      <c r="AT81">
        <f t="shared" si="78"/>
        <v>-5.9888792931546445E-5</v>
      </c>
      <c r="AU81">
        <f t="shared" si="79"/>
        <v>-1.5155531325025678E-4</v>
      </c>
      <c r="AW81">
        <v>78</v>
      </c>
      <c r="AX81">
        <f>IF(Z81&gt;0, (R81*SUMPRODUCT(K81:$K$98, X81:$X$98)-K81*$AZ$3)/Z81, 0)</f>
        <v>-1.2266132838007012E+16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2000000</v>
      </c>
      <c r="S82">
        <f t="shared" si="63"/>
        <v>-5.9219322562396064E+16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-5.2727267516527405</v>
      </c>
      <c r="AC82">
        <f t="shared" si="64"/>
        <v>-4.7077917425475473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-6.9212878899516287E-10</v>
      </c>
      <c r="AI82">
        <f t="shared" si="69"/>
        <v>-6.9213077643420256E-10</v>
      </c>
      <c r="AJ82">
        <f t="shared" si="70"/>
        <v>-0.56493500910519323</v>
      </c>
      <c r="AK82">
        <f t="shared" si="92"/>
        <v>-0.36909087261569185</v>
      </c>
      <c r="AL82">
        <f t="shared" si="71"/>
        <v>-0.93402588241301587</v>
      </c>
      <c r="AN82">
        <f t="shared" si="72"/>
        <v>0</v>
      </c>
      <c r="AO82">
        <f t="shared" si="73"/>
        <v>0</v>
      </c>
      <c r="AP82">
        <f t="shared" si="74"/>
        <v>-2.5708102663120994E-19</v>
      </c>
      <c r="AQ82">
        <f t="shared" si="75"/>
        <v>-8.9528874135869968E-14</v>
      </c>
      <c r="AR82">
        <f t="shared" si="76"/>
        <v>-8.9529131216896609E-14</v>
      </c>
      <c r="AS82">
        <f t="shared" si="77"/>
        <v>-7.3075988355512369E-5</v>
      </c>
      <c r="AT82">
        <f t="shared" si="78"/>
        <v>-4.7742979058973418E-5</v>
      </c>
      <c r="AU82">
        <f t="shared" si="79"/>
        <v>-1.2081896750401493E-4</v>
      </c>
      <c r="AW82">
        <v>79</v>
      </c>
      <c r="AX82">
        <f>IF(Z82&gt;0, (R82*SUMPRODUCT(K82:$K$98, X82:$X$98)-K82*$AZ$3)/Z82, 0)</f>
        <v>-5.9219322562396064E+16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2000000</v>
      </c>
      <c r="S83">
        <f t="shared" si="63"/>
        <v>-2.9332760979665075E+17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-4.7077917425475473</v>
      </c>
      <c r="AC83">
        <f t="shared" si="64"/>
        <v>-4.20338548441753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-1.2874516624203574E-10</v>
      </c>
      <c r="AI83">
        <f t="shared" si="69"/>
        <v>-1.2874552449210701E-10</v>
      </c>
      <c r="AJ83">
        <f t="shared" si="70"/>
        <v>-0.50440625813001727</v>
      </c>
      <c r="AK83">
        <f t="shared" si="92"/>
        <v>-0.32954542197832837</v>
      </c>
      <c r="AL83">
        <f t="shared" si="71"/>
        <v>-0.83395168023709121</v>
      </c>
      <c r="AN83">
        <f t="shared" si="72"/>
        <v>0</v>
      </c>
      <c r="AO83">
        <f t="shared" si="73"/>
        <v>0</v>
      </c>
      <c r="AP83">
        <f t="shared" si="74"/>
        <v>-4.1375615926395253E-20</v>
      </c>
      <c r="AQ83">
        <f t="shared" si="75"/>
        <v>-1.4869251894809655E-14</v>
      </c>
      <c r="AR83">
        <f t="shared" si="76"/>
        <v>-1.4869293270425581E-14</v>
      </c>
      <c r="AS83">
        <f t="shared" si="77"/>
        <v>-5.825573051304806E-5</v>
      </c>
      <c r="AT83">
        <f t="shared" si="78"/>
        <v>-3.8060410601863889E-5</v>
      </c>
      <c r="AU83">
        <f t="shared" si="79"/>
        <v>-9.6316141129781246E-5</v>
      </c>
      <c r="AW83">
        <v>80</v>
      </c>
      <c r="AX83">
        <f>IF(Z83&gt;0, (R83*SUMPRODUCT(K83:$K$98, X83:$X$98)-K83*$AZ$3)/Z83, 0)</f>
        <v>-2.9332760979665075E+17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2000000</v>
      </c>
      <c r="S84">
        <f t="shared" si="63"/>
        <v>-1.4918291973495014E+18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-4.20338548441753</v>
      </c>
      <c r="AC84">
        <f t="shared" si="64"/>
        <v>-3.753022753944236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-2.3341968048976116E-11</v>
      </c>
      <c r="AI84">
        <f t="shared" si="69"/>
        <v>-2.3342030941946044E-11</v>
      </c>
      <c r="AJ84">
        <f t="shared" si="70"/>
        <v>-0.450362730473294</v>
      </c>
      <c r="AK84">
        <f t="shared" si="92"/>
        <v>-0.29423698390922715</v>
      </c>
      <c r="AL84">
        <f t="shared" si="71"/>
        <v>-0.74459971440586314</v>
      </c>
      <c r="AN84">
        <f t="shared" si="72"/>
        <v>0</v>
      </c>
      <c r="AO84">
        <f t="shared" si="73"/>
        <v>0</v>
      </c>
      <c r="AP84">
        <f t="shared" si="74"/>
        <v>-6.4854821321288882E-21</v>
      </c>
      <c r="AQ84">
        <f t="shared" si="75"/>
        <v>-2.407008555653353E-15</v>
      </c>
      <c r="AR84">
        <f t="shared" si="76"/>
        <v>-2.4070150411354851E-15</v>
      </c>
      <c r="AS84">
        <f t="shared" si="77"/>
        <v>-4.6441111697270707E-5</v>
      </c>
      <c r="AT84">
        <f t="shared" si="78"/>
        <v>-3.0341526308884393E-5</v>
      </c>
      <c r="AU84">
        <f t="shared" si="79"/>
        <v>-7.6782638008562117E-5</v>
      </c>
      <c r="AW84">
        <v>81</v>
      </c>
      <c r="AX84">
        <f>IF(Z84&gt;0, (R84*SUMPRODUCT(K84:$K$98, X84:$X$98)-K84*$AZ$3)/Z84, 0)</f>
        <v>-1.4918291973495014E+18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2000000</v>
      </c>
      <c r="S85">
        <f t="shared" si="63"/>
        <v>-7.7971684856230922E+18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-3.753022753944236</v>
      </c>
      <c r="AC85">
        <f t="shared" si="64"/>
        <v>-3.350913173164499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-4.1216026939095553E-12</v>
      </c>
      <c r="AI85">
        <f t="shared" si="69"/>
        <v>-4.1216134379161112E-12</v>
      </c>
      <c r="AJ85">
        <f t="shared" si="70"/>
        <v>-0.40210958077973702</v>
      </c>
      <c r="AK85">
        <f t="shared" si="92"/>
        <v>-0.26271159277609657</v>
      </c>
      <c r="AL85">
        <f t="shared" si="71"/>
        <v>-0.66482117355995518</v>
      </c>
      <c r="AN85">
        <f t="shared" si="72"/>
        <v>0</v>
      </c>
      <c r="AO85">
        <f t="shared" si="73"/>
        <v>0</v>
      </c>
      <c r="AP85">
        <f t="shared" si="74"/>
        <v>-9.892097897459245E-22</v>
      </c>
      <c r="AQ85">
        <f t="shared" si="75"/>
        <v>-3.7947945330658307E-16</v>
      </c>
      <c r="AR85">
        <f t="shared" si="76"/>
        <v>-3.7948044251637278E-16</v>
      </c>
      <c r="AS85">
        <f t="shared" si="77"/>
        <v>-3.7022569911728228E-5</v>
      </c>
      <c r="AT85">
        <f t="shared" si="78"/>
        <v>-2.4188079008995933E-5</v>
      </c>
      <c r="AU85">
        <f t="shared" si="79"/>
        <v>-6.1210648921103638E-5</v>
      </c>
      <c r="AW85">
        <v>82</v>
      </c>
      <c r="AX85">
        <f>IF(Z85&gt;0, (R85*SUMPRODUCT(K85:$K$98, X85:$X$98)-K85*$AZ$3)/Z85, 0)</f>
        <v>-7.7971684856230922E+18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2000000</v>
      </c>
      <c r="S86">
        <f t="shared" si="63"/>
        <v>-4.1920529904361791E+19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-3.350913173164499</v>
      </c>
      <c r="AC86">
        <f t="shared" si="64"/>
        <v>-2.9918867617540168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-7.0818443459971601E-13</v>
      </c>
      <c r="AI86">
        <f t="shared" si="69"/>
        <v>-7.0818621886077412E-13</v>
      </c>
      <c r="AJ86">
        <f t="shared" si="70"/>
        <v>-0.35902641141048219</v>
      </c>
      <c r="AK86">
        <f t="shared" si="92"/>
        <v>-0.23456392212151495</v>
      </c>
      <c r="AL86">
        <f t="shared" si="71"/>
        <v>-0.59359033353270529</v>
      </c>
      <c r="AN86">
        <f t="shared" si="72"/>
        <v>0</v>
      </c>
      <c r="AO86">
        <f t="shared" si="73"/>
        <v>0</v>
      </c>
      <c r="AP86">
        <f t="shared" si="74"/>
        <v>-1.4667716774736572E-22</v>
      </c>
      <c r="AQ86">
        <f t="shared" si="75"/>
        <v>-5.8217090283672551E-17</v>
      </c>
      <c r="AR86">
        <f t="shared" si="76"/>
        <v>-5.8217236960840298E-17</v>
      </c>
      <c r="AS86">
        <f t="shared" si="77"/>
        <v>-2.9514166064834585E-5</v>
      </c>
      <c r="AT86">
        <f t="shared" si="78"/>
        <v>-1.9282588495691922E-5</v>
      </c>
      <c r="AU86">
        <f t="shared" si="79"/>
        <v>-4.8796754560584722E-5</v>
      </c>
      <c r="AW86">
        <v>83</v>
      </c>
      <c r="AX86">
        <f>IF(Z86&gt;0, (R86*SUMPRODUCT(K86:$K$98, X86:$X$98)-K86*$AZ$3)/Z86, 0)</f>
        <v>-4.1920529904361791E+19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2000000</v>
      </c>
      <c r="S87">
        <f t="shared" si="63"/>
        <v>-2.3204024530798762E+20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-2.9918867617540168</v>
      </c>
      <c r="AC87">
        <f t="shared" si="64"/>
        <v>-2.6713274658518009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-1.1828878487190343E-13</v>
      </c>
      <c r="AI87">
        <f t="shared" si="69"/>
        <v>-1.1828907268054006E-13</v>
      </c>
      <c r="AJ87">
        <f t="shared" si="70"/>
        <v>-0.32055929590221588</v>
      </c>
      <c r="AK87">
        <f t="shared" si="92"/>
        <v>-0.20943207332278119</v>
      </c>
      <c r="AL87">
        <f t="shared" si="71"/>
        <v>-0.52999136922511536</v>
      </c>
      <c r="AN87">
        <f t="shared" si="72"/>
        <v>0</v>
      </c>
      <c r="AO87">
        <f t="shared" si="73"/>
        <v>0</v>
      </c>
      <c r="AP87">
        <f t="shared" si="74"/>
        <v>-2.1124669250694667E-23</v>
      </c>
      <c r="AQ87">
        <f t="shared" si="75"/>
        <v>-8.6821976077938587E-18</v>
      </c>
      <c r="AR87">
        <f t="shared" si="76"/>
        <v>-8.6822187324631102E-18</v>
      </c>
      <c r="AS87">
        <f t="shared" si="77"/>
        <v>-2.3528512487910195E-5</v>
      </c>
      <c r="AT87">
        <f t="shared" si="78"/>
        <v>-1.5371961492101339E-5</v>
      </c>
      <c r="AU87">
        <f t="shared" si="79"/>
        <v>-3.8900473980020214E-5</v>
      </c>
      <c r="AW87">
        <v>84</v>
      </c>
      <c r="AX87">
        <f>IF(Z87&gt;0, (R87*SUMPRODUCT(K87:$K$98, X87:$X$98)-K87*$AZ$3)/Z87, 0)</f>
        <v>-2.3204024530798762E+20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2000000</v>
      </c>
      <c r="S88">
        <f t="shared" si="63"/>
        <v>-1.323327551232137E+21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-2.6713274658518009</v>
      </c>
      <c r="AC88">
        <f t="shared" si="64"/>
        <v>-2.3851138087962505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-1.9189722262874537E-14</v>
      </c>
      <c r="AI88">
        <f t="shared" si="69"/>
        <v>-1.9189767321896519E-14</v>
      </c>
      <c r="AJ88">
        <f t="shared" si="70"/>
        <v>-0.28621365705555046</v>
      </c>
      <c r="AK88">
        <f t="shared" si="92"/>
        <v>-0.18699292260962608</v>
      </c>
      <c r="AL88">
        <f t="shared" si="71"/>
        <v>-0.47320657966519575</v>
      </c>
      <c r="AN88">
        <f t="shared" si="72"/>
        <v>0</v>
      </c>
      <c r="AO88">
        <f t="shared" si="73"/>
        <v>0</v>
      </c>
      <c r="AP88">
        <f t="shared" si="74"/>
        <v>-2.9529074399387631E-24</v>
      </c>
      <c r="AQ88">
        <f t="shared" si="75"/>
        <v>-1.2575833018183077E-18</v>
      </c>
      <c r="AR88">
        <f t="shared" si="76"/>
        <v>-1.2575862547257476E-18</v>
      </c>
      <c r="AS88">
        <f t="shared" si="77"/>
        <v>-1.8756786103244769E-5</v>
      </c>
      <c r="AT88">
        <f t="shared" si="78"/>
        <v>-1.2254433587453235E-5</v>
      </c>
      <c r="AU88">
        <f t="shared" si="79"/>
        <v>-3.1011219690699265E-5</v>
      </c>
      <c r="AW88">
        <v>85</v>
      </c>
      <c r="AX88">
        <f>IF(Z88&gt;0, (R88*SUMPRODUCT(K88:$K$98, X88:$X$98)-K88*$AZ$3)/Z88, 0)</f>
        <v>-1.323327551232137E+21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2000000</v>
      </c>
      <c r="S89">
        <f t="shared" si="63"/>
        <v>-7.8221999421043287E+21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-2.3851138087962505</v>
      </c>
      <c r="AC89">
        <f t="shared" si="64"/>
        <v>-2.1295659007109378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-3.0241817086310986E-15</v>
      </c>
      <c r="AI89">
        <f t="shared" si="69"/>
        <v>-3.0241885147915027E-15</v>
      </c>
      <c r="AJ89">
        <f t="shared" si="70"/>
        <v>-0.25554790808531269</v>
      </c>
      <c r="AK89">
        <f t="shared" si="92"/>
        <v>-0.16695796661573756</v>
      </c>
      <c r="AL89">
        <f t="shared" si="71"/>
        <v>-0.42250587470105327</v>
      </c>
      <c r="AN89">
        <f t="shared" si="72"/>
        <v>0</v>
      </c>
      <c r="AO89">
        <f t="shared" si="73"/>
        <v>0</v>
      </c>
      <c r="AP89">
        <f t="shared" si="74"/>
        <v>-3.982467409720952E-25</v>
      </c>
      <c r="AQ89">
        <f t="shared" si="75"/>
        <v>-1.7695300111790207E-19</v>
      </c>
      <c r="AR89">
        <f t="shared" si="76"/>
        <v>-1.7695339936464305E-19</v>
      </c>
      <c r="AS89">
        <f t="shared" si="77"/>
        <v>-1.495279504404078E-5</v>
      </c>
      <c r="AT89">
        <f t="shared" si="78"/>
        <v>-9.7691594287733049E-6</v>
      </c>
      <c r="AU89">
        <f t="shared" si="79"/>
        <v>-2.4721954472814261E-5</v>
      </c>
      <c r="AW89">
        <v>86</v>
      </c>
      <c r="AX89">
        <f>IF(Z89&gt;0, (R89*SUMPRODUCT(K89:$K$98, X89:$X$98)-K89*$AZ$3)/Z89, 0)</f>
        <v>-7.8221999421043287E+21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2000000</v>
      </c>
      <c r="S90">
        <f t="shared" si="63"/>
        <v>-4.7977408449510751E+22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-2.1295659007109378</v>
      </c>
      <c r="AC90">
        <f t="shared" si="64"/>
        <v>-1.9013981256347656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-4.5978567674581092E-16</v>
      </c>
      <c r="AI90">
        <f t="shared" si="69"/>
        <v>-4.5978666752365156E-16</v>
      </c>
      <c r="AJ90">
        <f t="shared" si="70"/>
        <v>-0.22816777507617214</v>
      </c>
      <c r="AK90">
        <f t="shared" si="92"/>
        <v>-0.14906961304976565</v>
      </c>
      <c r="AL90">
        <f t="shared" si="71"/>
        <v>-0.37723738812593827</v>
      </c>
      <c r="AN90">
        <f t="shared" si="72"/>
        <v>0</v>
      </c>
      <c r="AO90">
        <f t="shared" si="73"/>
        <v>0</v>
      </c>
      <c r="AP90">
        <f t="shared" si="74"/>
        <v>-5.1761673908151737E-26</v>
      </c>
      <c r="AQ90">
        <f t="shared" si="75"/>
        <v>-2.4020799913231732E-20</v>
      </c>
      <c r="AR90">
        <f t="shared" si="76"/>
        <v>-2.402085167490564E-20</v>
      </c>
      <c r="AS90">
        <f t="shared" si="77"/>
        <v>-1.1920276661384555E-5</v>
      </c>
      <c r="AT90">
        <f t="shared" si="78"/>
        <v>-7.7879140854379014E-6</v>
      </c>
      <c r="AU90">
        <f t="shared" si="79"/>
        <v>-1.970819074682248E-5</v>
      </c>
      <c r="AW90">
        <v>87</v>
      </c>
      <c r="AX90">
        <f>IF(Z90&gt;0, (R90*SUMPRODUCT(K90:$K$98, X90:$X$98)-K90*$AZ$3)/Z90, 0)</f>
        <v>-4.7977408449510751E+22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2000000</v>
      </c>
      <c r="S91">
        <f t="shared" si="63"/>
        <v>-3.0569818254450541E+23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-1.9013981256347656</v>
      </c>
      <c r="AC91">
        <f t="shared" si="64"/>
        <v>-1.6976768978881838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-6.7362722469130876E-17</v>
      </c>
      <c r="AI91">
        <f t="shared" si="69"/>
        <v>-6.7362861305162197E-17</v>
      </c>
      <c r="AJ91">
        <f t="shared" si="70"/>
        <v>-0.20372122774658186</v>
      </c>
      <c r="AK91">
        <f t="shared" si="92"/>
        <v>-0.13309786879443361</v>
      </c>
      <c r="AL91">
        <f t="shared" si="71"/>
        <v>-0.33681909654101549</v>
      </c>
      <c r="AN91">
        <f t="shared" si="72"/>
        <v>0</v>
      </c>
      <c r="AO91">
        <f t="shared" si="73"/>
        <v>0</v>
      </c>
      <c r="AP91">
        <f t="shared" si="74"/>
        <v>-6.4761395087965309E-27</v>
      </c>
      <c r="AQ91">
        <f t="shared" si="75"/>
        <v>-3.1421986370870073E-21</v>
      </c>
      <c r="AR91">
        <f t="shared" si="76"/>
        <v>-3.142205113226516E-21</v>
      </c>
      <c r="AS91">
        <f t="shared" si="77"/>
        <v>-9.5027715731700656E-6</v>
      </c>
      <c r="AT91">
        <f t="shared" si="78"/>
        <v>-6.2084774278044487E-6</v>
      </c>
      <c r="AU91">
        <f t="shared" si="79"/>
        <v>-1.5711249000974515E-5</v>
      </c>
      <c r="AW91">
        <v>88</v>
      </c>
      <c r="AX91">
        <f>IF(Z91&gt;0, (R91*SUMPRODUCT(K91:$K$98, X91:$X$98)-K91*$AZ$3)/Z91, 0)</f>
        <v>-3.0569818254450541E+23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2000000</v>
      </c>
      <c r="S92">
        <f t="shared" si="63"/>
        <v>-2.0258741137230192E+24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-1.6976768978881838</v>
      </c>
      <c r="AC92">
        <f t="shared" si="64"/>
        <v>-1.5157829445430209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-9.4993900538083926E-18</v>
      </c>
      <c r="AI92">
        <f t="shared" si="69"/>
        <v>-9.4994087591037295E-18</v>
      </c>
      <c r="AJ92">
        <f t="shared" si="70"/>
        <v>-0.1818939533451629</v>
      </c>
      <c r="AK92">
        <f t="shared" si="92"/>
        <v>-0.11883738285217288</v>
      </c>
      <c r="AL92">
        <f t="shared" si="71"/>
        <v>-0.30073133619733577</v>
      </c>
      <c r="AN92">
        <f t="shared" si="72"/>
        <v>0</v>
      </c>
      <c r="AO92">
        <f t="shared" si="73"/>
        <v>0</v>
      </c>
      <c r="AP92">
        <f t="shared" si="74"/>
        <v>-7.7904142572552766E-28</v>
      </c>
      <c r="AQ92">
        <f t="shared" si="75"/>
        <v>-3.9563226549256949E-22</v>
      </c>
      <c r="AR92">
        <f t="shared" si="76"/>
        <v>-3.9563304453399521E-22</v>
      </c>
      <c r="AS92">
        <f t="shared" si="77"/>
        <v>-7.5755513178970751E-6</v>
      </c>
      <c r="AT92">
        <f t="shared" si="78"/>
        <v>-4.9493601943594137E-6</v>
      </c>
      <c r="AU92">
        <f t="shared" si="79"/>
        <v>-1.252491151225649E-5</v>
      </c>
      <c r="AW92">
        <v>89</v>
      </c>
      <c r="AX92">
        <f>IF(Z92&gt;0, (R92*SUMPRODUCT(K92:$K$98, X92:$X$98)-K92*$AZ$3)/Z92, 0)</f>
        <v>-2.0258741137230192E+24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2000000</v>
      </c>
      <c r="S93">
        <f t="shared" si="63"/>
        <v>-1.3980582120225676E+25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-1.5157829445430209</v>
      </c>
      <c r="AC93">
        <f t="shared" si="64"/>
        <v>-1.3533776290562687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-1.2878511965253217E-18</v>
      </c>
      <c r="AI93">
        <f t="shared" si="69"/>
        <v>-1.2878536166277491E-18</v>
      </c>
      <c r="AJ93">
        <f t="shared" si="70"/>
        <v>-0.16240531548675219</v>
      </c>
      <c r="AK93">
        <f t="shared" si="92"/>
        <v>-0.10610480611801147</v>
      </c>
      <c r="AL93">
        <f t="shared" si="71"/>
        <v>-0.26851012160476367</v>
      </c>
      <c r="AN93">
        <f t="shared" si="72"/>
        <v>0</v>
      </c>
      <c r="AO93">
        <f t="shared" si="73"/>
        <v>0</v>
      </c>
      <c r="AP93">
        <f t="shared" si="74"/>
        <v>-8.9993616946813723E-29</v>
      </c>
      <c r="AQ93">
        <f t="shared" si="75"/>
        <v>-4.7889868606274349E-23</v>
      </c>
      <c r="AR93">
        <f t="shared" si="76"/>
        <v>-4.7889958599891295E-23</v>
      </c>
      <c r="AS93">
        <f t="shared" si="77"/>
        <v>-6.0391831297010975E-6</v>
      </c>
      <c r="AT93">
        <f t="shared" si="78"/>
        <v>-3.9455996447380519E-6</v>
      </c>
      <c r="AU93">
        <f t="shared" si="79"/>
        <v>-9.9847827744391494E-6</v>
      </c>
      <c r="AW93">
        <v>90</v>
      </c>
      <c r="AX93">
        <f>IF(Z93&gt;0, (R93*SUMPRODUCT(K93:$K$98, X93:$X$98)-K93*$AZ$3)/Z93, 0)</f>
        <v>-1.3980582120225676E+25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2000000</v>
      </c>
      <c r="S94">
        <f t="shared" si="63"/>
        <v>-1.0061877428563073E+26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-1.3533776290562687</v>
      </c>
      <c r="AC94">
        <f t="shared" si="64"/>
        <v>-1.2083728830859541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-1.6765327696925279E-19</v>
      </c>
      <c r="AI94">
        <f t="shared" si="69"/>
        <v>-1.6765357720469386E-19</v>
      </c>
      <c r="AJ94">
        <f t="shared" si="70"/>
        <v>-0.14500474597031454</v>
      </c>
      <c r="AK94">
        <f t="shared" si="92"/>
        <v>-9.4736434033938818E-2</v>
      </c>
      <c r="AL94">
        <f t="shared" si="71"/>
        <v>-0.23974118000425337</v>
      </c>
      <c r="AN94">
        <f t="shared" si="72"/>
        <v>0</v>
      </c>
      <c r="AO94">
        <f t="shared" si="73"/>
        <v>0</v>
      </c>
      <c r="AP94">
        <f t="shared" si="74"/>
        <v>-9.9683182276125392E-30</v>
      </c>
      <c r="AQ94">
        <f t="shared" si="75"/>
        <v>-5.5663688830299674E-24</v>
      </c>
      <c r="AR94">
        <f t="shared" si="76"/>
        <v>-5.5663788513481951E-24</v>
      </c>
      <c r="AS94">
        <f t="shared" si="77"/>
        <v>-4.8143998164071274E-6</v>
      </c>
      <c r="AT94">
        <f t="shared" si="78"/>
        <v>-3.145407880052656E-6</v>
      </c>
      <c r="AU94">
        <f t="shared" si="79"/>
        <v>-7.9598076964597834E-6</v>
      </c>
      <c r="AW94">
        <v>91</v>
      </c>
      <c r="AX94">
        <f>IF(Z94&gt;0, (R94*SUMPRODUCT(K94:$K$98, X94:$X$98)-K94*$AZ$3)/Z94, 0)</f>
        <v>-1.0061877428563073E+26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2000000</v>
      </c>
      <c r="S95">
        <f t="shared" si="63"/>
        <v>-7.5661152594584601E+26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-1.2083728830859541</v>
      </c>
      <c r="AC95">
        <f t="shared" si="64"/>
        <v>-1.0789043598981731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-2.0926709516975533E-20</v>
      </c>
      <c r="AI95">
        <f t="shared" si="69"/>
        <v>-2.0926745166193224E-20</v>
      </c>
      <c r="AJ95">
        <f t="shared" si="70"/>
        <v>-0.12946852318778101</v>
      </c>
      <c r="AK95">
        <f t="shared" si="92"/>
        <v>-8.4586101816016793E-2</v>
      </c>
      <c r="AL95">
        <f t="shared" si="71"/>
        <v>-0.21405462500379779</v>
      </c>
      <c r="AN95">
        <f t="shared" si="72"/>
        <v>0</v>
      </c>
      <c r="AO95">
        <f t="shared" si="73"/>
        <v>0</v>
      </c>
      <c r="AP95">
        <f t="shared" si="74"/>
        <v>-1.0567978431106013E-30</v>
      </c>
      <c r="AQ95">
        <f t="shared" si="75"/>
        <v>-6.2035867578946707E-25</v>
      </c>
      <c r="AR95">
        <f t="shared" si="76"/>
        <v>-6.2035973258731017E-25</v>
      </c>
      <c r="AS95">
        <f t="shared" si="77"/>
        <v>-3.8380100577225232E-6</v>
      </c>
      <c r="AT95">
        <f t="shared" si="78"/>
        <v>-2.5074999043787112E-6</v>
      </c>
      <c r="AU95">
        <f t="shared" si="79"/>
        <v>-6.3455099621012348E-6</v>
      </c>
      <c r="AW95">
        <v>92</v>
      </c>
      <c r="AX95">
        <f>IF(Z95&gt;0, (R95*SUMPRODUCT(K95:$K$98, X95:$X$98)-K95*$AZ$3)/Z95, 0)</f>
        <v>-7.5661152594584601E+26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2000000</v>
      </c>
      <c r="S96">
        <f t="shared" si="63"/>
        <v>-5.956359822626581E+27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-1.0789043598981731</v>
      </c>
      <c r="AC96">
        <f t="shared" si="64"/>
        <v>-0.96330746419479751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-2.4999629469367555E-21</v>
      </c>
      <c r="AI96">
        <f t="shared" si="69"/>
        <v>-2.499966990125435E-21</v>
      </c>
      <c r="AJ96">
        <f t="shared" si="70"/>
        <v>-0.11559689570337561</v>
      </c>
      <c r="AK96">
        <f t="shared" si="92"/>
        <v>-7.552330519287212E-2</v>
      </c>
      <c r="AL96">
        <f t="shared" si="71"/>
        <v>-0.19112020089624773</v>
      </c>
      <c r="AN96">
        <f t="shared" si="72"/>
        <v>0</v>
      </c>
      <c r="AO96">
        <f t="shared" si="73"/>
        <v>0</v>
      </c>
      <c r="AP96">
        <f t="shared" si="74"/>
        <v>-1.0701579946715458E-31</v>
      </c>
      <c r="AQ96">
        <f t="shared" si="75"/>
        <v>-6.6169440662591581E-26</v>
      </c>
      <c r="AR96">
        <f t="shared" si="76"/>
        <v>-6.6169547678391044E-26</v>
      </c>
      <c r="AS96">
        <f t="shared" si="77"/>
        <v>-3.059638119995626E-6</v>
      </c>
      <c r="AT96">
        <f t="shared" si="78"/>
        <v>-1.9989635717304773E-6</v>
      </c>
      <c r="AU96">
        <f t="shared" si="79"/>
        <v>-5.0586016917261034E-6</v>
      </c>
      <c r="AW96">
        <v>93</v>
      </c>
      <c r="AX96">
        <f>IF(Z96&gt;0, (R96*SUMPRODUCT(K96:$K$98, X96:$X$98)-K96*$AZ$3)/Z96, 0)</f>
        <v>-5.956359822626581E+27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2000000</v>
      </c>
      <c r="S97">
        <f t="shared" si="63"/>
        <v>-4.9199437504618756E+28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-0.96330746419479751</v>
      </c>
      <c r="AC97">
        <f t="shared" si="64"/>
        <v>-0.86009595017392626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-2.8525689366243324E-22</v>
      </c>
      <c r="AI97">
        <f t="shared" si="69"/>
        <v>-2.8525733070805499E-22</v>
      </c>
      <c r="AJ97">
        <f t="shared" si="70"/>
        <v>-0.10321151402087125</v>
      </c>
      <c r="AK97">
        <f t="shared" si="92"/>
        <v>-6.7431522493635834E-2</v>
      </c>
      <c r="AL97">
        <f t="shared" si="71"/>
        <v>-0.17064303651450707</v>
      </c>
      <c r="AN97">
        <f t="shared" si="72"/>
        <v>0</v>
      </c>
      <c r="AO97">
        <f t="shared" si="73"/>
        <v>0</v>
      </c>
      <c r="AP97">
        <f t="shared" si="74"/>
        <v>-1.0328390342171291E-32</v>
      </c>
      <c r="AQ97">
        <f t="shared" si="75"/>
        <v>-6.74127459208937E-27</v>
      </c>
      <c r="AR97">
        <f t="shared" si="76"/>
        <v>-6.7412849204797128E-27</v>
      </c>
      <c r="AS97">
        <f t="shared" si="77"/>
        <v>-2.4391247767822313E-6</v>
      </c>
      <c r="AT97">
        <f t="shared" si="78"/>
        <v>-1.5935615208310567E-6</v>
      </c>
      <c r="AU97">
        <f t="shared" si="79"/>
        <v>-4.0326862976132875E-6</v>
      </c>
      <c r="AW97">
        <v>94</v>
      </c>
      <c r="AX97">
        <f>IF(Z97&gt;0, (R97*SUMPRODUCT(K97:$K$98, X97:$X$98)-K97*$AZ$3)/Z97, 0)</f>
        <v>-4.9199437504618756E+28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-0.86009595017392626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-0.86009595017392626</v>
      </c>
      <c r="AK98">
        <f t="shared" si="92"/>
        <v>-6.0206716512174845E-2</v>
      </c>
      <c r="AL98">
        <f t="shared" si="71"/>
        <v>-0.92030266668610106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-7.3774216729794928E-28</v>
      </c>
      <c r="AR98">
        <f t="shared" si="76"/>
        <v>-7.3774216729794928E-28</v>
      </c>
      <c r="AS98">
        <f t="shared" si="77"/>
        <v>-1.8148249827248725E-5</v>
      </c>
      <c r="AT98">
        <f t="shared" si="78"/>
        <v>-1.2703774879074111E-6</v>
      </c>
      <c r="AU98">
        <f t="shared" si="79"/>
        <v>-1.9418627315156136E-5</v>
      </c>
      <c r="AW98">
        <v>95</v>
      </c>
    </row>
    <row r="100" spans="5:50" x14ac:dyDescent="0.25">
      <c r="AN100" s="6">
        <f t="shared" ref="AN100:AU100" si="93">SUM(AN3:AN98)</f>
        <v>63234.478899507194</v>
      </c>
      <c r="AO100" s="6">
        <f t="shared" si="93"/>
        <v>-6323.4478899507194</v>
      </c>
      <c r="AP100" s="6">
        <f t="shared" si="93"/>
        <v>-1686.8241467827495</v>
      </c>
      <c r="AQ100" s="6">
        <f t="shared" si="93"/>
        <v>-36394.942179949176</v>
      </c>
      <c r="AR100" s="6">
        <f t="shared" si="93"/>
        <v>18829.264682824534</v>
      </c>
      <c r="AS100" s="6">
        <f t="shared" si="93"/>
        <v>-8745.4603061670969</v>
      </c>
      <c r="AT100" s="6">
        <f t="shared" si="93"/>
        <v>5101.5185119308126</v>
      </c>
      <c r="AU100" s="6">
        <f t="shared" si="93"/>
        <v>15185.322888588238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131115.60025327792</v>
      </c>
      <c r="K3">
        <v>1</v>
      </c>
      <c r="L3" s="2">
        <v>0</v>
      </c>
      <c r="O3">
        <f>$C$3</f>
        <v>131115.60025327792</v>
      </c>
      <c r="P3">
        <f>O3*C5</f>
        <v>13111.560025327793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131115.60025327792</v>
      </c>
      <c r="AF3">
        <f t="shared" ref="AF3:AF34" si="4">-$Z3*P3</f>
        <v>-13111.560025327793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116481.60764095013</v>
      </c>
      <c r="AJ3">
        <f t="shared" ref="AJ3:AJ34" si="8">AB3-AC3</f>
        <v>0</v>
      </c>
      <c r="AL3">
        <f t="shared" ref="AL3:AL34" si="9">SUM(AI3:AK3)</f>
        <v>116481.60764095013</v>
      </c>
      <c r="AN3">
        <f t="shared" ref="AN3:AN34" si="10">AE3*$K3</f>
        <v>131115.60025327792</v>
      </c>
      <c r="AO3">
        <f t="shared" ref="AO3:AO34" si="11">AF3*$K3</f>
        <v>-13111.560025327793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116481.60764095013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116481.60764095013</v>
      </c>
      <c r="AW3">
        <v>0</v>
      </c>
      <c r="AX3">
        <f>IF(Z3&gt;0, (R3*SUMPRODUCT(K3:$K$98, X3:$X$98)-K3*$AZ$3)/Z3, 0)</f>
        <v>0</v>
      </c>
      <c r="AZ3">
        <f>C6*SUMPRODUCT(X4:X89, K4:K89)/1</f>
        <v>75111.445541852881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8139.9462164623474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8047.6548794842383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-8047.6548794842383</v>
      </c>
      <c r="AK4">
        <f>G4*SUM(AB4, AE4:AF4)</f>
        <v>0</v>
      </c>
      <c r="AL4">
        <f t="shared" si="9"/>
        <v>-10723.808879484239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-2389.423214285714</v>
      </c>
      <c r="AR4">
        <f t="shared" si="14"/>
        <v>-2389.423214285714</v>
      </c>
      <c r="AS4">
        <f t="shared" si="15"/>
        <v>-7185.4061423966405</v>
      </c>
      <c r="AT4">
        <f t="shared" si="16"/>
        <v>0</v>
      </c>
      <c r="AU4">
        <f t="shared" si="17"/>
        <v>-9574.8293566823559</v>
      </c>
      <c r="AW4">
        <v>1</v>
      </c>
      <c r="AX4">
        <f>IF(Z4&gt;0, (R4*SUMPRODUCT(K4:$K$98, X4:$X$98)-K4*$AZ$3)/Z4, 0)</f>
        <v>8139.9462164623474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2000000</v>
      </c>
      <c r="S5">
        <f t="shared" si="1"/>
        <v>13140.582507631405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8047.6548794842383</v>
      </c>
      <c r="AC5">
        <f t="shared" si="2"/>
        <v>12843.637807595172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-2745.6664141071424</v>
      </c>
      <c r="AI5">
        <f t="shared" si="7"/>
        <v>-2770.1014758712158</v>
      </c>
      <c r="AJ5">
        <f t="shared" si="8"/>
        <v>-4795.9829281109342</v>
      </c>
      <c r="AK5">
        <f>G5*SUM(AB5, AE5:AF5)</f>
        <v>563.33584156389679</v>
      </c>
      <c r="AL5">
        <f t="shared" si="9"/>
        <v>-7002.7485624182527</v>
      </c>
      <c r="AN5">
        <f t="shared" si="10"/>
        <v>0</v>
      </c>
      <c r="AO5">
        <f t="shared" si="11"/>
        <v>0</v>
      </c>
      <c r="AP5">
        <f t="shared" si="12"/>
        <v>-19.479481635900555</v>
      </c>
      <c r="AQ5">
        <f t="shared" si="13"/>
        <v>-2188.8284551236784</v>
      </c>
      <c r="AR5">
        <f t="shared" si="14"/>
        <v>-2208.3079367595788</v>
      </c>
      <c r="AS5">
        <f t="shared" si="15"/>
        <v>-3823.3282271292519</v>
      </c>
      <c r="AT5">
        <f t="shared" si="16"/>
        <v>449.08788389979014</v>
      </c>
      <c r="AU5">
        <f t="shared" si="17"/>
        <v>-5582.5482799890406</v>
      </c>
      <c r="AW5">
        <v>2</v>
      </c>
      <c r="AX5">
        <f>IF(Z5&gt;0, (R5*SUMPRODUCT(K5:$K$98, X5:$X$98)-K5*$AZ$3)/Z5, 0)</f>
        <v>13140.582507631405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2000000</v>
      </c>
      <c r="S6">
        <f t="shared" si="1"/>
        <v>17667.450714857314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12843.637807595172</v>
      </c>
      <c r="AC6">
        <f t="shared" si="2"/>
        <v>17070.350551039934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-2850.1368810406093</v>
      </c>
      <c r="AI6">
        <f t="shared" si="7"/>
        <v>-2874.2919654760294</v>
      </c>
      <c r="AJ6">
        <f t="shared" si="8"/>
        <v>-4226.7127434447611</v>
      </c>
      <c r="AK6">
        <f>G6*SUM(AB6, AE6:AF6)</f>
        <v>899.05464653166212</v>
      </c>
      <c r="AL6">
        <f t="shared" si="9"/>
        <v>-6201.950062389129</v>
      </c>
      <c r="AN6">
        <f t="shared" si="10"/>
        <v>0</v>
      </c>
      <c r="AO6">
        <f t="shared" si="11"/>
        <v>0</v>
      </c>
      <c r="AP6">
        <f t="shared" si="12"/>
        <v>-17.193111985397053</v>
      </c>
      <c r="AQ6">
        <f t="shared" si="13"/>
        <v>-2028.6711354892273</v>
      </c>
      <c r="AR6">
        <f t="shared" si="14"/>
        <v>-2045.8642474746243</v>
      </c>
      <c r="AS6">
        <f t="shared" si="15"/>
        <v>-3008.4906439652141</v>
      </c>
      <c r="AT6">
        <f t="shared" si="16"/>
        <v>639.92933910610509</v>
      </c>
      <c r="AU6">
        <f t="shared" si="17"/>
        <v>-4414.4255523337342</v>
      </c>
      <c r="AW6">
        <v>3</v>
      </c>
      <c r="AX6">
        <f>IF(Z6&gt;0, (R6*SUMPRODUCT(K6:$K$98, X6:$X$98)-K6*$AZ$3)/Z6, 0)</f>
        <v>17667.450714857314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2000000</v>
      </c>
      <c r="S7">
        <f t="shared" si="1"/>
        <v>21747.27107686098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17070.350551039934</v>
      </c>
      <c r="AC7">
        <f t="shared" si="2"/>
        <v>20769.841199986804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-2972.5749331984007</v>
      </c>
      <c r="AI7">
        <f t="shared" si="7"/>
        <v>-2996.4513096028013</v>
      </c>
      <c r="AJ7">
        <f t="shared" si="8"/>
        <v>-3699.4906489468704</v>
      </c>
      <c r="AK7">
        <f>G7*SUM(AB7, AE7:AF7)</f>
        <v>1194.9245385727954</v>
      </c>
      <c r="AL7">
        <f t="shared" si="9"/>
        <v>-5501.0174199768762</v>
      </c>
      <c r="AN7">
        <f t="shared" si="10"/>
        <v>0</v>
      </c>
      <c r="AO7">
        <f t="shared" si="11"/>
        <v>0</v>
      </c>
      <c r="AP7">
        <f t="shared" si="12"/>
        <v>-15.173868851795209</v>
      </c>
      <c r="AQ7">
        <f t="shared" si="13"/>
        <v>-1889.1251094606171</v>
      </c>
      <c r="AR7">
        <f t="shared" si="14"/>
        <v>-1904.2989783124121</v>
      </c>
      <c r="AS7">
        <f t="shared" si="15"/>
        <v>-2351.0931882953569</v>
      </c>
      <c r="AT7">
        <f t="shared" si="16"/>
        <v>759.39614659256256</v>
      </c>
      <c r="AU7">
        <f t="shared" si="17"/>
        <v>-3495.9960200152068</v>
      </c>
      <c r="AW7">
        <v>4</v>
      </c>
      <c r="AX7">
        <f>IF(Z7&gt;0, (R7*SUMPRODUCT(K7:$K$98, X7:$X$98)-K7*$AZ$3)/Z7, 0)</f>
        <v>21747.27107686098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2000000</v>
      </c>
      <c r="S8">
        <f t="shared" si="1"/>
        <v>25419.74524906286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20769.841199986804</v>
      </c>
      <c r="AC8">
        <f t="shared" si="2"/>
        <v>23995.146255201274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-3095.0278194485354</v>
      </c>
      <c r="AI8">
        <f t="shared" si="7"/>
        <v>-3118.626744241149</v>
      </c>
      <c r="AJ8">
        <f t="shared" si="8"/>
        <v>-3225.3050552144705</v>
      </c>
      <c r="AK8">
        <f t="shared" ref="AK8:AK39" si="30">G8*SUM(AB8:AB8, AE8:AF8)</f>
        <v>1453.8888839990764</v>
      </c>
      <c r="AL8">
        <f t="shared" si="9"/>
        <v>-4890.0429154565427</v>
      </c>
      <c r="AN8">
        <f t="shared" si="10"/>
        <v>0</v>
      </c>
      <c r="AO8">
        <f t="shared" si="11"/>
        <v>0</v>
      </c>
      <c r="AP8">
        <f t="shared" si="12"/>
        <v>-13.390663693412446</v>
      </c>
      <c r="AQ8">
        <f t="shared" si="13"/>
        <v>-1756.2019039512752</v>
      </c>
      <c r="AR8">
        <f t="shared" si="14"/>
        <v>-1769.5925676446875</v>
      </c>
      <c r="AS8">
        <f t="shared" si="15"/>
        <v>-1830.1247062136504</v>
      </c>
      <c r="AT8">
        <f t="shared" si="16"/>
        <v>824.97559801181922</v>
      </c>
      <c r="AU8">
        <f t="shared" si="17"/>
        <v>-2774.7416758465183</v>
      </c>
      <c r="AW8">
        <v>5</v>
      </c>
      <c r="AX8">
        <f>IF(Z8&gt;0, (R8*SUMPRODUCT(K8:$K$98, X8:$X$98)-K8*$AZ$3)/Z8, 0)</f>
        <v>25419.74524906286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2000000</v>
      </c>
      <c r="S9">
        <f t="shared" si="1"/>
        <v>28733.221742590769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23995.146255201274</v>
      </c>
      <c r="AC9">
        <f t="shared" si="2"/>
        <v>26805.399855424199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-3222.5030332487768</v>
      </c>
      <c r="AI9">
        <f t="shared" si="7"/>
        <v>-3245.8256875055486</v>
      </c>
      <c r="AJ9">
        <f t="shared" si="8"/>
        <v>-2810.2536002229244</v>
      </c>
      <c r="AK9">
        <f t="shared" si="30"/>
        <v>1679.6602378640894</v>
      </c>
      <c r="AL9">
        <f t="shared" si="9"/>
        <v>-4376.4190498643839</v>
      </c>
      <c r="AN9">
        <f t="shared" si="10"/>
        <v>0</v>
      </c>
      <c r="AO9">
        <f t="shared" si="11"/>
        <v>0</v>
      </c>
      <c r="AP9">
        <f t="shared" si="12"/>
        <v>-11.81598247493935</v>
      </c>
      <c r="AQ9">
        <f t="shared" si="13"/>
        <v>-1632.6203247321448</v>
      </c>
      <c r="AR9">
        <f t="shared" si="14"/>
        <v>-1644.4363072070842</v>
      </c>
      <c r="AS9">
        <f t="shared" si="15"/>
        <v>-1423.7619322735425</v>
      </c>
      <c r="AT9">
        <f t="shared" si="16"/>
        <v>850.96814950604892</v>
      </c>
      <c r="AU9">
        <f t="shared" si="17"/>
        <v>-2217.2300899745778</v>
      </c>
      <c r="AW9">
        <v>6</v>
      </c>
      <c r="AX9">
        <f>IF(Z9&gt;0, (R9*SUMPRODUCT(K9:$K$98, X9:$X$98)-K9*$AZ$3)/Z9, 0)</f>
        <v>28733.221742590769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25</v>
      </c>
      <c r="R10">
        <f t="shared" si="0"/>
        <v>2000000</v>
      </c>
      <c r="S10">
        <f t="shared" si="1"/>
        <v>31728.220892572663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26805.399855424199</v>
      </c>
      <c r="AC10">
        <f t="shared" si="2"/>
        <v>29249.9719451333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-3371.545289107029</v>
      </c>
      <c r="AI10">
        <f t="shared" si="7"/>
        <v>-3394.5925725051193</v>
      </c>
      <c r="AJ10">
        <f t="shared" si="8"/>
        <v>-2444.5720897091014</v>
      </c>
      <c r="AK10">
        <f t="shared" si="30"/>
        <v>1876.377989879694</v>
      </c>
      <c r="AL10">
        <f t="shared" si="9"/>
        <v>-3962.7866723345269</v>
      </c>
      <c r="AN10">
        <f t="shared" si="10"/>
        <v>0</v>
      </c>
      <c r="AO10">
        <f t="shared" si="11"/>
        <v>0</v>
      </c>
      <c r="AP10">
        <f t="shared" si="12"/>
        <v>-10.425420560773171</v>
      </c>
      <c r="AQ10">
        <f t="shared" si="13"/>
        <v>-1525.1158660003643</v>
      </c>
      <c r="AR10">
        <f t="shared" si="14"/>
        <v>-1535.5412865611377</v>
      </c>
      <c r="AS10">
        <f t="shared" si="15"/>
        <v>-1105.8002666143821</v>
      </c>
      <c r="AT10">
        <f t="shared" si="16"/>
        <v>848.77811139749713</v>
      </c>
      <c r="AU10">
        <f t="shared" si="17"/>
        <v>-1792.5634417780227</v>
      </c>
      <c r="AW10">
        <v>7</v>
      </c>
      <c r="AX10">
        <f>IF(Z10&gt;0, (R10*SUMPRODUCT(K10:$K$98, X10:$X$98)-K10*$AZ$3)/Z10, 0)</f>
        <v>31728.220892572663</v>
      </c>
    </row>
    <row r="11" spans="1:52" x14ac:dyDescent="0.25">
      <c r="A11" t="s">
        <v>33</v>
      </c>
      <c r="C11" s="25">
        <f>AU91</f>
        <v>32218.063060522585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25</v>
      </c>
      <c r="R11">
        <f t="shared" si="0"/>
        <v>2000000</v>
      </c>
      <c r="S11">
        <f t="shared" si="1"/>
        <v>34432.634071663415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29249.9719451333</v>
      </c>
      <c r="AC11">
        <f t="shared" si="2"/>
        <v>31365.206449169717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-3514.6369669019005</v>
      </c>
      <c r="AI11">
        <f t="shared" si="7"/>
        <v>-3537.4098445039235</v>
      </c>
      <c r="AJ11">
        <f t="shared" si="8"/>
        <v>-2115.2345040364162</v>
      </c>
      <c r="AK11">
        <f t="shared" si="30"/>
        <v>2047.4980361593311</v>
      </c>
      <c r="AL11">
        <f t="shared" si="9"/>
        <v>-3605.1463123810086</v>
      </c>
      <c r="AN11">
        <f t="shared" si="10"/>
        <v>0</v>
      </c>
      <c r="AO11">
        <f t="shared" si="11"/>
        <v>0</v>
      </c>
      <c r="AP11">
        <f t="shared" si="12"/>
        <v>-9.1975833162841862</v>
      </c>
      <c r="AQ11">
        <f t="shared" si="13"/>
        <v>-1419.5029233679591</v>
      </c>
      <c r="AR11">
        <f t="shared" si="14"/>
        <v>-1428.7005066842432</v>
      </c>
      <c r="AS11">
        <f t="shared" si="15"/>
        <v>-854.3077394235678</v>
      </c>
      <c r="AT11">
        <f t="shared" si="16"/>
        <v>826.95011612544988</v>
      </c>
      <c r="AU11">
        <f t="shared" si="17"/>
        <v>-1456.0581299823612</v>
      </c>
      <c r="AW11">
        <v>8</v>
      </c>
      <c r="AX11">
        <f>IF(Z11&gt;0, (R11*SUMPRODUCT(K11:$K$98, X11:$X$98)-K11*$AZ$3)/Z11, 0)</f>
        <v>34432.634071663415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2000000</v>
      </c>
      <c r="S12">
        <f t="shared" si="1"/>
        <v>36885.853873711196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31365.206449169717</v>
      </c>
      <c r="AC12">
        <f t="shared" si="2"/>
        <v>33196.01635619178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-3679.7982403328024</v>
      </c>
      <c r="AI12">
        <f t="shared" si="7"/>
        <v>-3702.297391680801</v>
      </c>
      <c r="AJ12">
        <f t="shared" si="8"/>
        <v>-1830.8099070220633</v>
      </c>
      <c r="AK12">
        <f t="shared" si="30"/>
        <v>2195.5644514418805</v>
      </c>
      <c r="AL12">
        <f t="shared" si="9"/>
        <v>-3337.5428472609833</v>
      </c>
      <c r="AN12">
        <f t="shared" si="10"/>
        <v>0</v>
      </c>
      <c r="AO12">
        <f t="shared" si="11"/>
        <v>0</v>
      </c>
      <c r="AP12">
        <f t="shared" si="12"/>
        <v>-8.1134195296661726</v>
      </c>
      <c r="AQ12">
        <f t="shared" si="13"/>
        <v>-1326.9721353735847</v>
      </c>
      <c r="AR12">
        <f t="shared" si="14"/>
        <v>-1335.0855549032508</v>
      </c>
      <c r="AS12">
        <f t="shared" si="15"/>
        <v>-660.20840630774967</v>
      </c>
      <c r="AT12">
        <f t="shared" si="16"/>
        <v>791.7425516831247</v>
      </c>
      <c r="AU12">
        <f t="shared" si="17"/>
        <v>-1203.5514095278756</v>
      </c>
      <c r="AW12">
        <v>9</v>
      </c>
      <c r="AX12">
        <f>IF(Z12&gt;0, (R12*SUMPRODUCT(K12:$K$98, X12:$X$98)-K12*$AZ$3)/Z12, 0)</f>
        <v>36885.853873711196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2000000</v>
      </c>
      <c r="S13">
        <f t="shared" si="1"/>
        <v>39110.926784804746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33196.01635619178</v>
      </c>
      <c r="AC13">
        <f t="shared" si="2"/>
        <v>34771.109247952139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-3856.3203423369382</v>
      </c>
      <c r="AI13">
        <f t="shared" si="7"/>
        <v>-3878.5462981671776</v>
      </c>
      <c r="AJ13">
        <f t="shared" si="8"/>
        <v>-1575.0928917603596</v>
      </c>
      <c r="AK13">
        <f t="shared" si="30"/>
        <v>2323.721144933425</v>
      </c>
      <c r="AL13">
        <f t="shared" si="9"/>
        <v>-3129.9180449941118</v>
      </c>
      <c r="AN13">
        <f t="shared" si="10"/>
        <v>0</v>
      </c>
      <c r="AO13">
        <f t="shared" si="11"/>
        <v>0</v>
      </c>
      <c r="AP13">
        <f t="shared" si="12"/>
        <v>-7.1561629349840805</v>
      </c>
      <c r="AQ13">
        <f t="shared" si="13"/>
        <v>-1241.6319419527649</v>
      </c>
      <c r="AR13">
        <f t="shared" si="14"/>
        <v>-1248.7881048877489</v>
      </c>
      <c r="AS13">
        <f t="shared" si="15"/>
        <v>-507.13775629108187</v>
      </c>
      <c r="AT13">
        <f t="shared" si="16"/>
        <v>748.1760179684527</v>
      </c>
      <c r="AU13">
        <f t="shared" si="17"/>
        <v>-1007.749843210378</v>
      </c>
      <c r="AW13">
        <v>10</v>
      </c>
      <c r="AX13">
        <f>IF(Z13&gt;0, (R13*SUMPRODUCT(K13:$K$98, X13:$X$98)-K13*$AZ$3)/Z13, 0)</f>
        <v>39110.926784804746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25</v>
      </c>
      <c r="R14">
        <f t="shared" si="0"/>
        <v>2000000</v>
      </c>
      <c r="S14">
        <f t="shared" si="1"/>
        <v>41133.813002051575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34771.109247952139</v>
      </c>
      <c r="AC14">
        <f t="shared" si="2"/>
        <v>36120.606794511812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-4046.807799517298</v>
      </c>
      <c r="AI14">
        <f t="shared" si="7"/>
        <v>-4068.7609106917412</v>
      </c>
      <c r="AJ14">
        <f t="shared" si="8"/>
        <v>-1349.4975465596726</v>
      </c>
      <c r="AK14">
        <f t="shared" si="30"/>
        <v>2433.9776473566499</v>
      </c>
      <c r="AL14">
        <f t="shared" si="9"/>
        <v>-2984.2808098947635</v>
      </c>
      <c r="AN14">
        <f t="shared" si="10"/>
        <v>0</v>
      </c>
      <c r="AO14">
        <f t="shared" si="11"/>
        <v>0</v>
      </c>
      <c r="AP14">
        <f t="shared" si="12"/>
        <v>-6.3109948732775463</v>
      </c>
      <c r="AQ14">
        <f t="shared" si="13"/>
        <v>-1163.3605402420151</v>
      </c>
      <c r="AR14">
        <f t="shared" si="14"/>
        <v>-1169.6715351152927</v>
      </c>
      <c r="AS14">
        <f t="shared" si="15"/>
        <v>-387.94829717591188</v>
      </c>
      <c r="AT14">
        <f t="shared" si="16"/>
        <v>699.71041152573957</v>
      </c>
      <c r="AU14">
        <f t="shared" si="17"/>
        <v>-857.9094207654648</v>
      </c>
      <c r="AW14">
        <v>11</v>
      </c>
      <c r="AX14">
        <f>IF(Z14&gt;0, (R14*SUMPRODUCT(K14:$K$98, X14:$X$98)-K14*$AZ$3)/Z14, 0)</f>
        <v>41133.813002051575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2000000</v>
      </c>
      <c r="S15">
        <f t="shared" si="1"/>
        <v>42977.262274538007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36120.606794511812</v>
      </c>
      <c r="AC15">
        <f t="shared" si="2"/>
        <v>37270.754726155908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-4245.7843886041328</v>
      </c>
      <c r="AI15">
        <f t="shared" si="7"/>
        <v>-4267.4648963619738</v>
      </c>
      <c r="AJ15">
        <f t="shared" si="8"/>
        <v>-1150.1479316440964</v>
      </c>
      <c r="AK15">
        <f t="shared" si="30"/>
        <v>2528.4424756158269</v>
      </c>
      <c r="AL15">
        <f t="shared" si="9"/>
        <v>-2889.1703523902434</v>
      </c>
      <c r="AN15">
        <f t="shared" si="10"/>
        <v>0</v>
      </c>
      <c r="AO15">
        <f t="shared" si="11"/>
        <v>0</v>
      </c>
      <c r="AP15">
        <f t="shared" si="12"/>
        <v>-5.5648463438471216</v>
      </c>
      <c r="AQ15">
        <f t="shared" si="13"/>
        <v>-1089.7871025710476</v>
      </c>
      <c r="AR15">
        <f t="shared" si="14"/>
        <v>-1095.3519489148946</v>
      </c>
      <c r="AS15">
        <f t="shared" si="15"/>
        <v>-295.21432725569542</v>
      </c>
      <c r="AT15">
        <f t="shared" si="16"/>
        <v>648.98820743576186</v>
      </c>
      <c r="AU15">
        <f t="shared" si="17"/>
        <v>-741.57806873482809</v>
      </c>
      <c r="AW15">
        <v>12</v>
      </c>
      <c r="AX15">
        <f>IF(Z15&gt;0, (R15*SUMPRODUCT(K15:$K$98, X15:$X$98)-K15*$AZ$3)/Z15, 0)</f>
        <v>42977.262274538007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2000000</v>
      </c>
      <c r="S16">
        <f t="shared" si="1"/>
        <v>44712.817904849369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37270.754726155908</v>
      </c>
      <c r="AC16">
        <f t="shared" si="2"/>
        <v>38246.600187768898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-6329.5045634989192</v>
      </c>
      <c r="AI16">
        <f t="shared" si="7"/>
        <v>-6350.8891473721378</v>
      </c>
      <c r="AJ16">
        <f t="shared" si="8"/>
        <v>-975.84546161298931</v>
      </c>
      <c r="AK16">
        <f t="shared" si="30"/>
        <v>2608.9528308309136</v>
      </c>
      <c r="AL16">
        <f t="shared" si="9"/>
        <v>-4717.7817781542135</v>
      </c>
      <c r="AN16">
        <f t="shared" si="10"/>
        <v>0</v>
      </c>
      <c r="AO16">
        <f t="shared" si="11"/>
        <v>0</v>
      </c>
      <c r="AP16">
        <f t="shared" si="12"/>
        <v>-4.9007946904080093</v>
      </c>
      <c r="AQ16">
        <f t="shared" si="13"/>
        <v>-1450.5590822628117</v>
      </c>
      <c r="AR16">
        <f t="shared" si="14"/>
        <v>-1455.4598769532197</v>
      </c>
      <c r="AS16">
        <f t="shared" si="15"/>
        <v>-223.638593357009</v>
      </c>
      <c r="AT16">
        <f t="shared" si="16"/>
        <v>597.9046520925541</v>
      </c>
      <c r="AU16">
        <f t="shared" si="17"/>
        <v>-1081.1938182176746</v>
      </c>
      <c r="AW16">
        <v>13</v>
      </c>
      <c r="AX16">
        <f>IF(Z16&gt;0, (R16*SUMPRODUCT(K16:$K$98, X16:$X$98)-K16*$AZ$3)/Z16, 0)</f>
        <v>44712.817904849369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2000000</v>
      </c>
      <c r="S17">
        <f t="shared" si="1"/>
        <v>45863.842827916014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38246.600187768898</v>
      </c>
      <c r="AC17">
        <f t="shared" si="2"/>
        <v>38640.355894956119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-8656.0638355685824</v>
      </c>
      <c r="AI17">
        <f t="shared" si="7"/>
        <v>-8677.1263728051254</v>
      </c>
      <c r="AJ17">
        <f t="shared" si="8"/>
        <v>-393.75570718722156</v>
      </c>
      <c r="AK17">
        <f t="shared" si="30"/>
        <v>2677.262013143823</v>
      </c>
      <c r="AL17">
        <f t="shared" si="9"/>
        <v>-6393.6200668485235</v>
      </c>
      <c r="AN17">
        <f t="shared" si="10"/>
        <v>0</v>
      </c>
      <c r="AO17">
        <f t="shared" si="11"/>
        <v>0</v>
      </c>
      <c r="AP17">
        <f t="shared" si="12"/>
        <v>-4.3098124225567629</v>
      </c>
      <c r="AQ17">
        <f t="shared" si="13"/>
        <v>-1771.2021600253399</v>
      </c>
      <c r="AR17">
        <f t="shared" si="14"/>
        <v>-1775.5119724478968</v>
      </c>
      <c r="AS17">
        <f t="shared" si="15"/>
        <v>-80.570219021091731</v>
      </c>
      <c r="AT17">
        <f t="shared" si="16"/>
        <v>547.82085145316489</v>
      </c>
      <c r="AU17">
        <f t="shared" si="17"/>
        <v>-1308.2613400158236</v>
      </c>
      <c r="AW17">
        <v>14</v>
      </c>
      <c r="AX17">
        <f>IF(Z17&gt;0, (R17*SUMPRODUCT(K17:$K$98, X17:$X$98)-K17*$AZ$3)/Z17, 0)</f>
        <v>45863.842827916014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2000000</v>
      </c>
      <c r="S18">
        <f t="shared" si="1"/>
        <v>46485.435705277945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38640.355894956119</v>
      </c>
      <c r="AC18">
        <f t="shared" si="2"/>
        <v>38515.8633683683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-11037.649083503145</v>
      </c>
      <c r="AI18">
        <f t="shared" si="7"/>
        <v>-11058.363024753779</v>
      </c>
      <c r="AJ18">
        <f t="shared" si="8"/>
        <v>124.49252658781916</v>
      </c>
      <c r="AK18">
        <f t="shared" si="30"/>
        <v>2704.8249126469286</v>
      </c>
      <c r="AL18">
        <f t="shared" si="9"/>
        <v>-8229.0455855190303</v>
      </c>
      <c r="AN18">
        <f t="shared" si="10"/>
        <v>0</v>
      </c>
      <c r="AO18">
        <f t="shared" si="11"/>
        <v>0</v>
      </c>
      <c r="AP18">
        <f t="shared" si="12"/>
        <v>-3.784359622536932</v>
      </c>
      <c r="AQ18">
        <f t="shared" si="13"/>
        <v>-2016.5372207022406</v>
      </c>
      <c r="AR18">
        <f t="shared" si="14"/>
        <v>-2020.3215803247776</v>
      </c>
      <c r="AS18">
        <f t="shared" si="15"/>
        <v>22.744319162928488</v>
      </c>
      <c r="AT18">
        <f t="shared" si="16"/>
        <v>494.1613989148583</v>
      </c>
      <c r="AU18">
        <f t="shared" si="17"/>
        <v>-1503.4158622469906</v>
      </c>
      <c r="AW18">
        <v>15</v>
      </c>
      <c r="AX18">
        <f>IF(Z18&gt;0, (R18*SUMPRODUCT(K18:$K$98, X18:$X$98)-K18*$AZ$3)/Z18, 0)</f>
        <v>46485.435705277945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2000000</v>
      </c>
      <c r="S19">
        <f t="shared" si="1"/>
        <v>46675.08866727112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38515.8633683683</v>
      </c>
      <c r="AC19">
        <f t="shared" si="2"/>
        <v>37969.602606092434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-13569.086466398096</v>
      </c>
      <c r="AI19">
        <f t="shared" si="7"/>
        <v>-13589.423654655393</v>
      </c>
      <c r="AJ19">
        <f t="shared" si="8"/>
        <v>546.260762275866</v>
      </c>
      <c r="AK19">
        <f t="shared" si="30"/>
        <v>2696.1104357857812</v>
      </c>
      <c r="AL19">
        <f t="shared" si="9"/>
        <v>-10347.052456593745</v>
      </c>
      <c r="AN19">
        <f t="shared" si="10"/>
        <v>0</v>
      </c>
      <c r="AO19">
        <f t="shared" si="11"/>
        <v>0</v>
      </c>
      <c r="AP19">
        <f t="shared" si="12"/>
        <v>-3.3174359457449047</v>
      </c>
      <c r="AQ19">
        <f t="shared" si="13"/>
        <v>-2213.4119340906941</v>
      </c>
      <c r="AR19">
        <f t="shared" si="14"/>
        <v>-2216.7293700364389</v>
      </c>
      <c r="AS19">
        <f t="shared" si="15"/>
        <v>89.106963342082395</v>
      </c>
      <c r="AT19">
        <f t="shared" si="16"/>
        <v>439.79401479772616</v>
      </c>
      <c r="AU19">
        <f t="shared" si="17"/>
        <v>-1687.8283918966304</v>
      </c>
      <c r="AW19">
        <v>16</v>
      </c>
      <c r="AX19">
        <f>IF(Z19&gt;0, (R19*SUMPRODUCT(K19:$K$98, X19:$X$98)-K19*$AZ$3)/Z19, 0)</f>
        <v>46675.08866727112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2000000</v>
      </c>
      <c r="S20">
        <f t="shared" si="1"/>
        <v>46495.288249970996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37969.602606092434</v>
      </c>
      <c r="AC20">
        <f t="shared" si="2"/>
        <v>37068.937509882417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-16180.8364187765</v>
      </c>
      <c r="AI20">
        <f t="shared" si="7"/>
        <v>-16200.767974695989</v>
      </c>
      <c r="AJ20">
        <f t="shared" si="8"/>
        <v>900.66509621001751</v>
      </c>
      <c r="AK20">
        <f t="shared" si="30"/>
        <v>2657.8721824264708</v>
      </c>
      <c r="AL20">
        <f t="shared" si="9"/>
        <v>-12642.230696059501</v>
      </c>
      <c r="AN20">
        <f t="shared" si="10"/>
        <v>0</v>
      </c>
      <c r="AO20">
        <f t="shared" si="11"/>
        <v>0</v>
      </c>
      <c r="AP20">
        <f t="shared" si="12"/>
        <v>-2.9029183256289657</v>
      </c>
      <c r="AQ20">
        <f t="shared" si="13"/>
        <v>-2356.6472559295776</v>
      </c>
      <c r="AR20">
        <f t="shared" si="14"/>
        <v>-2359.5501742552065</v>
      </c>
      <c r="AS20">
        <f t="shared" si="15"/>
        <v>131.17677433731708</v>
      </c>
      <c r="AT20">
        <f t="shared" si="16"/>
        <v>387.10404228908965</v>
      </c>
      <c r="AU20">
        <f t="shared" si="17"/>
        <v>-1841.2693576288</v>
      </c>
      <c r="AW20">
        <v>17</v>
      </c>
      <c r="AX20">
        <f>IF(Z20&gt;0, (R20*SUMPRODUCT(K20:$K$98, X20:$X$98)-K20*$AZ$3)/Z20, 0)</f>
        <v>46495.288249970996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2000000</v>
      </c>
      <c r="S21">
        <f t="shared" si="1"/>
        <v>46020.516948668672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37068.937509882417</v>
      </c>
      <c r="AC21">
        <f t="shared" si="2"/>
        <v>35884.385644917733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-19084.115592051079</v>
      </c>
      <c r="AI21">
        <f t="shared" si="7"/>
        <v>-19103.609280966473</v>
      </c>
      <c r="AJ21">
        <f t="shared" si="8"/>
        <v>1184.5518649646838</v>
      </c>
      <c r="AK21">
        <f t="shared" si="30"/>
        <v>2594.8256256917693</v>
      </c>
      <c r="AL21">
        <f t="shared" si="9"/>
        <v>-15324.231790310019</v>
      </c>
      <c r="AN21">
        <f t="shared" si="10"/>
        <v>0</v>
      </c>
      <c r="AO21">
        <f t="shared" si="11"/>
        <v>0</v>
      </c>
      <c r="AP21">
        <f t="shared" si="12"/>
        <v>-2.5349513164302833</v>
      </c>
      <c r="AQ21">
        <f t="shared" si="13"/>
        <v>-2481.6905693398826</v>
      </c>
      <c r="AR21">
        <f t="shared" si="14"/>
        <v>-2484.2255206563132</v>
      </c>
      <c r="AS21">
        <f t="shared" si="15"/>
        <v>154.03863899259062</v>
      </c>
      <c r="AT21">
        <f t="shared" si="16"/>
        <v>337.43006079060478</v>
      </c>
      <c r="AU21">
        <f t="shared" si="17"/>
        <v>-1992.7568208731175</v>
      </c>
      <c r="AW21">
        <v>18</v>
      </c>
      <c r="AX21">
        <f>IF(Z21&gt;0, (R21*SUMPRODUCT(K21:$K$98, X21:$X$98)-K21*$AZ$3)/Z21, 0)</f>
        <v>46020.516948668672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25</v>
      </c>
      <c r="R22">
        <f t="shared" si="0"/>
        <v>2000000</v>
      </c>
      <c r="S22">
        <f t="shared" si="1"/>
        <v>45278.936685973626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35884.385644917733</v>
      </c>
      <c r="AC22">
        <f t="shared" si="2"/>
        <v>34449.208817510786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-22256.265890698138</v>
      </c>
      <c r="AI22">
        <f t="shared" si="7"/>
        <v>-22275.286439400745</v>
      </c>
      <c r="AJ22">
        <f t="shared" si="8"/>
        <v>1435.1768274069473</v>
      </c>
      <c r="AK22">
        <f t="shared" si="30"/>
        <v>2511.9069951442416</v>
      </c>
      <c r="AL22">
        <f t="shared" si="9"/>
        <v>-18328.202616849558</v>
      </c>
      <c r="AN22">
        <f t="shared" si="10"/>
        <v>0</v>
      </c>
      <c r="AO22">
        <f t="shared" si="11"/>
        <v>0</v>
      </c>
      <c r="AP22">
        <f t="shared" si="12"/>
        <v>-2.2084146045458959</v>
      </c>
      <c r="AQ22">
        <f t="shared" si="13"/>
        <v>-2584.1032981840613</v>
      </c>
      <c r="AR22">
        <f t="shared" si="14"/>
        <v>-2586.3117127886071</v>
      </c>
      <c r="AS22">
        <f t="shared" si="15"/>
        <v>166.63375569796881</v>
      </c>
      <c r="AT22">
        <f t="shared" si="16"/>
        <v>291.64942505457452</v>
      </c>
      <c r="AU22">
        <f t="shared" si="17"/>
        <v>-2128.028532036064</v>
      </c>
      <c r="AW22">
        <v>19</v>
      </c>
      <c r="AX22">
        <f>IF(Z22&gt;0, (R22*SUMPRODUCT(K22:$K$98, X22:$X$98)-K22*$AZ$3)/Z22, 0)</f>
        <v>45278.936685973626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2000000</v>
      </c>
      <c r="S23">
        <f t="shared" si="1"/>
        <v>44298.727245812435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34449.208817510786</v>
      </c>
      <c r="AC23">
        <f t="shared" si="2"/>
        <v>32799.492788909709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-25595.170264134085</v>
      </c>
      <c r="AI23">
        <f t="shared" si="7"/>
        <v>-25613.680667721364</v>
      </c>
      <c r="AJ23">
        <f t="shared" si="8"/>
        <v>1649.7160286010767</v>
      </c>
      <c r="AK23">
        <f t="shared" si="30"/>
        <v>2411.4446172257553</v>
      </c>
      <c r="AL23">
        <f t="shared" si="9"/>
        <v>-21552.520021894532</v>
      </c>
      <c r="AN23">
        <f t="shared" si="10"/>
        <v>0</v>
      </c>
      <c r="AO23">
        <f t="shared" si="11"/>
        <v>0</v>
      </c>
      <c r="AP23">
        <f t="shared" si="12"/>
        <v>-1.9189136602310943</v>
      </c>
      <c r="AQ23">
        <f t="shared" si="13"/>
        <v>-2653.3685029722074</v>
      </c>
      <c r="AR23">
        <f t="shared" si="14"/>
        <v>-2655.2874166324386</v>
      </c>
      <c r="AS23">
        <f t="shared" si="15"/>
        <v>171.02072398683393</v>
      </c>
      <c r="AT23">
        <f t="shared" si="16"/>
        <v>249.98666263903274</v>
      </c>
      <c r="AU23">
        <f t="shared" si="17"/>
        <v>-2234.2800300065719</v>
      </c>
      <c r="AW23">
        <v>20</v>
      </c>
      <c r="AX23">
        <f>IF(Z23&gt;0, (R23*SUMPRODUCT(K23:$K$98, X23:$X$98)-K23*$AZ$3)/Z23, 0)</f>
        <v>44298.727245812435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2000000</v>
      </c>
      <c r="S24">
        <f t="shared" si="1"/>
        <v>43123.310069663014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32799.492788909709</v>
      </c>
      <c r="AC24">
        <f t="shared" si="2"/>
        <v>30980.398633779441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-29195.548866357327</v>
      </c>
      <c r="AI24">
        <f t="shared" si="7"/>
        <v>-29213.509221547902</v>
      </c>
      <c r="AJ24">
        <f t="shared" si="8"/>
        <v>1819.0941551302676</v>
      </c>
      <c r="AK24">
        <f t="shared" si="30"/>
        <v>2295.9644952236799</v>
      </c>
      <c r="AL24">
        <f t="shared" si="9"/>
        <v>-25098.450571193953</v>
      </c>
      <c r="AN24">
        <f t="shared" si="10"/>
        <v>0</v>
      </c>
      <c r="AO24">
        <f t="shared" si="11"/>
        <v>0</v>
      </c>
      <c r="AP24">
        <f t="shared" si="12"/>
        <v>-1.6624035020599579</v>
      </c>
      <c r="AQ24">
        <f t="shared" si="13"/>
        <v>-2702.3286658307334</v>
      </c>
      <c r="AR24">
        <f t="shared" si="14"/>
        <v>-2703.9910693327929</v>
      </c>
      <c r="AS24">
        <f t="shared" si="15"/>
        <v>168.3746486067345</v>
      </c>
      <c r="AT24">
        <f t="shared" si="16"/>
        <v>212.51358210710211</v>
      </c>
      <c r="AU24">
        <f t="shared" si="17"/>
        <v>-2323.1028386189564</v>
      </c>
      <c r="AW24">
        <v>21</v>
      </c>
      <c r="AX24">
        <f>IF(Z24&gt;0, (R24*SUMPRODUCT(K24:$K$98, X24:$X$98)-K24*$AZ$3)/Z24, 0)</f>
        <v>43123.310069663014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25</v>
      </c>
      <c r="R25">
        <f t="shared" si="0"/>
        <v>2000000</v>
      </c>
      <c r="S25">
        <f t="shared" si="1"/>
        <v>41777.151898962111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30980.398633779441</v>
      </c>
      <c r="AC25">
        <f t="shared" si="2"/>
        <v>29022.957778521868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-33042.401100251089</v>
      </c>
      <c r="AI25">
        <f t="shared" si="7"/>
        <v>-33059.768821876009</v>
      </c>
      <c r="AJ25">
        <f t="shared" si="8"/>
        <v>1957.4408552575733</v>
      </c>
      <c r="AK25">
        <f t="shared" si="30"/>
        <v>2168.6279043645609</v>
      </c>
      <c r="AL25">
        <f t="shared" si="9"/>
        <v>-28933.700062253876</v>
      </c>
      <c r="AN25">
        <f t="shared" si="10"/>
        <v>0</v>
      </c>
      <c r="AO25">
        <f t="shared" si="11"/>
        <v>0</v>
      </c>
      <c r="AP25">
        <f t="shared" si="12"/>
        <v>-1.4353121154951063</v>
      </c>
      <c r="AQ25">
        <f t="shared" si="13"/>
        <v>-2730.7069774885258</v>
      </c>
      <c r="AR25">
        <f t="shared" si="14"/>
        <v>-2732.1422896040212</v>
      </c>
      <c r="AS25">
        <f t="shared" si="15"/>
        <v>161.76782629251312</v>
      </c>
      <c r="AT25">
        <f t="shared" si="16"/>
        <v>179.22085420056308</v>
      </c>
      <c r="AU25">
        <f t="shared" si="17"/>
        <v>-2391.1536091109451</v>
      </c>
      <c r="AW25">
        <v>22</v>
      </c>
      <c r="AX25">
        <f>IF(Z25&gt;0, (R25*SUMPRODUCT(K25:$K$98, X25:$X$98)-K25*$AZ$3)/Z25, 0)</f>
        <v>41777.151898962111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2000000</v>
      </c>
      <c r="S26">
        <f t="shared" si="1"/>
        <v>40270.334277667265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29022.957778521868</v>
      </c>
      <c r="AC26">
        <f t="shared" si="2"/>
        <v>26957.329203330821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-36705.304130709395</v>
      </c>
      <c r="AI26">
        <f t="shared" si="7"/>
        <v>-36722.03935881643</v>
      </c>
      <c r="AJ26">
        <f t="shared" si="8"/>
        <v>2065.6285751910473</v>
      </c>
      <c r="AK26">
        <f t="shared" si="30"/>
        <v>2031.607044496531</v>
      </c>
      <c r="AL26">
        <f t="shared" si="9"/>
        <v>-32624.803739128853</v>
      </c>
      <c r="AN26">
        <f t="shared" si="10"/>
        <v>0</v>
      </c>
      <c r="AO26">
        <f t="shared" si="11"/>
        <v>0</v>
      </c>
      <c r="AP26">
        <f t="shared" si="12"/>
        <v>-1.2348582708463509</v>
      </c>
      <c r="AQ26">
        <f t="shared" si="13"/>
        <v>-2708.4093565887142</v>
      </c>
      <c r="AR26">
        <f t="shared" si="14"/>
        <v>-2709.6442148595606</v>
      </c>
      <c r="AS26">
        <f t="shared" si="15"/>
        <v>152.41850987971426</v>
      </c>
      <c r="AT26">
        <f t="shared" si="16"/>
        <v>149.90813067864926</v>
      </c>
      <c r="AU26">
        <f t="shared" si="17"/>
        <v>-2407.3175743011971</v>
      </c>
      <c r="AW26">
        <v>23</v>
      </c>
      <c r="AX26">
        <f>IF(Z26&gt;0, (R26*SUMPRODUCT(K26:$K$98, X26:$X$98)-K26*$AZ$3)/Z26, 0)</f>
        <v>40270.334277667265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2000000</v>
      </c>
      <c r="S27">
        <f t="shared" si="1"/>
        <v>38660.892060022474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26957.329203330821</v>
      </c>
      <c r="AC27">
        <f t="shared" si="2"/>
        <v>24842.739848793422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-40268.833365535058</v>
      </c>
      <c r="AI27">
        <f t="shared" si="7"/>
        <v>-40284.89788094395</v>
      </c>
      <c r="AJ27">
        <f t="shared" si="8"/>
        <v>2114.5893545373983</v>
      </c>
      <c r="AK27">
        <f t="shared" si="30"/>
        <v>1887.0130442331576</v>
      </c>
      <c r="AL27">
        <f t="shared" si="9"/>
        <v>-36283.295482173395</v>
      </c>
      <c r="AN27">
        <f t="shared" si="10"/>
        <v>0</v>
      </c>
      <c r="AO27">
        <f t="shared" si="11"/>
        <v>0</v>
      </c>
      <c r="AP27">
        <f t="shared" si="12"/>
        <v>-1.0583640642520959</v>
      </c>
      <c r="AQ27">
        <f t="shared" si="13"/>
        <v>-2652.9954411099875</v>
      </c>
      <c r="AR27">
        <f t="shared" si="14"/>
        <v>-2654.0538051742396</v>
      </c>
      <c r="AS27">
        <f t="shared" si="15"/>
        <v>139.31359437417584</v>
      </c>
      <c r="AT27">
        <f t="shared" si="16"/>
        <v>124.32038838131183</v>
      </c>
      <c r="AU27">
        <f t="shared" si="17"/>
        <v>-2390.4198224187521</v>
      </c>
      <c r="AW27">
        <v>24</v>
      </c>
      <c r="AX27">
        <f>IF(Z27&gt;0, (R27*SUMPRODUCT(K27:$K$98, X27:$X$98)-K27*$AZ$3)/Z27, 0)</f>
        <v>38660.892060022474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2000000</v>
      </c>
      <c r="S28">
        <f t="shared" si="1"/>
        <v>36988.983283387257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24842.739848793422</v>
      </c>
      <c r="AC28">
        <f t="shared" si="2"/>
        <v>22719.94083808639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-43838.9341793106</v>
      </c>
      <c r="AI28">
        <f t="shared" si="7"/>
        <v>-43854.290062888162</v>
      </c>
      <c r="AJ28">
        <f t="shared" si="8"/>
        <v>2122.7990107070327</v>
      </c>
      <c r="AK28">
        <f t="shared" si="30"/>
        <v>1738.9917894155396</v>
      </c>
      <c r="AL28">
        <f t="shared" si="9"/>
        <v>-39992.499262765588</v>
      </c>
      <c r="AN28">
        <f t="shared" si="10"/>
        <v>0</v>
      </c>
      <c r="AO28">
        <f t="shared" si="11"/>
        <v>0</v>
      </c>
      <c r="AP28">
        <f t="shared" si="12"/>
        <v>-0.90328384706377107</v>
      </c>
      <c r="AQ28">
        <f t="shared" si="13"/>
        <v>-2578.7510641536578</v>
      </c>
      <c r="AR28">
        <f t="shared" si="14"/>
        <v>-2579.6543480007213</v>
      </c>
      <c r="AS28">
        <f t="shared" si="15"/>
        <v>124.87005695564056</v>
      </c>
      <c r="AT28">
        <f t="shared" si="16"/>
        <v>102.29324712064242</v>
      </c>
      <c r="AU28">
        <f t="shared" si="17"/>
        <v>-2352.4910439244381</v>
      </c>
      <c r="AW28">
        <v>25</v>
      </c>
      <c r="AX28">
        <f>IF(Z28&gt;0, (R28*SUMPRODUCT(K28:$K$98, X28:$X$98)-K28*$AZ$3)/Z28, 0)</f>
        <v>36988.983283387257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2000000</v>
      </c>
      <c r="S29">
        <f t="shared" si="1"/>
        <v>35288.262788809632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22719.94083808639</v>
      </c>
      <c r="AC29">
        <f t="shared" si="2"/>
        <v>20614.579443935378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-47832.662133450976</v>
      </c>
      <c r="AI29">
        <f t="shared" si="7"/>
        <v>-47847.266549916094</v>
      </c>
      <c r="AJ29">
        <f t="shared" si="8"/>
        <v>2105.3613941510121</v>
      </c>
      <c r="AK29">
        <f t="shared" si="30"/>
        <v>1590.3958586660474</v>
      </c>
      <c r="AL29">
        <f t="shared" si="9"/>
        <v>-44151.509297099037</v>
      </c>
      <c r="AN29">
        <f t="shared" si="10"/>
        <v>0</v>
      </c>
      <c r="AO29">
        <f t="shared" si="11"/>
        <v>0</v>
      </c>
      <c r="AP29">
        <f t="shared" si="12"/>
        <v>-0.76703577387906574</v>
      </c>
      <c r="AQ29">
        <f t="shared" si="13"/>
        <v>-2512.2101320413944</v>
      </c>
      <c r="AR29">
        <f t="shared" si="14"/>
        <v>-2512.9771678152733</v>
      </c>
      <c r="AS29">
        <f t="shared" si="15"/>
        <v>110.57528454591527</v>
      </c>
      <c r="AT29">
        <f t="shared" si="16"/>
        <v>83.528877797988898</v>
      </c>
      <c r="AU29">
        <f t="shared" si="17"/>
        <v>-2318.8730054713692</v>
      </c>
      <c r="AW29">
        <v>26</v>
      </c>
      <c r="AX29">
        <f>IF(Z29&gt;0, (R29*SUMPRODUCT(K29:$K$98, X29:$X$98)-K29*$AZ$3)/Z29, 0)</f>
        <v>35288.262788809632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2000000</v>
      </c>
      <c r="S30">
        <f t="shared" si="1"/>
        <v>33524.408886150231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20614.579443935378</v>
      </c>
      <c r="AC30">
        <f t="shared" si="2"/>
        <v>18525.038660110626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-51502.577479338754</v>
      </c>
      <c r="AI30">
        <f t="shared" si="7"/>
        <v>-51516.392069420734</v>
      </c>
      <c r="AJ30">
        <f t="shared" si="8"/>
        <v>2089.540783824752</v>
      </c>
      <c r="AK30">
        <f t="shared" si="30"/>
        <v>1443.0205610754765</v>
      </c>
      <c r="AL30">
        <f t="shared" si="9"/>
        <v>-47983.830724520507</v>
      </c>
      <c r="AN30">
        <f t="shared" si="10"/>
        <v>0</v>
      </c>
      <c r="AO30">
        <f t="shared" si="11"/>
        <v>0</v>
      </c>
      <c r="AP30">
        <f t="shared" si="12"/>
        <v>-0.64781558297662534</v>
      </c>
      <c r="AQ30">
        <f t="shared" si="13"/>
        <v>-2415.1402290324759</v>
      </c>
      <c r="AR30">
        <f t="shared" si="14"/>
        <v>-2415.7880446154527</v>
      </c>
      <c r="AS30">
        <f t="shared" si="15"/>
        <v>97.986047576817384</v>
      </c>
      <c r="AT30">
        <f t="shared" si="16"/>
        <v>67.668399892656083</v>
      </c>
      <c r="AU30">
        <f t="shared" si="17"/>
        <v>-2250.1335971459794</v>
      </c>
      <c r="AW30">
        <v>27</v>
      </c>
      <c r="AX30">
        <f>IF(Z30&gt;0, (R30*SUMPRODUCT(K30:$K$98, X30:$X$98)-K30*$AZ$3)/Z30, 0)</f>
        <v>33524.408886150231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2000000</v>
      </c>
      <c r="S31">
        <f t="shared" si="1"/>
        <v>31714.404295141121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18525.038660110626</v>
      </c>
      <c r="AC31">
        <f t="shared" si="2"/>
        <v>16487.281777700155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-54380.931612105196</v>
      </c>
      <c r="AI31">
        <f t="shared" si="7"/>
        <v>-54393.928294641206</v>
      </c>
      <c r="AJ31">
        <f t="shared" si="8"/>
        <v>2037.756882410471</v>
      </c>
      <c r="AK31">
        <f t="shared" si="30"/>
        <v>1296.7527062077438</v>
      </c>
      <c r="AL31">
        <f t="shared" si="9"/>
        <v>-51059.418706022989</v>
      </c>
      <c r="AN31">
        <f t="shared" si="10"/>
        <v>0</v>
      </c>
      <c r="AO31">
        <f t="shared" si="11"/>
        <v>0</v>
      </c>
      <c r="AP31">
        <f t="shared" si="12"/>
        <v>-0.54416158050648844</v>
      </c>
      <c r="AQ31">
        <f t="shared" si="13"/>
        <v>-2276.889784256563</v>
      </c>
      <c r="AR31">
        <f t="shared" si="14"/>
        <v>-2277.4339458370696</v>
      </c>
      <c r="AS31">
        <f t="shared" si="15"/>
        <v>85.319388447661225</v>
      </c>
      <c r="AT31">
        <f t="shared" si="16"/>
        <v>54.294086216320409</v>
      </c>
      <c r="AU31">
        <f t="shared" si="17"/>
        <v>-2137.8204711730878</v>
      </c>
      <c r="AW31">
        <v>28</v>
      </c>
      <c r="AX31">
        <f>IF(Z31&gt;0, (R31*SUMPRODUCT(K31:$K$98, X31:$X$98)-K31*$AZ$3)/Z31, 0)</f>
        <v>31714.404295141121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2000000</v>
      </c>
      <c r="S32">
        <f t="shared" si="1"/>
        <v>29923.112640238101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16487.281777700155</v>
      </c>
      <c r="AC32">
        <f t="shared" si="2"/>
        <v>14547.341410070379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-57022.539130232522</v>
      </c>
      <c r="AI32">
        <f t="shared" si="7"/>
        <v>-57034.693064204039</v>
      </c>
      <c r="AJ32">
        <f t="shared" si="8"/>
        <v>1939.9403676297752</v>
      </c>
      <c r="AK32">
        <f t="shared" si="30"/>
        <v>1154.109724439011</v>
      </c>
      <c r="AL32">
        <f t="shared" si="9"/>
        <v>-53940.642972135254</v>
      </c>
      <c r="AN32">
        <f t="shared" si="10"/>
        <v>0</v>
      </c>
      <c r="AO32">
        <f t="shared" si="11"/>
        <v>0</v>
      </c>
      <c r="AP32">
        <f t="shared" si="12"/>
        <v>-0.45435385289601538</v>
      </c>
      <c r="AQ32">
        <f t="shared" si="13"/>
        <v>-2131.6892469918803</v>
      </c>
      <c r="AR32">
        <f t="shared" si="14"/>
        <v>-2132.1436008447763</v>
      </c>
      <c r="AS32">
        <f t="shared" si="15"/>
        <v>72.521323753002861</v>
      </c>
      <c r="AT32">
        <f t="shared" si="16"/>
        <v>43.144400915164397</v>
      </c>
      <c r="AU32">
        <f t="shared" si="17"/>
        <v>-2016.477876176609</v>
      </c>
      <c r="AW32">
        <v>29</v>
      </c>
      <c r="AX32">
        <f>IF(Z32&gt;0, (R32*SUMPRODUCT(K32:$K$98, X32:$X$98)-K32*$AZ$3)/Z32, 0)</f>
        <v>29923.112640238101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2000000</v>
      </c>
      <c r="S33">
        <f t="shared" si="1"/>
        <v>28151.40868735277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14547.341410070379</v>
      </c>
      <c r="AC33">
        <f t="shared" si="2"/>
        <v>12716.499856495284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-59155.440741748229</v>
      </c>
      <c r="AI33">
        <f t="shared" si="7"/>
        <v>-59166.733693370763</v>
      </c>
      <c r="AJ33">
        <f t="shared" si="8"/>
        <v>1830.8415535750955</v>
      </c>
      <c r="AK33">
        <f t="shared" si="30"/>
        <v>1018.3138987049266</v>
      </c>
      <c r="AL33">
        <f t="shared" si="9"/>
        <v>-56317.578241090741</v>
      </c>
      <c r="AN33">
        <f t="shared" si="10"/>
        <v>0</v>
      </c>
      <c r="AO33">
        <f t="shared" si="11"/>
        <v>0</v>
      </c>
      <c r="AP33">
        <f t="shared" si="12"/>
        <v>-0.37693527963642981</v>
      </c>
      <c r="AQ33">
        <f t="shared" si="13"/>
        <v>-1974.4857981609871</v>
      </c>
      <c r="AR33">
        <f t="shared" si="14"/>
        <v>-1974.8627334406237</v>
      </c>
      <c r="AS33">
        <f t="shared" si="15"/>
        <v>61.109690011417712</v>
      </c>
      <c r="AT33">
        <f t="shared" si="16"/>
        <v>33.989203796834104</v>
      </c>
      <c r="AU33">
        <f t="shared" si="17"/>
        <v>-1879.7638396323719</v>
      </c>
      <c r="AW33">
        <v>30</v>
      </c>
      <c r="AX33">
        <f>IF(Z33&gt;0, (R33*SUMPRODUCT(K33:$K$98, X33:$X$98)-K33*$AZ$3)/Z33, 0)</f>
        <v>28151.40868735277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2000000</v>
      </c>
      <c r="S34">
        <f t="shared" si="1"/>
        <v>26423.216300055075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12716.499856495284</v>
      </c>
      <c r="AC34">
        <f t="shared" si="2"/>
        <v>11010.628070313558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-60996.179625383076</v>
      </c>
      <c r="AI34">
        <f t="shared" si="7"/>
        <v>-61006.597195244067</v>
      </c>
      <c r="AJ34">
        <f t="shared" si="8"/>
        <v>1705.8717861817258</v>
      </c>
      <c r="AK34">
        <f t="shared" si="30"/>
        <v>890.15498995466999</v>
      </c>
      <c r="AL34">
        <f t="shared" si="9"/>
        <v>-58410.570419107666</v>
      </c>
      <c r="AN34">
        <f t="shared" si="10"/>
        <v>0</v>
      </c>
      <c r="AO34">
        <f t="shared" si="11"/>
        <v>0</v>
      </c>
      <c r="AP34">
        <f t="shared" si="12"/>
        <v>-0.31046147663731566</v>
      </c>
      <c r="AQ34">
        <f t="shared" si="13"/>
        <v>-1817.7909290194229</v>
      </c>
      <c r="AR34">
        <f t="shared" si="14"/>
        <v>-1818.1013904960603</v>
      </c>
      <c r="AS34">
        <f t="shared" si="15"/>
        <v>50.837909489349052</v>
      </c>
      <c r="AT34">
        <f t="shared" si="16"/>
        <v>26.528147764316842</v>
      </c>
      <c r="AU34">
        <f t="shared" si="17"/>
        <v>-1740.7353332423943</v>
      </c>
      <c r="AW34">
        <v>31</v>
      </c>
      <c r="AX34">
        <f>IF(Z34&gt;0, (R34*SUMPRODUCT(K34:$K$98, X34:$X$98)-K34*$AZ$3)/Z34, 0)</f>
        <v>26423.216300055075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24745.127185714344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11010.628070313558</v>
      </c>
      <c r="AC35">
        <f t="shared" ref="AC35:AC66" si="33">S35*Z35</f>
        <v>9432.6710805613366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-62685.386435605891</v>
      </c>
      <c r="AI35">
        <f t="shared" ref="AI35:AI66" si="38">SUM(AE35:AH35)</f>
        <v>-62694.916262437822</v>
      </c>
      <c r="AJ35">
        <f t="shared" ref="AJ35:AJ66" si="39">AB35-AC35</f>
        <v>1577.9569897522215</v>
      </c>
      <c r="AK35">
        <f t="shared" si="30"/>
        <v>770.7439649219491</v>
      </c>
      <c r="AL35">
        <f t="shared" ref="AL35:AL66" si="40">SUM(AI35:AK35)</f>
        <v>-60346.215307763647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-0.25357607986692482</v>
      </c>
      <c r="AQ35">
        <f t="shared" ref="AQ35:AQ66" si="44">AH35*$K35</f>
        <v>-1667.9751728561921</v>
      </c>
      <c r="AR35">
        <f t="shared" ref="AR35:AR66" si="45">AI35*$K35</f>
        <v>-1668.228748936059</v>
      </c>
      <c r="AS35">
        <f t="shared" ref="AS35:AS66" si="46">AJ35*$K35</f>
        <v>41.98734716974802</v>
      </c>
      <c r="AT35">
        <f t="shared" ref="AT35:AT66" si="47">AK35*$K35</f>
        <v>20.50847687505572</v>
      </c>
      <c r="AU35">
        <f t="shared" ref="AU35:AU66" si="48">AL35*$K35</f>
        <v>-1605.7329248912549</v>
      </c>
      <c r="AW35">
        <v>32</v>
      </c>
      <c r="AX35">
        <f>IF(Z35&gt;0, (R35*SUMPRODUCT(K35:$K$98, X35:$X$98)-K35*$AZ$3)/Z35, 0)</f>
        <v>24745.127185714344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2000000</v>
      </c>
      <c r="S36">
        <f t="shared" si="32"/>
        <v>23088.830283509094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9432.6710805613366</v>
      </c>
      <c r="AC36">
        <f t="shared" si="33"/>
        <v>7978.8333534794292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-63620.009321443336</v>
      </c>
      <c r="AI36">
        <f t="shared" si="38"/>
        <v>-63628.648599890432</v>
      </c>
      <c r="AJ36">
        <f t="shared" si="39"/>
        <v>1453.8377270819074</v>
      </c>
      <c r="AK36">
        <f t="shared" si="30"/>
        <v>660.28697563929359</v>
      </c>
      <c r="AL36">
        <f t="shared" si="40"/>
        <v>-61514.523897169231</v>
      </c>
      <c r="AN36">
        <f t="shared" si="41"/>
        <v>0</v>
      </c>
      <c r="AO36">
        <f t="shared" si="42"/>
        <v>0</v>
      </c>
      <c r="AP36">
        <f t="shared" si="43"/>
        <v>-0.20524979101034774</v>
      </c>
      <c r="AQ36">
        <f t="shared" si="44"/>
        <v>-1511.4680811904364</v>
      </c>
      <c r="AR36">
        <f t="shared" si="45"/>
        <v>-1511.6733309814467</v>
      </c>
      <c r="AS36">
        <f t="shared" si="46"/>
        <v>34.539908798380274</v>
      </c>
      <c r="AT36">
        <f t="shared" si="47"/>
        <v>15.686930868904781</v>
      </c>
      <c r="AU36">
        <f t="shared" si="48"/>
        <v>-1461.4464913141614</v>
      </c>
      <c r="AW36">
        <v>33</v>
      </c>
      <c r="AX36">
        <f>IF(Z36&gt;0, (R36*SUMPRODUCT(K36:$K$98, X36:$X$98)-K36*$AZ$3)/Z36, 0)</f>
        <v>23088.830283509094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2000000</v>
      </c>
      <c r="S37">
        <f t="shared" si="32"/>
        <v>21461.504620911037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7978.8333534794292</v>
      </c>
      <c r="AC37">
        <f t="shared" si="33"/>
        <v>6658.5594203017472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-63718.960864876273</v>
      </c>
      <c r="AI37">
        <f t="shared" si="38"/>
        <v>-63726.717263528088</v>
      </c>
      <c r="AJ37">
        <f t="shared" si="39"/>
        <v>1320.273933177682</v>
      </c>
      <c r="AK37">
        <f t="shared" si="30"/>
        <v>558.5183347435601</v>
      </c>
      <c r="AL37">
        <f t="shared" si="40"/>
        <v>-61847.924995606845</v>
      </c>
      <c r="AN37">
        <f t="shared" si="41"/>
        <v>0</v>
      </c>
      <c r="AO37">
        <f t="shared" si="42"/>
        <v>0</v>
      </c>
      <c r="AP37">
        <f t="shared" si="43"/>
        <v>-0.16453085380693994</v>
      </c>
      <c r="AQ37">
        <f t="shared" si="44"/>
        <v>-1351.6240597479666</v>
      </c>
      <c r="AR37">
        <f t="shared" si="45"/>
        <v>-1351.7885906017734</v>
      </c>
      <c r="AS37">
        <f t="shared" si="46"/>
        <v>28.006012485440728</v>
      </c>
      <c r="AT37">
        <f t="shared" si="47"/>
        <v>11.847443975909075</v>
      </c>
      <c r="AU37">
        <f t="shared" si="48"/>
        <v>-1311.9351341404235</v>
      </c>
      <c r="AW37">
        <v>34</v>
      </c>
      <c r="AX37">
        <f>IF(Z37&gt;0, (R37*SUMPRODUCT(K37:$K$98, X37:$X$98)-K37*$AZ$3)/Z37, 0)</f>
        <v>21461.504620911037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2000000</v>
      </c>
      <c r="S38">
        <f t="shared" si="32"/>
        <v>19883.023276304044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6658.5594203017472</v>
      </c>
      <c r="AC38">
        <f t="shared" si="33"/>
        <v>5477.6444212794522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-63319.697952556489</v>
      </c>
      <c r="AI38">
        <f t="shared" si="38"/>
        <v>-63326.585290997376</v>
      </c>
      <c r="AJ38">
        <f t="shared" si="39"/>
        <v>1180.914999022295</v>
      </c>
      <c r="AK38">
        <f t="shared" si="30"/>
        <v>466.09915942112235</v>
      </c>
      <c r="AL38">
        <f t="shared" si="40"/>
        <v>-61679.57113255396</v>
      </c>
      <c r="AN38">
        <f t="shared" si="41"/>
        <v>0</v>
      </c>
      <c r="AO38">
        <f t="shared" si="42"/>
        <v>0</v>
      </c>
      <c r="AP38">
        <f t="shared" si="43"/>
        <v>-0.13044295575975368</v>
      </c>
      <c r="AQ38">
        <f t="shared" si="44"/>
        <v>-1199.2453441390285</v>
      </c>
      <c r="AR38">
        <f t="shared" si="45"/>
        <v>-1199.3757870947882</v>
      </c>
      <c r="AS38">
        <f t="shared" si="46"/>
        <v>22.365975520959573</v>
      </c>
      <c r="AT38">
        <f t="shared" si="47"/>
        <v>8.8276991981501993</v>
      </c>
      <c r="AU38">
        <f t="shared" si="48"/>
        <v>-1168.1821123756783</v>
      </c>
      <c r="AW38">
        <v>35</v>
      </c>
      <c r="AX38">
        <f>IF(Z38&gt;0, (R38*SUMPRODUCT(K38:$K$98, X38:$X$98)-K38*$AZ$3)/Z38, 0)</f>
        <v>19883.023276304044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2000000</v>
      </c>
      <c r="S39">
        <f t="shared" si="32"/>
        <v>18342.061124932392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5477.6444212794522</v>
      </c>
      <c r="AC39">
        <f t="shared" si="33"/>
        <v>4430.8178813597751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-62345.254277908003</v>
      </c>
      <c r="AI39">
        <f t="shared" si="38"/>
        <v>-62351.293427286007</v>
      </c>
      <c r="AJ39">
        <f t="shared" si="39"/>
        <v>1046.8265399196771</v>
      </c>
      <c r="AK39">
        <f t="shared" si="30"/>
        <v>383.43510948956168</v>
      </c>
      <c r="AL39">
        <f t="shared" si="40"/>
        <v>-60921.031777876771</v>
      </c>
      <c r="AN39">
        <f t="shared" si="41"/>
        <v>0</v>
      </c>
      <c r="AO39">
        <f t="shared" si="42"/>
        <v>0</v>
      </c>
      <c r="AP39">
        <f t="shared" si="43"/>
        <v>-0.10212379751819434</v>
      </c>
      <c r="AQ39">
        <f t="shared" si="44"/>
        <v>-1054.2766415556055</v>
      </c>
      <c r="AR39">
        <f t="shared" si="45"/>
        <v>-1054.3787653531238</v>
      </c>
      <c r="AS39">
        <f t="shared" si="46"/>
        <v>17.70214560162389</v>
      </c>
      <c r="AT39">
        <f t="shared" si="47"/>
        <v>6.4840008140027026</v>
      </c>
      <c r="AU39">
        <f t="shared" si="48"/>
        <v>-1030.1926189374972</v>
      </c>
      <c r="AW39">
        <v>36</v>
      </c>
      <c r="AX39">
        <f>IF(Z39&gt;0, (R39*SUMPRODUCT(K39:$K$98, X39:$X$98)-K39*$AZ$3)/Z39, 0)</f>
        <v>18342.061124932392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2000000</v>
      </c>
      <c r="S40">
        <f t="shared" si="32"/>
        <v>16827.302428396542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4430.8178813597751</v>
      </c>
      <c r="AC40">
        <f t="shared" si="33"/>
        <v>3512.6294578571628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-60808.94152601152</v>
      </c>
      <c r="AI40">
        <f t="shared" si="38"/>
        <v>-60814.160172126671</v>
      </c>
      <c r="AJ40">
        <f t="shared" si="39"/>
        <v>918.1884235026123</v>
      </c>
      <c r="AK40">
        <f t="shared" ref="AK40:AK71" si="61">G40*SUM(AB40:AB40, AE40:AF40)</f>
        <v>310.1572516951843</v>
      </c>
      <c r="AL40">
        <f t="shared" si="40"/>
        <v>-59585.81449692887</v>
      </c>
      <c r="AN40">
        <f t="shared" si="41"/>
        <v>0</v>
      </c>
      <c r="AO40">
        <f t="shared" si="42"/>
        <v>0</v>
      </c>
      <c r="AP40">
        <f t="shared" si="43"/>
        <v>-7.8793611871974548E-2</v>
      </c>
      <c r="AQ40">
        <f t="shared" si="44"/>
        <v>-918.12244617149292</v>
      </c>
      <c r="AR40">
        <f t="shared" si="45"/>
        <v>-918.20123978336483</v>
      </c>
      <c r="AS40">
        <f t="shared" si="46"/>
        <v>13.863247415217069</v>
      </c>
      <c r="AT40">
        <f t="shared" si="47"/>
        <v>4.6829023409723485</v>
      </c>
      <c r="AU40">
        <f t="shared" si="48"/>
        <v>-899.65509002717533</v>
      </c>
      <c r="AW40">
        <v>37</v>
      </c>
      <c r="AX40">
        <f>IF(Z40&gt;0, (R40*SUMPRODUCT(K40:$K$98, X40:$X$98)-K40*$AZ$3)/Z40, 0)</f>
        <v>16827.302428396542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2000000</v>
      </c>
      <c r="S41">
        <f t="shared" si="32"/>
        <v>15316.796547092099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3512.6294578571628</v>
      </c>
      <c r="AC41">
        <f t="shared" si="33"/>
        <v>2716.0143492329885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-58671.551188730904</v>
      </c>
      <c r="AI41">
        <f t="shared" si="38"/>
        <v>-58675.984253995048</v>
      </c>
      <c r="AJ41">
        <f t="shared" si="39"/>
        <v>796.61510862417435</v>
      </c>
      <c r="AK41">
        <f t="shared" si="61"/>
        <v>245.88406205000143</v>
      </c>
      <c r="AL41">
        <f t="shared" si="40"/>
        <v>-57633.485083320869</v>
      </c>
      <c r="AN41">
        <f t="shared" si="41"/>
        <v>0</v>
      </c>
      <c r="AO41">
        <f t="shared" si="42"/>
        <v>0</v>
      </c>
      <c r="AP41">
        <f t="shared" si="43"/>
        <v>-5.9761193687306015E-2</v>
      </c>
      <c r="AQ41">
        <f t="shared" si="44"/>
        <v>-790.93848739086047</v>
      </c>
      <c r="AR41">
        <f t="shared" si="45"/>
        <v>-790.99824858454792</v>
      </c>
      <c r="AS41">
        <f t="shared" si="46"/>
        <v>10.738995923614327</v>
      </c>
      <c r="AT41">
        <f t="shared" si="47"/>
        <v>3.3147098409885301</v>
      </c>
      <c r="AU41">
        <f t="shared" si="48"/>
        <v>-776.94454281994501</v>
      </c>
      <c r="AW41">
        <v>38</v>
      </c>
      <c r="AX41">
        <f>IF(Z41&gt;0, (R41*SUMPRODUCT(K41:$K$98, X41:$X$98)-K41*$AZ$3)/Z41, 0)</f>
        <v>15316.796547092099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2000000</v>
      </c>
      <c r="S42">
        <f t="shared" si="32"/>
        <v>13774.651477546808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2716.0143492329885</v>
      </c>
      <c r="AC42">
        <f t="shared" si="33"/>
        <v>2033.564556080802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-55836.91646646108</v>
      </c>
      <c r="AI42">
        <f t="shared" si="38"/>
        <v>-55840.607239616751</v>
      </c>
      <c r="AJ42">
        <f t="shared" si="39"/>
        <v>682.44979315218643</v>
      </c>
      <c r="AK42">
        <f t="shared" si="61"/>
        <v>190.1210044463092</v>
      </c>
      <c r="AL42">
        <f t="shared" si="40"/>
        <v>-54968.03644201826</v>
      </c>
      <c r="AN42">
        <f t="shared" si="41"/>
        <v>0</v>
      </c>
      <c r="AO42">
        <f t="shared" si="42"/>
        <v>0</v>
      </c>
      <c r="AP42">
        <f t="shared" si="43"/>
        <v>-4.4423673549472756E-2</v>
      </c>
      <c r="AQ42">
        <f t="shared" si="44"/>
        <v>-672.07624107310437</v>
      </c>
      <c r="AR42">
        <f t="shared" si="45"/>
        <v>-672.12066474665392</v>
      </c>
      <c r="AS42">
        <f t="shared" si="46"/>
        <v>8.2142482201418865</v>
      </c>
      <c r="AT42">
        <f t="shared" si="47"/>
        <v>2.2883751127995775</v>
      </c>
      <c r="AU42">
        <f t="shared" si="48"/>
        <v>-661.61804141371249</v>
      </c>
      <c r="AW42">
        <v>39</v>
      </c>
      <c r="AX42">
        <f>IF(Z42&gt;0, (R42*SUMPRODUCT(K42:$K$98, X42:$X$98)-K42*$AZ$3)/Z42, 0)</f>
        <v>13774.651477546808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2000000</v>
      </c>
      <c r="S43">
        <f t="shared" si="32"/>
        <v>12159.351001897852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2033.564556080802</v>
      </c>
      <c r="AC43">
        <f t="shared" si="33"/>
        <v>1458.3532205779429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-52435.704437068409</v>
      </c>
      <c r="AI43">
        <f t="shared" si="38"/>
        <v>-52438.702856187054</v>
      </c>
      <c r="AJ43">
        <f t="shared" si="39"/>
        <v>575.21133550285913</v>
      </c>
      <c r="AK43">
        <f t="shared" si="61"/>
        <v>142.34951892565616</v>
      </c>
      <c r="AL43">
        <f t="shared" si="40"/>
        <v>-51721.142001758541</v>
      </c>
      <c r="AN43">
        <f t="shared" si="41"/>
        <v>0</v>
      </c>
      <c r="AO43">
        <f t="shared" si="42"/>
        <v>0</v>
      </c>
      <c r="AP43">
        <f t="shared" si="43"/>
        <v>-3.2223405134049359E-2</v>
      </c>
      <c r="AQ43">
        <f t="shared" si="44"/>
        <v>-563.51593313162459</v>
      </c>
      <c r="AR43">
        <f t="shared" si="45"/>
        <v>-563.5481565367586</v>
      </c>
      <c r="AS43">
        <f t="shared" si="46"/>
        <v>6.1816801348173858</v>
      </c>
      <c r="AT43">
        <f t="shared" si="47"/>
        <v>1.5298015512407548</v>
      </c>
      <c r="AU43">
        <f t="shared" si="48"/>
        <v>-555.83667485070043</v>
      </c>
      <c r="AW43">
        <v>40</v>
      </c>
      <c r="AX43">
        <f>IF(Z43&gt;0, (R43*SUMPRODUCT(K43:$K$98, X43:$X$98)-K43*$AZ$3)/Z43, 0)</f>
        <v>12159.351001897852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2000000</v>
      </c>
      <c r="S44">
        <f t="shared" si="32"/>
        <v>10367.808537066832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1458.3532205779429</v>
      </c>
      <c r="AC44">
        <f t="shared" si="33"/>
        <v>981.32381027689223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-48172.72389570719</v>
      </c>
      <c r="AI44">
        <f t="shared" si="38"/>
        <v>-48175.090171585958</v>
      </c>
      <c r="AJ44">
        <f t="shared" si="39"/>
        <v>477.02941030105069</v>
      </c>
      <c r="AK44">
        <f t="shared" si="61"/>
        <v>102.08472544045601</v>
      </c>
      <c r="AL44">
        <f t="shared" si="40"/>
        <v>-47595.976035844447</v>
      </c>
      <c r="AN44">
        <f t="shared" si="41"/>
        <v>0</v>
      </c>
      <c r="AO44">
        <f t="shared" si="42"/>
        <v>0</v>
      </c>
      <c r="AP44">
        <f t="shared" si="43"/>
        <v>-2.2705258314934626E-2</v>
      </c>
      <c r="AQ44">
        <f t="shared" si="44"/>
        <v>-462.2344121415772</v>
      </c>
      <c r="AR44">
        <f t="shared" si="45"/>
        <v>-462.25711739989219</v>
      </c>
      <c r="AS44">
        <f t="shared" si="46"/>
        <v>4.5772667852896474</v>
      </c>
      <c r="AT44">
        <f t="shared" si="47"/>
        <v>0.97953923375315866</v>
      </c>
      <c r="AU44">
        <f t="shared" si="48"/>
        <v>-456.70031138084931</v>
      </c>
      <c r="AW44">
        <v>41</v>
      </c>
      <c r="AX44">
        <f>IF(Z44&gt;0, (R44*SUMPRODUCT(K44:$K$98, X44:$X$98)-K44*$AZ$3)/Z44, 0)</f>
        <v>10367.808537066832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2000000</v>
      </c>
      <c r="S45">
        <f t="shared" si="32"/>
        <v>8262.4888959910586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981.32381027689223</v>
      </c>
      <c r="AC45">
        <f t="shared" si="33"/>
        <v>596.30950780547198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-43067.673697623162</v>
      </c>
      <c r="AI45">
        <f t="shared" si="38"/>
        <v>-43069.477964821919</v>
      </c>
      <c r="AJ45">
        <f t="shared" si="39"/>
        <v>385.01430247142025</v>
      </c>
      <c r="AK45">
        <f t="shared" si="61"/>
        <v>68.692666719382458</v>
      </c>
      <c r="AL45">
        <f t="shared" si="40"/>
        <v>-42615.770995631116</v>
      </c>
      <c r="AN45">
        <f t="shared" si="41"/>
        <v>0</v>
      </c>
      <c r="AO45">
        <f t="shared" si="42"/>
        <v>0</v>
      </c>
      <c r="AP45">
        <f t="shared" si="43"/>
        <v>-1.5457665379451199E-2</v>
      </c>
      <c r="AQ45">
        <f t="shared" si="44"/>
        <v>-368.97289334285256</v>
      </c>
      <c r="AR45">
        <f t="shared" si="45"/>
        <v>-368.98835100823197</v>
      </c>
      <c r="AS45">
        <f t="shared" si="46"/>
        <v>3.2985259932695219</v>
      </c>
      <c r="AT45">
        <f t="shared" si="47"/>
        <v>0.58850942748471724</v>
      </c>
      <c r="AU45">
        <f t="shared" si="48"/>
        <v>-365.10131558747776</v>
      </c>
      <c r="AW45">
        <v>42</v>
      </c>
      <c r="AX45">
        <f>IF(Z45&gt;0, (R45*SUMPRODUCT(K45:$K$98, X45:$X$98)-K45*$AZ$3)/Z45, 0)</f>
        <v>8262.4888959910586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2000000</v>
      </c>
      <c r="S46">
        <f t="shared" si="32"/>
        <v>5610.8717192810336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596.30950780547198</v>
      </c>
      <c r="AC46">
        <f t="shared" si="33"/>
        <v>296.28314095383121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-37287.584368872143</v>
      </c>
      <c r="AI46">
        <f t="shared" si="38"/>
        <v>-37288.904498594304</v>
      </c>
      <c r="AJ46">
        <f t="shared" si="39"/>
        <v>300.02636685164077</v>
      </c>
      <c r="AK46">
        <f t="shared" si="61"/>
        <v>41.741665546383039</v>
      </c>
      <c r="AL46">
        <f t="shared" si="40"/>
        <v>-36947.13646619628</v>
      </c>
      <c r="AN46">
        <f t="shared" si="41"/>
        <v>0</v>
      </c>
      <c r="AO46">
        <f t="shared" si="42"/>
        <v>0</v>
      </c>
      <c r="AP46">
        <f t="shared" si="43"/>
        <v>-1.0098145740204727E-2</v>
      </c>
      <c r="AQ46">
        <f t="shared" si="44"/>
        <v>-285.22610690195671</v>
      </c>
      <c r="AR46">
        <f t="shared" si="45"/>
        <v>-285.23620504769696</v>
      </c>
      <c r="AS46">
        <f t="shared" si="46"/>
        <v>2.2950092915236016</v>
      </c>
      <c r="AT46">
        <f t="shared" si="47"/>
        <v>0.31929697138915236</v>
      </c>
      <c r="AU46">
        <f t="shared" si="48"/>
        <v>-282.62189878478421</v>
      </c>
      <c r="AW46">
        <v>43</v>
      </c>
      <c r="AX46">
        <f>IF(Z46&gt;0, (R46*SUMPRODUCT(K46:$K$98, X46:$X$98)-K46*$AZ$3)/Z46, 0)</f>
        <v>5610.8717192810336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2000000</v>
      </c>
      <c r="S47">
        <f t="shared" si="32"/>
        <v>1972.4012192937744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296.28314095383121</v>
      </c>
      <c r="AC47">
        <f t="shared" si="33"/>
        <v>72.616432704741896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-30921.757451810645</v>
      </c>
      <c r="AI47">
        <f t="shared" si="38"/>
        <v>-30922.677858267434</v>
      </c>
      <c r="AJ47">
        <f t="shared" si="39"/>
        <v>223.66670824908931</v>
      </c>
      <c r="AK47">
        <f t="shared" si="61"/>
        <v>20.739819866768187</v>
      </c>
      <c r="AL47">
        <f t="shared" si="40"/>
        <v>-30678.271330151576</v>
      </c>
      <c r="AN47">
        <f t="shared" si="41"/>
        <v>0</v>
      </c>
      <c r="AO47">
        <f t="shared" si="42"/>
        <v>0</v>
      </c>
      <c r="AP47">
        <f t="shared" si="43"/>
        <v>-6.2861777797277828E-3</v>
      </c>
      <c r="AQ47">
        <f t="shared" si="44"/>
        <v>-211.18894067911154</v>
      </c>
      <c r="AR47">
        <f t="shared" si="45"/>
        <v>-211.19522685689128</v>
      </c>
      <c r="AS47">
        <f t="shared" si="46"/>
        <v>1.5275954238345899</v>
      </c>
      <c r="AT47">
        <f t="shared" si="47"/>
        <v>0.14164850087723235</v>
      </c>
      <c r="AU47">
        <f t="shared" si="48"/>
        <v>-209.52598293217943</v>
      </c>
      <c r="AW47">
        <v>44</v>
      </c>
      <c r="AX47">
        <f>IF(Z47&gt;0, (R47*SUMPRODUCT(K47:$K$98, X47:$X$98)-K47*$AZ$3)/Z47, 0)</f>
        <v>1972.4012192937744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2000000</v>
      </c>
      <c r="S48">
        <f t="shared" si="32"/>
        <v>-3446.8571000767042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72.616432704741896</v>
      </c>
      <c r="AC48">
        <f t="shared" si="33"/>
        <v>-83.608759177166576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-24383.15080216662</v>
      </c>
      <c r="AI48">
        <f t="shared" si="38"/>
        <v>-24383.757215173813</v>
      </c>
      <c r="AJ48">
        <f t="shared" si="39"/>
        <v>156.22519188190847</v>
      </c>
      <c r="AK48">
        <f t="shared" si="61"/>
        <v>5.0831502893319334</v>
      </c>
      <c r="AL48">
        <f t="shared" si="40"/>
        <v>-24222.448873002573</v>
      </c>
      <c r="AN48">
        <f t="shared" si="41"/>
        <v>0</v>
      </c>
      <c r="AO48">
        <f t="shared" si="42"/>
        <v>0</v>
      </c>
      <c r="AP48">
        <f t="shared" si="43"/>
        <v>-3.6979197993038202E-3</v>
      </c>
      <c r="AQ48">
        <f t="shared" si="44"/>
        <v>-148.688987622159</v>
      </c>
      <c r="AR48">
        <f t="shared" si="45"/>
        <v>-148.6926855419583</v>
      </c>
      <c r="AS48">
        <f t="shared" si="46"/>
        <v>0.95266464168094478</v>
      </c>
      <c r="AT48">
        <f t="shared" si="47"/>
        <v>3.0997161793581276E-2</v>
      </c>
      <c r="AU48">
        <f t="shared" si="48"/>
        <v>-147.70902373848378</v>
      </c>
      <c r="AW48">
        <v>45</v>
      </c>
      <c r="AX48">
        <f>IF(Z48&gt;0, (R48*SUMPRODUCT(K48:$K$98, X48:$X$98)-K48*$AZ$3)/Z48, 0)</f>
        <v>-3446.8571000767042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2000000</v>
      </c>
      <c r="S49">
        <f t="shared" si="32"/>
        <v>-12242.584734751306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-83.608759177166576</v>
      </c>
      <c r="AC49">
        <f t="shared" si="33"/>
        <v>-183.22297108753719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-18095.836991307133</v>
      </c>
      <c r="AI49">
        <f t="shared" si="38"/>
        <v>-18096.211142221866</v>
      </c>
      <c r="AJ49">
        <f t="shared" si="39"/>
        <v>99.614211910370614</v>
      </c>
      <c r="AK49">
        <f t="shared" si="61"/>
        <v>-5.852613142401661</v>
      </c>
      <c r="AL49">
        <f t="shared" si="40"/>
        <v>-18002.449543453895</v>
      </c>
      <c r="AN49">
        <f t="shared" si="41"/>
        <v>0</v>
      </c>
      <c r="AO49">
        <f t="shared" si="42"/>
        <v>0</v>
      </c>
      <c r="AP49">
        <f t="shared" si="43"/>
        <v>-2.0371254219162258E-3</v>
      </c>
      <c r="AQ49">
        <f t="shared" si="44"/>
        <v>-98.525723483186312</v>
      </c>
      <c r="AR49">
        <f t="shared" si="45"/>
        <v>-98.527760608608233</v>
      </c>
      <c r="AS49">
        <f t="shared" si="46"/>
        <v>0.5423657553055663</v>
      </c>
      <c r="AT49">
        <f t="shared" si="47"/>
        <v>-3.1865502789361483E-2</v>
      </c>
      <c r="AU49">
        <f t="shared" si="48"/>
        <v>-98.017260356092024</v>
      </c>
      <c r="AW49">
        <v>46</v>
      </c>
      <c r="AX49">
        <f>IF(Z49&gt;0, (R49*SUMPRODUCT(K49:$K$98, X49:$X$98)-K49*$AZ$3)/Z49, 0)</f>
        <v>-12242.584734751306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2000000</v>
      </c>
      <c r="S50">
        <f t="shared" si="32"/>
        <v>-27843.905473592029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-183.22297108753719</v>
      </c>
      <c r="AC50">
        <f t="shared" si="33"/>
        <v>-237.93193054234104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-12542.33883592128</v>
      </c>
      <c r="AI50">
        <f t="shared" si="38"/>
        <v>-12542.552466091416</v>
      </c>
      <c r="AJ50">
        <f t="shared" si="39"/>
        <v>54.708959454803846</v>
      </c>
      <c r="AK50">
        <f t="shared" si="61"/>
        <v>-12.825607976127605</v>
      </c>
      <c r="AL50">
        <f t="shared" si="40"/>
        <v>-12500.66911461274</v>
      </c>
      <c r="AN50">
        <f t="shared" si="41"/>
        <v>0</v>
      </c>
      <c r="AO50">
        <f t="shared" si="42"/>
        <v>0</v>
      </c>
      <c r="AP50">
        <f t="shared" si="43"/>
        <v>-1.0385215691430898E-3</v>
      </c>
      <c r="AQ50">
        <f t="shared" si="44"/>
        <v>-60.972143589771619</v>
      </c>
      <c r="AR50">
        <f t="shared" si="45"/>
        <v>-60.973182111340762</v>
      </c>
      <c r="AS50">
        <f t="shared" si="46"/>
        <v>0.26595697781435934</v>
      </c>
      <c r="AT50">
        <f t="shared" si="47"/>
        <v>-6.2349201482813504E-2</v>
      </c>
      <c r="AU50">
        <f t="shared" si="48"/>
        <v>-60.769574335009217</v>
      </c>
      <c r="AW50">
        <v>47</v>
      </c>
      <c r="AX50">
        <f>IF(Z50&gt;0, (R50*SUMPRODUCT(K50:$K$98, X50:$X$98)-K50*$AZ$3)/Z50, 0)</f>
        <v>-27843.905473592029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2000000</v>
      </c>
      <c r="S51">
        <f t="shared" si="32"/>
        <v>-58552.548429631017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-237.93193054234104</v>
      </c>
      <c r="AC51">
        <f t="shared" si="33"/>
        <v>-259.78196339248541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-8046.0455398582326</v>
      </c>
      <c r="AI51">
        <f t="shared" si="38"/>
        <v>-8046.1564581574185</v>
      </c>
      <c r="AJ51">
        <f t="shared" si="39"/>
        <v>21.850032850144373</v>
      </c>
      <c r="AK51">
        <f t="shared" si="61"/>
        <v>-16.655235137963874</v>
      </c>
      <c r="AL51">
        <f t="shared" si="40"/>
        <v>-8040.9616604452385</v>
      </c>
      <c r="AN51">
        <f t="shared" si="41"/>
        <v>0</v>
      </c>
      <c r="AO51">
        <f t="shared" si="42"/>
        <v>0</v>
      </c>
      <c r="AP51">
        <f t="shared" si="43"/>
        <v>-4.8143550254958848E-4</v>
      </c>
      <c r="AQ51">
        <f t="shared" si="44"/>
        <v>-34.923470756865704</v>
      </c>
      <c r="AR51">
        <f t="shared" si="45"/>
        <v>-34.923952192368255</v>
      </c>
      <c r="AS51">
        <f t="shared" si="46"/>
        <v>9.4839008740188802E-2</v>
      </c>
      <c r="AT51">
        <f t="shared" si="47"/>
        <v>-7.229124100876666E-2</v>
      </c>
      <c r="AU51">
        <f t="shared" si="48"/>
        <v>-34.901404424636837</v>
      </c>
      <c r="AW51">
        <v>48</v>
      </c>
      <c r="AX51">
        <f>IF(Z51&gt;0, (R51*SUMPRODUCT(K51:$K$98, X51:$X$98)-K51*$AZ$3)/Z51, 0)</f>
        <v>-58552.548429631017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2000000</v>
      </c>
      <c r="S52">
        <f t="shared" si="32"/>
        <v>-127000.03400613398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-259.78196339248541</v>
      </c>
      <c r="AC52">
        <f t="shared" si="33"/>
        <v>-259.77497813182686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-4693.7858534215038</v>
      </c>
      <c r="AI52">
        <f t="shared" si="38"/>
        <v>-4693.8369902145305</v>
      </c>
      <c r="AJ52">
        <f t="shared" si="39"/>
        <v>-6.985260658552761E-3</v>
      </c>
      <c r="AK52">
        <f t="shared" si="61"/>
        <v>-18.184737437473981</v>
      </c>
      <c r="AL52">
        <f t="shared" si="40"/>
        <v>-4712.0287129126627</v>
      </c>
      <c r="AN52">
        <f t="shared" si="41"/>
        <v>0</v>
      </c>
      <c r="AO52">
        <f t="shared" si="42"/>
        <v>0</v>
      </c>
      <c r="AP52">
        <f t="shared" si="43"/>
        <v>-1.9817568933669976E-4</v>
      </c>
      <c r="AQ52">
        <f t="shared" si="44"/>
        <v>-18.190312533356344</v>
      </c>
      <c r="AR52">
        <f t="shared" si="45"/>
        <v>-18.190510709045682</v>
      </c>
      <c r="AS52">
        <f t="shared" si="46"/>
        <v>-2.7070701236489259E-5</v>
      </c>
      <c r="AT52">
        <f t="shared" si="47"/>
        <v>-7.0473188946946319E-2</v>
      </c>
      <c r="AU52">
        <f t="shared" si="48"/>
        <v>-18.261010968693864</v>
      </c>
      <c r="AW52">
        <v>49</v>
      </c>
      <c r="AX52">
        <f>IF(Z52&gt;0, (R52*SUMPRODUCT(K52:$K$98, X52:$X$98)-K52*$AZ$3)/Z52, 0)</f>
        <v>-127000.03400613398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2000000</v>
      </c>
      <c r="S53">
        <f t="shared" si="32"/>
        <v>-305106.77017500042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-259.77497813182686</v>
      </c>
      <c r="AC53">
        <f t="shared" si="33"/>
        <v>-246.77738350667934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-2432.3879399408565</v>
      </c>
      <c r="AI53">
        <f t="shared" si="38"/>
        <v>-2432.4081605167034</v>
      </c>
      <c r="AJ53">
        <f t="shared" si="39"/>
        <v>-12.997594625147514</v>
      </c>
      <c r="AK53">
        <f t="shared" si="61"/>
        <v>-18.184248469227882</v>
      </c>
      <c r="AL53">
        <f t="shared" si="40"/>
        <v>-2463.5900036110788</v>
      </c>
      <c r="AN53">
        <f t="shared" si="41"/>
        <v>0</v>
      </c>
      <c r="AO53">
        <f t="shared" si="42"/>
        <v>0</v>
      </c>
      <c r="AP53">
        <f t="shared" si="43"/>
        <v>-6.9966860315487538E-5</v>
      </c>
      <c r="AQ53">
        <f t="shared" si="44"/>
        <v>-8.4165034921419082</v>
      </c>
      <c r="AR53">
        <f t="shared" si="45"/>
        <v>-8.4165734590022243</v>
      </c>
      <c r="AS53">
        <f t="shared" si="46"/>
        <v>-4.4974035085315736E-2</v>
      </c>
      <c r="AT53">
        <f t="shared" si="47"/>
        <v>-6.2920798212374784E-2</v>
      </c>
      <c r="AU53">
        <f t="shared" si="48"/>
        <v>-8.5244682922999147</v>
      </c>
      <c r="AW53">
        <v>50</v>
      </c>
      <c r="AX53">
        <f>IF(Z53&gt;0, (R53*SUMPRODUCT(K53:$K$98, X53:$X$98)-K53*$AZ$3)/Z53, 0)</f>
        <v>-305106.77017500042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2000000</v>
      </c>
      <c r="S54">
        <f t="shared" si="32"/>
        <v>-866082.87055382738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-246.77738350667934</v>
      </c>
      <c r="AC54">
        <f t="shared" si="33"/>
        <v>-227.34754132158568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-1076.4677878308521</v>
      </c>
      <c r="AI54">
        <f t="shared" si="38"/>
        <v>-1076.4743503535924</v>
      </c>
      <c r="AJ54">
        <f t="shared" si="39"/>
        <v>-19.429842185093662</v>
      </c>
      <c r="AK54">
        <f t="shared" si="61"/>
        <v>-17.274416845467556</v>
      </c>
      <c r="AL54">
        <f t="shared" si="40"/>
        <v>-1113.1786093841536</v>
      </c>
      <c r="AN54">
        <f t="shared" si="41"/>
        <v>0</v>
      </c>
      <c r="AO54">
        <f t="shared" si="42"/>
        <v>0</v>
      </c>
      <c r="AP54">
        <f t="shared" si="43"/>
        <v>-2.0274570609078159E-5</v>
      </c>
      <c r="AQ54">
        <f t="shared" si="44"/>
        <v>-3.3256909021546512</v>
      </c>
      <c r="AR54">
        <f t="shared" si="45"/>
        <v>-3.3257111767252598</v>
      </c>
      <c r="AS54">
        <f t="shared" si="46"/>
        <v>-6.002748072515493E-2</v>
      </c>
      <c r="AT54">
        <f t="shared" si="47"/>
        <v>-5.3368406925359525E-2</v>
      </c>
      <c r="AU54">
        <f t="shared" si="48"/>
        <v>-3.4391070643757744</v>
      </c>
      <c r="AW54">
        <v>51</v>
      </c>
      <c r="AX54">
        <f>IF(Z54&gt;0, (R54*SUMPRODUCT(K54:$K$98, X54:$X$98)-K54*$AZ$3)/Z54, 0)</f>
        <v>-866082.87055382738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2000000</v>
      </c>
      <c r="S55">
        <f t="shared" si="32"/>
        <v>-3130007.9067958631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-227.34754132158568</v>
      </c>
      <c r="AC55">
        <f t="shared" si="33"/>
        <v>-205.81042358335145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-388.2438753617098</v>
      </c>
      <c r="AI55">
        <f t="shared" si="38"/>
        <v>-388.24551921078074</v>
      </c>
      <c r="AJ55">
        <f t="shared" si="39"/>
        <v>-21.53711773823423</v>
      </c>
      <c r="AK55">
        <f t="shared" si="61"/>
        <v>-15.914327892510999</v>
      </c>
      <c r="AL55">
        <f t="shared" si="40"/>
        <v>-425.69696484152598</v>
      </c>
      <c r="AN55">
        <f t="shared" si="41"/>
        <v>0</v>
      </c>
      <c r="AO55">
        <f t="shared" si="42"/>
        <v>0</v>
      </c>
      <c r="AP55">
        <f t="shared" si="43"/>
        <v>-4.5344515061723869E-6</v>
      </c>
      <c r="AQ55">
        <f t="shared" si="44"/>
        <v>-1.0709456582910215</v>
      </c>
      <c r="AR55">
        <f t="shared" si="45"/>
        <v>-1.0709501927425276</v>
      </c>
      <c r="AS55">
        <f t="shared" si="46"/>
        <v>-5.9408748463516042E-2</v>
      </c>
      <c r="AT55">
        <f t="shared" si="47"/>
        <v>-4.3898645780891678E-2</v>
      </c>
      <c r="AU55">
        <f t="shared" si="48"/>
        <v>-1.1742575869869354</v>
      </c>
      <c r="AW55">
        <v>52</v>
      </c>
      <c r="AX55">
        <f>IF(Z55&gt;0, (R55*SUMPRODUCT(K55:$K$98, X55:$X$98)-K55*$AZ$3)/Z55, 0)</f>
        <v>-3130007.9067958631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2000000</v>
      </c>
      <c r="S56">
        <f t="shared" si="32"/>
        <v>-11313483.595987808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-205.81042358335145</v>
      </c>
      <c r="AC56">
        <f t="shared" si="33"/>
        <v>-184.68243295558096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-97.544647233108407</v>
      </c>
      <c r="AI56">
        <f t="shared" si="38"/>
        <v>-97.545055335598207</v>
      </c>
      <c r="AJ56">
        <f t="shared" si="39"/>
        <v>-21.127990627770487</v>
      </c>
      <c r="AK56">
        <f t="shared" si="61"/>
        <v>-14.406729650834603</v>
      </c>
      <c r="AL56">
        <f t="shared" si="40"/>
        <v>-133.0797756142033</v>
      </c>
      <c r="AN56">
        <f t="shared" si="41"/>
        <v>0</v>
      </c>
      <c r="AO56">
        <f t="shared" si="42"/>
        <v>0</v>
      </c>
      <c r="AP56">
        <f t="shared" si="43"/>
        <v>-1.0051110391152077E-6</v>
      </c>
      <c r="AQ56">
        <f t="shared" si="44"/>
        <v>-0.24024161623583076</v>
      </c>
      <c r="AR56">
        <f t="shared" si="45"/>
        <v>-0.24024262134686986</v>
      </c>
      <c r="AS56">
        <f t="shared" si="46"/>
        <v>-5.2035890848024319E-2</v>
      </c>
      <c r="AT56">
        <f t="shared" si="47"/>
        <v>-3.5482172668254958E-2</v>
      </c>
      <c r="AU56">
        <f t="shared" si="48"/>
        <v>-0.32776068486314913</v>
      </c>
      <c r="AW56">
        <v>53</v>
      </c>
      <c r="AX56">
        <f>IF(Z56&gt;0, (R56*SUMPRODUCT(K56:$K$98, X56:$X$98)-K56*$AZ$3)/Z56, 0)</f>
        <v>-11313483.595987808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2000000</v>
      </c>
      <c r="S57">
        <f t="shared" si="32"/>
        <v>-41138735.483680487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-184.68243295558096</v>
      </c>
      <c r="AC57">
        <f t="shared" si="33"/>
        <v>-165.10219574497614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-24.295111911475679</v>
      </c>
      <c r="AI57">
        <f t="shared" si="38"/>
        <v>-24.295212244041693</v>
      </c>
      <c r="AJ57">
        <f t="shared" si="39"/>
        <v>-19.580237210604821</v>
      </c>
      <c r="AK57">
        <f t="shared" si="61"/>
        <v>-12.927770306890668</v>
      </c>
      <c r="AL57">
        <f t="shared" si="40"/>
        <v>-56.803219761537179</v>
      </c>
      <c r="AN57">
        <f t="shared" si="41"/>
        <v>0</v>
      </c>
      <c r="AO57">
        <f t="shared" si="42"/>
        <v>0</v>
      </c>
      <c r="AP57">
        <f t="shared" si="43"/>
        <v>-2.2063209829576993E-7</v>
      </c>
      <c r="AQ57">
        <f t="shared" si="44"/>
        <v>-5.3425141330913806E-2</v>
      </c>
      <c r="AR57">
        <f t="shared" si="45"/>
        <v>-5.3425361963012098E-2</v>
      </c>
      <c r="AS57">
        <f t="shared" si="46"/>
        <v>-4.305709494490003E-2</v>
      </c>
      <c r="AT57">
        <f t="shared" si="47"/>
        <v>-2.8428268132940405E-2</v>
      </c>
      <c r="AU57">
        <f t="shared" si="48"/>
        <v>-0.12491072504085253</v>
      </c>
      <c r="AW57">
        <v>54</v>
      </c>
      <c r="AX57">
        <f>IF(Z57&gt;0, (R57*SUMPRODUCT(K57:$K$98, X57:$X$98)-K57*$AZ$3)/Z57, 0)</f>
        <v>-41138735.483680487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2000000</v>
      </c>
      <c r="S58">
        <f t="shared" si="32"/>
        <v>-151081210.20769957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-165.10219574497614</v>
      </c>
      <c r="AC58">
        <f t="shared" si="33"/>
        <v>-147.45876479091362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-5.9942928475345107</v>
      </c>
      <c r="AI58">
        <f t="shared" si="38"/>
        <v>-5.9943172481142701</v>
      </c>
      <c r="AJ58">
        <f t="shared" si="39"/>
        <v>-17.643430954062524</v>
      </c>
      <c r="AK58">
        <f t="shared" si="61"/>
        <v>-11.557153702148332</v>
      </c>
      <c r="AL58">
        <f t="shared" si="40"/>
        <v>-35.194901904325128</v>
      </c>
      <c r="AN58">
        <f t="shared" si="41"/>
        <v>0</v>
      </c>
      <c r="AO58">
        <f t="shared" si="42"/>
        <v>0</v>
      </c>
      <c r="AP58">
        <f t="shared" si="43"/>
        <v>-4.7908094601483077E-8</v>
      </c>
      <c r="AQ58">
        <f t="shared" si="44"/>
        <v>-1.1769193668510798E-2</v>
      </c>
      <c r="AR58">
        <f t="shared" si="45"/>
        <v>-1.17692415766054E-2</v>
      </c>
      <c r="AS58">
        <f t="shared" si="46"/>
        <v>-3.464110966162879E-2</v>
      </c>
      <c r="AT58">
        <f t="shared" si="47"/>
        <v>-2.2691313827497679E-2</v>
      </c>
      <c r="AU58">
        <f t="shared" si="48"/>
        <v>-6.9101665065731871E-2</v>
      </c>
      <c r="AW58">
        <v>55</v>
      </c>
      <c r="AX58">
        <f>IF(Z58&gt;0, (R58*SUMPRODUCT(K58:$K$98, X58:$X$98)-K58*$AZ$3)/Z58, 0)</f>
        <v>-151081210.20769957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2000000</v>
      </c>
      <c r="S59">
        <f t="shared" si="32"/>
        <v>-561489556.01893389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-147.45876479091362</v>
      </c>
      <c r="AC59">
        <f t="shared" si="33"/>
        <v>-131.66976961369517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-1.4635242473349945</v>
      </c>
      <c r="AI59">
        <f t="shared" si="38"/>
        <v>-1.4635301098558644</v>
      </c>
      <c r="AJ59">
        <f t="shared" si="39"/>
        <v>-15.788995177218453</v>
      </c>
      <c r="AK59">
        <f t="shared" si="61"/>
        <v>-10.322113535363954</v>
      </c>
      <c r="AL59">
        <f t="shared" si="40"/>
        <v>-27.574638822438271</v>
      </c>
      <c r="AN59">
        <f t="shared" si="41"/>
        <v>0</v>
      </c>
      <c r="AO59">
        <f t="shared" si="42"/>
        <v>0</v>
      </c>
      <c r="AP59">
        <f t="shared" si="43"/>
        <v>-1.0277207667337506E-8</v>
      </c>
      <c r="AQ59">
        <f t="shared" si="44"/>
        <v>-2.5656100762893024E-3</v>
      </c>
      <c r="AR59">
        <f t="shared" si="45"/>
        <v>-2.5656203534969698E-3</v>
      </c>
      <c r="AS59">
        <f t="shared" si="46"/>
        <v>-2.7678670302127669E-2</v>
      </c>
      <c r="AT59">
        <f t="shared" si="47"/>
        <v>-1.8095032277842552E-2</v>
      </c>
      <c r="AU59">
        <f t="shared" si="48"/>
        <v>-4.833932293346719E-2</v>
      </c>
      <c r="AW59">
        <v>56</v>
      </c>
      <c r="AX59">
        <f>IF(Z59&gt;0, (R59*SUMPRODUCT(K59:$K$98, X59:$X$98)-K59*$AZ$3)/Z59, 0)</f>
        <v>-561489556.01893389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2000000</v>
      </c>
      <c r="S60">
        <f t="shared" si="32"/>
        <v>-2112271659.5999658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-131.66976961369517</v>
      </c>
      <c r="AC60">
        <f t="shared" si="33"/>
        <v>-117.56450989262235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-0.35299594275464635</v>
      </c>
      <c r="AI60">
        <f t="shared" si="38"/>
        <v>-0.35299733420102303</v>
      </c>
      <c r="AJ60">
        <f t="shared" si="39"/>
        <v>-14.105259721072812</v>
      </c>
      <c r="AK60">
        <f t="shared" si="61"/>
        <v>-9.2168838729586628</v>
      </c>
      <c r="AL60">
        <f t="shared" si="40"/>
        <v>-23.675140928232498</v>
      </c>
      <c r="AN60">
        <f t="shared" si="41"/>
        <v>0</v>
      </c>
      <c r="AO60">
        <f t="shared" si="42"/>
        <v>0</v>
      </c>
      <c r="AP60">
        <f t="shared" si="43"/>
        <v>-2.1779062540844099E-9</v>
      </c>
      <c r="AQ60">
        <f t="shared" si="44"/>
        <v>-5.5251289900639928E-4</v>
      </c>
      <c r="AR60">
        <f t="shared" si="45"/>
        <v>-5.5251507691265339E-4</v>
      </c>
      <c r="AS60">
        <f t="shared" si="46"/>
        <v>-2.2077698340983422E-2</v>
      </c>
      <c r="AT60">
        <f t="shared" si="47"/>
        <v>-1.44263619256193E-2</v>
      </c>
      <c r="AU60">
        <f t="shared" si="48"/>
        <v>-3.7056575343515377E-2</v>
      </c>
      <c r="AW60">
        <v>57</v>
      </c>
      <c r="AX60">
        <f>IF(Z60&gt;0, (R60*SUMPRODUCT(K60:$K$98, X60:$X$98)-K60*$AZ$3)/Z60, 0)</f>
        <v>-2112271659.5999658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2000000</v>
      </c>
      <c r="S61">
        <f t="shared" si="32"/>
        <v>-8052885627.7170773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-117.56450989262235</v>
      </c>
      <c r="AC61">
        <f t="shared" si="33"/>
        <v>-104.96878978842395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-8.4132695682311548E-2</v>
      </c>
      <c r="AI61">
        <f t="shared" si="38"/>
        <v>-8.4133021555528431E-2</v>
      </c>
      <c r="AJ61">
        <f t="shared" si="39"/>
        <v>-12.595720104198406</v>
      </c>
      <c r="AK61">
        <f t="shared" si="61"/>
        <v>-8.2295156924835648</v>
      </c>
      <c r="AL61">
        <f t="shared" si="40"/>
        <v>-20.9093688182375</v>
      </c>
      <c r="AN61">
        <f t="shared" si="41"/>
        <v>0</v>
      </c>
      <c r="AO61">
        <f t="shared" si="42"/>
        <v>0</v>
      </c>
      <c r="AP61">
        <f t="shared" si="43"/>
        <v>-4.5541082863395269E-10</v>
      </c>
      <c r="AQ61">
        <f t="shared" si="44"/>
        <v>-1.1757621881953847E-4</v>
      </c>
      <c r="AR61">
        <f t="shared" si="45"/>
        <v>-1.1757667423036709E-4</v>
      </c>
      <c r="AS61">
        <f t="shared" si="46"/>
        <v>-1.7602635112905992E-2</v>
      </c>
      <c r="AT61">
        <f t="shared" si="47"/>
        <v>-1.150082414442005E-2</v>
      </c>
      <c r="AU61">
        <f t="shared" si="48"/>
        <v>-2.9221035931556411E-2</v>
      </c>
      <c r="AW61">
        <v>58</v>
      </c>
      <c r="AX61">
        <f>IF(Z61&gt;0, (R61*SUMPRODUCT(K61:$K$98, X61:$X$98)-K61*$AZ$3)/Z61, 0)</f>
        <v>-8052885627.7170773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2000000</v>
      </c>
      <c r="S62">
        <f t="shared" si="32"/>
        <v>-31139615098.798801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-104.96878978842395</v>
      </c>
      <c r="AC62">
        <f t="shared" si="33"/>
        <v>-93.722235385091537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-1.978967298160593E-2</v>
      </c>
      <c r="AI62">
        <f t="shared" si="38"/>
        <v>-1.9789748225178375E-2</v>
      </c>
      <c r="AJ62">
        <f t="shared" si="39"/>
        <v>-11.246554403332411</v>
      </c>
      <c r="AK62">
        <f t="shared" si="61"/>
        <v>-7.347815285189677</v>
      </c>
      <c r="AL62">
        <f t="shared" si="40"/>
        <v>-18.614159436747265</v>
      </c>
      <c r="AN62">
        <f t="shared" si="41"/>
        <v>0</v>
      </c>
      <c r="AO62">
        <f t="shared" si="42"/>
        <v>0</v>
      </c>
      <c r="AP62">
        <f t="shared" si="43"/>
        <v>-9.3887131289279151E-11</v>
      </c>
      <c r="AQ62">
        <f t="shared" si="44"/>
        <v>-2.4693080950258607E-5</v>
      </c>
      <c r="AR62">
        <f t="shared" si="45"/>
        <v>-2.4693174837389895E-5</v>
      </c>
      <c r="AS62">
        <f t="shared" si="46"/>
        <v>-1.4033181778754098E-2</v>
      </c>
      <c r="AT62">
        <f t="shared" si="47"/>
        <v>-9.168428291532707E-3</v>
      </c>
      <c r="AU62">
        <f t="shared" si="48"/>
        <v>-2.3226303245124195E-2</v>
      </c>
      <c r="AW62">
        <v>59</v>
      </c>
      <c r="AX62">
        <f>IF(Z62&gt;0, (R62*SUMPRODUCT(K62:$K$98, X62:$X$98)-K62*$AZ$3)/Z62, 0)</f>
        <v>-31139615098.798801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2000000</v>
      </c>
      <c r="S63">
        <f t="shared" si="32"/>
        <v>-122217644464.76952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-93.722235385091537</v>
      </c>
      <c r="AC63">
        <f t="shared" si="33"/>
        <v>-83.680588667858871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-4.5899209251643435E-3</v>
      </c>
      <c r="AI63">
        <f t="shared" si="38"/>
        <v>-4.5899380422895009E-3</v>
      </c>
      <c r="AJ63">
        <f t="shared" si="39"/>
        <v>-10.041646717232666</v>
      </c>
      <c r="AK63">
        <f t="shared" si="61"/>
        <v>-6.5605564769564086</v>
      </c>
      <c r="AL63">
        <f t="shared" si="40"/>
        <v>-16.606793132231367</v>
      </c>
      <c r="AN63">
        <f t="shared" si="41"/>
        <v>0</v>
      </c>
      <c r="AO63">
        <f t="shared" si="42"/>
        <v>0</v>
      </c>
      <c r="AP63">
        <f t="shared" si="43"/>
        <v>-1.9069946117596245E-11</v>
      </c>
      <c r="AQ63">
        <f t="shared" si="44"/>
        <v>-5.1135657374770407E-6</v>
      </c>
      <c r="AR63">
        <f t="shared" si="45"/>
        <v>-5.1135848074231583E-6</v>
      </c>
      <c r="AS63">
        <f t="shared" si="46"/>
        <v>-1.1187256041726081E-2</v>
      </c>
      <c r="AT63">
        <f t="shared" si="47"/>
        <v>-7.3090228276963577E-3</v>
      </c>
      <c r="AU63">
        <f t="shared" si="48"/>
        <v>-1.8501392454229864E-2</v>
      </c>
      <c r="AW63">
        <v>60</v>
      </c>
      <c r="AX63">
        <f>IF(Z63&gt;0, (R63*SUMPRODUCT(K63:$K$98, X63:$X$98)-K63*$AZ$3)/Z63, 0)</f>
        <v>-122217644464.76952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2000000</v>
      </c>
      <c r="S64">
        <f t="shared" si="32"/>
        <v>-487521470322.88324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-83.680588667858871</v>
      </c>
      <c r="AC64">
        <f t="shared" si="33"/>
        <v>-74.714815736501734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-1.049167490629561E-3</v>
      </c>
      <c r="AI64">
        <f t="shared" si="38"/>
        <v>-1.0491713219898335E-3</v>
      </c>
      <c r="AJ64">
        <f t="shared" si="39"/>
        <v>-8.9657729313571366</v>
      </c>
      <c r="AK64">
        <f t="shared" si="61"/>
        <v>-5.8576412067501211</v>
      </c>
      <c r="AL64">
        <f t="shared" si="40"/>
        <v>-14.824463309429248</v>
      </c>
      <c r="AN64">
        <f t="shared" si="41"/>
        <v>0</v>
      </c>
      <c r="AO64">
        <f t="shared" si="42"/>
        <v>0</v>
      </c>
      <c r="AP64">
        <f t="shared" si="43"/>
        <v>-3.8111286464679216E-12</v>
      </c>
      <c r="AQ64">
        <f t="shared" si="44"/>
        <v>-1.0436273265983007E-6</v>
      </c>
      <c r="AR64">
        <f t="shared" si="45"/>
        <v>-1.0436311377269472E-6</v>
      </c>
      <c r="AS64">
        <f t="shared" si="46"/>
        <v>-8.9184288674680201E-3</v>
      </c>
      <c r="AT64">
        <f t="shared" si="47"/>
        <v>-5.826709736406724E-3</v>
      </c>
      <c r="AU64">
        <f t="shared" si="48"/>
        <v>-1.4746182235012471E-2</v>
      </c>
      <c r="AW64">
        <v>61</v>
      </c>
      <c r="AX64">
        <f>IF(Z64&gt;0, (R64*SUMPRODUCT(K64:$K$98, X64:$X$98)-K64*$AZ$3)/Z64, 0)</f>
        <v>-487521470322.88324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2000000</v>
      </c>
      <c r="S65">
        <f t="shared" si="32"/>
        <v>-1977943195113.3906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-74.714815736501734</v>
      </c>
      <c r="AC65">
        <f t="shared" si="33"/>
        <v>-66.709657811447926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-2.3599017073755213E-4</v>
      </c>
      <c r="AI65">
        <f t="shared" si="38"/>
        <v>-2.3599101390708773E-4</v>
      </c>
      <c r="AJ65">
        <f t="shared" si="39"/>
        <v>-8.0051579250538083</v>
      </c>
      <c r="AK65">
        <f t="shared" si="61"/>
        <v>-5.2300371015551219</v>
      </c>
      <c r="AL65">
        <f t="shared" si="40"/>
        <v>-13.235431017622837</v>
      </c>
      <c r="AN65">
        <f t="shared" si="41"/>
        <v>0</v>
      </c>
      <c r="AO65">
        <f t="shared" si="42"/>
        <v>0</v>
      </c>
      <c r="AP65">
        <f t="shared" si="43"/>
        <v>-7.488545988134376E-13</v>
      </c>
      <c r="AQ65">
        <f t="shared" si="44"/>
        <v>-2.0959287209515653E-7</v>
      </c>
      <c r="AR65">
        <f t="shared" si="45"/>
        <v>-2.0959362094975532E-7</v>
      </c>
      <c r="AS65">
        <f t="shared" si="46"/>
        <v>-7.1097200186073101E-3</v>
      </c>
      <c r="AT65">
        <f t="shared" si="47"/>
        <v>-4.6450176032892523E-3</v>
      </c>
      <c r="AU65">
        <f t="shared" si="48"/>
        <v>-1.1754947215517512E-2</v>
      </c>
      <c r="AW65">
        <v>62</v>
      </c>
      <c r="AX65">
        <f>IF(Z65&gt;0, (R65*SUMPRODUCT(K65:$K$98, X65:$X$98)-K65*$AZ$3)/Z65, 0)</f>
        <v>-1977943195113.3906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2000000</v>
      </c>
      <c r="S66">
        <f t="shared" si="32"/>
        <v>-8172746034605.8271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-66.709657811447926</v>
      </c>
      <c r="AC66">
        <f t="shared" si="33"/>
        <v>-59.562194656146936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-5.2203217717844189E-5</v>
      </c>
      <c r="AI66">
        <f t="shared" si="38"/>
        <v>-5.220339991546297E-5</v>
      </c>
      <c r="AJ66">
        <f t="shared" si="39"/>
        <v>-7.14746315530099</v>
      </c>
      <c r="AK66">
        <f t="shared" si="61"/>
        <v>-4.6696760468013556</v>
      </c>
      <c r="AL66">
        <f t="shared" si="40"/>
        <v>-11.81719140550226</v>
      </c>
      <c r="AN66">
        <f t="shared" si="41"/>
        <v>0</v>
      </c>
      <c r="AO66">
        <f t="shared" si="42"/>
        <v>0</v>
      </c>
      <c r="AP66">
        <f t="shared" si="43"/>
        <v>-1.4447984547170002E-13</v>
      </c>
      <c r="AQ66">
        <f t="shared" si="44"/>
        <v>-4.1396330421214233E-8</v>
      </c>
      <c r="AR66">
        <f t="shared" si="45"/>
        <v>-4.1396474901059701E-8</v>
      </c>
      <c r="AS66">
        <f t="shared" si="46"/>
        <v>-5.6678258426425786E-3</v>
      </c>
      <c r="AT66">
        <f t="shared" si="47"/>
        <v>-3.7029796446310186E-3</v>
      </c>
      <c r="AU66">
        <f t="shared" si="48"/>
        <v>-9.3708468837484984E-3</v>
      </c>
      <c r="AW66">
        <v>63</v>
      </c>
      <c r="AX66">
        <f>IF(Z66&gt;0, (R66*SUMPRODUCT(K66:$K$98, X66:$X$98)-K66*$AZ$3)/Z66, 0)</f>
        <v>-8172746034605.8271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-34441527023384.457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-59.562194656146936</v>
      </c>
      <c r="AC67">
        <f t="shared" ref="AC67:AC89" si="64">S67*Z67</f>
        <v>-53.180530978888022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-1.1341888043308038E-5</v>
      </c>
      <c r="AI67">
        <f t="shared" ref="AI67:AI89" si="69">SUM(AE67:AH67)</f>
        <v>-1.1341926645350089E-5</v>
      </c>
      <c r="AJ67">
        <f t="shared" ref="AJ67:AJ89" si="70">AB67-AC67</f>
        <v>-6.3816636772589135</v>
      </c>
      <c r="AK67">
        <f t="shared" si="61"/>
        <v>-4.1693536259302855</v>
      </c>
      <c r="AL67">
        <f t="shared" ref="AL67:AL89" si="71">SUM(AI67:AK67)</f>
        <v>-10.551028645115844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-2.7331082217063471E-14</v>
      </c>
      <c r="AQ67">
        <f t="shared" ref="AQ67:AQ89" si="75">AH67*$K67</f>
        <v>-8.0303024952765673E-9</v>
      </c>
      <c r="AR67">
        <f t="shared" ref="AR67:AR89" si="76">AI67*$K67</f>
        <v>-8.0303298263587842E-9</v>
      </c>
      <c r="AS67">
        <f t="shared" ref="AS67:AS89" si="77">AJ67*$K67</f>
        <v>-4.5183561639673166E-3</v>
      </c>
      <c r="AT67">
        <f t="shared" ref="AT67:AT89" si="78">AK67*$K67</f>
        <v>-2.9519927103982477E-3</v>
      </c>
      <c r="AU67">
        <f t="shared" ref="AU67:AU89" si="79">AL67*$K67</f>
        <v>-7.4703569046953907E-3</v>
      </c>
      <c r="AW67">
        <v>64</v>
      </c>
      <c r="AX67">
        <f>IF(Z67&gt;0, (R67*SUMPRODUCT(K67:$K$98, X67:$X$98)-K67*$AZ$3)/Z67, 0)</f>
        <v>-34441527023384.457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2000000</v>
      </c>
      <c r="S68">
        <f t="shared" si="63"/>
        <v>-148146693652591.94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-53.180530978888022</v>
      </c>
      <c r="AC68">
        <f t="shared" si="64"/>
        <v>-47.482616952404719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-2.4162601081649772E-6</v>
      </c>
      <c r="AI68">
        <f t="shared" si="69"/>
        <v>-2.4162681209352561E-6</v>
      </c>
      <c r="AJ68">
        <f t="shared" si="70"/>
        <v>-5.6979140264833035</v>
      </c>
      <c r="AK68">
        <f t="shared" si="61"/>
        <v>-3.7226371685221618</v>
      </c>
      <c r="AL68">
        <f t="shared" si="71"/>
        <v>-9.4205536112735864</v>
      </c>
      <c r="AN68">
        <f t="shared" si="72"/>
        <v>0</v>
      </c>
      <c r="AO68">
        <f t="shared" si="73"/>
        <v>0</v>
      </c>
      <c r="AP68">
        <f t="shared" si="74"/>
        <v>-5.065370519084323E-15</v>
      </c>
      <c r="AQ68">
        <f t="shared" si="75"/>
        <v>-1.5274683152513142E-9</v>
      </c>
      <c r="AR68">
        <f t="shared" si="76"/>
        <v>-1.5274733806218333E-9</v>
      </c>
      <c r="AS68">
        <f t="shared" si="77"/>
        <v>-3.6020058887985557E-3</v>
      </c>
      <c r="AT68">
        <f t="shared" si="78"/>
        <v>-2.3533105168933354E-3</v>
      </c>
      <c r="AU68">
        <f t="shared" si="79"/>
        <v>-5.9553179331652715E-3</v>
      </c>
      <c r="AW68">
        <v>65</v>
      </c>
      <c r="AX68">
        <f>IF(Z68&gt;0, (R68*SUMPRODUCT(K68:$K$98, X68:$X$98)-K68*$AZ$3)/Z68, 0)</f>
        <v>-148146693652591.94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2000000</v>
      </c>
      <c r="S69">
        <f t="shared" si="63"/>
        <v>-651322855018461.5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-47.482616952404719</v>
      </c>
      <c r="AC69">
        <f t="shared" si="64"/>
        <v>-42.39519370883076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-5.0442959722608177E-7</v>
      </c>
      <c r="AI69">
        <f t="shared" si="69"/>
        <v>-5.0443122449869252E-7</v>
      </c>
      <c r="AJ69">
        <f t="shared" si="70"/>
        <v>-5.0874232435739586</v>
      </c>
      <c r="AK69">
        <f t="shared" si="61"/>
        <v>-3.3237831866683307</v>
      </c>
      <c r="AL69">
        <f t="shared" si="71"/>
        <v>-8.4112069346735137</v>
      </c>
      <c r="AN69">
        <f t="shared" si="72"/>
        <v>0</v>
      </c>
      <c r="AO69">
        <f t="shared" si="73"/>
        <v>0</v>
      </c>
      <c r="AP69">
        <f t="shared" si="74"/>
        <v>-9.1848235714672803E-16</v>
      </c>
      <c r="AQ69">
        <f t="shared" si="75"/>
        <v>-2.8471546956351029E-10</v>
      </c>
      <c r="AR69">
        <f t="shared" si="76"/>
        <v>-2.8471638804586746E-10</v>
      </c>
      <c r="AS69">
        <f t="shared" si="77"/>
        <v>-2.8714970446376943E-3</v>
      </c>
      <c r="AT69">
        <f t="shared" si="78"/>
        <v>-1.8760447363191397E-3</v>
      </c>
      <c r="AU69">
        <f t="shared" si="79"/>
        <v>-4.7475420656732225E-3</v>
      </c>
      <c r="AW69">
        <v>66</v>
      </c>
      <c r="AX69">
        <f>IF(Z69&gt;0, (R69*SUMPRODUCT(K69:$K$98, X69:$X$98)-K69*$AZ$3)/Z69, 0)</f>
        <v>-651322855018461.5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2000000</v>
      </c>
      <c r="S70">
        <f t="shared" si="63"/>
        <v>-2928693623351360.5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-42.39519370883076</v>
      </c>
      <c r="AC70">
        <f t="shared" si="64"/>
        <v>-37.852851525989195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-1.0303034147705742E-7</v>
      </c>
      <c r="AI70">
        <f t="shared" si="69"/>
        <v>-1.030306645976736E-7</v>
      </c>
      <c r="AJ70">
        <f t="shared" si="70"/>
        <v>-4.5423421828415655</v>
      </c>
      <c r="AK70">
        <f t="shared" si="61"/>
        <v>-2.9676635596181535</v>
      </c>
      <c r="AL70">
        <f t="shared" si="71"/>
        <v>-7.510005845490384</v>
      </c>
      <c r="AN70">
        <f t="shared" si="72"/>
        <v>0</v>
      </c>
      <c r="AO70">
        <f t="shared" si="73"/>
        <v>0</v>
      </c>
      <c r="AP70">
        <f t="shared" si="74"/>
        <v>-1.6283852108884113E-16</v>
      </c>
      <c r="AQ70">
        <f t="shared" si="75"/>
        <v>-5.1922742139697053E-11</v>
      </c>
      <c r="AR70">
        <f t="shared" si="76"/>
        <v>-5.1922904978218141E-11</v>
      </c>
      <c r="AS70">
        <f t="shared" si="77"/>
        <v>-2.289139863934839E-3</v>
      </c>
      <c r="AT70">
        <f t="shared" si="78"/>
        <v>-1.4955713778522332E-3</v>
      </c>
      <c r="AU70">
        <f t="shared" si="79"/>
        <v>-3.7847112937099774E-3</v>
      </c>
      <c r="AW70">
        <v>67</v>
      </c>
      <c r="AX70">
        <f>IF(Z70&gt;0, (R70*SUMPRODUCT(K70:$K$98, X70:$X$98)-K70*$AZ$3)/Z70, 0)</f>
        <v>-2928693623351360.5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2000000</v>
      </c>
      <c r="S71">
        <f t="shared" si="63"/>
        <v>-1.3470517641975418E+16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-37.852851525989195</v>
      </c>
      <c r="AC71">
        <f t="shared" si="64"/>
        <v>-33.797188862535513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-2.0573203266586726E-8</v>
      </c>
      <c r="AI71">
        <f t="shared" si="69"/>
        <v>-2.0573265990955902E-8</v>
      </c>
      <c r="AJ71">
        <f t="shared" si="70"/>
        <v>-4.0556626634536812</v>
      </c>
      <c r="AK71">
        <f t="shared" si="61"/>
        <v>-2.6496996068192438</v>
      </c>
      <c r="AL71">
        <f t="shared" si="71"/>
        <v>-6.7053622908461907</v>
      </c>
      <c r="AN71">
        <f t="shared" si="72"/>
        <v>0</v>
      </c>
      <c r="AO71">
        <f t="shared" si="73"/>
        <v>0</v>
      </c>
      <c r="AP71">
        <f t="shared" si="74"/>
        <v>-2.8223492918064792E-17</v>
      </c>
      <c r="AQ71">
        <f t="shared" si="75"/>
        <v>-9.2571302721228678E-12</v>
      </c>
      <c r="AR71">
        <f t="shared" si="76"/>
        <v>-9.2571584956157861E-12</v>
      </c>
      <c r="AS71">
        <f t="shared" si="77"/>
        <v>-1.824888284477849E-3</v>
      </c>
      <c r="AT71">
        <f t="shared" si="78"/>
        <v>-1.1922603458721377E-3</v>
      </c>
      <c r="AU71">
        <f t="shared" si="79"/>
        <v>-3.0171486396071449E-3</v>
      </c>
      <c r="AW71">
        <v>68</v>
      </c>
      <c r="AX71">
        <f>IF(Z71&gt;0, (R71*SUMPRODUCT(K71:$K$98, X71:$X$98)-K71*$AZ$3)/Z71, 0)</f>
        <v>-1.3470517641975418E+16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2000000</v>
      </c>
      <c r="S72">
        <f t="shared" si="63"/>
        <v>-6.3445174321527336E+16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-33.797188862535513</v>
      </c>
      <c r="AC72">
        <f t="shared" si="64"/>
        <v>-30.17606148441476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-4.0165216007672731E-9</v>
      </c>
      <c r="AI72">
        <f t="shared" si="69"/>
        <v>-4.0165334913727476E-9</v>
      </c>
      <c r="AJ72">
        <f t="shared" si="70"/>
        <v>-3.6211273781207538</v>
      </c>
      <c r="AK72">
        <f t="shared" ref="AK72:AK89" si="92">G72*SUM(AB72:AB72, AE72:AF72)</f>
        <v>-2.3658032203774861</v>
      </c>
      <c r="AL72">
        <f t="shared" si="71"/>
        <v>-5.9869306025147733</v>
      </c>
      <c r="AN72">
        <f t="shared" si="72"/>
        <v>0</v>
      </c>
      <c r="AO72">
        <f t="shared" si="73"/>
        <v>0</v>
      </c>
      <c r="AP72">
        <f t="shared" si="74"/>
        <v>-4.7770568026388837E-18</v>
      </c>
      <c r="AQ72">
        <f t="shared" si="75"/>
        <v>-1.6136395978520419E-12</v>
      </c>
      <c r="AR72">
        <f t="shared" si="76"/>
        <v>-1.6136443749088446E-12</v>
      </c>
      <c r="AS72">
        <f t="shared" si="77"/>
        <v>-1.4547897676152348E-3</v>
      </c>
      <c r="AT72">
        <f t="shared" si="78"/>
        <v>-9.5046264817740011E-4</v>
      </c>
      <c r="AU72">
        <f t="shared" si="79"/>
        <v>-2.4052524174062793E-3</v>
      </c>
      <c r="AW72">
        <v>69</v>
      </c>
      <c r="AX72">
        <f>IF(Z72&gt;0, (R72*SUMPRODUCT(K72:$K$98, X72:$X$98)-K72*$AZ$3)/Z72, 0)</f>
        <v>-6.3445174321527336E+16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2000000</v>
      </c>
      <c r="S73">
        <f t="shared" si="63"/>
        <v>-3.0630519763588909E+17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-30.17606148441476</v>
      </c>
      <c r="AC73">
        <f t="shared" si="64"/>
        <v>-26.94291203965744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-7.6581394997682766E-10</v>
      </c>
      <c r="AI73">
        <f t="shared" si="69"/>
        <v>-7.6581614900187255E-10</v>
      </c>
      <c r="AJ73">
        <f t="shared" si="70"/>
        <v>-3.2331494447573199</v>
      </c>
      <c r="AK73">
        <f t="shared" si="92"/>
        <v>-2.1123243039090336</v>
      </c>
      <c r="AL73">
        <f t="shared" si="71"/>
        <v>-5.3454737494321698</v>
      </c>
      <c r="AN73">
        <f t="shared" si="72"/>
        <v>0</v>
      </c>
      <c r="AO73">
        <f t="shared" si="73"/>
        <v>0</v>
      </c>
      <c r="AP73">
        <f t="shared" si="74"/>
        <v>-7.8880306364698463E-19</v>
      </c>
      <c r="AQ73">
        <f t="shared" si="75"/>
        <v>-2.7470191452341941E-13</v>
      </c>
      <c r="AR73">
        <f t="shared" si="76"/>
        <v>-2.7470270332648303E-13</v>
      </c>
      <c r="AS73">
        <f t="shared" si="77"/>
        <v>-1.1597494958691212E-3</v>
      </c>
      <c r="AT73">
        <f t="shared" si="78"/>
        <v>-7.577030039681551E-4</v>
      </c>
      <c r="AU73">
        <f t="shared" si="79"/>
        <v>-1.917452500111979E-3</v>
      </c>
      <c r="AW73">
        <v>70</v>
      </c>
      <c r="AX73">
        <f>IF(Z73&gt;0, (R73*SUMPRODUCT(K73:$K$98, X73:$X$98)-K73*$AZ$3)/Z73, 0)</f>
        <v>-3.0630519763588909E+17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2000000</v>
      </c>
      <c r="S74">
        <f t="shared" si="63"/>
        <v>-1.517203635623454E+18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-26.94291203965744</v>
      </c>
      <c r="AC74">
        <f t="shared" si="64"/>
        <v>-24.056171463980093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-1.424515868547779E-10</v>
      </c>
      <c r="AI74">
        <f t="shared" si="69"/>
        <v>-1.4245198324473668E-10</v>
      </c>
      <c r="AJ74">
        <f t="shared" si="70"/>
        <v>-2.8867405756773472</v>
      </c>
      <c r="AK74">
        <f t="shared" si="92"/>
        <v>-1.8860038427760211</v>
      </c>
      <c r="AL74">
        <f t="shared" si="71"/>
        <v>-4.7727444185958205</v>
      </c>
      <c r="AN74">
        <f t="shared" si="72"/>
        <v>0</v>
      </c>
      <c r="AO74">
        <f t="shared" si="73"/>
        <v>0</v>
      </c>
      <c r="AP74">
        <f t="shared" si="74"/>
        <v>-1.2695301956235201E-19</v>
      </c>
      <c r="AQ74">
        <f t="shared" si="75"/>
        <v>-4.5623403650048603E-14</v>
      </c>
      <c r="AR74">
        <f t="shared" si="76"/>
        <v>-4.5623530603068165E-14</v>
      </c>
      <c r="AS74">
        <f t="shared" si="77"/>
        <v>-9.2454519760012E-4</v>
      </c>
      <c r="AT74">
        <f t="shared" si="78"/>
        <v>-6.0403619576546109E-4</v>
      </c>
      <c r="AU74">
        <f t="shared" si="79"/>
        <v>-1.5285813934112046E-3</v>
      </c>
      <c r="AW74">
        <v>71</v>
      </c>
      <c r="AX74">
        <f>IF(Z74&gt;0, (R74*SUMPRODUCT(K74:$K$98, X74:$X$98)-K74*$AZ$3)/Z74, 0)</f>
        <v>-1.517203635623454E+18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2000000</v>
      </c>
      <c r="S75">
        <f t="shared" si="63"/>
        <v>-7.7163165223927828E+18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-24.056171463980093</v>
      </c>
      <c r="AC75">
        <f t="shared" si="64"/>
        <v>-21.47872452141084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-2.5826992080146258E-11</v>
      </c>
      <c r="AI75">
        <f t="shared" si="69"/>
        <v>-2.5827061668804457E-11</v>
      </c>
      <c r="AJ75">
        <f t="shared" si="70"/>
        <v>-2.577446942569253</v>
      </c>
      <c r="AK75">
        <f t="shared" si="92"/>
        <v>-1.6839320024786066</v>
      </c>
      <c r="AL75">
        <f t="shared" si="71"/>
        <v>-4.2613789450736865</v>
      </c>
      <c r="AN75">
        <f t="shared" si="72"/>
        <v>0</v>
      </c>
      <c r="AO75">
        <f t="shared" si="73"/>
        <v>0</v>
      </c>
      <c r="AP75">
        <f t="shared" si="74"/>
        <v>-1.9899438873759275E-20</v>
      </c>
      <c r="AQ75">
        <f t="shared" si="75"/>
        <v>-7.3854369877227212E-15</v>
      </c>
      <c r="AR75">
        <f t="shared" si="76"/>
        <v>-7.3854568871615945E-15</v>
      </c>
      <c r="AS75">
        <f t="shared" si="77"/>
        <v>-7.3704177104606924E-4</v>
      </c>
      <c r="AT75">
        <f t="shared" si="78"/>
        <v>-4.8153395708343987E-4</v>
      </c>
      <c r="AU75">
        <f t="shared" si="79"/>
        <v>-1.2185757281368945E-3</v>
      </c>
      <c r="AW75">
        <v>72</v>
      </c>
      <c r="AX75">
        <f>IF(Z75&gt;0, (R75*SUMPRODUCT(K75:$K$98, X75:$X$98)-K75*$AZ$3)/Z75, 0)</f>
        <v>-7.7163165223927828E+18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2000000</v>
      </c>
      <c r="S76">
        <f t="shared" si="63"/>
        <v>-4.032996546815701E+19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-21.47872452141084</v>
      </c>
      <c r="AC76">
        <f t="shared" si="64"/>
        <v>-19.17743260840254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-4.5603952464402803E-12</v>
      </c>
      <c r="AI76">
        <f t="shared" si="69"/>
        <v>-4.5604071342713173E-12</v>
      </c>
      <c r="AJ76">
        <f t="shared" si="70"/>
        <v>-2.3012919130082992</v>
      </c>
      <c r="AK76">
        <f t="shared" si="92"/>
        <v>-1.5035107164987589</v>
      </c>
      <c r="AL76">
        <f t="shared" si="71"/>
        <v>-3.8048026295116184</v>
      </c>
      <c r="AN76">
        <f t="shared" si="72"/>
        <v>0</v>
      </c>
      <c r="AO76">
        <f t="shared" si="73"/>
        <v>0</v>
      </c>
      <c r="AP76">
        <f t="shared" si="74"/>
        <v>-3.0351975910712569E-21</v>
      </c>
      <c r="AQ76">
        <f t="shared" si="75"/>
        <v>-1.1643587987872767E-15</v>
      </c>
      <c r="AR76">
        <f t="shared" si="76"/>
        <v>-1.1643618339848677E-15</v>
      </c>
      <c r="AS76">
        <f t="shared" si="77"/>
        <v>-5.875651873772968E-4</v>
      </c>
      <c r="AT76">
        <f t="shared" si="78"/>
        <v>-3.8387592241983484E-4</v>
      </c>
      <c r="AU76">
        <f t="shared" si="79"/>
        <v>-9.7144110979829597E-4</v>
      </c>
      <c r="AW76">
        <v>73</v>
      </c>
      <c r="AX76">
        <f>IF(Z76&gt;0, (R76*SUMPRODUCT(K76:$K$98, X76:$X$98)-K76*$AZ$3)/Z76, 0)</f>
        <v>-4.032996546815701E+19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2000000</v>
      </c>
      <c r="S77">
        <f t="shared" si="63"/>
        <v>-2.1682916389033876E+20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-19.17743260840254</v>
      </c>
      <c r="AC77">
        <f t="shared" si="64"/>
        <v>-17.122707686073696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-7.8357890582803727E-13</v>
      </c>
      <c r="AI77">
        <f t="shared" si="69"/>
        <v>-7.8358088004444099E-13</v>
      </c>
      <c r="AJ77">
        <f t="shared" si="70"/>
        <v>-2.0547249223288446</v>
      </c>
      <c r="AK77">
        <f t="shared" si="92"/>
        <v>-1.3424202825881779</v>
      </c>
      <c r="AL77">
        <f t="shared" si="71"/>
        <v>-3.3971452049178059</v>
      </c>
      <c r="AN77">
        <f t="shared" si="72"/>
        <v>0</v>
      </c>
      <c r="AO77">
        <f t="shared" si="73"/>
        <v>0</v>
      </c>
      <c r="AP77">
        <f t="shared" si="74"/>
        <v>-4.5005032383101063E-22</v>
      </c>
      <c r="AQ77">
        <f t="shared" si="75"/>
        <v>-1.7862780374784375E-16</v>
      </c>
      <c r="AR77">
        <f t="shared" si="76"/>
        <v>-1.786282537981676E-16</v>
      </c>
      <c r="AS77">
        <f t="shared" si="77"/>
        <v>-4.6840337003930052E-4</v>
      </c>
      <c r="AT77">
        <f t="shared" si="78"/>
        <v>-3.0602353509234288E-4</v>
      </c>
      <c r="AU77">
        <f t="shared" si="79"/>
        <v>-7.7442690513182197E-4</v>
      </c>
      <c r="AW77">
        <v>74</v>
      </c>
      <c r="AX77">
        <f>IF(Z77&gt;0, (R77*SUMPRODUCT(K77:$K$98, X77:$X$98)-K77*$AZ$3)/Z77, 0)</f>
        <v>-2.1682916389033876E+20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2000000</v>
      </c>
      <c r="S78">
        <f t="shared" si="63"/>
        <v>-1.2002017267869748E+21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-17.122707686073696</v>
      </c>
      <c r="AC78">
        <f t="shared" si="64"/>
        <v>-15.288131862565798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-1.3088200205084169E-13</v>
      </c>
      <c r="AI78">
        <f t="shared" si="69"/>
        <v>-1.3088232050005573E-13</v>
      </c>
      <c r="AJ78">
        <f t="shared" si="70"/>
        <v>-1.8345758235078975</v>
      </c>
      <c r="AK78">
        <f t="shared" si="92"/>
        <v>-1.1985895380251588</v>
      </c>
      <c r="AL78">
        <f t="shared" si="71"/>
        <v>-3.0331653615331868</v>
      </c>
      <c r="AN78">
        <f t="shared" si="72"/>
        <v>0</v>
      </c>
      <c r="AO78">
        <f t="shared" si="73"/>
        <v>0</v>
      </c>
      <c r="AP78">
        <f t="shared" si="74"/>
        <v>-6.4816933563055362E-23</v>
      </c>
      <c r="AQ78">
        <f t="shared" si="75"/>
        <v>-2.6639632500148458E-17</v>
      </c>
      <c r="AR78">
        <f t="shared" si="76"/>
        <v>-2.6639697317082023E-17</v>
      </c>
      <c r="AS78">
        <f t="shared" si="77"/>
        <v>-3.7340829881959552E-4</v>
      </c>
      <c r="AT78">
        <f t="shared" si="78"/>
        <v>-2.4396008856213553E-4</v>
      </c>
      <c r="AU78">
        <f t="shared" si="79"/>
        <v>-6.1736838738175761E-4</v>
      </c>
      <c r="AW78">
        <v>75</v>
      </c>
      <c r="AX78">
        <f>IF(Z78&gt;0, (R78*SUMPRODUCT(K78:$K$98, X78:$X$98)-K78*$AZ$3)/Z78, 0)</f>
        <v>-1.2002017267869748E+21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2000000</v>
      </c>
      <c r="S79">
        <f t="shared" si="63"/>
        <v>-6.8447609593994727E+21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-15.288131862565798</v>
      </c>
      <c r="AC79">
        <f t="shared" si="64"/>
        <v>-13.650117734433747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-2.123269142788527E-14</v>
      </c>
      <c r="AI79">
        <f t="shared" si="69"/>
        <v>-2.1232741283964304E-14</v>
      </c>
      <c r="AJ79">
        <f t="shared" si="70"/>
        <v>-1.6380141281320508</v>
      </c>
      <c r="AK79">
        <f t="shared" si="92"/>
        <v>-1.070169230379606</v>
      </c>
      <c r="AL79">
        <f t="shared" si="71"/>
        <v>-2.7081833585116781</v>
      </c>
      <c r="AN79">
        <f t="shared" si="72"/>
        <v>0</v>
      </c>
      <c r="AO79">
        <f t="shared" si="73"/>
        <v>0</v>
      </c>
      <c r="AP79">
        <f t="shared" si="74"/>
        <v>-9.0604214002578345E-24</v>
      </c>
      <c r="AQ79">
        <f t="shared" si="75"/>
        <v>-3.8586494470811452E-18</v>
      </c>
      <c r="AR79">
        <f t="shared" si="76"/>
        <v>-3.8586585075025452E-18</v>
      </c>
      <c r="AS79">
        <f t="shared" si="77"/>
        <v>-2.9767880964572335E-4</v>
      </c>
      <c r="AT79">
        <f t="shared" si="78"/>
        <v>-1.9448348896853918E-4</v>
      </c>
      <c r="AU79">
        <f t="shared" si="79"/>
        <v>-4.9216229861426643E-4</v>
      </c>
      <c r="AW79">
        <v>76</v>
      </c>
      <c r="AX79">
        <f>IF(Z79&gt;0, (R79*SUMPRODUCT(K79:$K$98, X79:$X$98)-K79*$AZ$3)/Z79, 0)</f>
        <v>-6.8447609593994727E+21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2000000</v>
      </c>
      <c r="S80">
        <f t="shared" si="63"/>
        <v>-4.0459437824354948E+22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-13.650117734433747</v>
      </c>
      <c r="AC80">
        <f t="shared" si="64"/>
        <v>-12.187605120030129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-3.3461410312042898E-15</v>
      </c>
      <c r="AI80">
        <f t="shared" si="69"/>
        <v>-3.3461485619596433E-15</v>
      </c>
      <c r="AJ80">
        <f t="shared" si="70"/>
        <v>-1.462512614403618</v>
      </c>
      <c r="AK80">
        <f t="shared" si="92"/>
        <v>-0.95550824141036239</v>
      </c>
      <c r="AL80">
        <f t="shared" si="71"/>
        <v>-2.4180208558139835</v>
      </c>
      <c r="AN80">
        <f t="shared" si="72"/>
        <v>0</v>
      </c>
      <c r="AO80">
        <f t="shared" si="73"/>
        <v>0</v>
      </c>
      <c r="AP80">
        <f t="shared" si="74"/>
        <v>-1.2219425660566375E-24</v>
      </c>
      <c r="AQ80">
        <f t="shared" si="75"/>
        <v>-5.4294582230513005E-19</v>
      </c>
      <c r="AR80">
        <f t="shared" si="76"/>
        <v>-5.429470442476961E-19</v>
      </c>
      <c r="AS80">
        <f t="shared" si="77"/>
        <v>-2.3730772452624648E-4</v>
      </c>
      <c r="AT80">
        <f t="shared" si="78"/>
        <v>-1.550410466904808E-4</v>
      </c>
      <c r="AU80">
        <f t="shared" si="79"/>
        <v>-3.9234877121672779E-4</v>
      </c>
      <c r="AW80">
        <v>77</v>
      </c>
      <c r="AX80">
        <f>IF(Z80&gt;0, (R80*SUMPRODUCT(K80:$K$98, X80:$X$98)-K80*$AZ$3)/Z80, 0)</f>
        <v>-4.0459437824354948E+22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2000000</v>
      </c>
      <c r="S81">
        <f t="shared" si="63"/>
        <v>-2.481576779555518E+23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-12.187605120030129</v>
      </c>
      <c r="AC81">
        <f t="shared" si="64"/>
        <v>-10.881790285741188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-5.0873521062846392E-16</v>
      </c>
      <c r="AI81">
        <f t="shared" si="69"/>
        <v>-5.0873630688613116E-16</v>
      </c>
      <c r="AJ81">
        <f t="shared" si="70"/>
        <v>-1.3058148342889417</v>
      </c>
      <c r="AK81">
        <f t="shared" si="92"/>
        <v>-0.8531323584021091</v>
      </c>
      <c r="AL81">
        <f t="shared" si="71"/>
        <v>-2.1589471926910511</v>
      </c>
      <c r="AN81">
        <f t="shared" si="72"/>
        <v>0</v>
      </c>
      <c r="AO81">
        <f t="shared" si="73"/>
        <v>0</v>
      </c>
      <c r="AP81">
        <f t="shared" si="74"/>
        <v>-1.5882061579292546E-25</v>
      </c>
      <c r="AQ81">
        <f t="shared" si="75"/>
        <v>-7.370314647914247E-20</v>
      </c>
      <c r="AR81">
        <f t="shared" si="76"/>
        <v>-7.370330529975826E-20</v>
      </c>
      <c r="AS81">
        <f t="shared" si="77"/>
        <v>-1.8918026508788738E-4</v>
      </c>
      <c r="AT81">
        <f t="shared" si="78"/>
        <v>-1.2359777319075315E-4</v>
      </c>
      <c r="AU81">
        <f t="shared" si="79"/>
        <v>-3.1277803827864056E-4</v>
      </c>
      <c r="AW81">
        <v>78</v>
      </c>
      <c r="AX81">
        <f>IF(Z81&gt;0, (R81*SUMPRODUCT(K81:$K$98, X81:$X$98)-K81*$AZ$3)/Z81, 0)</f>
        <v>-2.481576779555518E+23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2000000</v>
      </c>
      <c r="S82">
        <f t="shared" si="63"/>
        <v>-1.581189013477247E+24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-10.881790285741188</v>
      </c>
      <c r="AC82">
        <f t="shared" si="64"/>
        <v>-9.7158841836974865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-7.4534267892790086E-17</v>
      </c>
      <c r="AI82">
        <f t="shared" si="69"/>
        <v>-7.4534421509531989E-17</v>
      </c>
      <c r="AJ82">
        <f t="shared" si="70"/>
        <v>-1.1659061020437012</v>
      </c>
      <c r="AK82">
        <f t="shared" si="92"/>
        <v>-0.7617253200018832</v>
      </c>
      <c r="AL82">
        <f t="shared" si="71"/>
        <v>-1.9276314220455844</v>
      </c>
      <c r="AN82">
        <f t="shared" si="72"/>
        <v>0</v>
      </c>
      <c r="AO82">
        <f t="shared" si="73"/>
        <v>0</v>
      </c>
      <c r="AP82">
        <f t="shared" si="74"/>
        <v>-1.9870772853541303E-26</v>
      </c>
      <c r="AQ82">
        <f t="shared" si="75"/>
        <v>-9.6412245742164239E-21</v>
      </c>
      <c r="AR82">
        <f t="shared" si="76"/>
        <v>-9.6412444449892768E-21</v>
      </c>
      <c r="AS82">
        <f t="shared" si="77"/>
        <v>-1.5081334908154326E-4</v>
      </c>
      <c r="AT82">
        <f t="shared" si="78"/>
        <v>-9.8531388066608059E-5</v>
      </c>
      <c r="AU82">
        <f t="shared" si="79"/>
        <v>-2.4934473714815131E-4</v>
      </c>
      <c r="AW82">
        <v>79</v>
      </c>
      <c r="AX82">
        <f>IF(Z82&gt;0, (R82*SUMPRODUCT(K82:$K$98, X82:$X$98)-K82*$AZ$3)/Z82, 0)</f>
        <v>-1.581189013477247E+24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2000000</v>
      </c>
      <c r="S83">
        <f t="shared" si="63"/>
        <v>-1.0478602995424879E+25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-9.7158841836974865</v>
      </c>
      <c r="AC83">
        <f t="shared" si="64"/>
        <v>-8.6748965925870412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-1.0510710629504573E-17</v>
      </c>
      <c r="AI83">
        <f t="shared" si="69"/>
        <v>-1.0510731326196195E-17</v>
      </c>
      <c r="AJ83">
        <f t="shared" si="70"/>
        <v>-1.0409875911104454</v>
      </c>
      <c r="AK83">
        <f t="shared" si="92"/>
        <v>-0.68011189285882412</v>
      </c>
      <c r="AL83">
        <f t="shared" si="71"/>
        <v>-1.7210994839692695</v>
      </c>
      <c r="AN83">
        <f t="shared" si="72"/>
        <v>0</v>
      </c>
      <c r="AO83">
        <f t="shared" si="73"/>
        <v>0</v>
      </c>
      <c r="AP83">
        <f t="shared" si="74"/>
        <v>-2.3903368963970349E-27</v>
      </c>
      <c r="AQ83">
        <f t="shared" si="75"/>
        <v>-1.2139205572172293E-21</v>
      </c>
      <c r="AR83">
        <f t="shared" si="76"/>
        <v>-1.2139229475541257E-21</v>
      </c>
      <c r="AS83">
        <f t="shared" si="77"/>
        <v>-1.2022747854077084E-4</v>
      </c>
      <c r="AT83">
        <f t="shared" si="78"/>
        <v>-7.8548619313303597E-5</v>
      </c>
      <c r="AU83">
        <f t="shared" si="79"/>
        <v>-1.9877609785407443E-4</v>
      </c>
      <c r="AW83">
        <v>80</v>
      </c>
      <c r="AX83">
        <f>IF(Z83&gt;0, (R83*SUMPRODUCT(K83:$K$98, X83:$X$98)-K83*$AZ$3)/Z83, 0)</f>
        <v>-1.0478602995424879E+25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2000000</v>
      </c>
      <c r="S84">
        <f t="shared" si="63"/>
        <v>-7.2312967864305114E+25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-8.6748965925870412</v>
      </c>
      <c r="AC84">
        <f t="shared" si="64"/>
        <v>-7.7454433862384295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-1.4249579377059133E-18</v>
      </c>
      <c r="AI84">
        <f t="shared" si="69"/>
        <v>-1.4249606154563967E-18</v>
      </c>
      <c r="AJ84">
        <f t="shared" si="70"/>
        <v>-0.92945320634861162</v>
      </c>
      <c r="AK84">
        <f t="shared" si="92"/>
        <v>-0.60724276148109291</v>
      </c>
      <c r="AL84">
        <f t="shared" si="71"/>
        <v>-1.5366959678297045</v>
      </c>
      <c r="AN84">
        <f t="shared" si="72"/>
        <v>0</v>
      </c>
      <c r="AO84">
        <f t="shared" si="73"/>
        <v>0</v>
      </c>
      <c r="AP84">
        <f t="shared" si="74"/>
        <v>-2.7612788733006321E-28</v>
      </c>
      <c r="AQ84">
        <f t="shared" si="75"/>
        <v>-1.4694073525881386E-22</v>
      </c>
      <c r="AR84">
        <f t="shared" si="76"/>
        <v>-1.4694101138670118E-22</v>
      </c>
      <c r="AS84">
        <f t="shared" si="77"/>
        <v>-9.584460980609917E-5</v>
      </c>
      <c r="AT84">
        <f t="shared" si="78"/>
        <v>-6.2618478406651455E-5</v>
      </c>
      <c r="AU84">
        <f t="shared" si="79"/>
        <v>-1.5846308821275063E-4</v>
      </c>
      <c r="AW84">
        <v>81</v>
      </c>
      <c r="AX84">
        <f>IF(Z84&gt;0, (R84*SUMPRODUCT(K84:$K$98, X84:$X$98)-K84*$AZ$3)/Z84, 0)</f>
        <v>-7.2312967864305114E+25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2000000</v>
      </c>
      <c r="S85">
        <f t="shared" si="63"/>
        <v>-5.2043914401363546E+26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-7.7454433862384295</v>
      </c>
      <c r="AC85">
        <f t="shared" si="64"/>
        <v>-6.915574451998598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-1.8550191857902851E-19</v>
      </c>
      <c r="AI85">
        <f t="shared" si="69"/>
        <v>-1.8550225077802486E-19</v>
      </c>
      <c r="AJ85">
        <f t="shared" si="70"/>
        <v>-0.82986893423983155</v>
      </c>
      <c r="AK85">
        <f t="shared" si="92"/>
        <v>-0.54218103703669007</v>
      </c>
      <c r="AL85">
        <f t="shared" si="71"/>
        <v>-1.3720499712765215</v>
      </c>
      <c r="AN85">
        <f t="shared" si="72"/>
        <v>0</v>
      </c>
      <c r="AO85">
        <f t="shared" si="73"/>
        <v>0</v>
      </c>
      <c r="AP85">
        <f t="shared" si="74"/>
        <v>-3.0585843149866467E-29</v>
      </c>
      <c r="AQ85">
        <f t="shared" si="75"/>
        <v>-1.7079318866350866E-23</v>
      </c>
      <c r="AR85">
        <f t="shared" si="76"/>
        <v>-1.7079349452194017E-23</v>
      </c>
      <c r="AS85">
        <f t="shared" si="77"/>
        <v>-7.6406736133688728E-5</v>
      </c>
      <c r="AT85">
        <f t="shared" si="78"/>
        <v>-4.9919067607343309E-5</v>
      </c>
      <c r="AU85">
        <f t="shared" si="79"/>
        <v>-1.2632580374103203E-4</v>
      </c>
      <c r="AW85">
        <v>82</v>
      </c>
      <c r="AX85">
        <f>IF(Z85&gt;0, (R85*SUMPRODUCT(K85:$K$98, X85:$X$98)-K85*$AZ$3)/Z85, 0)</f>
        <v>-5.2043914401363546E+26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2000000</v>
      </c>
      <c r="S86">
        <f t="shared" si="63"/>
        <v>-3.9134868985413649E+27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-6.915574451998598</v>
      </c>
      <c r="AC86">
        <f t="shared" si="64"/>
        <v>-6.1746200464273189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-2.3154601181203956E-20</v>
      </c>
      <c r="AI86">
        <f t="shared" si="69"/>
        <v>-2.3154640625695572E-20</v>
      </c>
      <c r="AJ86">
        <f t="shared" si="70"/>
        <v>-0.74095440557127912</v>
      </c>
      <c r="AK86">
        <f t="shared" si="92"/>
        <v>-0.4840902116399019</v>
      </c>
      <c r="AL86">
        <f t="shared" si="71"/>
        <v>-1.2250446172111811</v>
      </c>
      <c r="AN86">
        <f t="shared" si="72"/>
        <v>0</v>
      </c>
      <c r="AO86">
        <f t="shared" si="73"/>
        <v>0</v>
      </c>
      <c r="AP86">
        <f t="shared" si="74"/>
        <v>-3.2425783700366059E-30</v>
      </c>
      <c r="AQ86">
        <f t="shared" si="75"/>
        <v>-1.9034497817090576E-24</v>
      </c>
      <c r="AR86">
        <f t="shared" si="76"/>
        <v>-1.9034530242874274E-24</v>
      </c>
      <c r="AS86">
        <f t="shared" si="77"/>
        <v>-6.0910982249433047E-5</v>
      </c>
      <c r="AT86">
        <f t="shared" si="78"/>
        <v>-3.9795175069629557E-5</v>
      </c>
      <c r="AU86">
        <f t="shared" si="79"/>
        <v>-1.0070615731906261E-4</v>
      </c>
      <c r="AW86">
        <v>83</v>
      </c>
      <c r="AX86">
        <f>IF(Z86&gt;0, (R86*SUMPRODUCT(K86:$K$98, X86:$X$98)-K86*$AZ$3)/Z86, 0)</f>
        <v>-3.9134868985413649E+27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2000000</v>
      </c>
      <c r="S87">
        <f t="shared" si="63"/>
        <v>-3.0808592427543431E+28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-6.1746200464273189</v>
      </c>
      <c r="AC87">
        <f t="shared" si="64"/>
        <v>-5.5130536128815342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-2.7661130841975747E-21</v>
      </c>
      <c r="AI87">
        <f t="shared" si="69"/>
        <v>-2.7661175578307226E-21</v>
      </c>
      <c r="AJ87">
        <f t="shared" si="70"/>
        <v>-0.6615664335457847</v>
      </c>
      <c r="AK87">
        <f t="shared" si="92"/>
        <v>-0.43222340324991237</v>
      </c>
      <c r="AL87">
        <f t="shared" si="71"/>
        <v>-1.0937898367956971</v>
      </c>
      <c r="AN87">
        <f t="shared" si="72"/>
        <v>0</v>
      </c>
      <c r="AO87">
        <f t="shared" si="73"/>
        <v>0</v>
      </c>
      <c r="AP87">
        <f t="shared" si="74"/>
        <v>-3.2835713932097217E-31</v>
      </c>
      <c r="AQ87">
        <f t="shared" si="75"/>
        <v>-2.0302804216405362E-25</v>
      </c>
      <c r="AR87">
        <f t="shared" si="76"/>
        <v>-2.0302837052119293E-25</v>
      </c>
      <c r="AS87">
        <f t="shared" si="77"/>
        <v>-4.8557862124866887E-5</v>
      </c>
      <c r="AT87">
        <f t="shared" si="78"/>
        <v>-3.1724469921579679E-5</v>
      </c>
      <c r="AU87">
        <f t="shared" si="79"/>
        <v>-8.0282332046446574E-5</v>
      </c>
      <c r="AW87">
        <v>84</v>
      </c>
      <c r="AX87">
        <f>IF(Z87&gt;0, (R87*SUMPRODUCT(K87:$K$98, X87:$X$98)-K87*$AZ$3)/Z87, 0)</f>
        <v>-3.0808592427543431E+28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2000000</v>
      </c>
      <c r="S88">
        <f t="shared" si="63"/>
        <v>-2.5447848398718556E+29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-5.5130536128815342</v>
      </c>
      <c r="AC88">
        <f t="shared" si="64"/>
        <v>-4.9223692972156554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-3.1562580832810038E-22</v>
      </c>
      <c r="AI88">
        <f t="shared" si="69"/>
        <v>-3.1562629190231266E-22</v>
      </c>
      <c r="AJ88">
        <f t="shared" si="70"/>
        <v>-0.59068431566587876</v>
      </c>
      <c r="AK88">
        <f t="shared" si="92"/>
        <v>-0.38591375290170743</v>
      </c>
      <c r="AL88">
        <f t="shared" si="71"/>
        <v>-0.97659806856758613</v>
      </c>
      <c r="AN88">
        <f t="shared" si="72"/>
        <v>0</v>
      </c>
      <c r="AO88">
        <f t="shared" si="73"/>
        <v>0</v>
      </c>
      <c r="AP88">
        <f t="shared" si="74"/>
        <v>-3.1690654309288368E-32</v>
      </c>
      <c r="AQ88">
        <f t="shared" si="75"/>
        <v>-2.0684288221525672E-26</v>
      </c>
      <c r="AR88">
        <f t="shared" si="76"/>
        <v>-2.0684319912179984E-26</v>
      </c>
      <c r="AS88">
        <f t="shared" si="77"/>
        <v>-3.8710030392910431E-5</v>
      </c>
      <c r="AT88">
        <f t="shared" si="78"/>
        <v>-2.5290553190034816E-5</v>
      </c>
      <c r="AU88">
        <f t="shared" si="79"/>
        <v>-6.4000583582945244E-5</v>
      </c>
      <c r="AW88">
        <v>85</v>
      </c>
      <c r="AX88">
        <f>IF(Z88&gt;0, (R88*SUMPRODUCT(K88:$K$98, X88:$X$98)-K88*$AZ$3)/Z88, 0)</f>
        <v>-2.5447848398718556E+29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-4.9223692972156554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-4.9223692972156554</v>
      </c>
      <c r="AK89">
        <f t="shared" si="92"/>
        <v>-0.34456585080509589</v>
      </c>
      <c r="AL89">
        <f t="shared" si="71"/>
        <v>-5.2669351480207514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-2.263618164949169E-27</v>
      </c>
      <c r="AR89">
        <f t="shared" si="76"/>
        <v>-2.263618164949169E-27</v>
      </c>
      <c r="AS89">
        <f t="shared" si="77"/>
        <v>-2.8802105947105971E-4</v>
      </c>
      <c r="AT89">
        <f t="shared" si="78"/>
        <v>-2.0161474162974179E-5</v>
      </c>
      <c r="AU89">
        <f t="shared" si="79"/>
        <v>-3.0818253363403388E-4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131115.60025327792</v>
      </c>
      <c r="AO91" s="6">
        <f t="shared" si="93"/>
        <v>-13111.560025327793</v>
      </c>
      <c r="AP91" s="6">
        <f t="shared" si="93"/>
        <v>-1682.6599309845731</v>
      </c>
      <c r="AQ91" s="6">
        <f t="shared" si="93"/>
        <v>-75111.44554185294</v>
      </c>
      <c r="AR91" s="6">
        <f t="shared" si="93"/>
        <v>41209.934755112692</v>
      </c>
      <c r="AS91" s="6">
        <f t="shared" si="93"/>
        <v>-21580.492067016075</v>
      </c>
      <c r="AT91" s="6">
        <f t="shared" si="93"/>
        <v>12588.620372426025</v>
      </c>
      <c r="AU91" s="6">
        <f t="shared" si="93"/>
        <v>32218.063060522585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341127.77442741685</v>
      </c>
      <c r="K3">
        <v>1</v>
      </c>
      <c r="L3" s="2">
        <v>0</v>
      </c>
      <c r="O3">
        <f>$C$3</f>
        <v>341127.77442741685</v>
      </c>
      <c r="P3">
        <f>O3*C5</f>
        <v>34112.777442741688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341127.77442741685</v>
      </c>
      <c r="AF3">
        <f t="shared" ref="AF3:AF34" si="4">-$Z3*P3</f>
        <v>-34112.777442741688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305492.56439767516</v>
      </c>
      <c r="AJ3">
        <f t="shared" ref="AJ3:AJ34" si="8">AB3-AC3</f>
        <v>0</v>
      </c>
      <c r="AL3">
        <f t="shared" ref="AL3:AL34" si="9">SUM(AI3:AK3)</f>
        <v>305492.56439767516</v>
      </c>
      <c r="AN3">
        <f t="shared" ref="AN3:AN34" si="10">AE3*$K3</f>
        <v>341127.77442741685</v>
      </c>
      <c r="AO3">
        <f t="shared" ref="AO3:AO34" si="11">AF3*$K3</f>
        <v>-34112.777442741688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305492.56439767516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305492.56439767516</v>
      </c>
      <c r="AW3">
        <v>0</v>
      </c>
      <c r="AX3">
        <f>IF(Z3&gt;0, (R3*SUMPRODUCT(K3:$K$98, X3:$X$98)-K3*$AZ$3)/Z3, 0)</f>
        <v>0</v>
      </c>
      <c r="AZ3">
        <f>C6*ABS(SUMPRODUCT(X4:X79, K4:K79))/1</f>
        <v>201621.15178364067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21870.750435732214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21602.266262532939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-21602.266262532939</v>
      </c>
      <c r="AK4">
        <f>G4*SUM(AB4, AE4:AF4)</f>
        <v>0</v>
      </c>
      <c r="AL4">
        <f t="shared" si="9"/>
        <v>-26154.16026253294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-4064.1910714285714</v>
      </c>
      <c r="AR4">
        <f t="shared" si="14"/>
        <v>-4064.1910714285714</v>
      </c>
      <c r="AS4">
        <f t="shared" si="15"/>
        <v>-19287.737734404407</v>
      </c>
      <c r="AT4">
        <f t="shared" si="16"/>
        <v>0</v>
      </c>
      <c r="AU4">
        <f t="shared" si="17"/>
        <v>-23351.92880583298</v>
      </c>
      <c r="AW4">
        <v>1</v>
      </c>
      <c r="AX4">
        <f>IF(Z4&gt;0, (R4*SUMPRODUCT(K4:$K$98, X4:$X$98)-K4*$AZ$3)/Z4, 0)</f>
        <v>21870.750435732214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2000000</v>
      </c>
      <c r="S5">
        <f t="shared" si="1"/>
        <v>37752.293471955207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21602.266262532939</v>
      </c>
      <c r="AC5">
        <f t="shared" si="2"/>
        <v>36825.81292550877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-4775.7050596981799</v>
      </c>
      <c r="AI5">
        <f t="shared" si="7"/>
        <v>-4800.0915336966837</v>
      </c>
      <c r="AJ5">
        <f t="shared" si="8"/>
        <v>-15223.54666297583</v>
      </c>
      <c r="AK5">
        <f>G5*SUM(AB5, AE5:AF5)</f>
        <v>1512.1586383773058</v>
      </c>
      <c r="AL5">
        <f t="shared" si="9"/>
        <v>-18511.479558295207</v>
      </c>
      <c r="AN5">
        <f t="shared" si="10"/>
        <v>0</v>
      </c>
      <c r="AO5">
        <f t="shared" si="11"/>
        <v>0</v>
      </c>
      <c r="AP5">
        <f t="shared" si="12"/>
        <v>-19.440747766664355</v>
      </c>
      <c r="AQ5">
        <f t="shared" si="13"/>
        <v>-3807.162834580819</v>
      </c>
      <c r="AR5">
        <f t="shared" si="14"/>
        <v>-3826.6035823474836</v>
      </c>
      <c r="AS5">
        <f t="shared" si="15"/>
        <v>-12136.118194336599</v>
      </c>
      <c r="AT5">
        <f t="shared" si="16"/>
        <v>1205.4836084002757</v>
      </c>
      <c r="AU5">
        <f t="shared" si="17"/>
        <v>-14757.238168283804</v>
      </c>
      <c r="AW5">
        <v>2</v>
      </c>
      <c r="AX5">
        <f>IF(Z5&gt;0, (R5*SUMPRODUCT(K5:$K$98, X5:$X$98)-K5*$AZ$3)/Z5, 0)</f>
        <v>37752.293471955207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2000000</v>
      </c>
      <c r="S6">
        <f t="shared" si="1"/>
        <v>52216.520616937007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36825.81292550877</v>
      </c>
      <c r="AC6">
        <f t="shared" si="2"/>
        <v>50239.844496646168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-7119.4964705267048</v>
      </c>
      <c r="AI6">
        <f t="shared" si="7"/>
        <v>-7143.5500860793418</v>
      </c>
      <c r="AJ6">
        <f t="shared" si="8"/>
        <v>-13414.031571137399</v>
      </c>
      <c r="AK6">
        <f>G6*SUM(AB6, AE6:AF6)</f>
        <v>2577.8069047856143</v>
      </c>
      <c r="AL6">
        <f t="shared" si="9"/>
        <v>-17979.774752431123</v>
      </c>
      <c r="AN6">
        <f t="shared" si="10"/>
        <v>0</v>
      </c>
      <c r="AO6">
        <f t="shared" si="11"/>
        <v>0</v>
      </c>
      <c r="AP6">
        <f t="shared" si="12"/>
        <v>-17.120888438864586</v>
      </c>
      <c r="AQ6">
        <f t="shared" si="13"/>
        <v>-5067.5169620982024</v>
      </c>
      <c r="AR6">
        <f t="shared" si="14"/>
        <v>-5084.6378505370676</v>
      </c>
      <c r="AS6">
        <f t="shared" si="15"/>
        <v>-9547.8427158810955</v>
      </c>
      <c r="AT6">
        <f t="shared" si="16"/>
        <v>1834.8320375034264</v>
      </c>
      <c r="AU6">
        <f t="shared" si="17"/>
        <v>-12797.648528914735</v>
      </c>
      <c r="AW6">
        <v>3</v>
      </c>
      <c r="AX6">
        <f>IF(Z6&gt;0, (R6*SUMPRODUCT(K6:$K$98, X6:$X$98)-K6*$AZ$3)/Z6, 0)</f>
        <v>52216.520616937007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2000000</v>
      </c>
      <c r="S7">
        <f t="shared" si="1"/>
        <v>63892.86887977201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50239.844496646168</v>
      </c>
      <c r="AC7">
        <f t="shared" si="2"/>
        <v>60548.393968224918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-9736.4359734211739</v>
      </c>
      <c r="AI7">
        <f t="shared" si="7"/>
        <v>-9760.127347368616</v>
      </c>
      <c r="AJ7">
        <f t="shared" si="8"/>
        <v>-10308.54947157875</v>
      </c>
      <c r="AK7">
        <f>G7*SUM(AB7, AE7:AF7)</f>
        <v>3516.7891147652322</v>
      </c>
      <c r="AL7">
        <f t="shared" si="9"/>
        <v>-16551.887704182132</v>
      </c>
      <c r="AN7">
        <f t="shared" si="10"/>
        <v>0</v>
      </c>
      <c r="AO7">
        <f t="shared" si="11"/>
        <v>0</v>
      </c>
      <c r="AP7">
        <f t="shared" si="12"/>
        <v>-15.056296445849263</v>
      </c>
      <c r="AQ7">
        <f t="shared" si="13"/>
        <v>-6187.6810803402968</v>
      </c>
      <c r="AR7">
        <f t="shared" si="14"/>
        <v>-6202.7373767861454</v>
      </c>
      <c r="AS7">
        <f t="shared" si="15"/>
        <v>-6551.2695513188655</v>
      </c>
      <c r="AT7">
        <f t="shared" si="16"/>
        <v>2234.9830603706278</v>
      </c>
      <c r="AU7">
        <f t="shared" si="17"/>
        <v>-10519.023867734382</v>
      </c>
      <c r="AW7">
        <v>4</v>
      </c>
      <c r="AX7">
        <f>IF(Z7&gt;0, (R7*SUMPRODUCT(K7:$K$98, X7:$X$98)-K7*$AZ$3)/Z7, 0)</f>
        <v>63892.86887977201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2000000</v>
      </c>
      <c r="S8">
        <f t="shared" si="1"/>
        <v>73059.526710490143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60548.393968224918</v>
      </c>
      <c r="AC8">
        <f t="shared" si="2"/>
        <v>68089.343632239077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-12415.269300236183</v>
      </c>
      <c r="AI8">
        <f t="shared" si="7"/>
        <v>-12438.568569577899</v>
      </c>
      <c r="AJ8">
        <f t="shared" si="8"/>
        <v>-7540.9496640141588</v>
      </c>
      <c r="AK8">
        <f t="shared" ref="AK8:AK39" si="30">G8*SUM(AB8:AB8, AE8:AF8)</f>
        <v>4238.3875777757448</v>
      </c>
      <c r="AL8">
        <f t="shared" si="9"/>
        <v>-15741.130655816312</v>
      </c>
      <c r="AN8">
        <f t="shared" si="10"/>
        <v>0</v>
      </c>
      <c r="AO8">
        <f t="shared" si="11"/>
        <v>0</v>
      </c>
      <c r="AP8">
        <f t="shared" si="12"/>
        <v>-13.220631143110458</v>
      </c>
      <c r="AQ8">
        <f t="shared" si="13"/>
        <v>-7044.7572219326721</v>
      </c>
      <c r="AR8">
        <f t="shared" si="14"/>
        <v>-7057.9778530757831</v>
      </c>
      <c r="AS8">
        <f t="shared" si="15"/>
        <v>-4278.9373569837817</v>
      </c>
      <c r="AT8">
        <f t="shared" si="16"/>
        <v>2404.9749365740613</v>
      </c>
      <c r="AU8">
        <f t="shared" si="17"/>
        <v>-8931.940273485503</v>
      </c>
      <c r="AW8">
        <v>5</v>
      </c>
      <c r="AX8">
        <f>IF(Z8&gt;0, (R8*SUMPRODUCT(K8:$K$98, X8:$X$98)-K8*$AZ$3)/Z8, 0)</f>
        <v>73059.526710490143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2000000</v>
      </c>
      <c r="S9">
        <f t="shared" si="1"/>
        <v>80110.066998349037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68089.343632239077</v>
      </c>
      <c r="AC9">
        <f t="shared" si="2"/>
        <v>73302.292432051472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-15262.657959502298</v>
      </c>
      <c r="AI9">
        <f t="shared" si="7"/>
        <v>-15285.533452926102</v>
      </c>
      <c r="AJ9">
        <f t="shared" si="8"/>
        <v>-5212.948799812395</v>
      </c>
      <c r="AK9">
        <f t="shared" si="30"/>
        <v>4766.2540542567358</v>
      </c>
      <c r="AL9">
        <f t="shared" si="9"/>
        <v>-15732.22819848176</v>
      </c>
      <c r="AN9">
        <f t="shared" si="10"/>
        <v>0</v>
      </c>
      <c r="AO9">
        <f t="shared" si="11"/>
        <v>0</v>
      </c>
      <c r="AP9">
        <f t="shared" si="12"/>
        <v>-11.589436880786602</v>
      </c>
      <c r="AQ9">
        <f t="shared" si="13"/>
        <v>-7732.5375141686081</v>
      </c>
      <c r="AR9">
        <f t="shared" si="14"/>
        <v>-7744.1269510493948</v>
      </c>
      <c r="AS9">
        <f t="shared" si="15"/>
        <v>-2641.0420950889225</v>
      </c>
      <c r="AT9">
        <f t="shared" si="16"/>
        <v>2414.732635324041</v>
      </c>
      <c r="AU9">
        <f t="shared" si="17"/>
        <v>-7970.4364108142754</v>
      </c>
      <c r="AW9">
        <v>6</v>
      </c>
      <c r="AX9">
        <f>IF(Z9&gt;0, (R9*SUMPRODUCT(K9:$K$98, X9:$X$98)-K9*$AZ$3)/Z9, 0)</f>
        <v>80110.066998349037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2000000</v>
      </c>
      <c r="S10">
        <f t="shared" si="1"/>
        <v>85321.97879144852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73302.292432051472</v>
      </c>
      <c r="AC10">
        <f t="shared" si="2"/>
        <v>76514.135294440886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-18200.38308179488</v>
      </c>
      <c r="AI10">
        <f t="shared" si="7"/>
        <v>-18222.802315495923</v>
      </c>
      <c r="AJ10">
        <f t="shared" si="8"/>
        <v>-3211.8428623894142</v>
      </c>
      <c r="AK10">
        <f t="shared" si="30"/>
        <v>5131.1604702436034</v>
      </c>
      <c r="AL10">
        <f t="shared" si="9"/>
        <v>-16303.484707641734</v>
      </c>
      <c r="AN10">
        <f t="shared" si="10"/>
        <v>0</v>
      </c>
      <c r="AO10">
        <f t="shared" si="11"/>
        <v>0</v>
      </c>
      <c r="AP10">
        <f t="shared" si="12"/>
        <v>-10.141322773121788</v>
      </c>
      <c r="AQ10">
        <f t="shared" si="13"/>
        <v>-8232.9290058807856</v>
      </c>
      <c r="AR10">
        <f t="shared" si="14"/>
        <v>-8243.0703286539083</v>
      </c>
      <c r="AS10">
        <f t="shared" si="15"/>
        <v>-1452.8745985872536</v>
      </c>
      <c r="AT10">
        <f t="shared" si="16"/>
        <v>2321.0764124823795</v>
      </c>
      <c r="AU10">
        <f t="shared" si="17"/>
        <v>-7374.8685147587812</v>
      </c>
      <c r="AW10">
        <v>7</v>
      </c>
      <c r="AX10">
        <f>IF(Z10&gt;0, (R10*SUMPRODUCT(K10:$K$98, X10:$X$98)-K10*$AZ$3)/Z10, 0)</f>
        <v>85321.97879144852</v>
      </c>
    </row>
    <row r="11" spans="1:52" x14ac:dyDescent="0.25">
      <c r="A11" t="s">
        <v>33</v>
      </c>
      <c r="C11" s="25">
        <f>AU81</f>
        <v>84375.009136473469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2000000</v>
      </c>
      <c r="S11">
        <f t="shared" si="1"/>
        <v>88993.005417458597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76514.135294440886</v>
      </c>
      <c r="AC11">
        <f t="shared" si="2"/>
        <v>78052.974481915531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-21466.023483775389</v>
      </c>
      <c r="AI11">
        <f t="shared" si="7"/>
        <v>-21487.950199845876</v>
      </c>
      <c r="AJ11">
        <f t="shared" si="8"/>
        <v>-1538.8391874746449</v>
      </c>
      <c r="AK11">
        <f t="shared" si="30"/>
        <v>5355.9894706108626</v>
      </c>
      <c r="AL11">
        <f t="shared" si="9"/>
        <v>-17670.799916709657</v>
      </c>
      <c r="AN11">
        <f t="shared" si="10"/>
        <v>0</v>
      </c>
      <c r="AO11">
        <f t="shared" si="11"/>
        <v>0</v>
      </c>
      <c r="AP11">
        <f t="shared" si="12"/>
        <v>-8.8558328655352287</v>
      </c>
      <c r="AQ11">
        <f t="shared" si="13"/>
        <v>-8669.7668565081494</v>
      </c>
      <c r="AR11">
        <f t="shared" si="14"/>
        <v>-8678.6226893736839</v>
      </c>
      <c r="AS11">
        <f t="shared" si="15"/>
        <v>-621.51133837840928</v>
      </c>
      <c r="AT11">
        <f t="shared" si="16"/>
        <v>2163.1943164138279</v>
      </c>
      <c r="AU11">
        <f t="shared" si="17"/>
        <v>-7136.9397113382647</v>
      </c>
      <c r="AW11">
        <v>8</v>
      </c>
      <c r="AX11">
        <f>IF(Z11&gt;0, (R11*SUMPRODUCT(K11:$K$98, X11:$X$98)-K11*$AZ$3)/Z11, 0)</f>
        <v>88993.005417458597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25</v>
      </c>
      <c r="R12">
        <f t="shared" si="0"/>
        <v>2000000</v>
      </c>
      <c r="S12">
        <f t="shared" si="1"/>
        <v>91271.024810799106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78052.974481915531</v>
      </c>
      <c r="AC12">
        <f t="shared" si="2"/>
        <v>78108.00065518904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-25034.093089955368</v>
      </c>
      <c r="AI12">
        <f t="shared" si="7"/>
        <v>-25055.487612701527</v>
      </c>
      <c r="AJ12">
        <f t="shared" si="8"/>
        <v>-55.026173273508903</v>
      </c>
      <c r="AK12">
        <f t="shared" si="30"/>
        <v>5463.7082137340876</v>
      </c>
      <c r="AL12">
        <f t="shared" si="9"/>
        <v>-19646.805572240948</v>
      </c>
      <c r="AN12">
        <f t="shared" si="10"/>
        <v>0</v>
      </c>
      <c r="AO12">
        <f t="shared" si="11"/>
        <v>0</v>
      </c>
      <c r="AP12">
        <f t="shared" si="12"/>
        <v>-7.7150793819607459</v>
      </c>
      <c r="AQ12">
        <f t="shared" si="13"/>
        <v>-9027.5449345599955</v>
      </c>
      <c r="AR12">
        <f t="shared" si="14"/>
        <v>-9035.2600139419555</v>
      </c>
      <c r="AS12">
        <f t="shared" si="15"/>
        <v>-19.842989718800773</v>
      </c>
      <c r="AT12">
        <f t="shared" si="16"/>
        <v>1970.2679554467111</v>
      </c>
      <c r="AU12">
        <f t="shared" si="17"/>
        <v>-7084.8350482140459</v>
      </c>
      <c r="AW12">
        <v>9</v>
      </c>
      <c r="AX12">
        <f>IF(Z12&gt;0, (R12*SUMPRODUCT(K12:$K$98, X12:$X$98)-K12*$AZ$3)/Z12, 0)</f>
        <v>91271.024810799106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2000000</v>
      </c>
      <c r="S13">
        <f t="shared" si="1"/>
        <v>92300.484271996189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78108.00065518904</v>
      </c>
      <c r="AC13">
        <f t="shared" si="2"/>
        <v>76870.449497219815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-28789.729516728516</v>
      </c>
      <c r="AI13">
        <f t="shared" si="7"/>
        <v>-28810.550222628252</v>
      </c>
      <c r="AJ13">
        <f t="shared" si="8"/>
        <v>1237.5511579692247</v>
      </c>
      <c r="AK13">
        <f t="shared" si="30"/>
        <v>5467.5600458632334</v>
      </c>
      <c r="AL13">
        <f t="shared" si="9"/>
        <v>-22105.439018795794</v>
      </c>
      <c r="AN13">
        <f t="shared" si="10"/>
        <v>0</v>
      </c>
      <c r="AO13">
        <f t="shared" si="11"/>
        <v>0</v>
      </c>
      <c r="AP13">
        <f t="shared" si="12"/>
        <v>-6.7037100666411895</v>
      </c>
      <c r="AQ13">
        <f t="shared" si="13"/>
        <v>-9269.5223930717748</v>
      </c>
      <c r="AR13">
        <f t="shared" si="14"/>
        <v>-9276.2261031384169</v>
      </c>
      <c r="AS13">
        <f t="shared" si="15"/>
        <v>398.45835177791503</v>
      </c>
      <c r="AT13">
        <f t="shared" si="16"/>
        <v>1760.4080042205599</v>
      </c>
      <c r="AU13">
        <f t="shared" si="17"/>
        <v>-7117.3597471399416</v>
      </c>
      <c r="AW13">
        <v>10</v>
      </c>
      <c r="AX13">
        <f>IF(Z13&gt;0, (R13*SUMPRODUCT(K13:$K$98, X13:$X$98)-K13*$AZ$3)/Z13, 0)</f>
        <v>92300.484271996189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2000000</v>
      </c>
      <c r="S14">
        <f t="shared" si="1"/>
        <v>92263.462468110592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76870.449497219815</v>
      </c>
      <c r="AC14">
        <f t="shared" si="2"/>
        <v>74556.278690389794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-32839.475036924254</v>
      </c>
      <c r="AI14">
        <f t="shared" si="7"/>
        <v>-32859.677042327028</v>
      </c>
      <c r="AJ14">
        <f t="shared" si="8"/>
        <v>2314.1708068300213</v>
      </c>
      <c r="AK14">
        <f t="shared" si="30"/>
        <v>5380.9314648053878</v>
      </c>
      <c r="AL14">
        <f t="shared" si="9"/>
        <v>-25164.574770691619</v>
      </c>
      <c r="AN14">
        <f t="shared" si="10"/>
        <v>0</v>
      </c>
      <c r="AO14">
        <f t="shared" si="11"/>
        <v>0</v>
      </c>
      <c r="AP14">
        <f t="shared" si="12"/>
        <v>-5.8075938081741549</v>
      </c>
      <c r="AQ14">
        <f t="shared" si="13"/>
        <v>-9440.5643442659548</v>
      </c>
      <c r="AR14">
        <f t="shared" si="14"/>
        <v>-9446.3719380741277</v>
      </c>
      <c r="AS14">
        <f t="shared" si="15"/>
        <v>665.26880776675387</v>
      </c>
      <c r="AT14">
        <f t="shared" si="16"/>
        <v>1546.8892139250943</v>
      </c>
      <c r="AU14">
        <f t="shared" si="17"/>
        <v>-7234.2139163822794</v>
      </c>
      <c r="AW14">
        <v>11</v>
      </c>
      <c r="AX14">
        <f>IF(Z14&gt;0, (R14*SUMPRODUCT(K14:$K$98, X14:$X$98)-K14*$AZ$3)/Z14, 0)</f>
        <v>92263.462468110592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25</v>
      </c>
      <c r="R15">
        <f t="shared" si="0"/>
        <v>2000000</v>
      </c>
      <c r="S15">
        <f t="shared" si="1"/>
        <v>91277.671246855825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74556.278690389794</v>
      </c>
      <c r="AC15">
        <f t="shared" si="2"/>
        <v>71325.849690982475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-37166.456813631368</v>
      </c>
      <c r="AI15">
        <f t="shared" si="7"/>
        <v>-37185.992218269945</v>
      </c>
      <c r="AJ15">
        <f t="shared" si="8"/>
        <v>3230.4289994073188</v>
      </c>
      <c r="AK15">
        <f t="shared" si="30"/>
        <v>5218.9395083272857</v>
      </c>
      <c r="AL15">
        <f t="shared" si="9"/>
        <v>-28736.623710535339</v>
      </c>
      <c r="AN15">
        <f t="shared" si="10"/>
        <v>0</v>
      </c>
      <c r="AO15">
        <f t="shared" si="11"/>
        <v>0</v>
      </c>
      <c r="AP15">
        <f t="shared" si="12"/>
        <v>-5.0142518013331765</v>
      </c>
      <c r="AQ15">
        <f t="shared" si="13"/>
        <v>-9539.7037570896191</v>
      </c>
      <c r="AR15">
        <f t="shared" si="14"/>
        <v>-9544.7180088909518</v>
      </c>
      <c r="AS15">
        <f t="shared" si="15"/>
        <v>829.17066367635368</v>
      </c>
      <c r="AT15">
        <f t="shared" si="16"/>
        <v>1339.571783376269</v>
      </c>
      <c r="AU15">
        <f t="shared" si="17"/>
        <v>-7375.9755618383288</v>
      </c>
      <c r="AW15">
        <v>12</v>
      </c>
      <c r="AX15">
        <f>IF(Z15&gt;0, (R15*SUMPRODUCT(K15:$K$98, X15:$X$98)-K15*$AZ$3)/Z15, 0)</f>
        <v>91277.671246855825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2000000</v>
      </c>
      <c r="S16">
        <f t="shared" si="1"/>
        <v>89421.776266127184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71325.849690982475</v>
      </c>
      <c r="AC16">
        <f t="shared" si="2"/>
        <v>67330.909634659532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-41286.530499590393</v>
      </c>
      <c r="AI16">
        <f t="shared" si="7"/>
        <v>-41305.354468551341</v>
      </c>
      <c r="AJ16">
        <f t="shared" si="8"/>
        <v>3994.9400563229428</v>
      </c>
      <c r="AK16">
        <f t="shared" si="30"/>
        <v>4992.8094783687739</v>
      </c>
      <c r="AL16">
        <f t="shared" si="9"/>
        <v>-32317.604933859624</v>
      </c>
      <c r="AN16">
        <f t="shared" si="10"/>
        <v>0</v>
      </c>
      <c r="AO16">
        <f t="shared" si="11"/>
        <v>0</v>
      </c>
      <c r="AP16">
        <f t="shared" si="12"/>
        <v>-4.3139678416541578</v>
      </c>
      <c r="AQ16">
        <f t="shared" si="13"/>
        <v>-9461.8071905133966</v>
      </c>
      <c r="AR16">
        <f t="shared" si="14"/>
        <v>-9466.1211583550503</v>
      </c>
      <c r="AS16">
        <f t="shared" si="15"/>
        <v>915.53715202495448</v>
      </c>
      <c r="AT16">
        <f t="shared" si="16"/>
        <v>1144.2230686776111</v>
      </c>
      <c r="AU16">
        <f t="shared" si="17"/>
        <v>-7406.3609376524837</v>
      </c>
      <c r="AW16">
        <v>13</v>
      </c>
      <c r="AX16">
        <f>IF(Z16&gt;0, (R16*SUMPRODUCT(K16:$K$98, X16:$X$98)-K16*$AZ$3)/Z16, 0)</f>
        <v>89421.776266127184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2000000</v>
      </c>
      <c r="S17">
        <f t="shared" si="1"/>
        <v>86913.90409353291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67330.909634659532</v>
      </c>
      <c r="AC17">
        <f t="shared" si="2"/>
        <v>62819.78431983068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-45294.827445336705</v>
      </c>
      <c r="AI17">
        <f t="shared" si="7"/>
        <v>-45312.896989264977</v>
      </c>
      <c r="AJ17">
        <f t="shared" si="8"/>
        <v>4511.1253148288524</v>
      </c>
      <c r="AK17">
        <f t="shared" si="30"/>
        <v>4713.1636744261677</v>
      </c>
      <c r="AL17">
        <f t="shared" si="9"/>
        <v>-36088.608000009954</v>
      </c>
      <c r="AN17">
        <f t="shared" si="10"/>
        <v>0</v>
      </c>
      <c r="AO17">
        <f t="shared" si="11"/>
        <v>0</v>
      </c>
      <c r="AP17">
        <f t="shared" si="12"/>
        <v>-3.6973866926579766</v>
      </c>
      <c r="AQ17">
        <f t="shared" si="13"/>
        <v>-9268.2191043344665</v>
      </c>
      <c r="AR17">
        <f t="shared" si="14"/>
        <v>-9271.9164910271247</v>
      </c>
      <c r="AS17">
        <f t="shared" si="15"/>
        <v>923.06561660713726</v>
      </c>
      <c r="AT17">
        <f t="shared" si="16"/>
        <v>964.4066678891644</v>
      </c>
      <c r="AU17">
        <f t="shared" si="17"/>
        <v>-7384.4442065308231</v>
      </c>
      <c r="AW17">
        <v>14</v>
      </c>
      <c r="AX17">
        <f>IF(Z17&gt;0, (R17*SUMPRODUCT(K17:$K$98, X17:$X$98)-K17*$AZ$3)/Z17, 0)</f>
        <v>86913.90409353291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2000000</v>
      </c>
      <c r="S18">
        <f t="shared" si="1"/>
        <v>83907.841257874024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62819.78431983068</v>
      </c>
      <c r="AC18">
        <f t="shared" si="2"/>
        <v>57971.816890214519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-49310.516175490484</v>
      </c>
      <c r="AI18">
        <f t="shared" si="7"/>
        <v>-49327.788642527281</v>
      </c>
      <c r="AJ18">
        <f t="shared" si="8"/>
        <v>4847.9674296161611</v>
      </c>
      <c r="AK18">
        <f t="shared" si="30"/>
        <v>4397.3849023881485</v>
      </c>
      <c r="AL18">
        <f t="shared" si="9"/>
        <v>-40082.436310522971</v>
      </c>
      <c r="AN18">
        <f t="shared" si="10"/>
        <v>0</v>
      </c>
      <c r="AO18">
        <f t="shared" si="11"/>
        <v>0</v>
      </c>
      <c r="AP18">
        <f t="shared" si="12"/>
        <v>-3.1556151504318013</v>
      </c>
      <c r="AQ18">
        <f t="shared" si="13"/>
        <v>-9008.8469462699359</v>
      </c>
      <c r="AR18">
        <f t="shared" si="14"/>
        <v>-9012.0025614203678</v>
      </c>
      <c r="AS18">
        <f t="shared" si="15"/>
        <v>885.70552412148288</v>
      </c>
      <c r="AT18">
        <f t="shared" si="16"/>
        <v>803.38578100595066</v>
      </c>
      <c r="AU18">
        <f t="shared" si="17"/>
        <v>-7322.9112562929331</v>
      </c>
      <c r="AW18">
        <v>15</v>
      </c>
      <c r="AX18">
        <f>IF(Z18&gt;0, (R18*SUMPRODUCT(K18:$K$98, X18:$X$98)-K18*$AZ$3)/Z18, 0)</f>
        <v>83907.841257874024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2000000</v>
      </c>
      <c r="S19">
        <f t="shared" si="1"/>
        <v>80521.323916005858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57971.816890214519</v>
      </c>
      <c r="AC19">
        <f t="shared" si="2"/>
        <v>52909.623224943127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-53802.705380584986</v>
      </c>
      <c r="AI19">
        <f t="shared" si="7"/>
        <v>-53819.132589134155</v>
      </c>
      <c r="AJ19">
        <f t="shared" si="8"/>
        <v>5062.1936652713921</v>
      </c>
      <c r="AK19">
        <f t="shared" si="30"/>
        <v>4058.0271823150165</v>
      </c>
      <c r="AL19">
        <f t="shared" si="9"/>
        <v>-44698.911741547745</v>
      </c>
      <c r="AN19">
        <f t="shared" si="10"/>
        <v>0</v>
      </c>
      <c r="AO19">
        <f t="shared" si="11"/>
        <v>0</v>
      </c>
      <c r="AP19">
        <f t="shared" si="12"/>
        <v>-2.679633557982886</v>
      </c>
      <c r="AQ19">
        <f t="shared" si="13"/>
        <v>-8776.3867133322292</v>
      </c>
      <c r="AR19">
        <f t="shared" si="14"/>
        <v>-8779.0663468902112</v>
      </c>
      <c r="AS19">
        <f t="shared" si="15"/>
        <v>825.75344325035439</v>
      </c>
      <c r="AT19">
        <f t="shared" si="16"/>
        <v>661.95213778343464</v>
      </c>
      <c r="AU19">
        <f t="shared" si="17"/>
        <v>-7291.3607658564215</v>
      </c>
      <c r="AW19">
        <v>16</v>
      </c>
      <c r="AX19">
        <f>IF(Z19&gt;0, (R19*SUMPRODUCT(K19:$K$98, X19:$X$98)-K19*$AZ$3)/Z19, 0)</f>
        <v>80521.323916005858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2000000</v>
      </c>
      <c r="S20">
        <f t="shared" si="1"/>
        <v>76674.235591799516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52909.623224943127</v>
      </c>
      <c r="AC20">
        <f t="shared" si="2"/>
        <v>47657.034083930994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-57930.666596199691</v>
      </c>
      <c r="AI20">
        <f t="shared" si="7"/>
        <v>-57946.205399330916</v>
      </c>
      <c r="AJ20">
        <f t="shared" si="8"/>
        <v>5252.589141012133</v>
      </c>
      <c r="AK20">
        <f t="shared" si="30"/>
        <v>3703.6736257460193</v>
      </c>
      <c r="AL20">
        <f t="shared" si="9"/>
        <v>-48989.942632572762</v>
      </c>
      <c r="AN20">
        <f t="shared" si="10"/>
        <v>0</v>
      </c>
      <c r="AO20">
        <f t="shared" si="11"/>
        <v>0</v>
      </c>
      <c r="AP20">
        <f t="shared" si="12"/>
        <v>-2.263138740908456</v>
      </c>
      <c r="AQ20">
        <f t="shared" si="13"/>
        <v>-8437.2737561132981</v>
      </c>
      <c r="AR20">
        <f t="shared" si="14"/>
        <v>-8439.5368948542055</v>
      </c>
      <c r="AS20">
        <f t="shared" si="15"/>
        <v>765.0098836255172</v>
      </c>
      <c r="AT20">
        <f t="shared" si="16"/>
        <v>539.41910424634807</v>
      </c>
      <c r="AU20">
        <f t="shared" si="17"/>
        <v>-7135.1079069823409</v>
      </c>
      <c r="AW20">
        <v>17</v>
      </c>
      <c r="AX20">
        <f>IF(Z20&gt;0, (R20*SUMPRODUCT(K20:$K$98, X20:$X$98)-K20*$AZ$3)/Z20, 0)</f>
        <v>76674.235591799516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2000000</v>
      </c>
      <c r="S21">
        <f t="shared" si="1"/>
        <v>72451.183097263871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47657.034083930994</v>
      </c>
      <c r="AC21">
        <f t="shared" si="2"/>
        <v>42366.008160246362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-61168.271037996412</v>
      </c>
      <c r="AI21">
        <f t="shared" si="7"/>
        <v>-61182.88984970835</v>
      </c>
      <c r="AJ21">
        <f t="shared" si="8"/>
        <v>5291.0259236846323</v>
      </c>
      <c r="AK21">
        <f t="shared" si="30"/>
        <v>3335.9923858751699</v>
      </c>
      <c r="AL21">
        <f t="shared" si="9"/>
        <v>-52555.871540148546</v>
      </c>
      <c r="AN21">
        <f t="shared" si="10"/>
        <v>0</v>
      </c>
      <c r="AO21">
        <f t="shared" si="11"/>
        <v>0</v>
      </c>
      <c r="AP21">
        <f t="shared" si="12"/>
        <v>-1.9010242830213697</v>
      </c>
      <c r="AQ21">
        <f t="shared" si="13"/>
        <v>-7954.296893959794</v>
      </c>
      <c r="AR21">
        <f t="shared" si="14"/>
        <v>-7956.1979182428149</v>
      </c>
      <c r="AS21">
        <f t="shared" si="15"/>
        <v>688.04284241551079</v>
      </c>
      <c r="AT21">
        <f t="shared" si="16"/>
        <v>433.8110824933587</v>
      </c>
      <c r="AU21">
        <f t="shared" si="17"/>
        <v>-6834.343993333945</v>
      </c>
      <c r="AW21">
        <v>18</v>
      </c>
      <c r="AX21">
        <f>IF(Z21&gt;0, (R21*SUMPRODUCT(K21:$K$98, X21:$X$98)-K21*$AZ$3)/Z21, 0)</f>
        <v>72451.183097263871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2000000</v>
      </c>
      <c r="S22">
        <f t="shared" si="1"/>
        <v>68065.962599534047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42366.008160246362</v>
      </c>
      <c r="AC22">
        <f t="shared" si="2"/>
        <v>37220.861116669308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-64139.580279209433</v>
      </c>
      <c r="AI22">
        <f t="shared" si="7"/>
        <v>-64153.251158050763</v>
      </c>
      <c r="AJ22">
        <f t="shared" si="8"/>
        <v>5145.1470435770534</v>
      </c>
      <c r="AK22">
        <f t="shared" si="30"/>
        <v>2965.6205712172455</v>
      </c>
      <c r="AL22">
        <f t="shared" si="9"/>
        <v>-56042.483543256465</v>
      </c>
      <c r="AN22">
        <f t="shared" si="10"/>
        <v>0</v>
      </c>
      <c r="AO22">
        <f t="shared" si="11"/>
        <v>0</v>
      </c>
      <c r="AP22">
        <f t="shared" si="12"/>
        <v>-1.5872816795256011</v>
      </c>
      <c r="AQ22">
        <f t="shared" si="13"/>
        <v>-7447.0399373202044</v>
      </c>
      <c r="AR22">
        <f t="shared" si="14"/>
        <v>-7448.6272189997298</v>
      </c>
      <c r="AS22">
        <f t="shared" si="15"/>
        <v>597.38643985675253</v>
      </c>
      <c r="AT22">
        <f t="shared" si="16"/>
        <v>344.32864600381509</v>
      </c>
      <c r="AU22">
        <f t="shared" si="17"/>
        <v>-6506.9121331391625</v>
      </c>
      <c r="AW22">
        <v>19</v>
      </c>
      <c r="AX22">
        <f>IF(Z22&gt;0, (R22*SUMPRODUCT(K22:$K$98, X22:$X$98)-K22*$AZ$3)/Z22, 0)</f>
        <v>68065.962599534047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2000000</v>
      </c>
      <c r="S23">
        <f t="shared" si="1"/>
        <v>63535.03699829305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37220.861116669308</v>
      </c>
      <c r="AC23">
        <f t="shared" si="2"/>
        <v>32281.990688619397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-66538.691511822632</v>
      </c>
      <c r="AI23">
        <f t="shared" si="7"/>
        <v>-66551.393948231649</v>
      </c>
      <c r="AJ23">
        <f t="shared" si="8"/>
        <v>4938.8704280499114</v>
      </c>
      <c r="AK23">
        <f t="shared" si="30"/>
        <v>2605.4602781668518</v>
      </c>
      <c r="AL23">
        <f t="shared" si="9"/>
        <v>-59007.06324201489</v>
      </c>
      <c r="AN23">
        <f t="shared" si="10"/>
        <v>0</v>
      </c>
      <c r="AO23">
        <f t="shared" si="11"/>
        <v>0</v>
      </c>
      <c r="AP23">
        <f t="shared" si="12"/>
        <v>-1.3168204911661516</v>
      </c>
      <c r="AQ23">
        <f t="shared" si="13"/>
        <v>-6897.8509017325068</v>
      </c>
      <c r="AR23">
        <f t="shared" si="14"/>
        <v>-6899.1677222236731</v>
      </c>
      <c r="AS23">
        <f t="shared" si="15"/>
        <v>511.99672042860874</v>
      </c>
      <c r="AT23">
        <f t="shared" si="16"/>
        <v>270.09963858378791</v>
      </c>
      <c r="AU23">
        <f t="shared" si="17"/>
        <v>-6117.0713632112765</v>
      </c>
      <c r="AW23">
        <v>20</v>
      </c>
      <c r="AX23">
        <f>IF(Z23&gt;0, (R23*SUMPRODUCT(K23:$K$98, X23:$X$98)-K23*$AZ$3)/Z23, 0)</f>
        <v>63535.03699829305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2000000</v>
      </c>
      <c r="S24">
        <f t="shared" si="1"/>
        <v>58935.088231311529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32281.990688619397</v>
      </c>
      <c r="AC24">
        <f t="shared" si="2"/>
        <v>27623.576848735374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-68609.174889111673</v>
      </c>
      <c r="AI24">
        <f t="shared" si="7"/>
        <v>-68620.892686470484</v>
      </c>
      <c r="AJ24">
        <f t="shared" si="8"/>
        <v>4658.4138398840223</v>
      </c>
      <c r="AK24">
        <f t="shared" si="30"/>
        <v>2259.7393482033581</v>
      </c>
      <c r="AL24">
        <f t="shared" si="9"/>
        <v>-61702.739498383104</v>
      </c>
      <c r="AN24">
        <f t="shared" si="10"/>
        <v>0</v>
      </c>
      <c r="AO24">
        <f t="shared" si="11"/>
        <v>0</v>
      </c>
      <c r="AP24">
        <f t="shared" si="12"/>
        <v>-1.0845947732672971</v>
      </c>
      <c r="AQ24">
        <f t="shared" si="13"/>
        <v>-6350.4385853655358</v>
      </c>
      <c r="AR24">
        <f t="shared" si="14"/>
        <v>-6351.5231801388027</v>
      </c>
      <c r="AS24">
        <f t="shared" si="15"/>
        <v>431.18097606061087</v>
      </c>
      <c r="AT24">
        <f t="shared" si="16"/>
        <v>209.1605965658797</v>
      </c>
      <c r="AU24">
        <f t="shared" si="17"/>
        <v>-5711.1816075123115</v>
      </c>
      <c r="AW24">
        <v>21</v>
      </c>
      <c r="AX24">
        <f>IF(Z24&gt;0, (R24*SUMPRODUCT(K24:$K$98, X24:$X$98)-K24*$AZ$3)/Z24, 0)</f>
        <v>58935.088231311529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2000000</v>
      </c>
      <c r="S25">
        <f t="shared" si="1"/>
        <v>54277.646478849078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27623.576848735374</v>
      </c>
      <c r="AC25">
        <f t="shared" si="2"/>
        <v>23272.635640020271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-70509.213320669878</v>
      </c>
      <c r="AI25">
        <f t="shared" si="7"/>
        <v>-70519.932574888589</v>
      </c>
      <c r="AJ25">
        <f t="shared" si="8"/>
        <v>4350.9412087151031</v>
      </c>
      <c r="AK25">
        <f t="shared" si="30"/>
        <v>1933.6503794114765</v>
      </c>
      <c r="AL25">
        <f t="shared" si="9"/>
        <v>-64235.340986762014</v>
      </c>
      <c r="AN25">
        <f t="shared" si="10"/>
        <v>0</v>
      </c>
      <c r="AO25">
        <f t="shared" si="11"/>
        <v>0</v>
      </c>
      <c r="AP25">
        <f t="shared" si="12"/>
        <v>-0.88586607854914989</v>
      </c>
      <c r="AQ25">
        <f t="shared" si="13"/>
        <v>-5827.0583971125825</v>
      </c>
      <c r="AR25">
        <f t="shared" si="14"/>
        <v>-5827.9442631911306</v>
      </c>
      <c r="AS25">
        <f t="shared" si="15"/>
        <v>359.57270421217686</v>
      </c>
      <c r="AT25">
        <f t="shared" si="16"/>
        <v>159.80172164431869</v>
      </c>
      <c r="AU25">
        <f t="shared" si="17"/>
        <v>-5308.5698373346358</v>
      </c>
      <c r="AW25">
        <v>22</v>
      </c>
      <c r="AX25">
        <f>IF(Z25&gt;0, (R25*SUMPRODUCT(K25:$K$98, X25:$X$98)-K25*$AZ$3)/Z25, 0)</f>
        <v>54277.646478849078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2000000</v>
      </c>
      <c r="S26">
        <f t="shared" si="1"/>
        <v>49474.486130983183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23272.635640020271</v>
      </c>
      <c r="AC26">
        <f t="shared" si="2"/>
        <v>19230.84275777415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-71560.487440190365</v>
      </c>
      <c r="AI26">
        <f t="shared" si="7"/>
        <v>-71570.204995773893</v>
      </c>
      <c r="AJ26">
        <f t="shared" si="8"/>
        <v>4041.7928822461217</v>
      </c>
      <c r="AK26">
        <f t="shared" si="30"/>
        <v>1629.0844948014192</v>
      </c>
      <c r="AL26">
        <f t="shared" si="9"/>
        <v>-65899.327618726355</v>
      </c>
      <c r="AN26">
        <f t="shared" si="10"/>
        <v>0</v>
      </c>
      <c r="AO26">
        <f t="shared" si="11"/>
        <v>0</v>
      </c>
      <c r="AP26">
        <f t="shared" si="12"/>
        <v>-0.71703856129012378</v>
      </c>
      <c r="AQ26">
        <f t="shared" si="13"/>
        <v>-5280.3020799085516</v>
      </c>
      <c r="AR26">
        <f t="shared" si="14"/>
        <v>-5281.0191184698415</v>
      </c>
      <c r="AS26">
        <f t="shared" si="15"/>
        <v>298.23563430197618</v>
      </c>
      <c r="AT26">
        <f t="shared" si="16"/>
        <v>120.20681459773776</v>
      </c>
      <c r="AU26">
        <f t="shared" si="17"/>
        <v>-4862.5766695701277</v>
      </c>
      <c r="AW26">
        <v>23</v>
      </c>
      <c r="AX26">
        <f>IF(Z26&gt;0, (R26*SUMPRODUCT(K26:$K$98, X26:$X$98)-K26*$AZ$3)/Z26, 0)</f>
        <v>49474.486130983183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2000000</v>
      </c>
      <c r="S27">
        <f t="shared" si="1"/>
        <v>44542.835220963243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19230.84275777415</v>
      </c>
      <c r="AC27">
        <f t="shared" si="2"/>
        <v>15544.527744710636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-71671.78922647654</v>
      </c>
      <c r="AI27">
        <f t="shared" si="7"/>
        <v>-71680.513709138904</v>
      </c>
      <c r="AJ27">
        <f t="shared" si="8"/>
        <v>3686.3150130635131</v>
      </c>
      <c r="AK27">
        <f t="shared" si="30"/>
        <v>1346.1589930441905</v>
      </c>
      <c r="AL27">
        <f t="shared" si="9"/>
        <v>-66648.039703031201</v>
      </c>
      <c r="AN27">
        <f t="shared" si="10"/>
        <v>0</v>
      </c>
      <c r="AO27">
        <f t="shared" si="11"/>
        <v>0</v>
      </c>
      <c r="AP27">
        <f t="shared" si="12"/>
        <v>-0.57478726833693161</v>
      </c>
      <c r="AQ27">
        <f t="shared" si="13"/>
        <v>-4721.8882242756454</v>
      </c>
      <c r="AR27">
        <f t="shared" si="14"/>
        <v>-4722.4630115439822</v>
      </c>
      <c r="AS27">
        <f t="shared" si="15"/>
        <v>242.86218662900316</v>
      </c>
      <c r="AT27">
        <f t="shared" si="16"/>
        <v>88.687785889820901</v>
      </c>
      <c r="AU27">
        <f t="shared" si="17"/>
        <v>-4390.9130390251585</v>
      </c>
      <c r="AW27">
        <v>24</v>
      </c>
      <c r="AX27">
        <f>IF(Z27&gt;0, (R27*SUMPRODUCT(K27:$K$98, X27:$X$98)-K27*$AZ$3)/Z27, 0)</f>
        <v>44542.835220963243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2000000</v>
      </c>
      <c r="S28">
        <f t="shared" si="1"/>
        <v>39518.248084026025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15544.527744710636</v>
      </c>
      <c r="AC28">
        <f t="shared" si="2"/>
        <v>12245.842258689499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-71222.693903682171</v>
      </c>
      <c r="AI28">
        <f t="shared" si="7"/>
        <v>-71230.440857844107</v>
      </c>
      <c r="AJ28">
        <f t="shared" si="8"/>
        <v>3298.685486021137</v>
      </c>
      <c r="AK28">
        <f t="shared" si="30"/>
        <v>1088.1169421297448</v>
      </c>
      <c r="AL28">
        <f t="shared" si="9"/>
        <v>-66843.638429693237</v>
      </c>
      <c r="AN28">
        <f t="shared" si="10"/>
        <v>0</v>
      </c>
      <c r="AO28">
        <f t="shared" si="11"/>
        <v>0</v>
      </c>
      <c r="AP28">
        <f t="shared" si="12"/>
        <v>-0.45570145951422458</v>
      </c>
      <c r="AQ28">
        <f t="shared" si="13"/>
        <v>-4189.5543569736237</v>
      </c>
      <c r="AR28">
        <f t="shared" si="14"/>
        <v>-4190.0100584331376</v>
      </c>
      <c r="AS28">
        <f t="shared" si="15"/>
        <v>194.03958756369116</v>
      </c>
      <c r="AT28">
        <f t="shared" si="16"/>
        <v>64.006636451598823</v>
      </c>
      <c r="AU28">
        <f t="shared" si="17"/>
        <v>-3931.9638344178484</v>
      </c>
      <c r="AW28">
        <v>25</v>
      </c>
      <c r="AX28">
        <f>IF(Z28&gt;0, (R28*SUMPRODUCT(K28:$K$98, X28:$X$98)-K28*$AZ$3)/Z28, 0)</f>
        <v>39518.248084026025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2000000</v>
      </c>
      <c r="S29">
        <f t="shared" si="1"/>
        <v>34326.290013772021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12245.842258689499</v>
      </c>
      <c r="AC29">
        <f t="shared" si="2"/>
        <v>9327.0046323002571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-70126.628922167743</v>
      </c>
      <c r="AI29">
        <f t="shared" si="7"/>
        <v>-70133.421823926546</v>
      </c>
      <c r="AJ29">
        <f t="shared" si="8"/>
        <v>2918.8376263892424</v>
      </c>
      <c r="AK29">
        <f t="shared" si="30"/>
        <v>857.20895810826505</v>
      </c>
      <c r="AL29">
        <f t="shared" si="9"/>
        <v>-66357.375239429035</v>
      </c>
      <c r="AN29">
        <f t="shared" si="10"/>
        <v>0</v>
      </c>
      <c r="AO29">
        <f t="shared" si="11"/>
        <v>0</v>
      </c>
      <c r="AP29">
        <f t="shared" si="12"/>
        <v>-0.35676869869376976</v>
      </c>
      <c r="AQ29">
        <f t="shared" si="13"/>
        <v>-3683.1073130042942</v>
      </c>
      <c r="AR29">
        <f t="shared" si="14"/>
        <v>-3683.4640817029886</v>
      </c>
      <c r="AS29">
        <f t="shared" si="15"/>
        <v>153.29971470834536</v>
      </c>
      <c r="AT29">
        <f t="shared" si="16"/>
        <v>45.021308323339667</v>
      </c>
      <c r="AU29">
        <f t="shared" si="17"/>
        <v>-3485.1430586713032</v>
      </c>
      <c r="AW29">
        <v>26</v>
      </c>
      <c r="AX29">
        <f>IF(Z29&gt;0, (R29*SUMPRODUCT(K29:$K$98, X29:$X$98)-K29*$AZ$3)/Z29, 0)</f>
        <v>34326.290013772021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2000000</v>
      </c>
      <c r="S30">
        <f t="shared" si="1"/>
        <v>28869.150883616327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9327.0046323002571</v>
      </c>
      <c r="AC30">
        <f t="shared" si="2"/>
        <v>6778.4658287463026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-68398.567411978103</v>
      </c>
      <c r="AI30">
        <f t="shared" si="7"/>
        <v>-68404.43740262666</v>
      </c>
      <c r="AJ30">
        <f t="shared" si="8"/>
        <v>2548.5388035539545</v>
      </c>
      <c r="AK30">
        <f t="shared" si="30"/>
        <v>652.89032426101801</v>
      </c>
      <c r="AL30">
        <f t="shared" si="9"/>
        <v>-65203.008274811691</v>
      </c>
      <c r="AN30">
        <f t="shared" si="10"/>
        <v>0</v>
      </c>
      <c r="AO30">
        <f t="shared" si="11"/>
        <v>0</v>
      </c>
      <c r="AP30">
        <f t="shared" si="12"/>
        <v>-0.27526487514272135</v>
      </c>
      <c r="AQ30">
        <f t="shared" si="13"/>
        <v>-3207.4536819274344</v>
      </c>
      <c r="AR30">
        <f t="shared" si="14"/>
        <v>-3207.728946802577</v>
      </c>
      <c r="AS30">
        <f t="shared" si="15"/>
        <v>119.51010786174105</v>
      </c>
      <c r="AT30">
        <f t="shared" si="16"/>
        <v>30.616364547995968</v>
      </c>
      <c r="AU30">
        <f t="shared" si="17"/>
        <v>-3057.6024743928401</v>
      </c>
      <c r="AW30">
        <v>27</v>
      </c>
      <c r="AX30">
        <f>IF(Z30&gt;0, (R30*SUMPRODUCT(K30:$K$98, X30:$X$98)-K30*$AZ$3)/Z30, 0)</f>
        <v>28869.150883616327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25</v>
      </c>
      <c r="R31">
        <f t="shared" si="0"/>
        <v>2000000</v>
      </c>
      <c r="S31">
        <f t="shared" si="1"/>
        <v>22982.792784778379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6778.4658287463026</v>
      </c>
      <c r="AC31">
        <f t="shared" si="2"/>
        <v>4584.0197445423964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-65994.407211168436</v>
      </c>
      <c r="AI31">
        <f t="shared" si="7"/>
        <v>-65999.393571820372</v>
      </c>
      <c r="AJ31">
        <f t="shared" si="8"/>
        <v>2194.4460842039061</v>
      </c>
      <c r="AK31">
        <f t="shared" si="30"/>
        <v>474.49260801224125</v>
      </c>
      <c r="AL31">
        <f t="shared" si="9"/>
        <v>-63330.454879604229</v>
      </c>
      <c r="AN31">
        <f t="shared" si="10"/>
        <v>0</v>
      </c>
      <c r="AO31">
        <f t="shared" si="11"/>
        <v>0</v>
      </c>
      <c r="AP31">
        <f t="shared" si="12"/>
        <v>-0.20877526905918251</v>
      </c>
      <c r="AQ31">
        <f t="shared" si="13"/>
        <v>-2763.1375032149822</v>
      </c>
      <c r="AR31">
        <f t="shared" si="14"/>
        <v>-2763.3462784840417</v>
      </c>
      <c r="AS31">
        <f t="shared" si="15"/>
        <v>91.879850585595108</v>
      </c>
      <c r="AT31">
        <f t="shared" si="16"/>
        <v>19.866658033637584</v>
      </c>
      <c r="AU31">
        <f t="shared" si="17"/>
        <v>-2651.5997698648089</v>
      </c>
      <c r="AW31">
        <v>28</v>
      </c>
      <c r="AX31">
        <f>IF(Z31&gt;0, (R31*SUMPRODUCT(K31:$K$98, X31:$X$98)-K31*$AZ$3)/Z31, 0)</f>
        <v>22982.792784778379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2000000</v>
      </c>
      <c r="S32">
        <f t="shared" si="1"/>
        <v>16412.166164398997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4584.0197445423964</v>
      </c>
      <c r="AC32">
        <f t="shared" si="2"/>
        <v>2725.3533107234125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-62805.978843992045</v>
      </c>
      <c r="AI32">
        <f t="shared" si="7"/>
        <v>-62810.130266301909</v>
      </c>
      <c r="AJ32">
        <f t="shared" si="8"/>
        <v>1858.6664338189839</v>
      </c>
      <c r="AK32">
        <f t="shared" si="30"/>
        <v>320.8813821179678</v>
      </c>
      <c r="AL32">
        <f t="shared" si="9"/>
        <v>-60630.582450364964</v>
      </c>
      <c r="AN32">
        <f t="shared" si="10"/>
        <v>0</v>
      </c>
      <c r="AO32">
        <f t="shared" si="11"/>
        <v>0</v>
      </c>
      <c r="AP32">
        <f t="shared" si="12"/>
        <v>-0.15519376079428096</v>
      </c>
      <c r="AQ32">
        <f t="shared" si="13"/>
        <v>-2347.8931627854263</v>
      </c>
      <c r="AR32">
        <f t="shared" si="14"/>
        <v>-2348.0483565462205</v>
      </c>
      <c r="AS32">
        <f t="shared" si="15"/>
        <v>69.483037955705939</v>
      </c>
      <c r="AT32">
        <f t="shared" si="16"/>
        <v>11.995596868433863</v>
      </c>
      <c r="AU32">
        <f t="shared" si="17"/>
        <v>-2266.5697217220809</v>
      </c>
      <c r="AW32">
        <v>29</v>
      </c>
      <c r="AX32">
        <f>IF(Z32&gt;0, (R32*SUMPRODUCT(K32:$K$98, X32:$X$98)-K32*$AZ$3)/Z32, 0)</f>
        <v>16412.166164398997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2000000</v>
      </c>
      <c r="S33">
        <f t="shared" si="1"/>
        <v>8784.0562677956059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2725.3533107234125</v>
      </c>
      <c r="AC33">
        <f t="shared" si="2"/>
        <v>1185.0236027558437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-58980.258079302657</v>
      </c>
      <c r="AI33">
        <f t="shared" si="7"/>
        <v>-58983.630734163431</v>
      </c>
      <c r="AJ33">
        <f t="shared" si="8"/>
        <v>1540.3297079675688</v>
      </c>
      <c r="AK33">
        <f t="shared" si="30"/>
        <v>190.77473175063889</v>
      </c>
      <c r="AL33">
        <f t="shared" si="9"/>
        <v>-57252.526294445226</v>
      </c>
      <c r="AN33">
        <f t="shared" si="10"/>
        <v>0</v>
      </c>
      <c r="AO33">
        <f t="shared" si="11"/>
        <v>0</v>
      </c>
      <c r="AP33">
        <f t="shared" si="12"/>
        <v>-0.11257221721615628</v>
      </c>
      <c r="AQ33">
        <f t="shared" si="13"/>
        <v>-1968.6385645887979</v>
      </c>
      <c r="AR33">
        <f t="shared" si="14"/>
        <v>-1968.7511368060138</v>
      </c>
      <c r="AS33">
        <f t="shared" si="15"/>
        <v>51.413007742515617</v>
      </c>
      <c r="AT33">
        <f t="shared" si="16"/>
        <v>6.3676644745843261</v>
      </c>
      <c r="AU33">
        <f t="shared" si="17"/>
        <v>-1910.9704645889142</v>
      </c>
      <c r="AW33">
        <v>30</v>
      </c>
      <c r="AX33">
        <f>IF(Z33&gt;0, (R33*SUMPRODUCT(K33:$K$98, X33:$X$98)-K33*$AZ$3)/Z33, 0)</f>
        <v>8784.0562677956059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2000000</v>
      </c>
      <c r="S34">
        <f t="shared" si="1"/>
        <v>-587.76537633045064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1185.0236027558437</v>
      </c>
      <c r="AC34">
        <f t="shared" si="2"/>
        <v>-62.57616288844202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-54185.210597518751</v>
      </c>
      <c r="AI34">
        <f t="shared" si="7"/>
        <v>-54187.87221069845</v>
      </c>
      <c r="AJ34">
        <f t="shared" si="8"/>
        <v>1247.5997656442858</v>
      </c>
      <c r="AK34">
        <f t="shared" si="30"/>
        <v>82.951652192909066</v>
      </c>
      <c r="AL34">
        <f t="shared" si="9"/>
        <v>-52857.320792861254</v>
      </c>
      <c r="AN34">
        <f t="shared" si="10"/>
        <v>0</v>
      </c>
      <c r="AO34">
        <f t="shared" si="11"/>
        <v>0</v>
      </c>
      <c r="AP34">
        <f t="shared" si="12"/>
        <v>-7.9320644740829782E-2</v>
      </c>
      <c r="AQ34">
        <f t="shared" si="13"/>
        <v>-1614.8123524475259</v>
      </c>
      <c r="AR34">
        <f t="shared" si="14"/>
        <v>-1614.8916730922667</v>
      </c>
      <c r="AS34">
        <f t="shared" si="15"/>
        <v>37.180616080604203</v>
      </c>
      <c r="AT34">
        <f t="shared" si="16"/>
        <v>2.4721017255430646</v>
      </c>
      <c r="AU34">
        <f t="shared" si="17"/>
        <v>-1575.2389552861193</v>
      </c>
      <c r="AW34">
        <v>31</v>
      </c>
      <c r="AX34">
        <f>IF(Z34&gt;0, (R34*SUMPRODUCT(K34:$K$98, X34:$X$98)-K34*$AZ$3)/Z34, 0)</f>
        <v>-587.76537633045064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-12732.501068822627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-62.57616288844202</v>
      </c>
      <c r="AC35">
        <f t="shared" ref="AC35:AC66" si="33">S35*Z35</f>
        <v>-1033.6038734212252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-48442.993888059696</v>
      </c>
      <c r="AI35">
        <f t="shared" ref="AI35:AI66" si="38">SUM(AE35:AH35)</f>
        <v>-48445.023347683993</v>
      </c>
      <c r="AJ35">
        <f t="shared" ref="AJ35:AJ66" si="39">AB35-AC35</f>
        <v>971.0277105327832</v>
      </c>
      <c r="AK35">
        <f t="shared" si="30"/>
        <v>-4.3803314021909419</v>
      </c>
      <c r="AL35">
        <f t="shared" ref="AL35:AL66" si="40">SUM(AI35:AK35)</f>
        <v>-47478.375968553402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-5.4001234739513362E-2</v>
      </c>
      <c r="AQ35">
        <f t="shared" ref="AQ35:AQ66" si="44">AH35*$K35</f>
        <v>-1289.0039560833222</v>
      </c>
      <c r="AR35">
        <f t="shared" ref="AR35:AR66" si="45">AI35*$K35</f>
        <v>-1289.0579573180619</v>
      </c>
      <c r="AS35">
        <f t="shared" ref="AS35:AS66" si="46">AJ35*$K35</f>
        <v>25.837762282727109</v>
      </c>
      <c r="AT35">
        <f t="shared" ref="AT35:AT66" si="47">AK35*$K35</f>
        <v>-0.11655482151716949</v>
      </c>
      <c r="AU35">
        <f t="shared" ref="AU35:AU66" si="48">AL35*$K35</f>
        <v>-1263.3367498568518</v>
      </c>
      <c r="AW35">
        <v>32</v>
      </c>
      <c r="AX35">
        <f>IF(Z35&gt;0, (R35*SUMPRODUCT(K35:$K$98, X35:$X$98)-K35*$AZ$3)/Z35, 0)</f>
        <v>-12732.501068822627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2000000</v>
      </c>
      <c r="S36">
        <f t="shared" si="32"/>
        <v>-29426.296121418047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-1033.6038734212252</v>
      </c>
      <c r="AC36">
        <f t="shared" si="33"/>
        <v>-1747.80011350924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-41941.485726949577</v>
      </c>
      <c r="AI36">
        <f t="shared" si="38"/>
        <v>-41942.97062340605</v>
      </c>
      <c r="AJ36">
        <f t="shared" si="39"/>
        <v>714.19624008801475</v>
      </c>
      <c r="AK36">
        <f t="shared" si="30"/>
        <v>-72.352271139485765</v>
      </c>
      <c r="AL36">
        <f t="shared" si="40"/>
        <v>-41301.126654457519</v>
      </c>
      <c r="AN36">
        <f t="shared" si="41"/>
        <v>0</v>
      </c>
      <c r="AO36">
        <f t="shared" si="42"/>
        <v>0</v>
      </c>
      <c r="AP36">
        <f t="shared" si="43"/>
        <v>-3.5277794231173401E-2</v>
      </c>
      <c r="AQ36">
        <f t="shared" si="44"/>
        <v>-996.43520380028701</v>
      </c>
      <c r="AR36">
        <f t="shared" si="45"/>
        <v>-996.47048159451822</v>
      </c>
      <c r="AS36">
        <f t="shared" si="46"/>
        <v>16.967693530900064</v>
      </c>
      <c r="AT36">
        <f t="shared" si="47"/>
        <v>-1.7189269475964883</v>
      </c>
      <c r="AU36">
        <f t="shared" si="48"/>
        <v>-981.22171501121466</v>
      </c>
      <c r="AW36">
        <v>33</v>
      </c>
      <c r="AX36">
        <f>IF(Z36&gt;0, (R36*SUMPRODUCT(K36:$K$98, X36:$X$98)-K36*$AZ$3)/Z36, 0)</f>
        <v>-29426.296121418047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2000000</v>
      </c>
      <c r="S37">
        <f t="shared" si="32"/>
        <v>-53874.482754759338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-1747.80011350924</v>
      </c>
      <c r="AC37">
        <f t="shared" si="33"/>
        <v>-2231.0141423137161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-34781.133472941605</v>
      </c>
      <c r="AI37">
        <f t="shared" si="38"/>
        <v>-34782.168756265099</v>
      </c>
      <c r="AJ37">
        <f t="shared" si="39"/>
        <v>483.21402880447613</v>
      </c>
      <c r="AK37">
        <f t="shared" si="30"/>
        <v>-122.3460079456468</v>
      </c>
      <c r="AL37">
        <f t="shared" si="40"/>
        <v>-34421.300735406272</v>
      </c>
      <c r="AN37">
        <f t="shared" si="41"/>
        <v>0</v>
      </c>
      <c r="AO37">
        <f t="shared" si="42"/>
        <v>0</v>
      </c>
      <c r="AP37">
        <f t="shared" si="43"/>
        <v>-2.1960713572481597E-2</v>
      </c>
      <c r="AQ37">
        <f t="shared" si="44"/>
        <v>-737.78693483444818</v>
      </c>
      <c r="AR37">
        <f t="shared" si="45"/>
        <v>-737.80889554802059</v>
      </c>
      <c r="AS37">
        <f t="shared" si="46"/>
        <v>10.250068401537563</v>
      </c>
      <c r="AT37">
        <f t="shared" si="47"/>
        <v>-2.5952370488924044</v>
      </c>
      <c r="AU37">
        <f t="shared" si="48"/>
        <v>-730.15406419537555</v>
      </c>
      <c r="AW37">
        <v>34</v>
      </c>
      <c r="AX37">
        <f>IF(Z37&gt;0, (R37*SUMPRODUCT(K37:$K$98, X37:$X$98)-K37*$AZ$3)/Z37, 0)</f>
        <v>-53874.482754759338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2000000</v>
      </c>
      <c r="S38">
        <f t="shared" si="32"/>
        <v>-92016.118161939565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-2231.0141423137161</v>
      </c>
      <c r="AC38">
        <f t="shared" si="33"/>
        <v>-2510.5678851876182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-27426.436672064399</v>
      </c>
      <c r="AI38">
        <f t="shared" si="38"/>
        <v>-27427.118772096259</v>
      </c>
      <c r="AJ38">
        <f t="shared" si="39"/>
        <v>279.55374287390214</v>
      </c>
      <c r="AK38">
        <f t="shared" si="30"/>
        <v>-156.17098996196015</v>
      </c>
      <c r="AL38">
        <f t="shared" si="40"/>
        <v>-27303.736019184318</v>
      </c>
      <c r="AN38">
        <f t="shared" si="41"/>
        <v>0</v>
      </c>
      <c r="AO38">
        <f t="shared" si="42"/>
        <v>0</v>
      </c>
      <c r="AP38">
        <f t="shared" si="43"/>
        <v>-1.2918654287571949E-2</v>
      </c>
      <c r="AQ38">
        <f t="shared" si="44"/>
        <v>-519.44383104830001</v>
      </c>
      <c r="AR38">
        <f t="shared" si="45"/>
        <v>-519.45674970258756</v>
      </c>
      <c r="AS38">
        <f t="shared" si="46"/>
        <v>5.2946166109219508</v>
      </c>
      <c r="AT38">
        <f t="shared" si="47"/>
        <v>-2.9578052116071731</v>
      </c>
      <c r="AU38">
        <f t="shared" si="48"/>
        <v>-517.11993830327287</v>
      </c>
      <c r="AW38">
        <v>35</v>
      </c>
      <c r="AX38">
        <f>IF(Z38&gt;0, (R38*SUMPRODUCT(K38:$K$98, X38:$X$98)-K38*$AZ$3)/Z38, 0)</f>
        <v>-92016.118161939565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2000000</v>
      </c>
      <c r="S39">
        <f t="shared" si="32"/>
        <v>-155689.71852883507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-2510.5678851876182</v>
      </c>
      <c r="AC39">
        <f t="shared" si="33"/>
        <v>-2620.874937699718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-20354.396824957719</v>
      </c>
      <c r="AI39">
        <f t="shared" si="38"/>
        <v>-20354.817674028945</v>
      </c>
      <c r="AJ39">
        <f t="shared" si="39"/>
        <v>110.30705251209974</v>
      </c>
      <c r="AK39">
        <f t="shared" si="30"/>
        <v>-175.7397519631333</v>
      </c>
      <c r="AL39">
        <f t="shared" si="40"/>
        <v>-20420.250373479979</v>
      </c>
      <c r="AN39">
        <f t="shared" si="41"/>
        <v>0</v>
      </c>
      <c r="AO39">
        <f t="shared" si="42"/>
        <v>0</v>
      </c>
      <c r="AP39">
        <f t="shared" si="43"/>
        <v>-7.1166819440254912E-3</v>
      </c>
      <c r="AQ39">
        <f t="shared" si="44"/>
        <v>-344.19885481340549</v>
      </c>
      <c r="AR39">
        <f t="shared" si="45"/>
        <v>-344.2059714953495</v>
      </c>
      <c r="AS39">
        <f t="shared" si="46"/>
        <v>1.8653247983233119</v>
      </c>
      <c r="AT39">
        <f t="shared" si="47"/>
        <v>-2.9718110485461691</v>
      </c>
      <c r="AU39">
        <f t="shared" si="48"/>
        <v>-345.31245774557237</v>
      </c>
      <c r="AW39">
        <v>36</v>
      </c>
      <c r="AX39">
        <f>IF(Z39&gt;0, (R39*SUMPRODUCT(K39:$K$98, X39:$X$98)-K39*$AZ$3)/Z39, 0)</f>
        <v>-155689.71852883507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2000000</v>
      </c>
      <c r="S40">
        <f t="shared" si="32"/>
        <v>-270478.84666587907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-2620.874937699718</v>
      </c>
      <c r="AC40">
        <f t="shared" si="33"/>
        <v>-2599.773097391515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-14107.760912195266</v>
      </c>
      <c r="AI40">
        <f t="shared" si="38"/>
        <v>-14108.00120576438</v>
      </c>
      <c r="AJ40">
        <f t="shared" si="39"/>
        <v>-21.101840308203009</v>
      </c>
      <c r="AK40">
        <f t="shared" ref="AK40:AK71" si="61">G40*SUM(AB40:AB40, AE40:AF40)</f>
        <v>-183.46124563898027</v>
      </c>
      <c r="AL40">
        <f t="shared" si="40"/>
        <v>-14312.564291711564</v>
      </c>
      <c r="AN40">
        <f t="shared" si="41"/>
        <v>0</v>
      </c>
      <c r="AO40">
        <f t="shared" si="42"/>
        <v>0</v>
      </c>
      <c r="AP40">
        <f t="shared" si="43"/>
        <v>-3.628067089089416E-3</v>
      </c>
      <c r="AQ40">
        <f t="shared" si="44"/>
        <v>-213.0057132003636</v>
      </c>
      <c r="AR40">
        <f t="shared" si="45"/>
        <v>-213.0093412674527</v>
      </c>
      <c r="AS40">
        <f t="shared" si="46"/>
        <v>-0.3186056648297379</v>
      </c>
      <c r="AT40">
        <f t="shared" si="47"/>
        <v>-2.7699855218114293</v>
      </c>
      <c r="AU40">
        <f t="shared" si="48"/>
        <v>-216.09793245409386</v>
      </c>
      <c r="AW40">
        <v>37</v>
      </c>
      <c r="AX40">
        <f>IF(Z40&gt;0, (R40*SUMPRODUCT(K40:$K$98, X40:$X$98)-K40*$AZ$3)/Z40, 0)</f>
        <v>-270478.84666587907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2000000</v>
      </c>
      <c r="S41">
        <f t="shared" si="32"/>
        <v>-498271.70616956305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-2599.773097391515</v>
      </c>
      <c r="AC41">
        <f t="shared" si="33"/>
        <v>-2486.6174756618716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-9050.28067331887</v>
      </c>
      <c r="AI41">
        <f t="shared" si="38"/>
        <v>-9050.405435443874</v>
      </c>
      <c r="AJ41">
        <f t="shared" si="39"/>
        <v>-113.15562172964337</v>
      </c>
      <c r="AK41">
        <f t="shared" si="61"/>
        <v>-181.98411681740606</v>
      </c>
      <c r="AL41">
        <f t="shared" si="40"/>
        <v>-9345.545173990924</v>
      </c>
      <c r="AN41">
        <f t="shared" si="41"/>
        <v>0</v>
      </c>
      <c r="AO41">
        <f t="shared" si="42"/>
        <v>0</v>
      </c>
      <c r="AP41">
        <f t="shared" si="43"/>
        <v>-1.6818912136419228E-3</v>
      </c>
      <c r="AQ41">
        <f t="shared" si="44"/>
        <v>-122.00487563711202</v>
      </c>
      <c r="AR41">
        <f t="shared" si="45"/>
        <v>-122.00655752832564</v>
      </c>
      <c r="AS41">
        <f t="shared" si="46"/>
        <v>-1.5254264541723366</v>
      </c>
      <c r="AT41">
        <f t="shared" si="47"/>
        <v>-2.4532885047083459</v>
      </c>
      <c r="AU41">
        <f t="shared" si="48"/>
        <v>-125.98527248720634</v>
      </c>
      <c r="AW41">
        <v>38</v>
      </c>
      <c r="AX41">
        <f>IF(Z41&gt;0, (R41*SUMPRODUCT(K41:$K$98, X41:$X$98)-K41*$AZ$3)/Z41, 0)</f>
        <v>-498271.70616956305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2000000</v>
      </c>
      <c r="S42">
        <f t="shared" si="32"/>
        <v>-1007231.3840398922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-2486.6174756618716</v>
      </c>
      <c r="AC42">
        <f t="shared" si="33"/>
        <v>-2317.4068736829058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-5279.6220433356657</v>
      </c>
      <c r="AI42">
        <f t="shared" si="38"/>
        <v>-5279.6795625638788</v>
      </c>
      <c r="AJ42">
        <f t="shared" si="39"/>
        <v>-169.21060197896577</v>
      </c>
      <c r="AK42">
        <f t="shared" si="61"/>
        <v>-174.06322329633102</v>
      </c>
      <c r="AL42">
        <f t="shared" si="40"/>
        <v>-5622.9533878391758</v>
      </c>
      <c r="AN42">
        <f t="shared" si="41"/>
        <v>0</v>
      </c>
      <c r="AO42">
        <f t="shared" si="42"/>
        <v>0</v>
      </c>
      <c r="AP42">
        <f t="shared" si="43"/>
        <v>-6.9232524167345819E-4</v>
      </c>
      <c r="AQ42">
        <f t="shared" si="44"/>
        <v>-63.54771648794501</v>
      </c>
      <c r="AR42">
        <f t="shared" si="45"/>
        <v>-63.548408813186683</v>
      </c>
      <c r="AS42">
        <f t="shared" si="46"/>
        <v>-2.0366888525452307</v>
      </c>
      <c r="AT42">
        <f t="shared" si="47"/>
        <v>-2.0950970115323946</v>
      </c>
      <c r="AU42">
        <f t="shared" si="48"/>
        <v>-67.680194677264311</v>
      </c>
      <c r="AW42">
        <v>39</v>
      </c>
      <c r="AX42">
        <f>IF(Z42&gt;0, (R42*SUMPRODUCT(K42:$K$98, X42:$X$98)-K42*$AZ$3)/Z42, 0)</f>
        <v>-1007231.3840398922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2000000</v>
      </c>
      <c r="S43">
        <f t="shared" si="32"/>
        <v>-2331285.5306051183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-2317.4068736829058</v>
      </c>
      <c r="AC43">
        <f t="shared" si="33"/>
        <v>-2120.9407708707818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-2735.9767545198988</v>
      </c>
      <c r="AI43">
        <f t="shared" si="38"/>
        <v>-2735.9994988463982</v>
      </c>
      <c r="AJ43">
        <f t="shared" si="39"/>
        <v>-196.46610281212406</v>
      </c>
      <c r="AK43">
        <f t="shared" si="61"/>
        <v>-162.21848115780341</v>
      </c>
      <c r="AL43">
        <f t="shared" si="40"/>
        <v>-3094.6840828163258</v>
      </c>
      <c r="AN43">
        <f t="shared" si="41"/>
        <v>0</v>
      </c>
      <c r="AO43">
        <f t="shared" si="42"/>
        <v>0</v>
      </c>
      <c r="AP43">
        <f t="shared" si="43"/>
        <v>-2.4442868668292568E-4</v>
      </c>
      <c r="AQ43">
        <f t="shared" si="44"/>
        <v>-29.402990012274774</v>
      </c>
      <c r="AR43">
        <f t="shared" si="45"/>
        <v>-29.403234440961455</v>
      </c>
      <c r="AS43">
        <f t="shared" si="46"/>
        <v>-2.1113815565838423</v>
      </c>
      <c r="AT43">
        <f t="shared" si="47"/>
        <v>-1.7433292784412753</v>
      </c>
      <c r="AU43">
        <f t="shared" si="48"/>
        <v>-33.257945275986572</v>
      </c>
      <c r="AW43">
        <v>40</v>
      </c>
      <c r="AX43">
        <f>IF(Z43&gt;0, (R43*SUMPRODUCT(K43:$K$98, X43:$X$98)-K43*$AZ$3)/Z43, 0)</f>
        <v>-2331285.5306051183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2000000</v>
      </c>
      <c r="S44">
        <f t="shared" si="32"/>
        <v>-6496522.1467915187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-2120.9407708707818</v>
      </c>
      <c r="AC44">
        <f t="shared" si="33"/>
        <v>-1918.1885650794229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-1210.8228281078723</v>
      </c>
      <c r="AI44">
        <f t="shared" si="38"/>
        <v>-1210.8302097057556</v>
      </c>
      <c r="AJ44">
        <f t="shared" si="39"/>
        <v>-202.75220579135885</v>
      </c>
      <c r="AK44">
        <f t="shared" si="61"/>
        <v>-148.46585396095475</v>
      </c>
      <c r="AL44">
        <f t="shared" si="40"/>
        <v>-1562.0482694580692</v>
      </c>
      <c r="AN44">
        <f t="shared" si="41"/>
        <v>0</v>
      </c>
      <c r="AO44">
        <f t="shared" si="42"/>
        <v>0</v>
      </c>
      <c r="AP44">
        <f t="shared" si="43"/>
        <v>-7.0829055994388416E-5</v>
      </c>
      <c r="AQ44">
        <f t="shared" si="44"/>
        <v>-11.618275507312955</v>
      </c>
      <c r="AR44">
        <f t="shared" si="45"/>
        <v>-11.618346336368949</v>
      </c>
      <c r="AS44">
        <f t="shared" si="46"/>
        <v>-1.9454794970132137</v>
      </c>
      <c r="AT44">
        <f t="shared" si="47"/>
        <v>-1.4245826513217916</v>
      </c>
      <c r="AU44">
        <f t="shared" si="48"/>
        <v>-14.988408484703955</v>
      </c>
      <c r="AW44">
        <v>41</v>
      </c>
      <c r="AX44">
        <f>IF(Z44&gt;0, (R44*SUMPRODUCT(K44:$K$98, X44:$X$98)-K44*$AZ$3)/Z44, 0)</f>
        <v>-6496522.1467915187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2000000</v>
      </c>
      <c r="S45">
        <f t="shared" si="32"/>
        <v>-23289713.4440566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-1918.1885650794229</v>
      </c>
      <c r="AC45">
        <f t="shared" si="33"/>
        <v>-1722.5254157620634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-436.70098861787108</v>
      </c>
      <c r="AI45">
        <f t="shared" si="38"/>
        <v>-436.70283763741776</v>
      </c>
      <c r="AJ45">
        <f t="shared" si="39"/>
        <v>-195.66314931735951</v>
      </c>
      <c r="AK45">
        <f t="shared" si="61"/>
        <v>-134.27319955555961</v>
      </c>
      <c r="AL45">
        <f t="shared" si="40"/>
        <v>-766.63918651033691</v>
      </c>
      <c r="AN45">
        <f t="shared" si="41"/>
        <v>0</v>
      </c>
      <c r="AO45">
        <f t="shared" si="42"/>
        <v>0</v>
      </c>
      <c r="AP45">
        <f t="shared" si="43"/>
        <v>-1.5841071351257872E-5</v>
      </c>
      <c r="AQ45">
        <f t="shared" si="44"/>
        <v>-3.7413403943596926</v>
      </c>
      <c r="AR45">
        <f t="shared" si="45"/>
        <v>-3.7413562354310441</v>
      </c>
      <c r="AS45">
        <f t="shared" si="46"/>
        <v>-1.6763013212897315</v>
      </c>
      <c r="AT45">
        <f t="shared" si="47"/>
        <v>-1.1503563272597022</v>
      </c>
      <c r="AU45">
        <f t="shared" si="48"/>
        <v>-6.5680138839804778</v>
      </c>
      <c r="AW45">
        <v>42</v>
      </c>
      <c r="AX45">
        <f>IF(Z45&gt;0, (R45*SUMPRODUCT(K45:$K$98, X45:$X$98)-K45*$AZ$3)/Z45, 0)</f>
        <v>-23289713.4440566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2000000</v>
      </c>
      <c r="S46">
        <f t="shared" si="32"/>
        <v>-83936050.029910266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-1722.5254157620634</v>
      </c>
      <c r="AC46">
        <f t="shared" si="33"/>
        <v>-1541.194055420108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-109.71929393964908</v>
      </c>
      <c r="AI46">
        <f t="shared" si="38"/>
        <v>-109.71975297782602</v>
      </c>
      <c r="AJ46">
        <f t="shared" si="39"/>
        <v>-181.33136034195536</v>
      </c>
      <c r="AK46">
        <f t="shared" si="61"/>
        <v>-120.57677910334445</v>
      </c>
      <c r="AL46">
        <f t="shared" si="40"/>
        <v>-411.62789242312584</v>
      </c>
      <c r="AN46">
        <f t="shared" si="41"/>
        <v>0</v>
      </c>
      <c r="AO46">
        <f t="shared" si="42"/>
        <v>0</v>
      </c>
      <c r="AP46">
        <f t="shared" si="43"/>
        <v>-3.5113476602159157E-6</v>
      </c>
      <c r="AQ46">
        <f t="shared" si="44"/>
        <v>-0.83928223273596181</v>
      </c>
      <c r="AR46">
        <f t="shared" si="45"/>
        <v>-0.839285744083622</v>
      </c>
      <c r="AS46">
        <f t="shared" si="46"/>
        <v>-1.3870686139901374</v>
      </c>
      <c r="AT46">
        <f t="shared" si="47"/>
        <v>-0.92233503104412573</v>
      </c>
      <c r="AU46">
        <f t="shared" si="48"/>
        <v>-3.1486893891178851</v>
      </c>
      <c r="AW46">
        <v>43</v>
      </c>
      <c r="AX46">
        <f>IF(Z46&gt;0, (R46*SUMPRODUCT(K46:$K$98, X46:$X$98)-K46*$AZ$3)/Z46, 0)</f>
        <v>-83936050.029910266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2000000</v>
      </c>
      <c r="S47">
        <f t="shared" si="32"/>
        <v>-304990410.56506425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-1541.194055420108</v>
      </c>
      <c r="AC47">
        <f t="shared" si="33"/>
        <v>-1376.7898548525632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-27.327409557816342</v>
      </c>
      <c r="AI47">
        <f t="shared" si="38"/>
        <v>-27.327522412992042</v>
      </c>
      <c r="AJ47">
        <f t="shared" si="39"/>
        <v>-164.40420056754488</v>
      </c>
      <c r="AK47">
        <f t="shared" si="61"/>
        <v>-107.88358387940757</v>
      </c>
      <c r="AL47">
        <f t="shared" si="40"/>
        <v>-299.6153068599445</v>
      </c>
      <c r="AN47">
        <f t="shared" si="41"/>
        <v>0</v>
      </c>
      <c r="AO47">
        <f t="shared" si="42"/>
        <v>0</v>
      </c>
      <c r="AP47">
        <f t="shared" si="43"/>
        <v>-7.7077653310957239E-7</v>
      </c>
      <c r="AQ47">
        <f t="shared" si="44"/>
        <v>-0.18664031903793107</v>
      </c>
      <c r="AR47">
        <f t="shared" si="45"/>
        <v>-0.18664108981446417</v>
      </c>
      <c r="AS47">
        <f t="shared" si="46"/>
        <v>-1.1228452656730519</v>
      </c>
      <c r="AT47">
        <f t="shared" si="47"/>
        <v>-0.73682163220072849</v>
      </c>
      <c r="AU47">
        <f t="shared" si="48"/>
        <v>-2.0463079876882446</v>
      </c>
      <c r="AW47">
        <v>44</v>
      </c>
      <c r="AX47">
        <f>IF(Z47&gt;0, (R47*SUMPRODUCT(K47:$K$98, X47:$X$98)-K47*$AZ$3)/Z47, 0)</f>
        <v>-304990410.56506425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2000000</v>
      </c>
      <c r="S48">
        <f t="shared" si="32"/>
        <v>-1119867955.8789899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-1376.7898548525632</v>
      </c>
      <c r="AC48">
        <f t="shared" si="33"/>
        <v>-1229.4376712427786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-6.7424466390990583</v>
      </c>
      <c r="AI48">
        <f t="shared" si="38"/>
        <v>-6.7424740851400129</v>
      </c>
      <c r="AJ48">
        <f t="shared" si="39"/>
        <v>-147.35218360978456</v>
      </c>
      <c r="AK48">
        <f t="shared" si="61"/>
        <v>-96.375289839679425</v>
      </c>
      <c r="AL48">
        <f t="shared" si="40"/>
        <v>-250.46994753460399</v>
      </c>
      <c r="AN48">
        <f t="shared" si="41"/>
        <v>0</v>
      </c>
      <c r="AO48">
        <f t="shared" si="42"/>
        <v>0</v>
      </c>
      <c r="AP48">
        <f t="shared" si="43"/>
        <v>-1.6736655885543253E-7</v>
      </c>
      <c r="AQ48">
        <f t="shared" si="44"/>
        <v>-4.1115587275742299E-2</v>
      </c>
      <c r="AR48">
        <f t="shared" si="45"/>
        <v>-4.1115754642301147E-2</v>
      </c>
      <c r="AS48">
        <f t="shared" si="46"/>
        <v>-0.89855684290426185</v>
      </c>
      <c r="AT48">
        <f t="shared" si="47"/>
        <v>-0.58769862821751329</v>
      </c>
      <c r="AU48">
        <f t="shared" si="48"/>
        <v>-1.5273712257640761</v>
      </c>
      <c r="AW48">
        <v>45</v>
      </c>
      <c r="AX48">
        <f>IF(Z48&gt;0, (R48*SUMPRODUCT(K48:$K$98, X48:$X$98)-K48*$AZ$3)/Z48, 0)</f>
        <v>-1119867955.8789899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25</v>
      </c>
      <c r="R49">
        <f t="shared" si="31"/>
        <v>2000000</v>
      </c>
      <c r="S49">
        <f t="shared" si="32"/>
        <v>-4161774823.8710914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-1229.4376712427786</v>
      </c>
      <c r="AC49">
        <f t="shared" si="33"/>
        <v>-1097.7476940364629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-1.6461881982863875</v>
      </c>
      <c r="AI49">
        <f t="shared" si="38"/>
        <v>-1.6461947925144542</v>
      </c>
      <c r="AJ49">
        <f t="shared" si="39"/>
        <v>-131.68997720631569</v>
      </c>
      <c r="AK49">
        <f t="shared" si="61"/>
        <v>-86.06063698699451</v>
      </c>
      <c r="AL49">
        <f t="shared" si="40"/>
        <v>-219.39680898582463</v>
      </c>
      <c r="AN49">
        <f t="shared" si="41"/>
        <v>0</v>
      </c>
      <c r="AO49">
        <f t="shared" si="42"/>
        <v>0</v>
      </c>
      <c r="AP49">
        <f t="shared" si="43"/>
        <v>-3.5903345692059695E-8</v>
      </c>
      <c r="AQ49">
        <f t="shared" si="44"/>
        <v>-8.9629390065550946E-3</v>
      </c>
      <c r="AR49">
        <f t="shared" si="45"/>
        <v>-8.9629749099007869E-3</v>
      </c>
      <c r="AS49">
        <f t="shared" si="46"/>
        <v>-0.71700746895373879</v>
      </c>
      <c r="AT49">
        <f t="shared" si="47"/>
        <v>-0.4685711153698347</v>
      </c>
      <c r="AU49">
        <f t="shared" si="48"/>
        <v>-1.1945415592334743</v>
      </c>
      <c r="AW49">
        <v>46</v>
      </c>
      <c r="AX49">
        <f>IF(Z49&gt;0, (R49*SUMPRODUCT(K49:$K$98, X49:$X$98)-K49*$AZ$3)/Z49, 0)</f>
        <v>-4161774823.8710914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2000000</v>
      </c>
      <c r="S50">
        <f t="shared" si="32"/>
        <v>-15656039672.691647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-1097.7476940364629</v>
      </c>
      <c r="AC50">
        <f t="shared" si="33"/>
        <v>-980.13960983833442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-0.39705372566517205</v>
      </c>
      <c r="AI50">
        <f t="shared" si="38"/>
        <v>-0.39705529077938728</v>
      </c>
      <c r="AJ50">
        <f t="shared" si="39"/>
        <v>-117.60808419812849</v>
      </c>
      <c r="AK50">
        <f t="shared" si="61"/>
        <v>-76.842338582552415</v>
      </c>
      <c r="AL50">
        <f t="shared" si="40"/>
        <v>-194.8474780714603</v>
      </c>
      <c r="AN50">
        <f t="shared" si="41"/>
        <v>0</v>
      </c>
      <c r="AO50">
        <f t="shared" si="42"/>
        <v>0</v>
      </c>
      <c r="AP50">
        <f t="shared" si="43"/>
        <v>-7.6084986950106992E-9</v>
      </c>
      <c r="AQ50">
        <f t="shared" si="44"/>
        <v>-1.9301995497662222E-3</v>
      </c>
      <c r="AR50">
        <f t="shared" si="45"/>
        <v>-1.9302071582649172E-3</v>
      </c>
      <c r="AS50">
        <f t="shared" si="46"/>
        <v>-0.5717288530356881</v>
      </c>
      <c r="AT50">
        <f t="shared" si="47"/>
        <v>-0.37355410048488658</v>
      </c>
      <c r="AU50">
        <f t="shared" si="48"/>
        <v>-0.94721316067883965</v>
      </c>
      <c r="AW50">
        <v>47</v>
      </c>
      <c r="AX50">
        <f>IF(Z50&gt;0, (R50*SUMPRODUCT(K50:$K$98, X50:$X$98)-K50*$AZ$3)/Z50, 0)</f>
        <v>-15656039672.691647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2000000</v>
      </c>
      <c r="S51">
        <f t="shared" si="32"/>
        <v>-59687381204.089661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-980.13960983833442</v>
      </c>
      <c r="AC51">
        <f t="shared" si="33"/>
        <v>-875.12631937972787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-9.4633383064503321E-2</v>
      </c>
      <c r="AI51">
        <f t="shared" si="38"/>
        <v>-9.4633749610288087E-2</v>
      </c>
      <c r="AJ51">
        <f t="shared" si="39"/>
        <v>-105.01329045860655</v>
      </c>
      <c r="AK51">
        <f t="shared" si="61"/>
        <v>-68.609772688683421</v>
      </c>
      <c r="AL51">
        <f t="shared" si="40"/>
        <v>-173.71769689690024</v>
      </c>
      <c r="AN51">
        <f t="shared" si="41"/>
        <v>0</v>
      </c>
      <c r="AO51">
        <f t="shared" si="42"/>
        <v>0</v>
      </c>
      <c r="AP51">
        <f t="shared" si="43"/>
        <v>-1.5909742161109923E-9</v>
      </c>
      <c r="AQ51">
        <f t="shared" si="44"/>
        <v>-4.1075161328687723E-4</v>
      </c>
      <c r="AR51">
        <f t="shared" si="45"/>
        <v>-4.1075320426109331E-4</v>
      </c>
      <c r="AS51">
        <f t="shared" si="46"/>
        <v>-0.45580509832386668</v>
      </c>
      <c r="AT51">
        <f t="shared" si="47"/>
        <v>-0.29779739354677537</v>
      </c>
      <c r="AU51">
        <f t="shared" si="48"/>
        <v>-0.75401324507490308</v>
      </c>
      <c r="AW51">
        <v>48</v>
      </c>
      <c r="AX51">
        <f>IF(Z51&gt;0, (R51*SUMPRODUCT(K51:$K$98, X51:$X$98)-K51*$AZ$3)/Z51, 0)</f>
        <v>-59687381204.089661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2000000</v>
      </c>
      <c r="S52">
        <f t="shared" si="32"/>
        <v>-230804334220.21194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-875.12631937972787</v>
      </c>
      <c r="AC52">
        <f t="shared" si="33"/>
        <v>-781.36314025798731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-2.2259642209269001E-2</v>
      </c>
      <c r="AI52">
        <f t="shared" si="38"/>
        <v>-2.2259726844068309E-2</v>
      </c>
      <c r="AJ52">
        <f t="shared" si="39"/>
        <v>-93.763179121740563</v>
      </c>
      <c r="AK52">
        <f t="shared" si="61"/>
        <v>-61.258842356580956</v>
      </c>
      <c r="AL52">
        <f t="shared" si="40"/>
        <v>-155.04428120516559</v>
      </c>
      <c r="AN52">
        <f t="shared" si="41"/>
        <v>0</v>
      </c>
      <c r="AO52">
        <f t="shared" si="42"/>
        <v>0</v>
      </c>
      <c r="AP52">
        <f t="shared" si="43"/>
        <v>-3.2799396877304385E-10</v>
      </c>
      <c r="AQ52">
        <f t="shared" si="44"/>
        <v>-8.6265087780290932E-5</v>
      </c>
      <c r="AR52">
        <f t="shared" si="45"/>
        <v>-8.6265415774259709E-5</v>
      </c>
      <c r="AS52">
        <f t="shared" si="46"/>
        <v>-0.36337012075279512</v>
      </c>
      <c r="AT52">
        <f t="shared" si="47"/>
        <v>-0.23740271130723631</v>
      </c>
      <c r="AU52">
        <f t="shared" si="48"/>
        <v>-0.60085909747580568</v>
      </c>
      <c r="AW52">
        <v>49</v>
      </c>
      <c r="AX52">
        <f>IF(Z52&gt;0, (R52*SUMPRODUCT(K52:$K$98, X52:$X$98)-K52*$AZ$3)/Z52, 0)</f>
        <v>-230804334220.21194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2000000</v>
      </c>
      <c r="S53">
        <f t="shared" si="32"/>
        <v>-905867262265.16711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-781.36314025798731</v>
      </c>
      <c r="AC53">
        <f t="shared" si="33"/>
        <v>-697.64573556472328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-5.1627936276642883E-3</v>
      </c>
      <c r="AI53">
        <f t="shared" si="38"/>
        <v>-5.1628128811952584E-3</v>
      </c>
      <c r="AJ53">
        <f t="shared" si="39"/>
        <v>-83.717404693264029</v>
      </c>
      <c r="AK53">
        <f t="shared" si="61"/>
        <v>-54.695419818059115</v>
      </c>
      <c r="AL53">
        <f t="shared" si="40"/>
        <v>-138.41798732420435</v>
      </c>
      <c r="AN53">
        <f t="shared" si="41"/>
        <v>0</v>
      </c>
      <c r="AO53">
        <f t="shared" si="42"/>
        <v>0</v>
      </c>
      <c r="AP53">
        <f t="shared" si="43"/>
        <v>-6.6620709627675299E-11</v>
      </c>
      <c r="AQ53">
        <f t="shared" si="44"/>
        <v>-1.7864202450165505E-5</v>
      </c>
      <c r="AR53">
        <f t="shared" si="45"/>
        <v>-1.7864269070875132E-5</v>
      </c>
      <c r="AS53">
        <f t="shared" si="46"/>
        <v>-0.28967740605186798</v>
      </c>
      <c r="AT53">
        <f t="shared" si="47"/>
        <v>-0.18925607397726843</v>
      </c>
      <c r="AU53">
        <f t="shared" si="48"/>
        <v>-0.47895134429820729</v>
      </c>
      <c r="AW53">
        <v>50</v>
      </c>
      <c r="AX53">
        <f>IF(Z53&gt;0, (R53*SUMPRODUCT(K53:$K$98, X53:$X$98)-K53*$AZ$3)/Z53, 0)</f>
        <v>-905867262265.16711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2000000</v>
      </c>
      <c r="S54">
        <f t="shared" si="32"/>
        <v>-3613469449131.2529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-697.64573556472328</v>
      </c>
      <c r="AC54">
        <f t="shared" si="33"/>
        <v>-622.89799364468308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-1.180115153025406E-3</v>
      </c>
      <c r="AI54">
        <f t="shared" si="38"/>
        <v>-1.1801194625816538E-3</v>
      </c>
      <c r="AJ54">
        <f t="shared" si="39"/>
        <v>-74.747741920040198</v>
      </c>
      <c r="AK54">
        <f t="shared" si="61"/>
        <v>-48.835201489530633</v>
      </c>
      <c r="AL54">
        <f t="shared" si="40"/>
        <v>-123.58412352903341</v>
      </c>
      <c r="AN54">
        <f t="shared" si="41"/>
        <v>0</v>
      </c>
      <c r="AO54">
        <f t="shared" si="42"/>
        <v>0</v>
      </c>
      <c r="AP54">
        <f t="shared" si="43"/>
        <v>-1.3314148521677017E-11</v>
      </c>
      <c r="AQ54">
        <f t="shared" si="44"/>
        <v>-3.6459040133657333E-6</v>
      </c>
      <c r="AR54">
        <f t="shared" si="45"/>
        <v>-3.6459173275142548E-6</v>
      </c>
      <c r="AS54">
        <f t="shared" si="46"/>
        <v>-0.23092923733556503</v>
      </c>
      <c r="AT54">
        <f t="shared" si="47"/>
        <v>-0.15087379960146219</v>
      </c>
      <c r="AU54">
        <f t="shared" si="48"/>
        <v>-0.38180668285435471</v>
      </c>
      <c r="AW54">
        <v>51</v>
      </c>
      <c r="AX54">
        <f>IF(Z54&gt;0, (R54*SUMPRODUCT(K54:$K$98, X54:$X$98)-K54*$AZ$3)/Z54, 0)</f>
        <v>-3613469449131.2529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2000000</v>
      </c>
      <c r="S55">
        <f t="shared" si="32"/>
        <v>-14660353823321.281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-622.89799364468308</v>
      </c>
      <c r="AC55">
        <f t="shared" si="33"/>
        <v>-556.15892605465626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-2.6544434414883035E-4</v>
      </c>
      <c r="AI55">
        <f t="shared" si="38"/>
        <v>-2.6544529255521394E-4</v>
      </c>
      <c r="AJ55">
        <f t="shared" si="39"/>
        <v>-66.739067590026821</v>
      </c>
      <c r="AK55">
        <f t="shared" si="61"/>
        <v>-43.602859555127822</v>
      </c>
      <c r="AL55">
        <f t="shared" si="40"/>
        <v>-110.3421925904472</v>
      </c>
      <c r="AN55">
        <f t="shared" si="41"/>
        <v>0</v>
      </c>
      <c r="AO55">
        <f t="shared" si="42"/>
        <v>0</v>
      </c>
      <c r="AP55">
        <f t="shared" si="43"/>
        <v>-2.6161177631679523E-12</v>
      </c>
      <c r="AQ55">
        <f t="shared" si="44"/>
        <v>-7.3221108155086705E-7</v>
      </c>
      <c r="AR55">
        <f t="shared" si="45"/>
        <v>-7.3221369766863032E-7</v>
      </c>
      <c r="AS55">
        <f t="shared" si="46"/>
        <v>-0.18409540809199149</v>
      </c>
      <c r="AT55">
        <f t="shared" si="47"/>
        <v>-0.12027567231068985</v>
      </c>
      <c r="AU55">
        <f t="shared" si="48"/>
        <v>-0.30437181261637902</v>
      </c>
      <c r="AW55">
        <v>52</v>
      </c>
      <c r="AX55">
        <f>IF(Z55&gt;0, (R55*SUMPRODUCT(K55:$K$98, X55:$X$98)-K55*$AZ$3)/Z55, 0)</f>
        <v>-14660353823321.281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2000000</v>
      </c>
      <c r="S56">
        <f t="shared" si="32"/>
        <v>-60575727684799.063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-556.15892605465626</v>
      </c>
      <c r="AC56">
        <f t="shared" si="33"/>
        <v>-496.57047032621483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-5.871875445601655E-5</v>
      </c>
      <c r="AI56">
        <f t="shared" si="38"/>
        <v>-5.8718959393905577E-5</v>
      </c>
      <c r="AJ56">
        <f t="shared" si="39"/>
        <v>-59.588455728441431</v>
      </c>
      <c r="AK56">
        <f t="shared" si="61"/>
        <v>-38.93112482382594</v>
      </c>
      <c r="AL56">
        <f t="shared" si="40"/>
        <v>-98.519639271226765</v>
      </c>
      <c r="AN56">
        <f t="shared" si="41"/>
        <v>0</v>
      </c>
      <c r="AO56">
        <f t="shared" si="42"/>
        <v>0</v>
      </c>
      <c r="AP56">
        <f t="shared" si="43"/>
        <v>-5.0473922542130341E-13</v>
      </c>
      <c r="AQ56">
        <f t="shared" si="44"/>
        <v>-1.4461776093317237E-7</v>
      </c>
      <c r="AR56">
        <f t="shared" si="45"/>
        <v>-1.446182656723978E-7</v>
      </c>
      <c r="AS56">
        <f t="shared" si="46"/>
        <v>-0.14675973843020917</v>
      </c>
      <c r="AT56">
        <f t="shared" si="47"/>
        <v>-9.5883030128795024E-2</v>
      </c>
      <c r="AU56">
        <f t="shared" si="48"/>
        <v>-0.24264291317726988</v>
      </c>
      <c r="AW56">
        <v>53</v>
      </c>
      <c r="AX56">
        <f>IF(Z56&gt;0, (R56*SUMPRODUCT(K56:$K$98, X56:$X$98)-K56*$AZ$3)/Z56, 0)</f>
        <v>-60575727684799.063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2000000</v>
      </c>
      <c r="S57">
        <f t="shared" si="32"/>
        <v>-255277791866389.34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-496.57047032621483</v>
      </c>
      <c r="AC57">
        <f t="shared" si="33"/>
        <v>-443.36649148810704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-1.2757480634282586E-5</v>
      </c>
      <c r="AI57">
        <f t="shared" si="38"/>
        <v>-1.2757524054284797E-5</v>
      </c>
      <c r="AJ57">
        <f t="shared" si="39"/>
        <v>-53.203978838107787</v>
      </c>
      <c r="AK57">
        <f t="shared" si="61"/>
        <v>-34.759932922835041</v>
      </c>
      <c r="AL57">
        <f t="shared" si="40"/>
        <v>-87.963924518466882</v>
      </c>
      <c r="AN57">
        <f t="shared" si="41"/>
        <v>0</v>
      </c>
      <c r="AO57">
        <f t="shared" si="42"/>
        <v>0</v>
      </c>
      <c r="AP57">
        <f t="shared" si="43"/>
        <v>-9.548092485237804E-14</v>
      </c>
      <c r="AQ57">
        <f t="shared" si="44"/>
        <v>-2.8053799809459062E-8</v>
      </c>
      <c r="AR57">
        <f t="shared" si="45"/>
        <v>-2.8053895290383915E-8</v>
      </c>
      <c r="AS57">
        <f t="shared" si="46"/>
        <v>-0.11699596606715969</v>
      </c>
      <c r="AT57">
        <f t="shared" si="47"/>
        <v>-7.6437364677393205E-2</v>
      </c>
      <c r="AU57">
        <f t="shared" si="48"/>
        <v>-0.19343335879844817</v>
      </c>
      <c r="AW57">
        <v>54</v>
      </c>
      <c r="AX57">
        <f>IF(Z57&gt;0, (R57*SUMPRODUCT(K57:$K$98, X57:$X$98)-K57*$AZ$3)/Z57, 0)</f>
        <v>-255277791866389.34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2000000</v>
      </c>
      <c r="S58">
        <f t="shared" si="32"/>
        <v>-1098051221684743.4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-443.36649148810704</v>
      </c>
      <c r="AC58">
        <f t="shared" si="33"/>
        <v>-395.86293885301308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-2.7178359916444348E-6</v>
      </c>
      <c r="AI58">
        <f t="shared" si="38"/>
        <v>-2.7178450044967279E-6</v>
      </c>
      <c r="AJ58">
        <f t="shared" si="39"/>
        <v>-47.503552635093968</v>
      </c>
      <c r="AK58">
        <f t="shared" si="61"/>
        <v>-31.035654404167495</v>
      </c>
      <c r="AL58">
        <f t="shared" si="40"/>
        <v>-78.539209757106477</v>
      </c>
      <c r="AN58">
        <f t="shared" si="41"/>
        <v>0</v>
      </c>
      <c r="AO58">
        <f t="shared" si="42"/>
        <v>0</v>
      </c>
      <c r="AP58">
        <f t="shared" si="43"/>
        <v>-1.7695832826560696E-14</v>
      </c>
      <c r="AQ58">
        <f t="shared" si="44"/>
        <v>-5.3361987741504465E-9</v>
      </c>
      <c r="AR58">
        <f t="shared" si="45"/>
        <v>-5.3362164699832734E-9</v>
      </c>
      <c r="AS58">
        <f t="shared" si="46"/>
        <v>-9.326846804534579E-2</v>
      </c>
      <c r="AT58">
        <f t="shared" si="47"/>
        <v>-6.0935399154189294E-2</v>
      </c>
      <c r="AU58">
        <f t="shared" si="48"/>
        <v>-0.15420387253575157</v>
      </c>
      <c r="AW58">
        <v>55</v>
      </c>
      <c r="AX58">
        <f>IF(Z58&gt;0, (R58*SUMPRODUCT(K58:$K$98, X58:$X$98)-K58*$AZ$3)/Z58, 0)</f>
        <v>-1098051221684743.4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2000000</v>
      </c>
      <c r="S59">
        <f t="shared" si="32"/>
        <v>-4827551928552291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-395.86293885301308</v>
      </c>
      <c r="AC59">
        <f t="shared" si="33"/>
        <v>-353.44905255196733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-5.673879686872453E-7</v>
      </c>
      <c r="AI59">
        <f t="shared" si="38"/>
        <v>-5.6738979906140694E-7</v>
      </c>
      <c r="AJ59">
        <f t="shared" si="39"/>
        <v>-42.41388630104575</v>
      </c>
      <c r="AK59">
        <f t="shared" si="61"/>
        <v>-27.710405719710916</v>
      </c>
      <c r="AL59">
        <f t="shared" si="40"/>
        <v>-70.12429258814646</v>
      </c>
      <c r="AN59">
        <f t="shared" si="41"/>
        <v>0</v>
      </c>
      <c r="AO59">
        <f t="shared" si="42"/>
        <v>0</v>
      </c>
      <c r="AP59">
        <f t="shared" si="43"/>
        <v>-3.2087110281425286E-15</v>
      </c>
      <c r="AQ59">
        <f t="shared" si="44"/>
        <v>-9.9465129619824676E-10</v>
      </c>
      <c r="AR59">
        <f t="shared" si="45"/>
        <v>-9.9465450490927481E-10</v>
      </c>
      <c r="AS59">
        <f t="shared" si="46"/>
        <v>-7.4353051728868219E-2</v>
      </c>
      <c r="AT59">
        <f t="shared" si="47"/>
        <v>-4.857732713483489E-2</v>
      </c>
      <c r="AU59">
        <f t="shared" si="48"/>
        <v>-0.12293037985835761</v>
      </c>
      <c r="AW59">
        <v>56</v>
      </c>
      <c r="AX59">
        <f>IF(Z59&gt;0, (R59*SUMPRODUCT(K59:$K$98, X59:$X$98)-K59*$AZ$3)/Z59, 0)</f>
        <v>-4827551928552291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2000000</v>
      </c>
      <c r="S60">
        <f t="shared" si="32"/>
        <v>-2.1707238492489588E+16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-353.44905255196733</v>
      </c>
      <c r="AC60">
        <f t="shared" si="33"/>
        <v>-315.57951120797816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-1.1588966326577445E-7</v>
      </c>
      <c r="AI60">
        <f t="shared" si="38"/>
        <v>-1.1589002671540361E-7</v>
      </c>
      <c r="AJ60">
        <f t="shared" si="39"/>
        <v>-37.869541343989169</v>
      </c>
      <c r="AK60">
        <f t="shared" si="61"/>
        <v>-24.741433678637716</v>
      </c>
      <c r="AL60">
        <f t="shared" si="40"/>
        <v>-62.610975138516906</v>
      </c>
      <c r="AN60">
        <f t="shared" si="41"/>
        <v>0</v>
      </c>
      <c r="AO60">
        <f t="shared" si="42"/>
        <v>0</v>
      </c>
      <c r="AP60">
        <f t="shared" si="43"/>
        <v>-5.6887511704344515E-16</v>
      </c>
      <c r="AQ60">
        <f t="shared" si="44"/>
        <v>-1.8139169905517464E-10</v>
      </c>
      <c r="AR60">
        <f t="shared" si="45"/>
        <v>-1.8139226793029168E-10</v>
      </c>
      <c r="AS60">
        <f t="shared" si="46"/>
        <v>-5.9273797621388513E-2</v>
      </c>
      <c r="AT60">
        <f t="shared" si="47"/>
        <v>-3.8725547780191175E-2</v>
      </c>
      <c r="AU60">
        <f t="shared" si="48"/>
        <v>-9.799934558297195E-2</v>
      </c>
      <c r="AW60">
        <v>57</v>
      </c>
      <c r="AX60">
        <f>IF(Z60&gt;0, (R60*SUMPRODUCT(K60:$K$98, X60:$X$98)-K60*$AZ$3)/Z60, 0)</f>
        <v>-2.1707238492489588E+16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2000000</v>
      </c>
      <c r="S61">
        <f t="shared" si="32"/>
        <v>-9.9842379120836096E+16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-315.57951120797816</v>
      </c>
      <c r="AC61">
        <f t="shared" si="33"/>
        <v>-281.76742072156679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-2.314096570663099E-8</v>
      </c>
      <c r="AI61">
        <f t="shared" si="38"/>
        <v>-2.3141036259692526E-8</v>
      </c>
      <c r="AJ61">
        <f t="shared" si="39"/>
        <v>-33.812090486411364</v>
      </c>
      <c r="AK61">
        <f t="shared" si="61"/>
        <v>-22.090565784558475</v>
      </c>
      <c r="AL61">
        <f t="shared" si="40"/>
        <v>-55.902656294110869</v>
      </c>
      <c r="AN61">
        <f t="shared" si="41"/>
        <v>0</v>
      </c>
      <c r="AO61">
        <f t="shared" si="42"/>
        <v>0</v>
      </c>
      <c r="AP61">
        <f t="shared" si="43"/>
        <v>-9.8598554750932383E-17</v>
      </c>
      <c r="AQ61">
        <f t="shared" si="44"/>
        <v>-3.2339713182283307E-11</v>
      </c>
      <c r="AR61">
        <f t="shared" si="45"/>
        <v>-3.233981178083806E-11</v>
      </c>
      <c r="AS61">
        <f t="shared" si="46"/>
        <v>-4.7252708563956837E-2</v>
      </c>
      <c r="AT61">
        <f t="shared" si="47"/>
        <v>-3.0871769595262482E-2</v>
      </c>
      <c r="AU61">
        <f t="shared" si="48"/>
        <v>-7.8124478191559127E-2</v>
      </c>
      <c r="AW61">
        <v>58</v>
      </c>
      <c r="AX61">
        <f>IF(Z61&gt;0, (R61*SUMPRODUCT(K61:$K$98, X61:$X$98)-K61*$AZ$3)/Z61, 0)</f>
        <v>-9.9842379120836096E+16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2000000</v>
      </c>
      <c r="S62">
        <f t="shared" si="32"/>
        <v>-4.7025046225822304E+17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-281.76742072156679</v>
      </c>
      <c r="AC62">
        <f t="shared" si="33"/>
        <v>-251.57805421571274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-4.5178277499573233E-9</v>
      </c>
      <c r="AI62">
        <f t="shared" si="38"/>
        <v>-4.5178411246413698E-9</v>
      </c>
      <c r="AJ62">
        <f t="shared" si="39"/>
        <v>-30.189366505854053</v>
      </c>
      <c r="AK62">
        <f t="shared" si="61"/>
        <v>-19.723719450509677</v>
      </c>
      <c r="AL62">
        <f t="shared" si="40"/>
        <v>-49.913085960881574</v>
      </c>
      <c r="AN62">
        <f t="shared" si="41"/>
        <v>0</v>
      </c>
      <c r="AO62">
        <f t="shared" si="42"/>
        <v>0</v>
      </c>
      <c r="AP62">
        <f t="shared" si="43"/>
        <v>-1.6688611082642694E-17</v>
      </c>
      <c r="AQ62">
        <f t="shared" si="44"/>
        <v>-5.6372374850616594E-12</v>
      </c>
      <c r="AR62">
        <f t="shared" si="45"/>
        <v>-5.6372541736727427E-12</v>
      </c>
      <c r="AS62">
        <f t="shared" si="46"/>
        <v>-3.7669569965050796E-2</v>
      </c>
      <c r="AT62">
        <f t="shared" si="47"/>
        <v>-2.4610785710522765E-2</v>
      </c>
      <c r="AU62">
        <f t="shared" si="48"/>
        <v>-6.2280355681210819E-2</v>
      </c>
      <c r="AW62">
        <v>59</v>
      </c>
      <c r="AX62">
        <f>IF(Z62&gt;0, (R62*SUMPRODUCT(K62:$K$98, X62:$X$98)-K62*$AZ$3)/Z62, 0)</f>
        <v>-4.7025046225822304E+17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2000000</v>
      </c>
      <c r="S63">
        <f t="shared" si="32"/>
        <v>-2.2703091656806308E+18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-251.57805421571274</v>
      </c>
      <c r="AC63">
        <f t="shared" si="33"/>
        <v>-224.62326269260561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-8.6139596855368895E-10</v>
      </c>
      <c r="AI63">
        <f t="shared" si="38"/>
        <v>-8.6139844204128801E-10</v>
      </c>
      <c r="AJ63">
        <f t="shared" si="39"/>
        <v>-26.954791523107133</v>
      </c>
      <c r="AK63">
        <f t="shared" si="61"/>
        <v>-17.610463795099893</v>
      </c>
      <c r="AL63">
        <f t="shared" si="40"/>
        <v>-44.565255319068427</v>
      </c>
      <c r="AN63">
        <f t="shared" si="41"/>
        <v>0</v>
      </c>
      <c r="AO63">
        <f t="shared" si="42"/>
        <v>0</v>
      </c>
      <c r="AP63">
        <f t="shared" si="43"/>
        <v>-2.7556774168416138E-18</v>
      </c>
      <c r="AQ63">
        <f t="shared" si="44"/>
        <v>-9.5966901892526145E-13</v>
      </c>
      <c r="AR63">
        <f t="shared" si="45"/>
        <v>-9.5967177460267836E-13</v>
      </c>
      <c r="AS63">
        <f t="shared" si="46"/>
        <v>-3.0029950546144098E-2</v>
      </c>
      <c r="AT63">
        <f t="shared" si="47"/>
        <v>-1.961956769015108E-2</v>
      </c>
      <c r="AU63">
        <f t="shared" si="48"/>
        <v>-4.9649518237254858E-2</v>
      </c>
      <c r="AW63">
        <v>60</v>
      </c>
      <c r="AX63">
        <f>IF(Z63&gt;0, (R63*SUMPRODUCT(K63:$K$98, X63:$X$98)-K63*$AZ$3)/Z63, 0)</f>
        <v>-2.2703091656806308E+18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2000000</v>
      </c>
      <c r="S64">
        <f t="shared" si="32"/>
        <v>-1.1245389718311125E+19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-224.62326269260561</v>
      </c>
      <c r="AC64">
        <f t="shared" si="33"/>
        <v>-200.5564845469701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-1.6023111440382387E-10</v>
      </c>
      <c r="AI64">
        <f t="shared" si="38"/>
        <v>-1.6023156026761689E-10</v>
      </c>
      <c r="AJ64">
        <f t="shared" si="39"/>
        <v>-24.06677814563551</v>
      </c>
      <c r="AK64">
        <f t="shared" si="61"/>
        <v>-15.723628388482394</v>
      </c>
      <c r="AL64">
        <f t="shared" si="40"/>
        <v>-39.790406534278134</v>
      </c>
      <c r="AN64">
        <f t="shared" si="41"/>
        <v>0</v>
      </c>
      <c r="AO64">
        <f t="shared" si="42"/>
        <v>0</v>
      </c>
      <c r="AP64">
        <f t="shared" si="43"/>
        <v>-4.4350939433520086E-19</v>
      </c>
      <c r="AQ64">
        <f t="shared" si="44"/>
        <v>-1.5938500864412659E-13</v>
      </c>
      <c r="AR64">
        <f t="shared" si="45"/>
        <v>-1.5938545215352094E-13</v>
      </c>
      <c r="AS64">
        <f t="shared" si="46"/>
        <v>-2.3939692718550117E-2</v>
      </c>
      <c r="AT64">
        <f t="shared" si="47"/>
        <v>-1.5640599242786601E-2</v>
      </c>
      <c r="AU64">
        <f t="shared" si="48"/>
        <v>-3.9580291961496102E-2</v>
      </c>
      <c r="AW64">
        <v>61</v>
      </c>
      <c r="AX64">
        <f>IF(Z64&gt;0, (R64*SUMPRODUCT(K64:$K$98, X64:$X$98)-K64*$AZ$3)/Z64, 0)</f>
        <v>-1.1245389718311125E+19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25</v>
      </c>
      <c r="R65">
        <f t="shared" si="31"/>
        <v>2000000</v>
      </c>
      <c r="S65">
        <f t="shared" si="32"/>
        <v>-5.7192709302000148E+19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-200.5564845469701</v>
      </c>
      <c r="AC65">
        <f t="shared" si="33"/>
        <v>-179.06828977408057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-2.9050485249555978E-11</v>
      </c>
      <c r="AI65">
        <f t="shared" si="38"/>
        <v>-2.9050563523645437E-11</v>
      </c>
      <c r="AJ65">
        <f t="shared" si="39"/>
        <v>-21.488194772889528</v>
      </c>
      <c r="AK65">
        <f t="shared" si="61"/>
        <v>-14.038953918287907</v>
      </c>
      <c r="AL65">
        <f t="shared" si="40"/>
        <v>-35.527148691206484</v>
      </c>
      <c r="AN65">
        <f t="shared" si="41"/>
        <v>0</v>
      </c>
      <c r="AO65">
        <f t="shared" si="42"/>
        <v>0</v>
      </c>
      <c r="AP65">
        <f t="shared" si="43"/>
        <v>-6.9518536171380331E-20</v>
      </c>
      <c r="AQ65">
        <f t="shared" si="44"/>
        <v>-2.5800967134278768E-14</v>
      </c>
      <c r="AR65">
        <f t="shared" si="45"/>
        <v>-2.5801036652814939E-14</v>
      </c>
      <c r="AS65">
        <f t="shared" si="46"/>
        <v>-1.9084576465681499E-2</v>
      </c>
      <c r="AT65">
        <f t="shared" si="47"/>
        <v>-1.2468589957578652E-2</v>
      </c>
      <c r="AU65">
        <f t="shared" si="48"/>
        <v>-3.1553166423285949E-2</v>
      </c>
      <c r="AW65">
        <v>62</v>
      </c>
      <c r="AX65">
        <f>IF(Z65&gt;0, (R65*SUMPRODUCT(K65:$K$98, X65:$X$98)-K65*$AZ$3)/Z65, 0)</f>
        <v>-5.7192709302000148E+19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2000000</v>
      </c>
      <c r="S66">
        <f t="shared" si="32"/>
        <v>-2.9892241777359723E+20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-179.06828977408057</v>
      </c>
      <c r="AC66">
        <f t="shared" si="33"/>
        <v>-159.88240158400052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-5.1295828189260928E-12</v>
      </c>
      <c r="AI66">
        <f t="shared" si="38"/>
        <v>-5.1295961904894211E-12</v>
      </c>
      <c r="AJ66">
        <f t="shared" si="39"/>
        <v>-19.18588819008005</v>
      </c>
      <c r="AK66">
        <f t="shared" si="61"/>
        <v>-12.534780284185642</v>
      </c>
      <c r="AL66">
        <f t="shared" si="40"/>
        <v>-31.720668474270823</v>
      </c>
      <c r="AN66">
        <f t="shared" si="41"/>
        <v>0</v>
      </c>
      <c r="AO66">
        <f t="shared" si="42"/>
        <v>0</v>
      </c>
      <c r="AP66">
        <f t="shared" si="43"/>
        <v>-1.060343936634393E-20</v>
      </c>
      <c r="AQ66">
        <f t="shared" si="44"/>
        <v>-4.0676784799543811E-15</v>
      </c>
      <c r="AR66">
        <f t="shared" si="45"/>
        <v>-4.0676890833937473E-15</v>
      </c>
      <c r="AS66">
        <f t="shared" si="46"/>
        <v>-1.5214107514095672E-2</v>
      </c>
      <c r="AT66">
        <f t="shared" si="47"/>
        <v>-9.9398835758758471E-3</v>
      </c>
      <c r="AU66">
        <f t="shared" si="48"/>
        <v>-2.5153991089975587E-2</v>
      </c>
      <c r="AW66">
        <v>63</v>
      </c>
      <c r="AX66">
        <f>IF(Z66&gt;0, (R66*SUMPRODUCT(K66:$K$98, X66:$X$98)-K66*$AZ$3)/Z66, 0)</f>
        <v>-2.9892241777359723E+20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-1.6071200944891253E+21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-159.88240158400052</v>
      </c>
      <c r="AC67">
        <f t="shared" ref="AC67:AC79" si="64">S67*Z67</f>
        <v>-142.75214427142905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-8.8137818662666771E-13</v>
      </c>
      <c r="AI67">
        <f t="shared" ref="AI67:AI79" si="69">SUM(AE67:AH67)</f>
        <v>-8.8138040724703017E-13</v>
      </c>
      <c r="AJ67">
        <f t="shared" ref="AJ67:AJ79" si="70">AB67-AC67</f>
        <v>-17.130257312571473</v>
      </c>
      <c r="AK67">
        <f t="shared" si="61"/>
        <v>-11.191768110880037</v>
      </c>
      <c r="AL67">
        <f t="shared" ref="AL67:AL79" si="71">SUM(AI67:AK67)</f>
        <v>-28.322025423452391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-1.5722473339408811E-21</v>
      </c>
      <c r="AQ67">
        <f t="shared" ref="AQ67:AQ79" si="75">AH67*$K67</f>
        <v>-6.2403485419047865E-16</v>
      </c>
      <c r="AR67">
        <f t="shared" ref="AR67:AR79" si="76">AI67*$K67</f>
        <v>-6.2403642643781263E-16</v>
      </c>
      <c r="AS67">
        <f t="shared" ref="AS67:AS79" si="77">AJ67*$K67</f>
        <v>-1.2128593362640045E-2</v>
      </c>
      <c r="AT67">
        <f t="shared" ref="AT67:AT79" si="78">AK67*$K67</f>
        <v>-7.9240143302581681E-3</v>
      </c>
      <c r="AU67">
        <f t="shared" ref="AU67:AU79" si="79">AL67*$K67</f>
        <v>-2.0052607692898836E-2</v>
      </c>
      <c r="AW67">
        <v>64</v>
      </c>
      <c r="AX67">
        <f>IF(Z67&gt;0, (R67*SUMPRODUCT(K67:$K$98, X67:$X$98)-K67*$AZ$3)/Z67, 0)</f>
        <v>-1.6071200944891253E+21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2000000</v>
      </c>
      <c r="S68">
        <f t="shared" si="63"/>
        <v>-8.8957974008303609E+21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-142.75214427142905</v>
      </c>
      <c r="AC68">
        <f t="shared" si="64"/>
        <v>-127.45727167091879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-1.47217517944459E-13</v>
      </c>
      <c r="AI68">
        <f t="shared" si="69"/>
        <v>-1.4721787613964356E-13</v>
      </c>
      <c r="AJ68">
        <f t="shared" si="70"/>
        <v>-15.29487260051026</v>
      </c>
      <c r="AK68">
        <f t="shared" si="61"/>
        <v>-9.9926500990000342</v>
      </c>
      <c r="AL68">
        <f t="shared" si="71"/>
        <v>-25.28752269951044</v>
      </c>
      <c r="AN68">
        <f t="shared" si="72"/>
        <v>0</v>
      </c>
      <c r="AO68">
        <f t="shared" si="73"/>
        <v>0</v>
      </c>
      <c r="AP68">
        <f t="shared" si="74"/>
        <v>-2.2643745730755761E-22</v>
      </c>
      <c r="AQ68">
        <f t="shared" si="75"/>
        <v>-9.3065350601214834E-17</v>
      </c>
      <c r="AR68">
        <f t="shared" si="76"/>
        <v>-9.3065577038672143E-17</v>
      </c>
      <c r="AS68">
        <f t="shared" si="77"/>
        <v>-9.6688403720025969E-3</v>
      </c>
      <c r="AT68">
        <f t="shared" si="78"/>
        <v>-6.3169757097083614E-3</v>
      </c>
      <c r="AU68">
        <f t="shared" si="79"/>
        <v>-1.5985816081711051E-2</v>
      </c>
      <c r="AW68">
        <v>65</v>
      </c>
      <c r="AX68">
        <f>IF(Z68&gt;0, (R68*SUMPRODUCT(K68:$K$98, X68:$X$98)-K68*$AZ$3)/Z68, 0)</f>
        <v>-8.8957974008303609E+21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2000000</v>
      </c>
      <c r="S69">
        <f t="shared" si="63"/>
        <v>-5.0732810487564239E+22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-127.45727167091879</v>
      </c>
      <c r="AC69">
        <f t="shared" si="64"/>
        <v>-113.8011354204632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-2.388276525659821E-14</v>
      </c>
      <c r="AI69">
        <f t="shared" si="69"/>
        <v>-2.3882821335265214E-14</v>
      </c>
      <c r="AJ69">
        <f t="shared" si="70"/>
        <v>-13.656136250455589</v>
      </c>
      <c r="AK69">
        <f t="shared" si="61"/>
        <v>-8.9220090169643154</v>
      </c>
      <c r="AL69">
        <f t="shared" si="71"/>
        <v>-22.578145267419927</v>
      </c>
      <c r="AN69">
        <f t="shared" si="72"/>
        <v>0</v>
      </c>
      <c r="AO69">
        <f t="shared" si="73"/>
        <v>0</v>
      </c>
      <c r="AP69">
        <f t="shared" si="74"/>
        <v>-3.165251225612987E-23</v>
      </c>
      <c r="AQ69">
        <f t="shared" si="75"/>
        <v>-1.3480162071972614E-17</v>
      </c>
      <c r="AR69">
        <f t="shared" si="76"/>
        <v>-1.348019372448487E-17</v>
      </c>
      <c r="AS69">
        <f t="shared" si="77"/>
        <v>-7.7079403475786004E-3</v>
      </c>
      <c r="AT69">
        <f t="shared" si="78"/>
        <v>-5.0358543604180177E-3</v>
      </c>
      <c r="AU69">
        <f t="shared" si="79"/>
        <v>-1.2743794707996631E-2</v>
      </c>
      <c r="AW69">
        <v>66</v>
      </c>
      <c r="AX69">
        <f>IF(Z69&gt;0, (R69*SUMPRODUCT(K69:$K$98, X69:$X$98)-K69*$AZ$3)/Z69, 0)</f>
        <v>-5.0732810487564239E+22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2000000</v>
      </c>
      <c r="S70">
        <f t="shared" si="63"/>
        <v>-2.9988205632771653E+23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-113.8011354204632</v>
      </c>
      <c r="AC70">
        <f t="shared" si="64"/>
        <v>-101.60815662541357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-3.7637762991633559E-15</v>
      </c>
      <c r="AI70">
        <f t="shared" si="69"/>
        <v>-3.7637847698399501E-15</v>
      </c>
      <c r="AJ70">
        <f t="shared" si="70"/>
        <v>-12.192978795049626</v>
      </c>
      <c r="AK70">
        <f t="shared" si="61"/>
        <v>-7.9660794794324241</v>
      </c>
      <c r="AL70">
        <f t="shared" si="71"/>
        <v>-20.159058274482053</v>
      </c>
      <c r="AN70">
        <f t="shared" si="72"/>
        <v>0</v>
      </c>
      <c r="AO70">
        <f t="shared" si="73"/>
        <v>0</v>
      </c>
      <c r="AP70">
        <f t="shared" si="74"/>
        <v>-4.2688469266224052E-24</v>
      </c>
      <c r="AQ70">
        <f t="shared" si="75"/>
        <v>-1.8967770411251053E-18</v>
      </c>
      <c r="AR70">
        <f t="shared" si="76"/>
        <v>-1.8967813099720318E-18</v>
      </c>
      <c r="AS70">
        <f t="shared" si="77"/>
        <v>-6.1447228536181415E-3</v>
      </c>
      <c r="AT70">
        <f t="shared" si="78"/>
        <v>-4.0145522643638531E-3</v>
      </c>
      <c r="AU70">
        <f t="shared" si="79"/>
        <v>-1.0159275117981995E-2</v>
      </c>
      <c r="AW70">
        <v>67</v>
      </c>
      <c r="AX70">
        <f>IF(Z70&gt;0, (R70*SUMPRODUCT(K70:$K$98, X70:$X$98)-K70*$AZ$3)/Z70, 0)</f>
        <v>-2.9988205632771653E+23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2000000</v>
      </c>
      <c r="S71">
        <f t="shared" si="63"/>
        <v>-1.8393244879449481E+24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-101.60815662541357</v>
      </c>
      <c r="AC71">
        <f t="shared" si="64"/>
        <v>-90.721568415547821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-5.7223097008082753E-16</v>
      </c>
      <c r="AI71">
        <f t="shared" si="69"/>
        <v>-5.7223220316353007E-16</v>
      </c>
      <c r="AJ71">
        <f t="shared" si="70"/>
        <v>-10.886588209865749</v>
      </c>
      <c r="AK71">
        <f t="shared" si="61"/>
        <v>-7.1125709637789507</v>
      </c>
      <c r="AL71">
        <f t="shared" si="71"/>
        <v>-17.999159173644699</v>
      </c>
      <c r="AN71">
        <f t="shared" si="72"/>
        <v>0</v>
      </c>
      <c r="AO71">
        <f t="shared" si="73"/>
        <v>0</v>
      </c>
      <c r="AP71">
        <f t="shared" si="74"/>
        <v>-5.548385958923071E-25</v>
      </c>
      <c r="AQ71">
        <f t="shared" si="75"/>
        <v>-2.5748137356834261E-19</v>
      </c>
      <c r="AR71">
        <f t="shared" si="76"/>
        <v>-2.5748192840693852E-19</v>
      </c>
      <c r="AS71">
        <f t="shared" si="77"/>
        <v>-4.8985354381522218E-3</v>
      </c>
      <c r="AT71">
        <f t="shared" si="78"/>
        <v>-3.2003764862594489E-3</v>
      </c>
      <c r="AU71">
        <f t="shared" si="79"/>
        <v>-8.0989119244116708E-3</v>
      </c>
      <c r="AW71">
        <v>68</v>
      </c>
      <c r="AX71">
        <f>IF(Z71&gt;0, (R71*SUMPRODUCT(K71:$K$98, X71:$X$98)-K71*$AZ$3)/Z71, 0)</f>
        <v>-1.8393244879449481E+24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2000000</v>
      </c>
      <c r="S72">
        <f t="shared" si="63"/>
        <v>-1.1719644125132138E+25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-90.721568415547821</v>
      </c>
      <c r="AC72">
        <f t="shared" si="64"/>
        <v>-81.001400371024829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-8.3836965732855468E-17</v>
      </c>
      <c r="AI72">
        <f t="shared" si="69"/>
        <v>-8.3837138522659292E-17</v>
      </c>
      <c r="AJ72">
        <f t="shared" si="70"/>
        <v>-9.7201680445229925</v>
      </c>
      <c r="AK72">
        <f t="shared" ref="AK72:AK79" si="92">G72*SUM(AB72:AB72, AE72:AF72)</f>
        <v>-6.3505097890883482</v>
      </c>
      <c r="AL72">
        <f t="shared" si="71"/>
        <v>-16.070677833611342</v>
      </c>
      <c r="AN72">
        <f t="shared" si="72"/>
        <v>0</v>
      </c>
      <c r="AO72">
        <f t="shared" si="73"/>
        <v>0</v>
      </c>
      <c r="AP72">
        <f t="shared" si="74"/>
        <v>-6.9418391650921501E-26</v>
      </c>
      <c r="AQ72">
        <f t="shared" si="75"/>
        <v>-3.3681543663167995E-20</v>
      </c>
      <c r="AR72">
        <f t="shared" si="76"/>
        <v>-3.3681613081559649E-20</v>
      </c>
      <c r="AS72">
        <f t="shared" si="77"/>
        <v>-3.9050824602616567E-3</v>
      </c>
      <c r="AT72">
        <f t="shared" si="78"/>
        <v>-2.5513205407042797E-3</v>
      </c>
      <c r="AU72">
        <f t="shared" si="79"/>
        <v>-6.4564030009659368E-3</v>
      </c>
      <c r="AW72">
        <v>69</v>
      </c>
      <c r="AX72">
        <f>IF(Z72&gt;0, (R72*SUMPRODUCT(K72:$K$98, X72:$X$98)-K72*$AZ$3)/Z72, 0)</f>
        <v>-1.1719644125132138E+25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2000000</v>
      </c>
      <c r="S73">
        <f t="shared" si="63"/>
        <v>-7.7666551555944227E+25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-81.001400371024829</v>
      </c>
      <c r="AC73">
        <f t="shared" si="64"/>
        <v>-72.32267890270073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-1.1822563121452141E-17</v>
      </c>
      <c r="AI73">
        <f t="shared" si="69"/>
        <v>-1.1822586401318909E-17</v>
      </c>
      <c r="AJ73">
        <f t="shared" si="70"/>
        <v>-8.678721468324099</v>
      </c>
      <c r="AK73">
        <f t="shared" si="92"/>
        <v>-5.6700980259717388</v>
      </c>
      <c r="AL73">
        <f t="shared" si="71"/>
        <v>-14.348819494295839</v>
      </c>
      <c r="AN73">
        <f t="shared" si="72"/>
        <v>0</v>
      </c>
      <c r="AO73">
        <f t="shared" si="73"/>
        <v>0</v>
      </c>
      <c r="AP73">
        <f t="shared" si="74"/>
        <v>-8.3506235049214727E-27</v>
      </c>
      <c r="AQ73">
        <f t="shared" si="75"/>
        <v>-4.2408221006357306E-21</v>
      </c>
      <c r="AR73">
        <f t="shared" si="76"/>
        <v>-4.2408304512592355E-21</v>
      </c>
      <c r="AS73">
        <f t="shared" si="77"/>
        <v>-3.1131078286524678E-3</v>
      </c>
      <c r="AT73">
        <f t="shared" si="78"/>
        <v>-2.0338971147196103E-3</v>
      </c>
      <c r="AU73">
        <f t="shared" si="79"/>
        <v>-5.1470049433720785E-3</v>
      </c>
      <c r="AW73">
        <v>70</v>
      </c>
      <c r="AX73">
        <f>IF(Z73&gt;0, (R73*SUMPRODUCT(K73:$K$98, X73:$X$98)-K73*$AZ$3)/Z73, 0)</f>
        <v>-7.7666551555944227E+25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2000000</v>
      </c>
      <c r="S74">
        <f t="shared" si="63"/>
        <v>-5.3597782540750467E+26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-72.32267890270073</v>
      </c>
      <c r="AC74">
        <f t="shared" si="64"/>
        <v>-64.573820448839939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-1.6028083882979566E-18</v>
      </c>
      <c r="AI74">
        <f t="shared" si="69"/>
        <v>-1.6028114002612033E-18</v>
      </c>
      <c r="AJ74">
        <f t="shared" si="70"/>
        <v>-7.748858453860791</v>
      </c>
      <c r="AK74">
        <f t="shared" si="92"/>
        <v>-5.0625875231890518</v>
      </c>
      <c r="AL74">
        <f t="shared" si="71"/>
        <v>-12.811445977049843</v>
      </c>
      <c r="AN74">
        <f t="shared" si="72"/>
        <v>0</v>
      </c>
      <c r="AO74">
        <f t="shared" si="73"/>
        <v>0</v>
      </c>
      <c r="AP74">
        <f t="shared" si="74"/>
        <v>-9.6465064392317954E-28</v>
      </c>
      <c r="AQ74">
        <f t="shared" si="75"/>
        <v>-5.133363249055926E-22</v>
      </c>
      <c r="AR74">
        <f t="shared" si="76"/>
        <v>-5.1333728955623649E-22</v>
      </c>
      <c r="AS74">
        <f t="shared" si="77"/>
        <v>-2.4817505011578943E-3</v>
      </c>
      <c r="AT74">
        <f t="shared" si="78"/>
        <v>-1.6214103274231582E-3</v>
      </c>
      <c r="AU74">
        <f t="shared" si="79"/>
        <v>-4.1031608285810525E-3</v>
      </c>
      <c r="AW74">
        <v>71</v>
      </c>
      <c r="AX74">
        <f>IF(Z74&gt;0, (R74*SUMPRODUCT(K74:$K$98, X74:$X$98)-K74*$AZ$3)/Z74, 0)</f>
        <v>-5.3597782540750467E+26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2000000</v>
      </c>
      <c r="S75">
        <f t="shared" si="63"/>
        <v>-3.8574525275854774E+27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-64.573820448839939</v>
      </c>
      <c r="AC75">
        <f t="shared" si="64"/>
        <v>-57.655196829321369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-2.086546018491628E-19</v>
      </c>
      <c r="AI75">
        <f t="shared" si="69"/>
        <v>-2.08654975510254E-19</v>
      </c>
      <c r="AJ75">
        <f t="shared" si="70"/>
        <v>-6.91862361951857</v>
      </c>
      <c r="AK75">
        <f t="shared" si="92"/>
        <v>-4.5201674314187965</v>
      </c>
      <c r="AL75">
        <f t="shared" si="71"/>
        <v>-11.438791050937366</v>
      </c>
      <c r="AN75">
        <f t="shared" si="72"/>
        <v>0</v>
      </c>
      <c r="AO75">
        <f t="shared" si="73"/>
        <v>0</v>
      </c>
      <c r="AP75">
        <f t="shared" si="74"/>
        <v>-1.0685140705902106E-28</v>
      </c>
      <c r="AQ75">
        <f t="shared" si="75"/>
        <v>-5.9666468684131713E-23</v>
      </c>
      <c r="AR75">
        <f t="shared" si="76"/>
        <v>-5.9666575535538775E-23</v>
      </c>
      <c r="AS75">
        <f t="shared" si="77"/>
        <v>-1.978436305132252E-3</v>
      </c>
      <c r="AT75">
        <f t="shared" si="78"/>
        <v>-1.2925783860197372E-3</v>
      </c>
      <c r="AU75">
        <f t="shared" si="79"/>
        <v>-3.271014691151989E-3</v>
      </c>
      <c r="AW75">
        <v>72</v>
      </c>
      <c r="AX75">
        <f>IF(Z75&gt;0, (R75*SUMPRODUCT(K75:$K$98, X75:$X$98)-K75*$AZ$3)/Z75, 0)</f>
        <v>-3.8574525275854774E+27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2000000</v>
      </c>
      <c r="S76">
        <f t="shared" si="63"/>
        <v>-2.9006446002561863E+28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-57.655196829321369</v>
      </c>
      <c r="AC76">
        <f t="shared" si="64"/>
        <v>-51.477854311894077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-2.6044550522435753E-20</v>
      </c>
      <c r="AI76">
        <f t="shared" si="69"/>
        <v>-2.6044594890034518E-20</v>
      </c>
      <c r="AJ76">
        <f t="shared" si="70"/>
        <v>-6.1773425174272916</v>
      </c>
      <c r="AK76">
        <f t="shared" si="92"/>
        <v>-4.0358637780524962</v>
      </c>
      <c r="AL76">
        <f t="shared" si="71"/>
        <v>-10.213206295479788</v>
      </c>
      <c r="AN76">
        <f t="shared" si="72"/>
        <v>0</v>
      </c>
      <c r="AO76">
        <f t="shared" si="73"/>
        <v>0</v>
      </c>
      <c r="AP76">
        <f t="shared" si="74"/>
        <v>-1.1327922517613223E-29</v>
      </c>
      <c r="AQ76">
        <f t="shared" si="75"/>
        <v>-6.6496871263360025E-24</v>
      </c>
      <c r="AR76">
        <f t="shared" si="76"/>
        <v>-6.6496984542585199E-24</v>
      </c>
      <c r="AS76">
        <f t="shared" si="77"/>
        <v>-1.5771973095760929E-3</v>
      </c>
      <c r="AT76">
        <f t="shared" si="78"/>
        <v>-1.0304355755897136E-3</v>
      </c>
      <c r="AU76">
        <f t="shared" si="79"/>
        <v>-2.6076328851658065E-3</v>
      </c>
      <c r="AW76">
        <v>73</v>
      </c>
      <c r="AX76">
        <f>IF(Z76&gt;0, (R76*SUMPRODUCT(K76:$K$98, X76:$X$98)-K76*$AZ$3)/Z76, 0)</f>
        <v>-2.9006446002561863E+28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2000000</v>
      </c>
      <c r="S77">
        <f t="shared" si="63"/>
        <v>-2.2835077664308932E+29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-51.477854311894077</v>
      </c>
      <c r="AC77">
        <f t="shared" si="64"/>
        <v>-45.962369921333995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-3.1113544737119252E-21</v>
      </c>
      <c r="AI77">
        <f t="shared" si="69"/>
        <v>-3.1113595057037796E-21</v>
      </c>
      <c r="AJ77">
        <f t="shared" si="70"/>
        <v>-5.5154843905600828</v>
      </c>
      <c r="AK77">
        <f t="shared" si="92"/>
        <v>-3.6034498018325856</v>
      </c>
      <c r="AL77">
        <f t="shared" si="71"/>
        <v>-9.1189341923926683</v>
      </c>
      <c r="AN77">
        <f t="shared" si="72"/>
        <v>0</v>
      </c>
      <c r="AO77">
        <f t="shared" si="73"/>
        <v>0</v>
      </c>
      <c r="AP77">
        <f t="shared" si="74"/>
        <v>-1.1471131327786869E-30</v>
      </c>
      <c r="AQ77">
        <f t="shared" si="75"/>
        <v>-7.0927689883749707E-25</v>
      </c>
      <c r="AR77">
        <f t="shared" si="76"/>
        <v>-7.0927804595062982E-25</v>
      </c>
      <c r="AS77">
        <f t="shared" si="77"/>
        <v>-1.2573320388840027E-3</v>
      </c>
      <c r="AT77">
        <f t="shared" si="78"/>
        <v>-8.2145693207088134E-4</v>
      </c>
      <c r="AU77">
        <f t="shared" si="79"/>
        <v>-2.078788970954884E-3</v>
      </c>
      <c r="AW77">
        <v>74</v>
      </c>
      <c r="AX77">
        <f>IF(Z77&gt;0, (R77*SUMPRODUCT(K77:$K$98, X77:$X$98)-K77*$AZ$3)/Z77, 0)</f>
        <v>-2.2835077664308932E+29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2000000</v>
      </c>
      <c r="S78">
        <f t="shared" si="63"/>
        <v>-1.886173787202238E+30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-45.962369921333995</v>
      </c>
      <c r="AC78">
        <f t="shared" si="64"/>
        <v>-41.037830286905347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-3.5501938672382707E-22</v>
      </c>
      <c r="AI78">
        <f t="shared" si="69"/>
        <v>-3.5501993065342895E-22</v>
      </c>
      <c r="AJ78">
        <f t="shared" si="70"/>
        <v>-4.9245396344286476</v>
      </c>
      <c r="AK78">
        <f t="shared" si="92"/>
        <v>-3.2173658944933798</v>
      </c>
      <c r="AL78">
        <f t="shared" si="71"/>
        <v>-8.1419055289220275</v>
      </c>
      <c r="AN78">
        <f t="shared" si="72"/>
        <v>0</v>
      </c>
      <c r="AO78">
        <f t="shared" si="73"/>
        <v>0</v>
      </c>
      <c r="AP78">
        <f t="shared" si="74"/>
        <v>-1.1071105632029218E-31</v>
      </c>
      <c r="AQ78">
        <f t="shared" si="75"/>
        <v>-7.2260401312298049E-26</v>
      </c>
      <c r="AR78">
        <f t="shared" si="76"/>
        <v>-7.226051202335437E-26</v>
      </c>
      <c r="AS78">
        <f t="shared" si="77"/>
        <v>-1.0023374034470688E-3</v>
      </c>
      <c r="AT78">
        <f t="shared" si="78"/>
        <v>-6.5486043691875102E-4</v>
      </c>
      <c r="AU78">
        <f t="shared" si="79"/>
        <v>-1.6571978403658199E-3</v>
      </c>
      <c r="AW78">
        <v>75</v>
      </c>
      <c r="AX78">
        <f>IF(Z78&gt;0, (R78*SUMPRODUCT(K78:$K$98, X78:$X$98)-K78*$AZ$3)/Z78, 0)</f>
        <v>-1.886173787202238E+30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-41.037830286905347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-41.037830286905347</v>
      </c>
      <c r="AK79">
        <f t="shared" si="92"/>
        <v>-2.8726481200833747</v>
      </c>
      <c r="AL79">
        <f t="shared" si="71"/>
        <v>-43.910478406988723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-7.907932594306584E-27</v>
      </c>
      <c r="AR79">
        <f t="shared" si="76"/>
        <v>-7.907932594306584E-27</v>
      </c>
      <c r="AS79">
        <f t="shared" si="77"/>
        <v>-7.4578675851716342E-3</v>
      </c>
      <c r="AT79">
        <f t="shared" si="78"/>
        <v>-5.2205073096201447E-4</v>
      </c>
      <c r="AU79">
        <f t="shared" si="79"/>
        <v>-7.9799183161336495E-3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341127.77442741685</v>
      </c>
      <c r="AO81" s="6">
        <f t="shared" si="93"/>
        <v>-34112.777442741688</v>
      </c>
      <c r="AP81" s="6">
        <f t="shared" si="93"/>
        <v>-1669.0567433721337</v>
      </c>
      <c r="AQ81" s="6">
        <f t="shared" si="93"/>
        <v>-201621.15178364073</v>
      </c>
      <c r="AR81" s="6">
        <f t="shared" si="93"/>
        <v>103724.78845766238</v>
      </c>
      <c r="AS81" s="6">
        <f t="shared" si="93"/>
        <v>-46439.470370853451</v>
      </c>
      <c r="AT81" s="6">
        <f t="shared" si="93"/>
        <v>27089.6910496645</v>
      </c>
      <c r="AU81" s="6">
        <f t="shared" si="93"/>
        <v>84375.009136473469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778554.23285079084</v>
      </c>
      <c r="K3">
        <v>1</v>
      </c>
      <c r="L3" s="2">
        <v>0</v>
      </c>
      <c r="O3">
        <f>$C$3</f>
        <v>778554.23285079084</v>
      </c>
      <c r="P3" s="2">
        <f>O3*C5</f>
        <v>77855.423285079087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778554.23285079084</v>
      </c>
      <c r="AF3">
        <f t="shared" ref="AF3:AF34" si="4">-$Z3*P3</f>
        <v>-77855.423285079087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699176.37697871181</v>
      </c>
      <c r="AJ3">
        <f t="shared" ref="AJ3:AJ34" si="8">AB3-AC3</f>
        <v>0</v>
      </c>
      <c r="AL3">
        <f t="shared" ref="AL3:AL34" si="9">SUM(AI3:AK3)</f>
        <v>699176.37697871181</v>
      </c>
      <c r="AN3">
        <f t="shared" ref="AN3:AN34" si="10">AE3*$K3</f>
        <v>778554.23285079084</v>
      </c>
      <c r="AO3">
        <f t="shared" ref="AO3:AO34" si="11">AF3*$K3</f>
        <v>-77855.423285079087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699176.37697871181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699176.37697871181</v>
      </c>
      <c r="AW3">
        <v>0</v>
      </c>
      <c r="AX3">
        <f>IF(Z3&gt;0, (R3*SUMPRODUCT(K3:$K$98, X3:$X$98)-K3*$AZ$3)/Z3, 0)</f>
        <v>0</v>
      </c>
      <c r="AZ3">
        <f>C6*ABS(SUMPRODUCT(X4:X69, K4:K69))/1</f>
        <v>494194.78390220372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54571.054674656123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52949.441132378997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-52949.441132378997</v>
      </c>
      <c r="AK4">
        <f>G4*SUM(AB4, AE4:AF4)</f>
        <v>0</v>
      </c>
      <c r="AL4">
        <f t="shared" si="9"/>
        <v>-92380.711132378987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-35206.491071428565</v>
      </c>
      <c r="AR4">
        <f t="shared" si="14"/>
        <v>-35206.491071428565</v>
      </c>
      <c r="AS4">
        <f t="shared" si="15"/>
        <v>-47276.286725338388</v>
      </c>
      <c r="AT4">
        <f t="shared" si="16"/>
        <v>0</v>
      </c>
      <c r="AU4">
        <f t="shared" si="17"/>
        <v>-82482.777796766954</v>
      </c>
      <c r="AW4">
        <v>1</v>
      </c>
      <c r="AX4">
        <f>IF(Z4&gt;0, (R4*SUMPRODUCT(K4:$K$98, X4:$X$98)-K4*$AZ$3)/Z4, 0)</f>
        <v>54571.054674656123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2000000</v>
      </c>
      <c r="S5">
        <f t="shared" si="1"/>
        <v>69297.075335680929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52949.441132378997</v>
      </c>
      <c r="AC5">
        <f t="shared" si="2"/>
        <v>65019.23678628885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-44626.797228452262</v>
      </c>
      <c r="AI5">
        <f t="shared" si="7"/>
        <v>-44650.25393152066</v>
      </c>
      <c r="AJ5">
        <f t="shared" si="8"/>
        <v>-12069.795653909852</v>
      </c>
      <c r="AK5">
        <f>G5*SUM(AB5, AE5:AF5)</f>
        <v>3706.4608792665304</v>
      </c>
      <c r="AL5">
        <f t="shared" si="9"/>
        <v>-53013.588706163981</v>
      </c>
      <c r="AN5">
        <f t="shared" si="10"/>
        <v>0</v>
      </c>
      <c r="AO5">
        <f t="shared" si="11"/>
        <v>0</v>
      </c>
      <c r="AP5">
        <f t="shared" si="12"/>
        <v>-18.699540073656209</v>
      </c>
      <c r="AQ5">
        <f t="shared" si="13"/>
        <v>-35576.209525232989</v>
      </c>
      <c r="AR5">
        <f t="shared" si="14"/>
        <v>-35594.909065306645</v>
      </c>
      <c r="AS5">
        <f t="shared" si="15"/>
        <v>-9621.967198588849</v>
      </c>
      <c r="AT5">
        <f t="shared" si="16"/>
        <v>2954.7679203336497</v>
      </c>
      <c r="AU5">
        <f t="shared" si="17"/>
        <v>-42262.108343561842</v>
      </c>
      <c r="AW5">
        <v>2</v>
      </c>
      <c r="AX5">
        <f>IF(Z5&gt;0, (R5*SUMPRODUCT(K5:$K$98, X5:$X$98)-K5*$AZ$3)/Z5, 0)</f>
        <v>69297.075335680929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2000000</v>
      </c>
      <c r="S6">
        <f t="shared" si="1"/>
        <v>79254.636078925381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65019.23678628885</v>
      </c>
      <c r="AC6">
        <f t="shared" si="2"/>
        <v>71653.997551536479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-49573.884164168441</v>
      </c>
      <c r="AI6">
        <f t="shared" si="7"/>
        <v>-49596.486626654099</v>
      </c>
      <c r="AJ6">
        <f t="shared" si="8"/>
        <v>-6634.760765247629</v>
      </c>
      <c r="AK6">
        <f>G6*SUM(AB6, AE6:AF6)</f>
        <v>4551.3465750402202</v>
      </c>
      <c r="AL6">
        <f t="shared" si="9"/>
        <v>-51679.900816861511</v>
      </c>
      <c r="AN6">
        <f t="shared" si="10"/>
        <v>0</v>
      </c>
      <c r="AO6">
        <f t="shared" si="11"/>
        <v>0</v>
      </c>
      <c r="AP6">
        <f t="shared" si="12"/>
        <v>-16.087986349235191</v>
      </c>
      <c r="AQ6">
        <f t="shared" si="13"/>
        <v>-35285.711555445145</v>
      </c>
      <c r="AR6">
        <f t="shared" si="14"/>
        <v>-35301.799541794382</v>
      </c>
      <c r="AS6">
        <f t="shared" si="15"/>
        <v>-4722.4916616706532</v>
      </c>
      <c r="AT6">
        <f t="shared" si="16"/>
        <v>3239.5585930668472</v>
      </c>
      <c r="AU6">
        <f t="shared" si="17"/>
        <v>-36784.73261039819</v>
      </c>
      <c r="AW6">
        <v>3</v>
      </c>
      <c r="AX6">
        <f>IF(Z6&gt;0, (R6*SUMPRODUCT(K6:$K$98, X6:$X$98)-K6*$AZ$3)/Z6, 0)</f>
        <v>79254.636078925381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2000000</v>
      </c>
      <c r="S7">
        <f t="shared" si="1"/>
        <v>85332.080551540726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71653.997551536479</v>
      </c>
      <c r="AC7">
        <f t="shared" si="2"/>
        <v>74056.652326877695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-54386.75766260855</v>
      </c>
      <c r="AI7">
        <f t="shared" si="7"/>
        <v>-54408.454265998567</v>
      </c>
      <c r="AJ7">
        <f t="shared" si="8"/>
        <v>-2402.654775341216</v>
      </c>
      <c r="AK7">
        <f>G7*SUM(AB7, AE7:AF7)</f>
        <v>5015.779828607554</v>
      </c>
      <c r="AL7">
        <f t="shared" si="9"/>
        <v>-51795.329212732227</v>
      </c>
      <c r="AN7">
        <f t="shared" si="10"/>
        <v>0</v>
      </c>
      <c r="AO7">
        <f t="shared" si="11"/>
        <v>0</v>
      </c>
      <c r="AP7">
        <f t="shared" si="12"/>
        <v>-13.788583694336694</v>
      </c>
      <c r="AQ7">
        <f t="shared" si="13"/>
        <v>-34563.767720410215</v>
      </c>
      <c r="AR7">
        <f t="shared" si="14"/>
        <v>-34577.556304104553</v>
      </c>
      <c r="AS7">
        <f t="shared" si="15"/>
        <v>-1526.930545895041</v>
      </c>
      <c r="AT7">
        <f t="shared" si="16"/>
        <v>3187.6187583783862</v>
      </c>
      <c r="AU7">
        <f t="shared" si="17"/>
        <v>-32916.868091621203</v>
      </c>
      <c r="AW7">
        <v>4</v>
      </c>
      <c r="AX7">
        <f>IF(Z7&gt;0, (R7*SUMPRODUCT(K7:$K$98, X7:$X$98)-K7*$AZ$3)/Z7, 0)</f>
        <v>85332.080551540726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2000000</v>
      </c>
      <c r="S8">
        <f t="shared" si="1"/>
        <v>88168.835167778016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74056.652326877695</v>
      </c>
      <c r="AC8">
        <f t="shared" si="2"/>
        <v>73143.211687526724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-59208.506681940038</v>
      </c>
      <c r="AI8">
        <f t="shared" si="7"/>
        <v>-59229.246212962629</v>
      </c>
      <c r="AJ8">
        <f t="shared" si="8"/>
        <v>913.44063935097074</v>
      </c>
      <c r="AK8">
        <f t="shared" ref="AK8:AK39" si="30">G8*SUM(AB8:AB8, AE8:AF8)</f>
        <v>5183.9656628814391</v>
      </c>
      <c r="AL8">
        <f t="shared" si="9"/>
        <v>-53131.839910730218</v>
      </c>
      <c r="AN8">
        <f t="shared" si="10"/>
        <v>0</v>
      </c>
      <c r="AO8">
        <f t="shared" si="11"/>
        <v>0</v>
      </c>
      <c r="AP8">
        <f t="shared" si="12"/>
        <v>-11.768166877229239</v>
      </c>
      <c r="AQ8">
        <f t="shared" si="13"/>
        <v>-33596.496778326909</v>
      </c>
      <c r="AR8">
        <f t="shared" si="14"/>
        <v>-33608.264945204137</v>
      </c>
      <c r="AS8">
        <f t="shared" si="15"/>
        <v>518.31074987250838</v>
      </c>
      <c r="AT8">
        <f t="shared" si="16"/>
        <v>2941.5213362419995</v>
      </c>
      <c r="AU8">
        <f t="shared" si="17"/>
        <v>-30148.432859089629</v>
      </c>
      <c r="AW8">
        <v>5</v>
      </c>
      <c r="AX8">
        <f>IF(Z8&gt;0, (R8*SUMPRODUCT(K8:$K$98, X8:$X$98)-K8*$AZ$3)/Z8, 0)</f>
        <v>88168.835167778016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2000000</v>
      </c>
      <c r="S9">
        <f t="shared" si="1"/>
        <v>88204.107794011099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73143.211687526724</v>
      </c>
      <c r="AC9">
        <f t="shared" si="2"/>
        <v>69591.649803002627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-64602.403059333461</v>
      </c>
      <c r="AI9">
        <f t="shared" si="7"/>
        <v>-64622.127665007589</v>
      </c>
      <c r="AJ9">
        <f t="shared" si="8"/>
        <v>3551.561884524097</v>
      </c>
      <c r="AK9">
        <f t="shared" si="30"/>
        <v>5120.0248181268707</v>
      </c>
      <c r="AL9">
        <f t="shared" si="9"/>
        <v>-55950.540962356623</v>
      </c>
      <c r="AN9">
        <f t="shared" si="10"/>
        <v>0</v>
      </c>
      <c r="AO9">
        <f t="shared" si="11"/>
        <v>0</v>
      </c>
      <c r="AP9">
        <f t="shared" si="12"/>
        <v>-9.9930990874635324</v>
      </c>
      <c r="AQ9">
        <f t="shared" si="13"/>
        <v>-32729.587892699288</v>
      </c>
      <c r="AR9">
        <f t="shared" si="14"/>
        <v>-32739.580991786755</v>
      </c>
      <c r="AS9">
        <f t="shared" si="15"/>
        <v>1799.3317794870816</v>
      </c>
      <c r="AT9">
        <f t="shared" si="16"/>
        <v>2593.9639140633244</v>
      </c>
      <c r="AU9">
        <f t="shared" si="17"/>
        <v>-28346.285298236347</v>
      </c>
      <c r="AW9">
        <v>6</v>
      </c>
      <c r="AX9">
        <f>IF(Z9&gt;0, (R9*SUMPRODUCT(K9:$K$98, X9:$X$98)-K9*$AZ$3)/Z9, 0)</f>
        <v>88204.107794011099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2000000</v>
      </c>
      <c r="S10">
        <f t="shared" si="1"/>
        <v>85336.493039493216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69591.649803002627</v>
      </c>
      <c r="AC10">
        <f t="shared" si="2"/>
        <v>63687.896636913094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-69558.960771033002</v>
      </c>
      <c r="AI10">
        <f t="shared" si="7"/>
        <v>-69577.618643640744</v>
      </c>
      <c r="AJ10">
        <f t="shared" si="8"/>
        <v>5903.7531660895329</v>
      </c>
      <c r="AK10">
        <f t="shared" si="30"/>
        <v>4871.4154862101841</v>
      </c>
      <c r="AL10">
        <f t="shared" si="9"/>
        <v>-58802.449991341025</v>
      </c>
      <c r="AN10">
        <f t="shared" si="10"/>
        <v>0</v>
      </c>
      <c r="AO10">
        <f t="shared" si="11"/>
        <v>0</v>
      </c>
      <c r="AP10">
        <f t="shared" si="12"/>
        <v>-8.4398740339704705</v>
      </c>
      <c r="AQ10">
        <f t="shared" si="13"/>
        <v>-31464.941324426538</v>
      </c>
      <c r="AR10">
        <f t="shared" si="14"/>
        <v>-31473.381198460505</v>
      </c>
      <c r="AS10">
        <f t="shared" si="15"/>
        <v>2670.5581122233011</v>
      </c>
      <c r="AT10">
        <f t="shared" si="16"/>
        <v>2203.5809727671685</v>
      </c>
      <c r="AU10">
        <f t="shared" si="17"/>
        <v>-26599.242113470034</v>
      </c>
      <c r="AW10">
        <v>7</v>
      </c>
      <c r="AX10">
        <f>IF(Z10&gt;0, (R10*SUMPRODUCT(K10:$K$98, X10:$X$98)-K10*$AZ$3)/Z10, 0)</f>
        <v>85336.493039493216</v>
      </c>
    </row>
    <row r="11" spans="1:52" x14ac:dyDescent="0.25">
      <c r="A11" t="s">
        <v>33</v>
      </c>
      <c r="C11" s="25">
        <f>AU71</f>
        <v>189266.50297539189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2000000</v>
      </c>
      <c r="S11">
        <f t="shared" si="1"/>
        <v>80006.139523543752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63687.896636913094</v>
      </c>
      <c r="AC11">
        <f t="shared" si="2"/>
        <v>56174.593461245211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-73446.442369144526</v>
      </c>
      <c r="AI11">
        <f t="shared" si="7"/>
        <v>-73463.995582496587</v>
      </c>
      <c r="AJ11">
        <f t="shared" si="8"/>
        <v>7513.3031756678829</v>
      </c>
      <c r="AK11">
        <f t="shared" si="30"/>
        <v>4458.1527645839169</v>
      </c>
      <c r="AL11">
        <f t="shared" si="9"/>
        <v>-61492.539642244788</v>
      </c>
      <c r="AN11">
        <f t="shared" si="10"/>
        <v>0</v>
      </c>
      <c r="AO11">
        <f t="shared" si="11"/>
        <v>0</v>
      </c>
      <c r="AP11">
        <f t="shared" si="12"/>
        <v>-7.0894484700389748</v>
      </c>
      <c r="AQ11">
        <f t="shared" si="13"/>
        <v>-29663.786227650802</v>
      </c>
      <c r="AR11">
        <f t="shared" si="14"/>
        <v>-29670.875676120842</v>
      </c>
      <c r="AS11">
        <f t="shared" si="15"/>
        <v>3034.4971393763904</v>
      </c>
      <c r="AT11">
        <f t="shared" si="16"/>
        <v>1800.5731293853012</v>
      </c>
      <c r="AU11">
        <f t="shared" si="17"/>
        <v>-24835.805407359152</v>
      </c>
      <c r="AW11">
        <v>8</v>
      </c>
      <c r="AX11">
        <f>IF(Z11&gt;0, (R11*SUMPRODUCT(K11:$K$98, X11:$X$98)-K11*$AZ$3)/Z11, 0)</f>
        <v>80006.139523543752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2000000</v>
      </c>
      <c r="S12">
        <f t="shared" si="1"/>
        <v>72945.761056334159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56174.593461245211</v>
      </c>
      <c r="AC12">
        <f t="shared" si="2"/>
        <v>47896.19843784321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-77014.175921889488</v>
      </c>
      <c r="AI12">
        <f t="shared" si="7"/>
        <v>-77030.590925908997</v>
      </c>
      <c r="AJ12">
        <f t="shared" si="8"/>
        <v>8278.3950234020012</v>
      </c>
      <c r="AK12">
        <f t="shared" si="30"/>
        <v>3932.221542287165</v>
      </c>
      <c r="AL12">
        <f t="shared" si="9"/>
        <v>-64819.974360219829</v>
      </c>
      <c r="AN12">
        <f t="shared" si="10"/>
        <v>0</v>
      </c>
      <c r="AO12">
        <f t="shared" si="11"/>
        <v>0</v>
      </c>
      <c r="AP12">
        <f t="shared" si="12"/>
        <v>-5.919415009548918</v>
      </c>
      <c r="AQ12">
        <f t="shared" si="13"/>
        <v>-27772.083903128336</v>
      </c>
      <c r="AR12">
        <f t="shared" si="14"/>
        <v>-27778.003318137886</v>
      </c>
      <c r="AS12">
        <f t="shared" si="15"/>
        <v>2985.2722361963802</v>
      </c>
      <c r="AT12">
        <f t="shared" si="16"/>
        <v>1417.9985085972801</v>
      </c>
      <c r="AU12">
        <f t="shared" si="17"/>
        <v>-23374.732573344223</v>
      </c>
      <c r="AW12">
        <v>9</v>
      </c>
      <c r="AX12">
        <f>IF(Z12&gt;0, (R12*SUMPRODUCT(K12:$K$98, X12:$X$98)-K12*$AZ$3)/Z12, 0)</f>
        <v>72945.761056334159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2000000</v>
      </c>
      <c r="S13">
        <f t="shared" si="1"/>
        <v>64283.013876563033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47896.19843784321</v>
      </c>
      <c r="AC13">
        <f t="shared" si="2"/>
        <v>39218.213824222767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-79894.855429306612</v>
      </c>
      <c r="AI13">
        <f t="shared" si="7"/>
        <v>-79910.107597593058</v>
      </c>
      <c r="AJ13">
        <f t="shared" si="8"/>
        <v>8677.9846136204433</v>
      </c>
      <c r="AK13">
        <f t="shared" si="30"/>
        <v>3352.7338906490249</v>
      </c>
      <c r="AL13">
        <f t="shared" si="9"/>
        <v>-67879.389093323596</v>
      </c>
      <c r="AN13">
        <f t="shared" si="10"/>
        <v>0</v>
      </c>
      <c r="AO13">
        <f t="shared" si="11"/>
        <v>0</v>
      </c>
      <c r="AP13">
        <f t="shared" si="12"/>
        <v>-4.9107899882144226</v>
      </c>
      <c r="AQ13">
        <f t="shared" si="13"/>
        <v>-25724.005189519594</v>
      </c>
      <c r="AR13">
        <f t="shared" si="14"/>
        <v>-25728.915979507809</v>
      </c>
      <c r="AS13">
        <f t="shared" si="15"/>
        <v>2794.0787931316349</v>
      </c>
      <c r="AT13">
        <f t="shared" si="16"/>
        <v>1079.4905821995833</v>
      </c>
      <c r="AU13">
        <f t="shared" si="17"/>
        <v>-21855.34660417659</v>
      </c>
      <c r="AW13">
        <v>10</v>
      </c>
      <c r="AX13">
        <f>IF(Z13&gt;0, (R13*SUMPRODUCT(K13:$K$98, X13:$X$98)-K13*$AZ$3)/Z13, 0)</f>
        <v>64283.013876563033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2000000</v>
      </c>
      <c r="S14">
        <f t="shared" si="1"/>
        <v>54269.299203797724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39218.213824222767</v>
      </c>
      <c r="AC14">
        <f t="shared" si="2"/>
        <v>30542.511571763811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-82380.942341128408</v>
      </c>
      <c r="AI14">
        <f t="shared" si="7"/>
        <v>-82395.012225952727</v>
      </c>
      <c r="AJ14">
        <f t="shared" si="8"/>
        <v>8675.7022524589556</v>
      </c>
      <c r="AK14">
        <f t="shared" si="30"/>
        <v>2745.2749676955941</v>
      </c>
      <c r="AL14">
        <f t="shared" si="9"/>
        <v>-70974.03500579817</v>
      </c>
      <c r="AN14">
        <f t="shared" si="10"/>
        <v>0</v>
      </c>
      <c r="AO14">
        <f t="shared" si="11"/>
        <v>0</v>
      </c>
      <c r="AP14">
        <f t="shared" si="12"/>
        <v>-4.0447556744153763</v>
      </c>
      <c r="AQ14">
        <f t="shared" si="13"/>
        <v>-23682.552356218413</v>
      </c>
      <c r="AR14">
        <f t="shared" si="14"/>
        <v>-23686.597111892828</v>
      </c>
      <c r="AS14">
        <f t="shared" si="15"/>
        <v>2494.0570838583944</v>
      </c>
      <c r="AT14">
        <f t="shared" si="16"/>
        <v>789.20095239318653</v>
      </c>
      <c r="AU14">
        <f t="shared" si="17"/>
        <v>-20403.339075641245</v>
      </c>
      <c r="AW14">
        <v>11</v>
      </c>
      <c r="AX14">
        <f>IF(Z14&gt;0, (R14*SUMPRODUCT(K14:$K$98, X14:$X$98)-K14*$AZ$3)/Z14, 0)</f>
        <v>54269.299203797724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2000000</v>
      </c>
      <c r="S15">
        <f t="shared" si="1"/>
        <v>42890.643617937661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30542.511571763811</v>
      </c>
      <c r="AC15">
        <f t="shared" si="2"/>
        <v>22081.658266492333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-84662.371271429773</v>
      </c>
      <c r="AI15">
        <f t="shared" si="7"/>
        <v>-84675.242177764958</v>
      </c>
      <c r="AJ15">
        <f t="shared" si="8"/>
        <v>8460.8533052714774</v>
      </c>
      <c r="AK15">
        <f t="shared" si="30"/>
        <v>2137.9758100234671</v>
      </c>
      <c r="AL15">
        <f t="shared" si="9"/>
        <v>-74076.413062470019</v>
      </c>
      <c r="AN15">
        <f t="shared" si="10"/>
        <v>0</v>
      </c>
      <c r="AO15">
        <f t="shared" si="11"/>
        <v>0</v>
      </c>
      <c r="AP15">
        <f t="shared" si="12"/>
        <v>-3.3036410798752005</v>
      </c>
      <c r="AQ15">
        <f t="shared" si="13"/>
        <v>-21730.722015071271</v>
      </c>
      <c r="AR15">
        <f t="shared" si="14"/>
        <v>-21734.025656151145</v>
      </c>
      <c r="AS15">
        <f t="shared" si="15"/>
        <v>2171.6903085278586</v>
      </c>
      <c r="AT15">
        <f t="shared" si="16"/>
        <v>548.7651397527668</v>
      </c>
      <c r="AU15">
        <f t="shared" si="17"/>
        <v>-19013.570207870522</v>
      </c>
      <c r="AW15">
        <v>12</v>
      </c>
      <c r="AX15">
        <f>IF(Z15&gt;0, (R15*SUMPRODUCT(K15:$K$98, X15:$X$98)-K15*$AZ$3)/Z15, 0)</f>
        <v>42890.643617937661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2000000</v>
      </c>
      <c r="S16">
        <f t="shared" si="1"/>
        <v>29871.385292758117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22081.658266492333</v>
      </c>
      <c r="AC16">
        <f t="shared" si="2"/>
        <v>13941.738975480854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-85924.665312495141</v>
      </c>
      <c r="AI16">
        <f t="shared" si="7"/>
        <v>-85936.33345145057</v>
      </c>
      <c r="AJ16">
        <f t="shared" si="8"/>
        <v>8139.9192910114798</v>
      </c>
      <c r="AK16">
        <f t="shared" si="30"/>
        <v>1545.7160786544634</v>
      </c>
      <c r="AL16">
        <f t="shared" si="9"/>
        <v>-76250.69808178462</v>
      </c>
      <c r="AN16">
        <f t="shared" si="10"/>
        <v>0</v>
      </c>
      <c r="AO16">
        <f t="shared" si="11"/>
        <v>0</v>
      </c>
      <c r="AP16">
        <f t="shared" si="12"/>
        <v>-2.6740362954322516</v>
      </c>
      <c r="AQ16">
        <f t="shared" si="13"/>
        <v>-19691.715585166192</v>
      </c>
      <c r="AR16">
        <f t="shared" si="14"/>
        <v>-19694.389621461625</v>
      </c>
      <c r="AS16">
        <f t="shared" si="15"/>
        <v>1865.4594112395864</v>
      </c>
      <c r="AT16">
        <f t="shared" si="16"/>
        <v>354.23823049626486</v>
      </c>
      <c r="AU16">
        <f t="shared" si="17"/>
        <v>-17474.691979725772</v>
      </c>
      <c r="AW16">
        <v>13</v>
      </c>
      <c r="AX16">
        <f>IF(Z16&gt;0, (R16*SUMPRODUCT(K16:$K$98, X16:$X$98)-K16*$AZ$3)/Z16, 0)</f>
        <v>29871.385292758117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2000000</v>
      </c>
      <c r="S17">
        <f t="shared" si="1"/>
        <v>15236.812770550352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13941.738975480854</v>
      </c>
      <c r="AC17">
        <f t="shared" si="2"/>
        <v>6384.6686796537833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-86058.30845939678</v>
      </c>
      <c r="AI17">
        <f t="shared" si="7"/>
        <v>-86068.784188106903</v>
      </c>
      <c r="AJ17">
        <f t="shared" si="8"/>
        <v>7557.0702958270704</v>
      </c>
      <c r="AK17">
        <f t="shared" si="30"/>
        <v>975.92172828365983</v>
      </c>
      <c r="AL17">
        <f t="shared" si="9"/>
        <v>-77535.792163996171</v>
      </c>
      <c r="AN17">
        <f t="shared" si="10"/>
        <v>0</v>
      </c>
      <c r="AO17">
        <f t="shared" si="11"/>
        <v>0</v>
      </c>
      <c r="AP17">
        <f t="shared" si="12"/>
        <v>-2.1435416456820371</v>
      </c>
      <c r="AQ17">
        <f t="shared" si="13"/>
        <v>-17609.234951003367</v>
      </c>
      <c r="AR17">
        <f t="shared" si="14"/>
        <v>-17611.378492649048</v>
      </c>
      <c r="AS17">
        <f t="shared" si="15"/>
        <v>1546.3263078573436</v>
      </c>
      <c r="AT17">
        <f t="shared" si="16"/>
        <v>199.6929211691909</v>
      </c>
      <c r="AU17">
        <f t="shared" si="17"/>
        <v>-15865.359263622515</v>
      </c>
      <c r="AW17">
        <v>14</v>
      </c>
      <c r="AX17">
        <f>IF(Z17&gt;0, (R17*SUMPRODUCT(K17:$K$98, X17:$X$98)-K17*$AZ$3)/Z17, 0)</f>
        <v>15236.812770550352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2000000</v>
      </c>
      <c r="S18">
        <f t="shared" si="1"/>
        <v>-1048.3290102197725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6384.6686796537833</v>
      </c>
      <c r="AC18">
        <f t="shared" si="2"/>
        <v>-390.06154872541083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-85519.067228867658</v>
      </c>
      <c r="AI18">
        <f t="shared" si="7"/>
        <v>-85528.369211950325</v>
      </c>
      <c r="AJ18">
        <f t="shared" si="8"/>
        <v>6774.7302283791942</v>
      </c>
      <c r="AK18">
        <f t="shared" si="30"/>
        <v>446.92680757576488</v>
      </c>
      <c r="AL18">
        <f t="shared" si="9"/>
        <v>-78306.712175995359</v>
      </c>
      <c r="AN18">
        <f t="shared" si="10"/>
        <v>0</v>
      </c>
      <c r="AO18">
        <f t="shared" si="11"/>
        <v>0</v>
      </c>
      <c r="AP18">
        <f t="shared" si="12"/>
        <v>-1.6994375315464245</v>
      </c>
      <c r="AQ18">
        <f t="shared" si="13"/>
        <v>-15624.01384951583</v>
      </c>
      <c r="AR18">
        <f t="shared" si="14"/>
        <v>-15625.713287047376</v>
      </c>
      <c r="AS18">
        <f t="shared" si="15"/>
        <v>1237.7178837984338</v>
      </c>
      <c r="AT18">
        <f t="shared" si="16"/>
        <v>81.651856802836463</v>
      </c>
      <c r="AU18">
        <f t="shared" si="17"/>
        <v>-14306.343546446105</v>
      </c>
      <c r="AW18">
        <v>15</v>
      </c>
      <c r="AX18">
        <f>IF(Z18&gt;0, (R18*SUMPRODUCT(K18:$K$98, X18:$X$98)-K18*$AZ$3)/Z18, 0)</f>
        <v>-1048.3290102197725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2000000</v>
      </c>
      <c r="S19">
        <f t="shared" si="1"/>
        <v>-19433.789315865663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-390.06154872541083</v>
      </c>
      <c r="AC19">
        <f t="shared" si="2"/>
        <v>-6340.4104673267721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-84202.991555457993</v>
      </c>
      <c r="AI19">
        <f t="shared" si="7"/>
        <v>-84211.147981315386</v>
      </c>
      <c r="AJ19">
        <f t="shared" si="8"/>
        <v>5950.3489186013612</v>
      </c>
      <c r="AK19">
        <f t="shared" si="30"/>
        <v>-27.304308410778759</v>
      </c>
      <c r="AL19">
        <f t="shared" si="9"/>
        <v>-78288.103371124802</v>
      </c>
      <c r="AN19">
        <f t="shared" si="10"/>
        <v>0</v>
      </c>
      <c r="AO19">
        <f t="shared" si="11"/>
        <v>0</v>
      </c>
      <c r="AP19">
        <f t="shared" si="12"/>
        <v>-1.330489740558412</v>
      </c>
      <c r="AQ19">
        <f t="shared" si="13"/>
        <v>-13735.331914681357</v>
      </c>
      <c r="AR19">
        <f t="shared" si="14"/>
        <v>-13736.662404421915</v>
      </c>
      <c r="AS19">
        <f t="shared" si="15"/>
        <v>970.63080414816079</v>
      </c>
      <c r="AT19">
        <f t="shared" si="16"/>
        <v>-4.4539241634409912</v>
      </c>
      <c r="AU19">
        <f t="shared" si="17"/>
        <v>-12770.485524437196</v>
      </c>
      <c r="AW19">
        <v>16</v>
      </c>
      <c r="AX19">
        <f>IF(Z19&gt;0, (R19*SUMPRODUCT(K19:$K$98, X19:$X$98)-K19*$AZ$3)/Z19, 0)</f>
        <v>-19433.789315865663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2000000</v>
      </c>
      <c r="S20">
        <f t="shared" si="1"/>
        <v>-40572.212770103768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-6340.4104673267721</v>
      </c>
      <c r="AC20">
        <f t="shared" si="2"/>
        <v>-11438.541550834525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-82128.060092385567</v>
      </c>
      <c r="AI20">
        <f t="shared" si="7"/>
        <v>-82135.108353233241</v>
      </c>
      <c r="AJ20">
        <f t="shared" si="8"/>
        <v>5098.1310835077529</v>
      </c>
      <c r="AK20">
        <f t="shared" si="30"/>
        <v>-443.82873271287411</v>
      </c>
      <c r="AL20">
        <f t="shared" si="9"/>
        <v>-77480.806002438374</v>
      </c>
      <c r="AN20">
        <f t="shared" si="10"/>
        <v>0</v>
      </c>
      <c r="AO20">
        <f t="shared" si="11"/>
        <v>0</v>
      </c>
      <c r="AP20">
        <f t="shared" si="12"/>
        <v>-1.0265393058706656</v>
      </c>
      <c r="AQ20">
        <f t="shared" si="13"/>
        <v>-11961.487184120162</v>
      </c>
      <c r="AR20">
        <f t="shared" si="14"/>
        <v>-11962.513723426035</v>
      </c>
      <c r="AS20">
        <f t="shared" si="15"/>
        <v>742.5139416387658</v>
      </c>
      <c r="AT20">
        <f t="shared" si="16"/>
        <v>-64.641143262332363</v>
      </c>
      <c r="AU20">
        <f t="shared" si="17"/>
        <v>-11284.640925049602</v>
      </c>
      <c r="AW20">
        <v>17</v>
      </c>
      <c r="AX20">
        <f>IF(Z20&gt;0, (R20*SUMPRODUCT(K20:$K$98, X20:$X$98)-K20*$AZ$3)/Z20, 0)</f>
        <v>-40572.212770103768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25</v>
      </c>
      <c r="R21">
        <f t="shared" si="0"/>
        <v>2000000</v>
      </c>
      <c r="S21">
        <f t="shared" si="1"/>
        <v>-65506.749584757606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-11438.541550834525</v>
      </c>
      <c r="AC21">
        <f t="shared" si="2"/>
        <v>-15688.242278549675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-79241.318148588063</v>
      </c>
      <c r="AI21">
        <f t="shared" si="7"/>
        <v>-79247.305410350396</v>
      </c>
      <c r="AJ21">
        <f t="shared" si="8"/>
        <v>4249.7007277151497</v>
      </c>
      <c r="AK21">
        <f t="shared" si="30"/>
        <v>-800.69790855841677</v>
      </c>
      <c r="AL21">
        <f t="shared" si="9"/>
        <v>-75798.302591193671</v>
      </c>
      <c r="AN21">
        <f t="shared" si="10"/>
        <v>0</v>
      </c>
      <c r="AO21">
        <f t="shared" si="11"/>
        <v>0</v>
      </c>
      <c r="AP21">
        <f t="shared" si="12"/>
        <v>-0.77858106549865636</v>
      </c>
      <c r="AQ21">
        <f t="shared" si="13"/>
        <v>-10304.508532390257</v>
      </c>
      <c r="AR21">
        <f t="shared" si="14"/>
        <v>-10305.287113455755</v>
      </c>
      <c r="AS21">
        <f t="shared" si="15"/>
        <v>552.62934075291025</v>
      </c>
      <c r="AT21">
        <f t="shared" si="16"/>
        <v>-104.12242783664817</v>
      </c>
      <c r="AU21">
        <f t="shared" si="17"/>
        <v>-9856.7802005394933</v>
      </c>
      <c r="AW21">
        <v>18</v>
      </c>
      <c r="AX21">
        <f>IF(Z21&gt;0, (R21*SUMPRODUCT(K21:$K$98, X21:$X$98)-K21*$AZ$3)/Z21, 0)</f>
        <v>-65506.749584757606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2000000</v>
      </c>
      <c r="S22">
        <f t="shared" si="1"/>
        <v>-95828.833631176632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-15688.242278549675</v>
      </c>
      <c r="AC22">
        <f t="shared" si="2"/>
        <v>-19107.227189149729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-75412.883629448232</v>
      </c>
      <c r="AI22">
        <f t="shared" si="7"/>
        <v>-75417.868357547573</v>
      </c>
      <c r="AJ22">
        <f t="shared" si="8"/>
        <v>3418.9849106000547</v>
      </c>
      <c r="AK22">
        <f t="shared" si="30"/>
        <v>-1098.1769594984773</v>
      </c>
      <c r="AL22">
        <f t="shared" si="9"/>
        <v>-73097.060406446006</v>
      </c>
      <c r="AN22">
        <f t="shared" si="10"/>
        <v>0</v>
      </c>
      <c r="AO22">
        <f t="shared" si="11"/>
        <v>0</v>
      </c>
      <c r="AP22">
        <f t="shared" si="12"/>
        <v>-0.57876071328976408</v>
      </c>
      <c r="AQ22">
        <f t="shared" si="13"/>
        <v>-8755.9468542238519</v>
      </c>
      <c r="AR22">
        <f t="shared" si="14"/>
        <v>-8756.5256149371417</v>
      </c>
      <c r="AS22">
        <f t="shared" si="15"/>
        <v>396.96731820658533</v>
      </c>
      <c r="AT22">
        <f t="shared" si="16"/>
        <v>-127.50578722263562</v>
      </c>
      <c r="AU22">
        <f t="shared" si="17"/>
        <v>-8487.0640839531934</v>
      </c>
      <c r="AW22">
        <v>19</v>
      </c>
      <c r="AX22">
        <f>IF(Z22&gt;0, (R22*SUMPRODUCT(K22:$K$98, X22:$X$98)-K22*$AZ$3)/Z22, 0)</f>
        <v>-95828.833631176632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25</v>
      </c>
      <c r="R23">
        <f t="shared" si="0"/>
        <v>2000000</v>
      </c>
      <c r="S23">
        <f t="shared" si="1"/>
        <v>-134057.49038486861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-19107.227189149729</v>
      </c>
      <c r="AC23">
        <f t="shared" si="2"/>
        <v>-21715.385095346628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-70819.234423806047</v>
      </c>
      <c r="AI23">
        <f t="shared" si="7"/>
        <v>-70823.2840641941</v>
      </c>
      <c r="AJ23">
        <f t="shared" si="8"/>
        <v>2608.1579061968987</v>
      </c>
      <c r="AK23">
        <f t="shared" si="30"/>
        <v>-1337.5059032404811</v>
      </c>
      <c r="AL23">
        <f t="shared" si="9"/>
        <v>-69552.632061237688</v>
      </c>
      <c r="AN23">
        <f t="shared" si="10"/>
        <v>0</v>
      </c>
      <c r="AO23">
        <f t="shared" si="11"/>
        <v>0</v>
      </c>
      <c r="AP23">
        <f t="shared" si="12"/>
        <v>-0.41981311876961591</v>
      </c>
      <c r="AQ23">
        <f t="shared" si="13"/>
        <v>-7341.6009382068969</v>
      </c>
      <c r="AR23">
        <f t="shared" si="14"/>
        <v>-7342.0207513256664</v>
      </c>
      <c r="AS23">
        <f t="shared" si="15"/>
        <v>270.37929295505381</v>
      </c>
      <c r="AT23">
        <f t="shared" si="16"/>
        <v>-138.65491026526479</v>
      </c>
      <c r="AU23">
        <f t="shared" si="17"/>
        <v>-7210.296368635878</v>
      </c>
      <c r="AW23">
        <v>20</v>
      </c>
      <c r="AX23">
        <f>IF(Z23&gt;0, (R23*SUMPRODUCT(K23:$K$98, X23:$X$98)-K23*$AZ$3)/Z23, 0)</f>
        <v>-134057.49038486861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2000000</v>
      </c>
      <c r="S24">
        <f t="shared" si="1"/>
        <v>-184361.90662942239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-21715.385095346628</v>
      </c>
      <c r="AC24">
        <f t="shared" si="2"/>
        <v>-23567.888758529458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-65061.687699796341</v>
      </c>
      <c r="AI24">
        <f t="shared" si="7"/>
        <v>-65064.883572684266</v>
      </c>
      <c r="AJ24">
        <f t="shared" si="8"/>
        <v>1852.5036631828298</v>
      </c>
      <c r="AK24">
        <f t="shared" si="30"/>
        <v>-1520.076956674264</v>
      </c>
      <c r="AL24">
        <f t="shared" si="9"/>
        <v>-64732.456866175708</v>
      </c>
      <c r="AN24">
        <f t="shared" si="10"/>
        <v>0</v>
      </c>
      <c r="AO24">
        <f t="shared" si="11"/>
        <v>0</v>
      </c>
      <c r="AP24">
        <f t="shared" si="12"/>
        <v>-0.29580875348242947</v>
      </c>
      <c r="AQ24">
        <f t="shared" si="13"/>
        <v>-6022.0845486856215</v>
      </c>
      <c r="AR24">
        <f t="shared" si="14"/>
        <v>-6022.380357439104</v>
      </c>
      <c r="AS24">
        <f t="shared" si="15"/>
        <v>171.46701969847228</v>
      </c>
      <c r="AT24">
        <f t="shared" si="16"/>
        <v>-140.6977328322487</v>
      </c>
      <c r="AU24">
        <f t="shared" si="17"/>
        <v>-5991.6110705728806</v>
      </c>
      <c r="AW24">
        <v>21</v>
      </c>
      <c r="AX24">
        <f>IF(Z24&gt;0, (R24*SUMPRODUCT(K24:$K$98, X24:$X$98)-K24*$AZ$3)/Z24, 0)</f>
        <v>-184361.90662942239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2000000</v>
      </c>
      <c r="S25">
        <f t="shared" si="1"/>
        <v>-253290.21996616374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-23567.888758529458</v>
      </c>
      <c r="AC25">
        <f t="shared" si="2"/>
        <v>-24688.993597372162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-58166.848570528731</v>
      </c>
      <c r="AI25">
        <f t="shared" si="7"/>
        <v>-58169.285399080647</v>
      </c>
      <c r="AJ25">
        <f t="shared" si="8"/>
        <v>1121.1048388427043</v>
      </c>
      <c r="AK25">
        <f t="shared" si="30"/>
        <v>-1649.7522130970622</v>
      </c>
      <c r="AL25">
        <f t="shared" si="9"/>
        <v>-58697.932773335007</v>
      </c>
      <c r="AN25">
        <f t="shared" si="10"/>
        <v>0</v>
      </c>
      <c r="AO25">
        <f t="shared" si="11"/>
        <v>0</v>
      </c>
      <c r="AP25">
        <f t="shared" si="12"/>
        <v>-0.20138562901248061</v>
      </c>
      <c r="AQ25">
        <f t="shared" si="13"/>
        <v>-4807.0543895447809</v>
      </c>
      <c r="AR25">
        <f t="shared" si="14"/>
        <v>-4807.2557751737932</v>
      </c>
      <c r="AS25">
        <f t="shared" si="15"/>
        <v>92.650918334765279</v>
      </c>
      <c r="AT25">
        <f t="shared" si="16"/>
        <v>-136.33966447423373</v>
      </c>
      <c r="AU25">
        <f t="shared" si="17"/>
        <v>-4850.9445213132622</v>
      </c>
      <c r="AW25">
        <v>22</v>
      </c>
      <c r="AX25">
        <f>IF(Z25&gt;0, (R25*SUMPRODUCT(K25:$K$98, X25:$X$98)-K25*$AZ$3)/Z25, 0)</f>
        <v>-253290.21996616374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2000000</v>
      </c>
      <c r="S26">
        <f t="shared" si="1"/>
        <v>-352226.40408776718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-24688.993597372162</v>
      </c>
      <c r="AC26">
        <f t="shared" si="2"/>
        <v>-25120.173245985759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-50360.307101163402</v>
      </c>
      <c r="AI26">
        <f t="shared" si="7"/>
        <v>-50362.090057591035</v>
      </c>
      <c r="AJ26">
        <f t="shared" si="8"/>
        <v>431.17964861359724</v>
      </c>
      <c r="AK26">
        <f t="shared" si="30"/>
        <v>-1728.2295518160515</v>
      </c>
      <c r="AL26">
        <f t="shared" si="9"/>
        <v>-51659.139960793487</v>
      </c>
      <c r="AN26">
        <f t="shared" si="10"/>
        <v>0</v>
      </c>
      <c r="AO26">
        <f t="shared" si="11"/>
        <v>0</v>
      </c>
      <c r="AP26">
        <f t="shared" si="12"/>
        <v>-0.13156070996686503</v>
      </c>
      <c r="AQ26">
        <f t="shared" si="13"/>
        <v>-3715.9841113904954</v>
      </c>
      <c r="AR26">
        <f t="shared" si="14"/>
        <v>-3716.1156721004622</v>
      </c>
      <c r="AS26">
        <f t="shared" si="15"/>
        <v>31.815864827521068</v>
      </c>
      <c r="AT26">
        <f t="shared" si="16"/>
        <v>-127.52252567648866</v>
      </c>
      <c r="AU26">
        <f t="shared" si="17"/>
        <v>-3811.8223329494299</v>
      </c>
      <c r="AW26">
        <v>23</v>
      </c>
      <c r="AX26">
        <f>IF(Z26&gt;0, (R26*SUMPRODUCT(K26:$K$98, X26:$X$98)-K26*$AZ$3)/Z26, 0)</f>
        <v>-352226.40408776718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2000000</v>
      </c>
      <c r="S27">
        <f t="shared" si="1"/>
        <v>-501352.62111988466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-25120.173245985759</v>
      </c>
      <c r="AC27">
        <f t="shared" si="2"/>
        <v>-24929.126338687711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-41762.67322591308</v>
      </c>
      <c r="AI27">
        <f t="shared" si="7"/>
        <v>-41763.916319361109</v>
      </c>
      <c r="AJ27">
        <f t="shared" si="8"/>
        <v>-191.04690729804861</v>
      </c>
      <c r="AK27">
        <f t="shared" si="30"/>
        <v>-1758.4121272190034</v>
      </c>
      <c r="AL27">
        <f t="shared" si="9"/>
        <v>-43713.37535387816</v>
      </c>
      <c r="AN27">
        <f t="shared" si="10"/>
        <v>0</v>
      </c>
      <c r="AO27">
        <f t="shared" si="11"/>
        <v>0</v>
      </c>
      <c r="AP27">
        <f t="shared" si="12"/>
        <v>-8.1897611002606868E-2</v>
      </c>
      <c r="AQ27">
        <f t="shared" si="13"/>
        <v>-2751.4127531626191</v>
      </c>
      <c r="AR27">
        <f t="shared" si="14"/>
        <v>-2751.4946507736213</v>
      </c>
      <c r="AS27">
        <f t="shared" si="15"/>
        <v>-12.586572089115471</v>
      </c>
      <c r="AT27">
        <f t="shared" si="16"/>
        <v>-115.84788947715636</v>
      </c>
      <c r="AU27">
        <f t="shared" si="17"/>
        <v>-2879.9291123398934</v>
      </c>
      <c r="AW27">
        <v>24</v>
      </c>
      <c r="AX27">
        <f>IF(Z27&gt;0, (R27*SUMPRODUCT(K27:$K$98, X27:$X$98)-K27*$AZ$3)/Z27, 0)</f>
        <v>-501352.62111988466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2000000</v>
      </c>
      <c r="S28">
        <f t="shared" si="1"/>
        <v>-738450.31766023242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-24929.126338687711</v>
      </c>
      <c r="AC28">
        <f t="shared" si="2"/>
        <v>-24192.118539449835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-32931.684454093578</v>
      </c>
      <c r="AI28">
        <f t="shared" si="7"/>
        <v>-32932.503470551455</v>
      </c>
      <c r="AJ28">
        <f t="shared" si="8"/>
        <v>-737.00779923787559</v>
      </c>
      <c r="AK28">
        <f t="shared" si="30"/>
        <v>-1745.0388437081399</v>
      </c>
      <c r="AL28">
        <f t="shared" si="9"/>
        <v>-35414.550113497477</v>
      </c>
      <c r="AN28">
        <f t="shared" si="10"/>
        <v>0</v>
      </c>
      <c r="AO28">
        <f t="shared" si="11"/>
        <v>0</v>
      </c>
      <c r="AP28">
        <f t="shared" si="12"/>
        <v>-4.8177256172881745E-2</v>
      </c>
      <c r="AQ28">
        <f t="shared" si="13"/>
        <v>-1937.1505699252325</v>
      </c>
      <c r="AR28">
        <f t="shared" si="14"/>
        <v>-1937.1987471814055</v>
      </c>
      <c r="AS28">
        <f t="shared" si="15"/>
        <v>-43.353235705971372</v>
      </c>
      <c r="AT28">
        <f t="shared" si="16"/>
        <v>-102.64895484903415</v>
      </c>
      <c r="AU28">
        <f t="shared" si="17"/>
        <v>-2083.2009377364116</v>
      </c>
      <c r="AW28">
        <v>25</v>
      </c>
      <c r="AX28">
        <f>IF(Z28&gt;0, (R28*SUMPRODUCT(K28:$K$98, X28:$X$98)-K28*$AZ$3)/Z28, 0)</f>
        <v>-738450.31766023242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25</v>
      </c>
      <c r="R29">
        <f t="shared" si="0"/>
        <v>2000000</v>
      </c>
      <c r="S29">
        <f t="shared" si="1"/>
        <v>-1138603.8731779265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-24192.118539449835</v>
      </c>
      <c r="AC29">
        <f t="shared" si="2"/>
        <v>-23014.607901874624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-24440.08973924274</v>
      </c>
      <c r="AI29">
        <f t="shared" si="7"/>
        <v>-24440.595064414294</v>
      </c>
      <c r="AJ29">
        <f t="shared" si="8"/>
        <v>-1177.5106375752111</v>
      </c>
      <c r="AK29">
        <f t="shared" si="30"/>
        <v>-1693.4482977614887</v>
      </c>
      <c r="AL29">
        <f t="shared" si="9"/>
        <v>-27311.553999750995</v>
      </c>
      <c r="AN29">
        <f t="shared" si="10"/>
        <v>0</v>
      </c>
      <c r="AO29">
        <f t="shared" si="11"/>
        <v>0</v>
      </c>
      <c r="AP29">
        <f t="shared" si="12"/>
        <v>-2.6540087031207246E-2</v>
      </c>
      <c r="AQ29">
        <f t="shared" si="13"/>
        <v>-1283.6132954429147</v>
      </c>
      <c r="AR29">
        <f t="shared" si="14"/>
        <v>-1283.6398355299459</v>
      </c>
      <c r="AS29">
        <f t="shared" si="15"/>
        <v>-61.843811788059185</v>
      </c>
      <c r="AT29">
        <f t="shared" si="16"/>
        <v>-88.941275312157288</v>
      </c>
      <c r="AU29">
        <f t="shared" si="17"/>
        <v>-1434.4249226301624</v>
      </c>
      <c r="AW29">
        <v>26</v>
      </c>
      <c r="AX29">
        <f>IF(Z29&gt;0, (R29*SUMPRODUCT(K29:$K$98, X29:$X$98)-K29*$AZ$3)/Z29, 0)</f>
        <v>-1138603.8731779265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2000000</v>
      </c>
      <c r="S30">
        <f t="shared" si="1"/>
        <v>-1864406.2299758466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-23014.607901874624</v>
      </c>
      <c r="AC30">
        <f t="shared" si="2"/>
        <v>-21517.273690620721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-16939.580459149744</v>
      </c>
      <c r="AI30">
        <f t="shared" si="7"/>
        <v>-16939.868986313842</v>
      </c>
      <c r="AJ30">
        <f t="shared" si="8"/>
        <v>-1497.334211253903</v>
      </c>
      <c r="AK30">
        <f t="shared" si="30"/>
        <v>-1611.0225531312237</v>
      </c>
      <c r="AL30">
        <f t="shared" si="9"/>
        <v>-20048.22575069897</v>
      </c>
      <c r="AN30">
        <f t="shared" si="10"/>
        <v>0</v>
      </c>
      <c r="AO30">
        <f t="shared" si="11"/>
        <v>0</v>
      </c>
      <c r="AP30">
        <f t="shared" si="12"/>
        <v>-1.3530071605957797E-2</v>
      </c>
      <c r="AQ30">
        <f t="shared" si="13"/>
        <v>-794.35756873017442</v>
      </c>
      <c r="AR30">
        <f t="shared" si="14"/>
        <v>-794.37109880178025</v>
      </c>
      <c r="AS30">
        <f t="shared" si="15"/>
        <v>-70.215361383741424</v>
      </c>
      <c r="AT30">
        <f t="shared" si="16"/>
        <v>-75.546614720529575</v>
      </c>
      <c r="AU30">
        <f t="shared" si="17"/>
        <v>-940.13307490605132</v>
      </c>
      <c r="AW30">
        <v>27</v>
      </c>
      <c r="AX30">
        <f>IF(Z30&gt;0, (R30*SUMPRODUCT(K30:$K$98, X30:$X$98)-K30*$AZ$3)/Z30, 0)</f>
        <v>-1864406.2299758466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2000000</v>
      </c>
      <c r="S31">
        <f t="shared" si="1"/>
        <v>-3309067.8126748092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-21517.273690620721</v>
      </c>
      <c r="AC31">
        <f t="shared" si="2"/>
        <v>-19828.642414085876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-10866.923432977084</v>
      </c>
      <c r="AI31">
        <f t="shared" si="7"/>
        <v>-10867.073238326631</v>
      </c>
      <c r="AJ31">
        <f t="shared" si="8"/>
        <v>-1688.6312765348448</v>
      </c>
      <c r="AK31">
        <f t="shared" si="30"/>
        <v>-1506.2091583434506</v>
      </c>
      <c r="AL31">
        <f t="shared" si="9"/>
        <v>-14061.913673204926</v>
      </c>
      <c r="AN31">
        <f t="shared" si="10"/>
        <v>0</v>
      </c>
      <c r="AO31">
        <f t="shared" si="11"/>
        <v>0</v>
      </c>
      <c r="AP31">
        <f t="shared" si="12"/>
        <v>-6.2722402853134336E-3</v>
      </c>
      <c r="AQ31">
        <f t="shared" si="13"/>
        <v>-454.99012645336944</v>
      </c>
      <c r="AR31">
        <f t="shared" si="14"/>
        <v>-454.99639869365478</v>
      </c>
      <c r="AS31">
        <f t="shared" si="15"/>
        <v>-70.701754989104458</v>
      </c>
      <c r="AT31">
        <f t="shared" si="16"/>
        <v>-63.063874485417557</v>
      </c>
      <c r="AU31">
        <f t="shared" si="17"/>
        <v>-588.76202816817681</v>
      </c>
      <c r="AW31">
        <v>28</v>
      </c>
      <c r="AX31">
        <f>IF(Z31&gt;0, (R31*SUMPRODUCT(K31:$K$98, X31:$X$98)-K31*$AZ$3)/Z31, 0)</f>
        <v>-3309067.8126748092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2000000</v>
      </c>
      <c r="S32">
        <f t="shared" si="1"/>
        <v>-6539743.4105553254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-19828.642414085876</v>
      </c>
      <c r="AC32">
        <f t="shared" si="2"/>
        <v>-18066.678214409767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-6339.3888621740507</v>
      </c>
      <c r="AI32">
        <f t="shared" si="7"/>
        <v>-6339.4579271093253</v>
      </c>
      <c r="AJ32">
        <f t="shared" si="8"/>
        <v>-1761.9641996761093</v>
      </c>
      <c r="AK32">
        <f t="shared" si="30"/>
        <v>-1388.0049689860114</v>
      </c>
      <c r="AL32">
        <f t="shared" si="9"/>
        <v>-9489.4270957714452</v>
      </c>
      <c r="AN32">
        <f t="shared" si="10"/>
        <v>0</v>
      </c>
      <c r="AO32">
        <f t="shared" si="11"/>
        <v>0</v>
      </c>
      <c r="AP32">
        <f t="shared" si="12"/>
        <v>-2.5818734506381298E-3</v>
      </c>
      <c r="AQ32">
        <f t="shared" si="13"/>
        <v>-236.98711555325667</v>
      </c>
      <c r="AR32">
        <f t="shared" si="14"/>
        <v>-236.98969742670732</v>
      </c>
      <c r="AS32">
        <f t="shared" si="15"/>
        <v>-65.867991768238554</v>
      </c>
      <c r="AT32">
        <f t="shared" si="16"/>
        <v>-51.888171103732354</v>
      </c>
      <c r="AU32">
        <f t="shared" si="17"/>
        <v>-354.74586029867822</v>
      </c>
      <c r="AW32">
        <v>29</v>
      </c>
      <c r="AX32">
        <f>IF(Z32&gt;0, (R32*SUMPRODUCT(K32:$K$98, X32:$X$98)-K32*$AZ$3)/Z32, 0)</f>
        <v>-6539743.4105553254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2000000</v>
      </c>
      <c r="S33">
        <f t="shared" si="1"/>
        <v>-14943605.301768398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-18066.678214409767</v>
      </c>
      <c r="AC33">
        <f t="shared" si="2"/>
        <v>-16324.241824490273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-3285.1632981311559</v>
      </c>
      <c r="AI33">
        <f t="shared" si="7"/>
        <v>-3285.1906078758507</v>
      </c>
      <c r="AJ33">
        <f t="shared" si="8"/>
        <v>-1742.4363899194941</v>
      </c>
      <c r="AK33">
        <f t="shared" si="30"/>
        <v>-1264.6674750086838</v>
      </c>
      <c r="AL33">
        <f t="shared" si="9"/>
        <v>-6292.2944728040293</v>
      </c>
      <c r="AN33">
        <f t="shared" si="10"/>
        <v>0</v>
      </c>
      <c r="AO33">
        <f t="shared" si="11"/>
        <v>0</v>
      </c>
      <c r="AP33">
        <f t="shared" si="12"/>
        <v>-9.115425796054513E-4</v>
      </c>
      <c r="AQ33">
        <f t="shared" si="13"/>
        <v>-109.65193049811735</v>
      </c>
      <c r="AR33">
        <f t="shared" si="14"/>
        <v>-109.65284204069695</v>
      </c>
      <c r="AS33">
        <f t="shared" si="15"/>
        <v>-58.158909188329481</v>
      </c>
      <c r="AT33">
        <f t="shared" si="16"/>
        <v>-42.211974714246125</v>
      </c>
      <c r="AU33">
        <f t="shared" si="17"/>
        <v>-210.02372594327258</v>
      </c>
      <c r="AW33">
        <v>30</v>
      </c>
      <c r="AX33">
        <f>IF(Z33&gt;0, (R33*SUMPRODUCT(K33:$K$98, X33:$X$98)-K33*$AZ$3)/Z33, 0)</f>
        <v>-14943605.301768398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2000000</v>
      </c>
      <c r="S34">
        <f t="shared" si="1"/>
        <v>-41368814.290920191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-16324.241824490273</v>
      </c>
      <c r="AC34">
        <f t="shared" si="2"/>
        <v>-14666.551339387723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-1453.8686079360918</v>
      </c>
      <c r="AI34">
        <f t="shared" si="7"/>
        <v>-1453.8774712257405</v>
      </c>
      <c r="AJ34">
        <f t="shared" si="8"/>
        <v>-1657.6904851025502</v>
      </c>
      <c r="AK34">
        <f t="shared" si="30"/>
        <v>-1142.6969277143191</v>
      </c>
      <c r="AL34">
        <f t="shared" si="9"/>
        <v>-4254.26488404261</v>
      </c>
      <c r="AN34">
        <f t="shared" si="10"/>
        <v>0</v>
      </c>
      <c r="AO34">
        <f t="shared" si="11"/>
        <v>0</v>
      </c>
      <c r="AP34">
        <f t="shared" si="12"/>
        <v>-2.6414125644710516E-4</v>
      </c>
      <c r="AQ34">
        <f t="shared" si="13"/>
        <v>-43.327781899188501</v>
      </c>
      <c r="AR34">
        <f t="shared" si="14"/>
        <v>-43.328046040444946</v>
      </c>
      <c r="AS34">
        <f t="shared" si="15"/>
        <v>-49.402023953763276</v>
      </c>
      <c r="AT34">
        <f t="shared" si="16"/>
        <v>-34.054331313449161</v>
      </c>
      <c r="AU34">
        <f t="shared" si="17"/>
        <v>-126.78440130765739</v>
      </c>
      <c r="AW34">
        <v>31</v>
      </c>
      <c r="AX34">
        <f>IF(Z34&gt;0, (R34*SUMPRODUCT(K34:$K$98, X34:$X$98)-K34*$AZ$3)/Z34, 0)</f>
        <v>-41368814.290920191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-147870432.45830294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-14666.551339387723</v>
      </c>
      <c r="AC35">
        <f t="shared" ref="AC35:AC69" si="33">S35*Z35</f>
        <v>-13131.894821643458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-524.3590091527542</v>
      </c>
      <c r="AI35">
        <f t="shared" ref="AI35:AI66" si="38">SUM(AE35:AH35)</f>
        <v>-524.36122932189198</v>
      </c>
      <c r="AJ35">
        <f t="shared" ref="AJ35:AJ69" si="39">AB35-AC35</f>
        <v>-1534.6565177442644</v>
      </c>
      <c r="AK35">
        <f t="shared" si="30"/>
        <v>-1026.6585937571406</v>
      </c>
      <c r="AL35">
        <f t="shared" ref="AL35:AL66" si="40">SUM(AI35:AK35)</f>
        <v>-3085.6763408232973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-5.9075762502340896E-5</v>
      </c>
      <c r="AQ35">
        <f t="shared" ref="AQ35:AQ69" si="44">AH35*$K35</f>
        <v>-13.952499277143733</v>
      </c>
      <c r="AR35">
        <f t="shared" ref="AR35:AR69" si="45">AI35*$K35</f>
        <v>-13.952558352906234</v>
      </c>
      <c r="AS35">
        <f t="shared" ref="AS35:AS69" si="46">AJ35*$K35</f>
        <v>-40.835178915087589</v>
      </c>
      <c r="AT35">
        <f t="shared" ref="AT35:AT69" si="47">AK35*$K35</f>
        <v>-27.318026461326543</v>
      </c>
      <c r="AU35">
        <f t="shared" ref="AU35:AU69" si="48">AL35*$K35</f>
        <v>-82.105763729320373</v>
      </c>
      <c r="AW35">
        <v>32</v>
      </c>
      <c r="AX35">
        <f>IF(Z35&gt;0, (R35*SUMPRODUCT(K35:$K$98, X35:$X$98)-K35*$AZ$3)/Z35, 0)</f>
        <v>-147870432.45830294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2000000</v>
      </c>
      <c r="S36">
        <f t="shared" si="32"/>
        <v>-532354905.52909184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-13131.894821643458</v>
      </c>
      <c r="AC36">
        <f t="shared" si="33"/>
        <v>-11736.932767667517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-131.74300437748028</v>
      </c>
      <c r="AI36">
        <f t="shared" si="38"/>
        <v>-131.74355555737202</v>
      </c>
      <c r="AJ36">
        <f t="shared" si="39"/>
        <v>-1394.9620539759417</v>
      </c>
      <c r="AK36">
        <f t="shared" si="30"/>
        <v>-919.23263751504214</v>
      </c>
      <c r="AL36">
        <f t="shared" si="40"/>
        <v>-2445.9382470483561</v>
      </c>
      <c r="AN36">
        <f t="shared" si="41"/>
        <v>0</v>
      </c>
      <c r="AO36">
        <f t="shared" si="42"/>
        <v>0</v>
      </c>
      <c r="AP36">
        <f t="shared" si="43"/>
        <v>-1.3094792381046523E-5</v>
      </c>
      <c r="AQ36">
        <f t="shared" si="44"/>
        <v>-3.1299169578960986</v>
      </c>
      <c r="AR36">
        <f t="shared" si="45"/>
        <v>-3.1299300526884801</v>
      </c>
      <c r="AS36">
        <f t="shared" si="46"/>
        <v>-33.14115545635152</v>
      </c>
      <c r="AT36">
        <f t="shared" si="47"/>
        <v>-21.838896372562868</v>
      </c>
      <c r="AU36">
        <f t="shared" si="48"/>
        <v>-58.10998188160287</v>
      </c>
      <c r="AW36">
        <v>33</v>
      </c>
      <c r="AX36">
        <f>IF(Z36&gt;0, (R36*SUMPRODUCT(K36:$K$98, X36:$X$98)-K36*$AZ$3)/Z36, 0)</f>
        <v>-532354905.52909184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2000000</v>
      </c>
      <c r="S37">
        <f t="shared" si="32"/>
        <v>-1933848296.06236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-11736.932767667517</v>
      </c>
      <c r="AC37">
        <f t="shared" si="33"/>
        <v>-10482.103262078015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-32.81277984691441</v>
      </c>
      <c r="AI37">
        <f t="shared" si="38"/>
        <v>-32.812915355259136</v>
      </c>
      <c r="AJ37">
        <f t="shared" si="39"/>
        <v>-1254.8295055895014</v>
      </c>
      <c r="AK37">
        <f t="shared" si="30"/>
        <v>-821.58529373672627</v>
      </c>
      <c r="AL37">
        <f t="shared" si="40"/>
        <v>-2109.2277146814868</v>
      </c>
      <c r="AN37">
        <f t="shared" si="41"/>
        <v>0</v>
      </c>
      <c r="AO37">
        <f t="shared" si="42"/>
        <v>0</v>
      </c>
      <c r="AP37">
        <f t="shared" si="43"/>
        <v>-2.8744401437686307E-6</v>
      </c>
      <c r="AQ37">
        <f t="shared" si="44"/>
        <v>-0.69603367830108498</v>
      </c>
      <c r="AR37">
        <f t="shared" si="45"/>
        <v>-0.69603655274122866</v>
      </c>
      <c r="AS37">
        <f t="shared" si="46"/>
        <v>-26.617787352701971</v>
      </c>
      <c r="AT37">
        <f t="shared" si="47"/>
        <v>-17.427692402337733</v>
      </c>
      <c r="AU37">
        <f t="shared" si="48"/>
        <v>-44.741516307780934</v>
      </c>
      <c r="AW37">
        <v>34</v>
      </c>
      <c r="AX37">
        <f>IF(Z37&gt;0, (R37*SUMPRODUCT(K37:$K$98, X37:$X$98)-K37*$AZ$3)/Z37, 0)</f>
        <v>-1933848296.06236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2000000</v>
      </c>
      <c r="S38">
        <f t="shared" si="32"/>
        <v>-7100256153.1457081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-10482.103262078015</v>
      </c>
      <c r="AC38">
        <f t="shared" si="33"/>
        <v>-9359.6212399104279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-8.0958429934697396</v>
      </c>
      <c r="AI38">
        <f t="shared" si="38"/>
        <v>-8.0958759486936014</v>
      </c>
      <c r="AJ38">
        <f t="shared" si="39"/>
        <v>-1122.4820221675873</v>
      </c>
      <c r="AK38">
        <f t="shared" si="30"/>
        <v>-733.74722834546117</v>
      </c>
      <c r="AL38">
        <f t="shared" si="40"/>
        <v>-1864.325126461742</v>
      </c>
      <c r="AN38">
        <f t="shared" si="41"/>
        <v>0</v>
      </c>
      <c r="AO38">
        <f t="shared" si="42"/>
        <v>0</v>
      </c>
      <c r="AP38">
        <f t="shared" si="43"/>
        <v>-6.2415646407605417E-7</v>
      </c>
      <c r="AQ38">
        <f t="shared" si="44"/>
        <v>-0.15333146446898313</v>
      </c>
      <c r="AR38">
        <f t="shared" si="45"/>
        <v>-0.15333208862544723</v>
      </c>
      <c r="AS38">
        <f t="shared" si="46"/>
        <v>-21.259282379597824</v>
      </c>
      <c r="AT38">
        <f t="shared" si="47"/>
        <v>-13.89682793540053</v>
      </c>
      <c r="AU38">
        <f t="shared" si="48"/>
        <v>-35.309442403623805</v>
      </c>
      <c r="AW38">
        <v>35</v>
      </c>
      <c r="AX38">
        <f>IF(Z38&gt;0, (R38*SUMPRODUCT(K38:$K$98, X38:$X$98)-K38*$AZ$3)/Z38, 0)</f>
        <v>-7100256153.1457081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2000000</v>
      </c>
      <c r="S39">
        <f t="shared" si="32"/>
        <v>-26386307265.568394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-9359.6212399104279</v>
      </c>
      <c r="AC39">
        <f t="shared" si="33"/>
        <v>-8356.9370215124927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-1.9766239029235004</v>
      </c>
      <c r="AI39">
        <f t="shared" si="38"/>
        <v>-1.9766318207963363</v>
      </c>
      <c r="AJ39">
        <f t="shared" si="39"/>
        <v>-1002.6842183979352</v>
      </c>
      <c r="AK39">
        <f t="shared" si="30"/>
        <v>-655.17348679373004</v>
      </c>
      <c r="AL39">
        <f t="shared" si="40"/>
        <v>-1659.8343370124617</v>
      </c>
      <c r="AN39">
        <f t="shared" si="41"/>
        <v>0</v>
      </c>
      <c r="AO39">
        <f t="shared" si="42"/>
        <v>0</v>
      </c>
      <c r="AP39">
        <f t="shared" si="43"/>
        <v>-1.3389356541059589E-7</v>
      </c>
      <c r="AQ39">
        <f t="shared" si="44"/>
        <v>-3.3425293298244722E-2</v>
      </c>
      <c r="AR39">
        <f t="shared" si="45"/>
        <v>-3.3425427191810131E-2</v>
      </c>
      <c r="AS39">
        <f t="shared" si="46"/>
        <v>-16.955685922801141</v>
      </c>
      <c r="AT39">
        <f t="shared" si="47"/>
        <v>-11.079176936454179</v>
      </c>
      <c r="AU39">
        <f t="shared" si="48"/>
        <v>-28.068288286447135</v>
      </c>
      <c r="AW39">
        <v>36</v>
      </c>
      <c r="AX39">
        <f>IF(Z39&gt;0, (R39*SUMPRODUCT(K39:$K$98, X39:$X$98)-K39*$AZ$3)/Z39, 0)</f>
        <v>-26386307265.568394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2000000</v>
      </c>
      <c r="S40">
        <f t="shared" si="32"/>
        <v>-99261355227.872833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-8356.9370215124927</v>
      </c>
      <c r="AC40">
        <f t="shared" si="33"/>
        <v>-7461.5797772857914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-0.47675343907311424</v>
      </c>
      <c r="AI40">
        <f t="shared" si="38"/>
        <v>-0.47675531834923335</v>
      </c>
      <c r="AJ40">
        <f t="shared" si="39"/>
        <v>-895.35724422670137</v>
      </c>
      <c r="AK40">
        <f t="shared" ref="AK40:AK69" si="61">G40*SUM(AB40:AB40, AE40:AF40)</f>
        <v>-584.98559150587459</v>
      </c>
      <c r="AL40">
        <f t="shared" si="40"/>
        <v>-1480.8195910509253</v>
      </c>
      <c r="AN40">
        <f t="shared" si="41"/>
        <v>0</v>
      </c>
      <c r="AO40">
        <f t="shared" si="42"/>
        <v>0</v>
      </c>
      <c r="AP40">
        <f t="shared" si="43"/>
        <v>-2.8374208532943174E-8</v>
      </c>
      <c r="AQ40">
        <f t="shared" si="44"/>
        <v>-7.1982511571138264E-3</v>
      </c>
      <c r="AR40">
        <f t="shared" si="45"/>
        <v>-7.1982795313223595E-3</v>
      </c>
      <c r="AS40">
        <f t="shared" si="46"/>
        <v>-13.518531364588023</v>
      </c>
      <c r="AT40">
        <f t="shared" si="47"/>
        <v>-8.8323918945161601</v>
      </c>
      <c r="AU40">
        <f t="shared" si="48"/>
        <v>-22.358121538635508</v>
      </c>
      <c r="AW40">
        <v>37</v>
      </c>
      <c r="AX40">
        <f>IF(Z40&gt;0, (R40*SUMPRODUCT(K40:$K$98, X40:$X$98)-K40*$AZ$3)/Z40, 0)</f>
        <v>-99261355227.872833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2000000</v>
      </c>
      <c r="S41">
        <f t="shared" si="32"/>
        <v>-378425496644.39227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-7461.5797772857914</v>
      </c>
      <c r="AC41">
        <f t="shared" si="33"/>
        <v>-6662.1310206083763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-0.11362893208354255</v>
      </c>
      <c r="AI41">
        <f t="shared" si="38"/>
        <v>-0.11362937220524945</v>
      </c>
      <c r="AJ41">
        <f t="shared" si="39"/>
        <v>-799.44875667741508</v>
      </c>
      <c r="AK41">
        <f t="shared" si="61"/>
        <v>-522.31058441000539</v>
      </c>
      <c r="AL41">
        <f t="shared" si="40"/>
        <v>-1321.8729704596258</v>
      </c>
      <c r="AN41">
        <f t="shared" si="41"/>
        <v>0</v>
      </c>
      <c r="AO41">
        <f t="shared" si="42"/>
        <v>0</v>
      </c>
      <c r="AP41">
        <f t="shared" si="43"/>
        <v>-5.9331855058438198E-9</v>
      </c>
      <c r="AQ41">
        <f t="shared" si="44"/>
        <v>-1.5318070486477619E-3</v>
      </c>
      <c r="AR41">
        <f t="shared" si="45"/>
        <v>-1.5318129818332677E-3</v>
      </c>
      <c r="AS41">
        <f t="shared" si="46"/>
        <v>-10.777195719931605</v>
      </c>
      <c r="AT41">
        <f t="shared" si="47"/>
        <v>-7.0411559812455327</v>
      </c>
      <c r="AU41">
        <f t="shared" si="48"/>
        <v>-17.81988351415897</v>
      </c>
      <c r="AW41">
        <v>38</v>
      </c>
      <c r="AX41">
        <f>IF(Z41&gt;0, (R41*SUMPRODUCT(K41:$K$98, X41:$X$98)-K41*$AZ$3)/Z41, 0)</f>
        <v>-378425496644.39227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2000000</v>
      </c>
      <c r="S42">
        <f t="shared" si="32"/>
        <v>-1463328140625.7393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-6662.1310206083763</v>
      </c>
      <c r="AC42">
        <f t="shared" si="33"/>
        <v>-5948.33259265777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-2.6727770802370602E-2</v>
      </c>
      <c r="AI42">
        <f t="shared" si="38"/>
        <v>-2.6727872425725396E-2</v>
      </c>
      <c r="AJ42">
        <f t="shared" si="39"/>
        <v>-713.79842795060631</v>
      </c>
      <c r="AK42">
        <f t="shared" si="61"/>
        <v>-466.3491714425864</v>
      </c>
      <c r="AL42">
        <f t="shared" si="40"/>
        <v>-1180.1743272656183</v>
      </c>
      <c r="AN42">
        <f t="shared" si="41"/>
        <v>0</v>
      </c>
      <c r="AO42">
        <f t="shared" si="42"/>
        <v>0</v>
      </c>
      <c r="AP42">
        <f t="shared" si="43"/>
        <v>-1.2231807667413828E-9</v>
      </c>
      <c r="AQ42">
        <f t="shared" si="44"/>
        <v>-3.2170651371678797E-4</v>
      </c>
      <c r="AR42">
        <f t="shared" si="45"/>
        <v>-3.2170773689755471E-4</v>
      </c>
      <c r="AS42">
        <f t="shared" si="46"/>
        <v>-8.5915733657872515</v>
      </c>
      <c r="AT42">
        <f t="shared" si="47"/>
        <v>-5.6131716793306436</v>
      </c>
      <c r="AU42">
        <f t="shared" si="48"/>
        <v>-14.20506675285479</v>
      </c>
      <c r="AW42">
        <v>39</v>
      </c>
      <c r="AX42">
        <f>IF(Z42&gt;0, (R42*SUMPRODUCT(K42:$K$98, X42:$X$98)-K42*$AZ$3)/Z42, 0)</f>
        <v>-1463328140625.7393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2000000</v>
      </c>
      <c r="S43">
        <f t="shared" si="32"/>
        <v>-5743310621504.5107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-5948.33259265777</v>
      </c>
      <c r="AC43">
        <f t="shared" si="33"/>
        <v>-5311.0115217235216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-6.1991097378326695E-3</v>
      </c>
      <c r="AI43">
        <f t="shared" si="38"/>
        <v>-6.1991328560821934E-3</v>
      </c>
      <c r="AJ43">
        <f t="shared" si="39"/>
        <v>-637.32107093424838</v>
      </c>
      <c r="AK43">
        <f t="shared" si="61"/>
        <v>-416.38328148604393</v>
      </c>
      <c r="AL43">
        <f t="shared" si="40"/>
        <v>-1053.7105515531484</v>
      </c>
      <c r="AN43">
        <f t="shared" si="41"/>
        <v>0</v>
      </c>
      <c r="AO43">
        <f t="shared" si="42"/>
        <v>0</v>
      </c>
      <c r="AP43">
        <f t="shared" si="43"/>
        <v>-2.484471619648027E-10</v>
      </c>
      <c r="AQ43">
        <f t="shared" si="44"/>
        <v>-6.6620581262384995E-5</v>
      </c>
      <c r="AR43">
        <f t="shared" si="45"/>
        <v>-6.6620829709546954E-5</v>
      </c>
      <c r="AS43">
        <f t="shared" si="46"/>
        <v>-6.849160926654239</v>
      </c>
      <c r="AT43">
        <f t="shared" si="47"/>
        <v>-4.4747870926120843</v>
      </c>
      <c r="AU43">
        <f t="shared" si="48"/>
        <v>-11.324014640096033</v>
      </c>
      <c r="AW43">
        <v>40</v>
      </c>
      <c r="AX43">
        <f>IF(Z43&gt;0, (R43*SUMPRODUCT(K43:$K$98, X43:$X$98)-K43*$AZ$3)/Z43, 0)</f>
        <v>-5743310621504.5107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2000000</v>
      </c>
      <c r="S44">
        <f t="shared" si="32"/>
        <v>-22909843494058.039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-5311.0115217235216</v>
      </c>
      <c r="AC44">
        <f t="shared" si="33"/>
        <v>-4741.9746306291372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-1.4169970493655734E-3</v>
      </c>
      <c r="AI44">
        <f t="shared" si="38"/>
        <v>-1.4170022239694852E-3</v>
      </c>
      <c r="AJ44">
        <f t="shared" si="39"/>
        <v>-569.03689109438437</v>
      </c>
      <c r="AK44">
        <f t="shared" si="61"/>
        <v>-371.77080652064654</v>
      </c>
      <c r="AL44">
        <f t="shared" si="40"/>
        <v>-940.80911461725486</v>
      </c>
      <c r="AN44">
        <f t="shared" si="41"/>
        <v>0</v>
      </c>
      <c r="AO44">
        <f t="shared" si="42"/>
        <v>0</v>
      </c>
      <c r="AP44">
        <f t="shared" si="43"/>
        <v>-4.9652164209526697E-11</v>
      </c>
      <c r="AQ44">
        <f t="shared" si="44"/>
        <v>-1.359659045932034E-5</v>
      </c>
      <c r="AR44">
        <f t="shared" si="45"/>
        <v>-1.3596640111484548E-5</v>
      </c>
      <c r="AS44">
        <f t="shared" si="46"/>
        <v>-5.4601112739925979</v>
      </c>
      <c r="AT44">
        <f t="shared" si="47"/>
        <v>-3.5672730604877572</v>
      </c>
      <c r="AU44">
        <f t="shared" si="48"/>
        <v>-9.0273979311204666</v>
      </c>
      <c r="AW44">
        <v>41</v>
      </c>
      <c r="AX44">
        <f>IF(Z44&gt;0, (R44*SUMPRODUCT(K44:$K$98, X44:$X$98)-K44*$AZ$3)/Z44, 0)</f>
        <v>-22909843494058.039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2000000</v>
      </c>
      <c r="S45">
        <f t="shared" si="32"/>
        <v>-92948457269451.313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-4741.9746306291372</v>
      </c>
      <c r="AC45">
        <f t="shared" si="33"/>
        <v>-4233.9059319802209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-3.1872639840730446E-4</v>
      </c>
      <c r="AI45">
        <f t="shared" si="38"/>
        <v>-3.1872753718519719E-4</v>
      </c>
      <c r="AJ45">
        <f t="shared" si="39"/>
        <v>-508.06869864891632</v>
      </c>
      <c r="AK45">
        <f t="shared" si="61"/>
        <v>-331.93822414403962</v>
      </c>
      <c r="AL45">
        <f t="shared" si="40"/>
        <v>-840.00724152049315</v>
      </c>
      <c r="AN45">
        <f t="shared" si="41"/>
        <v>0</v>
      </c>
      <c r="AO45">
        <f t="shared" si="42"/>
        <v>0</v>
      </c>
      <c r="AP45">
        <f t="shared" si="43"/>
        <v>-9.7562310167104484E-12</v>
      </c>
      <c r="AQ45">
        <f t="shared" si="44"/>
        <v>-2.7306188449082661E-6</v>
      </c>
      <c r="AR45">
        <f t="shared" si="45"/>
        <v>-2.7306286011392832E-6</v>
      </c>
      <c r="AS45">
        <f t="shared" si="46"/>
        <v>-4.3527676714931163</v>
      </c>
      <c r="AT45">
        <f t="shared" si="47"/>
        <v>-2.8438082779538165</v>
      </c>
      <c r="AU45">
        <f t="shared" si="48"/>
        <v>-7.1965786800755343</v>
      </c>
      <c r="AW45">
        <v>42</v>
      </c>
      <c r="AX45">
        <f>IF(Z45&gt;0, (R45*SUMPRODUCT(K45:$K$98, X45:$X$98)-K45*$AZ$3)/Z45, 0)</f>
        <v>-92948457269451.313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2000000</v>
      </c>
      <c r="S46">
        <f t="shared" si="32"/>
        <v>-384057608735839.44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-4233.9059319802209</v>
      </c>
      <c r="AC46">
        <f t="shared" si="33"/>
        <v>-3780.2731559202093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-7.0505239758416927E-5</v>
      </c>
      <c r="AI46">
        <f t="shared" si="38"/>
        <v>-7.0505485833033719E-5</v>
      </c>
      <c r="AJ46">
        <f t="shared" si="39"/>
        <v>-453.63277606001157</v>
      </c>
      <c r="AK46">
        <f t="shared" si="61"/>
        <v>-296.37341523861551</v>
      </c>
      <c r="AL46">
        <f t="shared" si="40"/>
        <v>-750.00626180411291</v>
      </c>
      <c r="AN46">
        <f t="shared" si="41"/>
        <v>0</v>
      </c>
      <c r="AO46">
        <f t="shared" si="42"/>
        <v>0</v>
      </c>
      <c r="AP46">
        <f t="shared" si="43"/>
        <v>-1.8823130043055272E-12</v>
      </c>
      <c r="AQ46">
        <f t="shared" si="44"/>
        <v>-5.3931986726579654E-7</v>
      </c>
      <c r="AR46">
        <f t="shared" si="45"/>
        <v>-5.3932174957880089E-7</v>
      </c>
      <c r="AS46">
        <f t="shared" si="46"/>
        <v>-3.4699998100906186</v>
      </c>
      <c r="AT46">
        <f t="shared" si="47"/>
        <v>-2.2670665544190167</v>
      </c>
      <c r="AU46">
        <f t="shared" si="48"/>
        <v>-5.7370669038313853</v>
      </c>
      <c r="AW46">
        <v>43</v>
      </c>
      <c r="AX46">
        <f>IF(Z46&gt;0, (R46*SUMPRODUCT(K46:$K$98, X46:$X$98)-K46*$AZ$3)/Z46, 0)</f>
        <v>-384057608735839.44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2000000</v>
      </c>
      <c r="S47">
        <f t="shared" si="32"/>
        <v>-1618492786476686.5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-3780.2731559202093</v>
      </c>
      <c r="AC47">
        <f t="shared" si="33"/>
        <v>-3375.2438896821809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-1.5318261416924371E-5</v>
      </c>
      <c r="AI47">
        <f t="shared" si="38"/>
        <v>-1.531831355252729E-5</v>
      </c>
      <c r="AJ47">
        <f t="shared" si="39"/>
        <v>-405.02926623802841</v>
      </c>
      <c r="AK47">
        <f t="shared" si="61"/>
        <v>-264.61912091441468</v>
      </c>
      <c r="AL47">
        <f t="shared" si="40"/>
        <v>-669.64840247075665</v>
      </c>
      <c r="AN47">
        <f t="shared" si="41"/>
        <v>0</v>
      </c>
      <c r="AO47">
        <f t="shared" si="42"/>
        <v>0</v>
      </c>
      <c r="AP47">
        <f t="shared" si="43"/>
        <v>-3.5607493426478685E-13</v>
      </c>
      <c r="AQ47">
        <f t="shared" si="44"/>
        <v>-1.0462042484899363E-7</v>
      </c>
      <c r="AR47">
        <f t="shared" si="45"/>
        <v>-1.046207809239279E-7</v>
      </c>
      <c r="AS47">
        <f t="shared" si="46"/>
        <v>-2.7662626166753772</v>
      </c>
      <c r="AT47">
        <f t="shared" si="47"/>
        <v>-1.8072915783148866</v>
      </c>
      <c r="AU47">
        <f t="shared" si="48"/>
        <v>-4.573554299611045</v>
      </c>
      <c r="AW47">
        <v>44</v>
      </c>
      <c r="AX47">
        <f>IF(Z47&gt;0, (R47*SUMPRODUCT(K47:$K$98, X47:$X$98)-K47*$AZ$3)/Z47, 0)</f>
        <v>-1618492786476686.5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2000000</v>
      </c>
      <c r="S48">
        <f t="shared" si="32"/>
        <v>-6961780609388388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-3375.2438896821809</v>
      </c>
      <c r="AC48">
        <f t="shared" si="33"/>
        <v>-3013.6106158784551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-3.26338118017269E-6</v>
      </c>
      <c r="AI48">
        <f t="shared" si="38"/>
        <v>-3.263392002154827E-6</v>
      </c>
      <c r="AJ48">
        <f t="shared" si="39"/>
        <v>-361.63327380372584</v>
      </c>
      <c r="AK48">
        <f t="shared" si="61"/>
        <v>-236.26707227775267</v>
      </c>
      <c r="AL48">
        <f t="shared" si="40"/>
        <v>-597.90034934487051</v>
      </c>
      <c r="AN48">
        <f t="shared" si="41"/>
        <v>0</v>
      </c>
      <c r="AO48">
        <f t="shared" si="42"/>
        <v>0</v>
      </c>
      <c r="AP48">
        <f t="shared" si="43"/>
        <v>-6.599268409077757E-14</v>
      </c>
      <c r="AQ48">
        <f t="shared" si="44"/>
        <v>-1.9900169910033432E-8</v>
      </c>
      <c r="AR48">
        <f t="shared" si="45"/>
        <v>-1.9900235902717524E-8</v>
      </c>
      <c r="AS48">
        <f t="shared" si="46"/>
        <v>-2.20524762401031</v>
      </c>
      <c r="AT48">
        <f t="shared" si="47"/>
        <v>-1.4407617813817946</v>
      </c>
      <c r="AU48">
        <f t="shared" si="48"/>
        <v>-3.6460094252923407</v>
      </c>
      <c r="AW48">
        <v>45</v>
      </c>
      <c r="AX48">
        <f>IF(Z48&gt;0, (R48*SUMPRODUCT(K48:$K$98, X48:$X$98)-K48*$AZ$3)/Z48, 0)</f>
        <v>-6961780609388388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2000000</v>
      </c>
      <c r="S49">
        <f t="shared" si="32"/>
        <v>-3.0607276548739368E+16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-3013.6106158784551</v>
      </c>
      <c r="AC49">
        <f t="shared" si="33"/>
        <v>-2690.7237641944739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-6.8127849677568288E-7</v>
      </c>
      <c r="AI49">
        <f t="shared" si="38"/>
        <v>-6.8128069455678885E-7</v>
      </c>
      <c r="AJ49">
        <f t="shared" si="39"/>
        <v>-322.88685168398115</v>
      </c>
      <c r="AK49">
        <f t="shared" si="61"/>
        <v>-210.95274311149188</v>
      </c>
      <c r="AL49">
        <f t="shared" si="40"/>
        <v>-533.83959547675374</v>
      </c>
      <c r="AN49">
        <f t="shared" si="41"/>
        <v>0</v>
      </c>
      <c r="AO49">
        <f t="shared" si="42"/>
        <v>0</v>
      </c>
      <c r="AP49">
        <f t="shared" si="43"/>
        <v>-1.1966176177985479E-14</v>
      </c>
      <c r="AQ49">
        <f t="shared" si="44"/>
        <v>-3.7093314236090045E-9</v>
      </c>
      <c r="AR49">
        <f t="shared" si="45"/>
        <v>-3.709343389785182E-9</v>
      </c>
      <c r="AS49">
        <f t="shared" si="46"/>
        <v>-1.7580099047451998</v>
      </c>
      <c r="AT49">
        <f t="shared" si="47"/>
        <v>-1.1485664711616723</v>
      </c>
      <c r="AU49">
        <f t="shared" si="48"/>
        <v>-2.9065763796162156</v>
      </c>
      <c r="AW49">
        <v>46</v>
      </c>
      <c r="AX49">
        <f>IF(Z49&gt;0, (R49*SUMPRODUCT(K49:$K$98, X49:$X$98)-K49*$AZ$3)/Z49, 0)</f>
        <v>-3.0607276548739368E+16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2000000</v>
      </c>
      <c r="S50">
        <f t="shared" si="32"/>
        <v>-1.3762657791800978E+17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-2690.7237641944739</v>
      </c>
      <c r="AC50">
        <f t="shared" si="33"/>
        <v>-2402.4319323197183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-1.3915193824821354E-7</v>
      </c>
      <c r="AI50">
        <f t="shared" si="38"/>
        <v>-1.3915237465228039E-7</v>
      </c>
      <c r="AJ50">
        <f t="shared" si="39"/>
        <v>-288.29183187475564</v>
      </c>
      <c r="AK50">
        <f t="shared" si="61"/>
        <v>-188.35066349361318</v>
      </c>
      <c r="AL50">
        <f t="shared" si="40"/>
        <v>-476.64249550752118</v>
      </c>
      <c r="AN50">
        <f t="shared" si="41"/>
        <v>0</v>
      </c>
      <c r="AO50">
        <f t="shared" si="42"/>
        <v>0</v>
      </c>
      <c r="AP50">
        <f t="shared" si="43"/>
        <v>-2.1214935885811412E-15</v>
      </c>
      <c r="AQ50">
        <f t="shared" si="44"/>
        <v>-6.7646011407105317E-10</v>
      </c>
      <c r="AR50">
        <f t="shared" si="45"/>
        <v>-6.7646223556464175E-10</v>
      </c>
      <c r="AS50">
        <f t="shared" si="46"/>
        <v>-1.401474732805267</v>
      </c>
      <c r="AT50">
        <f t="shared" si="47"/>
        <v>-0.91563015877634646</v>
      </c>
      <c r="AU50">
        <f t="shared" si="48"/>
        <v>-2.3171048922580755</v>
      </c>
      <c r="AW50">
        <v>47</v>
      </c>
      <c r="AX50">
        <f>IF(Z50&gt;0, (R50*SUMPRODUCT(K50:$K$98, X50:$X$98)-K50*$AZ$3)/Z50, 0)</f>
        <v>-1.3762657791800978E+17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2000000</v>
      </c>
      <c r="S51">
        <f t="shared" si="32"/>
        <v>-6.3301303730290202E+17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-2402.4319323197183</v>
      </c>
      <c r="AC51">
        <f t="shared" si="33"/>
        <v>-2145.0285110003365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-2.778600040996181E-8</v>
      </c>
      <c r="AI51">
        <f t="shared" si="38"/>
        <v>-2.7786085124982853E-8</v>
      </c>
      <c r="AJ51">
        <f t="shared" si="39"/>
        <v>-257.40342131938178</v>
      </c>
      <c r="AK51">
        <f t="shared" si="61"/>
        <v>-168.17023526238029</v>
      </c>
      <c r="AL51">
        <f t="shared" si="40"/>
        <v>-425.57365660954815</v>
      </c>
      <c r="AN51">
        <f t="shared" si="41"/>
        <v>0</v>
      </c>
      <c r="AO51">
        <f t="shared" si="42"/>
        <v>0</v>
      </c>
      <c r="AP51">
        <f t="shared" si="43"/>
        <v>-3.6770144356919513E-16</v>
      </c>
      <c r="AQ51">
        <f t="shared" si="44"/>
        <v>-1.2060378827841653E-10</v>
      </c>
      <c r="AR51">
        <f t="shared" si="45"/>
        <v>-1.2060415597986009E-10</v>
      </c>
      <c r="AS51">
        <f t="shared" si="46"/>
        <v>-1.117247076546251</v>
      </c>
      <c r="AT51">
        <f t="shared" si="47"/>
        <v>-0.72993475667855157</v>
      </c>
      <c r="AU51">
        <f t="shared" si="48"/>
        <v>-1.8471818333454069</v>
      </c>
      <c r="AW51">
        <v>48</v>
      </c>
      <c r="AX51">
        <f>IF(Z51&gt;0, (R51*SUMPRODUCT(K51:$K$98, X51:$X$98)-K51*$AZ$3)/Z51, 0)</f>
        <v>-6.3301303730290202E+17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2000000</v>
      </c>
      <c r="S52">
        <f t="shared" si="32"/>
        <v>-2.9814461156508314E+18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-2145.0285110003365</v>
      </c>
      <c r="AC52">
        <f t="shared" si="33"/>
        <v>-1915.2040276789767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-5.4246812904821835E-9</v>
      </c>
      <c r="AI52">
        <f t="shared" si="38"/>
        <v>-5.4246973498368842E-9</v>
      </c>
      <c r="AJ52">
        <f t="shared" si="39"/>
        <v>-229.82448332135982</v>
      </c>
      <c r="AK52">
        <f t="shared" si="61"/>
        <v>-150.15199577002358</v>
      </c>
      <c r="AL52">
        <f t="shared" si="40"/>
        <v>-379.97647909680813</v>
      </c>
      <c r="AN52">
        <f t="shared" si="41"/>
        <v>0</v>
      </c>
      <c r="AO52">
        <f t="shared" si="42"/>
        <v>0</v>
      </c>
      <c r="AP52">
        <f t="shared" si="43"/>
        <v>-6.2236473970168017E-17</v>
      </c>
      <c r="AQ52">
        <f t="shared" si="44"/>
        <v>-2.1022827020493925E-11</v>
      </c>
      <c r="AR52">
        <f t="shared" si="45"/>
        <v>-2.1022889256967896E-11</v>
      </c>
      <c r="AS52">
        <f t="shared" si="46"/>
        <v>-0.89066252913632027</v>
      </c>
      <c r="AT52">
        <f t="shared" si="47"/>
        <v>-0.58189951903599468</v>
      </c>
      <c r="AU52">
        <f t="shared" si="48"/>
        <v>-1.4725620481933379</v>
      </c>
      <c r="AW52">
        <v>49</v>
      </c>
      <c r="AX52">
        <f>IF(Z52&gt;0, (R52*SUMPRODUCT(K52:$K$98, X52:$X$98)-K52*$AZ$3)/Z52, 0)</f>
        <v>-2.9814461156508314E+18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2000000</v>
      </c>
      <c r="S53">
        <f t="shared" si="32"/>
        <v>-1.4394041019842843E+19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-1915.2040276789767</v>
      </c>
      <c r="AC53">
        <f t="shared" si="33"/>
        <v>-1710.0035961419619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-1.0343020701384903E-9</v>
      </c>
      <c r="AI53">
        <f t="shared" si="38"/>
        <v>-1.0343050401237671E-9</v>
      </c>
      <c r="AJ53">
        <f t="shared" si="39"/>
        <v>-205.20043153701477</v>
      </c>
      <c r="AK53">
        <f t="shared" si="61"/>
        <v>-134.06428193752839</v>
      </c>
      <c r="AL53">
        <f t="shared" si="40"/>
        <v>-339.26471347557742</v>
      </c>
      <c r="AN53">
        <f t="shared" si="41"/>
        <v>0</v>
      </c>
      <c r="AO53">
        <f t="shared" si="42"/>
        <v>0</v>
      </c>
      <c r="AP53">
        <f t="shared" si="43"/>
        <v>-1.0276687794697216E-17</v>
      </c>
      <c r="AQ53">
        <f t="shared" si="44"/>
        <v>-3.5788727786003885E-12</v>
      </c>
      <c r="AR53">
        <f t="shared" si="45"/>
        <v>-3.578883055288183E-12</v>
      </c>
      <c r="AS53">
        <f t="shared" si="46"/>
        <v>-0.71003071519188055</v>
      </c>
      <c r="AT53">
        <f t="shared" si="47"/>
        <v>-0.46388673392540375</v>
      </c>
      <c r="AU53">
        <f t="shared" si="48"/>
        <v>-1.173917449120863</v>
      </c>
      <c r="AW53">
        <v>50</v>
      </c>
      <c r="AX53">
        <f>IF(Z53&gt;0, (R53*SUMPRODUCT(K53:$K$98, X53:$X$98)-K53*$AZ$3)/Z53, 0)</f>
        <v>-1.4394041019842843E+19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2000000</v>
      </c>
      <c r="S54">
        <f t="shared" si="32"/>
        <v>-7.1297162226344559E+19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-1710.0035961419619</v>
      </c>
      <c r="AC54">
        <f t="shared" si="33"/>
        <v>-1526.7889251267545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-1.9239395049263322E-10</v>
      </c>
      <c r="AI54">
        <f t="shared" si="38"/>
        <v>-1.9239448585367616E-10</v>
      </c>
      <c r="AJ54">
        <f t="shared" si="39"/>
        <v>-183.21467101520739</v>
      </c>
      <c r="AK54">
        <f t="shared" si="61"/>
        <v>-119.70025172993735</v>
      </c>
      <c r="AL54">
        <f t="shared" si="40"/>
        <v>-302.91492274533709</v>
      </c>
      <c r="AN54">
        <f t="shared" si="41"/>
        <v>0</v>
      </c>
      <c r="AO54">
        <f t="shared" si="42"/>
        <v>0</v>
      </c>
      <c r="AP54">
        <f t="shared" si="43"/>
        <v>-1.6539699283169324E-18</v>
      </c>
      <c r="AQ54">
        <f t="shared" si="44"/>
        <v>-5.9439104264537698E-13</v>
      </c>
      <c r="AR54">
        <f t="shared" si="45"/>
        <v>-5.9439269661530527E-13</v>
      </c>
      <c r="AS54">
        <f t="shared" si="46"/>
        <v>-0.5660321390241877</v>
      </c>
      <c r="AT54">
        <f t="shared" si="47"/>
        <v>-0.36980766416247501</v>
      </c>
      <c r="AU54">
        <f t="shared" si="48"/>
        <v>-0.93583980318725701</v>
      </c>
      <c r="AW54">
        <v>51</v>
      </c>
      <c r="AX54">
        <f>IF(Z54&gt;0, (R54*SUMPRODUCT(K54:$K$98, X54:$X$98)-K54*$AZ$3)/Z54, 0)</f>
        <v>-7.1297162226344559E+19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2000000</v>
      </c>
      <c r="S55">
        <f t="shared" si="32"/>
        <v>-3.6260885353124705E+20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-1526.7889251267545</v>
      </c>
      <c r="AC55">
        <f t="shared" si="33"/>
        <v>-1363.2043974346027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-3.4881724699261428E-11</v>
      </c>
      <c r="AI55">
        <f t="shared" si="38"/>
        <v>-3.4881818685135196E-11</v>
      </c>
      <c r="AJ55">
        <f t="shared" si="39"/>
        <v>-163.58452769215182</v>
      </c>
      <c r="AK55">
        <f t="shared" si="61"/>
        <v>-106.87522475887283</v>
      </c>
      <c r="AL55">
        <f t="shared" si="40"/>
        <v>-270.45975245105956</v>
      </c>
      <c r="AN55">
        <f t="shared" si="41"/>
        <v>0</v>
      </c>
      <c r="AO55">
        <f t="shared" si="42"/>
        <v>0</v>
      </c>
      <c r="AP55">
        <f t="shared" si="43"/>
        <v>-2.5925396340347603E-19</v>
      </c>
      <c r="AQ55">
        <f t="shared" si="44"/>
        <v>-9.6218985001562127E-14</v>
      </c>
      <c r="AR55">
        <f t="shared" si="45"/>
        <v>-9.621924425552553E-14</v>
      </c>
      <c r="AS55">
        <f t="shared" si="46"/>
        <v>-0.45123735572719698</v>
      </c>
      <c r="AT55">
        <f t="shared" si="47"/>
        <v>-0.29480840574176953</v>
      </c>
      <c r="AU55">
        <f t="shared" si="48"/>
        <v>-0.74604576146906276</v>
      </c>
      <c r="AW55">
        <v>52</v>
      </c>
      <c r="AX55">
        <f>IF(Z55&gt;0, (R55*SUMPRODUCT(K55:$K$98, X55:$X$98)-K55*$AZ$3)/Z55, 0)</f>
        <v>-3.6260885353124705E+20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2000000</v>
      </c>
      <c r="S56">
        <f t="shared" si="32"/>
        <v>-1.8952051148918371E+21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-1363.2043974346027</v>
      </c>
      <c r="AC56">
        <f t="shared" si="33"/>
        <v>-1217.1467834237526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-6.159232597141423E-12</v>
      </c>
      <c r="AI56">
        <f t="shared" si="38"/>
        <v>-6.1592486527489906E-12</v>
      </c>
      <c r="AJ56">
        <f t="shared" si="39"/>
        <v>-146.0576140108501</v>
      </c>
      <c r="AK56">
        <f t="shared" si="61"/>
        <v>-95.4243078204222</v>
      </c>
      <c r="AL56">
        <f t="shared" si="40"/>
        <v>-241.48192183127847</v>
      </c>
      <c r="AN56">
        <f t="shared" si="41"/>
        <v>0</v>
      </c>
      <c r="AO56">
        <f t="shared" si="42"/>
        <v>0</v>
      </c>
      <c r="AP56">
        <f t="shared" si="43"/>
        <v>-3.9543175573435284E-20</v>
      </c>
      <c r="AQ56">
        <f t="shared" si="44"/>
        <v>-1.5169504794799552E-14</v>
      </c>
      <c r="AR56">
        <f t="shared" si="45"/>
        <v>-1.5169544337975127E-14</v>
      </c>
      <c r="AS56">
        <f t="shared" si="46"/>
        <v>-0.35972365730803391</v>
      </c>
      <c r="AT56">
        <f t="shared" si="47"/>
        <v>-0.23501945610791583</v>
      </c>
      <c r="AU56">
        <f t="shared" si="48"/>
        <v>-0.59474311341596497</v>
      </c>
      <c r="AW56">
        <v>53</v>
      </c>
      <c r="AX56">
        <f>IF(Z56&gt;0, (R56*SUMPRODUCT(K56:$K$98, X56:$X$98)-K56*$AZ$3)/Z56, 0)</f>
        <v>-1.8952051148918371E+21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2000000</v>
      </c>
      <c r="S57">
        <f t="shared" si="32"/>
        <v>-1.0189340250914658E+22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-1217.1467834237526</v>
      </c>
      <c r="AC57">
        <f t="shared" si="33"/>
        <v>-1086.7381994854932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-1.058295274510623E-12</v>
      </c>
      <c r="AI57">
        <f t="shared" si="38"/>
        <v>-1.0582979408711839E-12</v>
      </c>
      <c r="AJ57">
        <f t="shared" si="39"/>
        <v>-130.40858393825943</v>
      </c>
      <c r="AK57">
        <f t="shared" si="61"/>
        <v>-85.200274839662683</v>
      </c>
      <c r="AL57">
        <f t="shared" si="40"/>
        <v>-215.60885877792316</v>
      </c>
      <c r="AN57">
        <f t="shared" si="41"/>
        <v>0</v>
      </c>
      <c r="AO57">
        <f t="shared" si="42"/>
        <v>0</v>
      </c>
      <c r="AP57">
        <f t="shared" si="43"/>
        <v>-5.8633477518838898E-21</v>
      </c>
      <c r="AQ57">
        <f t="shared" si="44"/>
        <v>-2.3271995953993554E-15</v>
      </c>
      <c r="AR57">
        <f t="shared" si="45"/>
        <v>-2.3272054587471069E-15</v>
      </c>
      <c r="AS57">
        <f t="shared" si="46"/>
        <v>-0.28676949721622691</v>
      </c>
      <c r="AT57">
        <f t="shared" si="47"/>
        <v>-0.18735607151460126</v>
      </c>
      <c r="AU57">
        <f t="shared" si="48"/>
        <v>-0.47412556873083045</v>
      </c>
      <c r="AW57">
        <v>54</v>
      </c>
      <c r="AX57">
        <f>IF(Z57&gt;0, (R57*SUMPRODUCT(K57:$K$98, X57:$X$98)-K57*$AZ$3)/Z57, 0)</f>
        <v>-1.0189340250914658E+22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2000000</v>
      </c>
      <c r="S58">
        <f t="shared" si="32"/>
        <v>-5.6400456214242224E+22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-1086.7381994854932</v>
      </c>
      <c r="AC58">
        <f t="shared" si="33"/>
        <v>-970.30196382633312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-1.76768163689303E-13</v>
      </c>
      <c r="AI58">
        <f t="shared" si="38"/>
        <v>-1.7676859378421221E-13</v>
      </c>
      <c r="AJ58">
        <f t="shared" si="39"/>
        <v>-116.43623565916005</v>
      </c>
      <c r="AK58">
        <f t="shared" si="61"/>
        <v>-76.071673963984523</v>
      </c>
      <c r="AL58">
        <f t="shared" si="40"/>
        <v>-192.50790962314474</v>
      </c>
      <c r="AN58">
        <f t="shared" si="41"/>
        <v>0</v>
      </c>
      <c r="AO58">
        <f t="shared" si="42"/>
        <v>0</v>
      </c>
      <c r="AP58">
        <f t="shared" si="43"/>
        <v>-8.4444827959650746E-22</v>
      </c>
      <c r="AQ58">
        <f t="shared" si="44"/>
        <v>-3.4706658580121157E-16</v>
      </c>
      <c r="AR58">
        <f t="shared" si="45"/>
        <v>-3.4706743024949117E-16</v>
      </c>
      <c r="AS58">
        <f t="shared" si="46"/>
        <v>-0.22861088744916014</v>
      </c>
      <c r="AT58">
        <f t="shared" si="47"/>
        <v>-0.14935911313345121</v>
      </c>
      <c r="AU58">
        <f t="shared" si="48"/>
        <v>-0.37797000058261165</v>
      </c>
      <c r="AW58">
        <v>55</v>
      </c>
      <c r="AX58">
        <f>IF(Z58&gt;0, (R58*SUMPRODUCT(K58:$K$98, X58:$X$98)-K58*$AZ$3)/Z58, 0)</f>
        <v>-5.6400456214242224E+22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2000000</v>
      </c>
      <c r="S59">
        <f t="shared" si="32"/>
        <v>-3.2165229575284948E+23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-970.30196382633312</v>
      </c>
      <c r="AC59">
        <f t="shared" si="33"/>
        <v>-866.34103913065462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-2.8676699737760053E-14</v>
      </c>
      <c r="AI59">
        <f t="shared" si="38"/>
        <v>-2.8676767072973463E-14</v>
      </c>
      <c r="AJ59">
        <f t="shared" si="39"/>
        <v>-103.9609246956785</v>
      </c>
      <c r="AK59">
        <f t="shared" si="61"/>
        <v>-67.921137467843323</v>
      </c>
      <c r="AL59">
        <f t="shared" si="40"/>
        <v>-171.88206216352185</v>
      </c>
      <c r="AN59">
        <f t="shared" si="41"/>
        <v>0</v>
      </c>
      <c r="AO59">
        <f t="shared" si="42"/>
        <v>0</v>
      </c>
      <c r="AP59">
        <f t="shared" si="43"/>
        <v>-1.1804102482608169E-22</v>
      </c>
      <c r="AQ59">
        <f t="shared" si="44"/>
        <v>-5.0271274928237921E-17</v>
      </c>
      <c r="AR59">
        <f t="shared" si="45"/>
        <v>-5.0271392969262751E-17</v>
      </c>
      <c r="AS59">
        <f t="shared" si="46"/>
        <v>-0.18224719981597565</v>
      </c>
      <c r="AT59">
        <f t="shared" si="47"/>
        <v>-0.11906817054643749</v>
      </c>
      <c r="AU59">
        <f t="shared" si="48"/>
        <v>-0.30131537036241318</v>
      </c>
      <c r="AW59">
        <v>56</v>
      </c>
      <c r="AX59">
        <f>IF(Z59&gt;0, (R59*SUMPRODUCT(K59:$K$98, X59:$X$98)-K59*$AZ$3)/Z59, 0)</f>
        <v>-3.2165229575284948E+23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2000000</v>
      </c>
      <c r="S60">
        <f t="shared" si="32"/>
        <v>-1.9012893420627529E+24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-866.34103913065462</v>
      </c>
      <c r="AC60">
        <f t="shared" si="33"/>
        <v>-773.51878493808431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-4.5192707649875751E-15</v>
      </c>
      <c r="AI60">
        <f t="shared" si="38"/>
        <v>-4.5192809359642888E-15</v>
      </c>
      <c r="AJ60">
        <f t="shared" si="39"/>
        <v>-92.822254192570313</v>
      </c>
      <c r="AK60">
        <f t="shared" si="61"/>
        <v>-60.643872739145827</v>
      </c>
      <c r="AL60">
        <f t="shared" si="40"/>
        <v>-153.46612693171613</v>
      </c>
      <c r="AN60">
        <f t="shared" si="41"/>
        <v>0</v>
      </c>
      <c r="AO60">
        <f t="shared" si="42"/>
        <v>0</v>
      </c>
      <c r="AP60">
        <f t="shared" si="43"/>
        <v>-1.591971790316871E-23</v>
      </c>
      <c r="AQ60">
        <f t="shared" si="44"/>
        <v>-7.073609323305138E-18</v>
      </c>
      <c r="AR60">
        <f t="shared" si="45"/>
        <v>-7.0736252430230409E-18</v>
      </c>
      <c r="AS60">
        <f t="shared" si="46"/>
        <v>-0.1452863518941136</v>
      </c>
      <c r="AT60">
        <f t="shared" si="47"/>
        <v>-9.4920416570820704E-2</v>
      </c>
      <c r="AU60">
        <f t="shared" si="48"/>
        <v>-0.2402067684649343</v>
      </c>
      <c r="AW60">
        <v>57</v>
      </c>
      <c r="AX60">
        <f>IF(Z60&gt;0, (R60*SUMPRODUCT(K60:$K$98, X60:$X$98)-K60*$AZ$3)/Z60, 0)</f>
        <v>-1.9012893420627529E+24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2000000</v>
      </c>
      <c r="S61">
        <f t="shared" si="32"/>
        <v>-1.1661544836490917E+25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-773.51878493808431</v>
      </c>
      <c r="AC61">
        <f t="shared" si="33"/>
        <v>-690.64177226614663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-6.8709362309381014E-16</v>
      </c>
      <c r="AI61">
        <f t="shared" si="38"/>
        <v>-6.8709510369046768E-16</v>
      </c>
      <c r="AJ61">
        <f t="shared" si="39"/>
        <v>-82.877012671937678</v>
      </c>
      <c r="AK61">
        <f t="shared" si="61"/>
        <v>-54.146314945665907</v>
      </c>
      <c r="AL61">
        <f t="shared" si="40"/>
        <v>-137.02332761760357</v>
      </c>
      <c r="AN61">
        <f t="shared" si="41"/>
        <v>0</v>
      </c>
      <c r="AO61">
        <f t="shared" si="42"/>
        <v>0</v>
      </c>
      <c r="AP61">
        <f t="shared" si="43"/>
        <v>-2.0691474958518817E-24</v>
      </c>
      <c r="AQ61">
        <f t="shared" si="44"/>
        <v>-9.6021968062735098E-19</v>
      </c>
      <c r="AR61">
        <f t="shared" si="45"/>
        <v>-9.6022174977484692E-19</v>
      </c>
      <c r="AS61">
        <f t="shared" si="46"/>
        <v>-0.1158213902217103</v>
      </c>
      <c r="AT61">
        <f t="shared" si="47"/>
        <v>-7.5669974944850671E-2</v>
      </c>
      <c r="AU61">
        <f t="shared" si="48"/>
        <v>-0.19149136516656093</v>
      </c>
      <c r="AW61">
        <v>58</v>
      </c>
      <c r="AX61">
        <f>IF(Z61&gt;0, (R61*SUMPRODUCT(K61:$K$98, X61:$X$98)-K61*$AZ$3)/Z61, 0)</f>
        <v>-1.1661544836490917E+25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2000000</v>
      </c>
      <c r="S62">
        <f t="shared" si="32"/>
        <v>-7.4303993845938711E+25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-690.64177226614663</v>
      </c>
      <c r="AC62">
        <f t="shared" si="33"/>
        <v>-616.64443952334523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-1.0066537385497107E-16</v>
      </c>
      <c r="AI62">
        <f t="shared" si="38"/>
        <v>-1.0066558132848885E-16</v>
      </c>
      <c r="AJ62">
        <f t="shared" si="39"/>
        <v>-73.997332742801404</v>
      </c>
      <c r="AK62">
        <f t="shared" si="61"/>
        <v>-48.344924058630269</v>
      </c>
      <c r="AL62">
        <f t="shared" si="40"/>
        <v>-122.34225680143167</v>
      </c>
      <c r="AN62">
        <f t="shared" si="41"/>
        <v>0</v>
      </c>
      <c r="AO62">
        <f t="shared" si="42"/>
        <v>0</v>
      </c>
      <c r="AP62">
        <f t="shared" si="43"/>
        <v>-2.5888049662365055E-25</v>
      </c>
      <c r="AQ62">
        <f t="shared" si="44"/>
        <v>-1.2560784747677674E-19</v>
      </c>
      <c r="AR62">
        <f t="shared" si="45"/>
        <v>-1.2560810635727336E-19</v>
      </c>
      <c r="AS62">
        <f t="shared" si="46"/>
        <v>-9.2332103174194949E-2</v>
      </c>
      <c r="AT62">
        <f t="shared" si="47"/>
        <v>-6.0323640740474055E-2</v>
      </c>
      <c r="AU62">
        <f t="shared" si="48"/>
        <v>-0.15265574391466902</v>
      </c>
      <c r="AW62">
        <v>59</v>
      </c>
      <c r="AX62">
        <f>IF(Z62&gt;0, (R62*SUMPRODUCT(K62:$K$98, X62:$X$98)-K62*$AZ$3)/Z62, 0)</f>
        <v>-7.4303993845938711E+25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2000000</v>
      </c>
      <c r="S63">
        <f t="shared" si="32"/>
        <v>-4.9241554668649898E+26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-616.64443952334523</v>
      </c>
      <c r="AC63">
        <f t="shared" si="33"/>
        <v>-550.57539243155816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-1.4195679986049016E-17</v>
      </c>
      <c r="AI63">
        <f t="shared" si="38"/>
        <v>-1.4195707938831788E-17</v>
      </c>
      <c r="AJ63">
        <f t="shared" si="39"/>
        <v>-66.06904709178707</v>
      </c>
      <c r="AK63">
        <f t="shared" si="61"/>
        <v>-43.165110766634172</v>
      </c>
      <c r="AL63">
        <f t="shared" si="40"/>
        <v>-109.23415785842124</v>
      </c>
      <c r="AN63">
        <f t="shared" si="41"/>
        <v>0</v>
      </c>
      <c r="AO63">
        <f t="shared" si="42"/>
        <v>0</v>
      </c>
      <c r="AP63">
        <f t="shared" si="43"/>
        <v>-3.114179842918479E-26</v>
      </c>
      <c r="AQ63">
        <f t="shared" si="44"/>
        <v>-1.5815205529766218E-20</v>
      </c>
      <c r="AR63">
        <f t="shared" si="45"/>
        <v>-1.5815236671564647E-20</v>
      </c>
      <c r="AS63">
        <f t="shared" si="46"/>
        <v>-7.3606587351877459E-2</v>
      </c>
      <c r="AT63">
        <f t="shared" si="47"/>
        <v>-4.8089637069893221E-2</v>
      </c>
      <c r="AU63">
        <f t="shared" si="48"/>
        <v>-0.12169622442177069</v>
      </c>
      <c r="AW63">
        <v>60</v>
      </c>
      <c r="AX63">
        <f>IF(Z63&gt;0, (R63*SUMPRODUCT(K63:$K$98, X63:$X$98)-K63*$AZ$3)/Z63, 0)</f>
        <v>-4.9241554668649898E+26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2000000</v>
      </c>
      <c r="S64">
        <f t="shared" si="32"/>
        <v>-3.3981657305818368E+27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-550.57539243155816</v>
      </c>
      <c r="AC64">
        <f t="shared" si="33"/>
        <v>-491.58517181389124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-1.9245365599230653E-18</v>
      </c>
      <c r="AI64">
        <f t="shared" si="38"/>
        <v>-1.9245401764710119E-18</v>
      </c>
      <c r="AJ64">
        <f t="shared" si="39"/>
        <v>-58.990220617666921</v>
      </c>
      <c r="AK64">
        <f t="shared" si="61"/>
        <v>-38.540277470209077</v>
      </c>
      <c r="AL64">
        <f t="shared" si="40"/>
        <v>-97.530498087875998</v>
      </c>
      <c r="AN64">
        <f t="shared" si="41"/>
        <v>0</v>
      </c>
      <c r="AO64">
        <f t="shared" si="42"/>
        <v>0</v>
      </c>
      <c r="AP64">
        <f t="shared" si="43"/>
        <v>-3.5974506442464121E-27</v>
      </c>
      <c r="AQ64">
        <f t="shared" si="44"/>
        <v>-1.9143739802383544E-21</v>
      </c>
      <c r="AR64">
        <f t="shared" si="45"/>
        <v>-1.9143775776889988E-21</v>
      </c>
      <c r="AS64">
        <f t="shared" si="46"/>
        <v>-5.8678720784340985E-2</v>
      </c>
      <c r="AT64">
        <f t="shared" si="47"/>
        <v>-3.8336764245769463E-2</v>
      </c>
      <c r="AU64">
        <f t="shared" si="48"/>
        <v>-9.7015485030110454E-2</v>
      </c>
      <c r="AW64">
        <v>61</v>
      </c>
      <c r="AX64">
        <f>IF(Z64&gt;0, (R64*SUMPRODUCT(K64:$K$98, X64:$X$98)-K64*$AZ$3)/Z64, 0)</f>
        <v>-3.3981657305818368E+27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2000000</v>
      </c>
      <c r="S65">
        <f t="shared" si="32"/>
        <v>-2.4456726314416165E+28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-491.58517181389124</v>
      </c>
      <c r="AC65">
        <f t="shared" si="33"/>
        <v>-438.91533197668855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-2.5053737713547308E-19</v>
      </c>
      <c r="AI65">
        <f t="shared" si="38"/>
        <v>-2.505378258007261E-19</v>
      </c>
      <c r="AJ65">
        <f t="shared" si="39"/>
        <v>-52.669839837202687</v>
      </c>
      <c r="AK65">
        <f t="shared" si="61"/>
        <v>-34.410962026972392</v>
      </c>
      <c r="AL65">
        <f t="shared" si="40"/>
        <v>-87.080801864175072</v>
      </c>
      <c r="AN65">
        <f t="shared" si="41"/>
        <v>0</v>
      </c>
      <c r="AO65">
        <f t="shared" si="42"/>
        <v>0</v>
      </c>
      <c r="AP65">
        <f t="shared" si="43"/>
        <v>-3.9847862600268144E-28</v>
      </c>
      <c r="AQ65">
        <f t="shared" si="44"/>
        <v>-2.2251286262006748E-22</v>
      </c>
      <c r="AR65">
        <f t="shared" si="45"/>
        <v>-2.2251326109869346E-22</v>
      </c>
      <c r="AS65">
        <f t="shared" si="46"/>
        <v>-4.6778316951802505E-2</v>
      </c>
      <c r="AT65">
        <f t="shared" si="47"/>
        <v>-3.0561833741844277E-2</v>
      </c>
      <c r="AU65">
        <f t="shared" si="48"/>
        <v>-7.7340150693646775E-2</v>
      </c>
      <c r="AW65">
        <v>62</v>
      </c>
      <c r="AX65">
        <f>IF(Z65&gt;0, (R65*SUMPRODUCT(K65:$K$98, X65:$X$98)-K65*$AZ$3)/Z65, 0)</f>
        <v>-2.4456726314416165E+28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2000000</v>
      </c>
      <c r="S66">
        <f t="shared" si="32"/>
        <v>-1.8390445667586438E+29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-438.91533197668855</v>
      </c>
      <c r="AC66">
        <f t="shared" si="33"/>
        <v>-391.88868926490056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-3.1272415363646783E-20</v>
      </c>
      <c r="AI66">
        <f t="shared" si="38"/>
        <v>-3.127246863705521E-20</v>
      </c>
      <c r="AJ66">
        <f t="shared" si="39"/>
        <v>-47.026642711787986</v>
      </c>
      <c r="AK66">
        <f t="shared" si="61"/>
        <v>-30.724073238368202</v>
      </c>
      <c r="AL66">
        <f t="shared" si="40"/>
        <v>-77.750715950156192</v>
      </c>
      <c r="AN66">
        <f t="shared" si="41"/>
        <v>0</v>
      </c>
      <c r="AO66">
        <f t="shared" si="42"/>
        <v>0</v>
      </c>
      <c r="AP66">
        <f t="shared" si="43"/>
        <v>-4.2244974816195045E-29</v>
      </c>
      <c r="AQ66">
        <f t="shared" si="44"/>
        <v>-2.4798533424894015E-23</v>
      </c>
      <c r="AR66">
        <f t="shared" si="45"/>
        <v>-2.4798575669868834E-23</v>
      </c>
      <c r="AS66">
        <f t="shared" si="46"/>
        <v>-3.7291387876117965E-2</v>
      </c>
      <c r="AT66">
        <f t="shared" si="47"/>
        <v>-2.4363706745730445E-2</v>
      </c>
      <c r="AU66">
        <f t="shared" si="48"/>
        <v>-6.1655094621848414E-2</v>
      </c>
      <c r="AW66">
        <v>63</v>
      </c>
      <c r="AX66">
        <f>IF(Z66&gt;0, (R66*SUMPRODUCT(K66:$K$98, X66:$X$98)-K66*$AZ$3)/Z66, 0)</f>
        <v>-1.8390445667586438E+29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2000000</v>
      </c>
      <c r="S67">
        <f t="shared" si="32"/>
        <v>-1.4477721781686042E+30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-391.88868926490056</v>
      </c>
      <c r="AC67">
        <f t="shared" si="33"/>
        <v>-349.9006154150897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-3.7358897540444157E-21</v>
      </c>
      <c r="AI67">
        <f t="shared" ref="AI67:AI69" si="62">SUM(AE67:AH67)</f>
        <v>-3.7358957960968307E-21</v>
      </c>
      <c r="AJ67">
        <f t="shared" si="39"/>
        <v>-41.98807384981086</v>
      </c>
      <c r="AK67">
        <f t="shared" si="61"/>
        <v>-27.432208248543041</v>
      </c>
      <c r="AL67">
        <f t="shared" ref="AL67:AL69" si="63">SUM(AI67:AK67)</f>
        <v>-69.420282098353908</v>
      </c>
      <c r="AN67">
        <f t="shared" si="41"/>
        <v>0</v>
      </c>
      <c r="AO67">
        <f t="shared" si="42"/>
        <v>0</v>
      </c>
      <c r="AP67">
        <f t="shared" si="43"/>
        <v>-4.2779040314068677E-30</v>
      </c>
      <c r="AQ67">
        <f t="shared" si="44"/>
        <v>-2.6450908966326712E-24</v>
      </c>
      <c r="AR67">
        <f t="shared" si="45"/>
        <v>-2.6450951745367026E-24</v>
      </c>
      <c r="AS67">
        <f t="shared" si="46"/>
        <v>-2.9728466100221704E-2</v>
      </c>
      <c r="AT67">
        <f t="shared" si="47"/>
        <v>-1.9422597852144809E-2</v>
      </c>
      <c r="AU67">
        <f t="shared" si="48"/>
        <v>-4.9151063952366521E-2</v>
      </c>
      <c r="AW67">
        <v>64</v>
      </c>
      <c r="AX67">
        <f>IF(Z67&gt;0, (R67*SUMPRODUCT(K67:$K$98, X67:$X$98)-K67*$AZ$3)/Z67, 0)</f>
        <v>-1.4477721781686042E+30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2000000</v>
      </c>
      <c r="S68">
        <f t="shared" si="32"/>
        <v>-1.195857519053003E+31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-349.9006154150897</v>
      </c>
      <c r="AC68">
        <f t="shared" si="33"/>
        <v>-312.41126376347296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-4.2628164053784347E-22</v>
      </c>
      <c r="AI68">
        <f t="shared" si="62"/>
        <v>-4.2628229364922749E-22</v>
      </c>
      <c r="AJ68">
        <f t="shared" si="39"/>
        <v>-37.489351651616744</v>
      </c>
      <c r="AK68">
        <f t="shared" si="61"/>
        <v>-24.493043079056282</v>
      </c>
      <c r="AL68">
        <f t="shared" si="63"/>
        <v>-61.982394730673022</v>
      </c>
      <c r="AN68">
        <f t="shared" si="41"/>
        <v>0</v>
      </c>
      <c r="AO68">
        <f t="shared" si="42"/>
        <v>0</v>
      </c>
      <c r="AP68">
        <f t="shared" si="43"/>
        <v>-4.1287233196140602E-31</v>
      </c>
      <c r="AQ68">
        <f t="shared" si="44"/>
        <v>-2.6947914137828745E-25</v>
      </c>
      <c r="AR68">
        <f t="shared" si="45"/>
        <v>-2.6947955425061942E-25</v>
      </c>
      <c r="AS68">
        <f t="shared" si="46"/>
        <v>-2.3699351164079743E-2</v>
      </c>
      <c r="AT68">
        <f t="shared" si="47"/>
        <v>-1.5483576093865437E-2</v>
      </c>
      <c r="AU68">
        <f t="shared" si="48"/>
        <v>-3.9182927257945178E-2</v>
      </c>
      <c r="AW68">
        <v>65</v>
      </c>
      <c r="AX68">
        <f>IF(Z68&gt;0, (R68*SUMPRODUCT(K68:$K$98, X68:$X$98)-K68*$AZ$3)/Z68, 0)</f>
        <v>-1.195857519053003E+31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-312.41126376347296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-312.41126376347296</v>
      </c>
      <c r="AK69">
        <f t="shared" si="61"/>
        <v>-21.86878846344311</v>
      </c>
      <c r="AL69">
        <f t="shared" si="63"/>
        <v>-334.28005222691604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-2.9490880854386142E-26</v>
      </c>
      <c r="AR69">
        <f t="shared" si="45"/>
        <v>-2.9490880854386142E-26</v>
      </c>
      <c r="AS69">
        <f t="shared" si="46"/>
        <v>-0.17633445806606957</v>
      </c>
      <c r="AT69">
        <f t="shared" si="47"/>
        <v>-1.2343412064624871E-2</v>
      </c>
      <c r="AU69">
        <f t="shared" si="48"/>
        <v>-0.18867787013069443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778554.23285079084</v>
      </c>
      <c r="AO71" s="6">
        <f t="shared" si="70"/>
        <v>-77855.423285079087</v>
      </c>
      <c r="AP71" s="6">
        <f t="shared" si="70"/>
        <v>-1637.9380925093647</v>
      </c>
      <c r="AQ71" s="6">
        <f t="shared" si="70"/>
        <v>-494194.78390220366</v>
      </c>
      <c r="AR71" s="6">
        <f t="shared" si="70"/>
        <v>204866.08757099885</v>
      </c>
      <c r="AS71" s="6">
        <f t="shared" si="70"/>
        <v>-37439.003029456442</v>
      </c>
      <c r="AT71" s="6">
        <f t="shared" si="70"/>
        <v>21839.418433849569</v>
      </c>
      <c r="AU71" s="6">
        <f t="shared" si="70"/>
        <v>189266.50297539189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M32" sqref="M32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129.28451571775256</v>
      </c>
      <c r="E2">
        <v>0.3</v>
      </c>
      <c r="F2">
        <f>'T.26.04.A (2)'!$C$11</f>
        <v>-1154.8564773514422</v>
      </c>
      <c r="G2">
        <v>2</v>
      </c>
      <c r="H2">
        <v>2024</v>
      </c>
      <c r="I2" t="b">
        <v>1</v>
      </c>
      <c r="J2">
        <v>2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233.29549951166976</v>
      </c>
      <c r="E3">
        <f>$E$2</f>
        <v>0.3</v>
      </c>
      <c r="F3">
        <f>'T.35.04.A (2)'!$C$11</f>
        <v>-611.01607175337153</v>
      </c>
      <c r="G3">
        <f>$G$2</f>
        <v>2</v>
      </c>
      <c r="H3">
        <f>$H$2</f>
        <v>2024</v>
      </c>
      <c r="I3" t="b">
        <f>$I$2</f>
        <v>1</v>
      </c>
      <c r="J3">
        <f>$J$2</f>
        <v>2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867.78680476940099</v>
      </c>
      <c r="E4">
        <f t="shared" ref="E4:E49" si="0">$E$2</f>
        <v>0.3</v>
      </c>
      <c r="F4">
        <f>'T.45.04.A (2)'!$C$11</f>
        <v>1215.3611015802683</v>
      </c>
      <c r="G4">
        <f t="shared" ref="G4:G49" si="1">$G$2</f>
        <v>2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2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2879.0386566482935</v>
      </c>
      <c r="E5">
        <f t="shared" si="0"/>
        <v>0.3</v>
      </c>
      <c r="F5">
        <f>'T.55.04.A (2)'!$C$11</f>
        <v>5346.7481512054956</v>
      </c>
      <c r="G5">
        <f t="shared" si="1"/>
        <v>2</v>
      </c>
      <c r="H5">
        <f t="shared" si="2"/>
        <v>2024</v>
      </c>
      <c r="I5" t="b">
        <f t="shared" si="3"/>
        <v>1</v>
      </c>
      <c r="J5">
        <f t="shared" si="4"/>
        <v>2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209.87637560493735</v>
      </c>
      <c r="E6">
        <f t="shared" si="0"/>
        <v>0.3</v>
      </c>
      <c r="F6">
        <f>'T.26.04.B (2)'!$C$11</f>
        <v>-688.59706457015193</v>
      </c>
      <c r="G6">
        <f t="shared" si="1"/>
        <v>2</v>
      </c>
      <c r="H6">
        <f t="shared" si="2"/>
        <v>2024</v>
      </c>
      <c r="I6" t="b">
        <f t="shared" si="3"/>
        <v>1</v>
      </c>
      <c r="J6">
        <f t="shared" si="4"/>
        <v>2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435.36980103073216</v>
      </c>
      <c r="E7">
        <f t="shared" si="0"/>
        <v>0.3</v>
      </c>
      <c r="F7">
        <f>'T.35.04.B (2)'!$C$11</f>
        <v>17.879757590882804</v>
      </c>
      <c r="G7">
        <f t="shared" si="1"/>
        <v>2</v>
      </c>
      <c r="H7">
        <f t="shared" si="2"/>
        <v>2024</v>
      </c>
      <c r="I7" t="b">
        <f t="shared" si="3"/>
        <v>1</v>
      </c>
      <c r="J7">
        <f t="shared" si="4"/>
        <v>2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1685.3801687798666</v>
      </c>
      <c r="E8">
        <f t="shared" si="0"/>
        <v>0.3</v>
      </c>
      <c r="F8">
        <f>'T.45.04.B (2)'!$C$11</f>
        <v>3637.2790078248281</v>
      </c>
      <c r="G8">
        <f t="shared" si="1"/>
        <v>2</v>
      </c>
      <c r="H8">
        <f t="shared" si="2"/>
        <v>2024</v>
      </c>
      <c r="I8" t="b">
        <f t="shared" si="3"/>
        <v>1</v>
      </c>
      <c r="J8">
        <f t="shared" si="4"/>
        <v>2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5700.4061118928385</v>
      </c>
      <c r="E9">
        <f t="shared" si="0"/>
        <v>0.3</v>
      </c>
      <c r="F9">
        <f>'T.55.04.B (2)'!$C$11</f>
        <v>11906.179711678005</v>
      </c>
      <c r="G9">
        <f t="shared" si="1"/>
        <v>2</v>
      </c>
      <c r="H9">
        <f t="shared" si="2"/>
        <v>2024</v>
      </c>
      <c r="I9" t="b">
        <f t="shared" si="3"/>
        <v>1</v>
      </c>
      <c r="J9">
        <f t="shared" si="4"/>
        <v>2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451.41974240960531</v>
      </c>
      <c r="E10">
        <f t="shared" si="0"/>
        <v>0.3</v>
      </c>
      <c r="F10">
        <f>'T.26.04.C (2)'!$C$11</f>
        <v>84.827841823488001</v>
      </c>
      <c r="G10">
        <f t="shared" si="1"/>
        <v>2</v>
      </c>
      <c r="H10">
        <f t="shared" si="2"/>
        <v>2024</v>
      </c>
      <c r="I10" t="b">
        <f t="shared" si="3"/>
        <v>1</v>
      </c>
      <c r="J10">
        <f t="shared" si="4"/>
        <v>2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1014.822577501363</v>
      </c>
      <c r="E11">
        <f t="shared" si="0"/>
        <v>0.3</v>
      </c>
      <c r="F11">
        <f>'T.35.04.C (2)'!$C$11</f>
        <v>1851.4161264784448</v>
      </c>
      <c r="G11">
        <f t="shared" si="1"/>
        <v>2</v>
      </c>
      <c r="H11">
        <f t="shared" si="2"/>
        <v>2024</v>
      </c>
      <c r="I11" t="b">
        <f t="shared" si="3"/>
        <v>1</v>
      </c>
      <c r="J11">
        <f t="shared" si="4"/>
        <v>2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4138.1602608112644</v>
      </c>
      <c r="E12">
        <f t="shared" si="0"/>
        <v>0.3</v>
      </c>
      <c r="F12">
        <f>'T.45.04.C (2)'!$C$11</f>
        <v>10903.032726558526</v>
      </c>
      <c r="G12">
        <f t="shared" si="1"/>
        <v>2</v>
      </c>
      <c r="H12">
        <f t="shared" si="2"/>
        <v>2024</v>
      </c>
      <c r="I12" t="b">
        <f t="shared" si="3"/>
        <v>1</v>
      </c>
      <c r="J12">
        <f t="shared" si="4"/>
        <v>2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14164.508477626474</v>
      </c>
      <c r="E13">
        <f t="shared" si="0"/>
        <v>0.3</v>
      </c>
      <c r="F13">
        <f>'T.55.04.C (2)'!$C$11</f>
        <v>31584.474393095556</v>
      </c>
      <c r="G13">
        <f t="shared" si="1"/>
        <v>2</v>
      </c>
      <c r="H13">
        <f t="shared" si="2"/>
        <v>2024</v>
      </c>
      <c r="I13" t="b">
        <f t="shared" si="3"/>
        <v>1</v>
      </c>
      <c r="J13">
        <f t="shared" si="4"/>
        <v>2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853.99202041738567</v>
      </c>
      <c r="E14">
        <f t="shared" si="0"/>
        <v>0.3</v>
      </c>
      <c r="F14">
        <f>'T.26.04.D (2)'!$C$11</f>
        <v>1373.8693524795588</v>
      </c>
      <c r="G14">
        <f t="shared" si="1"/>
        <v>2</v>
      </c>
      <c r="H14">
        <f t="shared" si="2"/>
        <v>2024</v>
      </c>
      <c r="I14" t="b">
        <f t="shared" si="3"/>
        <v>1</v>
      </c>
      <c r="J14">
        <f t="shared" si="4"/>
        <v>2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1980.5772049524141</v>
      </c>
      <c r="E15">
        <f t="shared" si="0"/>
        <v>0.3</v>
      </c>
      <c r="F15">
        <f>'T.35.04.D (2)'!$C$11</f>
        <v>4907.3100746243772</v>
      </c>
      <c r="G15">
        <f t="shared" si="1"/>
        <v>2</v>
      </c>
      <c r="H15">
        <f t="shared" si="2"/>
        <v>2024</v>
      </c>
      <c r="I15" t="b">
        <f t="shared" si="3"/>
        <v>1</v>
      </c>
      <c r="J15">
        <f t="shared" si="4"/>
        <v>2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8226.1270808635927</v>
      </c>
      <c r="E16">
        <f t="shared" si="0"/>
        <v>0.3</v>
      </c>
      <c r="F16">
        <f>'T.45.04.D (2)'!$C$11</f>
        <v>23012.622257781339</v>
      </c>
      <c r="G16">
        <f t="shared" si="1"/>
        <v>2</v>
      </c>
      <c r="H16">
        <f t="shared" si="2"/>
        <v>2024</v>
      </c>
      <c r="I16" t="b">
        <f t="shared" si="3"/>
        <v>1</v>
      </c>
      <c r="J16">
        <f t="shared" si="4"/>
        <v>2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28271.3457538492</v>
      </c>
      <c r="E17">
        <f t="shared" si="0"/>
        <v>0.3</v>
      </c>
      <c r="F17">
        <f>'T.55.04.D (2)'!$C$11</f>
        <v>64381.632195458151</v>
      </c>
      <c r="G17">
        <f t="shared" si="1"/>
        <v>2</v>
      </c>
      <c r="H17">
        <f t="shared" si="2"/>
        <v>2024</v>
      </c>
      <c r="I17" t="b">
        <f t="shared" si="3"/>
        <v>1</v>
      </c>
      <c r="J17">
        <f t="shared" si="4"/>
        <v>2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1659.136576432946</v>
      </c>
      <c r="E18">
        <f t="shared" si="0"/>
        <v>0.3</v>
      </c>
      <c r="F18">
        <f>'T.26.04.E (2)'!$C$11</f>
        <v>3951.9523737916984</v>
      </c>
      <c r="G18">
        <f t="shared" si="1"/>
        <v>2</v>
      </c>
      <c r="H18">
        <f t="shared" si="2"/>
        <v>2024</v>
      </c>
      <c r="I18" t="b">
        <f t="shared" si="3"/>
        <v>1</v>
      </c>
      <c r="J18">
        <f t="shared" si="4"/>
        <v>2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3912.0864598545168</v>
      </c>
      <c r="E19">
        <f t="shared" si="0"/>
        <v>0.3</v>
      </c>
      <c r="F19">
        <f>'T.35.04.E (2)'!$C$11</f>
        <v>11019.097970916248</v>
      </c>
      <c r="G19">
        <f t="shared" si="1"/>
        <v>2</v>
      </c>
      <c r="H19">
        <f t="shared" si="2"/>
        <v>2024</v>
      </c>
      <c r="I19" t="b">
        <f t="shared" si="3"/>
        <v>1</v>
      </c>
      <c r="J19">
        <f t="shared" si="4"/>
        <v>2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16402.060720968249</v>
      </c>
      <c r="E20">
        <f t="shared" si="0"/>
        <v>0.3</v>
      </c>
      <c r="F20">
        <f>'T.45.04.E (2)'!$C$11</f>
        <v>47231.80132022695</v>
      </c>
      <c r="G20">
        <f t="shared" si="1"/>
        <v>2</v>
      </c>
      <c r="H20">
        <f t="shared" si="2"/>
        <v>2024</v>
      </c>
      <c r="I20" t="b">
        <f t="shared" si="3"/>
        <v>1</v>
      </c>
      <c r="J20">
        <f t="shared" si="4"/>
        <v>2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56485.020306294653</v>
      </c>
      <c r="E21">
        <f t="shared" si="0"/>
        <v>0.3</v>
      </c>
      <c r="F21">
        <f>'T.55.04.E (2)'!$C$11</f>
        <v>129975.94780018328</v>
      </c>
      <c r="G21">
        <f t="shared" si="1"/>
        <v>2</v>
      </c>
      <c r="H21">
        <f t="shared" si="2"/>
        <v>2024</v>
      </c>
      <c r="I21" t="b">
        <f t="shared" si="3"/>
        <v>1</v>
      </c>
      <c r="J21">
        <f t="shared" si="4"/>
        <v>2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3269.4256884640663</v>
      </c>
      <c r="E22">
        <f t="shared" si="0"/>
        <v>0.3</v>
      </c>
      <c r="F22">
        <f>'T.26.04.F (2)'!$C$11</f>
        <v>9108.1184164159695</v>
      </c>
      <c r="G22">
        <f t="shared" si="1"/>
        <v>2</v>
      </c>
      <c r="H22">
        <f t="shared" si="2"/>
        <v>2024</v>
      </c>
      <c r="I22" t="b">
        <f t="shared" si="3"/>
        <v>1</v>
      </c>
      <c r="J22">
        <f t="shared" si="4"/>
        <v>2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7775.1049696587215</v>
      </c>
      <c r="E23">
        <f t="shared" si="0"/>
        <v>0.3</v>
      </c>
      <c r="F23">
        <f>'T.35.04.F (2)'!$C$11</f>
        <v>23242.673763499974</v>
      </c>
      <c r="G23">
        <f t="shared" si="1"/>
        <v>2</v>
      </c>
      <c r="H23">
        <f t="shared" si="2"/>
        <v>2024</v>
      </c>
      <c r="I23" t="b">
        <f t="shared" si="3"/>
        <v>1</v>
      </c>
      <c r="J23">
        <f t="shared" si="4"/>
        <v>2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32753.928001177563</v>
      </c>
      <c r="E24">
        <f t="shared" si="0"/>
        <v>0.3</v>
      </c>
      <c r="F24">
        <f>'T.45.04.F (2)'!$C$11</f>
        <v>95670.159445118217</v>
      </c>
      <c r="G24">
        <f t="shared" si="1"/>
        <v>2</v>
      </c>
      <c r="H24">
        <f t="shared" si="2"/>
        <v>2024</v>
      </c>
      <c r="I24" t="b">
        <f t="shared" si="3"/>
        <v>1</v>
      </c>
      <c r="J24">
        <f t="shared" si="4"/>
        <v>2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112912.36941118556</v>
      </c>
      <c r="E25">
        <f t="shared" si="0"/>
        <v>0.3</v>
      </c>
      <c r="F25">
        <f>'T.55.04.F (2)'!$C$11</f>
        <v>261164.5790096336</v>
      </c>
      <c r="G25">
        <f t="shared" si="1"/>
        <v>2</v>
      </c>
      <c r="H25">
        <f t="shared" si="2"/>
        <v>2024</v>
      </c>
      <c r="I25" t="b">
        <f t="shared" si="3"/>
        <v>1</v>
      </c>
      <c r="J25">
        <f t="shared" si="4"/>
        <v>2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1610.4425477093805</v>
      </c>
      <c r="E26">
        <f t="shared" si="0"/>
        <v>0.3</v>
      </c>
      <c r="F26" s="29">
        <f>'S.26.04.A (2)'!$C$11</f>
        <v>-803.57846531741166</v>
      </c>
      <c r="G26">
        <f t="shared" si="1"/>
        <v>2</v>
      </c>
      <c r="H26">
        <f t="shared" si="2"/>
        <v>2024</v>
      </c>
      <c r="I26" t="b">
        <f t="shared" si="3"/>
        <v>1</v>
      </c>
      <c r="J26">
        <f t="shared" si="4"/>
        <v>2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2911.0305205743684</v>
      </c>
      <c r="E27">
        <f t="shared" si="0"/>
        <v>0.3</v>
      </c>
      <c r="F27" s="29">
        <f>'S.35.04.A (2)'!$C$11</f>
        <v>-379.33715282363363</v>
      </c>
      <c r="G27">
        <f t="shared" si="1"/>
        <v>2</v>
      </c>
      <c r="H27">
        <f t="shared" si="2"/>
        <v>2024</v>
      </c>
      <c r="I27" t="b">
        <f t="shared" si="3"/>
        <v>1</v>
      </c>
      <c r="J27">
        <f t="shared" si="4"/>
        <v>2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6934.0287139483653</v>
      </c>
      <c r="E28">
        <f t="shared" si="0"/>
        <v>0.3</v>
      </c>
      <c r="F28" s="29">
        <f>'S.45.04.A (2)'!$C$11</f>
        <v>919.48357432671401</v>
      </c>
      <c r="G28">
        <f t="shared" si="1"/>
        <v>2</v>
      </c>
      <c r="H28">
        <f t="shared" si="2"/>
        <v>2024</v>
      </c>
      <c r="I28" t="b">
        <f t="shared" si="3"/>
        <v>1</v>
      </c>
      <c r="J28">
        <f t="shared" si="4"/>
        <v>2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15310.546747229646</v>
      </c>
      <c r="E29">
        <f t="shared" si="0"/>
        <v>0.3</v>
      </c>
      <c r="F29" s="29">
        <f>'S.55.04.A (2)'!$C$11</f>
        <v>3530.5423893040524</v>
      </c>
      <c r="G29">
        <f t="shared" si="1"/>
        <v>2</v>
      </c>
      <c r="H29">
        <f t="shared" si="2"/>
        <v>2024</v>
      </c>
      <c r="I29" t="b">
        <f t="shared" si="3"/>
        <v>1</v>
      </c>
      <c r="J29">
        <f t="shared" si="4"/>
        <v>2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2816.3775297110569</v>
      </c>
      <c r="E30">
        <f t="shared" si="0"/>
        <v>0.3</v>
      </c>
      <c r="F30" s="30">
        <f>'S.26.04.B (2)'!$C$11</f>
        <v>-393.60663573008713</v>
      </c>
      <c r="G30">
        <f t="shared" si="1"/>
        <v>2</v>
      </c>
      <c r="H30">
        <f t="shared" si="2"/>
        <v>2024</v>
      </c>
      <c r="I30" t="b">
        <f t="shared" si="3"/>
        <v>1</v>
      </c>
      <c r="J30">
        <f t="shared" si="4"/>
        <v>2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5422.4952262258703</v>
      </c>
      <c r="E31">
        <f t="shared" si="0"/>
        <v>0.3</v>
      </c>
      <c r="F31" s="30">
        <f>'S.35.04.B (2)'!$C$11</f>
        <v>456.49362187754946</v>
      </c>
      <c r="G31">
        <f t="shared" si="1"/>
        <v>2</v>
      </c>
      <c r="H31">
        <f t="shared" si="2"/>
        <v>2024</v>
      </c>
      <c r="I31" t="b">
        <f t="shared" si="3"/>
        <v>1</v>
      </c>
      <c r="J31">
        <f t="shared" si="4"/>
        <v>2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13484.591575867185</v>
      </c>
      <c r="E32">
        <f t="shared" si="0"/>
        <v>0.3</v>
      </c>
      <c r="F32" s="30">
        <f>'S.45.04.B (2)'!$C$11</f>
        <v>3059.3688451509915</v>
      </c>
      <c r="G32">
        <f t="shared" si="1"/>
        <v>2</v>
      </c>
      <c r="H32">
        <f t="shared" si="2"/>
        <v>2024</v>
      </c>
      <c r="I32" t="b">
        <f t="shared" si="3"/>
        <v>1</v>
      </c>
      <c r="J32">
        <f t="shared" si="4"/>
        <v>2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30274.067892779785</v>
      </c>
      <c r="E33">
        <f t="shared" si="0"/>
        <v>0.3</v>
      </c>
      <c r="F33" s="30">
        <f>'S.55.04.B (2)'!$C$11</f>
        <v>8293.0029171524438</v>
      </c>
      <c r="G33">
        <f t="shared" si="1"/>
        <v>2</v>
      </c>
      <c r="H33">
        <f t="shared" si="2"/>
        <v>2024</v>
      </c>
      <c r="I33" t="b">
        <f t="shared" si="3"/>
        <v>1</v>
      </c>
      <c r="J33">
        <f t="shared" si="4"/>
        <v>2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6434.1824757160875</v>
      </c>
      <c r="E34">
        <f t="shared" si="0"/>
        <v>0.3</v>
      </c>
      <c r="F34" s="30">
        <f>'S.26.04.C (2)'!$C$11</f>
        <v>836.30885303188802</v>
      </c>
      <c r="G34">
        <f t="shared" si="1"/>
        <v>2</v>
      </c>
      <c r="H34">
        <f t="shared" si="2"/>
        <v>2024</v>
      </c>
      <c r="I34" t="b">
        <f t="shared" si="3"/>
        <v>1</v>
      </c>
      <c r="J34">
        <f t="shared" si="4"/>
        <v>2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12956.88934318039</v>
      </c>
      <c r="E35">
        <f t="shared" si="0"/>
        <v>0.3</v>
      </c>
      <c r="F35" s="30">
        <f>'S.35.04.C (2)'!$C$11</f>
        <v>2963.98594598112</v>
      </c>
      <c r="G35">
        <f t="shared" si="1"/>
        <v>2</v>
      </c>
      <c r="H35">
        <f t="shared" si="2"/>
        <v>2024</v>
      </c>
      <c r="I35" t="b">
        <f t="shared" si="3"/>
        <v>1</v>
      </c>
      <c r="J35">
        <f t="shared" si="4"/>
        <v>2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33136.280161623632</v>
      </c>
      <c r="E36">
        <f t="shared" si="0"/>
        <v>0.3</v>
      </c>
      <c r="F36" s="30">
        <f>'S.45.04.C (2)'!$C$11</f>
        <v>9479.0246576238169</v>
      </c>
      <c r="G36">
        <f t="shared" si="1"/>
        <v>2</v>
      </c>
      <c r="H36">
        <f t="shared" si="2"/>
        <v>2024</v>
      </c>
      <c r="I36" t="b">
        <f t="shared" si="3"/>
        <v>1</v>
      </c>
      <c r="J36">
        <f t="shared" si="4"/>
        <v>2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75164.631329430224</v>
      </c>
      <c r="E37">
        <f t="shared" si="0"/>
        <v>0.3</v>
      </c>
      <c r="F37" s="30">
        <f>'S.55.04.C (2)'!$C$11</f>
        <v>22580.384500697677</v>
      </c>
      <c r="G37">
        <f t="shared" si="1"/>
        <v>2</v>
      </c>
      <c r="H37">
        <f t="shared" si="2"/>
        <v>2024</v>
      </c>
      <c r="I37" t="b">
        <f t="shared" si="3"/>
        <v>1</v>
      </c>
      <c r="J37">
        <f t="shared" si="4"/>
        <v>2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12463.857385724476</v>
      </c>
      <c r="E38">
        <f t="shared" si="0"/>
        <v>0.3</v>
      </c>
      <c r="F38" s="30">
        <f>'S.26.04.D (2)'!$C$11</f>
        <v>2886.1680009685124</v>
      </c>
      <c r="G38">
        <f t="shared" si="1"/>
        <v>2</v>
      </c>
      <c r="H38">
        <f t="shared" si="2"/>
        <v>2024</v>
      </c>
      <c r="I38" t="b">
        <f t="shared" si="3"/>
        <v>1</v>
      </c>
      <c r="J38">
        <f t="shared" si="4"/>
        <v>2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25514.212871437907</v>
      </c>
      <c r="E39">
        <f t="shared" si="0"/>
        <v>0.3</v>
      </c>
      <c r="F39" s="30">
        <f>'S.35.04.D (2)'!$C$11</f>
        <v>7143.1398194870517</v>
      </c>
      <c r="G39">
        <f t="shared" si="1"/>
        <v>2</v>
      </c>
      <c r="H39">
        <f t="shared" si="2"/>
        <v>2024</v>
      </c>
      <c r="I39" t="b">
        <f t="shared" si="3"/>
        <v>1</v>
      </c>
      <c r="J39">
        <f t="shared" si="4"/>
        <v>2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65889.094471217715</v>
      </c>
      <c r="E40">
        <f t="shared" si="0"/>
        <v>0.3</v>
      </c>
      <c r="F40" s="30">
        <f>'S.45.04.D (2)'!$C$11</f>
        <v>20178.451011745186</v>
      </c>
      <c r="G40">
        <f t="shared" si="1"/>
        <v>2</v>
      </c>
      <c r="H40">
        <f t="shared" si="2"/>
        <v>2024</v>
      </c>
      <c r="I40" t="b">
        <f t="shared" si="3"/>
        <v>1</v>
      </c>
      <c r="J40">
        <f t="shared" si="4"/>
        <v>2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149982.23705718093</v>
      </c>
      <c r="E41">
        <f t="shared" si="0"/>
        <v>0.3</v>
      </c>
      <c r="F41" s="30">
        <f>'S.55.04.D (2)'!$C$11</f>
        <v>46392.687139939706</v>
      </c>
      <c r="G41">
        <f t="shared" si="1"/>
        <v>2</v>
      </c>
      <c r="H41">
        <f t="shared" si="2"/>
        <v>2024</v>
      </c>
      <c r="I41" t="b">
        <f t="shared" si="3"/>
        <v>1</v>
      </c>
      <c r="J41">
        <f t="shared" si="4"/>
        <v>2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24523.207205741241</v>
      </c>
      <c r="E42">
        <f t="shared" si="0"/>
        <v>0.3</v>
      </c>
      <c r="F42" s="30">
        <f>'S.26.04.E (2)'!$C$11</f>
        <v>6985.8862968417634</v>
      </c>
      <c r="G42">
        <f t="shared" si="1"/>
        <v>2</v>
      </c>
      <c r="H42">
        <f t="shared" si="2"/>
        <v>2024</v>
      </c>
      <c r="I42" t="b">
        <f t="shared" si="3"/>
        <v>1</v>
      </c>
      <c r="J42">
        <f t="shared" si="4"/>
        <v>2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50628.859927952952</v>
      </c>
      <c r="E43">
        <f t="shared" si="0"/>
        <v>0.3</v>
      </c>
      <c r="F43" s="30">
        <f>'S.35.04.E (2)'!$C$11</f>
        <v>15501.447566498899</v>
      </c>
      <c r="G43">
        <f t="shared" si="1"/>
        <v>2</v>
      </c>
      <c r="H43">
        <f t="shared" si="2"/>
        <v>2024</v>
      </c>
      <c r="I43" t="b">
        <f t="shared" si="3"/>
        <v>1</v>
      </c>
      <c r="J43">
        <f t="shared" si="4"/>
        <v>2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131394.72309040587</v>
      </c>
      <c r="E44">
        <f t="shared" si="0"/>
        <v>0.3</v>
      </c>
      <c r="F44" s="30">
        <f>'S.45.04.E (2)'!$C$11</f>
        <v>41577.303719987984</v>
      </c>
      <c r="G44">
        <f t="shared" si="1"/>
        <v>2</v>
      </c>
      <c r="H44">
        <f t="shared" si="2"/>
        <v>2024</v>
      </c>
      <c r="I44" t="b">
        <f t="shared" si="3"/>
        <v>1</v>
      </c>
      <c r="J44">
        <f t="shared" si="4"/>
        <v>2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299617.44851268234</v>
      </c>
      <c r="E45">
        <f t="shared" si="0"/>
        <v>0.3</v>
      </c>
      <c r="F45" s="30">
        <f>'S.55.04.E (2)'!$C$11</f>
        <v>94017.292418423691</v>
      </c>
      <c r="G45">
        <f t="shared" si="1"/>
        <v>2</v>
      </c>
      <c r="H45">
        <f t="shared" si="2"/>
        <v>2024</v>
      </c>
      <c r="I45" t="b">
        <f t="shared" si="3"/>
        <v>1</v>
      </c>
      <c r="J45">
        <f t="shared" si="4"/>
        <v>2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48641.906845774763</v>
      </c>
      <c r="E46">
        <f t="shared" si="0"/>
        <v>0.3</v>
      </c>
      <c r="F46" s="30">
        <f>'S.26.04.F (2)'!$C$11</f>
        <v>15185.322888588238</v>
      </c>
      <c r="G46">
        <f t="shared" si="1"/>
        <v>2</v>
      </c>
      <c r="H46">
        <f t="shared" si="2"/>
        <v>2024</v>
      </c>
      <c r="I46" t="b">
        <f t="shared" si="3"/>
        <v>1</v>
      </c>
      <c r="J46">
        <f t="shared" si="4"/>
        <v>2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100858.15404098302</v>
      </c>
      <c r="E47">
        <f t="shared" si="0"/>
        <v>0.3</v>
      </c>
      <c r="F47" s="30">
        <f>'S.35.04.F (2)'!$C$11</f>
        <v>32218.063060522585</v>
      </c>
      <c r="G47">
        <f t="shared" si="1"/>
        <v>2</v>
      </c>
      <c r="H47">
        <f t="shared" si="2"/>
        <v>2024</v>
      </c>
      <c r="I47" t="b">
        <f t="shared" si="3"/>
        <v>1</v>
      </c>
      <c r="J47">
        <f t="shared" si="4"/>
        <v>2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262405.98032878217</v>
      </c>
      <c r="E48">
        <f t="shared" si="0"/>
        <v>0.3</v>
      </c>
      <c r="F48" s="30">
        <f>'S.45.04.F (2)'!$C$11</f>
        <v>84375.009136473469</v>
      </c>
      <c r="G48">
        <f t="shared" si="1"/>
        <v>2</v>
      </c>
      <c r="H48">
        <f t="shared" si="2"/>
        <v>2024</v>
      </c>
      <c r="I48" t="b">
        <f t="shared" si="3"/>
        <v>1</v>
      </c>
      <c r="J48">
        <f t="shared" si="4"/>
        <v>2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598887.87142368522</v>
      </c>
      <c r="E49">
        <f t="shared" si="0"/>
        <v>0.3</v>
      </c>
      <c r="F49" s="30">
        <f>'S.55.04.F (2)'!$C$11</f>
        <v>189266.50297539189</v>
      </c>
      <c r="G49">
        <f t="shared" si="1"/>
        <v>2</v>
      </c>
      <c r="H49">
        <f t="shared" si="2"/>
        <v>2024</v>
      </c>
      <c r="I49" t="b">
        <f t="shared" si="3"/>
        <v>1</v>
      </c>
      <c r="J49">
        <f t="shared" si="4"/>
        <v>2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1.1027070000000001E-3</v>
      </c>
      <c r="D2" s="28"/>
      <c r="I2" s="31"/>
    </row>
    <row r="3" spans="1:9" x14ac:dyDescent="0.25">
      <c r="A3" s="13">
        <v>27</v>
      </c>
      <c r="B3" s="5">
        <v>1.113529E-3</v>
      </c>
      <c r="D3" s="28"/>
      <c r="I3" s="8"/>
    </row>
    <row r="4" spans="1:9" x14ac:dyDescent="0.25">
      <c r="A4" s="13">
        <v>28</v>
      </c>
      <c r="B4" s="5">
        <v>1.127056E-3</v>
      </c>
      <c r="D4" s="28"/>
      <c r="I4" s="8"/>
    </row>
    <row r="5" spans="1:9" x14ac:dyDescent="0.25">
      <c r="A5" s="13">
        <v>29</v>
      </c>
      <c r="B5" s="5">
        <v>1.1414839999999999E-3</v>
      </c>
      <c r="D5" s="28"/>
    </row>
    <row r="6" spans="1:9" x14ac:dyDescent="0.25">
      <c r="A6" s="13">
        <v>30</v>
      </c>
      <c r="B6" s="5">
        <v>1.15952E-3</v>
      </c>
      <c r="D6" s="28"/>
    </row>
    <row r="7" spans="1:9" x14ac:dyDescent="0.25">
      <c r="A7" s="13">
        <v>31</v>
      </c>
      <c r="B7" s="5">
        <v>1.187476E-3</v>
      </c>
      <c r="D7" s="28"/>
    </row>
    <row r="8" spans="1:9" x14ac:dyDescent="0.25">
      <c r="A8" s="13">
        <v>32</v>
      </c>
      <c r="B8" s="5">
        <v>1.2208430000000001E-3</v>
      </c>
    </row>
    <row r="9" spans="1:9" x14ac:dyDescent="0.25">
      <c r="A9" s="13">
        <v>33</v>
      </c>
      <c r="B9" s="5">
        <v>1.2533069999999999E-3</v>
      </c>
    </row>
    <row r="10" spans="1:9" x14ac:dyDescent="0.25">
      <c r="A10" s="13">
        <v>34</v>
      </c>
      <c r="B10" s="5">
        <v>1.2947900000000001E-3</v>
      </c>
    </row>
    <row r="11" spans="1:9" x14ac:dyDescent="0.25">
      <c r="A11" s="13">
        <v>35</v>
      </c>
      <c r="B11" s="5">
        <v>1.338077E-3</v>
      </c>
    </row>
    <row r="12" spans="1:9" x14ac:dyDescent="0.25">
      <c r="A12" s="13">
        <v>36</v>
      </c>
      <c r="B12" s="5">
        <v>1.388577E-3</v>
      </c>
    </row>
    <row r="13" spans="1:9" x14ac:dyDescent="0.25">
      <c r="A13" s="13">
        <v>37</v>
      </c>
      <c r="B13" s="5">
        <v>1.4580159999999999E-3</v>
      </c>
    </row>
    <row r="14" spans="1:9" x14ac:dyDescent="0.25">
      <c r="A14" s="13">
        <v>38</v>
      </c>
      <c r="B14" s="5">
        <v>1.5382760000000001E-3</v>
      </c>
    </row>
    <row r="15" spans="1:9" x14ac:dyDescent="0.25">
      <c r="A15" s="13">
        <v>39</v>
      </c>
      <c r="B15" s="5">
        <v>1.6203400000000001E-3</v>
      </c>
    </row>
    <row r="16" spans="1:9" x14ac:dyDescent="0.25">
      <c r="A16" s="13">
        <v>40</v>
      </c>
      <c r="B16" s="5">
        <v>1.7069120000000001E-3</v>
      </c>
    </row>
    <row r="17" spans="1:2" x14ac:dyDescent="0.25">
      <c r="A17" s="13">
        <v>41</v>
      </c>
      <c r="B17" s="5">
        <v>1.807012E-3</v>
      </c>
    </row>
    <row r="18" spans="1:2" x14ac:dyDescent="0.25">
      <c r="A18" s="13">
        <v>42</v>
      </c>
      <c r="B18" s="5">
        <v>1.90621E-3</v>
      </c>
    </row>
    <row r="19" spans="1:2" x14ac:dyDescent="0.25">
      <c r="A19" s="13">
        <v>43</v>
      </c>
      <c r="B19" s="5">
        <v>2.0198360000000001E-3</v>
      </c>
    </row>
    <row r="20" spans="1:2" x14ac:dyDescent="0.25">
      <c r="A20" s="13">
        <v>44</v>
      </c>
      <c r="B20" s="5">
        <v>2.1424809999999999E-3</v>
      </c>
    </row>
    <row r="21" spans="1:2" x14ac:dyDescent="0.25">
      <c r="A21" s="13">
        <v>45</v>
      </c>
      <c r="B21" s="5">
        <v>2.275947E-3</v>
      </c>
    </row>
    <row r="22" spans="1:2" x14ac:dyDescent="0.25">
      <c r="A22" s="13">
        <v>46</v>
      </c>
      <c r="B22" s="5">
        <v>2.4175300000000002E-3</v>
      </c>
    </row>
    <row r="23" spans="1:2" x14ac:dyDescent="0.25">
      <c r="A23" s="13">
        <v>47</v>
      </c>
      <c r="B23" s="5">
        <v>3.6493060000000002E-3</v>
      </c>
    </row>
    <row r="24" spans="1:2" x14ac:dyDescent="0.25">
      <c r="A24" s="13">
        <v>48</v>
      </c>
      <c r="B24" s="5">
        <v>5.0597569999999998E-3</v>
      </c>
    </row>
    <row r="25" spans="1:2" x14ac:dyDescent="0.25">
      <c r="A25" s="13">
        <v>49</v>
      </c>
      <c r="B25" s="5">
        <v>6.5505219999999996E-3</v>
      </c>
    </row>
    <row r="26" spans="1:2" x14ac:dyDescent="0.25">
      <c r="A26" s="13">
        <v>50</v>
      </c>
      <c r="B26" s="5">
        <v>8.1883779999999996E-3</v>
      </c>
    </row>
    <row r="27" spans="1:2" x14ac:dyDescent="0.25">
      <c r="A27" s="13">
        <v>51</v>
      </c>
      <c r="B27" s="5">
        <v>9.9453500000000004E-3</v>
      </c>
    </row>
    <row r="28" spans="1:2" x14ac:dyDescent="0.25">
      <c r="A28" s="13">
        <v>52</v>
      </c>
      <c r="B28" s="5">
        <v>1.1968530999999999E-2</v>
      </c>
    </row>
    <row r="29" spans="1:2" x14ac:dyDescent="0.25">
      <c r="A29" s="13">
        <v>53</v>
      </c>
      <c r="B29" s="5">
        <v>1.4271456E-2</v>
      </c>
    </row>
    <row r="30" spans="1:2" x14ac:dyDescent="0.25">
      <c r="A30" s="13">
        <v>54</v>
      </c>
      <c r="B30" s="5">
        <v>1.6820735999999999E-2</v>
      </c>
    </row>
    <row r="31" spans="1:2" x14ac:dyDescent="0.25">
      <c r="A31" s="13">
        <v>55</v>
      </c>
      <c r="B31" s="5">
        <v>1.9715634999999999E-2</v>
      </c>
    </row>
    <row r="32" spans="1:2" x14ac:dyDescent="0.25">
      <c r="A32" s="13">
        <v>56</v>
      </c>
      <c r="B32" s="5">
        <v>2.2996762E-2</v>
      </c>
    </row>
    <row r="33" spans="1:2" x14ac:dyDescent="0.25">
      <c r="A33" s="13">
        <v>57</v>
      </c>
      <c r="B33" s="5">
        <v>2.6417759999999998E-2</v>
      </c>
    </row>
    <row r="34" spans="1:2" x14ac:dyDescent="0.25">
      <c r="A34" s="13">
        <v>58</v>
      </c>
      <c r="B34" s="5">
        <v>3.0077894000000001E-2</v>
      </c>
    </row>
    <row r="35" spans="1:2" x14ac:dyDescent="0.25">
      <c r="A35" s="13">
        <v>59</v>
      </c>
      <c r="B35" s="5">
        <v>3.4111622000000001E-2</v>
      </c>
    </row>
    <row r="36" spans="1:2" x14ac:dyDescent="0.25">
      <c r="A36" s="13">
        <v>60</v>
      </c>
      <c r="B36" s="5">
        <v>3.8936755000000003E-2</v>
      </c>
    </row>
    <row r="37" spans="1:2" x14ac:dyDescent="0.25">
      <c r="A37" s="13">
        <v>61</v>
      </c>
      <c r="B37" s="5">
        <v>4.4081337999999998E-2</v>
      </c>
    </row>
    <row r="38" spans="1:2" x14ac:dyDescent="0.25">
      <c r="A38" s="13">
        <v>62</v>
      </c>
      <c r="B38" s="5">
        <v>4.9206066999999999E-2</v>
      </c>
    </row>
    <row r="39" spans="1:2" x14ac:dyDescent="0.25">
      <c r="A39" s="13">
        <v>63</v>
      </c>
      <c r="B39" s="5">
        <v>5.4843360000000001E-2</v>
      </c>
    </row>
    <row r="40" spans="1:2" x14ac:dyDescent="0.25">
      <c r="A40" s="13">
        <v>64</v>
      </c>
      <c r="B40" s="5">
        <v>6.0839808000000002E-2</v>
      </c>
    </row>
    <row r="41" spans="1:2" x14ac:dyDescent="0.25">
      <c r="A41" s="13">
        <v>65</v>
      </c>
      <c r="B41" s="5">
        <v>6.7515763000000006E-2</v>
      </c>
    </row>
    <row r="42" spans="1:2" x14ac:dyDescent="0.25">
      <c r="A42" s="13">
        <v>66</v>
      </c>
      <c r="B42" s="5">
        <v>7.5215941999999994E-2</v>
      </c>
    </row>
    <row r="43" spans="1:2" x14ac:dyDescent="0.25">
      <c r="A43" s="13">
        <v>67</v>
      </c>
      <c r="B43" s="5">
        <v>8.3448538000000003E-2</v>
      </c>
    </row>
    <row r="44" spans="1:2" x14ac:dyDescent="0.25">
      <c r="A44" s="13">
        <v>68</v>
      </c>
      <c r="B44" s="5">
        <v>9.2193696000000006E-2</v>
      </c>
    </row>
    <row r="45" spans="1:2" x14ac:dyDescent="0.25">
      <c r="A45" s="13">
        <v>69</v>
      </c>
      <c r="B45" s="5">
        <v>0.10204429399999999</v>
      </c>
    </row>
    <row r="46" spans="1:2" x14ac:dyDescent="0.25">
      <c r="A46" s="13">
        <v>70</v>
      </c>
      <c r="B46" s="5">
        <v>0.11315193599999999</v>
      </c>
    </row>
    <row r="47" spans="1:2" x14ac:dyDescent="0.25">
      <c r="A47" s="13">
        <v>71</v>
      </c>
      <c r="B47" s="5">
        <v>0.12586404500000001</v>
      </c>
    </row>
    <row r="48" spans="1:2" x14ac:dyDescent="0.25">
      <c r="A48" s="13">
        <v>72</v>
      </c>
      <c r="B48" s="5">
        <v>0.140533459</v>
      </c>
    </row>
    <row r="49" spans="1:2" x14ac:dyDescent="0.25">
      <c r="A49" s="13">
        <v>73</v>
      </c>
      <c r="B49" s="5">
        <v>0.15744443499999999</v>
      </c>
    </row>
    <row r="50" spans="1:2" x14ac:dyDescent="0.25">
      <c r="A50" s="13">
        <v>74</v>
      </c>
      <c r="B50" s="5">
        <v>0.177590515</v>
      </c>
    </row>
    <row r="51" spans="1:2" x14ac:dyDescent="0.25">
      <c r="A51" s="13">
        <v>75</v>
      </c>
      <c r="B51" s="5">
        <v>0.20082551000000001</v>
      </c>
    </row>
    <row r="52" spans="1:2" x14ac:dyDescent="0.25">
      <c r="A52" s="13">
        <v>76</v>
      </c>
      <c r="B52" s="5">
        <v>0.22750767399999999</v>
      </c>
    </row>
    <row r="53" spans="1:2" x14ac:dyDescent="0.25">
      <c r="A53" s="13">
        <v>77</v>
      </c>
      <c r="B53" s="5">
        <v>0.25832914600000001</v>
      </c>
    </row>
    <row r="54" spans="1:2" x14ac:dyDescent="0.25">
      <c r="A54" s="13">
        <v>78</v>
      </c>
      <c r="B54" s="5">
        <v>0.29279089899999999</v>
      </c>
    </row>
    <row r="55" spans="1:2" x14ac:dyDescent="0.25">
      <c r="A55" s="13">
        <v>79</v>
      </c>
      <c r="B55" s="5">
        <v>0.33114650899999998</v>
      </c>
    </row>
    <row r="56" spans="1:2" x14ac:dyDescent="0.25">
      <c r="A56" s="13">
        <v>80</v>
      </c>
      <c r="B56" s="5">
        <v>0.373009747</v>
      </c>
    </row>
    <row r="57" spans="1:2" x14ac:dyDescent="0.25">
      <c r="A57" s="13">
        <v>81</v>
      </c>
      <c r="B57" s="5">
        <v>0.41902673299999998</v>
      </c>
    </row>
    <row r="58" spans="1:2" x14ac:dyDescent="0.25">
      <c r="A58" s="13">
        <v>82</v>
      </c>
      <c r="B58" s="5">
        <v>0.47079290899999998</v>
      </c>
    </row>
    <row r="59" spans="1:2" x14ac:dyDescent="0.25">
      <c r="A59" s="13">
        <v>83</v>
      </c>
      <c r="B59" s="5">
        <v>0.528968832</v>
      </c>
    </row>
    <row r="60" spans="1:2" x14ac:dyDescent="0.25">
      <c r="A60" s="13">
        <v>84</v>
      </c>
      <c r="B60" s="5">
        <v>0.59457872599999995</v>
      </c>
    </row>
    <row r="61" spans="1:2" x14ac:dyDescent="0.25">
      <c r="A61" s="13">
        <v>85</v>
      </c>
      <c r="B61" s="5">
        <v>0.66545322200000001</v>
      </c>
    </row>
    <row r="62" spans="1:2" x14ac:dyDescent="0.25">
      <c r="A62" s="13">
        <v>86</v>
      </c>
      <c r="B62" s="5">
        <v>0.73950958099999997</v>
      </c>
    </row>
    <row r="63" spans="1:2" x14ac:dyDescent="0.25">
      <c r="A63" s="13">
        <v>87</v>
      </c>
      <c r="B63" s="5">
        <v>0.74173968400000001</v>
      </c>
    </row>
    <row r="64" spans="1:2" x14ac:dyDescent="0.25">
      <c r="A64" s="13">
        <v>88</v>
      </c>
      <c r="B64" s="5">
        <v>0.74414860599999999</v>
      </c>
    </row>
    <row r="65" spans="1:2" x14ac:dyDescent="0.25">
      <c r="A65" s="13">
        <v>89</v>
      </c>
      <c r="B65" s="5">
        <v>0.74680299299999997</v>
      </c>
    </row>
    <row r="66" spans="1:2" x14ac:dyDescent="0.25">
      <c r="A66" s="13">
        <v>90</v>
      </c>
      <c r="B66" s="5">
        <v>0.74973846</v>
      </c>
    </row>
    <row r="67" spans="1:2" x14ac:dyDescent="0.25">
      <c r="A67" s="13">
        <v>91</v>
      </c>
      <c r="B67" s="5">
        <v>0.75265391500000001</v>
      </c>
    </row>
    <row r="68" spans="1:2" x14ac:dyDescent="0.25">
      <c r="A68" s="13">
        <v>92</v>
      </c>
      <c r="B68" s="5">
        <v>0.755802533</v>
      </c>
    </row>
    <row r="69" spans="1:2" x14ac:dyDescent="0.25">
      <c r="A69" s="13">
        <v>93</v>
      </c>
      <c r="B69" s="5">
        <v>0.75910169800000005</v>
      </c>
    </row>
    <row r="70" spans="1:2" x14ac:dyDescent="0.25">
      <c r="A70" s="13">
        <v>94</v>
      </c>
      <c r="B70" s="5">
        <v>0.76251046700000003</v>
      </c>
    </row>
    <row r="71" spans="1:2" x14ac:dyDescent="0.25">
      <c r="A71" s="13">
        <v>95</v>
      </c>
      <c r="B71" s="5">
        <v>0.76616800500000004</v>
      </c>
    </row>
    <row r="72" spans="1:2" x14ac:dyDescent="0.25">
      <c r="A72" s="13">
        <v>96</v>
      </c>
      <c r="B72" s="5">
        <v>0.76992945700000004</v>
      </c>
    </row>
    <row r="73" spans="1:2" x14ac:dyDescent="0.25">
      <c r="A73" s="13">
        <v>97</v>
      </c>
      <c r="B73" s="5">
        <v>0.77391342299999999</v>
      </c>
    </row>
    <row r="74" spans="1:2" x14ac:dyDescent="0.25">
      <c r="A74" s="13">
        <v>98</v>
      </c>
      <c r="B74" s="5">
        <v>0.77813091899999998</v>
      </c>
    </row>
    <row r="75" spans="1:2" x14ac:dyDescent="0.25">
      <c r="A75" s="13">
        <v>99</v>
      </c>
      <c r="B75" s="5">
        <v>0.78242625899999996</v>
      </c>
    </row>
    <row r="76" spans="1:2" x14ac:dyDescent="0.25">
      <c r="A76" s="13">
        <v>100</v>
      </c>
      <c r="B76" s="5">
        <v>0.78691510499999995</v>
      </c>
    </row>
    <row r="77" spans="1:2" x14ac:dyDescent="0.25">
      <c r="A77" s="13">
        <v>101</v>
      </c>
      <c r="B77" s="5">
        <v>0.79143424399999995</v>
      </c>
    </row>
    <row r="78" spans="1:2" x14ac:dyDescent="0.25">
      <c r="A78" s="13">
        <v>102</v>
      </c>
      <c r="B78" s="5">
        <v>0.79587939600000002</v>
      </c>
    </row>
    <row r="79" spans="1:2" x14ac:dyDescent="0.25">
      <c r="A79" s="13">
        <v>103</v>
      </c>
      <c r="B79" s="5">
        <v>0.80043084799999997</v>
      </c>
    </row>
    <row r="80" spans="1:2" x14ac:dyDescent="0.25">
      <c r="A80" s="13">
        <v>104</v>
      </c>
      <c r="B80" s="5">
        <v>0.80506197899999998</v>
      </c>
    </row>
    <row r="81" spans="1:2" x14ac:dyDescent="0.25">
      <c r="A81" s="13">
        <v>105</v>
      </c>
      <c r="B81" s="5">
        <v>0.80974286299999998</v>
      </c>
    </row>
    <row r="82" spans="1:2" x14ac:dyDescent="0.25">
      <c r="A82" s="13">
        <v>106</v>
      </c>
      <c r="B82" s="5">
        <v>0.814443943</v>
      </c>
    </row>
    <row r="83" spans="1:2" x14ac:dyDescent="0.25">
      <c r="A83" s="13">
        <v>107</v>
      </c>
      <c r="B83" s="5">
        <v>0.81916999199999996</v>
      </c>
    </row>
    <row r="84" spans="1:2" x14ac:dyDescent="0.25">
      <c r="A84" s="13">
        <v>108</v>
      </c>
      <c r="B84" s="5">
        <v>0.82392963799999996</v>
      </c>
    </row>
    <row r="85" spans="1:2" x14ac:dyDescent="0.25">
      <c r="A85" s="13">
        <v>109</v>
      </c>
      <c r="B85" s="5">
        <v>0.82869589300000002</v>
      </c>
    </row>
    <row r="86" spans="1:2" x14ac:dyDescent="0.25">
      <c r="A86" s="13">
        <v>110</v>
      </c>
      <c r="B86" s="5">
        <v>0.83344103599999997</v>
      </c>
    </row>
    <row r="87" spans="1:2" x14ac:dyDescent="0.25">
      <c r="A87" s="13">
        <v>111</v>
      </c>
      <c r="B87" s="5">
        <v>0.83895010800000003</v>
      </c>
    </row>
    <row r="88" spans="1:2" x14ac:dyDescent="0.25">
      <c r="A88" s="13">
        <v>112</v>
      </c>
      <c r="B88" s="5">
        <v>0.84442925499999999</v>
      </c>
    </row>
    <row r="89" spans="1:2" x14ac:dyDescent="0.25">
      <c r="A89" s="13">
        <v>113</v>
      </c>
      <c r="B89" s="5">
        <v>0.84987168300000004</v>
      </c>
    </row>
    <row r="90" spans="1:2" x14ac:dyDescent="0.25">
      <c r="A90" s="13">
        <v>114</v>
      </c>
      <c r="B90" s="5">
        <v>0.85527059900000002</v>
      </c>
    </row>
    <row r="91" spans="1:2" x14ac:dyDescent="0.25">
      <c r="A91" s="13">
        <v>115</v>
      </c>
      <c r="B91" s="5">
        <v>0.86061939499999995</v>
      </c>
    </row>
    <row r="92" spans="1:2" x14ac:dyDescent="0.25">
      <c r="A92" s="13">
        <v>116</v>
      </c>
      <c r="B92" s="5">
        <v>0.86594101899999998</v>
      </c>
    </row>
    <row r="93" spans="1:2" x14ac:dyDescent="0.25">
      <c r="A93" s="13">
        <v>117</v>
      </c>
      <c r="B93" s="5">
        <v>0.87126245999999996</v>
      </c>
    </row>
    <row r="94" spans="1:2" x14ac:dyDescent="0.25">
      <c r="A94" s="13">
        <v>118</v>
      </c>
      <c r="B94" s="5">
        <v>0.87658408399999999</v>
      </c>
    </row>
    <row r="95" spans="1:2" x14ac:dyDescent="0.25">
      <c r="A95" s="13">
        <v>119</v>
      </c>
      <c r="B95" s="5">
        <v>0.88190570700000004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3.5569999999999997E-2</v>
      </c>
      <c r="D44" s="34">
        <v>7.0000000000000007E-2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3.5569999999999997E-2</v>
      </c>
      <c r="D45" s="34">
        <v>7.0000000000000007E-2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3.5569999999999997E-2</v>
      </c>
      <c r="D46" s="34">
        <v>7.0000000000000007E-2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3.5569999999999997E-2</v>
      </c>
      <c r="D47" s="34">
        <v>7.0000000000000007E-2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3.5569999999999997E-2</v>
      </c>
      <c r="D48" s="34">
        <v>7.0000000000000007E-2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3.5569999999999997E-2</v>
      </c>
      <c r="D49" s="34">
        <v>7.0000000000000007E-2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3.5569999999999997E-2</v>
      </c>
      <c r="D50" s="34">
        <v>7.0000000000000007E-2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3.5569999999999997E-2</v>
      </c>
      <c r="D51" s="34">
        <v>7.0000000000000007E-2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3.5569999999999997E-2</v>
      </c>
      <c r="D52" s="34">
        <v>7.0000000000000007E-2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3.5569999999999997E-2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3.5569999999999997E-2</v>
      </c>
      <c r="D54" s="34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3.5569999999999997E-2</v>
      </c>
      <c r="D55" s="34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3.5569999999999997E-2</v>
      </c>
      <c r="D56" s="34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3.5569999999999997E-2</v>
      </c>
      <c r="D57" s="34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3.5569999999999997E-2</v>
      </c>
      <c r="D58" s="34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3.5569999999999997E-2</v>
      </c>
      <c r="D59" s="34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3.5569999999999997E-2</v>
      </c>
      <c r="D60" s="34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3.5569999999999997E-2</v>
      </c>
      <c r="D61" s="34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3.5569999999999997E-2</v>
      </c>
      <c r="D62" s="34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3">
        <v>3.5569999999999997E-2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3">
        <v>3.5569999999999997E-2</v>
      </c>
      <c r="D64" s="34">
        <v>7.0000000000000007E-2</v>
      </c>
      <c r="K64" s="1"/>
      <c r="M64" s="1"/>
    </row>
    <row r="65" spans="1:13" x14ac:dyDescent="0.25">
      <c r="A65" s="19">
        <v>2025</v>
      </c>
      <c r="C65" s="33">
        <v>3.5569999999999997E-2</v>
      </c>
      <c r="D65" s="34">
        <v>7.0000000000000007E-2</v>
      </c>
      <c r="K65" s="1"/>
      <c r="M65" s="1"/>
    </row>
    <row r="66" spans="1:13" x14ac:dyDescent="0.25">
      <c r="A66" s="19">
        <v>2026</v>
      </c>
      <c r="C66" s="33">
        <v>3.5569999999999997E-2</v>
      </c>
      <c r="D66" s="34">
        <v>7.0000000000000007E-2</v>
      </c>
      <c r="K66" s="1"/>
      <c r="M66" s="1"/>
    </row>
    <row r="67" spans="1:13" x14ac:dyDescent="0.25">
      <c r="A67" s="19">
        <v>2027</v>
      </c>
      <c r="C67" s="33">
        <v>3.5569999999999997E-2</v>
      </c>
      <c r="D67" s="34">
        <v>7.0000000000000007E-2</v>
      </c>
      <c r="K67" s="1"/>
      <c r="M67" s="1"/>
    </row>
    <row r="68" spans="1:13" x14ac:dyDescent="0.25">
      <c r="A68" s="19">
        <v>2028</v>
      </c>
      <c r="C68" s="33">
        <v>3.5569999999999997E-2</v>
      </c>
      <c r="D68" s="34">
        <v>7.0000000000000007E-2</v>
      </c>
      <c r="K68" s="1"/>
      <c r="M68" s="1"/>
    </row>
    <row r="69" spans="1:13" x14ac:dyDescent="0.25">
      <c r="A69" s="19">
        <v>2029</v>
      </c>
      <c r="C69" s="33">
        <v>3.5569999999999997E-2</v>
      </c>
      <c r="D69" s="34">
        <v>7.0000000000000007E-2</v>
      </c>
      <c r="K69" s="1"/>
      <c r="M69" s="1"/>
    </row>
    <row r="70" spans="1:13" x14ac:dyDescent="0.25">
      <c r="A70" s="19">
        <v>2030</v>
      </c>
      <c r="C70" s="33">
        <v>3.5569999999999997E-2</v>
      </c>
      <c r="D70" s="34">
        <v>7.0000000000000007E-2</v>
      </c>
      <c r="K70" s="1"/>
      <c r="M70" s="1"/>
    </row>
    <row r="71" spans="1:13" x14ac:dyDescent="0.25">
      <c r="A71" s="19">
        <v>2031</v>
      </c>
      <c r="C71" s="33">
        <v>3.5569999999999997E-2</v>
      </c>
      <c r="D71" s="34">
        <v>7.0000000000000007E-2</v>
      </c>
      <c r="K71" s="1"/>
      <c r="M71" s="1"/>
    </row>
    <row r="72" spans="1:13" x14ac:dyDescent="0.25">
      <c r="A72" s="19">
        <v>2032</v>
      </c>
      <c r="C72" s="33">
        <v>3.5569999999999997E-2</v>
      </c>
      <c r="D72" s="34">
        <v>7.0000000000000007E-2</v>
      </c>
      <c r="K72" s="1"/>
      <c r="M72" s="1"/>
    </row>
    <row r="73" spans="1:13" x14ac:dyDescent="0.25">
      <c r="A73" s="19">
        <v>2033</v>
      </c>
      <c r="C73" s="33">
        <v>3.5569999999999997E-2</v>
      </c>
      <c r="D73" s="34">
        <v>7.0000000000000007E-2</v>
      </c>
      <c r="K73" s="1"/>
      <c r="M73" s="1"/>
    </row>
    <row r="74" spans="1:13" x14ac:dyDescent="0.25">
      <c r="A74" s="19">
        <v>2034</v>
      </c>
      <c r="C74" s="33">
        <v>3.5569999999999997E-2</v>
      </c>
      <c r="D74" s="34">
        <v>7.0000000000000007E-2</v>
      </c>
      <c r="K74" s="1"/>
      <c r="M74" s="1"/>
    </row>
    <row r="75" spans="1:13" x14ac:dyDescent="0.25">
      <c r="A75" s="19">
        <v>2035</v>
      </c>
      <c r="C75" s="33">
        <v>3.5569999999999997E-2</v>
      </c>
      <c r="D75" s="34">
        <v>7.0000000000000007E-2</v>
      </c>
      <c r="K75" s="1"/>
      <c r="M75" s="1"/>
    </row>
    <row r="76" spans="1:13" x14ac:dyDescent="0.25">
      <c r="A76" s="19">
        <v>2036</v>
      </c>
      <c r="C76" s="33">
        <v>3.5569999999999997E-2</v>
      </c>
      <c r="D76" s="34">
        <v>7.0000000000000007E-2</v>
      </c>
      <c r="K76" s="1"/>
      <c r="M76" s="1"/>
    </row>
    <row r="77" spans="1:13" x14ac:dyDescent="0.25">
      <c r="A77" s="19">
        <v>2037</v>
      </c>
      <c r="C77" s="33">
        <v>3.5569999999999997E-2</v>
      </c>
      <c r="D77" s="34">
        <v>7.0000000000000007E-2</v>
      </c>
      <c r="K77" s="1"/>
      <c r="M77" s="1"/>
    </row>
    <row r="78" spans="1:13" x14ac:dyDescent="0.25">
      <c r="A78" s="19">
        <v>2038</v>
      </c>
      <c r="C78" s="33">
        <v>3.5569999999999997E-2</v>
      </c>
      <c r="D78" s="34">
        <v>7.0000000000000007E-2</v>
      </c>
      <c r="K78" s="1"/>
      <c r="M78" s="1"/>
    </row>
    <row r="79" spans="1:13" x14ac:dyDescent="0.25">
      <c r="A79" s="19">
        <v>2039</v>
      </c>
      <c r="C79" s="33">
        <v>3.5569999999999997E-2</v>
      </c>
      <c r="D79" s="34">
        <v>7.0000000000000007E-2</v>
      </c>
      <c r="M79" s="1"/>
    </row>
    <row r="80" spans="1:13" x14ac:dyDescent="0.25">
      <c r="A80" s="19">
        <v>2040</v>
      </c>
      <c r="C80" s="33">
        <v>3.5569999999999997E-2</v>
      </c>
      <c r="D80" s="34">
        <v>7.0000000000000007E-2</v>
      </c>
      <c r="M80" s="1"/>
    </row>
    <row r="81" spans="1:13" x14ac:dyDescent="0.25">
      <c r="A81" s="19">
        <v>2041</v>
      </c>
      <c r="C81" s="33">
        <v>3.5569999999999997E-2</v>
      </c>
      <c r="D81" s="34">
        <v>7.0000000000000007E-2</v>
      </c>
      <c r="M81" s="1"/>
    </row>
    <row r="82" spans="1:13" x14ac:dyDescent="0.25">
      <c r="A82" s="19">
        <v>2042</v>
      </c>
      <c r="C82" s="33">
        <v>3.5569999999999997E-2</v>
      </c>
      <c r="D82" s="34">
        <v>7.0000000000000007E-2</v>
      </c>
      <c r="M82" s="1"/>
    </row>
    <row r="83" spans="1:13" x14ac:dyDescent="0.25">
      <c r="A83" s="19">
        <v>2043</v>
      </c>
      <c r="C83" s="33">
        <v>3.5569999999999997E-2</v>
      </c>
      <c r="D83" s="34">
        <v>7.0000000000000007E-2</v>
      </c>
      <c r="M83" s="1"/>
    </row>
    <row r="84" spans="1:13" x14ac:dyDescent="0.25">
      <c r="A84" s="19">
        <v>2044</v>
      </c>
      <c r="C84" s="33">
        <v>3.5569999999999997E-2</v>
      </c>
      <c r="D84" s="34">
        <v>7.0000000000000007E-2</v>
      </c>
      <c r="M84" s="1"/>
    </row>
    <row r="85" spans="1:13" x14ac:dyDescent="0.25">
      <c r="A85" s="19">
        <v>2045</v>
      </c>
      <c r="C85" s="33">
        <v>3.5569999999999997E-2</v>
      </c>
      <c r="D85" s="34">
        <v>7.0000000000000007E-2</v>
      </c>
      <c r="M85" s="1"/>
    </row>
    <row r="86" spans="1:13" x14ac:dyDescent="0.25">
      <c r="A86" s="19">
        <v>2046</v>
      </c>
      <c r="C86" s="33">
        <v>3.5569999999999997E-2</v>
      </c>
      <c r="D86" s="34">
        <v>7.0000000000000007E-2</v>
      </c>
      <c r="M86" s="1"/>
    </row>
    <row r="87" spans="1:13" x14ac:dyDescent="0.25">
      <c r="A87" s="19">
        <v>2047</v>
      </c>
      <c r="C87" s="33">
        <v>3.5569999999999997E-2</v>
      </c>
      <c r="D87" s="34">
        <v>7.0000000000000007E-2</v>
      </c>
      <c r="M87" s="1"/>
    </row>
    <row r="88" spans="1:13" x14ac:dyDescent="0.25">
      <c r="A88" s="19">
        <v>2048</v>
      </c>
      <c r="C88" s="33">
        <v>3.5569999999999997E-2</v>
      </c>
      <c r="D88" s="34">
        <v>7.0000000000000007E-2</v>
      </c>
    </row>
    <row r="89" spans="1:13" x14ac:dyDescent="0.25">
      <c r="A89" s="19">
        <v>2049</v>
      </c>
      <c r="C89" s="33">
        <v>3.5569999999999997E-2</v>
      </c>
      <c r="D89" s="34">
        <v>7.0000000000000007E-2</v>
      </c>
    </row>
    <row r="90" spans="1:13" x14ac:dyDescent="0.25">
      <c r="A90" s="19">
        <v>2050</v>
      </c>
      <c r="C90" s="33">
        <v>3.5569999999999997E-2</v>
      </c>
      <c r="D90" s="34">
        <v>7.0000000000000007E-2</v>
      </c>
    </row>
    <row r="91" spans="1:13" x14ac:dyDescent="0.25">
      <c r="A91" s="19">
        <v>2051</v>
      </c>
      <c r="C91" s="33">
        <v>3.5569999999999997E-2</v>
      </c>
      <c r="D91" s="34">
        <v>7.0000000000000007E-2</v>
      </c>
    </row>
    <row r="92" spans="1:13" x14ac:dyDescent="0.25">
      <c r="A92" s="19">
        <v>2052</v>
      </c>
      <c r="C92" s="33">
        <v>3.5569999999999997E-2</v>
      </c>
      <c r="D92" s="34">
        <v>7.0000000000000007E-2</v>
      </c>
    </row>
    <row r="93" spans="1:13" x14ac:dyDescent="0.25">
      <c r="A93" s="19">
        <v>2053</v>
      </c>
      <c r="C93" s="33">
        <v>3.5569999999999997E-2</v>
      </c>
      <c r="D93" s="34">
        <v>7.0000000000000007E-2</v>
      </c>
    </row>
    <row r="94" spans="1:13" x14ac:dyDescent="0.25">
      <c r="A94" s="19">
        <v>2054</v>
      </c>
      <c r="C94" s="33">
        <v>3.5569999999999997E-2</v>
      </c>
      <c r="D94" s="34">
        <v>7.0000000000000007E-2</v>
      </c>
    </row>
    <row r="95" spans="1:13" x14ac:dyDescent="0.25">
      <c r="A95" s="19">
        <v>2055</v>
      </c>
      <c r="C95" s="33">
        <v>3.5569999999999997E-2</v>
      </c>
      <c r="D95" s="34">
        <v>7.0000000000000007E-2</v>
      </c>
    </row>
    <row r="96" spans="1:13" x14ac:dyDescent="0.25">
      <c r="A96" s="19">
        <v>2056</v>
      </c>
      <c r="C96" s="33">
        <v>3.5569999999999997E-2</v>
      </c>
      <c r="D96" s="34">
        <v>7.0000000000000007E-2</v>
      </c>
    </row>
    <row r="97" spans="1:4" x14ac:dyDescent="0.25">
      <c r="A97" s="19">
        <v>2057</v>
      </c>
      <c r="C97" s="33">
        <v>3.5569999999999997E-2</v>
      </c>
      <c r="D97" s="34">
        <v>7.0000000000000007E-2</v>
      </c>
    </row>
    <row r="98" spans="1:4" x14ac:dyDescent="0.25">
      <c r="A98" s="19">
        <v>2058</v>
      </c>
      <c r="C98" s="33">
        <v>3.5569999999999997E-2</v>
      </c>
      <c r="D98" s="34">
        <v>7.0000000000000007E-2</v>
      </c>
    </row>
    <row r="99" spans="1:4" x14ac:dyDescent="0.25">
      <c r="A99" s="19">
        <v>2059</v>
      </c>
      <c r="C99" s="33">
        <v>3.5569999999999997E-2</v>
      </c>
      <c r="D99" s="34">
        <v>7.0000000000000007E-2</v>
      </c>
    </row>
    <row r="100" spans="1:4" x14ac:dyDescent="0.25">
      <c r="A100" s="19">
        <v>2060</v>
      </c>
      <c r="C100" s="33">
        <v>3.5569999999999997E-2</v>
      </c>
      <c r="D100" s="34">
        <v>7.0000000000000007E-2</v>
      </c>
    </row>
    <row r="101" spans="1:4" x14ac:dyDescent="0.25">
      <c r="A101" s="19">
        <v>2061</v>
      </c>
      <c r="C101" s="33">
        <v>3.5569999999999997E-2</v>
      </c>
      <c r="D101" s="34">
        <v>7.0000000000000007E-2</v>
      </c>
    </row>
    <row r="102" spans="1:4" x14ac:dyDescent="0.25">
      <c r="A102" s="19">
        <v>2062</v>
      </c>
      <c r="C102" s="33">
        <v>3.5569999999999997E-2</v>
      </c>
      <c r="D102" s="34">
        <v>7.0000000000000007E-2</v>
      </c>
    </row>
    <row r="103" spans="1:4" x14ac:dyDescent="0.25">
      <c r="A103" s="19">
        <v>2063</v>
      </c>
      <c r="C103" s="33">
        <v>3.5569999999999997E-2</v>
      </c>
      <c r="D103" s="34">
        <v>7.0000000000000007E-2</v>
      </c>
    </row>
    <row r="104" spans="1:4" x14ac:dyDescent="0.25">
      <c r="A104" s="19">
        <v>2064</v>
      </c>
      <c r="C104" s="33">
        <v>3.5569999999999997E-2</v>
      </c>
      <c r="D104" s="34">
        <v>7.0000000000000007E-2</v>
      </c>
    </row>
    <row r="105" spans="1:4" x14ac:dyDescent="0.25">
      <c r="A105" s="19">
        <v>2065</v>
      </c>
      <c r="C105" s="33">
        <v>3.5569999999999997E-2</v>
      </c>
      <c r="D105" s="34">
        <v>7.0000000000000007E-2</v>
      </c>
    </row>
    <row r="106" spans="1:4" x14ac:dyDescent="0.25">
      <c r="A106" s="19">
        <v>2066</v>
      </c>
      <c r="C106" s="33">
        <v>3.5569999999999997E-2</v>
      </c>
      <c r="D106" s="34">
        <v>7.0000000000000007E-2</v>
      </c>
    </row>
    <row r="107" spans="1:4" x14ac:dyDescent="0.25">
      <c r="A107" s="19">
        <v>2067</v>
      </c>
      <c r="C107" s="33">
        <v>3.5569999999999997E-2</v>
      </c>
      <c r="D107" s="34">
        <v>7.0000000000000007E-2</v>
      </c>
    </row>
    <row r="108" spans="1:4" x14ac:dyDescent="0.25">
      <c r="A108" s="19">
        <v>2068</v>
      </c>
      <c r="C108" s="33">
        <v>3.5569999999999997E-2</v>
      </c>
      <c r="D108" s="34">
        <v>7.0000000000000007E-2</v>
      </c>
    </row>
    <row r="109" spans="1:4" x14ac:dyDescent="0.25">
      <c r="A109" s="19">
        <v>2069</v>
      </c>
      <c r="C109" s="33">
        <v>3.5569999999999997E-2</v>
      </c>
      <c r="D109" s="34">
        <v>7.0000000000000007E-2</v>
      </c>
    </row>
    <row r="110" spans="1:4" x14ac:dyDescent="0.25">
      <c r="A110" s="19">
        <v>2070</v>
      </c>
      <c r="C110" s="33">
        <v>3.5569999999999997E-2</v>
      </c>
      <c r="D110" s="34">
        <v>7.0000000000000007E-2</v>
      </c>
    </row>
    <row r="111" spans="1:4" x14ac:dyDescent="0.25">
      <c r="A111" s="19">
        <v>2071</v>
      </c>
      <c r="C111" s="33">
        <v>3.5569999999999997E-2</v>
      </c>
      <c r="D111" s="34">
        <v>7.0000000000000007E-2</v>
      </c>
    </row>
    <row r="112" spans="1:4" x14ac:dyDescent="0.25">
      <c r="A112" s="19">
        <v>2072</v>
      </c>
      <c r="C112" s="33">
        <v>3.5569999999999997E-2</v>
      </c>
      <c r="D112" s="34">
        <v>7.0000000000000007E-2</v>
      </c>
    </row>
    <row r="113" spans="1:4" x14ac:dyDescent="0.25">
      <c r="A113" s="19">
        <v>2073</v>
      </c>
      <c r="C113" s="33">
        <v>3.5569999999999997E-2</v>
      </c>
      <c r="D113" s="34">
        <v>7.0000000000000007E-2</v>
      </c>
    </row>
    <row r="114" spans="1:4" x14ac:dyDescent="0.25">
      <c r="A114" s="19">
        <v>2074</v>
      </c>
      <c r="C114" s="33">
        <v>3.5569999999999997E-2</v>
      </c>
      <c r="D114" s="34">
        <v>7.0000000000000007E-2</v>
      </c>
    </row>
    <row r="115" spans="1:4" x14ac:dyDescent="0.25">
      <c r="A115" s="19">
        <v>2075</v>
      </c>
      <c r="C115" s="33">
        <v>3.5569999999999997E-2</v>
      </c>
      <c r="D115" s="34">
        <v>7.0000000000000007E-2</v>
      </c>
    </row>
    <row r="116" spans="1:4" x14ac:dyDescent="0.25">
      <c r="A116" s="19">
        <v>2076</v>
      </c>
      <c r="C116" s="33">
        <v>3.5569999999999997E-2</v>
      </c>
      <c r="D116" s="34">
        <v>7.0000000000000007E-2</v>
      </c>
    </row>
    <row r="117" spans="1:4" x14ac:dyDescent="0.25">
      <c r="A117" s="19">
        <v>2077</v>
      </c>
      <c r="C117" s="33">
        <v>3.5569999999999997E-2</v>
      </c>
      <c r="D117" s="34">
        <v>7.0000000000000007E-2</v>
      </c>
    </row>
    <row r="118" spans="1:4" x14ac:dyDescent="0.25">
      <c r="A118" s="19">
        <v>2078</v>
      </c>
      <c r="C118" s="33">
        <v>3.5569999999999997E-2</v>
      </c>
      <c r="D118" s="34">
        <v>7.0000000000000007E-2</v>
      </c>
    </row>
    <row r="119" spans="1:4" x14ac:dyDescent="0.25">
      <c r="A119" s="19">
        <v>2079</v>
      </c>
      <c r="C119" s="33">
        <v>3.5569999999999997E-2</v>
      </c>
      <c r="D119" s="34">
        <v>7.0000000000000007E-2</v>
      </c>
    </row>
    <row r="120" spans="1:4" x14ac:dyDescent="0.25">
      <c r="A120" s="19">
        <v>2080</v>
      </c>
      <c r="C120" s="33">
        <v>3.5569999999999997E-2</v>
      </c>
      <c r="D120" s="34">
        <v>7.0000000000000007E-2</v>
      </c>
    </row>
    <row r="121" spans="1:4" x14ac:dyDescent="0.25">
      <c r="A121" s="19">
        <v>2081</v>
      </c>
      <c r="C121" s="33">
        <v>3.5569999999999997E-2</v>
      </c>
      <c r="D121" s="34">
        <v>7.0000000000000007E-2</v>
      </c>
    </row>
    <row r="122" spans="1:4" x14ac:dyDescent="0.25">
      <c r="A122" s="19">
        <v>2082</v>
      </c>
      <c r="C122" s="33">
        <v>3.5569999999999997E-2</v>
      </c>
      <c r="D122" s="34">
        <v>7.0000000000000007E-2</v>
      </c>
    </row>
    <row r="123" spans="1:4" x14ac:dyDescent="0.25">
      <c r="A123" s="19">
        <v>2083</v>
      </c>
      <c r="C123" s="33">
        <v>3.5569999999999997E-2</v>
      </c>
      <c r="D123" s="34">
        <v>7.0000000000000007E-2</v>
      </c>
    </row>
    <row r="124" spans="1:4" x14ac:dyDescent="0.25">
      <c r="A124" s="19">
        <v>2084</v>
      </c>
      <c r="C124" s="33">
        <v>3.5569999999999997E-2</v>
      </c>
      <c r="D124" s="34">
        <v>7.0000000000000007E-2</v>
      </c>
    </row>
    <row r="125" spans="1:4" x14ac:dyDescent="0.25">
      <c r="A125" s="19">
        <v>2085</v>
      </c>
      <c r="C125" s="33">
        <v>3.5569999999999997E-2</v>
      </c>
      <c r="D125" s="34">
        <v>7.0000000000000007E-2</v>
      </c>
    </row>
    <row r="126" spans="1:4" x14ac:dyDescent="0.25">
      <c r="A126" s="19">
        <v>2086</v>
      </c>
      <c r="C126" s="33">
        <v>3.5569999999999997E-2</v>
      </c>
      <c r="D126" s="34">
        <v>7.0000000000000007E-2</v>
      </c>
    </row>
    <row r="127" spans="1:4" x14ac:dyDescent="0.25">
      <c r="A127" s="19">
        <v>2087</v>
      </c>
      <c r="C127" s="33">
        <v>3.5569999999999997E-2</v>
      </c>
      <c r="D127" s="34">
        <v>7.0000000000000007E-2</v>
      </c>
    </row>
    <row r="128" spans="1:4" x14ac:dyDescent="0.25">
      <c r="A128" s="19">
        <v>2088</v>
      </c>
      <c r="C128" s="33">
        <v>3.5569999999999997E-2</v>
      </c>
      <c r="D128" s="34">
        <v>7.0000000000000007E-2</v>
      </c>
    </row>
    <row r="129" spans="1:4" x14ac:dyDescent="0.25">
      <c r="A129" s="19">
        <v>2089</v>
      </c>
      <c r="C129" s="33">
        <v>3.5569999999999997E-2</v>
      </c>
      <c r="D129" s="34">
        <v>7.0000000000000007E-2</v>
      </c>
    </row>
    <row r="130" spans="1:4" x14ac:dyDescent="0.25">
      <c r="A130" s="19">
        <v>2090</v>
      </c>
      <c r="C130" s="33">
        <v>3.5569999999999997E-2</v>
      </c>
      <c r="D130" s="34">
        <v>7.0000000000000007E-2</v>
      </c>
    </row>
    <row r="131" spans="1:4" x14ac:dyDescent="0.25">
      <c r="A131" s="19">
        <v>2091</v>
      </c>
      <c r="C131" s="33">
        <v>3.5569999999999997E-2</v>
      </c>
      <c r="D131" s="34">
        <v>7.0000000000000007E-2</v>
      </c>
    </row>
    <row r="132" spans="1:4" x14ac:dyDescent="0.25">
      <c r="A132" s="19">
        <v>2092</v>
      </c>
      <c r="C132" s="33">
        <v>3.5569999999999997E-2</v>
      </c>
      <c r="D132" s="34">
        <v>7.0000000000000007E-2</v>
      </c>
    </row>
    <row r="133" spans="1:4" x14ac:dyDescent="0.25">
      <c r="A133" s="19">
        <v>2093</v>
      </c>
      <c r="C133" s="33">
        <v>3.5569999999999997E-2</v>
      </c>
      <c r="D133" s="34">
        <v>7.0000000000000007E-2</v>
      </c>
    </row>
    <row r="134" spans="1:4" x14ac:dyDescent="0.25">
      <c r="A134" s="19">
        <v>2094</v>
      </c>
      <c r="C134" s="33">
        <v>3.5569999999999997E-2</v>
      </c>
      <c r="D134" s="34">
        <v>7.0000000000000007E-2</v>
      </c>
    </row>
    <row r="135" spans="1:4" x14ac:dyDescent="0.25">
      <c r="A135" s="19">
        <v>2095</v>
      </c>
      <c r="C135" s="33">
        <v>3.5569999999999997E-2</v>
      </c>
      <c r="D135" s="34">
        <v>7.0000000000000007E-2</v>
      </c>
    </row>
    <row r="136" spans="1:4" x14ac:dyDescent="0.25">
      <c r="A136" s="19">
        <v>2096</v>
      </c>
      <c r="C136" s="33">
        <v>3.5569999999999997E-2</v>
      </c>
      <c r="D136" s="34">
        <v>7.0000000000000007E-2</v>
      </c>
    </row>
    <row r="137" spans="1:4" x14ac:dyDescent="0.25">
      <c r="A137" s="19">
        <v>2097</v>
      </c>
      <c r="C137" s="33">
        <v>3.5569999999999997E-2</v>
      </c>
      <c r="D137" s="34">
        <v>7.0000000000000007E-2</v>
      </c>
    </row>
    <row r="138" spans="1:4" x14ac:dyDescent="0.25">
      <c r="A138" s="19">
        <v>2098</v>
      </c>
      <c r="C138" s="33">
        <v>3.5569999999999997E-2</v>
      </c>
      <c r="D138" s="34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2024-03-20T06:35:12Z</dcterms:modified>
  <cp:category/>
  <cp:contentStatus/>
</cp:coreProperties>
</file>